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cltsai\Documents\109金上重訴56 (刑勤) 大同炒股\工作檔案\"/>
    </mc:Choice>
  </mc:AlternateContent>
  <bookViews>
    <workbookView xWindow="-36" yWindow="-36" windowWidth="19284" windowHeight="10284" tabRatio="895"/>
  </bookViews>
  <sheets>
    <sheet name="目錄" sheetId="34" r:id="rId1"/>
    <sheet name="1.每日股價資訊" sheetId="1" r:id="rId2"/>
    <sheet name="2.1050910買" sheetId="4" r:id="rId3"/>
    <sheet name="2.1050910賣" sheetId="5" r:id="rId4"/>
    <sheet name="3.1050922買" sheetId="35" r:id="rId5"/>
    <sheet name="3.1050922賣" sheetId="36" r:id="rId6"/>
    <sheet name="4.1050923買" sheetId="37" r:id="rId7"/>
    <sheet name="4.1050923賣" sheetId="38" r:id="rId8"/>
    <sheet name="5.1050929買" sheetId="6" r:id="rId9"/>
    <sheet name="5.1050929賣" sheetId="7" r:id="rId10"/>
    <sheet name="6.1050930買" sheetId="39" r:id="rId11"/>
    <sheet name="6.1050930賣" sheetId="40" r:id="rId12"/>
    <sheet name="7.1051007買" sheetId="8" r:id="rId13"/>
    <sheet name="7.1051007賣" sheetId="9" r:id="rId14"/>
    <sheet name="8.1051011買" sheetId="10" r:id="rId15"/>
    <sheet name="8.1051011賣" sheetId="11" r:id="rId16"/>
    <sheet name="9.1051018買" sheetId="41" r:id="rId17"/>
    <sheet name="9.1051018賣" sheetId="42" r:id="rId18"/>
    <sheet name="10.1051019買 " sheetId="71" r:id="rId19"/>
    <sheet name="10.1051019賣" sheetId="72" r:id="rId20"/>
    <sheet name="11.1051020買" sheetId="43" r:id="rId21"/>
    <sheet name="11.1051020賣" sheetId="44" r:id="rId22"/>
    <sheet name="12.1051026買" sheetId="45" r:id="rId23"/>
    <sheet name="12.1051026賣" sheetId="46" r:id="rId24"/>
    <sheet name="13.1051031買" sheetId="47" r:id="rId25"/>
    <sheet name="13.1051031賣" sheetId="48" r:id="rId26"/>
    <sheet name="14.1051108買" sheetId="49" r:id="rId27"/>
    <sheet name="14.1051108賣" sheetId="50" r:id="rId28"/>
    <sheet name="15.1051109買" sheetId="51" r:id="rId29"/>
    <sheet name="15.1051109賣" sheetId="52" r:id="rId30"/>
    <sheet name="16.1051220買" sheetId="53" r:id="rId31"/>
    <sheet name="16.1051220賣" sheetId="54" r:id="rId32"/>
    <sheet name="17.1060117買" sheetId="55" r:id="rId33"/>
    <sheet name="17.1060117賣" sheetId="56" r:id="rId34"/>
    <sheet name="18.1060119買" sheetId="57" r:id="rId35"/>
    <sheet name="18.1060119賣" sheetId="58" r:id="rId36"/>
    <sheet name="19.1060202買" sheetId="59" r:id="rId37"/>
    <sheet name="19.1060202賣" sheetId="60" r:id="rId38"/>
    <sheet name="20.1060203買" sheetId="61" r:id="rId39"/>
    <sheet name="20.1060203賣" sheetId="62" r:id="rId40"/>
    <sheet name="21.1060214買" sheetId="63" r:id="rId41"/>
    <sheet name="21.1060214賣" sheetId="64" r:id="rId42"/>
    <sheet name="22.1060216買" sheetId="65" r:id="rId43"/>
    <sheet name="22.1060216賣" sheetId="66" r:id="rId44"/>
    <sheet name="23.1060218買" sheetId="67" r:id="rId45"/>
    <sheet name="23.1060218賣" sheetId="68" r:id="rId46"/>
    <sheet name="24.1060301買" sheetId="69" r:id="rId47"/>
    <sheet name="24.1060301賣" sheetId="70" r:id="rId48"/>
    <sheet name="25.1050910五檔" sheetId="3" r:id="rId49"/>
    <sheet name="26.1050929五檔" sheetId="2" r:id="rId50"/>
    <sheet name="27.1051014買" sheetId="13" r:id="rId51"/>
    <sheet name="27.1051014賣" sheetId="14" r:id="rId52"/>
    <sheet name="28.1051103買" sheetId="15" r:id="rId53"/>
    <sheet name="28.1051103賣" sheetId="16" r:id="rId54"/>
    <sheet name="29.1051108買" sheetId="29" r:id="rId55"/>
    <sheet name="29.1051108賣" sheetId="30" r:id="rId56"/>
    <sheet name="30.1060111買" sheetId="19" r:id="rId57"/>
    <sheet name="30.1060111賣" sheetId="20" r:id="rId58"/>
    <sheet name="31.1060117買" sheetId="21" r:id="rId59"/>
    <sheet name="31.1060117賣" sheetId="22" r:id="rId60"/>
    <sheet name="32.1060124買" sheetId="25" r:id="rId61"/>
    <sheet name="32.1060124賣" sheetId="26" r:id="rId62"/>
    <sheet name="33.1060206買" sheetId="23" r:id="rId63"/>
    <sheet name="33.1060206賣" sheetId="24" r:id="rId64"/>
    <sheet name="34.1060218賣" sheetId="28" r:id="rId65"/>
    <sheet name="34.1060218買" sheetId="27" r:id="rId66"/>
    <sheet name="35.群組交易價量" sheetId="32" r:id="rId67"/>
    <sheet name="36.鄭文逸群組交易價量" sheetId="31" r:id="rId68"/>
  </sheets>
  <definedNames>
    <definedName name="_xlnm._FilterDatabase" localSheetId="1" hidden="1">'1.每日股價資訊'!$A$3:$W$129</definedName>
    <definedName name="_xlnm._FilterDatabase" localSheetId="18" hidden="1">'10.1051019買 '!$A$3:$I$3</definedName>
    <definedName name="_xlnm._FilterDatabase" localSheetId="20" hidden="1">'11.1051020買'!$A$3:$I$3</definedName>
    <definedName name="_xlnm._FilterDatabase" localSheetId="22" hidden="1">'12.1051026買'!$A$3:$I$3</definedName>
    <definedName name="_xlnm._FilterDatabase" localSheetId="24" hidden="1">'13.1051031買'!$A$3:$I$3</definedName>
    <definedName name="_xlnm._FilterDatabase" localSheetId="26" hidden="1">'14.1051108買'!$A$3:$I$3</definedName>
    <definedName name="_xlnm._FilterDatabase" localSheetId="28" hidden="1">'15.1051109買'!$A$3:$I$3</definedName>
    <definedName name="_xlnm._FilterDatabase" localSheetId="30" hidden="1">'16.1051220買'!$A$3:$I$3</definedName>
    <definedName name="_xlnm._FilterDatabase" localSheetId="32" hidden="1">'17.1060117買'!$A$3:$I$3</definedName>
    <definedName name="_xlnm._FilterDatabase" localSheetId="34" hidden="1">'18.1060119買'!$A$3:$I$3</definedName>
    <definedName name="_xlnm._FilterDatabase" localSheetId="36" hidden="1">'19.1060202買'!$A$3:$I$3</definedName>
    <definedName name="_xlnm._FilterDatabase" localSheetId="2" hidden="1">'2.1050910買'!$A$3:$XDS$3</definedName>
    <definedName name="_xlnm._FilterDatabase" localSheetId="3" hidden="1">'2.1050910賣'!$A$3:$I$3</definedName>
    <definedName name="_xlnm._FilterDatabase" localSheetId="38" hidden="1">'20.1060203買'!$A$3:$I$3</definedName>
    <definedName name="_xlnm._FilterDatabase" localSheetId="40" hidden="1">'21.1060214買'!$A$3:$I$3</definedName>
    <definedName name="_xlnm._FilterDatabase" localSheetId="42" hidden="1">'22.1060216買'!$A$3:$I$3</definedName>
    <definedName name="_xlnm._FilterDatabase" localSheetId="44" hidden="1">'23.1060218買'!$A$3:$I$3</definedName>
    <definedName name="_xlnm._FilterDatabase" localSheetId="46" hidden="1">'24.1060301買'!$A$3:$I$3</definedName>
    <definedName name="_xlnm._FilterDatabase" localSheetId="55" hidden="1">'29.1051108賣'!$A$3:$J$173</definedName>
    <definedName name="_xlnm._FilterDatabase" localSheetId="4" hidden="1">'3.1050922買'!$A$3:$I$3</definedName>
    <definedName name="_xlnm._FilterDatabase" localSheetId="56" hidden="1">'30.1060111買'!$A$3:$I$478</definedName>
    <definedName name="_xlnm._FilterDatabase" localSheetId="57" hidden="1">'30.1060111賣'!$A$3:$I$338</definedName>
    <definedName name="_xlnm._FilterDatabase" localSheetId="63" hidden="1">'33.1060206賣'!$A$3:$I$223</definedName>
    <definedName name="_xlnm._FilterDatabase" localSheetId="66" hidden="1">'35.群組交易價量'!$A$1:$K$3546</definedName>
    <definedName name="_xlnm._FilterDatabase" localSheetId="67" hidden="1">'36.鄭文逸群組交易價量'!$A$3:$G$958</definedName>
    <definedName name="_xlnm._FilterDatabase" localSheetId="6" hidden="1">'4.1050923買'!$A$3:$I$3</definedName>
    <definedName name="_xlnm._FilterDatabase" localSheetId="8" hidden="1">'5.1050929買'!$A$3:$I$3</definedName>
    <definedName name="_xlnm._FilterDatabase" localSheetId="10" hidden="1">'6.1050930買'!$A$1:$B$454</definedName>
    <definedName name="_xlnm._FilterDatabase" localSheetId="16" hidden="1">'9.1051018買'!$A$3:$I$3</definedName>
    <definedName name="_xlnm.Print_Titles" localSheetId="1">'1.每日股價資訊'!$1:$3</definedName>
    <definedName name="_xlnm.Print_Titles" localSheetId="18">'10.1051019買 '!$1:$3</definedName>
    <definedName name="_xlnm.Print_Titles" localSheetId="19">'10.1051019賣'!$1:$3</definedName>
    <definedName name="_xlnm.Print_Titles" localSheetId="20">'11.1051020買'!$1:$3</definedName>
    <definedName name="_xlnm.Print_Titles" localSheetId="21">'11.1051020賣'!$1:$3</definedName>
    <definedName name="_xlnm.Print_Titles" localSheetId="22">'12.1051026買'!$1:$3</definedName>
    <definedName name="_xlnm.Print_Titles" localSheetId="23">'12.1051026賣'!$1:$3</definedName>
    <definedName name="_xlnm.Print_Titles" localSheetId="24">'13.1051031買'!$1:$3</definedName>
    <definedName name="_xlnm.Print_Titles" localSheetId="25">'13.1051031賣'!$1:$3</definedName>
    <definedName name="_xlnm.Print_Titles" localSheetId="26">'14.1051108買'!$1:$3</definedName>
    <definedName name="_xlnm.Print_Titles" localSheetId="27">'14.1051108賣'!$1:$3</definedName>
    <definedName name="_xlnm.Print_Titles" localSheetId="28">'15.1051109買'!$1:$3</definedName>
    <definedName name="_xlnm.Print_Titles" localSheetId="29">'15.1051109賣'!$1:$3</definedName>
    <definedName name="_xlnm.Print_Titles" localSheetId="30">'16.1051220買'!$1:$3</definedName>
    <definedName name="_xlnm.Print_Titles" localSheetId="31">'16.1051220賣'!$1:$3</definedName>
    <definedName name="_xlnm.Print_Titles" localSheetId="32">'17.1060117買'!$1:$3</definedName>
    <definedName name="_xlnm.Print_Titles" localSheetId="33">'17.1060117賣'!$1:$3</definedName>
    <definedName name="_xlnm.Print_Titles" localSheetId="34">'18.1060119買'!$1:$3</definedName>
    <definedName name="_xlnm.Print_Titles" localSheetId="35">'18.1060119賣'!$1:$3</definedName>
    <definedName name="_xlnm.Print_Titles" localSheetId="36">'19.1060202買'!$1:$3</definedName>
    <definedName name="_xlnm.Print_Titles" localSheetId="37">'19.1060202賣'!$1:$3</definedName>
    <definedName name="_xlnm.Print_Titles" localSheetId="2">'2.1050910買'!$1:$3</definedName>
    <definedName name="_xlnm.Print_Titles" localSheetId="3">'2.1050910賣'!$1:$3</definedName>
    <definedName name="_xlnm.Print_Titles" localSheetId="38">'20.1060203買'!$1:$3</definedName>
    <definedName name="_xlnm.Print_Titles" localSheetId="39">'20.1060203賣'!$1:$3</definedName>
    <definedName name="_xlnm.Print_Titles" localSheetId="40">'21.1060214買'!$1:$3</definedName>
    <definedName name="_xlnm.Print_Titles" localSheetId="41">'21.1060214賣'!$1:$3</definedName>
    <definedName name="_xlnm.Print_Titles" localSheetId="42">'22.1060216買'!$1:$3</definedName>
    <definedName name="_xlnm.Print_Titles" localSheetId="43">'22.1060216賣'!$1:$3</definedName>
    <definedName name="_xlnm.Print_Titles" localSheetId="44">'23.1060218買'!$1:$3</definedName>
    <definedName name="_xlnm.Print_Titles" localSheetId="45">'23.1060218賣'!$1:$3</definedName>
    <definedName name="_xlnm.Print_Titles" localSheetId="46">'24.1060301買'!$1:$3</definedName>
    <definedName name="_xlnm.Print_Titles" localSheetId="47">'24.1060301賣'!$1:$3</definedName>
    <definedName name="_xlnm.Print_Titles" localSheetId="48">'25.1050910五檔'!$1:$2</definedName>
    <definedName name="_xlnm.Print_Titles" localSheetId="50">'27.1051014買'!$1:$3</definedName>
    <definedName name="_xlnm.Print_Titles" localSheetId="51">'27.1051014賣'!$1:$3</definedName>
    <definedName name="_xlnm.Print_Titles" localSheetId="52">'28.1051103買'!$1:$3</definedName>
    <definedName name="_xlnm.Print_Titles" localSheetId="53">'28.1051103賣'!$1:$3</definedName>
    <definedName name="_xlnm.Print_Titles" localSheetId="54">'29.1051108買'!$1:$3</definedName>
    <definedName name="_xlnm.Print_Titles" localSheetId="55">'29.1051108賣'!$1:$3</definedName>
    <definedName name="_xlnm.Print_Titles" localSheetId="4">'3.1050922買'!$1:$3</definedName>
    <definedName name="_xlnm.Print_Titles" localSheetId="5">'3.1050922賣'!$1:$3</definedName>
    <definedName name="_xlnm.Print_Titles" localSheetId="56">'30.1060111買'!$1:$3</definedName>
    <definedName name="_xlnm.Print_Titles" localSheetId="57">'30.1060111賣'!$1:$3</definedName>
    <definedName name="_xlnm.Print_Titles" localSheetId="58">'31.1060117買'!$1:$3</definedName>
    <definedName name="_xlnm.Print_Titles" localSheetId="59">'31.1060117賣'!$1:$3</definedName>
    <definedName name="_xlnm.Print_Titles" localSheetId="60">'32.1060124買'!$1:$3</definedName>
    <definedName name="_xlnm.Print_Titles" localSheetId="61">'32.1060124賣'!$1:$3</definedName>
    <definedName name="_xlnm.Print_Titles" localSheetId="62">'33.1060206買'!$1:$3</definedName>
    <definedName name="_xlnm.Print_Titles" localSheetId="63">'33.1060206賣'!$1:$3</definedName>
    <definedName name="_xlnm.Print_Titles" localSheetId="65">'34.1060218買'!$1:$3</definedName>
    <definedName name="_xlnm.Print_Titles" localSheetId="64">'34.1060218賣'!$1:$3</definedName>
    <definedName name="_xlnm.Print_Titles" localSheetId="66">'35.群組交易價量'!$1:$2</definedName>
    <definedName name="_xlnm.Print_Titles" localSheetId="67">'36.鄭文逸群組交易價量'!$2:$3</definedName>
    <definedName name="_xlnm.Print_Titles" localSheetId="6">'4.1050923買'!$1:$3</definedName>
    <definedName name="_xlnm.Print_Titles" localSheetId="7">'4.1050923賣'!$1:$3</definedName>
    <definedName name="_xlnm.Print_Titles" localSheetId="8">'5.1050929買'!$1:$3</definedName>
    <definedName name="_xlnm.Print_Titles" localSheetId="9">'5.1050929賣'!$1:$3</definedName>
    <definedName name="_xlnm.Print_Titles" localSheetId="10">'6.1050930買'!$1:$3</definedName>
    <definedName name="_xlnm.Print_Titles" localSheetId="11">'6.1050930賣'!$1:$3</definedName>
    <definedName name="_xlnm.Print_Titles" localSheetId="12">'7.1051007買'!$1:$3</definedName>
    <definedName name="_xlnm.Print_Titles" localSheetId="13">'7.1051007賣'!$1:$3</definedName>
    <definedName name="_xlnm.Print_Titles" localSheetId="14">'8.1051011買'!$1:$3</definedName>
    <definedName name="_xlnm.Print_Titles" localSheetId="15">'8.1051011賣'!$1:$3</definedName>
    <definedName name="_xlnm.Print_Titles" localSheetId="16">'9.1051018買'!$1:$3</definedName>
    <definedName name="_xlnm.Print_Titles" localSheetId="17">'9.1051018賣'!$1:$3</definedName>
    <definedName name="_xlnm.Print_Titles" localSheetId="0">目錄!$1:$1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593" i="71" l="1"/>
  <c r="A591" i="71"/>
  <c r="A589" i="71"/>
  <c r="A585" i="71"/>
  <c r="A586" i="71" s="1"/>
  <c r="A587" i="71" s="1"/>
  <c r="A583" i="71"/>
  <c r="A581" i="71"/>
  <c r="A577" i="71"/>
  <c r="A578" i="71" s="1"/>
  <c r="A579" i="71" s="1"/>
  <c r="A558" i="71"/>
  <c r="A559" i="71" s="1"/>
  <c r="A560" i="71" s="1"/>
  <c r="A561" i="71" s="1"/>
  <c r="A562" i="71" s="1"/>
  <c r="A563" i="71" s="1"/>
  <c r="A564" i="71" s="1"/>
  <c r="A565" i="71" s="1"/>
  <c r="A566" i="71" s="1"/>
  <c r="A567" i="71" s="1"/>
  <c r="A568" i="71" s="1"/>
  <c r="A569" i="71" s="1"/>
  <c r="A570" i="71" s="1"/>
  <c r="A571" i="71" s="1"/>
  <c r="A572" i="71" s="1"/>
  <c r="A573" i="71" s="1"/>
  <c r="A574" i="71" s="1"/>
  <c r="A575" i="71" s="1"/>
  <c r="A550" i="71"/>
  <c r="A551" i="71" s="1"/>
  <c r="A552" i="71" s="1"/>
  <c r="A553" i="71" s="1"/>
  <c r="A554" i="71" s="1"/>
  <c r="A555" i="71" s="1"/>
  <c r="A556" i="71" s="1"/>
  <c r="A549" i="71"/>
  <c r="A548" i="71"/>
  <c r="A546" i="71"/>
  <c r="A524" i="71"/>
  <c r="A525" i="71" s="1"/>
  <c r="A526" i="71" s="1"/>
  <c r="A527" i="71" s="1"/>
  <c r="A528" i="71" s="1"/>
  <c r="A529" i="71" s="1"/>
  <c r="A530" i="71" s="1"/>
  <c r="A531" i="71" s="1"/>
  <c r="A532" i="71" s="1"/>
  <c r="A533" i="71" s="1"/>
  <c r="A534" i="71" s="1"/>
  <c r="A535" i="71" s="1"/>
  <c r="A536" i="71" s="1"/>
  <c r="A537" i="71" s="1"/>
  <c r="A538" i="71" s="1"/>
  <c r="A539" i="71" s="1"/>
  <c r="A540" i="71" s="1"/>
  <c r="A541" i="71" s="1"/>
  <c r="A542" i="71" s="1"/>
  <c r="A543" i="71" s="1"/>
  <c r="A544" i="71" s="1"/>
  <c r="A523" i="71"/>
  <c r="A522" i="71"/>
  <c r="A521" i="71"/>
  <c r="A520" i="71"/>
  <c r="A516" i="71"/>
  <c r="A517" i="71" s="1"/>
  <c r="A514" i="71"/>
  <c r="A513" i="71"/>
  <c r="A512" i="71"/>
  <c r="A511" i="71"/>
  <c r="A507" i="71"/>
  <c r="A508" i="71" s="1"/>
  <c r="A506" i="71"/>
  <c r="A505" i="71"/>
  <c r="A494" i="71"/>
  <c r="A495" i="71" s="1"/>
  <c r="A496" i="71" s="1"/>
  <c r="A497" i="71" s="1"/>
  <c r="A498" i="71" s="1"/>
  <c r="A499" i="71" s="1"/>
  <c r="A500" i="71" s="1"/>
  <c r="A501" i="71" s="1"/>
  <c r="A502" i="71" s="1"/>
  <c r="A503" i="71" s="1"/>
  <c r="A481" i="71"/>
  <c r="A482" i="71" s="1"/>
  <c r="A483" i="71" s="1"/>
  <c r="A484" i="71" s="1"/>
  <c r="A485" i="71" s="1"/>
  <c r="A486" i="71" s="1"/>
  <c r="A487" i="71" s="1"/>
  <c r="A488" i="71" s="1"/>
  <c r="A489" i="71" s="1"/>
  <c r="A490" i="71" s="1"/>
  <c r="A491" i="71" s="1"/>
  <c r="A492" i="71" s="1"/>
  <c r="A475" i="71"/>
  <c r="A476" i="71" s="1"/>
  <c r="A477" i="71" s="1"/>
  <c r="A478" i="71" s="1"/>
  <c r="A479" i="71" s="1"/>
  <c r="A467" i="71"/>
  <c r="A468" i="71" s="1"/>
  <c r="A469" i="71" s="1"/>
  <c r="A470" i="71" s="1"/>
  <c r="A471" i="71" s="1"/>
  <c r="A472" i="71" s="1"/>
  <c r="A473" i="71" s="1"/>
  <c r="A466" i="71"/>
  <c r="A465" i="71"/>
  <c r="A464" i="71"/>
  <c r="A463" i="71"/>
  <c r="A460" i="71"/>
  <c r="A461" i="71" s="1"/>
  <c r="A459" i="71"/>
  <c r="A458" i="71"/>
  <c r="A457" i="71"/>
  <c r="A455" i="71"/>
  <c r="A453" i="71"/>
  <c r="A451" i="71"/>
  <c r="A449" i="71"/>
  <c r="A448" i="71"/>
  <c r="A447" i="71"/>
  <c r="A446" i="71"/>
  <c r="A444" i="71"/>
  <c r="A437" i="71"/>
  <c r="A438" i="71" s="1"/>
  <c r="A439" i="71" s="1"/>
  <c r="A440" i="71" s="1"/>
  <c r="A441" i="71" s="1"/>
  <c r="A442" i="71" s="1"/>
  <c r="A429" i="71"/>
  <c r="A430" i="71" s="1"/>
  <c r="A431" i="71" s="1"/>
  <c r="A432" i="71" s="1"/>
  <c r="A433" i="71" s="1"/>
  <c r="A434" i="71" s="1"/>
  <c r="A435" i="71" s="1"/>
  <c r="A428" i="71"/>
  <c r="A427" i="71"/>
  <c r="A426" i="71"/>
  <c r="A422" i="71"/>
  <c r="A423" i="71" s="1"/>
  <c r="A424" i="71" s="1"/>
  <c r="A409" i="71"/>
  <c r="A410" i="71" s="1"/>
  <c r="A411" i="71" s="1"/>
  <c r="A412" i="71" s="1"/>
  <c r="A413" i="71" s="1"/>
  <c r="A414" i="71" s="1"/>
  <c r="A415" i="71" s="1"/>
  <c r="A416" i="71" s="1"/>
  <c r="A417" i="71" s="1"/>
  <c r="A418" i="71" s="1"/>
  <c r="A419" i="71" s="1"/>
  <c r="A420" i="71" s="1"/>
  <c r="A408" i="71"/>
  <c r="A396" i="71"/>
  <c r="A397" i="71" s="1"/>
  <c r="A398" i="71" s="1"/>
  <c r="A399" i="71" s="1"/>
  <c r="A400" i="71" s="1"/>
  <c r="A401" i="71" s="1"/>
  <c r="A402" i="71" s="1"/>
  <c r="A403" i="71" s="1"/>
  <c r="A404" i="71" s="1"/>
  <c r="A405" i="71" s="1"/>
  <c r="A406" i="71" s="1"/>
  <c r="A395" i="71"/>
  <c r="A394" i="71"/>
  <c r="A392" i="71"/>
  <c r="A387" i="71"/>
  <c r="A388" i="71" s="1"/>
  <c r="A389" i="71" s="1"/>
  <c r="A390" i="71" s="1"/>
  <c r="A386" i="71"/>
  <c r="A385" i="71"/>
  <c r="A384" i="71"/>
  <c r="A382" i="71"/>
  <c r="A373" i="71"/>
  <c r="A374" i="71" s="1"/>
  <c r="A375" i="71" s="1"/>
  <c r="A376" i="71" s="1"/>
  <c r="A377" i="71" s="1"/>
  <c r="A378" i="71" s="1"/>
  <c r="A379" i="71" s="1"/>
  <c r="A380" i="71" s="1"/>
  <c r="A361" i="71"/>
  <c r="A362" i="71" s="1"/>
  <c r="A363" i="71" s="1"/>
  <c r="A364" i="71" s="1"/>
  <c r="A365" i="71" s="1"/>
  <c r="A366" i="71" s="1"/>
  <c r="A367" i="71" s="1"/>
  <c r="A368" i="71" s="1"/>
  <c r="A369" i="71" s="1"/>
  <c r="A370" i="71" s="1"/>
  <c r="A371" i="71" s="1"/>
  <c r="A353" i="71"/>
  <c r="A354" i="71" s="1"/>
  <c r="A355" i="71" s="1"/>
  <c r="A356" i="71" s="1"/>
  <c r="A357" i="71" s="1"/>
  <c r="A358" i="71" s="1"/>
  <c r="A359" i="71" s="1"/>
  <c r="A352" i="71"/>
  <c r="A351" i="71"/>
  <c r="A340" i="71"/>
  <c r="A341" i="71" s="1"/>
  <c r="A342" i="71" s="1"/>
  <c r="A343" i="71" s="1"/>
  <c r="A344" i="71" s="1"/>
  <c r="A345" i="71" s="1"/>
  <c r="A346" i="71" s="1"/>
  <c r="A347" i="71" s="1"/>
  <c r="A348" i="71" s="1"/>
  <c r="A349" i="71" s="1"/>
  <c r="A339" i="71"/>
  <c r="A338" i="71"/>
  <c r="A337" i="71"/>
  <c r="A335" i="71"/>
  <c r="A325" i="71"/>
  <c r="A326" i="71" s="1"/>
  <c r="A327" i="71" s="1"/>
  <c r="A328" i="71" s="1"/>
  <c r="A329" i="71" s="1"/>
  <c r="A330" i="71" s="1"/>
  <c r="A331" i="71" s="1"/>
  <c r="A323" i="71"/>
  <c r="A322" i="71"/>
  <c r="A321" i="71"/>
  <c r="A320" i="71"/>
  <c r="A316" i="71"/>
  <c r="A317" i="71" s="1"/>
  <c r="A318" i="71" s="1"/>
  <c r="A315" i="71"/>
  <c r="A313" i="71"/>
  <c r="A308" i="71"/>
  <c r="A309" i="71" s="1"/>
  <c r="A310" i="71" s="1"/>
  <c r="A311" i="71" s="1"/>
  <c r="A307" i="71"/>
  <c r="A306" i="71"/>
  <c r="A305" i="71"/>
  <c r="A296" i="71"/>
  <c r="A297" i="71" s="1"/>
  <c r="A298" i="71" s="1"/>
  <c r="A299" i="71" s="1"/>
  <c r="A300" i="71" s="1"/>
  <c r="A301" i="71" s="1"/>
  <c r="A302" i="71" s="1"/>
  <c r="A303" i="71" s="1"/>
  <c r="A294" i="71"/>
  <c r="A293" i="71"/>
  <c r="A287" i="71"/>
  <c r="A288" i="71" s="1"/>
  <c r="A289" i="71" s="1"/>
  <c r="A290" i="71" s="1"/>
  <c r="A291" i="71" s="1"/>
  <c r="A282" i="71"/>
  <c r="A283" i="71" s="1"/>
  <c r="A284" i="71" s="1"/>
  <c r="A285" i="71" s="1"/>
  <c r="A286" i="71" s="1"/>
  <c r="A280" i="71"/>
  <c r="A279" i="71"/>
  <c r="A278" i="71"/>
  <c r="A277" i="71"/>
  <c r="A275" i="71"/>
  <c r="A272" i="71"/>
  <c r="A273" i="71" s="1"/>
  <c r="A270" i="71"/>
  <c r="A269" i="71"/>
  <c r="A268" i="71"/>
  <c r="A264" i="71"/>
  <c r="A265" i="71" s="1"/>
  <c r="A266" i="71" s="1"/>
  <c r="A263" i="71"/>
  <c r="A262" i="71"/>
  <c r="A257" i="71"/>
  <c r="A258" i="71" s="1"/>
  <c r="A259" i="71" s="1"/>
  <c r="A260" i="71" s="1"/>
  <c r="A256" i="71"/>
  <c r="A255" i="71"/>
  <c r="A254" i="71"/>
  <c r="A252" i="71"/>
  <c r="A249" i="71"/>
  <c r="A250" i="71" s="1"/>
  <c r="A248" i="71"/>
  <c r="A247" i="71"/>
  <c r="A242" i="71"/>
  <c r="A243" i="71" s="1"/>
  <c r="A244" i="71" s="1"/>
  <c r="A245" i="71" s="1"/>
  <c r="A240" i="71"/>
  <c r="A238" i="71"/>
  <c r="A235" i="71"/>
  <c r="A236" i="71" s="1"/>
  <c r="A228" i="71"/>
  <c r="A229" i="71" s="1"/>
  <c r="A230" i="71" s="1"/>
  <c r="A231" i="71" s="1"/>
  <c r="A232" i="71" s="1"/>
  <c r="A233" i="71" s="1"/>
  <c r="A226" i="71"/>
  <c r="A224" i="71"/>
  <c r="A223" i="71"/>
  <c r="A221" i="71"/>
  <c r="A219" i="71"/>
  <c r="A217" i="71"/>
  <c r="A206" i="71"/>
  <c r="A207" i="71" s="1"/>
  <c r="A208" i="71" s="1"/>
  <c r="A209" i="71" s="1"/>
  <c r="A210" i="71" s="1"/>
  <c r="A211" i="71" s="1"/>
  <c r="A204" i="71"/>
  <c r="A202" i="71"/>
  <c r="A200" i="71"/>
  <c r="A198" i="71"/>
  <c r="A196" i="71"/>
  <c r="A193" i="71"/>
  <c r="A194" i="71" s="1"/>
  <c r="A192" i="71"/>
  <c r="A187" i="71"/>
  <c r="A188" i="71" s="1"/>
  <c r="A189" i="71" s="1"/>
  <c r="A190" i="71" s="1"/>
  <c r="A191" i="71" s="1"/>
  <c r="A185" i="71"/>
  <c r="A183" i="71"/>
  <c r="A181" i="71"/>
  <c r="A179" i="71"/>
  <c r="A177" i="71"/>
  <c r="A175" i="71"/>
  <c r="A167" i="71"/>
  <c r="A168" i="71" s="1"/>
  <c r="A169" i="71" s="1"/>
  <c r="A170" i="71" s="1"/>
  <c r="A171" i="71" s="1"/>
  <c r="A172" i="71" s="1"/>
  <c r="A173" i="71" s="1"/>
  <c r="A165" i="71"/>
  <c r="A163" i="71"/>
  <c r="A161" i="71"/>
  <c r="A158" i="71"/>
  <c r="A159" i="71" s="1"/>
  <c r="A157" i="71"/>
  <c r="A156" i="71"/>
  <c r="A151" i="71"/>
  <c r="A152" i="71" s="1"/>
  <c r="A153" i="71" s="1"/>
  <c r="A154" i="71" s="1"/>
  <c r="A149" i="71"/>
  <c r="A147" i="71"/>
  <c r="A145" i="71"/>
  <c r="A143" i="71"/>
  <c r="A141" i="71"/>
  <c r="A133" i="71"/>
  <c r="A134" i="71" s="1"/>
  <c r="A135" i="71" s="1"/>
  <c r="A136" i="71" s="1"/>
  <c r="A137" i="71" s="1"/>
  <c r="A138" i="71" s="1"/>
  <c r="A139" i="71" s="1"/>
  <c r="A131" i="71"/>
  <c r="A129" i="71"/>
  <c r="A128" i="71"/>
  <c r="A127" i="71"/>
  <c r="A124" i="71"/>
  <c r="A125" i="71" s="1"/>
  <c r="A122" i="71"/>
  <c r="A121" i="71"/>
  <c r="A120" i="71"/>
  <c r="A115" i="71"/>
  <c r="A116" i="71" s="1"/>
  <c r="A117" i="71" s="1"/>
  <c r="A118" i="71" s="1"/>
  <c r="A110" i="71"/>
  <c r="A111" i="71" s="1"/>
  <c r="A112" i="71" s="1"/>
  <c r="A113" i="71" s="1"/>
  <c r="A108" i="71"/>
  <c r="A106" i="71"/>
  <c r="A104" i="71"/>
  <c r="A101" i="71"/>
  <c r="A99" i="71"/>
  <c r="A97" i="71"/>
  <c r="A94" i="71"/>
  <c r="A95" i="71" s="1"/>
  <c r="A92" i="71"/>
  <c r="A90" i="71"/>
  <c r="A88" i="71"/>
  <c r="A86" i="71"/>
  <c r="A84" i="71"/>
  <c r="A82" i="71"/>
  <c r="A81" i="71"/>
  <c r="A79" i="71"/>
  <c r="A77" i="71"/>
  <c r="A74" i="71"/>
  <c r="A75" i="71" s="1"/>
  <c r="A72" i="71"/>
  <c r="A71" i="71"/>
  <c r="A70" i="71"/>
  <c r="A65" i="71"/>
  <c r="A66" i="71" s="1"/>
  <c r="A67" i="71" s="1"/>
  <c r="A68" i="71" s="1"/>
  <c r="A61" i="71"/>
  <c r="A62" i="71" s="1"/>
  <c r="A63" i="71" s="1"/>
  <c r="A64" i="71" s="1"/>
  <c r="A59" i="71"/>
  <c r="A57" i="71"/>
  <c r="A55" i="71"/>
  <c r="A53" i="71"/>
  <c r="A51" i="71"/>
  <c r="A49" i="71"/>
  <c r="A47" i="71"/>
  <c r="A45" i="71"/>
  <c r="A44" i="71"/>
  <c r="A43" i="71"/>
  <c r="A42" i="71"/>
  <c r="A37" i="71"/>
  <c r="A33" i="71"/>
  <c r="A34" i="71" s="1"/>
  <c r="A30" i="71"/>
  <c r="A26" i="71"/>
  <c r="A24" i="71"/>
  <c r="A22" i="71"/>
  <c r="A14" i="71"/>
  <c r="A15" i="71" s="1"/>
  <c r="A13" i="71"/>
  <c r="A9" i="71"/>
  <c r="A7" i="71"/>
  <c r="A5" i="71"/>
  <c r="A301" i="70" l="1"/>
  <c r="A302" i="70" s="1"/>
  <c r="A300" i="70"/>
  <c r="A298" i="70"/>
  <c r="A296" i="70"/>
  <c r="A293" i="70"/>
  <c r="A290" i="70"/>
  <c r="A288" i="70"/>
  <c r="A287" i="70"/>
  <c r="A285" i="70"/>
  <c r="A282" i="70"/>
  <c r="A280" i="70"/>
  <c r="A278" i="70"/>
  <c r="A276" i="70"/>
  <c r="A273" i="70"/>
  <c r="A270" i="70"/>
  <c r="A267" i="70"/>
  <c r="A265" i="70"/>
  <c r="A259" i="70"/>
  <c r="A260" i="70" s="1"/>
  <c r="A261" i="70" s="1"/>
  <c r="A262" i="70" s="1"/>
  <c r="A256" i="70"/>
  <c r="A253" i="70"/>
  <c r="A251" i="70"/>
  <c r="A240" i="70"/>
  <c r="A241" i="70" s="1"/>
  <c r="A242" i="70" s="1"/>
  <c r="A243" i="70" s="1"/>
  <c r="A244" i="70" s="1"/>
  <c r="A245" i="70" s="1"/>
  <c r="A246" i="70" s="1"/>
  <c r="A230" i="70"/>
  <c r="A231" i="70" s="1"/>
  <c r="A232" i="70" s="1"/>
  <c r="A233" i="70" s="1"/>
  <c r="A234" i="70" s="1"/>
  <c r="A226" i="70"/>
  <c r="A227" i="70" s="1"/>
  <c r="A228" i="70" s="1"/>
  <c r="A224" i="70"/>
  <c r="A220" i="70"/>
  <c r="A221" i="70" s="1"/>
  <c r="A222" i="70" s="1"/>
  <c r="A219" i="70"/>
  <c r="A217" i="70"/>
  <c r="A215" i="70"/>
  <c r="A208" i="70"/>
  <c r="A209" i="70" s="1"/>
  <c r="A210" i="70" s="1"/>
  <c r="A211" i="70" s="1"/>
  <c r="A212" i="70" s="1"/>
  <c r="A206" i="70"/>
  <c r="A204" i="70"/>
  <c r="A199" i="70"/>
  <c r="A200" i="70" s="1"/>
  <c r="A201" i="70" s="1"/>
  <c r="A202" i="70" s="1"/>
  <c r="A197" i="70"/>
  <c r="A195" i="70"/>
  <c r="A191" i="70"/>
  <c r="A189" i="70"/>
  <c r="A187" i="70"/>
  <c r="A181" i="70"/>
  <c r="A182" i="70" s="1"/>
  <c r="A183" i="70" s="1"/>
  <c r="A184" i="70" s="1"/>
  <c r="A185" i="70" s="1"/>
  <c r="A179" i="70"/>
  <c r="A177" i="70"/>
  <c r="A172" i="70"/>
  <c r="A170" i="70"/>
  <c r="A165" i="70"/>
  <c r="A163" i="70"/>
  <c r="A157" i="70"/>
  <c r="A158" i="70" s="1"/>
  <c r="A159" i="70" s="1"/>
  <c r="A155" i="70"/>
  <c r="A153" i="70"/>
  <c r="A148" i="70"/>
  <c r="A149" i="70" s="1"/>
  <c r="A150" i="70" s="1"/>
  <c r="A145" i="70"/>
  <c r="A113" i="70"/>
  <c r="A111" i="70"/>
  <c r="A99" i="70"/>
  <c r="A100" i="70" s="1"/>
  <c r="A101" i="70" s="1"/>
  <c r="A102" i="70" s="1"/>
  <c r="A103" i="70" s="1"/>
  <c r="A104" i="70" s="1"/>
  <c r="A105" i="70" s="1"/>
  <c r="A106" i="70" s="1"/>
  <c r="A107" i="70" s="1"/>
  <c r="A108" i="70" s="1"/>
  <c r="A97" i="70"/>
  <c r="A94" i="70"/>
  <c r="A95" i="70" s="1"/>
  <c r="A92" i="70"/>
  <c r="A89" i="70"/>
  <c r="A90" i="70" s="1"/>
  <c r="A88" i="70"/>
  <c r="A86" i="70"/>
  <c r="A84" i="70"/>
  <c r="A80" i="70"/>
  <c r="A81" i="70" s="1"/>
  <c r="A82" i="70" s="1"/>
  <c r="A79" i="70"/>
  <c r="A77" i="70"/>
  <c r="A75" i="70"/>
  <c r="A73" i="70"/>
  <c r="A71" i="70"/>
  <c r="A67" i="70"/>
  <c r="A68" i="70" s="1"/>
  <c r="A69" i="70" s="1"/>
  <c r="A65" i="70"/>
  <c r="A64" i="70"/>
  <c r="A62" i="70"/>
  <c r="A58" i="70"/>
  <c r="A59" i="70" s="1"/>
  <c r="A60" i="70" s="1"/>
  <c r="A56" i="70"/>
  <c r="A54" i="70"/>
  <c r="A52" i="70"/>
  <c r="A45" i="70"/>
  <c r="A46" i="70" s="1"/>
  <c r="A47" i="70" s="1"/>
  <c r="A48" i="70" s="1"/>
  <c r="A49" i="70" s="1"/>
  <c r="A50" i="70" s="1"/>
  <c r="A43" i="70"/>
  <c r="A42" i="70"/>
  <c r="A39" i="70"/>
  <c r="A40" i="70" s="1"/>
  <c r="A37" i="70"/>
  <c r="A35" i="70"/>
  <c r="A28" i="70"/>
  <c r="A29" i="70" s="1"/>
  <c r="A30" i="70" s="1"/>
  <c r="A31" i="70" s="1"/>
  <c r="A32" i="70" s="1"/>
  <c r="A33" i="70" s="1"/>
  <c r="A26" i="70"/>
  <c r="A22" i="70"/>
  <c r="A23" i="70" s="1"/>
  <c r="A24" i="70" s="1"/>
  <c r="A21" i="70"/>
  <c r="A13" i="70"/>
  <c r="A14" i="70" s="1"/>
  <c r="A15" i="70" s="1"/>
  <c r="A16" i="70" s="1"/>
  <c r="A17" i="70" s="1"/>
  <c r="A18" i="70" s="1"/>
  <c r="A19" i="70" s="1"/>
  <c r="A11" i="70"/>
  <c r="A9" i="70"/>
  <c r="A7" i="70"/>
  <c r="A5" i="70"/>
  <c r="A214" i="69"/>
  <c r="A215" i="69" s="1"/>
  <c r="A212" i="69"/>
  <c r="A209" i="69"/>
  <c r="A210" i="69" s="1"/>
  <c r="A207" i="69"/>
  <c r="A204" i="69"/>
  <c r="A202" i="69"/>
  <c r="A200" i="69"/>
  <c r="A198" i="69"/>
  <c r="A196" i="69"/>
  <c r="A194" i="69"/>
  <c r="A192" i="69"/>
  <c r="A189" i="69"/>
  <c r="A187" i="69"/>
  <c r="A185" i="69"/>
  <c r="A183" i="69"/>
  <c r="A181" i="69"/>
  <c r="A179" i="69"/>
  <c r="A176" i="69"/>
  <c r="A177" i="69" s="1"/>
  <c r="A174" i="69"/>
  <c r="A172" i="69"/>
  <c r="A170" i="69"/>
  <c r="A168" i="69"/>
  <c r="A166" i="69"/>
  <c r="A164" i="69"/>
  <c r="A162" i="69"/>
  <c r="A158" i="69"/>
  <c r="A156" i="69"/>
  <c r="A153" i="69"/>
  <c r="A154" i="69" s="1"/>
  <c r="A151" i="69"/>
  <c r="A149" i="69"/>
  <c r="A147" i="69"/>
  <c r="A145" i="69"/>
  <c r="A141" i="69"/>
  <c r="A142" i="69" s="1"/>
  <c r="A138" i="69"/>
  <c r="A135" i="69"/>
  <c r="A133" i="69"/>
  <c r="A130" i="69"/>
  <c r="A126" i="69"/>
  <c r="A127" i="69" s="1"/>
  <c r="A128" i="69" s="1"/>
  <c r="A123" i="69"/>
  <c r="A124" i="69" s="1"/>
  <c r="A121" i="69"/>
  <c r="A119" i="69"/>
  <c r="A107" i="69"/>
  <c r="A108" i="69" s="1"/>
  <c r="A109" i="69" s="1"/>
  <c r="A110" i="69" s="1"/>
  <c r="A111" i="69" s="1"/>
  <c r="A112" i="69" s="1"/>
  <c r="A113" i="69" s="1"/>
  <c r="A114" i="69" s="1"/>
  <c r="A115" i="69" s="1"/>
  <c r="A116" i="69" s="1"/>
  <c r="A117" i="69" s="1"/>
  <c r="A105" i="69"/>
  <c r="A103" i="69"/>
  <c r="A101" i="69"/>
  <c r="A98" i="69"/>
  <c r="A99" i="69" s="1"/>
  <c r="A96" i="69"/>
  <c r="A94" i="69"/>
  <c r="A92" i="69"/>
  <c r="A90" i="69"/>
  <c r="A88" i="69"/>
  <c r="A86" i="69"/>
  <c r="A84" i="69"/>
  <c r="A82" i="69"/>
  <c r="A80" i="69"/>
  <c r="A78" i="69"/>
  <c r="A76" i="69"/>
  <c r="A74" i="69"/>
  <c r="A72" i="69"/>
  <c r="A70" i="69"/>
  <c r="A68" i="69"/>
  <c r="A66" i="69"/>
  <c r="A64" i="69"/>
  <c r="A62" i="69"/>
  <c r="A60" i="69"/>
  <c r="A59" i="69"/>
  <c r="A55" i="69"/>
  <c r="A56" i="69" s="1"/>
  <c r="A54" i="69"/>
  <c r="A52" i="69"/>
  <c r="A50" i="69"/>
  <c r="A48" i="69"/>
  <c r="A45" i="69"/>
  <c r="A46" i="69" s="1"/>
  <c r="A43" i="69"/>
  <c r="A41" i="69"/>
  <c r="A39" i="69"/>
  <c r="A37" i="69"/>
  <c r="A35" i="69"/>
  <c r="A33" i="69"/>
  <c r="A31" i="69"/>
  <c r="A29" i="69"/>
  <c r="A27" i="69"/>
  <c r="A25" i="69"/>
  <c r="A22" i="69"/>
  <c r="A23" i="69" s="1"/>
  <c r="A21" i="69"/>
  <c r="A19" i="69"/>
  <c r="A17" i="69"/>
  <c r="A15" i="69"/>
  <c r="A13" i="69"/>
  <c r="A11" i="69"/>
  <c r="A9" i="69"/>
  <c r="A7" i="69"/>
  <c r="A795" i="68"/>
  <c r="A796" i="68" s="1"/>
  <c r="A797" i="68" s="1"/>
  <c r="A798" i="68" s="1"/>
  <c r="A799" i="68" s="1"/>
  <c r="A800" i="68" s="1"/>
  <c r="A801" i="68" s="1"/>
  <c r="A802" i="68" s="1"/>
  <c r="A803" i="68" s="1"/>
  <c r="A793" i="68"/>
  <c r="A784" i="68"/>
  <c r="A785" i="68" s="1"/>
  <c r="A786" i="68" s="1"/>
  <c r="A787" i="68" s="1"/>
  <c r="A788" i="68" s="1"/>
  <c r="A783" i="68"/>
  <c r="A779" i="68"/>
  <c r="A780" i="68" s="1"/>
  <c r="A781" i="68" s="1"/>
  <c r="A777" i="68"/>
  <c r="A775" i="68"/>
  <c r="A773" i="68"/>
  <c r="A771" i="68"/>
  <c r="A762" i="68"/>
  <c r="A760" i="68"/>
  <c r="A756" i="68"/>
  <c r="A757" i="68" s="1"/>
  <c r="A754" i="68"/>
  <c r="A751" i="68"/>
  <c r="A750" i="68"/>
  <c r="A748" i="68"/>
  <c r="A746" i="68"/>
  <c r="A738" i="68"/>
  <c r="A739" i="68" s="1"/>
  <c r="A740" i="68" s="1"/>
  <c r="A741" i="68" s="1"/>
  <c r="A742" i="68" s="1"/>
  <c r="A743" i="68" s="1"/>
  <c r="A744" i="68" s="1"/>
  <c r="A721" i="68"/>
  <c r="A722" i="68" s="1"/>
  <c r="A723" i="68" s="1"/>
  <c r="A724" i="68" s="1"/>
  <c r="A725" i="68" s="1"/>
  <c r="A726" i="68" s="1"/>
  <c r="A727" i="68" s="1"/>
  <c r="A728" i="68" s="1"/>
  <c r="A729" i="68" s="1"/>
  <c r="A730" i="68" s="1"/>
  <c r="A731" i="68" s="1"/>
  <c r="A732" i="68" s="1"/>
  <c r="A733" i="68" s="1"/>
  <c r="A734" i="68" s="1"/>
  <c r="A735" i="68" s="1"/>
  <c r="A736" i="68" s="1"/>
  <c r="A719" i="68"/>
  <c r="A717" i="68"/>
  <c r="A715" i="68"/>
  <c r="A713" i="68"/>
  <c r="A711" i="68"/>
  <c r="A709" i="68"/>
  <c r="A705" i="68"/>
  <c r="A706" i="68" s="1"/>
  <c r="A704" i="68"/>
  <c r="A702" i="68"/>
  <c r="A700" i="68"/>
  <c r="A698" i="68"/>
  <c r="A696" i="68"/>
  <c r="A694" i="68"/>
  <c r="A692" i="68"/>
  <c r="A690" i="68"/>
  <c r="A688" i="68"/>
  <c r="A686" i="68"/>
  <c r="A684" i="68"/>
  <c r="A682" i="68"/>
  <c r="A680" i="68"/>
  <c r="A678" i="68"/>
  <c r="A676" i="68"/>
  <c r="A674" i="68"/>
  <c r="A672" i="68"/>
  <c r="A670" i="68"/>
  <c r="A668" i="68"/>
  <c r="A666" i="68"/>
  <c r="A663" i="68"/>
  <c r="A664" i="68" s="1"/>
  <c r="A661" i="68"/>
  <c r="A659" i="68"/>
  <c r="A658" i="68"/>
  <c r="A656" i="68"/>
  <c r="A654" i="68"/>
  <c r="A652" i="68"/>
  <c r="A649" i="68"/>
  <c r="A650" i="68" s="1"/>
  <c r="A646" i="68"/>
  <c r="A647" i="68" s="1"/>
  <c r="A643" i="68"/>
  <c r="A644" i="68" s="1"/>
  <c r="A640" i="68"/>
  <c r="A641" i="68" s="1"/>
  <c r="A638" i="68"/>
  <c r="A636" i="68"/>
  <c r="A634" i="68"/>
  <c r="A632" i="68"/>
  <c r="A630" i="68"/>
  <c r="A628" i="68"/>
  <c r="A626" i="68"/>
  <c r="A624" i="68"/>
  <c r="A621" i="68"/>
  <c r="A622" i="68" s="1"/>
  <c r="A619" i="68"/>
  <c r="A617" i="68"/>
  <c r="A612" i="68"/>
  <c r="A613" i="68" s="1"/>
  <c r="A614" i="68" s="1"/>
  <c r="A615" i="68" s="1"/>
  <c r="A610" i="68"/>
  <c r="A608" i="68"/>
  <c r="A606" i="68"/>
  <c r="A604" i="68"/>
  <c r="A602" i="68"/>
  <c r="A600" i="68"/>
  <c r="A598" i="68"/>
  <c r="A596" i="68"/>
  <c r="A594" i="68"/>
  <c r="A592" i="68"/>
  <c r="A590" i="68"/>
  <c r="A588" i="68"/>
  <c r="A586" i="68"/>
  <c r="A584" i="68"/>
  <c r="A582" i="68"/>
  <c r="A580" i="68"/>
  <c r="A578" i="68"/>
  <c r="A576" i="68"/>
  <c r="A574" i="68"/>
  <c r="A572" i="68"/>
  <c r="A570" i="68"/>
  <c r="A568" i="68"/>
  <c r="A566" i="68"/>
  <c r="A564" i="68"/>
  <c r="A562" i="68"/>
  <c r="A560" i="68"/>
  <c r="A558" i="68"/>
  <c r="A556" i="68"/>
  <c r="A554" i="68"/>
  <c r="A552" i="68"/>
  <c r="A550" i="68"/>
  <c r="A548" i="68"/>
  <c r="A546" i="68"/>
  <c r="A541" i="68"/>
  <c r="A540" i="68"/>
  <c r="A536" i="68"/>
  <c r="A537" i="68" s="1"/>
  <c r="A538" i="68" s="1"/>
  <c r="A534" i="68"/>
  <c r="A532" i="68"/>
  <c r="A531" i="68"/>
  <c r="A527" i="68"/>
  <c r="A528" i="68" s="1"/>
  <c r="A529" i="68" s="1"/>
  <c r="A525" i="68"/>
  <c r="A523" i="68"/>
  <c r="A521" i="68"/>
  <c r="A519" i="68"/>
  <c r="A517" i="68"/>
  <c r="A515" i="68"/>
  <c r="A514" i="68"/>
  <c r="A510" i="68"/>
  <c r="A511" i="68" s="1"/>
  <c r="A512" i="68" s="1"/>
  <c r="A509" i="68"/>
  <c r="A507" i="68"/>
  <c r="A506" i="68"/>
  <c r="A504" i="68"/>
  <c r="A503" i="68"/>
  <c r="A501" i="68"/>
  <c r="A500" i="68"/>
  <c r="A498" i="68"/>
  <c r="A497" i="68"/>
  <c r="A495" i="68"/>
  <c r="A493" i="68"/>
  <c r="A491" i="68"/>
  <c r="A489" i="68"/>
  <c r="A487" i="68"/>
  <c r="A484" i="68"/>
  <c r="A485" i="68" s="1"/>
  <c r="A477" i="68"/>
  <c r="A478" i="68" s="1"/>
  <c r="A479" i="68" s="1"/>
  <c r="A480" i="68" s="1"/>
  <c r="A481" i="68" s="1"/>
  <c r="A482" i="68" s="1"/>
  <c r="A475" i="68"/>
  <c r="A471" i="68"/>
  <c r="A469" i="68"/>
  <c r="A467" i="68"/>
  <c r="A464" i="68"/>
  <c r="A465" i="68" s="1"/>
  <c r="A461" i="68"/>
  <c r="A462" i="68" s="1"/>
  <c r="A459" i="68"/>
  <c r="A457" i="68"/>
  <c r="A455" i="68"/>
  <c r="A453" i="68"/>
  <c r="A451" i="68"/>
  <c r="A449" i="68"/>
  <c r="A446" i="68"/>
  <c r="A447" i="68" s="1"/>
  <c r="A444" i="68"/>
  <c r="A442" i="68"/>
  <c r="A440" i="68"/>
  <c r="A438" i="68"/>
  <c r="A436" i="68"/>
  <c r="A434" i="68"/>
  <c r="A432" i="68"/>
  <c r="A430" i="68"/>
  <c r="A428" i="68"/>
  <c r="A426" i="68"/>
  <c r="A424" i="68"/>
  <c r="A422" i="68"/>
  <c r="A419" i="68"/>
  <c r="A420" i="68" s="1"/>
  <c r="A417" i="68"/>
  <c r="A415" i="68"/>
  <c r="A414" i="68"/>
  <c r="A412" i="68"/>
  <c r="A410" i="68"/>
  <c r="A408" i="68"/>
  <c r="A406" i="68"/>
  <c r="A404" i="68"/>
  <c r="A402" i="68"/>
  <c r="A400" i="68"/>
  <c r="A398" i="68"/>
  <c r="A396" i="68"/>
  <c r="A394" i="68"/>
  <c r="A387" i="68"/>
  <c r="A388" i="68" s="1"/>
  <c r="A389" i="68" s="1"/>
  <c r="A390" i="68" s="1"/>
  <c r="A391" i="68" s="1"/>
  <c r="A385" i="68"/>
  <c r="A383" i="68"/>
  <c r="A381" i="68"/>
  <c r="A375" i="68"/>
  <c r="A373" i="68"/>
  <c r="A370" i="68"/>
  <c r="A368" i="68"/>
  <c r="A366" i="68"/>
  <c r="A364" i="68"/>
  <c r="A362" i="68"/>
  <c r="A358" i="68"/>
  <c r="A356" i="68"/>
  <c r="A349" i="68"/>
  <c r="A350" i="68" s="1"/>
  <c r="A351" i="68" s="1"/>
  <c r="A352" i="68" s="1"/>
  <c r="A353" i="68" s="1"/>
  <c r="A354" i="68" s="1"/>
  <c r="A348" i="68"/>
  <c r="A346" i="68"/>
  <c r="A344" i="68"/>
  <c r="A342" i="68"/>
  <c r="A340" i="68"/>
  <c r="A336" i="68"/>
  <c r="A337" i="68" s="1"/>
  <c r="A338" i="68" s="1"/>
  <c r="A334" i="68"/>
  <c r="A332" i="68"/>
  <c r="A329" i="68"/>
  <c r="A330" i="68" s="1"/>
  <c r="A327" i="68"/>
  <c r="A325" i="68"/>
  <c r="A323" i="68"/>
  <c r="A321" i="68"/>
  <c r="A319" i="68"/>
  <c r="A317" i="68"/>
  <c r="A315" i="68"/>
  <c r="A313" i="68"/>
  <c r="A306" i="68"/>
  <c r="A304" i="68"/>
  <c r="A302" i="68"/>
  <c r="A300" i="68"/>
  <c r="A274" i="68"/>
  <c r="A275" i="68" s="1"/>
  <c r="A276" i="68" s="1"/>
  <c r="A277" i="68" s="1"/>
  <c r="A278" i="68" s="1"/>
  <c r="A279" i="68" s="1"/>
  <c r="A280" i="68" s="1"/>
  <c r="A281" i="68" s="1"/>
  <c r="A282" i="68" s="1"/>
  <c r="A283" i="68" s="1"/>
  <c r="A284" i="68" s="1"/>
  <c r="A285" i="68" s="1"/>
  <c r="A271" i="68"/>
  <c r="A272" i="68" s="1"/>
  <c r="A264" i="68"/>
  <c r="A265" i="68" s="1"/>
  <c r="A266" i="68" s="1"/>
  <c r="A267" i="68" s="1"/>
  <c r="A268" i="68" s="1"/>
  <c r="A269" i="68" s="1"/>
  <c r="A263" i="68"/>
  <c r="A261" i="68"/>
  <c r="A259" i="68"/>
  <c r="A257" i="68"/>
  <c r="A255" i="68"/>
  <c r="A253" i="68"/>
  <c r="A251" i="68"/>
  <c r="A249" i="68"/>
  <c r="A247" i="68"/>
  <c r="A245" i="68"/>
  <c r="A242" i="68"/>
  <c r="A243" i="68" s="1"/>
  <c r="A241" i="68"/>
  <c r="A239" i="68"/>
  <c r="A237" i="68"/>
  <c r="A235" i="68"/>
  <c r="A234" i="68"/>
  <c r="A226" i="68"/>
  <c r="A227" i="68" s="1"/>
  <c r="A228" i="68" s="1"/>
  <c r="A229" i="68" s="1"/>
  <c r="A230" i="68" s="1"/>
  <c r="A231" i="68" s="1"/>
  <c r="A232" i="68" s="1"/>
  <c r="A224" i="68"/>
  <c r="A222" i="68"/>
  <c r="A220" i="68"/>
  <c r="A218" i="68"/>
  <c r="A216" i="68"/>
  <c r="A214" i="68"/>
  <c r="A213" i="68"/>
  <c r="A207" i="68"/>
  <c r="A208" i="68" s="1"/>
  <c r="A209" i="68" s="1"/>
  <c r="A200" i="68"/>
  <c r="A201" i="68" s="1"/>
  <c r="A202" i="68" s="1"/>
  <c r="A203" i="68" s="1"/>
  <c r="A204" i="68" s="1"/>
  <c r="A205" i="68" s="1"/>
  <c r="A199" i="68"/>
  <c r="A195" i="68"/>
  <c r="A196" i="68" s="1"/>
  <c r="A197" i="68" s="1"/>
  <c r="A194" i="68"/>
  <c r="A192" i="68"/>
  <c r="A189" i="68"/>
  <c r="A190" i="68" s="1"/>
  <c r="A184" i="68"/>
  <c r="A185" i="68" s="1"/>
  <c r="A186" i="68" s="1"/>
  <c r="A187" i="68" s="1"/>
  <c r="A179" i="68"/>
  <c r="A180" i="68" s="1"/>
  <c r="A181" i="68" s="1"/>
  <c r="A182" i="68" s="1"/>
  <c r="A178" i="68"/>
  <c r="A176" i="68"/>
  <c r="A175" i="68"/>
  <c r="A173" i="68"/>
  <c r="A171" i="68"/>
  <c r="A169" i="68"/>
  <c r="A167" i="68"/>
  <c r="A165" i="68"/>
  <c r="A163" i="68"/>
  <c r="A161" i="68"/>
  <c r="A160" i="68"/>
  <c r="A157" i="68"/>
  <c r="A158" i="68" s="1"/>
  <c r="A155" i="68"/>
  <c r="A153" i="68"/>
  <c r="A151" i="68"/>
  <c r="A148" i="68"/>
  <c r="A149" i="68" s="1"/>
  <c r="A146" i="68"/>
  <c r="A144" i="68"/>
  <c r="A142" i="68"/>
  <c r="A134" i="68"/>
  <c r="A135" i="68" s="1"/>
  <c r="A136" i="68" s="1"/>
  <c r="A137" i="68" s="1"/>
  <c r="A138" i="68" s="1"/>
  <c r="A139" i="68" s="1"/>
  <c r="A140" i="68" s="1"/>
  <c r="A131" i="68"/>
  <c r="A132" i="68" s="1"/>
  <c r="A128" i="68"/>
  <c r="A129" i="68" s="1"/>
  <c r="A125" i="68"/>
  <c r="A126" i="68" s="1"/>
  <c r="A124" i="68"/>
  <c r="A120" i="68"/>
  <c r="A121" i="68" s="1"/>
  <c r="A122" i="68" s="1"/>
  <c r="A117" i="68"/>
  <c r="A118" i="68" s="1"/>
  <c r="A116" i="68"/>
  <c r="A110" i="68"/>
  <c r="A111" i="68" s="1"/>
  <c r="A112" i="68" s="1"/>
  <c r="A113" i="68" s="1"/>
  <c r="A114" i="68" s="1"/>
  <c r="A103" i="68"/>
  <c r="A104" i="68" s="1"/>
  <c r="A105" i="68" s="1"/>
  <c r="A106" i="68" s="1"/>
  <c r="A107" i="68" s="1"/>
  <c r="A108" i="68" s="1"/>
  <c r="A102" i="68"/>
  <c r="A99" i="68"/>
  <c r="A100" i="68" s="1"/>
  <c r="A97" i="68"/>
  <c r="A95" i="68"/>
  <c r="A93" i="68"/>
  <c r="A91" i="68"/>
  <c r="A89" i="68"/>
  <c r="A84" i="68"/>
  <c r="A85" i="68" s="1"/>
  <c r="A86" i="68" s="1"/>
  <c r="A87" i="68" s="1"/>
  <c r="A83" i="68"/>
  <c r="A81" i="68"/>
  <c r="A79" i="68"/>
  <c r="A77" i="68"/>
  <c r="A75" i="68"/>
  <c r="A73" i="68"/>
  <c r="A64" i="68"/>
  <c r="A65" i="68" s="1"/>
  <c r="A66" i="68" s="1"/>
  <c r="A67" i="68" s="1"/>
  <c r="A68" i="68" s="1"/>
  <c r="A69" i="68" s="1"/>
  <c r="A70" i="68" s="1"/>
  <c r="A71" i="68" s="1"/>
  <c r="A62" i="68"/>
  <c r="A60" i="68"/>
  <c r="A57" i="68"/>
  <c r="A58" i="68" s="1"/>
  <c r="A54" i="68"/>
  <c r="A55" i="68" s="1"/>
  <c r="A51" i="68"/>
  <c r="A52" i="68" s="1"/>
  <c r="A49" i="68"/>
  <c r="A47" i="68"/>
  <c r="A46" i="68"/>
  <c r="A44" i="68"/>
  <c r="A41" i="68"/>
  <c r="A42" i="68" s="1"/>
  <c r="A36" i="68"/>
  <c r="A37" i="68" s="1"/>
  <c r="A35" i="68"/>
  <c r="A33" i="68"/>
  <c r="A30" i="68"/>
  <c r="A31" i="68" s="1"/>
  <c r="A28" i="68"/>
  <c r="A26" i="68"/>
  <c r="A23" i="68"/>
  <c r="A24" i="68" s="1"/>
  <c r="A20" i="68"/>
  <c r="A21" i="68" s="1"/>
  <c r="A18" i="68"/>
  <c r="A16" i="68"/>
  <c r="A14" i="68"/>
  <c r="A11" i="68"/>
  <c r="A12" i="68" s="1"/>
  <c r="A7" i="68"/>
  <c r="A216" i="67"/>
  <c r="A214" i="67"/>
  <c r="A212" i="67"/>
  <c r="A210" i="67"/>
  <c r="A208" i="67"/>
  <c r="A206" i="67"/>
  <c r="A204" i="67"/>
  <c r="A202" i="67"/>
  <c r="A200" i="67"/>
  <c r="A196" i="67"/>
  <c r="A194" i="67"/>
  <c r="A192" i="67"/>
  <c r="A190" i="67"/>
  <c r="A188" i="67"/>
  <c r="A186" i="67"/>
  <c r="A184" i="67"/>
  <c r="A182" i="67"/>
  <c r="A180" i="67"/>
  <c r="A178" i="67"/>
  <c r="A176" i="67"/>
  <c r="A175" i="67"/>
  <c r="A171" i="67"/>
  <c r="A172" i="67" s="1"/>
  <c r="A173" i="67" s="1"/>
  <c r="A170" i="67"/>
  <c r="A168" i="67"/>
  <c r="A166" i="67"/>
  <c r="A164" i="67"/>
  <c r="A162" i="67"/>
  <c r="A160" i="67"/>
  <c r="A158" i="67"/>
  <c r="A156" i="67"/>
  <c r="A154" i="67"/>
  <c r="A152" i="67"/>
  <c r="A150" i="67"/>
  <c r="A148" i="67"/>
  <c r="A146" i="67"/>
  <c r="A144" i="67"/>
  <c r="A142" i="67"/>
  <c r="A140" i="67"/>
  <c r="A138" i="67"/>
  <c r="A136" i="67"/>
  <c r="A134" i="67"/>
  <c r="A132" i="67"/>
  <c r="A130" i="67"/>
  <c r="A128" i="67"/>
  <c r="A126" i="67"/>
  <c r="A124" i="67"/>
  <c r="A122" i="67"/>
  <c r="A120" i="67"/>
  <c r="A118" i="67"/>
  <c r="A115" i="67"/>
  <c r="A111" i="67"/>
  <c r="A109" i="67"/>
  <c r="A107" i="67"/>
  <c r="A105" i="67"/>
  <c r="A100" i="67"/>
  <c r="A98" i="67"/>
  <c r="A96" i="67"/>
  <c r="A94" i="67"/>
  <c r="A92" i="67"/>
  <c r="A90" i="67"/>
  <c r="A88" i="67"/>
  <c r="A86" i="67"/>
  <c r="A84" i="67"/>
  <c r="A82" i="67"/>
  <c r="A80" i="67"/>
  <c r="A78" i="67"/>
  <c r="A76" i="67"/>
  <c r="A74" i="67"/>
  <c r="A72" i="67"/>
  <c r="A70" i="67"/>
  <c r="A68" i="67"/>
  <c r="A66" i="67"/>
  <c r="A61" i="67"/>
  <c r="A59" i="67"/>
  <c r="A57" i="67"/>
  <c r="A55" i="67"/>
  <c r="A53" i="67"/>
  <c r="A46" i="67"/>
  <c r="A47" i="67" s="1"/>
  <c r="A48" i="67" s="1"/>
  <c r="A44" i="67"/>
  <c r="A42" i="67"/>
  <c r="A40" i="67"/>
  <c r="A37" i="67"/>
  <c r="A35" i="67"/>
  <c r="A33" i="67"/>
  <c r="A31" i="67"/>
  <c r="A29" i="67"/>
  <c r="A27" i="67"/>
  <c r="A23" i="67"/>
  <c r="A24" i="67" s="1"/>
  <c r="A25" i="67" s="1"/>
  <c r="A20" i="67"/>
  <c r="A21" i="67" s="1"/>
  <c r="A14" i="67"/>
  <c r="A12" i="67"/>
  <c r="A8" i="67"/>
  <c r="A9" i="67" s="1"/>
  <c r="A10" i="67" s="1"/>
  <c r="A6" i="67"/>
  <c r="A5" i="67"/>
  <c r="A579" i="66"/>
  <c r="A577" i="66"/>
  <c r="A575" i="66"/>
  <c r="A573" i="66"/>
  <c r="A571" i="66"/>
  <c r="A569" i="66"/>
  <c r="A567" i="66"/>
  <c r="A565" i="66"/>
  <c r="A563" i="66"/>
  <c r="A561" i="66"/>
  <c r="A557" i="66"/>
  <c r="A558" i="66" s="1"/>
  <c r="A559" i="66" s="1"/>
  <c r="A555" i="66"/>
  <c r="A548" i="66"/>
  <c r="A549" i="66" s="1"/>
  <c r="A550" i="66" s="1"/>
  <c r="A551" i="66" s="1"/>
  <c r="A552" i="66" s="1"/>
  <c r="A553" i="66" s="1"/>
  <c r="A547" i="66"/>
  <c r="A545" i="66"/>
  <c r="A541" i="66"/>
  <c r="A542" i="66" s="1"/>
  <c r="A543" i="66" s="1"/>
  <c r="A539" i="66"/>
  <c r="A536" i="66"/>
  <c r="A537" i="66" s="1"/>
  <c r="A534" i="66"/>
  <c r="A532" i="66"/>
  <c r="A530" i="66"/>
  <c r="A526" i="66"/>
  <c r="A527" i="66" s="1"/>
  <c r="A528" i="66" s="1"/>
  <c r="A524" i="66"/>
  <c r="A522" i="66"/>
  <c r="A520" i="66"/>
  <c r="A518" i="66"/>
  <c r="A516" i="66"/>
  <c r="A513" i="66"/>
  <c r="A514" i="66" s="1"/>
  <c r="A511" i="66"/>
  <c r="A509" i="66"/>
  <c r="A507" i="66"/>
  <c r="A505" i="66"/>
  <c r="A502" i="66"/>
  <c r="A498" i="66"/>
  <c r="A499" i="66" s="1"/>
  <c r="A500" i="66" s="1"/>
  <c r="A496" i="66"/>
  <c r="A494" i="66"/>
  <c r="A492" i="66"/>
  <c r="A489" i="66"/>
  <c r="A488" i="66"/>
  <c r="A484" i="66"/>
  <c r="A485" i="66" s="1"/>
  <c r="A486" i="66" s="1"/>
  <c r="A481" i="66"/>
  <c r="A482" i="66" s="1"/>
  <c r="A479" i="66"/>
  <c r="A476" i="66"/>
  <c r="A477" i="66" s="1"/>
  <c r="A472" i="66"/>
  <c r="A473" i="66" s="1"/>
  <c r="A474" i="66" s="1"/>
  <c r="A471" i="66"/>
  <c r="A469" i="66"/>
  <c r="A464" i="66"/>
  <c r="A465" i="66" s="1"/>
  <c r="A466" i="66" s="1"/>
  <c r="A467" i="66" s="1"/>
  <c r="A463" i="66"/>
  <c r="A458" i="66"/>
  <c r="A459" i="66" s="1"/>
  <c r="A460" i="66" s="1"/>
  <c r="A456" i="66"/>
  <c r="A453" i="66"/>
  <c r="A451" i="66"/>
  <c r="A437" i="66"/>
  <c r="A438" i="66" s="1"/>
  <c r="A439" i="66" s="1"/>
  <c r="A440" i="66" s="1"/>
  <c r="A441" i="66" s="1"/>
  <c r="A442" i="66" s="1"/>
  <c r="A443" i="66" s="1"/>
  <c r="A444" i="66" s="1"/>
  <c r="A445" i="66" s="1"/>
  <c r="A446" i="66" s="1"/>
  <c r="A420" i="66"/>
  <c r="A421" i="66" s="1"/>
  <c r="A422" i="66" s="1"/>
  <c r="A423" i="66" s="1"/>
  <c r="A424" i="66" s="1"/>
  <c r="A425" i="66" s="1"/>
  <c r="A426" i="66" s="1"/>
  <c r="A427" i="66" s="1"/>
  <c r="A428" i="66" s="1"/>
  <c r="A429" i="66" s="1"/>
  <c r="A430" i="66" s="1"/>
  <c r="A431" i="66" s="1"/>
  <c r="A432" i="66" s="1"/>
  <c r="A433" i="66" s="1"/>
  <c r="A434" i="66" s="1"/>
  <c r="A435" i="66" s="1"/>
  <c r="A413" i="66"/>
  <c r="A414" i="66" s="1"/>
  <c r="A415" i="66" s="1"/>
  <c r="A416" i="66" s="1"/>
  <c r="A417" i="66" s="1"/>
  <c r="A418" i="66" s="1"/>
  <c r="A406" i="66"/>
  <c r="A407" i="66" s="1"/>
  <c r="A408" i="66" s="1"/>
  <c r="A409" i="66" s="1"/>
  <c r="A410" i="66" s="1"/>
  <c r="A411" i="66" s="1"/>
  <c r="A403" i="66"/>
  <c r="A404" i="66" s="1"/>
  <c r="A396" i="66"/>
  <c r="A397" i="66" s="1"/>
  <c r="A398" i="66" s="1"/>
  <c r="A399" i="66" s="1"/>
  <c r="A400" i="66" s="1"/>
  <c r="A401" i="66" s="1"/>
  <c r="A390" i="66"/>
  <c r="A391" i="66" s="1"/>
  <c r="A392" i="66" s="1"/>
  <c r="A393" i="66" s="1"/>
  <c r="A394" i="66" s="1"/>
  <c r="A384" i="66"/>
  <c r="A385" i="66" s="1"/>
  <c r="A386" i="66" s="1"/>
  <c r="A387" i="66" s="1"/>
  <c r="A388" i="66" s="1"/>
  <c r="A381" i="66"/>
  <c r="A382" i="66" s="1"/>
  <c r="A373" i="66"/>
  <c r="A374" i="66" s="1"/>
  <c r="A375" i="66" s="1"/>
  <c r="A376" i="66" s="1"/>
  <c r="A377" i="66" s="1"/>
  <c r="A378" i="66" s="1"/>
  <c r="A379" i="66" s="1"/>
  <c r="A371" i="66"/>
  <c r="A368" i="66"/>
  <c r="A369" i="66" s="1"/>
  <c r="A348" i="66"/>
  <c r="A349" i="66" s="1"/>
  <c r="A350" i="66" s="1"/>
  <c r="A351" i="66" s="1"/>
  <c r="A352" i="66" s="1"/>
  <c r="A353" i="66" s="1"/>
  <c r="A354" i="66" s="1"/>
  <c r="A355" i="66" s="1"/>
  <c r="A356" i="66" s="1"/>
  <c r="A357" i="66" s="1"/>
  <c r="A358" i="66" s="1"/>
  <c r="A359" i="66" s="1"/>
  <c r="A360" i="66" s="1"/>
  <c r="A361" i="66" s="1"/>
  <c r="A362" i="66" s="1"/>
  <c r="A363" i="66" s="1"/>
  <c r="A364" i="66" s="1"/>
  <c r="A365" i="66" s="1"/>
  <c r="A366" i="66" s="1"/>
  <c r="A346" i="66"/>
  <c r="A343" i="66"/>
  <c r="A341" i="66"/>
  <c r="A339" i="66"/>
  <c r="A320" i="66"/>
  <c r="A321" i="66" s="1"/>
  <c r="A322" i="66" s="1"/>
  <c r="A323" i="66" s="1"/>
  <c r="A324" i="66" s="1"/>
  <c r="A325" i="66" s="1"/>
  <c r="A326" i="66" s="1"/>
  <c r="A327" i="66" s="1"/>
  <c r="A328" i="66" s="1"/>
  <c r="A329" i="66" s="1"/>
  <c r="A330" i="66" s="1"/>
  <c r="A331" i="66" s="1"/>
  <c r="A332" i="66" s="1"/>
  <c r="A333" i="66" s="1"/>
  <c r="A334" i="66" s="1"/>
  <c r="A335" i="66" s="1"/>
  <c r="A336" i="66" s="1"/>
  <c r="A337" i="66" s="1"/>
  <c r="A318" i="66"/>
  <c r="A314" i="66"/>
  <c r="A315" i="66" s="1"/>
  <c r="A316" i="66" s="1"/>
  <c r="A299" i="66"/>
  <c r="A300" i="66" s="1"/>
  <c r="A301" i="66" s="1"/>
  <c r="A302" i="66" s="1"/>
  <c r="A303" i="66" s="1"/>
  <c r="A304" i="66" s="1"/>
  <c r="A305" i="66" s="1"/>
  <c r="A306" i="66" s="1"/>
  <c r="A307" i="66" s="1"/>
  <c r="A308" i="66" s="1"/>
  <c r="A309" i="66" s="1"/>
  <c r="A310" i="66" s="1"/>
  <c r="A311" i="66" s="1"/>
  <c r="A312" i="66" s="1"/>
  <c r="A297" i="66"/>
  <c r="A284" i="66"/>
  <c r="A285" i="66" s="1"/>
  <c r="A286" i="66" s="1"/>
  <c r="A287" i="66" s="1"/>
  <c r="A288" i="66" s="1"/>
  <c r="A289" i="66" s="1"/>
  <c r="A290" i="66" s="1"/>
  <c r="A291" i="66" s="1"/>
  <c r="A292" i="66" s="1"/>
  <c r="A293" i="66" s="1"/>
  <c r="A294" i="66" s="1"/>
  <c r="A295" i="66" s="1"/>
  <c r="A275" i="66"/>
  <c r="A276" i="66" s="1"/>
  <c r="A277" i="66" s="1"/>
  <c r="A278" i="66" s="1"/>
  <c r="A279" i="66" s="1"/>
  <c r="A280" i="66" s="1"/>
  <c r="A281" i="66" s="1"/>
  <c r="A282" i="66" s="1"/>
  <c r="A269" i="66"/>
  <c r="A270" i="66" s="1"/>
  <c r="A271" i="66" s="1"/>
  <c r="A272" i="66" s="1"/>
  <c r="A273" i="66" s="1"/>
  <c r="A263" i="66"/>
  <c r="A264" i="66" s="1"/>
  <c r="A265" i="66" s="1"/>
  <c r="A266" i="66" s="1"/>
  <c r="A267" i="66" s="1"/>
  <c r="A259" i="66"/>
  <c r="A260" i="66" s="1"/>
  <c r="A261" i="66" s="1"/>
  <c r="A249" i="66"/>
  <c r="A250" i="66" s="1"/>
  <c r="A251" i="66" s="1"/>
  <c r="A252" i="66" s="1"/>
  <c r="A253" i="66" s="1"/>
  <c r="A254" i="66" s="1"/>
  <c r="A255" i="66" s="1"/>
  <c r="A256" i="66" s="1"/>
  <c r="A257" i="66" s="1"/>
  <c r="A246" i="66"/>
  <c r="A247" i="66" s="1"/>
  <c r="A242" i="66"/>
  <c r="A243" i="66" s="1"/>
  <c r="A244" i="66" s="1"/>
  <c r="A233" i="66"/>
  <c r="A234" i="66" s="1"/>
  <c r="A235" i="66" s="1"/>
  <c r="A236" i="66" s="1"/>
  <c r="A237" i="66" s="1"/>
  <c r="A238" i="66" s="1"/>
  <c r="A239" i="66" s="1"/>
  <c r="A240" i="66" s="1"/>
  <c r="A230" i="66"/>
  <c r="A231" i="66" s="1"/>
  <c r="A228" i="66"/>
  <c r="A224" i="66"/>
  <c r="A225" i="66" s="1"/>
  <c r="A226" i="66" s="1"/>
  <c r="A221" i="66"/>
  <c r="A222" i="66" s="1"/>
  <c r="A220" i="66"/>
  <c r="A217" i="66"/>
  <c r="A218" i="66" s="1"/>
  <c r="A215" i="66"/>
  <c r="A213" i="66"/>
  <c r="A211" i="66"/>
  <c r="A209" i="66"/>
  <c r="A201" i="66"/>
  <c r="A202" i="66" s="1"/>
  <c r="A203" i="66" s="1"/>
  <c r="A204" i="66" s="1"/>
  <c r="A205" i="66" s="1"/>
  <c r="A199" i="66"/>
  <c r="A193" i="66"/>
  <c r="A194" i="66" s="1"/>
  <c r="A195" i="66" s="1"/>
  <c r="A196" i="66" s="1"/>
  <c r="A191" i="66"/>
  <c r="A189" i="66"/>
  <c r="A187" i="66"/>
  <c r="A185" i="66"/>
  <c r="A183" i="66"/>
  <c r="A181" i="66"/>
  <c r="A179" i="66"/>
  <c r="A177" i="66"/>
  <c r="A175" i="66"/>
  <c r="A173" i="66"/>
  <c r="A169" i="66"/>
  <c r="A170" i="66" s="1"/>
  <c r="A171" i="66" s="1"/>
  <c r="A167" i="66"/>
  <c r="A162" i="66"/>
  <c r="A163" i="66" s="1"/>
  <c r="A164" i="66" s="1"/>
  <c r="A160" i="66"/>
  <c r="A158" i="66"/>
  <c r="A156" i="66"/>
  <c r="A154" i="66"/>
  <c r="A152" i="66"/>
  <c r="A148" i="66"/>
  <c r="A149" i="66" s="1"/>
  <c r="A144" i="66"/>
  <c r="A145" i="66" s="1"/>
  <c r="A146" i="66" s="1"/>
  <c r="A140" i="66"/>
  <c r="A134" i="66"/>
  <c r="A135" i="66" s="1"/>
  <c r="A136" i="66" s="1"/>
  <c r="A137" i="66" s="1"/>
  <c r="A138" i="66" s="1"/>
  <c r="A132" i="66"/>
  <c r="A126" i="66"/>
  <c r="A127" i="66" s="1"/>
  <c r="A128" i="66" s="1"/>
  <c r="A129" i="66" s="1"/>
  <c r="A130" i="66" s="1"/>
  <c r="A120" i="66"/>
  <c r="A121" i="66" s="1"/>
  <c r="A113" i="66"/>
  <c r="A114" i="66" s="1"/>
  <c r="A109" i="66"/>
  <c r="A110" i="66" s="1"/>
  <c r="A107" i="66"/>
  <c r="A105" i="66"/>
  <c r="A103" i="66"/>
  <c r="A101" i="66"/>
  <c r="A99" i="66"/>
  <c r="A95" i="66"/>
  <c r="A96" i="66" s="1"/>
  <c r="A97" i="66" s="1"/>
  <c r="A90" i="66"/>
  <c r="A79" i="66"/>
  <c r="A80" i="66" s="1"/>
  <c r="A81" i="66" s="1"/>
  <c r="A82" i="66" s="1"/>
  <c r="A83" i="66" s="1"/>
  <c r="A84" i="66" s="1"/>
  <c r="A85" i="66" s="1"/>
  <c r="A77" i="66"/>
  <c r="A67" i="66"/>
  <c r="A68" i="66" s="1"/>
  <c r="A65" i="66"/>
  <c r="A59" i="66"/>
  <c r="A52" i="66"/>
  <c r="A53" i="66" s="1"/>
  <c r="A54" i="66" s="1"/>
  <c r="A55" i="66" s="1"/>
  <c r="A56" i="66" s="1"/>
  <c r="A57" i="66" s="1"/>
  <c r="A50" i="66"/>
  <c r="A48" i="66"/>
  <c r="A39" i="66"/>
  <c r="A40" i="66" s="1"/>
  <c r="A41" i="66" s="1"/>
  <c r="A42" i="66" s="1"/>
  <c r="A43" i="66" s="1"/>
  <c r="A31" i="66"/>
  <c r="A32" i="66" s="1"/>
  <c r="A29" i="66"/>
  <c r="A23" i="66"/>
  <c r="A20" i="66"/>
  <c r="A21" i="66" s="1"/>
  <c r="A16" i="66"/>
  <c r="A13" i="66"/>
  <c r="A14" i="66" s="1"/>
  <c r="A11" i="66"/>
  <c r="A9" i="66"/>
  <c r="A7" i="66"/>
  <c r="A5" i="66"/>
  <c r="A48" i="65"/>
  <c r="A44" i="65"/>
  <c r="A42" i="65"/>
  <c r="A40" i="65"/>
  <c r="A37" i="65"/>
  <c r="A31" i="65"/>
  <c r="A28" i="65"/>
  <c r="A29" i="65" s="1"/>
  <c r="A26" i="65"/>
  <c r="A24" i="65"/>
  <c r="A22" i="65"/>
  <c r="A18" i="65"/>
  <c r="A19" i="65" s="1"/>
  <c r="A15" i="65"/>
  <c r="A7" i="65"/>
  <c r="A385" i="64"/>
  <c r="A383" i="64"/>
  <c r="A371" i="64"/>
  <c r="A372" i="64" s="1"/>
  <c r="A373" i="64" s="1"/>
  <c r="A374" i="64" s="1"/>
  <c r="A375" i="64" s="1"/>
  <c r="A376" i="64" s="1"/>
  <c r="A377" i="64" s="1"/>
  <c r="A378" i="64" s="1"/>
  <c r="A379" i="64" s="1"/>
  <c r="A370" i="64"/>
  <c r="A365" i="64"/>
  <c r="A366" i="64" s="1"/>
  <c r="A367" i="64" s="1"/>
  <c r="A368" i="64" s="1"/>
  <c r="A354" i="64"/>
  <c r="A355" i="64" s="1"/>
  <c r="A356" i="64" s="1"/>
  <c r="A357" i="64" s="1"/>
  <c r="A358" i="64" s="1"/>
  <c r="A359" i="64" s="1"/>
  <c r="A360" i="64" s="1"/>
  <c r="A361" i="64" s="1"/>
  <c r="A362" i="64" s="1"/>
  <c r="A363" i="64" s="1"/>
  <c r="A348" i="64"/>
  <c r="A349" i="64" s="1"/>
  <c r="A350" i="64" s="1"/>
  <c r="A346" i="64"/>
  <c r="A343" i="64"/>
  <c r="A344" i="64" s="1"/>
  <c r="A341" i="64"/>
  <c r="A339" i="64"/>
  <c r="A337" i="64"/>
  <c r="A335" i="64"/>
  <c r="A333" i="64"/>
  <c r="A331" i="64"/>
  <c r="A329" i="64"/>
  <c r="A323" i="64"/>
  <c r="A324" i="64" s="1"/>
  <c r="A325" i="64" s="1"/>
  <c r="A326" i="64" s="1"/>
  <c r="A327" i="64" s="1"/>
  <c r="A322" i="64"/>
  <c r="A320" i="64"/>
  <c r="A315" i="64"/>
  <c r="A316" i="64" s="1"/>
  <c r="A317" i="64" s="1"/>
  <c r="A313" i="64"/>
  <c r="A310" i="64"/>
  <c r="A311" i="64" s="1"/>
  <c r="A308" i="64"/>
  <c r="A305" i="64"/>
  <c r="A303" i="64"/>
  <c r="A300" i="64"/>
  <c r="A299" i="64"/>
  <c r="A296" i="64"/>
  <c r="A294" i="64"/>
  <c r="A292" i="64"/>
  <c r="A290" i="64"/>
  <c r="A288" i="64"/>
  <c r="A276" i="64"/>
  <c r="A277" i="64" s="1"/>
  <c r="A278" i="64" s="1"/>
  <c r="A279" i="64" s="1"/>
  <c r="A280" i="64" s="1"/>
  <c r="A281" i="64" s="1"/>
  <c r="A282" i="64" s="1"/>
  <c r="A283" i="64" s="1"/>
  <c r="A284" i="64" s="1"/>
  <c r="A267" i="64"/>
  <c r="A268" i="64" s="1"/>
  <c r="A269" i="64" s="1"/>
  <c r="A270" i="64" s="1"/>
  <c r="A271" i="64" s="1"/>
  <c r="A272" i="64" s="1"/>
  <c r="A273" i="64" s="1"/>
  <c r="A274" i="64" s="1"/>
  <c r="A242" i="64"/>
  <c r="A243" i="64" s="1"/>
  <c r="A244" i="64" s="1"/>
  <c r="A245" i="64" s="1"/>
  <c r="A246" i="64" s="1"/>
  <c r="A247" i="64" s="1"/>
  <c r="A248" i="64" s="1"/>
  <c r="A249" i="64" s="1"/>
  <c r="A250" i="64" s="1"/>
  <c r="A251" i="64" s="1"/>
  <c r="A252" i="64" s="1"/>
  <c r="A253" i="64" s="1"/>
  <c r="A254" i="64" s="1"/>
  <c r="A255" i="64" s="1"/>
  <c r="A256" i="64" s="1"/>
  <c r="A257" i="64" s="1"/>
  <c r="A258" i="64" s="1"/>
  <c r="A259" i="64" s="1"/>
  <c r="A260" i="64" s="1"/>
  <c r="A261" i="64" s="1"/>
  <c r="A262" i="64" s="1"/>
  <c r="A263" i="64" s="1"/>
  <c r="A264" i="64" s="1"/>
  <c r="A265" i="64" s="1"/>
  <c r="A240" i="64"/>
  <c r="A239" i="64"/>
  <c r="A234" i="64"/>
  <c r="A235" i="64" s="1"/>
  <c r="A236" i="64" s="1"/>
  <c r="A237" i="64" s="1"/>
  <c r="A221" i="64"/>
  <c r="A222" i="64" s="1"/>
  <c r="A223" i="64" s="1"/>
  <c r="A224" i="64" s="1"/>
  <c r="A225" i="64" s="1"/>
  <c r="A226" i="64" s="1"/>
  <c r="A227" i="64" s="1"/>
  <c r="A228" i="64" s="1"/>
  <c r="A229" i="64" s="1"/>
  <c r="A230" i="64" s="1"/>
  <c r="A231" i="64" s="1"/>
  <c r="A232" i="64" s="1"/>
  <c r="A216" i="64"/>
  <c r="A217" i="64" s="1"/>
  <c r="A218" i="64" s="1"/>
  <c r="A219" i="64" s="1"/>
  <c r="A206" i="64"/>
  <c r="A207" i="64" s="1"/>
  <c r="A208" i="64" s="1"/>
  <c r="A209" i="64" s="1"/>
  <c r="A210" i="64" s="1"/>
  <c r="A211" i="64" s="1"/>
  <c r="A212" i="64" s="1"/>
  <c r="A213" i="64" s="1"/>
  <c r="A214" i="64" s="1"/>
  <c r="A205" i="64"/>
  <c r="A203" i="64"/>
  <c r="A199" i="64"/>
  <c r="A200" i="64" s="1"/>
  <c r="A201" i="64" s="1"/>
  <c r="A197" i="64"/>
  <c r="A196" i="64"/>
  <c r="A192" i="64"/>
  <c r="A190" i="64"/>
  <c r="A180" i="64"/>
  <c r="A181" i="64" s="1"/>
  <c r="A182" i="64" s="1"/>
  <c r="A183" i="64" s="1"/>
  <c r="A184" i="64" s="1"/>
  <c r="A185" i="64" s="1"/>
  <c r="A186" i="64" s="1"/>
  <c r="A187" i="64" s="1"/>
  <c r="A188" i="64" s="1"/>
  <c r="A178" i="64"/>
  <c r="A176" i="64"/>
  <c r="A174" i="64"/>
  <c r="A172" i="64"/>
  <c r="A164" i="64"/>
  <c r="A165" i="64" s="1"/>
  <c r="A166" i="64" s="1"/>
  <c r="A167" i="64" s="1"/>
  <c r="A168" i="64" s="1"/>
  <c r="A169" i="64" s="1"/>
  <c r="A170" i="64" s="1"/>
  <c r="A160" i="64"/>
  <c r="A161" i="64" s="1"/>
  <c r="A162" i="64" s="1"/>
  <c r="A158" i="64"/>
  <c r="A157" i="64"/>
  <c r="A142" i="64"/>
  <c r="A143" i="64" s="1"/>
  <c r="A144" i="64" s="1"/>
  <c r="A145" i="64" s="1"/>
  <c r="A146" i="64" s="1"/>
  <c r="A147" i="64" s="1"/>
  <c r="A148" i="64" s="1"/>
  <c r="A149" i="64" s="1"/>
  <c r="A150" i="64" s="1"/>
  <c r="A151" i="64" s="1"/>
  <c r="A152" i="64" s="1"/>
  <c r="A153" i="64" s="1"/>
  <c r="A154" i="64" s="1"/>
  <c r="A155" i="64" s="1"/>
  <c r="A139" i="64"/>
  <c r="A140" i="64" s="1"/>
  <c r="A137" i="64"/>
  <c r="A135" i="64"/>
  <c r="A105" i="64"/>
  <c r="A106" i="64" s="1"/>
  <c r="A107" i="64" s="1"/>
  <c r="A108" i="64" s="1"/>
  <c r="A109" i="64" s="1"/>
  <c r="A110" i="64" s="1"/>
  <c r="A111" i="64" s="1"/>
  <c r="A112" i="64" s="1"/>
  <c r="A113" i="64" s="1"/>
  <c r="A114" i="64" s="1"/>
  <c r="A115" i="64" s="1"/>
  <c r="A116" i="64" s="1"/>
  <c r="A117" i="64" s="1"/>
  <c r="A118" i="64" s="1"/>
  <c r="A119" i="64" s="1"/>
  <c r="A120" i="64" s="1"/>
  <c r="A121" i="64" s="1"/>
  <c r="A122" i="64" s="1"/>
  <c r="A123" i="64" s="1"/>
  <c r="A124" i="64" s="1"/>
  <c r="A125" i="64" s="1"/>
  <c r="A126" i="64" s="1"/>
  <c r="A127" i="64" s="1"/>
  <c r="A128" i="64" s="1"/>
  <c r="A129" i="64" s="1"/>
  <c r="A130" i="64" s="1"/>
  <c r="A131" i="64" s="1"/>
  <c r="A132" i="64" s="1"/>
  <c r="A133" i="64" s="1"/>
  <c r="A104" i="64"/>
  <c r="A102" i="64"/>
  <c r="A100" i="64"/>
  <c r="A98" i="64"/>
  <c r="A94" i="64"/>
  <c r="A92" i="64"/>
  <c r="A91" i="64"/>
  <c r="A88" i="64"/>
  <c r="A86" i="64"/>
  <c r="A85" i="64"/>
  <c r="A83" i="64"/>
  <c r="A81" i="64"/>
  <c r="A77" i="64"/>
  <c r="A75" i="64"/>
  <c r="A73" i="64"/>
  <c r="A71" i="64"/>
  <c r="A68" i="64"/>
  <c r="A69" i="64" s="1"/>
  <c r="A66" i="64"/>
  <c r="A64" i="64"/>
  <c r="A62" i="64"/>
  <c r="A59" i="64"/>
  <c r="A60" i="64" s="1"/>
  <c r="A57" i="64"/>
  <c r="A51" i="64"/>
  <c r="A52" i="64" s="1"/>
  <c r="A53" i="64" s="1"/>
  <c r="A54" i="64" s="1"/>
  <c r="A55" i="64" s="1"/>
  <c r="A45" i="64"/>
  <c r="A42" i="64"/>
  <c r="A39" i="64"/>
  <c r="A37" i="64"/>
  <c r="A34" i="64"/>
  <c r="A35" i="64" s="1"/>
  <c r="A32" i="64"/>
  <c r="A28" i="64"/>
  <c r="A29" i="64" s="1"/>
  <c r="A30" i="64" s="1"/>
  <c r="A26" i="64"/>
  <c r="A24" i="64"/>
  <c r="A22" i="64"/>
  <c r="A21" i="64"/>
  <c r="A19" i="64"/>
  <c r="A17" i="64"/>
  <c r="A13" i="64"/>
  <c r="A11" i="64"/>
  <c r="A9" i="64"/>
  <c r="A7" i="64"/>
  <c r="A5" i="64"/>
  <c r="A18" i="63"/>
  <c r="A16" i="63"/>
  <c r="A12" i="63"/>
  <c r="A10" i="63"/>
  <c r="A8" i="63"/>
  <c r="A5" i="63"/>
  <c r="A6" i="63" s="1"/>
  <c r="A178" i="62"/>
  <c r="A179" i="62" s="1"/>
  <c r="A176" i="62"/>
  <c r="A174" i="62"/>
  <c r="A172" i="62"/>
  <c r="A170" i="62"/>
  <c r="A167" i="62"/>
  <c r="A168" i="62" s="1"/>
  <c r="A165" i="62"/>
  <c r="A163" i="62"/>
  <c r="A161" i="62"/>
  <c r="A160" i="62"/>
  <c r="A158" i="62"/>
  <c r="A155" i="62"/>
  <c r="A156" i="62" s="1"/>
  <c r="A153" i="62"/>
  <c r="A149" i="62"/>
  <c r="A150" i="62" s="1"/>
  <c r="A151" i="62" s="1"/>
  <c r="A147" i="62"/>
  <c r="A145" i="62"/>
  <c r="A143" i="62"/>
  <c r="A141" i="62"/>
  <c r="A140" i="62"/>
  <c r="A134" i="62"/>
  <c r="A135" i="62" s="1"/>
  <c r="A136" i="62" s="1"/>
  <c r="A137" i="62" s="1"/>
  <c r="A138" i="62" s="1"/>
  <c r="A133" i="62"/>
  <c r="A130" i="62"/>
  <c r="A131" i="62" s="1"/>
  <c r="A128" i="62"/>
  <c r="A126" i="62"/>
  <c r="A122" i="62"/>
  <c r="A123" i="62" s="1"/>
  <c r="A124" i="62" s="1"/>
  <c r="A120" i="62"/>
  <c r="A118" i="62"/>
  <c r="A116" i="62"/>
  <c r="A111" i="62"/>
  <c r="A108" i="62"/>
  <c r="A96" i="62"/>
  <c r="A94" i="62"/>
  <c r="A88" i="62"/>
  <c r="A89" i="62" s="1"/>
  <c r="A90" i="62" s="1"/>
  <c r="A91" i="62" s="1"/>
  <c r="A92" i="62" s="1"/>
  <c r="A86" i="62"/>
  <c r="A84" i="62"/>
  <c r="A82" i="62"/>
  <c r="A74" i="62"/>
  <c r="A20" i="62"/>
  <c r="A18" i="62"/>
  <c r="A16" i="62"/>
  <c r="A14" i="62"/>
  <c r="A11" i="62"/>
  <c r="A12" i="62" s="1"/>
  <c r="A7" i="62"/>
  <c r="A5" i="62"/>
  <c r="A184" i="61"/>
  <c r="A182" i="61"/>
  <c r="A180" i="61"/>
  <c r="A178" i="61"/>
  <c r="A176" i="61"/>
  <c r="A170" i="61"/>
  <c r="A171" i="61" s="1"/>
  <c r="A172" i="61" s="1"/>
  <c r="A173" i="61" s="1"/>
  <c r="A174" i="61" s="1"/>
  <c r="A168" i="61"/>
  <c r="A166" i="61"/>
  <c r="A164" i="61"/>
  <c r="A162" i="61"/>
  <c r="A158" i="61"/>
  <c r="A159" i="61" s="1"/>
  <c r="A153" i="61"/>
  <c r="A154" i="61" s="1"/>
  <c r="A155" i="61" s="1"/>
  <c r="A156" i="61" s="1"/>
  <c r="A151" i="61"/>
  <c r="A149" i="61"/>
  <c r="A147" i="61"/>
  <c r="A145" i="61"/>
  <c r="A142" i="61"/>
  <c r="A143" i="61" s="1"/>
  <c r="A140" i="61"/>
  <c r="A138" i="61"/>
  <c r="A126" i="61"/>
  <c r="A124" i="61"/>
  <c r="A122" i="61"/>
  <c r="A120" i="61"/>
  <c r="A118" i="61"/>
  <c r="A116" i="61"/>
  <c r="A114" i="61"/>
  <c r="A112" i="61"/>
  <c r="A109" i="61"/>
  <c r="A106" i="61"/>
  <c r="A107" i="61" s="1"/>
  <c r="A104" i="61"/>
  <c r="A103" i="61"/>
  <c r="A98" i="61"/>
  <c r="A99" i="61" s="1"/>
  <c r="A94" i="61"/>
  <c r="A95" i="61" s="1"/>
  <c r="A96" i="61" s="1"/>
  <c r="A92" i="61"/>
  <c r="A89" i="61"/>
  <c r="A85" i="61"/>
  <c r="A82" i="61"/>
  <c r="A80" i="61"/>
  <c r="A78" i="61"/>
  <c r="A76" i="61"/>
  <c r="A74" i="61"/>
  <c r="A72" i="61"/>
  <c r="A70" i="61"/>
  <c r="A68" i="61"/>
  <c r="A65" i="61"/>
  <c r="A63" i="61"/>
  <c r="A61" i="61"/>
  <c r="A59" i="61"/>
  <c r="A56" i="61"/>
  <c r="A57" i="61" s="1"/>
  <c r="A52" i="61"/>
  <c r="A53" i="61" s="1"/>
  <c r="A54" i="61" s="1"/>
  <c r="A50" i="61"/>
  <c r="A46" i="61"/>
  <c r="A43" i="61"/>
  <c r="A41" i="61"/>
  <c r="A39" i="61"/>
  <c r="A36" i="61"/>
  <c r="A37" i="61" s="1"/>
  <c r="A34" i="61"/>
  <c r="A32" i="61"/>
  <c r="A30" i="61"/>
  <c r="A28" i="61"/>
  <c r="A25" i="61"/>
  <c r="A23" i="61"/>
  <c r="A21" i="61"/>
  <c r="A19" i="61"/>
  <c r="A17" i="61"/>
  <c r="A13" i="61"/>
  <c r="A11" i="61"/>
  <c r="A9" i="61"/>
  <c r="A7" i="61"/>
  <c r="A5" i="61"/>
  <c r="A397" i="60"/>
  <c r="A395" i="60"/>
  <c r="A393" i="60"/>
  <c r="A372" i="60"/>
  <c r="A373" i="60" s="1"/>
  <c r="A374" i="60" s="1"/>
  <c r="A375" i="60" s="1"/>
  <c r="A376" i="60" s="1"/>
  <c r="A377" i="60" s="1"/>
  <c r="A378" i="60" s="1"/>
  <c r="A379" i="60" s="1"/>
  <c r="A380" i="60" s="1"/>
  <c r="A381" i="60" s="1"/>
  <c r="A382" i="60" s="1"/>
  <c r="A383" i="60" s="1"/>
  <c r="A384" i="60" s="1"/>
  <c r="A385" i="60" s="1"/>
  <c r="A386" i="60" s="1"/>
  <c r="A387" i="60" s="1"/>
  <c r="A388" i="60" s="1"/>
  <c r="A389" i="60" s="1"/>
  <c r="A390" i="60" s="1"/>
  <c r="A391" i="60" s="1"/>
  <c r="A371" i="60"/>
  <c r="A369" i="60"/>
  <c r="A366" i="60"/>
  <c r="A365" i="60"/>
  <c r="A363" i="60"/>
  <c r="A361" i="60"/>
  <c r="A359" i="60"/>
  <c r="A357" i="60"/>
  <c r="A355" i="60"/>
  <c r="A353" i="60"/>
  <c r="A351" i="60"/>
  <c r="A349" i="60"/>
  <c r="A348" i="60"/>
  <c r="A312" i="60"/>
  <c r="A313" i="60" s="1"/>
  <c r="A314" i="60" s="1"/>
  <c r="A315" i="60" s="1"/>
  <c r="A316" i="60" s="1"/>
  <c r="A317" i="60" s="1"/>
  <c r="A318" i="60" s="1"/>
  <c r="A319" i="60" s="1"/>
  <c r="A320" i="60" s="1"/>
  <c r="A321" i="60" s="1"/>
  <c r="A322" i="60" s="1"/>
  <c r="A323" i="60" s="1"/>
  <c r="A324" i="60" s="1"/>
  <c r="A325" i="60" s="1"/>
  <c r="A326" i="60" s="1"/>
  <c r="A327" i="60" s="1"/>
  <c r="A328" i="60" s="1"/>
  <c r="A329" i="60" s="1"/>
  <c r="A330" i="60" s="1"/>
  <c r="A331" i="60" s="1"/>
  <c r="A332" i="60" s="1"/>
  <c r="A333" i="60" s="1"/>
  <c r="A334" i="60" s="1"/>
  <c r="A335" i="60" s="1"/>
  <c r="A336" i="60" s="1"/>
  <c r="A337" i="60" s="1"/>
  <c r="A338" i="60" s="1"/>
  <c r="A339" i="60" s="1"/>
  <c r="A340" i="60" s="1"/>
  <c r="A341" i="60" s="1"/>
  <c r="A342" i="60" s="1"/>
  <c r="A343" i="60" s="1"/>
  <c r="A344" i="60" s="1"/>
  <c r="A345" i="60" s="1"/>
  <c r="A346" i="60" s="1"/>
  <c r="A276" i="60"/>
  <c r="A277" i="60" s="1"/>
  <c r="A278" i="60" s="1"/>
  <c r="A279" i="60" s="1"/>
  <c r="A280" i="60" s="1"/>
  <c r="A281" i="60" s="1"/>
  <c r="A282" i="60" s="1"/>
  <c r="A283" i="60" s="1"/>
  <c r="A284" i="60" s="1"/>
  <c r="A285" i="60" s="1"/>
  <c r="A286" i="60" s="1"/>
  <c r="A287" i="60" s="1"/>
  <c r="A288" i="60" s="1"/>
  <c r="A289" i="60" s="1"/>
  <c r="A290" i="60" s="1"/>
  <c r="A291" i="60" s="1"/>
  <c r="A292" i="60" s="1"/>
  <c r="A293" i="60" s="1"/>
  <c r="A294" i="60" s="1"/>
  <c r="A295" i="60" s="1"/>
  <c r="A296" i="60" s="1"/>
  <c r="A297" i="60" s="1"/>
  <c r="A298" i="60" s="1"/>
  <c r="A299" i="60" s="1"/>
  <c r="A300" i="60" s="1"/>
  <c r="A301" i="60" s="1"/>
  <c r="A302" i="60" s="1"/>
  <c r="A303" i="60" s="1"/>
  <c r="A304" i="60" s="1"/>
  <c r="A305" i="60" s="1"/>
  <c r="A306" i="60" s="1"/>
  <c r="A307" i="60" s="1"/>
  <c r="A308" i="60" s="1"/>
  <c r="A309" i="60" s="1"/>
  <c r="A310" i="60" s="1"/>
  <c r="A268" i="60"/>
  <c r="A269" i="60" s="1"/>
  <c r="A270" i="60" s="1"/>
  <c r="A271" i="60" s="1"/>
  <c r="A272" i="60" s="1"/>
  <c r="A273" i="60" s="1"/>
  <c r="A274" i="60" s="1"/>
  <c r="A197" i="60"/>
  <c r="A198" i="60" s="1"/>
  <c r="A199" i="60" s="1"/>
  <c r="A200" i="60" s="1"/>
  <c r="A201" i="60" s="1"/>
  <c r="A202" i="60" s="1"/>
  <c r="A203" i="60" s="1"/>
  <c r="A204" i="60" s="1"/>
  <c r="A205" i="60" s="1"/>
  <c r="A206" i="60" s="1"/>
  <c r="A207" i="60" s="1"/>
  <c r="A208" i="60" s="1"/>
  <c r="A209" i="60" s="1"/>
  <c r="A210" i="60" s="1"/>
  <c r="A211" i="60" s="1"/>
  <c r="A212" i="60" s="1"/>
  <c r="A213" i="60" s="1"/>
  <c r="A214" i="60" s="1"/>
  <c r="A215" i="60" s="1"/>
  <c r="A216" i="60" s="1"/>
  <c r="A217" i="60" s="1"/>
  <c r="A218" i="60" s="1"/>
  <c r="A219" i="60" s="1"/>
  <c r="A220" i="60" s="1"/>
  <c r="A221" i="60" s="1"/>
  <c r="A222" i="60" s="1"/>
  <c r="A223" i="60" s="1"/>
  <c r="A224" i="60" s="1"/>
  <c r="A225" i="60" s="1"/>
  <c r="A226" i="60" s="1"/>
  <c r="A227" i="60" s="1"/>
  <c r="A228" i="60" s="1"/>
  <c r="A229" i="60" s="1"/>
  <c r="A230" i="60" s="1"/>
  <c r="A231" i="60" s="1"/>
  <c r="A232" i="60" s="1"/>
  <c r="A233" i="60" s="1"/>
  <c r="A234" i="60" s="1"/>
  <c r="A235" i="60" s="1"/>
  <c r="A236" i="60" s="1"/>
  <c r="A237" i="60" s="1"/>
  <c r="A238" i="60" s="1"/>
  <c r="A239" i="60" s="1"/>
  <c r="A240" i="60" s="1"/>
  <c r="A241" i="60" s="1"/>
  <c r="A242" i="60" s="1"/>
  <c r="A243" i="60" s="1"/>
  <c r="A244" i="60" s="1"/>
  <c r="A245" i="60" s="1"/>
  <c r="A246" i="60" s="1"/>
  <c r="A247" i="60" s="1"/>
  <c r="A248" i="60" s="1"/>
  <c r="A249" i="60" s="1"/>
  <c r="A250" i="60" s="1"/>
  <c r="A251" i="60" s="1"/>
  <c r="A252" i="60" s="1"/>
  <c r="A253" i="60" s="1"/>
  <c r="A254" i="60" s="1"/>
  <c r="A255" i="60" s="1"/>
  <c r="A256" i="60" s="1"/>
  <c r="A257" i="60" s="1"/>
  <c r="A258" i="60" s="1"/>
  <c r="A259" i="60" s="1"/>
  <c r="A260" i="60" s="1"/>
  <c r="A261" i="60" s="1"/>
  <c r="A262" i="60" s="1"/>
  <c r="A263" i="60" s="1"/>
  <c r="A264" i="60" s="1"/>
  <c r="A166" i="60"/>
  <c r="A167" i="60" s="1"/>
  <c r="A168" i="60" s="1"/>
  <c r="A169" i="60" s="1"/>
  <c r="A170" i="60" s="1"/>
  <c r="A171" i="60" s="1"/>
  <c r="A172" i="60" s="1"/>
  <c r="A173" i="60" s="1"/>
  <c r="A174" i="60" s="1"/>
  <c r="A175" i="60" s="1"/>
  <c r="A176" i="60" s="1"/>
  <c r="A177" i="60" s="1"/>
  <c r="A178" i="60" s="1"/>
  <c r="A179" i="60" s="1"/>
  <c r="A180" i="60" s="1"/>
  <c r="A181" i="60" s="1"/>
  <c r="A182" i="60" s="1"/>
  <c r="A183" i="60" s="1"/>
  <c r="A184" i="60" s="1"/>
  <c r="A185" i="60" s="1"/>
  <c r="A186" i="60" s="1"/>
  <c r="A187" i="60" s="1"/>
  <c r="A188" i="60" s="1"/>
  <c r="A189" i="60" s="1"/>
  <c r="A190" i="60" s="1"/>
  <c r="A191" i="60" s="1"/>
  <c r="A192" i="60" s="1"/>
  <c r="A193" i="60" s="1"/>
  <c r="A194" i="60" s="1"/>
  <c r="A195" i="60" s="1"/>
  <c r="A129" i="60"/>
  <c r="A130" i="60" s="1"/>
  <c r="A131" i="60" s="1"/>
  <c r="A132" i="60" s="1"/>
  <c r="A133" i="60" s="1"/>
  <c r="A134" i="60" s="1"/>
  <c r="A135" i="60" s="1"/>
  <c r="A136" i="60" s="1"/>
  <c r="A137" i="60" s="1"/>
  <c r="A138" i="60" s="1"/>
  <c r="A139" i="60" s="1"/>
  <c r="A140" i="60" s="1"/>
  <c r="A141" i="60" s="1"/>
  <c r="A142" i="60" s="1"/>
  <c r="A143" i="60" s="1"/>
  <c r="A144" i="60" s="1"/>
  <c r="A145" i="60" s="1"/>
  <c r="A146" i="60" s="1"/>
  <c r="A147" i="60" s="1"/>
  <c r="A148" i="60" s="1"/>
  <c r="A149" i="60" s="1"/>
  <c r="A150" i="60" s="1"/>
  <c r="A151" i="60" s="1"/>
  <c r="A152" i="60" s="1"/>
  <c r="A153" i="60" s="1"/>
  <c r="A154" i="60" s="1"/>
  <c r="A155" i="60" s="1"/>
  <c r="A156" i="60" s="1"/>
  <c r="A157" i="60" s="1"/>
  <c r="A158" i="60" s="1"/>
  <c r="A159" i="60" s="1"/>
  <c r="A160" i="60" s="1"/>
  <c r="A161" i="60" s="1"/>
  <c r="A162" i="60" s="1"/>
  <c r="A163" i="60" s="1"/>
  <c r="A164" i="60" s="1"/>
  <c r="A128" i="60"/>
  <c r="A122" i="60"/>
  <c r="A123" i="60" s="1"/>
  <c r="A124" i="60" s="1"/>
  <c r="A125" i="60" s="1"/>
  <c r="A126" i="60" s="1"/>
  <c r="A120" i="60"/>
  <c r="A119" i="60"/>
  <c r="A117" i="60"/>
  <c r="A115" i="60"/>
  <c r="A112" i="60"/>
  <c r="A113" i="60" s="1"/>
  <c r="A110" i="60"/>
  <c r="A109" i="60"/>
  <c r="A71" i="60"/>
  <c r="A72" i="60" s="1"/>
  <c r="A73" i="60" s="1"/>
  <c r="A74" i="60" s="1"/>
  <c r="A75" i="60" s="1"/>
  <c r="A76" i="60" s="1"/>
  <c r="A77" i="60" s="1"/>
  <c r="A78" i="60" s="1"/>
  <c r="A79" i="60" s="1"/>
  <c r="A80" i="60" s="1"/>
  <c r="A81" i="60" s="1"/>
  <c r="A82" i="60" s="1"/>
  <c r="A83" i="60" s="1"/>
  <c r="A84" i="60" s="1"/>
  <c r="A85" i="60" s="1"/>
  <c r="A86" i="60" s="1"/>
  <c r="A87" i="60" s="1"/>
  <c r="A88" i="60" s="1"/>
  <c r="A89" i="60" s="1"/>
  <c r="A90" i="60" s="1"/>
  <c r="A91" i="60" s="1"/>
  <c r="A92" i="60" s="1"/>
  <c r="A93" i="60" s="1"/>
  <c r="A94" i="60" s="1"/>
  <c r="A95" i="60" s="1"/>
  <c r="A96" i="60" s="1"/>
  <c r="A97" i="60" s="1"/>
  <c r="A98" i="60" s="1"/>
  <c r="A99" i="60" s="1"/>
  <c r="A100" i="60" s="1"/>
  <c r="A101" i="60" s="1"/>
  <c r="A102" i="60" s="1"/>
  <c r="A103" i="60" s="1"/>
  <c r="A104" i="60" s="1"/>
  <c r="A105" i="60" s="1"/>
  <c r="A106" i="60" s="1"/>
  <c r="A107" i="60" s="1"/>
  <c r="A49" i="60"/>
  <c r="A50" i="60" s="1"/>
  <c r="A51" i="60" s="1"/>
  <c r="A52" i="60" s="1"/>
  <c r="A53" i="60" s="1"/>
  <c r="A54" i="60" s="1"/>
  <c r="A55" i="60" s="1"/>
  <c r="A56" i="60" s="1"/>
  <c r="A57" i="60" s="1"/>
  <c r="A58" i="60" s="1"/>
  <c r="A59" i="60" s="1"/>
  <c r="A60" i="60" s="1"/>
  <c r="A61" i="60" s="1"/>
  <c r="A62" i="60" s="1"/>
  <c r="A63" i="60" s="1"/>
  <c r="A64" i="60" s="1"/>
  <c r="A65" i="60" s="1"/>
  <c r="A66" i="60" s="1"/>
  <c r="A67" i="60" s="1"/>
  <c r="A68" i="60" s="1"/>
  <c r="A69" i="60" s="1"/>
  <c r="A48" i="60"/>
  <c r="A32" i="60"/>
  <c r="A33" i="60" s="1"/>
  <c r="A34" i="60" s="1"/>
  <c r="A35" i="60" s="1"/>
  <c r="A36" i="60" s="1"/>
  <c r="A37" i="60" s="1"/>
  <c r="A38" i="60" s="1"/>
  <c r="A39" i="60" s="1"/>
  <c r="A40" i="60" s="1"/>
  <c r="A41" i="60" s="1"/>
  <c r="A42" i="60" s="1"/>
  <c r="A43" i="60" s="1"/>
  <c r="A44" i="60" s="1"/>
  <c r="A45" i="60" s="1"/>
  <c r="A46" i="60" s="1"/>
  <c r="A29" i="60"/>
  <c r="A30" i="60" s="1"/>
  <c r="A27" i="60"/>
  <c r="A25" i="60"/>
  <c r="A23" i="60"/>
  <c r="A21" i="60"/>
  <c r="A20" i="60"/>
  <c r="A18" i="60"/>
  <c r="A14" i="60"/>
  <c r="A11" i="60"/>
  <c r="A12" i="60" s="1"/>
  <c r="A9" i="60"/>
  <c r="A5" i="60"/>
  <c r="A6" i="60" s="1"/>
  <c r="A7" i="60" s="1"/>
  <c r="A41" i="59"/>
  <c r="A39" i="59"/>
  <c r="A37" i="59"/>
  <c r="A35" i="59"/>
  <c r="A33" i="59"/>
  <c r="A31" i="59"/>
  <c r="A29" i="59"/>
  <c r="A27" i="59"/>
  <c r="A21" i="59"/>
  <c r="A22" i="59" s="1"/>
  <c r="A23" i="59" s="1"/>
  <c r="A24" i="59" s="1"/>
  <c r="A14" i="59"/>
  <c r="A15" i="59" s="1"/>
  <c r="A16" i="59" s="1"/>
  <c r="A17" i="59" s="1"/>
  <c r="A18" i="59" s="1"/>
  <c r="A12" i="59"/>
  <c r="A11" i="59"/>
  <c r="A6" i="59"/>
  <c r="A7" i="59" s="1"/>
  <c r="A54" i="58"/>
  <c r="A55" i="58" s="1"/>
  <c r="A50" i="58"/>
  <c r="A45" i="58"/>
  <c r="A43" i="58"/>
  <c r="A39" i="58"/>
  <c r="A36" i="58"/>
  <c r="A37" i="58" s="1"/>
  <c r="A33" i="58"/>
  <c r="A34" i="58" s="1"/>
  <c r="A30" i="58"/>
  <c r="A31" i="58" s="1"/>
  <c r="A29" i="58"/>
  <c r="A27" i="58"/>
  <c r="A25" i="58"/>
  <c r="A23" i="58"/>
  <c r="A21" i="58"/>
  <c r="A17" i="58"/>
  <c r="A18" i="58" s="1"/>
  <c r="A19" i="58" s="1"/>
  <c r="A13" i="58"/>
  <c r="A7" i="58"/>
  <c r="A8" i="58" s="1"/>
  <c r="A9" i="58" s="1"/>
  <c r="A10" i="58" s="1"/>
  <c r="A11" i="58" s="1"/>
  <c r="A5" i="58"/>
  <c r="A247" i="57"/>
  <c r="A245" i="57"/>
  <c r="A243" i="57"/>
  <c r="A241" i="57"/>
  <c r="A227" i="57"/>
  <c r="A225" i="57"/>
  <c r="A223" i="57"/>
  <c r="A221" i="57"/>
  <c r="A219" i="57"/>
  <c r="A217" i="57"/>
  <c r="A214" i="57"/>
  <c r="A215" i="57" s="1"/>
  <c r="A212" i="57"/>
  <c r="A207" i="57"/>
  <c r="A208" i="57" s="1"/>
  <c r="A209" i="57" s="1"/>
  <c r="A210" i="57" s="1"/>
  <c r="A205" i="57"/>
  <c r="A201" i="57"/>
  <c r="A202" i="57" s="1"/>
  <c r="A203" i="57" s="1"/>
  <c r="A190" i="57"/>
  <c r="A191" i="57" s="1"/>
  <c r="A192" i="57" s="1"/>
  <c r="A193" i="57" s="1"/>
  <c r="A194" i="57" s="1"/>
  <c r="A195" i="57" s="1"/>
  <c r="A196" i="57" s="1"/>
  <c r="A197" i="57" s="1"/>
  <c r="A198" i="57" s="1"/>
  <c r="A199" i="57" s="1"/>
  <c r="A189" i="57"/>
  <c r="A183" i="57"/>
  <c r="A184" i="57" s="1"/>
  <c r="A185" i="57" s="1"/>
  <c r="A186" i="57" s="1"/>
  <c r="A187" i="57" s="1"/>
  <c r="A182" i="57"/>
  <c r="A180" i="57"/>
  <c r="A175" i="57"/>
  <c r="A176" i="57" s="1"/>
  <c r="A177" i="57" s="1"/>
  <c r="A178" i="57" s="1"/>
  <c r="A174" i="57"/>
  <c r="A150" i="57"/>
  <c r="A151" i="57" s="1"/>
  <c r="A152" i="57" s="1"/>
  <c r="A153" i="57" s="1"/>
  <c r="A154" i="57" s="1"/>
  <c r="A155" i="57" s="1"/>
  <c r="A156" i="57" s="1"/>
  <c r="A157" i="57" s="1"/>
  <c r="A158" i="57" s="1"/>
  <c r="A159" i="57" s="1"/>
  <c r="A160" i="57" s="1"/>
  <c r="A161" i="57" s="1"/>
  <c r="A162" i="57" s="1"/>
  <c r="A163" i="57" s="1"/>
  <c r="A164" i="57" s="1"/>
  <c r="A165" i="57" s="1"/>
  <c r="A166" i="57" s="1"/>
  <c r="A167" i="57" s="1"/>
  <c r="A168" i="57" s="1"/>
  <c r="A169" i="57" s="1"/>
  <c r="A170" i="57" s="1"/>
  <c r="A171" i="57" s="1"/>
  <c r="A172" i="57" s="1"/>
  <c r="A149" i="57"/>
  <c r="A147" i="57"/>
  <c r="A145" i="57"/>
  <c r="A143" i="57"/>
  <c r="A141" i="57"/>
  <c r="A139" i="57"/>
  <c r="A137" i="57"/>
  <c r="A133" i="57"/>
  <c r="A134" i="57" s="1"/>
  <c r="A135" i="57" s="1"/>
  <c r="A131" i="57"/>
  <c r="A129" i="57"/>
  <c r="A127" i="57"/>
  <c r="A125" i="57"/>
  <c r="A124" i="57"/>
  <c r="A122" i="57"/>
  <c r="A120" i="57"/>
  <c r="A118" i="57"/>
  <c r="A116" i="57"/>
  <c r="A114" i="57"/>
  <c r="A107" i="57"/>
  <c r="A105" i="57"/>
  <c r="A103" i="57"/>
  <c r="A101" i="57"/>
  <c r="A100" i="57"/>
  <c r="A98" i="57"/>
  <c r="A92" i="57"/>
  <c r="A90" i="57"/>
  <c r="A88" i="57"/>
  <c r="A86" i="57"/>
  <c r="A84" i="57"/>
  <c r="A82" i="57"/>
  <c r="A80" i="57"/>
  <c r="A78" i="57"/>
  <c r="A76" i="57"/>
  <c r="A74" i="57"/>
  <c r="A72" i="57"/>
  <c r="A70" i="57"/>
  <c r="A69" i="57"/>
  <c r="A67" i="57"/>
  <c r="A65" i="57"/>
  <c r="A63" i="57"/>
  <c r="A60" i="57"/>
  <c r="A61" i="57" s="1"/>
  <c r="A58" i="57"/>
  <c r="A55" i="57"/>
  <c r="A56" i="57" s="1"/>
  <c r="A53" i="57"/>
  <c r="A52" i="57"/>
  <c r="A50" i="57"/>
  <c r="A47" i="57"/>
  <c r="A38" i="57"/>
  <c r="A39" i="57" s="1"/>
  <c r="A40" i="57" s="1"/>
  <c r="A37" i="57"/>
  <c r="A35" i="57"/>
  <c r="A33" i="57"/>
  <c r="A24" i="57"/>
  <c r="A25" i="57" s="1"/>
  <c r="A26" i="57" s="1"/>
  <c r="A27" i="57" s="1"/>
  <c r="A28" i="57" s="1"/>
  <c r="A23" i="57"/>
  <c r="A21" i="57"/>
  <c r="A16" i="57"/>
  <c r="A17" i="57" s="1"/>
  <c r="A15" i="57"/>
  <c r="A186" i="56"/>
  <c r="A180" i="56"/>
  <c r="A178" i="56"/>
  <c r="A174" i="56"/>
  <c r="A172" i="56"/>
  <c r="A171" i="56"/>
  <c r="A168" i="56"/>
  <c r="A169" i="56" s="1"/>
  <c r="A166" i="56"/>
  <c r="A162" i="56"/>
  <c r="A160" i="56"/>
  <c r="A158" i="56"/>
  <c r="A155" i="56"/>
  <c r="A156" i="56" s="1"/>
  <c r="A153" i="56"/>
  <c r="A151" i="56"/>
  <c r="A147" i="56"/>
  <c r="A148" i="56" s="1"/>
  <c r="A149" i="56" s="1"/>
  <c r="A145" i="56"/>
  <c r="A143" i="56"/>
  <c r="A141" i="56"/>
  <c r="A139" i="56"/>
  <c r="A137" i="56"/>
  <c r="A135" i="56"/>
  <c r="A133" i="56"/>
  <c r="A131" i="56"/>
  <c r="A129" i="56"/>
  <c r="A127" i="56"/>
  <c r="A125" i="56"/>
  <c r="A123" i="56"/>
  <c r="A121" i="56"/>
  <c r="A118" i="56"/>
  <c r="A119" i="56" s="1"/>
  <c r="A114" i="56"/>
  <c r="A112" i="56"/>
  <c r="A97" i="56"/>
  <c r="A98" i="56" s="1"/>
  <c r="A99" i="56" s="1"/>
  <c r="A100" i="56" s="1"/>
  <c r="A101" i="56" s="1"/>
  <c r="A102" i="56" s="1"/>
  <c r="A103" i="56" s="1"/>
  <c r="A104" i="56" s="1"/>
  <c r="A105" i="56" s="1"/>
  <c r="A106" i="56" s="1"/>
  <c r="A107" i="56" s="1"/>
  <c r="A108" i="56" s="1"/>
  <c r="A109" i="56" s="1"/>
  <c r="A110" i="56" s="1"/>
  <c r="A93" i="56"/>
  <c r="A94" i="56" s="1"/>
  <c r="A95" i="56" s="1"/>
  <c r="A91" i="56"/>
  <c r="A89" i="56"/>
  <c r="A87" i="56"/>
  <c r="A78" i="56"/>
  <c r="A79" i="56" s="1"/>
  <c r="A80" i="56" s="1"/>
  <c r="A81" i="56" s="1"/>
  <c r="A82" i="56" s="1"/>
  <c r="A83" i="56" s="1"/>
  <c r="A84" i="56" s="1"/>
  <c r="A85" i="56" s="1"/>
  <c r="A63" i="56"/>
  <c r="A64" i="56" s="1"/>
  <c r="A65" i="56" s="1"/>
  <c r="A66" i="56" s="1"/>
  <c r="A67" i="56" s="1"/>
  <c r="A68" i="56" s="1"/>
  <c r="A69" i="56" s="1"/>
  <c r="A56" i="56"/>
  <c r="A57" i="56" s="1"/>
  <c r="A58" i="56" s="1"/>
  <c r="A54" i="56"/>
  <c r="A52" i="56"/>
  <c r="A48" i="56"/>
  <c r="A47" i="56"/>
  <c r="A45" i="56"/>
  <c r="A43" i="56"/>
  <c r="A41" i="56"/>
  <c r="A39" i="56"/>
  <c r="A34" i="56"/>
  <c r="A35" i="56" s="1"/>
  <c r="A36" i="56" s="1"/>
  <c r="A37" i="56" s="1"/>
  <c r="A33" i="56"/>
  <c r="A31" i="56"/>
  <c r="A28" i="56"/>
  <c r="A26" i="56"/>
  <c r="A23" i="56"/>
  <c r="A21" i="56"/>
  <c r="A19" i="56"/>
  <c r="A15" i="56"/>
  <c r="A16" i="56" s="1"/>
  <c r="A14" i="56"/>
  <c r="A11" i="56"/>
  <c r="A12" i="56" s="1"/>
  <c r="A10" i="56"/>
  <c r="A7" i="56"/>
  <c r="A8" i="56" s="1"/>
  <c r="A331" i="55"/>
  <c r="A329" i="55"/>
  <c r="A327" i="55"/>
  <c r="A325" i="55"/>
  <c r="A323" i="55"/>
  <c r="A317" i="55"/>
  <c r="A318" i="55" s="1"/>
  <c r="A319" i="55" s="1"/>
  <c r="A320" i="55" s="1"/>
  <c r="A321" i="55" s="1"/>
  <c r="A315" i="55"/>
  <c r="A307" i="55"/>
  <c r="A308" i="55" s="1"/>
  <c r="A309" i="55" s="1"/>
  <c r="A310" i="55" s="1"/>
  <c r="A311" i="55" s="1"/>
  <c r="A312" i="55" s="1"/>
  <c r="A313" i="55" s="1"/>
  <c r="A303" i="55"/>
  <c r="A304" i="55" s="1"/>
  <c r="A294" i="55"/>
  <c r="A295" i="55" s="1"/>
  <c r="A296" i="55" s="1"/>
  <c r="A297" i="55" s="1"/>
  <c r="A298" i="55" s="1"/>
  <c r="A299" i="55" s="1"/>
  <c r="A300" i="55" s="1"/>
  <c r="A301" i="55" s="1"/>
  <c r="A292" i="55"/>
  <c r="A280" i="55"/>
  <c r="A281" i="55" s="1"/>
  <c r="A282" i="55" s="1"/>
  <c r="A283" i="55" s="1"/>
  <c r="A284" i="55" s="1"/>
  <c r="A285" i="55" s="1"/>
  <c r="A286" i="55" s="1"/>
  <c r="A287" i="55" s="1"/>
  <c r="A288" i="55" s="1"/>
  <c r="A289" i="55" s="1"/>
  <c r="A274" i="55"/>
  <c r="A275" i="55" s="1"/>
  <c r="A276" i="55" s="1"/>
  <c r="A277" i="55" s="1"/>
  <c r="A278" i="55" s="1"/>
  <c r="A272" i="55"/>
  <c r="A269" i="55"/>
  <c r="A251" i="55"/>
  <c r="A252" i="55" s="1"/>
  <c r="A253" i="55" s="1"/>
  <c r="A254" i="55" s="1"/>
  <c r="A255" i="55" s="1"/>
  <c r="A256" i="55" s="1"/>
  <c r="A257" i="55" s="1"/>
  <c r="A258" i="55" s="1"/>
  <c r="A259" i="55" s="1"/>
  <c r="A260" i="55" s="1"/>
  <c r="A261" i="55" s="1"/>
  <c r="A262" i="55" s="1"/>
  <c r="A263" i="55" s="1"/>
  <c r="A264" i="55" s="1"/>
  <c r="A265" i="55" s="1"/>
  <c r="A266" i="55" s="1"/>
  <c r="A267" i="55" s="1"/>
  <c r="A249" i="55"/>
  <c r="A247" i="55"/>
  <c r="A245" i="55"/>
  <c r="A244" i="55"/>
  <c r="A241" i="55"/>
  <c r="A242" i="55" s="1"/>
  <c r="A237" i="55"/>
  <c r="A238" i="55" s="1"/>
  <c r="A239" i="55" s="1"/>
  <c r="A233" i="55"/>
  <c r="A234" i="55" s="1"/>
  <c r="A235" i="55" s="1"/>
  <c r="A231" i="55"/>
  <c r="A227" i="55"/>
  <c r="A228" i="55" s="1"/>
  <c r="A226" i="55"/>
  <c r="A224" i="55"/>
  <c r="A221" i="55"/>
  <c r="A219" i="55"/>
  <c r="A216" i="55"/>
  <c r="A214" i="55"/>
  <c r="A207" i="55"/>
  <c r="A191" i="55"/>
  <c r="A192" i="55" s="1"/>
  <c r="A193" i="55" s="1"/>
  <c r="A194" i="55" s="1"/>
  <c r="A195" i="55" s="1"/>
  <c r="A196" i="55" s="1"/>
  <c r="A197" i="55" s="1"/>
  <c r="A198" i="55" s="1"/>
  <c r="A199" i="55" s="1"/>
  <c r="A200" i="55" s="1"/>
  <c r="A189" i="55"/>
  <c r="A186" i="55"/>
  <c r="A187" i="55" s="1"/>
  <c r="A181" i="55"/>
  <c r="A182" i="55" s="1"/>
  <c r="A183" i="55" s="1"/>
  <c r="A184" i="55" s="1"/>
  <c r="A179" i="55"/>
  <c r="A169" i="55"/>
  <c r="A170" i="55" s="1"/>
  <c r="A165" i="55"/>
  <c r="A166" i="55" s="1"/>
  <c r="A167" i="55" s="1"/>
  <c r="A162" i="55"/>
  <c r="A163" i="55" s="1"/>
  <c r="A160" i="55"/>
  <c r="A158" i="55"/>
  <c r="A156" i="55"/>
  <c r="A154" i="55"/>
  <c r="A152" i="55"/>
  <c r="A147" i="55"/>
  <c r="A140" i="55"/>
  <c r="A137" i="55"/>
  <c r="A131" i="55"/>
  <c r="A132" i="55" s="1"/>
  <c r="A133" i="55" s="1"/>
  <c r="A134" i="55" s="1"/>
  <c r="A135" i="55" s="1"/>
  <c r="A128" i="55"/>
  <c r="A129" i="55" s="1"/>
  <c r="A117" i="55"/>
  <c r="A118" i="55" s="1"/>
  <c r="A119" i="55" s="1"/>
  <c r="A120" i="55" s="1"/>
  <c r="A121" i="55" s="1"/>
  <c r="A122" i="55" s="1"/>
  <c r="A123" i="55" s="1"/>
  <c r="A124" i="55" s="1"/>
  <c r="A125" i="55" s="1"/>
  <c r="A126" i="55" s="1"/>
  <c r="A114" i="55"/>
  <c r="A115" i="55" s="1"/>
  <c r="A112" i="55"/>
  <c r="A108" i="55"/>
  <c r="A109" i="55" s="1"/>
  <c r="A110" i="55" s="1"/>
  <c r="A106" i="55"/>
  <c r="A104" i="55"/>
  <c r="A102" i="55"/>
  <c r="A97" i="55"/>
  <c r="A98" i="55" s="1"/>
  <c r="A99" i="55" s="1"/>
  <c r="A100" i="55" s="1"/>
  <c r="A93" i="55"/>
  <c r="A94" i="55" s="1"/>
  <c r="A89" i="55"/>
  <c r="A90" i="55" s="1"/>
  <c r="A91" i="55" s="1"/>
  <c r="A83" i="55"/>
  <c r="A81" i="55"/>
  <c r="A79" i="55"/>
  <c r="A77" i="55"/>
  <c r="A75" i="55"/>
  <c r="A71" i="55"/>
  <c r="A68" i="55"/>
  <c r="A69" i="55" s="1"/>
  <c r="A66" i="55"/>
  <c r="A64" i="55"/>
  <c r="A61" i="55"/>
  <c r="A62" i="55" s="1"/>
  <c r="A59" i="55"/>
  <c r="A56" i="55"/>
  <c r="A57" i="55" s="1"/>
  <c r="A49" i="55"/>
  <c r="A50" i="55" s="1"/>
  <c r="A51" i="55" s="1"/>
  <c r="A52" i="55" s="1"/>
  <c r="A53" i="55" s="1"/>
  <c r="A54" i="55" s="1"/>
  <c r="A42" i="55"/>
  <c r="A43" i="55" s="1"/>
  <c r="A44" i="55" s="1"/>
  <c r="A45" i="55" s="1"/>
  <c r="A31" i="55"/>
  <c r="A29" i="55"/>
  <c r="A27" i="55"/>
  <c r="A25" i="55"/>
  <c r="A23" i="55"/>
  <c r="A21" i="55"/>
  <c r="A19" i="55"/>
  <c r="A17" i="55"/>
  <c r="A15" i="55"/>
  <c r="A9" i="55"/>
  <c r="A10" i="55" s="1"/>
  <c r="A6" i="55"/>
  <c r="A7" i="55" s="1"/>
  <c r="A19" i="54"/>
  <c r="A15" i="54"/>
  <c r="A13" i="54"/>
  <c r="A11" i="54"/>
  <c r="A9" i="54"/>
  <c r="A7" i="54"/>
  <c r="A5" i="54"/>
  <c r="A587" i="53"/>
  <c r="A585" i="53"/>
  <c r="A583" i="53"/>
  <c r="A581" i="53"/>
  <c r="A578" i="53"/>
  <c r="A576" i="53"/>
  <c r="A571" i="53"/>
  <c r="A572" i="53" s="1"/>
  <c r="A573" i="53" s="1"/>
  <c r="A574" i="53" s="1"/>
  <c r="A569" i="53"/>
  <c r="A564" i="53"/>
  <c r="A565" i="53" s="1"/>
  <c r="A566" i="53" s="1"/>
  <c r="A567" i="53" s="1"/>
  <c r="A562" i="53"/>
  <c r="A561" i="53"/>
  <c r="A559" i="53"/>
  <c r="A553" i="53"/>
  <c r="A554" i="53" s="1"/>
  <c r="A555" i="53" s="1"/>
  <c r="A556" i="53" s="1"/>
  <c r="A552" i="53"/>
  <c r="A547" i="53"/>
  <c r="A548" i="53" s="1"/>
  <c r="A549" i="53" s="1"/>
  <c r="A550" i="53" s="1"/>
  <c r="A541" i="53"/>
  <c r="A542" i="53" s="1"/>
  <c r="A543" i="53" s="1"/>
  <c r="A532" i="53"/>
  <c r="A533" i="53" s="1"/>
  <c r="A534" i="53" s="1"/>
  <c r="A535" i="53" s="1"/>
  <c r="A536" i="53" s="1"/>
  <c r="A537" i="53" s="1"/>
  <c r="A538" i="53" s="1"/>
  <c r="A539" i="53" s="1"/>
  <c r="A518" i="53"/>
  <c r="A519" i="53" s="1"/>
  <c r="A520" i="53" s="1"/>
  <c r="A521" i="53" s="1"/>
  <c r="A522" i="53" s="1"/>
  <c r="A523" i="53" s="1"/>
  <c r="A524" i="53" s="1"/>
  <c r="A525" i="53" s="1"/>
  <c r="A526" i="53" s="1"/>
  <c r="A527" i="53" s="1"/>
  <c r="A528" i="53" s="1"/>
  <c r="A529" i="53" s="1"/>
  <c r="A530" i="53" s="1"/>
  <c r="A514" i="53"/>
  <c r="A515" i="53" s="1"/>
  <c r="A516" i="53" s="1"/>
  <c r="A505" i="53"/>
  <c r="A506" i="53" s="1"/>
  <c r="A507" i="53" s="1"/>
  <c r="A508" i="53" s="1"/>
  <c r="A509" i="53" s="1"/>
  <c r="A510" i="53" s="1"/>
  <c r="A511" i="53" s="1"/>
  <c r="A512" i="53" s="1"/>
  <c r="A490" i="53"/>
  <c r="A491" i="53" s="1"/>
  <c r="A492" i="53" s="1"/>
  <c r="A493" i="53" s="1"/>
  <c r="A494" i="53" s="1"/>
  <c r="A495" i="53" s="1"/>
  <c r="A496" i="53" s="1"/>
  <c r="A497" i="53" s="1"/>
  <c r="A498" i="53" s="1"/>
  <c r="A499" i="53" s="1"/>
  <c r="A500" i="53" s="1"/>
  <c r="A501" i="53" s="1"/>
  <c r="A502" i="53" s="1"/>
  <c r="A503" i="53" s="1"/>
  <c r="A489" i="53"/>
  <c r="A487" i="53"/>
  <c r="A480" i="53"/>
  <c r="A481" i="53" s="1"/>
  <c r="A482" i="53" s="1"/>
  <c r="A483" i="53" s="1"/>
  <c r="A484" i="53" s="1"/>
  <c r="A485" i="53" s="1"/>
  <c r="A463" i="53"/>
  <c r="A464" i="53" s="1"/>
  <c r="A465" i="53" s="1"/>
  <c r="A466" i="53" s="1"/>
  <c r="A467" i="53" s="1"/>
  <c r="A468" i="53" s="1"/>
  <c r="A469" i="53" s="1"/>
  <c r="A470" i="53" s="1"/>
  <c r="A471" i="53" s="1"/>
  <c r="A472" i="53" s="1"/>
  <c r="A473" i="53" s="1"/>
  <c r="A474" i="53" s="1"/>
  <c r="A475" i="53" s="1"/>
  <c r="A476" i="53" s="1"/>
  <c r="A477" i="53" s="1"/>
  <c r="A478" i="53" s="1"/>
  <c r="A454" i="53"/>
  <c r="A455" i="53" s="1"/>
  <c r="A456" i="53" s="1"/>
  <c r="A457" i="53" s="1"/>
  <c r="A458" i="53" s="1"/>
  <c r="A459" i="53" s="1"/>
  <c r="A460" i="53" s="1"/>
  <c r="A461" i="53" s="1"/>
  <c r="A449" i="53"/>
  <c r="A450" i="53" s="1"/>
  <c r="A451" i="53" s="1"/>
  <c r="A452" i="53" s="1"/>
  <c r="A448" i="53"/>
  <c r="A430" i="53"/>
  <c r="A431" i="53" s="1"/>
  <c r="A432" i="53" s="1"/>
  <c r="A433" i="53" s="1"/>
  <c r="A434" i="53" s="1"/>
  <c r="A435" i="53" s="1"/>
  <c r="A436" i="53" s="1"/>
  <c r="A437" i="53" s="1"/>
  <c r="A438" i="53" s="1"/>
  <c r="A439" i="53" s="1"/>
  <c r="A440" i="53" s="1"/>
  <c r="A441" i="53" s="1"/>
  <c r="A442" i="53" s="1"/>
  <c r="A443" i="53" s="1"/>
  <c r="A444" i="53" s="1"/>
  <c r="A445" i="53" s="1"/>
  <c r="A446" i="53" s="1"/>
  <c r="A429" i="53"/>
  <c r="A425" i="53"/>
  <c r="A426" i="53" s="1"/>
  <c r="A427" i="53" s="1"/>
  <c r="A419" i="53"/>
  <c r="A420" i="53" s="1"/>
  <c r="A418" i="53"/>
  <c r="A411" i="53"/>
  <c r="A412" i="53" s="1"/>
  <c r="A413" i="53" s="1"/>
  <c r="A393" i="53"/>
  <c r="A394" i="53" s="1"/>
  <c r="A395" i="53" s="1"/>
  <c r="A396" i="53" s="1"/>
  <c r="A397" i="53" s="1"/>
  <c r="A398" i="53" s="1"/>
  <c r="A399" i="53" s="1"/>
  <c r="A400" i="53" s="1"/>
  <c r="A401" i="53" s="1"/>
  <c r="A402" i="53" s="1"/>
  <c r="A403" i="53" s="1"/>
  <c r="A404" i="53" s="1"/>
  <c r="A405" i="53" s="1"/>
  <c r="A406" i="53" s="1"/>
  <c r="A407" i="53" s="1"/>
  <c r="A408" i="53" s="1"/>
  <c r="A388" i="53"/>
  <c r="A389" i="53" s="1"/>
  <c r="A390" i="53" s="1"/>
  <c r="A391" i="53" s="1"/>
  <c r="A381" i="53"/>
  <c r="A382" i="53" s="1"/>
  <c r="A383" i="53" s="1"/>
  <c r="A384" i="53" s="1"/>
  <c r="A385" i="53" s="1"/>
  <c r="A386" i="53" s="1"/>
  <c r="A372" i="53"/>
  <c r="A373" i="53" s="1"/>
  <c r="A374" i="53" s="1"/>
  <c r="A375" i="53" s="1"/>
  <c r="A376" i="53" s="1"/>
  <c r="A377" i="53" s="1"/>
  <c r="A370" i="53"/>
  <c r="A364" i="53"/>
  <c r="A363" i="53"/>
  <c r="A361" i="53"/>
  <c r="A358" i="53"/>
  <c r="A359" i="53" s="1"/>
  <c r="A351" i="53"/>
  <c r="A343" i="53"/>
  <c r="A344" i="53" s="1"/>
  <c r="A345" i="53" s="1"/>
  <c r="A346" i="53" s="1"/>
  <c r="A347" i="53" s="1"/>
  <c r="A348" i="53" s="1"/>
  <c r="A349" i="53" s="1"/>
  <c r="A342" i="53"/>
  <c r="A339" i="53"/>
  <c r="A340" i="53" s="1"/>
  <c r="A332" i="53"/>
  <c r="A333" i="53" s="1"/>
  <c r="A334" i="53" s="1"/>
  <c r="A335" i="53" s="1"/>
  <c r="A336" i="53" s="1"/>
  <c r="A337" i="53" s="1"/>
  <c r="A329" i="53"/>
  <c r="A328" i="53"/>
  <c r="A326" i="53"/>
  <c r="A321" i="53"/>
  <c r="A322" i="53" s="1"/>
  <c r="A323" i="53" s="1"/>
  <c r="A324" i="53" s="1"/>
  <c r="A320" i="53"/>
  <c r="A318" i="53"/>
  <c r="A314" i="53"/>
  <c r="A315" i="53" s="1"/>
  <c r="A316" i="53" s="1"/>
  <c r="A309" i="53"/>
  <c r="A310" i="53" s="1"/>
  <c r="A311" i="53" s="1"/>
  <c r="A306" i="53"/>
  <c r="A301" i="53"/>
  <c r="A297" i="53"/>
  <c r="A293" i="53"/>
  <c r="A290" i="53"/>
  <c r="A291" i="53" s="1"/>
  <c r="A279" i="53"/>
  <c r="A280" i="53" s="1"/>
  <c r="A277" i="53"/>
  <c r="A275" i="53"/>
  <c r="A274" i="53"/>
  <c r="A272" i="53"/>
  <c r="A270" i="53"/>
  <c r="A265" i="53"/>
  <c r="A266" i="53" s="1"/>
  <c r="A267" i="53" s="1"/>
  <c r="A262" i="53"/>
  <c r="A259" i="53"/>
  <c r="A256" i="53"/>
  <c r="A257" i="53" s="1"/>
  <c r="A252" i="53"/>
  <c r="A253" i="53" s="1"/>
  <c r="A251" i="53"/>
  <c r="A249" i="53"/>
  <c r="A248" i="53"/>
  <c r="A243" i="53"/>
  <c r="A241" i="53"/>
  <c r="A239" i="53"/>
  <c r="A236" i="53"/>
  <c r="A237" i="53" s="1"/>
  <c r="A234" i="53"/>
  <c r="A232" i="53"/>
  <c r="A230" i="53"/>
  <c r="A227" i="53"/>
  <c r="A226" i="53"/>
  <c r="A224" i="53"/>
  <c r="A221" i="53"/>
  <c r="A222" i="53" s="1"/>
  <c r="A215" i="53"/>
  <c r="A216" i="53" s="1"/>
  <c r="A217" i="53" s="1"/>
  <c r="A218" i="53" s="1"/>
  <c r="A214" i="53"/>
  <c r="A210" i="53"/>
  <c r="A211" i="53" s="1"/>
  <c r="A208" i="53"/>
  <c r="A207" i="53"/>
  <c r="A205" i="53"/>
  <c r="A204" i="53"/>
  <c r="A198" i="53"/>
  <c r="A199" i="53" s="1"/>
  <c r="A200" i="53" s="1"/>
  <c r="A201" i="53" s="1"/>
  <c r="A202" i="53" s="1"/>
  <c r="A193" i="53"/>
  <c r="A194" i="53" s="1"/>
  <c r="A195" i="53" s="1"/>
  <c r="A196" i="53" s="1"/>
  <c r="A190" i="53"/>
  <c r="A187" i="53"/>
  <c r="A184" i="53"/>
  <c r="A181" i="53"/>
  <c r="A178" i="53"/>
  <c r="A172" i="53"/>
  <c r="A165" i="53"/>
  <c r="A166" i="53" s="1"/>
  <c r="A164" i="53"/>
  <c r="A162" i="53"/>
  <c r="A157" i="53"/>
  <c r="A158" i="53" s="1"/>
  <c r="A151" i="53"/>
  <c r="A152" i="53" s="1"/>
  <c r="A153" i="53" s="1"/>
  <c r="A154" i="53" s="1"/>
  <c r="A149" i="53"/>
  <c r="A147" i="53"/>
  <c r="A145" i="53"/>
  <c r="A140" i="53"/>
  <c r="A141" i="53" s="1"/>
  <c r="A142" i="53" s="1"/>
  <c r="A143" i="53" s="1"/>
  <c r="A138" i="53"/>
  <c r="A133" i="53"/>
  <c r="A134" i="53" s="1"/>
  <c r="A132" i="53"/>
  <c r="A122" i="53"/>
  <c r="A123" i="53" s="1"/>
  <c r="A124" i="53" s="1"/>
  <c r="A125" i="53" s="1"/>
  <c r="A126" i="53" s="1"/>
  <c r="A127" i="53" s="1"/>
  <c r="A128" i="53" s="1"/>
  <c r="A129" i="53" s="1"/>
  <c r="A130" i="53" s="1"/>
  <c r="A120" i="53"/>
  <c r="A118" i="53"/>
  <c r="A116" i="53"/>
  <c r="A114" i="53"/>
  <c r="A112" i="53"/>
  <c r="A108" i="53"/>
  <c r="A109" i="53" s="1"/>
  <c r="A110" i="53" s="1"/>
  <c r="A104" i="53"/>
  <c r="A105" i="53" s="1"/>
  <c r="A106" i="53" s="1"/>
  <c r="A94" i="53"/>
  <c r="A95" i="53" s="1"/>
  <c r="A96" i="53" s="1"/>
  <c r="A97" i="53" s="1"/>
  <c r="A98" i="53" s="1"/>
  <c r="A99" i="53" s="1"/>
  <c r="A100" i="53" s="1"/>
  <c r="A101" i="53" s="1"/>
  <c r="A102" i="53" s="1"/>
  <c r="A92" i="53"/>
  <c r="A89" i="53"/>
  <c r="A90" i="53" s="1"/>
  <c r="A85" i="53"/>
  <c r="A86" i="53" s="1"/>
  <c r="A87" i="53" s="1"/>
  <c r="A84" i="53"/>
  <c r="A75" i="53"/>
  <c r="A76" i="53" s="1"/>
  <c r="A77" i="53" s="1"/>
  <c r="A78" i="53" s="1"/>
  <c r="A79" i="53" s="1"/>
  <c r="A80" i="53" s="1"/>
  <c r="A81" i="53" s="1"/>
  <c r="A82" i="53" s="1"/>
  <c r="A71" i="53"/>
  <c r="A64" i="53"/>
  <c r="A65" i="53" s="1"/>
  <c r="A66" i="53" s="1"/>
  <c r="A67" i="53" s="1"/>
  <c r="A68" i="53" s="1"/>
  <c r="A69" i="53" s="1"/>
  <c r="A62" i="53"/>
  <c r="A60" i="53"/>
  <c r="A59" i="53"/>
  <c r="A55" i="53"/>
  <c r="A56" i="53" s="1"/>
  <c r="A57" i="53" s="1"/>
  <c r="A54" i="53"/>
  <c r="A52" i="53"/>
  <c r="A47" i="53"/>
  <c r="A48" i="53" s="1"/>
  <c r="A49" i="53" s="1"/>
  <c r="A50" i="53" s="1"/>
  <c r="A46" i="53"/>
  <c r="A44" i="53"/>
  <c r="A43" i="53"/>
  <c r="A39" i="53"/>
  <c r="A40" i="53" s="1"/>
  <c r="A41" i="53" s="1"/>
  <c r="A37" i="53"/>
  <c r="A35" i="53"/>
  <c r="A34" i="53"/>
  <c r="A32" i="53"/>
  <c r="A25" i="53"/>
  <c r="A26" i="53" s="1"/>
  <c r="A27" i="53" s="1"/>
  <c r="A28" i="53" s="1"/>
  <c r="A29" i="53" s="1"/>
  <c r="A30" i="53" s="1"/>
  <c r="A23" i="53"/>
  <c r="A21" i="53"/>
  <c r="A20" i="53"/>
  <c r="A16" i="53"/>
  <c r="A15" i="53"/>
  <c r="A13" i="53"/>
  <c r="A11" i="53"/>
  <c r="A7" i="53"/>
  <c r="A8" i="53" s="1"/>
  <c r="A9" i="53" s="1"/>
  <c r="A5" i="53"/>
  <c r="A53" i="52"/>
  <c r="A49" i="52"/>
  <c r="A50" i="52" s="1"/>
  <c r="A43" i="52"/>
  <c r="A44" i="52" s="1"/>
  <c r="A45" i="52" s="1"/>
  <c r="A46" i="52" s="1"/>
  <c r="A47" i="52" s="1"/>
  <c r="A41" i="52"/>
  <c r="A39" i="52"/>
  <c r="A37" i="52"/>
  <c r="A34" i="52"/>
  <c r="A35" i="52" s="1"/>
  <c r="A32" i="52"/>
  <c r="A28" i="52"/>
  <c r="A29" i="52" s="1"/>
  <c r="A30" i="52" s="1"/>
  <c r="A25" i="52"/>
  <c r="A26" i="52" s="1"/>
  <c r="A18" i="52"/>
  <c r="A19" i="52" s="1"/>
  <c r="A20" i="52" s="1"/>
  <c r="A21" i="52" s="1"/>
  <c r="A17" i="52"/>
  <c r="A14" i="52"/>
  <c r="A15" i="52" s="1"/>
  <c r="A7" i="52"/>
  <c r="A8" i="52" s="1"/>
  <c r="A9" i="52" s="1"/>
  <c r="A10" i="52" s="1"/>
  <c r="A11" i="52" s="1"/>
  <c r="A12" i="52" s="1"/>
  <c r="A362" i="51"/>
  <c r="A363" i="51" s="1"/>
  <c r="A360" i="51"/>
  <c r="A358" i="51"/>
  <c r="A357" i="51"/>
  <c r="A355" i="51"/>
  <c r="A353" i="51"/>
  <c r="A350" i="51"/>
  <c r="A351" i="51" s="1"/>
  <c r="A349" i="51"/>
  <c r="A344" i="51"/>
  <c r="A345" i="51" s="1"/>
  <c r="A346" i="51" s="1"/>
  <c r="A347" i="51" s="1"/>
  <c r="A336" i="51"/>
  <c r="A337" i="51" s="1"/>
  <c r="A338" i="51" s="1"/>
  <c r="A339" i="51" s="1"/>
  <c r="A340" i="51" s="1"/>
  <c r="A341" i="51" s="1"/>
  <c r="A342" i="51" s="1"/>
  <c r="A335" i="51"/>
  <c r="A329" i="51"/>
  <c r="A330" i="51" s="1"/>
  <c r="A331" i="51" s="1"/>
  <c r="A332" i="51" s="1"/>
  <c r="A333" i="51" s="1"/>
  <c r="A325" i="51"/>
  <c r="A326" i="51" s="1"/>
  <c r="A327" i="51" s="1"/>
  <c r="A313" i="51"/>
  <c r="A314" i="51" s="1"/>
  <c r="A315" i="51" s="1"/>
  <c r="A316" i="51" s="1"/>
  <c r="A317" i="51" s="1"/>
  <c r="A318" i="51" s="1"/>
  <c r="A319" i="51" s="1"/>
  <c r="A320" i="51" s="1"/>
  <c r="A321" i="51" s="1"/>
  <c r="A322" i="51" s="1"/>
  <c r="A323" i="51" s="1"/>
  <c r="A309" i="51"/>
  <c r="A310" i="51" s="1"/>
  <c r="A311" i="51" s="1"/>
  <c r="A295" i="51"/>
  <c r="A296" i="51" s="1"/>
  <c r="A297" i="51" s="1"/>
  <c r="A298" i="51" s="1"/>
  <c r="A299" i="51" s="1"/>
  <c r="A300" i="51" s="1"/>
  <c r="A301" i="51" s="1"/>
  <c r="A302" i="51" s="1"/>
  <c r="A303" i="51" s="1"/>
  <c r="A304" i="51" s="1"/>
  <c r="A305" i="51" s="1"/>
  <c r="A306" i="51" s="1"/>
  <c r="A307" i="51" s="1"/>
  <c r="A292" i="51"/>
  <c r="A293" i="51" s="1"/>
  <c r="A289" i="51"/>
  <c r="A290" i="51" s="1"/>
  <c r="A287" i="51"/>
  <c r="A285" i="51"/>
  <c r="A283" i="51"/>
  <c r="A281" i="51"/>
  <c r="A279" i="51"/>
  <c r="A277" i="51"/>
  <c r="A275" i="51"/>
  <c r="A268" i="51"/>
  <c r="A269" i="51" s="1"/>
  <c r="A270" i="51" s="1"/>
  <c r="A271" i="51" s="1"/>
  <c r="A272" i="51" s="1"/>
  <c r="A273" i="51" s="1"/>
  <c r="A266" i="51"/>
  <c r="A264" i="51"/>
  <c r="A258" i="51"/>
  <c r="A259" i="51" s="1"/>
  <c r="A260" i="51" s="1"/>
  <c r="A261" i="51" s="1"/>
  <c r="A262" i="51" s="1"/>
  <c r="A257" i="51"/>
  <c r="A255" i="51"/>
  <c r="A253" i="51"/>
  <c r="A251" i="51"/>
  <c r="A249" i="51"/>
  <c r="A237" i="51"/>
  <c r="A238" i="51" s="1"/>
  <c r="A239" i="51" s="1"/>
  <c r="A240" i="51" s="1"/>
  <c r="A241" i="51" s="1"/>
  <c r="A242" i="51" s="1"/>
  <c r="A243" i="51" s="1"/>
  <c r="A244" i="51" s="1"/>
  <c r="A245" i="51" s="1"/>
  <c r="A246" i="51" s="1"/>
  <c r="A247" i="51" s="1"/>
  <c r="A225" i="51"/>
  <c r="A226" i="51" s="1"/>
  <c r="A227" i="51" s="1"/>
  <c r="A228" i="51" s="1"/>
  <c r="A229" i="51" s="1"/>
  <c r="A230" i="51" s="1"/>
  <c r="A231" i="51" s="1"/>
  <c r="A232" i="51" s="1"/>
  <c r="A233" i="51" s="1"/>
  <c r="A234" i="51" s="1"/>
  <c r="A235" i="51" s="1"/>
  <c r="A210" i="51"/>
  <c r="A211" i="51" s="1"/>
  <c r="A212" i="51" s="1"/>
  <c r="A213" i="51" s="1"/>
  <c r="A214" i="51" s="1"/>
  <c r="A215" i="51" s="1"/>
  <c r="A216" i="51" s="1"/>
  <c r="A217" i="51" s="1"/>
  <c r="A218" i="51" s="1"/>
  <c r="A219" i="51" s="1"/>
  <c r="A220" i="51" s="1"/>
  <c r="A221" i="51" s="1"/>
  <c r="A222" i="51" s="1"/>
  <c r="A223" i="51" s="1"/>
  <c r="A200" i="51"/>
  <c r="A201" i="51" s="1"/>
  <c r="A202" i="51" s="1"/>
  <c r="A203" i="51" s="1"/>
  <c r="A204" i="51" s="1"/>
  <c r="A205" i="51" s="1"/>
  <c r="A206" i="51" s="1"/>
  <c r="A207" i="51" s="1"/>
  <c r="A208" i="51" s="1"/>
  <c r="A198" i="51"/>
  <c r="A183" i="51"/>
  <c r="A180" i="51"/>
  <c r="A175" i="51"/>
  <c r="A171" i="51"/>
  <c r="A172" i="51" s="1"/>
  <c r="A168" i="51"/>
  <c r="A164" i="51"/>
  <c r="A165" i="51" s="1"/>
  <c r="A162" i="51"/>
  <c r="A160" i="51"/>
  <c r="A158" i="51"/>
  <c r="A156" i="51"/>
  <c r="A154" i="51"/>
  <c r="A147" i="51"/>
  <c r="A148" i="51" s="1"/>
  <c r="A149" i="51" s="1"/>
  <c r="A150" i="51" s="1"/>
  <c r="A151" i="51" s="1"/>
  <c r="A152" i="51" s="1"/>
  <c r="A138" i="51"/>
  <c r="A139" i="51" s="1"/>
  <c r="A140" i="51" s="1"/>
  <c r="A141" i="51" s="1"/>
  <c r="A142" i="51" s="1"/>
  <c r="A143" i="51" s="1"/>
  <c r="A144" i="51" s="1"/>
  <c r="A145" i="51" s="1"/>
  <c r="A137" i="51"/>
  <c r="A125" i="51"/>
  <c r="A126" i="51" s="1"/>
  <c r="A127" i="51" s="1"/>
  <c r="A128" i="51" s="1"/>
  <c r="A129" i="51" s="1"/>
  <c r="A130" i="51" s="1"/>
  <c r="A131" i="51" s="1"/>
  <c r="A132" i="51" s="1"/>
  <c r="A133" i="51" s="1"/>
  <c r="A134" i="51" s="1"/>
  <c r="A135" i="51" s="1"/>
  <c r="A106" i="51"/>
  <c r="A107" i="51" s="1"/>
  <c r="A108" i="51" s="1"/>
  <c r="A109" i="51" s="1"/>
  <c r="A110" i="51" s="1"/>
  <c r="A111" i="51" s="1"/>
  <c r="A112" i="51" s="1"/>
  <c r="A113" i="51" s="1"/>
  <c r="A114" i="51" s="1"/>
  <c r="A115" i="51" s="1"/>
  <c r="A116" i="51" s="1"/>
  <c r="A117" i="51" s="1"/>
  <c r="A118" i="51" s="1"/>
  <c r="A119" i="51" s="1"/>
  <c r="A120" i="51" s="1"/>
  <c r="A121" i="51" s="1"/>
  <c r="A122" i="51" s="1"/>
  <c r="A123" i="51" s="1"/>
  <c r="A105" i="51"/>
  <c r="A93" i="51"/>
  <c r="A94" i="51" s="1"/>
  <c r="A95" i="51" s="1"/>
  <c r="A96" i="51" s="1"/>
  <c r="A97" i="51" s="1"/>
  <c r="A98" i="51" s="1"/>
  <c r="A99" i="51" s="1"/>
  <c r="A100" i="51" s="1"/>
  <c r="A101" i="51" s="1"/>
  <c r="A102" i="51" s="1"/>
  <c r="A103" i="51" s="1"/>
  <c r="A92" i="51"/>
  <c r="A90" i="51"/>
  <c r="A88" i="51"/>
  <c r="A86" i="51"/>
  <c r="A84" i="51"/>
  <c r="A82" i="51"/>
  <c r="A77" i="51"/>
  <c r="A78" i="51" s="1"/>
  <c r="A79" i="51" s="1"/>
  <c r="A80" i="51" s="1"/>
  <c r="A75" i="51"/>
  <c r="A70" i="51"/>
  <c r="A71" i="51" s="1"/>
  <c r="A72" i="51" s="1"/>
  <c r="A73" i="51" s="1"/>
  <c r="A67" i="51"/>
  <c r="A68" i="51" s="1"/>
  <c r="A65" i="51"/>
  <c r="A63" i="51"/>
  <c r="A61" i="51"/>
  <c r="A59" i="51"/>
  <c r="A57" i="51"/>
  <c r="A55" i="51"/>
  <c r="A39" i="51"/>
  <c r="A40" i="51" s="1"/>
  <c r="A41" i="51" s="1"/>
  <c r="A42" i="51" s="1"/>
  <c r="A43" i="51" s="1"/>
  <c r="A44" i="51" s="1"/>
  <c r="A45" i="51" s="1"/>
  <c r="A46" i="51" s="1"/>
  <c r="A47" i="51" s="1"/>
  <c r="A48" i="51" s="1"/>
  <c r="A49" i="51" s="1"/>
  <c r="A50" i="51" s="1"/>
  <c r="A51" i="51" s="1"/>
  <c r="A52" i="51" s="1"/>
  <c r="A53" i="51" s="1"/>
  <c r="A31" i="51"/>
  <c r="A32" i="51" s="1"/>
  <c r="A33" i="51" s="1"/>
  <c r="A34" i="51" s="1"/>
  <c r="A35" i="51" s="1"/>
  <c r="A36" i="51" s="1"/>
  <c r="A37" i="51" s="1"/>
  <c r="A21" i="51"/>
  <c r="A22" i="51" s="1"/>
  <c r="A23" i="51" s="1"/>
  <c r="A24" i="51" s="1"/>
  <c r="A25" i="51" s="1"/>
  <c r="A26" i="51" s="1"/>
  <c r="A27" i="51" s="1"/>
  <c r="A28" i="51" s="1"/>
  <c r="A29" i="51" s="1"/>
  <c r="A20" i="51"/>
  <c r="A14" i="51"/>
  <c r="A15" i="51" s="1"/>
  <c r="A16" i="51" s="1"/>
  <c r="A17" i="51" s="1"/>
  <c r="A18" i="51" s="1"/>
  <c r="A7" i="51"/>
  <c r="A8" i="51" s="1"/>
  <c r="A9" i="51" s="1"/>
  <c r="A10" i="51" s="1"/>
  <c r="A11" i="51" s="1"/>
  <c r="A12" i="51" s="1"/>
  <c r="A173" i="50"/>
  <c r="A171" i="50"/>
  <c r="A167" i="50"/>
  <c r="A166" i="50"/>
  <c r="A161" i="50"/>
  <c r="A159" i="50"/>
  <c r="A157" i="50"/>
  <c r="A156" i="50"/>
  <c r="A154" i="50"/>
  <c r="A151" i="50"/>
  <c r="A152" i="50" s="1"/>
  <c r="A149" i="50"/>
  <c r="A148" i="50"/>
  <c r="A147" i="50"/>
  <c r="A145" i="50"/>
  <c r="A142" i="50"/>
  <c r="A143" i="50" s="1"/>
  <c r="A140" i="50"/>
  <c r="A138" i="50"/>
  <c r="A136" i="50"/>
  <c r="A134" i="50"/>
  <c r="A133" i="50"/>
  <c r="A131" i="50"/>
  <c r="A129" i="50"/>
  <c r="A125" i="50"/>
  <c r="A126" i="50" s="1"/>
  <c r="A127" i="50" s="1"/>
  <c r="A123" i="50"/>
  <c r="A117" i="50"/>
  <c r="A118" i="50" s="1"/>
  <c r="A119" i="50" s="1"/>
  <c r="A120" i="50" s="1"/>
  <c r="A121" i="50" s="1"/>
  <c r="A115" i="50"/>
  <c r="A112" i="50"/>
  <c r="A113" i="50" s="1"/>
  <c r="A110" i="50"/>
  <c r="A109" i="50"/>
  <c r="A107" i="50"/>
  <c r="A105" i="50"/>
  <c r="A102" i="50"/>
  <c r="A103" i="50" s="1"/>
  <c r="A101" i="50"/>
  <c r="A98" i="50"/>
  <c r="A99" i="50" s="1"/>
  <c r="A76" i="50"/>
  <c r="A77" i="50" s="1"/>
  <c r="A78" i="50" s="1"/>
  <c r="A79" i="50" s="1"/>
  <c r="A80" i="50" s="1"/>
  <c r="A81" i="50" s="1"/>
  <c r="A82" i="50" s="1"/>
  <c r="A83" i="50" s="1"/>
  <c r="A84" i="50" s="1"/>
  <c r="A85" i="50" s="1"/>
  <c r="A86" i="50" s="1"/>
  <c r="A87" i="50" s="1"/>
  <c r="A88" i="50" s="1"/>
  <c r="A89" i="50" s="1"/>
  <c r="A90" i="50" s="1"/>
  <c r="A91" i="50" s="1"/>
  <c r="A92" i="50" s="1"/>
  <c r="A93" i="50" s="1"/>
  <c r="A94" i="50" s="1"/>
  <c r="A95" i="50" s="1"/>
  <c r="A96" i="50" s="1"/>
  <c r="A75" i="50"/>
  <c r="A72" i="50"/>
  <c r="A73" i="50" s="1"/>
  <c r="A65" i="50"/>
  <c r="A66" i="50" s="1"/>
  <c r="A67" i="50" s="1"/>
  <c r="A64" i="50"/>
  <c r="A63" i="50"/>
  <c r="A61" i="50"/>
  <c r="A54" i="50"/>
  <c r="A55" i="50" s="1"/>
  <c r="A56" i="50" s="1"/>
  <c r="A57" i="50" s="1"/>
  <c r="A58" i="50" s="1"/>
  <c r="A59" i="50" s="1"/>
  <c r="A53" i="50"/>
  <c r="A50" i="50"/>
  <c r="A51" i="50" s="1"/>
  <c r="A49" i="50"/>
  <c r="A48" i="50"/>
  <c r="A42" i="50"/>
  <c r="A43" i="50" s="1"/>
  <c r="A44" i="50" s="1"/>
  <c r="A45" i="50" s="1"/>
  <c r="A41" i="50"/>
  <c r="A23" i="50"/>
  <c r="A24" i="50" s="1"/>
  <c r="A25" i="50" s="1"/>
  <c r="A26" i="50" s="1"/>
  <c r="A27" i="50" s="1"/>
  <c r="A28" i="50" s="1"/>
  <c r="A29" i="50" s="1"/>
  <c r="A30" i="50" s="1"/>
  <c r="A31" i="50" s="1"/>
  <c r="A32" i="50" s="1"/>
  <c r="A33" i="50" s="1"/>
  <c r="A34" i="50" s="1"/>
  <c r="A35" i="50" s="1"/>
  <c r="A36" i="50" s="1"/>
  <c r="A37" i="50" s="1"/>
  <c r="A38" i="50" s="1"/>
  <c r="A39" i="50" s="1"/>
  <c r="A21" i="50"/>
  <c r="A19" i="50"/>
  <c r="A17" i="50"/>
  <c r="A13" i="50"/>
  <c r="A14" i="50" s="1"/>
  <c r="A15" i="50" s="1"/>
  <c r="A11" i="50"/>
  <c r="A9" i="50"/>
  <c r="A7" i="50"/>
  <c r="A445" i="49"/>
  <c r="A441" i="49"/>
  <c r="A439" i="49"/>
  <c r="A437" i="49"/>
  <c r="A435" i="49"/>
  <c r="A428" i="49"/>
  <c r="A427" i="49"/>
  <c r="A424" i="49"/>
  <c r="A425" i="49" s="1"/>
  <c r="A423" i="49"/>
  <c r="A422" i="49"/>
  <c r="A414" i="49"/>
  <c r="A415" i="49" s="1"/>
  <c r="A416" i="49" s="1"/>
  <c r="A417" i="49" s="1"/>
  <c r="A418" i="49" s="1"/>
  <c r="A419" i="49" s="1"/>
  <c r="A420" i="49" s="1"/>
  <c r="A412" i="49"/>
  <c r="A410" i="49"/>
  <c r="A408" i="49"/>
  <c r="A406" i="49"/>
  <c r="A404" i="49"/>
  <c r="A402" i="49"/>
  <c r="A400" i="49"/>
  <c r="A398" i="49"/>
  <c r="A396" i="49"/>
  <c r="A394" i="49"/>
  <c r="A392" i="49"/>
  <c r="A390" i="49"/>
  <c r="A388" i="49"/>
  <c r="A386" i="49"/>
  <c r="A384" i="49"/>
  <c r="A382" i="49"/>
  <c r="A380" i="49"/>
  <c r="A375" i="49"/>
  <c r="A376" i="49" s="1"/>
  <c r="A377" i="49" s="1"/>
  <c r="A378" i="49" s="1"/>
  <c r="A373" i="49"/>
  <c r="A371" i="49"/>
  <c r="A348" i="49"/>
  <c r="A349" i="49" s="1"/>
  <c r="A350" i="49" s="1"/>
  <c r="A351" i="49" s="1"/>
  <c r="A352" i="49" s="1"/>
  <c r="A353" i="49" s="1"/>
  <c r="A354" i="49" s="1"/>
  <c r="A355" i="49" s="1"/>
  <c r="A356" i="49" s="1"/>
  <c r="A357" i="49" s="1"/>
  <c r="A358" i="49" s="1"/>
  <c r="A359" i="49" s="1"/>
  <c r="A360" i="49" s="1"/>
  <c r="A361" i="49" s="1"/>
  <c r="A362" i="49" s="1"/>
  <c r="A363" i="49" s="1"/>
  <c r="A364" i="49" s="1"/>
  <c r="A365" i="49" s="1"/>
  <c r="A366" i="49" s="1"/>
  <c r="A367" i="49" s="1"/>
  <c r="A368" i="49" s="1"/>
  <c r="A369" i="49" s="1"/>
  <c r="A345" i="49"/>
  <c r="A346" i="49" s="1"/>
  <c r="A347" i="49" s="1"/>
  <c r="A341" i="49"/>
  <c r="A342" i="49" s="1"/>
  <c r="A343" i="49" s="1"/>
  <c r="A340" i="49"/>
  <c r="A338" i="49"/>
  <c r="A336" i="49"/>
  <c r="A334" i="49"/>
  <c r="A332" i="49"/>
  <c r="A330" i="49"/>
  <c r="A328" i="49"/>
  <c r="A326" i="49"/>
  <c r="A324" i="49"/>
  <c r="A320" i="49"/>
  <c r="A321" i="49" s="1"/>
  <c r="A322" i="49" s="1"/>
  <c r="A319" i="49"/>
  <c r="A313" i="49"/>
  <c r="A314" i="49" s="1"/>
  <c r="A315" i="49" s="1"/>
  <c r="A316" i="49" s="1"/>
  <c r="A317" i="49" s="1"/>
  <c r="A310" i="49"/>
  <c r="A311" i="49" s="1"/>
  <c r="A312" i="49" s="1"/>
  <c r="A308" i="49"/>
  <c r="A305" i="49"/>
  <c r="A306" i="49" s="1"/>
  <c r="A304" i="49"/>
  <c r="A302" i="49"/>
  <c r="A300" i="49"/>
  <c r="A298" i="49"/>
  <c r="A296" i="49"/>
  <c r="A291" i="49"/>
  <c r="A292" i="49" s="1"/>
  <c r="A293" i="49" s="1"/>
  <c r="A294" i="49" s="1"/>
  <c r="A289" i="49"/>
  <c r="A287" i="49"/>
  <c r="A285" i="49"/>
  <c r="A283" i="49"/>
  <c r="A280" i="49"/>
  <c r="A281" i="49" s="1"/>
  <c r="A264" i="49"/>
  <c r="A265" i="49" s="1"/>
  <c r="A266" i="49" s="1"/>
  <c r="A267" i="49" s="1"/>
  <c r="A268" i="49" s="1"/>
  <c r="A269" i="49" s="1"/>
  <c r="A270" i="49" s="1"/>
  <c r="A271" i="49" s="1"/>
  <c r="A272" i="49" s="1"/>
  <c r="A273" i="49" s="1"/>
  <c r="A274" i="49" s="1"/>
  <c r="A275" i="49" s="1"/>
  <c r="A276" i="49" s="1"/>
  <c r="A277" i="49" s="1"/>
  <c r="A278" i="49" s="1"/>
  <c r="A261" i="49"/>
  <c r="A262" i="49" s="1"/>
  <c r="A263" i="49" s="1"/>
  <c r="A260" i="49"/>
  <c r="A258" i="49"/>
  <c r="A256" i="49"/>
  <c r="A254" i="49"/>
  <c r="A252" i="49"/>
  <c r="A250" i="49"/>
  <c r="A228" i="49"/>
  <c r="A229" i="49" s="1"/>
  <c r="A230" i="49" s="1"/>
  <c r="A231" i="49" s="1"/>
  <c r="A232" i="49" s="1"/>
  <c r="A233" i="49" s="1"/>
  <c r="A234" i="49" s="1"/>
  <c r="A235" i="49" s="1"/>
  <c r="A236" i="49" s="1"/>
  <c r="A237" i="49" s="1"/>
  <c r="A238" i="49" s="1"/>
  <c r="A239" i="49" s="1"/>
  <c r="A240" i="49" s="1"/>
  <c r="A241" i="49" s="1"/>
  <c r="A242" i="49" s="1"/>
  <c r="A243" i="49" s="1"/>
  <c r="A244" i="49" s="1"/>
  <c r="A245" i="49" s="1"/>
  <c r="A246" i="49" s="1"/>
  <c r="A247" i="49" s="1"/>
  <c r="A248" i="49" s="1"/>
  <c r="A227" i="49"/>
  <c r="A209" i="49"/>
  <c r="A210" i="49" s="1"/>
  <c r="A211" i="49" s="1"/>
  <c r="A212" i="49" s="1"/>
  <c r="A213" i="49" s="1"/>
  <c r="A214" i="49" s="1"/>
  <c r="A215" i="49" s="1"/>
  <c r="A216" i="49" s="1"/>
  <c r="A217" i="49" s="1"/>
  <c r="A218" i="49" s="1"/>
  <c r="A219" i="49" s="1"/>
  <c r="A220" i="49" s="1"/>
  <c r="A221" i="49" s="1"/>
  <c r="A222" i="49" s="1"/>
  <c r="A223" i="49" s="1"/>
  <c r="A224" i="49" s="1"/>
  <c r="A225" i="49" s="1"/>
  <c r="A205" i="49"/>
  <c r="A206" i="49" s="1"/>
  <c r="A207" i="49" s="1"/>
  <c r="A184" i="49"/>
  <c r="A185" i="49" s="1"/>
  <c r="A186" i="49" s="1"/>
  <c r="A187" i="49" s="1"/>
  <c r="A188" i="49" s="1"/>
  <c r="A189" i="49" s="1"/>
  <c r="A190" i="49" s="1"/>
  <c r="A191" i="49" s="1"/>
  <c r="A192" i="49" s="1"/>
  <c r="A193" i="49" s="1"/>
  <c r="A194" i="49" s="1"/>
  <c r="A195" i="49" s="1"/>
  <c r="A196" i="49" s="1"/>
  <c r="A197" i="49" s="1"/>
  <c r="A198" i="49" s="1"/>
  <c r="A199" i="49" s="1"/>
  <c r="A200" i="49" s="1"/>
  <c r="A201" i="49" s="1"/>
  <c r="A202" i="49" s="1"/>
  <c r="A203" i="49" s="1"/>
  <c r="A183" i="49"/>
  <c r="A161" i="49"/>
  <c r="A162" i="49" s="1"/>
  <c r="A163" i="49" s="1"/>
  <c r="A164" i="49" s="1"/>
  <c r="A165" i="49" s="1"/>
  <c r="A166" i="49" s="1"/>
  <c r="A167" i="49" s="1"/>
  <c r="A168" i="49" s="1"/>
  <c r="A169" i="49" s="1"/>
  <c r="A170" i="49" s="1"/>
  <c r="A171" i="49" s="1"/>
  <c r="A172" i="49" s="1"/>
  <c r="A173" i="49" s="1"/>
  <c r="A174" i="49" s="1"/>
  <c r="A175" i="49" s="1"/>
  <c r="A176" i="49" s="1"/>
  <c r="A177" i="49" s="1"/>
  <c r="A178" i="49" s="1"/>
  <c r="A179" i="49" s="1"/>
  <c r="A180" i="49" s="1"/>
  <c r="A181" i="49" s="1"/>
  <c r="A160" i="49"/>
  <c r="A140" i="49"/>
  <c r="A141" i="49" s="1"/>
  <c r="A142" i="49" s="1"/>
  <c r="A143" i="49" s="1"/>
  <c r="A144" i="49" s="1"/>
  <c r="A145" i="49" s="1"/>
  <c r="A146" i="49" s="1"/>
  <c r="A147" i="49" s="1"/>
  <c r="A148" i="49" s="1"/>
  <c r="A149" i="49" s="1"/>
  <c r="A150" i="49" s="1"/>
  <c r="A151" i="49" s="1"/>
  <c r="A152" i="49" s="1"/>
  <c r="A153" i="49" s="1"/>
  <c r="A154" i="49" s="1"/>
  <c r="A155" i="49" s="1"/>
  <c r="A156" i="49" s="1"/>
  <c r="A139" i="49"/>
  <c r="A137" i="49"/>
  <c r="A129" i="49"/>
  <c r="A130" i="49" s="1"/>
  <c r="A131" i="49" s="1"/>
  <c r="A132" i="49" s="1"/>
  <c r="A133" i="49" s="1"/>
  <c r="A134" i="49" s="1"/>
  <c r="A135" i="49" s="1"/>
  <c r="A128" i="49"/>
  <c r="A127" i="49"/>
  <c r="A125" i="49"/>
  <c r="A124" i="49"/>
  <c r="A122" i="49"/>
  <c r="A108" i="49"/>
  <c r="A109" i="49" s="1"/>
  <c r="A110" i="49" s="1"/>
  <c r="A111" i="49" s="1"/>
  <c r="A112" i="49" s="1"/>
  <c r="A113" i="49" s="1"/>
  <c r="A114" i="49" s="1"/>
  <c r="A115" i="49" s="1"/>
  <c r="A116" i="49" s="1"/>
  <c r="A117" i="49" s="1"/>
  <c r="A118" i="49" s="1"/>
  <c r="A119" i="49" s="1"/>
  <c r="A120" i="49" s="1"/>
  <c r="A107" i="49"/>
  <c r="A106" i="49"/>
  <c r="A102" i="49"/>
  <c r="A103" i="49" s="1"/>
  <c r="A104" i="49" s="1"/>
  <c r="A101" i="49"/>
  <c r="A100" i="49"/>
  <c r="A95" i="49"/>
  <c r="A96" i="49" s="1"/>
  <c r="A97" i="49" s="1"/>
  <c r="A98" i="49" s="1"/>
  <c r="A93" i="49"/>
  <c r="A92" i="49"/>
  <c r="A89" i="49"/>
  <c r="A90" i="49" s="1"/>
  <c r="A82" i="49"/>
  <c r="A83" i="49" s="1"/>
  <c r="A84" i="49" s="1"/>
  <c r="A85" i="49" s="1"/>
  <c r="A86" i="49" s="1"/>
  <c r="A87" i="49" s="1"/>
  <c r="A80" i="49"/>
  <c r="A81" i="49" s="1"/>
  <c r="A69" i="49"/>
  <c r="A70" i="49" s="1"/>
  <c r="A71" i="49" s="1"/>
  <c r="A72" i="49" s="1"/>
  <c r="A73" i="49" s="1"/>
  <c r="A74" i="49" s="1"/>
  <c r="A75" i="49" s="1"/>
  <c r="A76" i="49" s="1"/>
  <c r="A77" i="49" s="1"/>
  <c r="A78" i="49" s="1"/>
  <c r="A67" i="49"/>
  <c r="A68" i="49" s="1"/>
  <c r="A62" i="49"/>
  <c r="A63" i="49" s="1"/>
  <c r="A64" i="49" s="1"/>
  <c r="A65" i="49" s="1"/>
  <c r="A61" i="49"/>
  <c r="A59" i="49"/>
  <c r="A46" i="49"/>
  <c r="A47" i="49" s="1"/>
  <c r="A48" i="49" s="1"/>
  <c r="A49" i="49" s="1"/>
  <c r="A50" i="49" s="1"/>
  <c r="A51" i="49" s="1"/>
  <c r="A52" i="49" s="1"/>
  <c r="A53" i="49" s="1"/>
  <c r="A54" i="49" s="1"/>
  <c r="A55" i="49" s="1"/>
  <c r="A56" i="49" s="1"/>
  <c r="A57" i="49" s="1"/>
  <c r="A37" i="49"/>
  <c r="A38" i="49" s="1"/>
  <c r="A39" i="49" s="1"/>
  <c r="A40" i="49" s="1"/>
  <c r="A41" i="49" s="1"/>
  <c r="A42" i="49" s="1"/>
  <c r="A36" i="49"/>
  <c r="A34" i="49"/>
  <c r="A27" i="49"/>
  <c r="A28" i="49" s="1"/>
  <c r="A29" i="49" s="1"/>
  <c r="A30" i="49" s="1"/>
  <c r="A31" i="49" s="1"/>
  <c r="A32" i="49" s="1"/>
  <c r="A25" i="49"/>
  <c r="A26" i="49" s="1"/>
  <c r="A20" i="49"/>
  <c r="A21" i="49" s="1"/>
  <c r="A22" i="49" s="1"/>
  <c r="A17" i="49"/>
  <c r="A14" i="49"/>
  <c r="A7" i="49"/>
  <c r="A8" i="49" s="1"/>
  <c r="A9" i="49" s="1"/>
  <c r="A10" i="49" s="1"/>
  <c r="A11" i="49" s="1"/>
  <c r="A6" i="49"/>
  <c r="A16" i="48"/>
  <c r="A14" i="48"/>
  <c r="A12" i="48"/>
  <c r="A9" i="48"/>
  <c r="A10" i="48" s="1"/>
  <c r="A7" i="48"/>
  <c r="A5" i="48"/>
  <c r="A245" i="47"/>
  <c r="A243" i="47"/>
  <c r="A241" i="47"/>
  <c r="A239" i="47"/>
  <c r="A222" i="47"/>
  <c r="A223" i="47" s="1"/>
  <c r="A224" i="47" s="1"/>
  <c r="A225" i="47" s="1"/>
  <c r="A226" i="47" s="1"/>
  <c r="A227" i="47" s="1"/>
  <c r="A221" i="47"/>
  <c r="A216" i="47"/>
  <c r="A217" i="47" s="1"/>
  <c r="A218" i="47" s="1"/>
  <c r="A209" i="47"/>
  <c r="A210" i="47" s="1"/>
  <c r="A211" i="47" s="1"/>
  <c r="A212" i="47" s="1"/>
  <c r="A213" i="47" s="1"/>
  <c r="A214" i="47" s="1"/>
  <c r="A206" i="47"/>
  <c r="A207" i="47" s="1"/>
  <c r="A205" i="47"/>
  <c r="A203" i="47"/>
  <c r="A201" i="47"/>
  <c r="A198" i="47"/>
  <c r="A199" i="47" s="1"/>
  <c r="A193" i="47"/>
  <c r="A194" i="47" s="1"/>
  <c r="A195" i="47" s="1"/>
  <c r="A196" i="47" s="1"/>
  <c r="A189" i="47"/>
  <c r="A190" i="47" s="1"/>
  <c r="A191" i="47" s="1"/>
  <c r="A178" i="47"/>
  <c r="A179" i="47" s="1"/>
  <c r="A180" i="47" s="1"/>
  <c r="A181" i="47" s="1"/>
  <c r="A182" i="47" s="1"/>
  <c r="A183" i="47" s="1"/>
  <c r="A184" i="47" s="1"/>
  <c r="A185" i="47" s="1"/>
  <c r="A186" i="47" s="1"/>
  <c r="A187" i="47" s="1"/>
  <c r="A170" i="47"/>
  <c r="A171" i="47" s="1"/>
  <c r="A172" i="47" s="1"/>
  <c r="A173" i="47" s="1"/>
  <c r="A174" i="47" s="1"/>
  <c r="A175" i="47" s="1"/>
  <c r="A176" i="47" s="1"/>
  <c r="A165" i="47"/>
  <c r="A166" i="47" s="1"/>
  <c r="A167" i="47" s="1"/>
  <c r="A168" i="47" s="1"/>
  <c r="A156" i="47"/>
  <c r="A157" i="47" s="1"/>
  <c r="A158" i="47" s="1"/>
  <c r="A159" i="47" s="1"/>
  <c r="A160" i="47" s="1"/>
  <c r="A161" i="47" s="1"/>
  <c r="A162" i="47" s="1"/>
  <c r="A163" i="47" s="1"/>
  <c r="A154" i="47"/>
  <c r="A150" i="47"/>
  <c r="A151" i="47" s="1"/>
  <c r="A152" i="47" s="1"/>
  <c r="A148" i="47"/>
  <c r="A140" i="47"/>
  <c r="A141" i="47" s="1"/>
  <c r="A142" i="47" s="1"/>
  <c r="A143" i="47" s="1"/>
  <c r="A144" i="47" s="1"/>
  <c r="A145" i="47" s="1"/>
  <c r="A146" i="47" s="1"/>
  <c r="A133" i="47"/>
  <c r="A134" i="47" s="1"/>
  <c r="A135" i="47" s="1"/>
  <c r="A136" i="47" s="1"/>
  <c r="A137" i="47" s="1"/>
  <c r="A138" i="47" s="1"/>
  <c r="A114" i="47"/>
  <c r="A115" i="47" s="1"/>
  <c r="A116" i="47" s="1"/>
  <c r="A117" i="47" s="1"/>
  <c r="A118" i="47" s="1"/>
  <c r="A119" i="47" s="1"/>
  <c r="A120" i="47" s="1"/>
  <c r="A121" i="47" s="1"/>
  <c r="A122" i="47" s="1"/>
  <c r="A123" i="47" s="1"/>
  <c r="A124" i="47" s="1"/>
  <c r="A125" i="47" s="1"/>
  <c r="A126" i="47" s="1"/>
  <c r="A127" i="47" s="1"/>
  <c r="A128" i="47" s="1"/>
  <c r="A129" i="47" s="1"/>
  <c r="A130" i="47" s="1"/>
  <c r="A131" i="47" s="1"/>
  <c r="A109" i="47"/>
  <c r="A110" i="47" s="1"/>
  <c r="A111" i="47" s="1"/>
  <c r="A112" i="47" s="1"/>
  <c r="A105" i="47"/>
  <c r="A106" i="47" s="1"/>
  <c r="A107" i="47" s="1"/>
  <c r="A104" i="47"/>
  <c r="A82" i="47"/>
  <c r="A83" i="47" s="1"/>
  <c r="A84" i="47" s="1"/>
  <c r="A85" i="47" s="1"/>
  <c r="A86" i="47" s="1"/>
  <c r="A87" i="47" s="1"/>
  <c r="A88" i="47" s="1"/>
  <c r="A89" i="47" s="1"/>
  <c r="A90" i="47" s="1"/>
  <c r="A91" i="47" s="1"/>
  <c r="A92" i="47" s="1"/>
  <c r="A93" i="47" s="1"/>
  <c r="A94" i="47" s="1"/>
  <c r="A95" i="47" s="1"/>
  <c r="A96" i="47" s="1"/>
  <c r="A97" i="47" s="1"/>
  <c r="A98" i="47" s="1"/>
  <c r="A99" i="47" s="1"/>
  <c r="A100" i="47" s="1"/>
  <c r="A101" i="47" s="1"/>
  <c r="A102" i="47" s="1"/>
  <c r="A70" i="47"/>
  <c r="A71" i="47" s="1"/>
  <c r="A72" i="47" s="1"/>
  <c r="A73" i="47" s="1"/>
  <c r="A74" i="47" s="1"/>
  <c r="A75" i="47" s="1"/>
  <c r="A76" i="47" s="1"/>
  <c r="A77" i="47" s="1"/>
  <c r="A78" i="47" s="1"/>
  <c r="A79" i="47" s="1"/>
  <c r="A80" i="47" s="1"/>
  <c r="A66" i="47"/>
  <c r="A67" i="47" s="1"/>
  <c r="A68" i="47" s="1"/>
  <c r="A63" i="47"/>
  <c r="A55" i="47"/>
  <c r="A56" i="47" s="1"/>
  <c r="A57" i="47" s="1"/>
  <c r="A58" i="47" s="1"/>
  <c r="A59" i="47" s="1"/>
  <c r="A60" i="47" s="1"/>
  <c r="A61" i="47" s="1"/>
  <c r="A44" i="47"/>
  <c r="A45" i="47" s="1"/>
  <c r="A46" i="47" s="1"/>
  <c r="A47" i="47" s="1"/>
  <c r="A48" i="47" s="1"/>
  <c r="A49" i="47" s="1"/>
  <c r="A50" i="47" s="1"/>
  <c r="A51" i="47" s="1"/>
  <c r="A52" i="47" s="1"/>
  <c r="A53" i="47" s="1"/>
  <c r="A40" i="47"/>
  <c r="A41" i="47" s="1"/>
  <c r="A42" i="47" s="1"/>
  <c r="A37" i="47"/>
  <c r="A33" i="47"/>
  <c r="A30" i="47"/>
  <c r="A29" i="47"/>
  <c r="A25" i="47"/>
  <c r="A26" i="47" s="1"/>
  <c r="A16" i="47"/>
  <c r="A17" i="47" s="1"/>
  <c r="A18" i="47" s="1"/>
  <c r="A19" i="47" s="1"/>
  <c r="A20" i="47" s="1"/>
  <c r="A21" i="47" s="1"/>
  <c r="A22" i="47" s="1"/>
  <c r="A13" i="47"/>
  <c r="A10" i="47"/>
  <c r="A7" i="47"/>
  <c r="A31" i="46"/>
  <c r="A29" i="46"/>
  <c r="A27" i="46"/>
  <c r="A23" i="46"/>
  <c r="A15" i="46"/>
  <c r="A16" i="46" s="1"/>
  <c r="A17" i="46" s="1"/>
  <c r="A18" i="46" s="1"/>
  <c r="A19" i="46" s="1"/>
  <c r="A20" i="46" s="1"/>
  <c r="A21" i="46" s="1"/>
  <c r="A14" i="46"/>
  <c r="A10" i="46"/>
  <c r="A5" i="46"/>
  <c r="A6" i="46" s="1"/>
  <c r="A431" i="45"/>
  <c r="A429" i="45"/>
  <c r="A426" i="45"/>
  <c r="A427" i="45" s="1"/>
  <c r="A423" i="45"/>
  <c r="A424" i="45" s="1"/>
  <c r="A415" i="45"/>
  <c r="A416" i="45" s="1"/>
  <c r="A417" i="45" s="1"/>
  <c r="A418" i="45" s="1"/>
  <c r="A419" i="45" s="1"/>
  <c r="A420" i="45" s="1"/>
  <c r="A421" i="45" s="1"/>
  <c r="A411" i="45"/>
  <c r="A412" i="45" s="1"/>
  <c r="A413" i="45" s="1"/>
  <c r="A404" i="45"/>
  <c r="A405" i="45" s="1"/>
  <c r="A406" i="45" s="1"/>
  <c r="A407" i="45" s="1"/>
  <c r="A408" i="45" s="1"/>
  <c r="A409" i="45" s="1"/>
  <c r="A397" i="45"/>
  <c r="A398" i="45" s="1"/>
  <c r="A399" i="45" s="1"/>
  <c r="A400" i="45" s="1"/>
  <c r="A401" i="45" s="1"/>
  <c r="A402" i="45" s="1"/>
  <c r="A396" i="45"/>
  <c r="A384" i="45"/>
  <c r="A385" i="45" s="1"/>
  <c r="A386" i="45" s="1"/>
  <c r="A387" i="45" s="1"/>
  <c r="A388" i="45" s="1"/>
  <c r="A389" i="45" s="1"/>
  <c r="A390" i="45" s="1"/>
  <c r="A391" i="45" s="1"/>
  <c r="A392" i="45" s="1"/>
  <c r="A393" i="45" s="1"/>
  <c r="A394" i="45" s="1"/>
  <c r="A383" i="45"/>
  <c r="A381" i="45"/>
  <c r="A356" i="45"/>
  <c r="A357" i="45" s="1"/>
  <c r="A358" i="45" s="1"/>
  <c r="A359" i="45" s="1"/>
  <c r="A360" i="45" s="1"/>
  <c r="A361" i="45" s="1"/>
  <c r="A362" i="45" s="1"/>
  <c r="A363" i="45" s="1"/>
  <c r="A364" i="45" s="1"/>
  <c r="A365" i="45" s="1"/>
  <c r="A366" i="45" s="1"/>
  <c r="A367" i="45" s="1"/>
  <c r="A368" i="45" s="1"/>
  <c r="A369" i="45" s="1"/>
  <c r="A370" i="45" s="1"/>
  <c r="A371" i="45" s="1"/>
  <c r="A372" i="45" s="1"/>
  <c r="A373" i="45" s="1"/>
  <c r="A374" i="45" s="1"/>
  <c r="A375" i="45" s="1"/>
  <c r="A376" i="45" s="1"/>
  <c r="A377" i="45" s="1"/>
  <c r="A378" i="45" s="1"/>
  <c r="A379" i="45" s="1"/>
  <c r="A345" i="45"/>
  <c r="A346" i="45" s="1"/>
  <c r="A347" i="45" s="1"/>
  <c r="A348" i="45" s="1"/>
  <c r="A349" i="45" s="1"/>
  <c r="A350" i="45" s="1"/>
  <c r="A351" i="45" s="1"/>
  <c r="A352" i="45" s="1"/>
  <c r="A353" i="45" s="1"/>
  <c r="A354" i="45" s="1"/>
  <c r="A344" i="45"/>
  <c r="A342" i="45"/>
  <c r="A339" i="45"/>
  <c r="A340" i="45" s="1"/>
  <c r="A338" i="45"/>
  <c r="A334" i="45"/>
  <c r="A332" i="45"/>
  <c r="A329" i="45"/>
  <c r="A330" i="45" s="1"/>
  <c r="A309" i="45"/>
  <c r="A310" i="45" s="1"/>
  <c r="A311" i="45" s="1"/>
  <c r="A312" i="45" s="1"/>
  <c r="A313" i="45" s="1"/>
  <c r="A314" i="45" s="1"/>
  <c r="A315" i="45" s="1"/>
  <c r="A316" i="45" s="1"/>
  <c r="A317" i="45" s="1"/>
  <c r="A318" i="45" s="1"/>
  <c r="A319" i="45" s="1"/>
  <c r="A320" i="45" s="1"/>
  <c r="A321" i="45" s="1"/>
  <c r="A322" i="45" s="1"/>
  <c r="A323" i="45" s="1"/>
  <c r="A324" i="45" s="1"/>
  <c r="A325" i="45" s="1"/>
  <c r="A326" i="45" s="1"/>
  <c r="A327" i="45" s="1"/>
  <c r="A308" i="45"/>
  <c r="A306" i="45"/>
  <c r="A305" i="45"/>
  <c r="A303" i="45"/>
  <c r="A298" i="45"/>
  <c r="A299" i="45" s="1"/>
  <c r="A300" i="45" s="1"/>
  <c r="A301" i="45" s="1"/>
  <c r="A293" i="45"/>
  <c r="A294" i="45" s="1"/>
  <c r="A295" i="45" s="1"/>
  <c r="A296" i="45" s="1"/>
  <c r="A286" i="45"/>
  <c r="A287" i="45" s="1"/>
  <c r="A288" i="45" s="1"/>
  <c r="A289" i="45" s="1"/>
  <c r="A290" i="45" s="1"/>
  <c r="A291" i="45" s="1"/>
  <c r="A285" i="45"/>
  <c r="A283" i="45"/>
  <c r="A281" i="45"/>
  <c r="A278" i="45"/>
  <c r="A279" i="45" s="1"/>
  <c r="A274" i="45"/>
  <c r="A275" i="45" s="1"/>
  <c r="A276" i="45" s="1"/>
  <c r="A273" i="45"/>
  <c r="A269" i="45"/>
  <c r="A270" i="45" s="1"/>
  <c r="A271" i="45" s="1"/>
  <c r="A268" i="45"/>
  <c r="A266" i="45"/>
  <c r="A265" i="45"/>
  <c r="A261" i="45"/>
  <c r="A262" i="45" s="1"/>
  <c r="A263" i="45" s="1"/>
  <c r="A255" i="45"/>
  <c r="A256" i="45" s="1"/>
  <c r="A257" i="45" s="1"/>
  <c r="A258" i="45" s="1"/>
  <c r="A259" i="45" s="1"/>
  <c r="A247" i="45"/>
  <c r="A248" i="45" s="1"/>
  <c r="A249" i="45" s="1"/>
  <c r="A250" i="45" s="1"/>
  <c r="A251" i="45" s="1"/>
  <c r="A252" i="45" s="1"/>
  <c r="A253" i="45" s="1"/>
  <c r="A246" i="45"/>
  <c r="A244" i="45"/>
  <c r="A237" i="45"/>
  <c r="A238" i="45" s="1"/>
  <c r="A239" i="45" s="1"/>
  <c r="A229" i="45"/>
  <c r="A230" i="45" s="1"/>
  <c r="A231" i="45" s="1"/>
  <c r="A232" i="45" s="1"/>
  <c r="A233" i="45" s="1"/>
  <c r="A234" i="45" s="1"/>
  <c r="A235" i="45" s="1"/>
  <c r="A223" i="45"/>
  <c r="A224" i="45" s="1"/>
  <c r="A225" i="45" s="1"/>
  <c r="A226" i="45" s="1"/>
  <c r="A227" i="45" s="1"/>
  <c r="A216" i="45"/>
  <c r="A217" i="45" s="1"/>
  <c r="A218" i="45" s="1"/>
  <c r="A219" i="45" s="1"/>
  <c r="A220" i="45" s="1"/>
  <c r="A214" i="45"/>
  <c r="A212" i="45"/>
  <c r="A209" i="45"/>
  <c r="A210" i="45" s="1"/>
  <c r="A208" i="45"/>
  <c r="A206" i="45"/>
  <c r="A204" i="45"/>
  <c r="A201" i="45"/>
  <c r="A200" i="45"/>
  <c r="A196" i="45"/>
  <c r="A194" i="45"/>
  <c r="A190" i="45"/>
  <c r="A191" i="45" s="1"/>
  <c r="A192" i="45" s="1"/>
  <c r="A189" i="45"/>
  <c r="A185" i="45"/>
  <c r="A186" i="45" s="1"/>
  <c r="A187" i="45" s="1"/>
  <c r="A183" i="45"/>
  <c r="A181" i="45"/>
  <c r="A178" i="45"/>
  <c r="A179" i="45" s="1"/>
  <c r="A175" i="45"/>
  <c r="A176" i="45" s="1"/>
  <c r="A166" i="45"/>
  <c r="A167" i="45" s="1"/>
  <c r="A168" i="45" s="1"/>
  <c r="A169" i="45" s="1"/>
  <c r="A170" i="45" s="1"/>
  <c r="A171" i="45" s="1"/>
  <c r="A172" i="45" s="1"/>
  <c r="A173" i="45" s="1"/>
  <c r="A162" i="45"/>
  <c r="A160" i="45"/>
  <c r="A154" i="45"/>
  <c r="A155" i="45" s="1"/>
  <c r="A152" i="45"/>
  <c r="A148" i="45"/>
  <c r="A143" i="45"/>
  <c r="A140" i="45"/>
  <c r="A138" i="45"/>
  <c r="A134" i="45"/>
  <c r="A135" i="45" s="1"/>
  <c r="A136" i="45" s="1"/>
  <c r="A131" i="45"/>
  <c r="A132" i="45" s="1"/>
  <c r="A127" i="45"/>
  <c r="A128" i="45" s="1"/>
  <c r="A129" i="45" s="1"/>
  <c r="A125" i="45"/>
  <c r="A123" i="45"/>
  <c r="A121" i="45"/>
  <c r="A117" i="45"/>
  <c r="A114" i="45"/>
  <c r="A115" i="45" s="1"/>
  <c r="A112" i="45"/>
  <c r="A109" i="45"/>
  <c r="A110" i="45" s="1"/>
  <c r="A107" i="45"/>
  <c r="A98" i="45"/>
  <c r="A95" i="45"/>
  <c r="A93" i="45"/>
  <c r="A91" i="45"/>
  <c r="A89" i="45"/>
  <c r="A85" i="45"/>
  <c r="A86" i="45" s="1"/>
  <c r="A87" i="45" s="1"/>
  <c r="A83" i="45"/>
  <c r="A81" i="45"/>
  <c r="A79" i="45"/>
  <c r="A77" i="45"/>
  <c r="A75" i="45"/>
  <c r="A73" i="45"/>
  <c r="A71" i="45"/>
  <c r="A69" i="45"/>
  <c r="A67" i="45"/>
  <c r="A66" i="45"/>
  <c r="A63" i="45"/>
  <c r="A64" i="45" s="1"/>
  <c r="A61" i="45"/>
  <c r="A58" i="45"/>
  <c r="A59" i="45" s="1"/>
  <c r="A57" i="45"/>
  <c r="A55" i="45"/>
  <c r="A52" i="45"/>
  <c r="A47" i="45"/>
  <c r="A48" i="45" s="1"/>
  <c r="A49" i="45" s="1"/>
  <c r="A46" i="45"/>
  <c r="A42" i="45"/>
  <c r="A43" i="45" s="1"/>
  <c r="A44" i="45" s="1"/>
  <c r="A40" i="45"/>
  <c r="A38" i="45"/>
  <c r="A35" i="45"/>
  <c r="A36" i="45" s="1"/>
  <c r="A32" i="45"/>
  <c r="A29" i="45"/>
  <c r="A26" i="45"/>
  <c r="A23" i="45"/>
  <c r="A20" i="45"/>
  <c r="A14" i="45"/>
  <c r="A15" i="45" s="1"/>
  <c r="A16" i="45" s="1"/>
  <c r="A12" i="45"/>
  <c r="A6" i="45"/>
  <c r="A7" i="45" s="1"/>
  <c r="A8" i="45" s="1"/>
  <c r="A9" i="45" s="1"/>
  <c r="A10" i="45" s="1"/>
  <c r="A5" i="45"/>
  <c r="A17" i="44"/>
  <c r="A15" i="44"/>
  <c r="A13" i="44"/>
  <c r="A10" i="44"/>
  <c r="A9" i="44"/>
  <c r="A5" i="44"/>
  <c r="A230" i="43"/>
  <c r="A231" i="43" s="1"/>
  <c r="A232" i="43" s="1"/>
  <c r="A226" i="43"/>
  <c r="A227" i="43" s="1"/>
  <c r="A228" i="43" s="1"/>
  <c r="A221" i="43"/>
  <c r="A222" i="43" s="1"/>
  <c r="A223" i="43" s="1"/>
  <c r="A224" i="43" s="1"/>
  <c r="A220" i="43"/>
  <c r="A218" i="43"/>
  <c r="A216" i="43"/>
  <c r="A214" i="43"/>
  <c r="A211" i="43"/>
  <c r="A212" i="43" s="1"/>
  <c r="A209" i="43"/>
  <c r="A206" i="43"/>
  <c r="A207" i="43" s="1"/>
  <c r="A204" i="43"/>
  <c r="A201" i="43"/>
  <c r="A202" i="43" s="1"/>
  <c r="A200" i="43"/>
  <c r="A197" i="43"/>
  <c r="A195" i="43"/>
  <c r="A193" i="43"/>
  <c r="A185" i="43"/>
  <c r="A186" i="43" s="1"/>
  <c r="A187" i="43" s="1"/>
  <c r="A188" i="43" s="1"/>
  <c r="A189" i="43" s="1"/>
  <c r="A190" i="43" s="1"/>
  <c r="A191" i="43" s="1"/>
  <c r="A183" i="43"/>
  <c r="A181" i="43"/>
  <c r="A177" i="43"/>
  <c r="A178" i="43" s="1"/>
  <c r="A179" i="43" s="1"/>
  <c r="A175" i="43"/>
  <c r="A170" i="43"/>
  <c r="A171" i="43" s="1"/>
  <c r="A172" i="43" s="1"/>
  <c r="A173" i="43" s="1"/>
  <c r="A168" i="43"/>
  <c r="A162" i="43"/>
  <c r="A163" i="43" s="1"/>
  <c r="A164" i="43" s="1"/>
  <c r="A165" i="43" s="1"/>
  <c r="A166" i="43" s="1"/>
  <c r="A158" i="43"/>
  <c r="A154" i="43"/>
  <c r="A151" i="43"/>
  <c r="A150" i="43"/>
  <c r="A148" i="43"/>
  <c r="A146" i="43"/>
  <c r="A144" i="43"/>
  <c r="A142" i="43"/>
  <c r="A137" i="43"/>
  <c r="A135" i="43"/>
  <c r="A131" i="43"/>
  <c r="A132" i="43" s="1"/>
  <c r="A133" i="43" s="1"/>
  <c r="A128" i="43"/>
  <c r="A129" i="43" s="1"/>
  <c r="A108" i="43"/>
  <c r="A109" i="43" s="1"/>
  <c r="A110" i="43" s="1"/>
  <c r="A111" i="43" s="1"/>
  <c r="A112" i="43" s="1"/>
  <c r="A113" i="43" s="1"/>
  <c r="A114" i="43" s="1"/>
  <c r="A115" i="43" s="1"/>
  <c r="A116" i="43" s="1"/>
  <c r="A117" i="43" s="1"/>
  <c r="A118" i="43" s="1"/>
  <c r="A119" i="43" s="1"/>
  <c r="A120" i="43" s="1"/>
  <c r="A121" i="43" s="1"/>
  <c r="A122" i="43" s="1"/>
  <c r="A123" i="43" s="1"/>
  <c r="A101" i="43"/>
  <c r="A102" i="43" s="1"/>
  <c r="A103" i="43" s="1"/>
  <c r="A104" i="43" s="1"/>
  <c r="A98" i="43"/>
  <c r="A99" i="43" s="1"/>
  <c r="A95" i="43"/>
  <c r="A96" i="43" s="1"/>
  <c r="A94" i="43"/>
  <c r="A90" i="43"/>
  <c r="A91" i="43" s="1"/>
  <c r="A92" i="43" s="1"/>
  <c r="A81" i="43"/>
  <c r="A82" i="43" s="1"/>
  <c r="A83" i="43" s="1"/>
  <c r="A84" i="43" s="1"/>
  <c r="A85" i="43" s="1"/>
  <c r="A86" i="43" s="1"/>
  <c r="A87" i="43" s="1"/>
  <c r="A88" i="43" s="1"/>
  <c r="A75" i="43"/>
  <c r="A76" i="43" s="1"/>
  <c r="A77" i="43" s="1"/>
  <c r="A78" i="43" s="1"/>
  <c r="A79" i="43" s="1"/>
  <c r="A63" i="43"/>
  <c r="A64" i="43" s="1"/>
  <c r="A65" i="43" s="1"/>
  <c r="A66" i="43" s="1"/>
  <c r="A67" i="43" s="1"/>
  <c r="A68" i="43" s="1"/>
  <c r="A69" i="43" s="1"/>
  <c r="A70" i="43" s="1"/>
  <c r="A71" i="43" s="1"/>
  <c r="A72" i="43" s="1"/>
  <c r="A73" i="43" s="1"/>
  <c r="A56" i="43"/>
  <c r="A53" i="43"/>
  <c r="A51" i="43"/>
  <c r="A48" i="43"/>
  <c r="A35" i="43"/>
  <c r="A29" i="43"/>
  <c r="A30" i="43" s="1"/>
  <c r="A24" i="43"/>
  <c r="A25" i="43" s="1"/>
  <c r="A26" i="43" s="1"/>
  <c r="A27" i="43" s="1"/>
  <c r="A18" i="43"/>
  <c r="A19" i="43" s="1"/>
  <c r="A20" i="43" s="1"/>
  <c r="A16" i="43"/>
  <c r="A5" i="43"/>
  <c r="A6" i="43" s="1"/>
  <c r="A7" i="43" s="1"/>
  <c r="A8" i="43" s="1"/>
  <c r="A9" i="43" s="1"/>
  <c r="A10" i="43" s="1"/>
  <c r="A11" i="43" s="1"/>
  <c r="A12" i="43" s="1"/>
  <c r="A13" i="43" s="1"/>
  <c r="A14" i="43" s="1"/>
  <c r="A82" i="42"/>
  <c r="A83" i="42" s="1"/>
  <c r="A84" i="42" s="1"/>
  <c r="A85" i="42" s="1"/>
  <c r="A86" i="42" s="1"/>
  <c r="A80" i="42"/>
  <c r="A78" i="42"/>
  <c r="A76" i="42"/>
  <c r="A74" i="42"/>
  <c r="A73" i="42"/>
  <c r="A65" i="42"/>
  <c r="A60" i="42"/>
  <c r="A61" i="42" s="1"/>
  <c r="A62" i="42" s="1"/>
  <c r="A63" i="42" s="1"/>
  <c r="A56" i="42"/>
  <c r="A50" i="42"/>
  <c r="A51" i="42" s="1"/>
  <c r="A52" i="42" s="1"/>
  <c r="A48" i="42"/>
  <c r="A44" i="42"/>
  <c r="A45" i="42" s="1"/>
  <c r="A46" i="42" s="1"/>
  <c r="A40" i="42"/>
  <c r="A41" i="42" s="1"/>
  <c r="A42" i="42" s="1"/>
  <c r="A36" i="42"/>
  <c r="A37" i="42" s="1"/>
  <c r="A38" i="42" s="1"/>
  <c r="A34" i="42"/>
  <c r="A31" i="42"/>
  <c r="A32" i="42" s="1"/>
  <c r="A29" i="42"/>
  <c r="A27" i="42"/>
  <c r="A25" i="42"/>
  <c r="A23" i="42"/>
  <c r="A21" i="42"/>
  <c r="A18" i="42"/>
  <c r="A19" i="42" s="1"/>
  <c r="A16" i="42"/>
  <c r="A14" i="42"/>
  <c r="A12" i="42"/>
  <c r="A9" i="42"/>
  <c r="A10" i="42" s="1"/>
  <c r="A5" i="42"/>
  <c r="A6" i="42" s="1"/>
  <c r="A7" i="42" s="1"/>
  <c r="A736" i="41"/>
  <c r="A734" i="41"/>
  <c r="A731" i="41"/>
  <c r="A727" i="41"/>
  <c r="A725" i="41"/>
  <c r="A723" i="41"/>
  <c r="A721" i="41"/>
  <c r="A719" i="41"/>
  <c r="A716" i="41"/>
  <c r="A717" i="41" s="1"/>
  <c r="A714" i="41"/>
  <c r="A712" i="41"/>
  <c r="A707" i="41"/>
  <c r="A708" i="41" s="1"/>
  <c r="A709" i="41" s="1"/>
  <c r="A710" i="41" s="1"/>
  <c r="A705" i="41"/>
  <c r="A706" i="41" s="1"/>
  <c r="A704" i="41"/>
  <c r="A702" i="41"/>
  <c r="A699" i="41"/>
  <c r="A700" i="41" s="1"/>
  <c r="A692" i="41"/>
  <c r="A693" i="41" s="1"/>
  <c r="A694" i="41" s="1"/>
  <c r="A695" i="41" s="1"/>
  <c r="A696" i="41" s="1"/>
  <c r="A697" i="41" s="1"/>
  <c r="A691" i="41"/>
  <c r="A679" i="41"/>
  <c r="A680" i="41" s="1"/>
  <c r="A681" i="41" s="1"/>
  <c r="A682" i="41" s="1"/>
  <c r="A683" i="41" s="1"/>
  <c r="A684" i="41" s="1"/>
  <c r="A685" i="41" s="1"/>
  <c r="A686" i="41" s="1"/>
  <c r="A687" i="41" s="1"/>
  <c r="A688" i="41" s="1"/>
  <c r="A689" i="41" s="1"/>
  <c r="A678" i="41"/>
  <c r="A673" i="41"/>
  <c r="A674" i="41" s="1"/>
  <c r="A675" i="41" s="1"/>
  <c r="A676" i="41" s="1"/>
  <c r="A671" i="41"/>
  <c r="A664" i="41"/>
  <c r="A665" i="41" s="1"/>
  <c r="A666" i="41" s="1"/>
  <c r="A667" i="41" s="1"/>
  <c r="A668" i="41" s="1"/>
  <c r="A669" i="41" s="1"/>
  <c r="A660" i="41"/>
  <c r="A661" i="41" s="1"/>
  <c r="A662" i="41" s="1"/>
  <c r="A663" i="41" s="1"/>
  <c r="A649" i="41"/>
  <c r="A650" i="41" s="1"/>
  <c r="A651" i="41" s="1"/>
  <c r="A652" i="41" s="1"/>
  <c r="A653" i="41" s="1"/>
  <c r="A654" i="41" s="1"/>
  <c r="A655" i="41" s="1"/>
  <c r="A656" i="41" s="1"/>
  <c r="A657" i="41" s="1"/>
  <c r="A658" i="41" s="1"/>
  <c r="A642" i="41"/>
  <c r="A643" i="41" s="1"/>
  <c r="A644" i="41" s="1"/>
  <c r="A645" i="41" s="1"/>
  <c r="A646" i="41" s="1"/>
  <c r="A647" i="41" s="1"/>
  <c r="A640" i="41"/>
  <c r="A638" i="41"/>
  <c r="A635" i="41"/>
  <c r="A636" i="41" s="1"/>
  <c r="A633" i="41"/>
  <c r="A622" i="41"/>
  <c r="A623" i="41" s="1"/>
  <c r="A624" i="41" s="1"/>
  <c r="A625" i="41" s="1"/>
  <c r="A626" i="41" s="1"/>
  <c r="A627" i="41" s="1"/>
  <c r="A628" i="41" s="1"/>
  <c r="A620" i="41"/>
  <c r="A618" i="41"/>
  <c r="A616" i="41"/>
  <c r="A614" i="41"/>
  <c r="A613" i="41"/>
  <c r="A611" i="41"/>
  <c r="A608" i="41"/>
  <c r="A609" i="41" s="1"/>
  <c r="A603" i="41"/>
  <c r="A604" i="41" s="1"/>
  <c r="A600" i="41"/>
  <c r="A601" i="41" s="1"/>
  <c r="A599" i="41"/>
  <c r="A593" i="41"/>
  <c r="A594" i="41" s="1"/>
  <c r="A595" i="41" s="1"/>
  <c r="A596" i="41" s="1"/>
  <c r="A597" i="41" s="1"/>
  <c r="A591" i="41"/>
  <c r="A582" i="41"/>
  <c r="A583" i="41" s="1"/>
  <c r="A584" i="41" s="1"/>
  <c r="A585" i="41" s="1"/>
  <c r="A586" i="41" s="1"/>
  <c r="A587" i="41" s="1"/>
  <c r="A588" i="41" s="1"/>
  <c r="A589" i="41" s="1"/>
  <c r="A574" i="41"/>
  <c r="A575" i="41" s="1"/>
  <c r="A576" i="41" s="1"/>
  <c r="A577" i="41" s="1"/>
  <c r="A578" i="41" s="1"/>
  <c r="A579" i="41" s="1"/>
  <c r="A580" i="41" s="1"/>
  <c r="A573" i="41"/>
  <c r="A568" i="41"/>
  <c r="A567" i="41"/>
  <c r="A565" i="41"/>
  <c r="A558" i="41"/>
  <c r="A559" i="41" s="1"/>
  <c r="A560" i="41" s="1"/>
  <c r="A561" i="41" s="1"/>
  <c r="A562" i="41" s="1"/>
  <c r="A563" i="41" s="1"/>
  <c r="A555" i="41"/>
  <c r="A556" i="41" s="1"/>
  <c r="A553" i="41"/>
  <c r="A551" i="41"/>
  <c r="A534" i="41"/>
  <c r="A535" i="41" s="1"/>
  <c r="A536" i="41" s="1"/>
  <c r="A537" i="41" s="1"/>
  <c r="A538" i="41" s="1"/>
  <c r="A539" i="41" s="1"/>
  <c r="A540" i="41" s="1"/>
  <c r="A541" i="41" s="1"/>
  <c r="A542" i="41" s="1"/>
  <c r="A543" i="41" s="1"/>
  <c r="A544" i="41" s="1"/>
  <c r="A545" i="41" s="1"/>
  <c r="A546" i="41" s="1"/>
  <c r="A547" i="41" s="1"/>
  <c r="A548" i="41" s="1"/>
  <c r="A549" i="41" s="1"/>
  <c r="A533" i="41"/>
  <c r="A531" i="41"/>
  <c r="A529" i="41"/>
  <c r="A527" i="41"/>
  <c r="A525" i="41"/>
  <c r="A523" i="41"/>
  <c r="A520" i="41"/>
  <c r="A521" i="41" s="1"/>
  <c r="A516" i="41"/>
  <c r="A517" i="41" s="1"/>
  <c r="A511" i="41"/>
  <c r="A512" i="41" s="1"/>
  <c r="A513" i="41" s="1"/>
  <c r="A514" i="41" s="1"/>
  <c r="A510" i="41"/>
  <c r="A508" i="41"/>
  <c r="A504" i="41"/>
  <c r="A502" i="41"/>
  <c r="A500" i="41"/>
  <c r="A498" i="41"/>
  <c r="A493" i="41"/>
  <c r="A490" i="41"/>
  <c r="A487" i="41"/>
  <c r="A485" i="41"/>
  <c r="A482" i="41"/>
  <c r="A480" i="41"/>
  <c r="A461" i="41"/>
  <c r="A453" i="41"/>
  <c r="A454" i="41" s="1"/>
  <c r="A455" i="41" s="1"/>
  <c r="A451" i="41"/>
  <c r="A449" i="41"/>
  <c r="A447" i="41"/>
  <c r="A445" i="41"/>
  <c r="A443" i="41"/>
  <c r="A435" i="41"/>
  <c r="A436" i="41" s="1"/>
  <c r="A437" i="41" s="1"/>
  <c r="A438" i="41" s="1"/>
  <c r="A439" i="41" s="1"/>
  <c r="A440" i="41" s="1"/>
  <c r="A441" i="41" s="1"/>
  <c r="A429" i="41"/>
  <c r="A430" i="41" s="1"/>
  <c r="A431" i="41" s="1"/>
  <c r="A432" i="41" s="1"/>
  <c r="A433" i="41" s="1"/>
  <c r="A427" i="41"/>
  <c r="A425" i="41"/>
  <c r="A423" i="41"/>
  <c r="A416" i="41"/>
  <c r="A417" i="41" s="1"/>
  <c r="A418" i="41" s="1"/>
  <c r="A419" i="41" s="1"/>
  <c r="A420" i="41" s="1"/>
  <c r="A421" i="41" s="1"/>
  <c r="A414" i="41"/>
  <c r="A410" i="41"/>
  <c r="A411" i="41" s="1"/>
  <c r="A408" i="41"/>
  <c r="A406" i="41"/>
  <c r="A402" i="41"/>
  <c r="A403" i="41" s="1"/>
  <c r="A404" i="41" s="1"/>
  <c r="A400" i="41"/>
  <c r="A393" i="41"/>
  <c r="A394" i="41" s="1"/>
  <c r="A395" i="41" s="1"/>
  <c r="A396" i="41" s="1"/>
  <c r="A397" i="41" s="1"/>
  <c r="A398" i="41" s="1"/>
  <c r="A390" i="41"/>
  <c r="A388" i="41"/>
  <c r="A385" i="41"/>
  <c r="A380" i="41"/>
  <c r="A375" i="41"/>
  <c r="A372" i="41"/>
  <c r="A370" i="41"/>
  <c r="A365" i="41"/>
  <c r="A355" i="41"/>
  <c r="A356" i="41" s="1"/>
  <c r="A357" i="41" s="1"/>
  <c r="A358" i="41" s="1"/>
  <c r="A359" i="41" s="1"/>
  <c r="A360" i="41" s="1"/>
  <c r="A361" i="41" s="1"/>
  <c r="A362" i="41" s="1"/>
  <c r="A363" i="41" s="1"/>
  <c r="A350" i="41"/>
  <c r="A351" i="41" s="1"/>
  <c r="A352" i="41" s="1"/>
  <c r="A353" i="41" s="1"/>
  <c r="A339" i="41"/>
  <c r="A340" i="41" s="1"/>
  <c r="A341" i="41" s="1"/>
  <c r="A342" i="41" s="1"/>
  <c r="A343" i="41" s="1"/>
  <c r="A344" i="41" s="1"/>
  <c r="A345" i="41" s="1"/>
  <c r="A346" i="41" s="1"/>
  <c r="A347" i="41" s="1"/>
  <c r="A348" i="41" s="1"/>
  <c r="A338" i="41"/>
  <c r="A332" i="41"/>
  <c r="A333" i="41" s="1"/>
  <c r="A334" i="41" s="1"/>
  <c r="A335" i="41" s="1"/>
  <c r="A336" i="41" s="1"/>
  <c r="A330" i="41"/>
  <c r="A331" i="41" s="1"/>
  <c r="A313" i="41"/>
  <c r="A314" i="41" s="1"/>
  <c r="A315" i="41" s="1"/>
  <c r="A316" i="41" s="1"/>
  <c r="A317" i="41" s="1"/>
  <c r="A318" i="41" s="1"/>
  <c r="A319" i="41" s="1"/>
  <c r="A320" i="41" s="1"/>
  <c r="A321" i="41" s="1"/>
  <c r="A322" i="41" s="1"/>
  <c r="A323" i="41" s="1"/>
  <c r="A324" i="41" s="1"/>
  <c r="A325" i="41" s="1"/>
  <c r="A326" i="41" s="1"/>
  <c r="A327" i="41" s="1"/>
  <c r="A328" i="41" s="1"/>
  <c r="A312" i="41"/>
  <c r="A293" i="41"/>
  <c r="A294" i="41" s="1"/>
  <c r="A295" i="41" s="1"/>
  <c r="A296" i="41" s="1"/>
  <c r="A297" i="41" s="1"/>
  <c r="A298" i="41" s="1"/>
  <c r="A299" i="41" s="1"/>
  <c r="A300" i="41" s="1"/>
  <c r="A301" i="41" s="1"/>
  <c r="A302" i="41" s="1"/>
  <c r="A303" i="41" s="1"/>
  <c r="A304" i="41" s="1"/>
  <c r="A305" i="41" s="1"/>
  <c r="A290" i="41"/>
  <c r="A291" i="41" s="1"/>
  <c r="A292" i="41" s="1"/>
  <c r="A286" i="41"/>
  <c r="A287" i="41" s="1"/>
  <c r="A288" i="41" s="1"/>
  <c r="A285" i="41"/>
  <c r="A279" i="41"/>
  <c r="A280" i="41" s="1"/>
  <c r="A281" i="41" s="1"/>
  <c r="A282" i="41" s="1"/>
  <c r="A283" i="41" s="1"/>
  <c r="A278" i="41"/>
  <c r="A268" i="41"/>
  <c r="A269" i="41" s="1"/>
  <c r="A270" i="41" s="1"/>
  <c r="A271" i="41" s="1"/>
  <c r="A272" i="41" s="1"/>
  <c r="A273" i="41" s="1"/>
  <c r="A274" i="41" s="1"/>
  <c r="A275" i="41" s="1"/>
  <c r="A276" i="41" s="1"/>
  <c r="A266" i="41"/>
  <c r="A264" i="41"/>
  <c r="A262" i="41"/>
  <c r="A259" i="41"/>
  <c r="A260" i="41" s="1"/>
  <c r="A257" i="41"/>
  <c r="A254" i="41"/>
  <c r="A255" i="41" s="1"/>
  <c r="A252" i="41"/>
  <c r="A248" i="41"/>
  <c r="A249" i="41" s="1"/>
  <c r="A250" i="41" s="1"/>
  <c r="A246" i="41"/>
  <c r="A247" i="41" s="1"/>
  <c r="A245" i="41"/>
  <c r="A243" i="41"/>
  <c r="A240" i="41"/>
  <c r="A241" i="41" s="1"/>
  <c r="A238" i="41"/>
  <c r="A236" i="41"/>
  <c r="A234" i="41"/>
  <c r="A232" i="41"/>
  <c r="A221" i="41"/>
  <c r="A222" i="41" s="1"/>
  <c r="A223" i="41" s="1"/>
  <c r="A224" i="41" s="1"/>
  <c r="A225" i="41" s="1"/>
  <c r="A226" i="41" s="1"/>
  <c r="A227" i="41" s="1"/>
  <c r="A228" i="41" s="1"/>
  <c r="A229" i="41" s="1"/>
  <c r="A230" i="41" s="1"/>
  <c r="A216" i="41"/>
  <c r="A217" i="41" s="1"/>
  <c r="A218" i="41" s="1"/>
  <c r="A219" i="41" s="1"/>
  <c r="A211" i="41"/>
  <c r="A212" i="41" s="1"/>
  <c r="A213" i="41" s="1"/>
  <c r="A214" i="41" s="1"/>
  <c r="A208" i="41"/>
  <c r="A209" i="41" s="1"/>
  <c r="A207" i="41"/>
  <c r="A205" i="41"/>
  <c r="A184" i="41"/>
  <c r="A185" i="41" s="1"/>
  <c r="A186" i="41" s="1"/>
  <c r="A187" i="41" s="1"/>
  <c r="A188" i="41" s="1"/>
  <c r="A189" i="41" s="1"/>
  <c r="A190" i="41" s="1"/>
  <c r="A191" i="41" s="1"/>
  <c r="A192" i="41" s="1"/>
  <c r="A193" i="41" s="1"/>
  <c r="A194" i="41" s="1"/>
  <c r="A195" i="41" s="1"/>
  <c r="A196" i="41" s="1"/>
  <c r="A197" i="41" s="1"/>
  <c r="A198" i="41" s="1"/>
  <c r="A199" i="41" s="1"/>
  <c r="A200" i="41" s="1"/>
  <c r="A201" i="41" s="1"/>
  <c r="A180" i="41"/>
  <c r="A181" i="41" s="1"/>
  <c r="A182" i="41" s="1"/>
  <c r="A183" i="41" s="1"/>
  <c r="A179" i="41"/>
  <c r="A175" i="41"/>
  <c r="A176" i="41" s="1"/>
  <c r="A177" i="41" s="1"/>
  <c r="A173" i="41"/>
  <c r="A171" i="41"/>
  <c r="A170" i="41"/>
  <c r="A168" i="41"/>
  <c r="A167" i="41"/>
  <c r="A160" i="41"/>
  <c r="A158" i="41"/>
  <c r="A156" i="41"/>
  <c r="A153" i="41"/>
  <c r="A154" i="41" s="1"/>
  <c r="A138" i="41"/>
  <c r="A139" i="41" s="1"/>
  <c r="A140" i="41" s="1"/>
  <c r="A141" i="41" s="1"/>
  <c r="A142" i="41" s="1"/>
  <c r="A143" i="41" s="1"/>
  <c r="A144" i="41" s="1"/>
  <c r="A145" i="41" s="1"/>
  <c r="A146" i="41" s="1"/>
  <c r="A147" i="41" s="1"/>
  <c r="A148" i="41" s="1"/>
  <c r="A149" i="41" s="1"/>
  <c r="A150" i="41" s="1"/>
  <c r="A151" i="41" s="1"/>
  <c r="A131" i="41"/>
  <c r="A132" i="41" s="1"/>
  <c r="A133" i="41" s="1"/>
  <c r="A134" i="41" s="1"/>
  <c r="A135" i="41" s="1"/>
  <c r="A136" i="41" s="1"/>
  <c r="A123" i="41"/>
  <c r="A124" i="41" s="1"/>
  <c r="A125" i="41" s="1"/>
  <c r="A126" i="41" s="1"/>
  <c r="A127" i="41" s="1"/>
  <c r="A128" i="41" s="1"/>
  <c r="A129" i="41" s="1"/>
  <c r="A119" i="41"/>
  <c r="A120" i="41" s="1"/>
  <c r="A121" i="41" s="1"/>
  <c r="A114" i="41"/>
  <c r="A115" i="41" s="1"/>
  <c r="A116" i="41" s="1"/>
  <c r="A117" i="41" s="1"/>
  <c r="A113" i="41"/>
  <c r="A107" i="41"/>
  <c r="A108" i="41" s="1"/>
  <c r="A109" i="41" s="1"/>
  <c r="A110" i="41" s="1"/>
  <c r="A111" i="41" s="1"/>
  <c r="A106" i="41"/>
  <c r="A104" i="41"/>
  <c r="A99" i="41"/>
  <c r="A100" i="41" s="1"/>
  <c r="A101" i="41" s="1"/>
  <c r="A102" i="41" s="1"/>
  <c r="A96" i="41"/>
  <c r="A97" i="41" s="1"/>
  <c r="A92" i="41"/>
  <c r="A93" i="41" s="1"/>
  <c r="A94" i="41" s="1"/>
  <c r="A91" i="41"/>
  <c r="A89" i="41"/>
  <c r="A87" i="41"/>
  <c r="A86" i="41"/>
  <c r="A84" i="41"/>
  <c r="A73" i="41"/>
  <c r="A74" i="41" s="1"/>
  <c r="A75" i="41" s="1"/>
  <c r="A76" i="41" s="1"/>
  <c r="A77" i="41" s="1"/>
  <c r="A78" i="41" s="1"/>
  <c r="A79" i="41" s="1"/>
  <c r="A80" i="41" s="1"/>
  <c r="A81" i="41" s="1"/>
  <c r="A82" i="41" s="1"/>
  <c r="A71" i="41"/>
  <c r="A69" i="41"/>
  <c r="A67" i="41"/>
  <c r="A61" i="41"/>
  <c r="A62" i="41" s="1"/>
  <c r="A63" i="41" s="1"/>
  <c r="A64" i="41" s="1"/>
  <c r="A65" i="41" s="1"/>
  <c r="A59" i="41"/>
  <c r="A57" i="41"/>
  <c r="A55" i="41"/>
  <c r="A53" i="41"/>
  <c r="A49" i="41"/>
  <c r="A50" i="41" s="1"/>
  <c r="A51" i="41" s="1"/>
  <c r="A47" i="41"/>
  <c r="A44" i="41"/>
  <c r="A45" i="41" s="1"/>
  <c r="A43" i="41"/>
  <c r="A39" i="41"/>
  <c r="A40" i="41" s="1"/>
  <c r="A41" i="41" s="1"/>
  <c r="A37" i="41"/>
  <c r="A35" i="41"/>
  <c r="A34" i="41"/>
  <c r="A31" i="41"/>
  <c r="A32" i="41" s="1"/>
  <c r="A27" i="41"/>
  <c r="A28" i="41" s="1"/>
  <c r="A29" i="41" s="1"/>
  <c r="A23" i="41"/>
  <c r="A19" i="41"/>
  <c r="A20" i="41" s="1"/>
  <c r="A21" i="41" s="1"/>
  <c r="A17" i="41"/>
  <c r="A18" i="41" s="1"/>
  <c r="A16" i="41"/>
  <c r="A15" i="41"/>
  <c r="A13" i="41"/>
  <c r="A9" i="41"/>
  <c r="A10" i="41" s="1"/>
  <c r="A11" i="41" s="1"/>
  <c r="A7" i="41"/>
  <c r="A5" i="41"/>
  <c r="A116" i="40"/>
  <c r="A117" i="40" s="1"/>
  <c r="A118" i="40" s="1"/>
  <c r="A119" i="40" s="1"/>
  <c r="A114" i="40"/>
  <c r="A111" i="40"/>
  <c r="A112" i="40" s="1"/>
  <c r="A106" i="40"/>
  <c r="A107" i="40" s="1"/>
  <c r="A108" i="40" s="1"/>
  <c r="A109" i="40" s="1"/>
  <c r="A105" i="40"/>
  <c r="A100" i="40"/>
  <c r="A101" i="40" s="1"/>
  <c r="A102" i="40" s="1"/>
  <c r="A103" i="40" s="1"/>
  <c r="A96" i="40"/>
  <c r="A97" i="40" s="1"/>
  <c r="A98" i="40" s="1"/>
  <c r="A94" i="40"/>
  <c r="A92" i="40"/>
  <c r="A90" i="40"/>
  <c r="A88" i="40"/>
  <c r="A85" i="40"/>
  <c r="A83" i="40"/>
  <c r="A79" i="40"/>
  <c r="A80" i="40" s="1"/>
  <c r="A81" i="40" s="1"/>
  <c r="A77" i="40"/>
  <c r="A75" i="40"/>
  <c r="A73" i="40"/>
  <c r="A69" i="40"/>
  <c r="A70" i="40" s="1"/>
  <c r="A71" i="40" s="1"/>
  <c r="A62" i="40"/>
  <c r="A63" i="40" s="1"/>
  <c r="A64" i="40" s="1"/>
  <c r="A65" i="40" s="1"/>
  <c r="A66" i="40" s="1"/>
  <c r="A67" i="40" s="1"/>
  <c r="A60" i="40"/>
  <c r="A57" i="40"/>
  <c r="A58" i="40" s="1"/>
  <c r="A56" i="40"/>
  <c r="A51" i="40"/>
  <c r="A52" i="40" s="1"/>
  <c r="A53" i="40" s="1"/>
  <c r="A48" i="40"/>
  <c r="A46" i="40"/>
  <c r="A44" i="40"/>
  <c r="A40" i="40"/>
  <c r="A38" i="40"/>
  <c r="A36" i="40"/>
  <c r="A34" i="40"/>
  <c r="A32" i="40"/>
  <c r="A28" i="40"/>
  <c r="A29" i="40" s="1"/>
  <c r="A30" i="40" s="1"/>
  <c r="A26" i="40"/>
  <c r="A19" i="40"/>
  <c r="A13" i="40"/>
  <c r="A14" i="40" s="1"/>
  <c r="A15" i="40" s="1"/>
  <c r="A16" i="40" s="1"/>
  <c r="A17" i="40" s="1"/>
  <c r="A12" i="40"/>
  <c r="A10" i="40"/>
  <c r="A7" i="40"/>
  <c r="A8" i="40" s="1"/>
  <c r="A5" i="40"/>
  <c r="A54" i="38"/>
  <c r="A52" i="38"/>
  <c r="A50" i="38"/>
  <c r="A39" i="38"/>
  <c r="A40" i="38" s="1"/>
  <c r="A41" i="38" s="1"/>
  <c r="A42" i="38" s="1"/>
  <c r="A43" i="38" s="1"/>
  <c r="A44" i="38" s="1"/>
  <c r="A45" i="38" s="1"/>
  <c r="A46" i="38" s="1"/>
  <c r="A47" i="38" s="1"/>
  <c r="A48" i="38" s="1"/>
  <c r="A30" i="38"/>
  <c r="A31" i="38" s="1"/>
  <c r="A32" i="38" s="1"/>
  <c r="A33" i="38" s="1"/>
  <c r="A34" i="38" s="1"/>
  <c r="A35" i="38" s="1"/>
  <c r="A36" i="38" s="1"/>
  <c r="A37" i="38" s="1"/>
  <c r="A26" i="38"/>
  <c r="A23" i="38"/>
  <c r="A21" i="38"/>
  <c r="A17" i="38"/>
  <c r="A15" i="38"/>
  <c r="A13" i="38"/>
  <c r="A11" i="38"/>
  <c r="A9" i="38"/>
  <c r="A8" i="38"/>
  <c r="A5" i="38"/>
  <c r="A6" i="38" s="1"/>
  <c r="A355" i="37"/>
  <c r="A353" i="37"/>
  <c r="A351" i="37"/>
  <c r="A349" i="37"/>
  <c r="A345" i="37"/>
  <c r="A343" i="37"/>
  <c r="A338" i="37"/>
  <c r="A336" i="37"/>
  <c r="A334" i="37"/>
  <c r="A332" i="37"/>
  <c r="A330" i="37"/>
  <c r="A328" i="37"/>
  <c r="A326" i="37"/>
  <c r="A324" i="37"/>
  <c r="A322" i="37"/>
  <c r="A319" i="37"/>
  <c r="A320" i="37" s="1"/>
  <c r="A316" i="37"/>
  <c r="A317" i="37" s="1"/>
  <c r="A313" i="37"/>
  <c r="A314" i="37" s="1"/>
  <c r="A312" i="37"/>
  <c r="A308" i="37"/>
  <c r="A309" i="37" s="1"/>
  <c r="A310" i="37" s="1"/>
  <c r="A304" i="37"/>
  <c r="A296" i="37"/>
  <c r="A297" i="37" s="1"/>
  <c r="A298" i="37" s="1"/>
  <c r="A299" i="37" s="1"/>
  <c r="A300" i="37" s="1"/>
  <c r="A301" i="37" s="1"/>
  <c r="A302" i="37" s="1"/>
  <c r="A295" i="37"/>
  <c r="A293" i="37"/>
  <c r="A291" i="37"/>
  <c r="A277" i="37"/>
  <c r="A278" i="37" s="1"/>
  <c r="A279" i="37" s="1"/>
  <c r="A280" i="37" s="1"/>
  <c r="A281" i="37" s="1"/>
  <c r="A282" i="37" s="1"/>
  <c r="A283" i="37" s="1"/>
  <c r="A284" i="37" s="1"/>
  <c r="A285" i="37" s="1"/>
  <c r="A286" i="37" s="1"/>
  <c r="A287" i="37" s="1"/>
  <c r="A288" i="37" s="1"/>
  <c r="A289" i="37" s="1"/>
  <c r="A275" i="37"/>
  <c r="A273" i="37"/>
  <c r="A267" i="37"/>
  <c r="A268" i="37" s="1"/>
  <c r="A269" i="37" s="1"/>
  <c r="A270" i="37" s="1"/>
  <c r="A271" i="37" s="1"/>
  <c r="A260" i="37"/>
  <c r="A261" i="37" s="1"/>
  <c r="A262" i="37" s="1"/>
  <c r="A263" i="37" s="1"/>
  <c r="A264" i="37" s="1"/>
  <c r="A265" i="37" s="1"/>
  <c r="A253" i="37"/>
  <c r="A254" i="37" s="1"/>
  <c r="A255" i="37" s="1"/>
  <c r="A256" i="37" s="1"/>
  <c r="A257" i="37" s="1"/>
  <c r="A258" i="37" s="1"/>
  <c r="A251" i="37"/>
  <c r="A249" i="37"/>
  <c r="A246" i="37"/>
  <c r="A247" i="37" s="1"/>
  <c r="A244" i="37"/>
  <c r="A242" i="37"/>
  <c r="A237" i="37"/>
  <c r="A238" i="37" s="1"/>
  <c r="A239" i="37" s="1"/>
  <c r="A240" i="37" s="1"/>
  <c r="A235" i="37"/>
  <c r="A225" i="37"/>
  <c r="A223" i="37"/>
  <c r="A220" i="37"/>
  <c r="A221" i="37" s="1"/>
  <c r="A222" i="37" s="1"/>
  <c r="A218" i="37"/>
  <c r="A216" i="37"/>
  <c r="A214" i="37"/>
  <c r="A212" i="37"/>
  <c r="A210" i="37"/>
  <c r="A208" i="37"/>
  <c r="A199" i="37"/>
  <c r="A200" i="37" s="1"/>
  <c r="A201" i="37" s="1"/>
  <c r="A202" i="37" s="1"/>
  <c r="A203" i="37" s="1"/>
  <c r="A204" i="37" s="1"/>
  <c r="A205" i="37" s="1"/>
  <c r="A206" i="37" s="1"/>
  <c r="A198" i="37"/>
  <c r="A191" i="37"/>
  <c r="A192" i="37" s="1"/>
  <c r="A193" i="37" s="1"/>
  <c r="A194" i="37" s="1"/>
  <c r="A195" i="37" s="1"/>
  <c r="A196" i="37" s="1"/>
  <c r="A190" i="37"/>
  <c r="A186" i="37"/>
  <c r="A187" i="37" s="1"/>
  <c r="A188" i="37" s="1"/>
  <c r="A185" i="37"/>
  <c r="A183" i="37"/>
  <c r="A180" i="37"/>
  <c r="A181" i="37" s="1"/>
  <c r="A178" i="37"/>
  <c r="A175" i="37"/>
  <c r="A176" i="37" s="1"/>
  <c r="A173" i="37"/>
  <c r="A171" i="37"/>
  <c r="A165" i="37"/>
  <c r="A166" i="37" s="1"/>
  <c r="A167" i="37" s="1"/>
  <c r="A168" i="37" s="1"/>
  <c r="A169" i="37" s="1"/>
  <c r="A164" i="37"/>
  <c r="A158" i="37"/>
  <c r="A159" i="37" s="1"/>
  <c r="A160" i="37" s="1"/>
  <c r="A161" i="37" s="1"/>
  <c r="A162" i="37" s="1"/>
  <c r="A156" i="37"/>
  <c r="A154" i="37"/>
  <c r="A152" i="37"/>
  <c r="A150" i="37"/>
  <c r="A140" i="37"/>
  <c r="A138" i="37"/>
  <c r="A135" i="37"/>
  <c r="A133" i="37"/>
  <c r="A113" i="37"/>
  <c r="A114" i="37" s="1"/>
  <c r="A115" i="37" s="1"/>
  <c r="A116" i="37" s="1"/>
  <c r="A117" i="37" s="1"/>
  <c r="A118" i="37" s="1"/>
  <c r="A119" i="37" s="1"/>
  <c r="A120" i="37" s="1"/>
  <c r="A121" i="37" s="1"/>
  <c r="A122" i="37" s="1"/>
  <c r="A123" i="37" s="1"/>
  <c r="A124" i="37" s="1"/>
  <c r="A125" i="37" s="1"/>
  <c r="A126" i="37" s="1"/>
  <c r="A127" i="37" s="1"/>
  <c r="A128" i="37" s="1"/>
  <c r="A129" i="37" s="1"/>
  <c r="A130" i="37" s="1"/>
  <c r="A131" i="37" s="1"/>
  <c r="A102" i="37"/>
  <c r="A103" i="37" s="1"/>
  <c r="A104" i="37" s="1"/>
  <c r="A105" i="37" s="1"/>
  <c r="A106" i="37" s="1"/>
  <c r="A107" i="37" s="1"/>
  <c r="A108" i="37" s="1"/>
  <c r="A109" i="37" s="1"/>
  <c r="A110" i="37" s="1"/>
  <c r="A90" i="37"/>
  <c r="A91" i="37" s="1"/>
  <c r="A92" i="37" s="1"/>
  <c r="A93" i="37" s="1"/>
  <c r="A94" i="37" s="1"/>
  <c r="A95" i="37" s="1"/>
  <c r="A89" i="37"/>
  <c r="A81" i="37"/>
  <c r="A82" i="37" s="1"/>
  <c r="A83" i="37" s="1"/>
  <c r="A84" i="37" s="1"/>
  <c r="A85" i="37" s="1"/>
  <c r="A86" i="37" s="1"/>
  <c r="A87" i="37" s="1"/>
  <c r="A72" i="37"/>
  <c r="A73" i="37" s="1"/>
  <c r="A74" i="37" s="1"/>
  <c r="A75" i="37" s="1"/>
  <c r="A76" i="37" s="1"/>
  <c r="A77" i="37" s="1"/>
  <c r="A78" i="37" s="1"/>
  <c r="A79" i="37" s="1"/>
  <c r="A65" i="37"/>
  <c r="A66" i="37" s="1"/>
  <c r="A67" i="37" s="1"/>
  <c r="A68" i="37" s="1"/>
  <c r="A69" i="37" s="1"/>
  <c r="A70" i="37" s="1"/>
  <c r="A63" i="37"/>
  <c r="A57" i="37"/>
  <c r="A55" i="37"/>
  <c r="A53" i="37"/>
  <c r="A50" i="37"/>
  <c r="A46" i="37"/>
  <c r="A47" i="37" s="1"/>
  <c r="A48" i="37" s="1"/>
  <c r="A44" i="37"/>
  <c r="A42" i="37"/>
  <c r="A39" i="37"/>
  <c r="A40" i="37" s="1"/>
  <c r="A37" i="37"/>
  <c r="A35" i="37"/>
  <c r="A34" i="37"/>
  <c r="A26" i="37"/>
  <c r="A27" i="37" s="1"/>
  <c r="A28" i="37" s="1"/>
  <c r="A29" i="37" s="1"/>
  <c r="A23" i="37"/>
  <c r="A15" i="37"/>
  <c r="A16" i="37" s="1"/>
  <c r="A17" i="37" s="1"/>
  <c r="A18" i="37" s="1"/>
  <c r="A19" i="37" s="1"/>
  <c r="A20" i="37" s="1"/>
  <c r="A14" i="37"/>
  <c r="A9" i="37"/>
  <c r="A10" i="37" s="1"/>
  <c r="A11" i="37" s="1"/>
  <c r="A12" i="37" s="1"/>
  <c r="A7" i="37"/>
  <c r="A5" i="37"/>
  <c r="A6" i="37" s="1"/>
  <c r="A43" i="36"/>
  <c r="A41" i="36"/>
  <c r="A39" i="36"/>
  <c r="A37" i="36"/>
  <c r="A35" i="36"/>
  <c r="A33" i="36"/>
  <c r="A31" i="36"/>
  <c r="A29" i="36"/>
  <c r="A27" i="36"/>
  <c r="A20" i="36"/>
  <c r="A21" i="36" s="1"/>
  <c r="A22" i="36" s="1"/>
  <c r="A23" i="36" s="1"/>
  <c r="A24" i="36" s="1"/>
  <c r="A25" i="36" s="1"/>
  <c r="A14" i="36"/>
  <c r="A15" i="36" s="1"/>
  <c r="A16" i="36" s="1"/>
  <c r="A17" i="36" s="1"/>
  <c r="A18" i="36" s="1"/>
  <c r="A9" i="36"/>
  <c r="A10" i="36" s="1"/>
  <c r="A11" i="36" s="1"/>
  <c r="A12" i="36" s="1"/>
  <c r="A7" i="36"/>
  <c r="A5" i="36"/>
  <c r="A290" i="35"/>
  <c r="A291" i="35" s="1"/>
  <c r="A289" i="35"/>
  <c r="A279" i="35"/>
  <c r="A280" i="35" s="1"/>
  <c r="A281" i="35" s="1"/>
  <c r="A282" i="35" s="1"/>
  <c r="A283" i="35" s="1"/>
  <c r="A284" i="35" s="1"/>
  <c r="A285" i="35" s="1"/>
  <c r="A286" i="35" s="1"/>
  <c r="A287" i="35" s="1"/>
  <c r="A270" i="35"/>
  <c r="A271" i="35" s="1"/>
  <c r="A272" i="35" s="1"/>
  <c r="A273" i="35" s="1"/>
  <c r="A274" i="35" s="1"/>
  <c r="A275" i="35" s="1"/>
  <c r="A276" i="35" s="1"/>
  <c r="A277" i="35" s="1"/>
  <c r="A267" i="35"/>
  <c r="A268" i="35" s="1"/>
  <c r="A265" i="35"/>
  <c r="A259" i="35"/>
  <c r="A260" i="35" s="1"/>
  <c r="A261" i="35" s="1"/>
  <c r="A255" i="35"/>
  <c r="A250" i="35"/>
  <c r="A251" i="35" s="1"/>
  <c r="A252" i="35" s="1"/>
  <c r="A253" i="35" s="1"/>
  <c r="A246" i="35"/>
  <c r="A247" i="35" s="1"/>
  <c r="A248" i="35" s="1"/>
  <c r="A242" i="35"/>
  <c r="A243" i="35" s="1"/>
  <c r="A244" i="35" s="1"/>
  <c r="A240" i="35"/>
  <c r="A235" i="35"/>
  <c r="A236" i="35" s="1"/>
  <c r="A237" i="35" s="1"/>
  <c r="A238" i="35" s="1"/>
  <c r="A233" i="35"/>
  <c r="A230" i="35"/>
  <c r="A227" i="35"/>
  <c r="A228" i="35" s="1"/>
  <c r="A220" i="35"/>
  <c r="A221" i="35" s="1"/>
  <c r="A222" i="35" s="1"/>
  <c r="A223" i="35" s="1"/>
  <c r="A217" i="35"/>
  <c r="A218" i="35" s="1"/>
  <c r="A215" i="35"/>
  <c r="A205" i="35"/>
  <c r="A206" i="35" s="1"/>
  <c r="A207" i="35" s="1"/>
  <c r="A208" i="35" s="1"/>
  <c r="A209" i="35" s="1"/>
  <c r="A210" i="35" s="1"/>
  <c r="A211" i="35" s="1"/>
  <c r="A212" i="35" s="1"/>
  <c r="A213" i="35" s="1"/>
  <c r="A203" i="35"/>
  <c r="A198" i="35"/>
  <c r="A199" i="35" s="1"/>
  <c r="A200" i="35" s="1"/>
  <c r="A201" i="35" s="1"/>
  <c r="A186" i="35"/>
  <c r="A187" i="35" s="1"/>
  <c r="A188" i="35" s="1"/>
  <c r="A189" i="35" s="1"/>
  <c r="A190" i="35" s="1"/>
  <c r="A191" i="35" s="1"/>
  <c r="A192" i="35" s="1"/>
  <c r="A193" i="35" s="1"/>
  <c r="A194" i="35" s="1"/>
  <c r="A195" i="35" s="1"/>
  <c r="A182" i="35"/>
  <c r="A183" i="35" s="1"/>
  <c r="A184" i="35" s="1"/>
  <c r="A180" i="35"/>
  <c r="A178" i="35"/>
  <c r="A176" i="35"/>
  <c r="A173" i="35"/>
  <c r="A174" i="35" s="1"/>
  <c r="A171" i="35"/>
  <c r="A169" i="35"/>
  <c r="A166" i="35"/>
  <c r="A167" i="35" s="1"/>
  <c r="A164" i="35"/>
  <c r="A159" i="35"/>
  <c r="A160" i="35" s="1"/>
  <c r="A161" i="35" s="1"/>
  <c r="A162" i="35" s="1"/>
  <c r="A157" i="35"/>
  <c r="A154" i="35"/>
  <c r="A155" i="35" s="1"/>
  <c r="A152" i="35"/>
  <c r="A151" i="35"/>
  <c r="A147" i="35"/>
  <c r="A148" i="35" s="1"/>
  <c r="A149" i="35" s="1"/>
  <c r="A138" i="35"/>
  <c r="A139" i="35" s="1"/>
  <c r="A140" i="35" s="1"/>
  <c r="A141" i="35" s="1"/>
  <c r="A142" i="35" s="1"/>
  <c r="A143" i="35" s="1"/>
  <c r="A144" i="35" s="1"/>
  <c r="A145" i="35" s="1"/>
  <c r="A133" i="35"/>
  <c r="A134" i="35" s="1"/>
  <c r="A135" i="35" s="1"/>
  <c r="A136" i="35" s="1"/>
  <c r="A131" i="35"/>
  <c r="A129" i="35"/>
  <c r="A127" i="35"/>
  <c r="A124" i="35"/>
  <c r="A125" i="35" s="1"/>
  <c r="A120" i="35"/>
  <c r="A121" i="35" s="1"/>
  <c r="A122" i="35" s="1"/>
  <c r="A116" i="35"/>
  <c r="A114" i="35"/>
  <c r="A112" i="35"/>
  <c r="A105" i="35"/>
  <c r="A106" i="35" s="1"/>
  <c r="A107" i="35" s="1"/>
  <c r="A103" i="35"/>
  <c r="A100" i="35"/>
  <c r="A101" i="35" s="1"/>
  <c r="A98" i="35"/>
  <c r="A96" i="35"/>
  <c r="A93" i="35"/>
  <c r="A90" i="35"/>
  <c r="A87" i="35"/>
  <c r="A83" i="35"/>
  <c r="A84" i="35" s="1"/>
  <c r="A78" i="35"/>
  <c r="A79" i="35" s="1"/>
  <c r="A77" i="35"/>
  <c r="A75" i="35"/>
  <c r="A70" i="35"/>
  <c r="A71" i="35" s="1"/>
  <c r="A72" i="35" s="1"/>
  <c r="A73" i="35" s="1"/>
  <c r="A67" i="35"/>
  <c r="A68" i="35" s="1"/>
  <c r="A66" i="35"/>
  <c r="A63" i="35"/>
  <c r="A64" i="35" s="1"/>
  <c r="A59" i="35"/>
  <c r="A60" i="35" s="1"/>
  <c r="A61" i="35" s="1"/>
  <c r="A57" i="35"/>
  <c r="A55" i="35"/>
  <c r="A50" i="35"/>
  <c r="A51" i="35" s="1"/>
  <c r="A52" i="35" s="1"/>
  <c r="A53" i="35" s="1"/>
  <c r="A45" i="35"/>
  <c r="A46" i="35" s="1"/>
  <c r="A47" i="35" s="1"/>
  <c r="A48" i="35" s="1"/>
  <c r="A44" i="35"/>
  <c r="A39" i="35"/>
  <c r="A40" i="35" s="1"/>
  <c r="A41" i="35" s="1"/>
  <c r="A30" i="35"/>
  <c r="A23" i="35"/>
  <c r="A24" i="35" s="1"/>
  <c r="A25" i="35" s="1"/>
  <c r="A26" i="35" s="1"/>
  <c r="A27" i="35" s="1"/>
  <c r="A28" i="35" s="1"/>
  <c r="A15" i="35"/>
  <c r="A16" i="35" s="1"/>
  <c r="A17" i="35" s="1"/>
  <c r="A18" i="35" s="1"/>
  <c r="A19" i="35" s="1"/>
  <c r="A20" i="35" s="1"/>
  <c r="A21" i="35" s="1"/>
  <c r="A14" i="35"/>
  <c r="A9" i="35"/>
  <c r="I2698" i="32" l="1"/>
  <c r="H2698" i="32"/>
  <c r="K2700" i="32" l="1"/>
  <c r="J2700" i="32"/>
  <c r="I2700" i="32"/>
  <c r="H2700" i="32"/>
  <c r="G2700" i="32"/>
  <c r="F2700" i="32"/>
  <c r="K2703" i="32"/>
  <c r="J2703" i="32"/>
  <c r="I2703" i="32"/>
  <c r="H2703" i="32"/>
  <c r="G2703" i="32"/>
  <c r="F2703" i="32"/>
  <c r="I172" i="30" l="1"/>
  <c r="F172" i="30"/>
  <c r="I275" i="29"/>
  <c r="F275" i="29"/>
  <c r="F337" i="20" l="1"/>
  <c r="E956" i="31" l="1"/>
  <c r="D956" i="31"/>
  <c r="C956" i="31"/>
  <c r="B956" i="31"/>
  <c r="K3374" i="32" l="1"/>
  <c r="J3374" i="32"/>
  <c r="I3374" i="32"/>
  <c r="H3374" i="32"/>
  <c r="G3374" i="32"/>
  <c r="F3374" i="32"/>
  <c r="G3303" i="32"/>
  <c r="K3303" i="32" s="1"/>
  <c r="F3303" i="32"/>
  <c r="J3303" i="32" s="1"/>
  <c r="K3302" i="32"/>
  <c r="J3302" i="32"/>
  <c r="I3302" i="32"/>
  <c r="I3304" i="32" s="1"/>
  <c r="H3302" i="32"/>
  <c r="H3304" i="32" s="1"/>
  <c r="G3302" i="32"/>
  <c r="G3304" i="32" s="1"/>
  <c r="F3302" i="32"/>
  <c r="K3028" i="32"/>
  <c r="J3028" i="32"/>
  <c r="I3028" i="32"/>
  <c r="H3028" i="32"/>
  <c r="G3028" i="32"/>
  <c r="F3028" i="32"/>
  <c r="K2999" i="32"/>
  <c r="J2999" i="32"/>
  <c r="I2999" i="32"/>
  <c r="H2999" i="32"/>
  <c r="G2999" i="32"/>
  <c r="F2999" i="32"/>
  <c r="K2897" i="32"/>
  <c r="J2897" i="32"/>
  <c r="I2897" i="32"/>
  <c r="H2897" i="32"/>
  <c r="G2897" i="32"/>
  <c r="F2897" i="32"/>
  <c r="K2861" i="32"/>
  <c r="J2861" i="32"/>
  <c r="I2861" i="32"/>
  <c r="H2861" i="32"/>
  <c r="G2861" i="32"/>
  <c r="F2861" i="32"/>
  <c r="K2757" i="32"/>
  <c r="J2757" i="32"/>
  <c r="I2757" i="32"/>
  <c r="H2757" i="32"/>
  <c r="G2757" i="32"/>
  <c r="F2757" i="32"/>
  <c r="K2696" i="32"/>
  <c r="J2696" i="32"/>
  <c r="I2696" i="32"/>
  <c r="H2696" i="32"/>
  <c r="G2696" i="32"/>
  <c r="F2696" i="32"/>
  <c r="K2652" i="32"/>
  <c r="J2652" i="32"/>
  <c r="I2652" i="32"/>
  <c r="H2652" i="32"/>
  <c r="G2652" i="32"/>
  <c r="F2652" i="32"/>
  <c r="K2554" i="32"/>
  <c r="J2554" i="32"/>
  <c r="I2554" i="32"/>
  <c r="H2554" i="32"/>
  <c r="G2554" i="32"/>
  <c r="F2554" i="32"/>
  <c r="K2550" i="32"/>
  <c r="J2550" i="32"/>
  <c r="I2550" i="32"/>
  <c r="H2550" i="32"/>
  <c r="G2550" i="32"/>
  <c r="F2550" i="32"/>
  <c r="K2546" i="32"/>
  <c r="J2546" i="32"/>
  <c r="I2546" i="32"/>
  <c r="H2546" i="32"/>
  <c r="G2546" i="32"/>
  <c r="F2546" i="32"/>
  <c r="K2531" i="32"/>
  <c r="J2531" i="32"/>
  <c r="I2531" i="32"/>
  <c r="H2531" i="32"/>
  <c r="G2531" i="32"/>
  <c r="F2531" i="32"/>
  <c r="K2485" i="32"/>
  <c r="J2485" i="32"/>
  <c r="I2485" i="32"/>
  <c r="H2485" i="32"/>
  <c r="G2485" i="32"/>
  <c r="F2485" i="32"/>
  <c r="K2455" i="32"/>
  <c r="J2455" i="32"/>
  <c r="I2455" i="32"/>
  <c r="H2455" i="32"/>
  <c r="G2455" i="32"/>
  <c r="F2455" i="32"/>
  <c r="K2414" i="32"/>
  <c r="J2414" i="32"/>
  <c r="I2414" i="32"/>
  <c r="H2414" i="32"/>
  <c r="G2414" i="32"/>
  <c r="F2414" i="32"/>
  <c r="K2404" i="32"/>
  <c r="J2404" i="32"/>
  <c r="I2404" i="32"/>
  <c r="H2404" i="32"/>
  <c r="G2404" i="32"/>
  <c r="F2404" i="32"/>
  <c r="K1902" i="32"/>
  <c r="J1902" i="32"/>
  <c r="I1902" i="32"/>
  <c r="H1902" i="32"/>
  <c r="G1902" i="32"/>
  <c r="F1902" i="32"/>
  <c r="K1584" i="32"/>
  <c r="J1584" i="32"/>
  <c r="I1584" i="32"/>
  <c r="H1584" i="32"/>
  <c r="G1584" i="32"/>
  <c r="F1584" i="32"/>
  <c r="K1389" i="32"/>
  <c r="J1389" i="32"/>
  <c r="I1389" i="32"/>
  <c r="H1389" i="32"/>
  <c r="G1389" i="32"/>
  <c r="F1389" i="32"/>
  <c r="K1347" i="32"/>
  <c r="J1347" i="32"/>
  <c r="I1347" i="32"/>
  <c r="H1347" i="32"/>
  <c r="G1347" i="32"/>
  <c r="F1347" i="32"/>
  <c r="K1333" i="32"/>
  <c r="J1333" i="32"/>
  <c r="I1333" i="32"/>
  <c r="H1333" i="32"/>
  <c r="G1333" i="32"/>
  <c r="F1333" i="32"/>
  <c r="K1324" i="32"/>
  <c r="J1324" i="32"/>
  <c r="I1324" i="32"/>
  <c r="H1324" i="32"/>
  <c r="G1324" i="32"/>
  <c r="F1324" i="32"/>
  <c r="K1315" i="32"/>
  <c r="J1315" i="32"/>
  <c r="I1315" i="32"/>
  <c r="H1315" i="32"/>
  <c r="G1315" i="32"/>
  <c r="F1315" i="32"/>
  <c r="K1271" i="32"/>
  <c r="J1271" i="32"/>
  <c r="I1271" i="32"/>
  <c r="H1271" i="32"/>
  <c r="G1271" i="32"/>
  <c r="F1271" i="32"/>
  <c r="K1240" i="32"/>
  <c r="J1240" i="32"/>
  <c r="I1240" i="32"/>
  <c r="H1240" i="32"/>
  <c r="G1240" i="32"/>
  <c r="F1240" i="32"/>
  <c r="K1210" i="32"/>
  <c r="J1210" i="32"/>
  <c r="I1210" i="32"/>
  <c r="H1210" i="32"/>
  <c r="G1210" i="32"/>
  <c r="F1210" i="32"/>
  <c r="K1197" i="32"/>
  <c r="J1197" i="32"/>
  <c r="I1197" i="32"/>
  <c r="H1197" i="32"/>
  <c r="G1197" i="32"/>
  <c r="F1197" i="32"/>
  <c r="K1177" i="32"/>
  <c r="J1177" i="32"/>
  <c r="I1177" i="32"/>
  <c r="H1177" i="32"/>
  <c r="G1177" i="32"/>
  <c r="F1177" i="32"/>
  <c r="K1114" i="32"/>
  <c r="J1114" i="32"/>
  <c r="I1114" i="32"/>
  <c r="H1114" i="32"/>
  <c r="G1114" i="32"/>
  <c r="F1114" i="32"/>
  <c r="K1055" i="32"/>
  <c r="J1055" i="32"/>
  <c r="I1055" i="32"/>
  <c r="H1055" i="32"/>
  <c r="G1055" i="32"/>
  <c r="F1055" i="32"/>
  <c r="K786" i="32"/>
  <c r="J786" i="32"/>
  <c r="I786" i="32"/>
  <c r="H786" i="32"/>
  <c r="G786" i="32"/>
  <c r="F786" i="32"/>
  <c r="K596" i="32"/>
  <c r="J596" i="32"/>
  <c r="I596" i="32"/>
  <c r="H596" i="32"/>
  <c r="G596" i="32"/>
  <c r="F596" i="32"/>
  <c r="K185" i="32"/>
  <c r="J185" i="32"/>
  <c r="I185" i="32"/>
  <c r="I3375" i="32" s="1"/>
  <c r="H185" i="32"/>
  <c r="H3375" i="32" s="1"/>
  <c r="G185" i="32"/>
  <c r="F185" i="32"/>
  <c r="F3304" i="32" l="1"/>
  <c r="K3304" i="32"/>
  <c r="K3375" i="32" s="1"/>
  <c r="J3304" i="32"/>
  <c r="J3375" i="32" s="1"/>
  <c r="G3375" i="32"/>
  <c r="F3375" i="32"/>
  <c r="G955" i="31" l="1"/>
  <c r="F955" i="31"/>
  <c r="G954" i="31"/>
  <c r="F954" i="31"/>
  <c r="G953" i="31"/>
  <c r="F953" i="31"/>
  <c r="G952" i="31"/>
  <c r="F952" i="31"/>
  <c r="G951" i="31"/>
  <c r="F951" i="31"/>
  <c r="G950" i="31"/>
  <c r="F950" i="31"/>
  <c r="G949" i="31"/>
  <c r="F949" i="31"/>
  <c r="G948" i="31"/>
  <c r="F948" i="31"/>
  <c r="G947" i="31"/>
  <c r="F947" i="31"/>
  <c r="G946" i="31"/>
  <c r="F946" i="31"/>
  <c r="G945" i="31"/>
  <c r="F945" i="31"/>
  <c r="G944" i="31"/>
  <c r="F944" i="31"/>
  <c r="G943" i="31"/>
  <c r="F943" i="31"/>
  <c r="G942" i="31"/>
  <c r="F942" i="31"/>
  <c r="G941" i="31"/>
  <c r="F941" i="31"/>
  <c r="G940" i="31"/>
  <c r="F940" i="31"/>
  <c r="G939" i="31"/>
  <c r="F939" i="31"/>
  <c r="G938" i="31"/>
  <c r="F938" i="31"/>
  <c r="G937" i="31"/>
  <c r="F937" i="31"/>
  <c r="G936" i="31"/>
  <c r="F936" i="31"/>
  <c r="G935" i="31"/>
  <c r="F935" i="31"/>
  <c r="G934" i="31"/>
  <c r="F934" i="31"/>
  <c r="G933" i="31"/>
  <c r="F933" i="31"/>
  <c r="G932" i="31"/>
  <c r="F932" i="31"/>
  <c r="G931" i="31"/>
  <c r="F931" i="31"/>
  <c r="G930" i="31"/>
  <c r="F930" i="31"/>
  <c r="G929" i="31"/>
  <c r="F929" i="31"/>
  <c r="G928" i="31"/>
  <c r="F928" i="31"/>
  <c r="G927" i="31"/>
  <c r="F927" i="31"/>
  <c r="G926" i="31"/>
  <c r="F926" i="31"/>
  <c r="G925" i="31"/>
  <c r="F925" i="31"/>
  <c r="G924" i="31"/>
  <c r="F924" i="31"/>
  <c r="G923" i="31"/>
  <c r="F923" i="31"/>
  <c r="G922" i="31"/>
  <c r="F922" i="31"/>
  <c r="G921" i="31"/>
  <c r="F921" i="31"/>
  <c r="G920" i="31"/>
  <c r="F920" i="31"/>
  <c r="G919" i="31"/>
  <c r="F919" i="31"/>
  <c r="G918" i="31"/>
  <c r="F918" i="31"/>
  <c r="G917" i="31"/>
  <c r="F917" i="31"/>
  <c r="G916" i="31"/>
  <c r="F916" i="31"/>
  <c r="G915" i="31"/>
  <c r="F915" i="31"/>
  <c r="G914" i="31"/>
  <c r="F914" i="31"/>
  <c r="G913" i="31"/>
  <c r="F913" i="31"/>
  <c r="G912" i="31"/>
  <c r="F912" i="31"/>
  <c r="G911" i="31"/>
  <c r="F911" i="31"/>
  <c r="G910" i="31"/>
  <c r="F910" i="31"/>
  <c r="G909" i="31"/>
  <c r="F909" i="31"/>
  <c r="G908" i="31"/>
  <c r="F908" i="31"/>
  <c r="G907" i="31"/>
  <c r="F907" i="31"/>
  <c r="G906" i="31"/>
  <c r="F906" i="31"/>
  <c r="G905" i="31"/>
  <c r="F905" i="31"/>
  <c r="G904" i="31"/>
  <c r="F904" i="31"/>
  <c r="G903" i="31"/>
  <c r="F903" i="31"/>
  <c r="G902" i="31"/>
  <c r="F902" i="31"/>
  <c r="G901" i="31"/>
  <c r="F901" i="31"/>
  <c r="G900" i="31"/>
  <c r="F900" i="31"/>
  <c r="G899" i="31"/>
  <c r="F899" i="31"/>
  <c r="G898" i="31"/>
  <c r="F898" i="31"/>
  <c r="G897" i="31"/>
  <c r="F897" i="31"/>
  <c r="G896" i="31"/>
  <c r="F896" i="31"/>
  <c r="G895" i="31"/>
  <c r="F895" i="31"/>
  <c r="G894" i="31"/>
  <c r="F894" i="31"/>
  <c r="G893" i="31"/>
  <c r="F893" i="31"/>
  <c r="G892" i="31"/>
  <c r="F892" i="31"/>
  <c r="G891" i="31"/>
  <c r="F891" i="31"/>
  <c r="G890" i="31"/>
  <c r="F890" i="31"/>
  <c r="G889" i="31"/>
  <c r="F889" i="31"/>
  <c r="G888" i="31"/>
  <c r="F888" i="31"/>
  <c r="G887" i="31"/>
  <c r="F887" i="31"/>
  <c r="G886" i="31"/>
  <c r="F886" i="31"/>
  <c r="G885" i="31"/>
  <c r="F885" i="31"/>
  <c r="G884" i="31"/>
  <c r="F884" i="31"/>
  <c r="G883" i="31"/>
  <c r="F883" i="31"/>
  <c r="G882" i="31"/>
  <c r="F882" i="31"/>
  <c r="G881" i="31"/>
  <c r="F881" i="31"/>
  <c r="G880" i="31"/>
  <c r="F880" i="31"/>
  <c r="G879" i="31"/>
  <c r="F879" i="31"/>
  <c r="G878" i="31"/>
  <c r="F878" i="31"/>
  <c r="G877" i="31"/>
  <c r="F877" i="31"/>
  <c r="G876" i="31"/>
  <c r="F876" i="31"/>
  <c r="G875" i="31"/>
  <c r="F875" i="31"/>
  <c r="G874" i="31"/>
  <c r="F874" i="31"/>
  <c r="G873" i="31"/>
  <c r="F873" i="31"/>
  <c r="G872" i="31"/>
  <c r="F872" i="31"/>
  <c r="G871" i="31"/>
  <c r="F871" i="31"/>
  <c r="G870" i="31"/>
  <c r="F870" i="31"/>
  <c r="G869" i="31"/>
  <c r="F869" i="31"/>
  <c r="G868" i="31"/>
  <c r="F868" i="31"/>
  <c r="G867" i="31"/>
  <c r="F867" i="31"/>
  <c r="G866" i="31"/>
  <c r="F866" i="31"/>
  <c r="G865" i="31"/>
  <c r="F865" i="31"/>
  <c r="G864" i="31"/>
  <c r="F864" i="31"/>
  <c r="G863" i="31"/>
  <c r="F863" i="31"/>
  <c r="G862" i="31"/>
  <c r="F862" i="31"/>
  <c r="G861" i="31"/>
  <c r="F861" i="31"/>
  <c r="G860" i="31"/>
  <c r="F860" i="31"/>
  <c r="G859" i="31"/>
  <c r="F859" i="31"/>
  <c r="G858" i="31"/>
  <c r="F858" i="31"/>
  <c r="G857" i="31"/>
  <c r="F857" i="31"/>
  <c r="G856" i="31"/>
  <c r="F856" i="31"/>
  <c r="G855" i="31"/>
  <c r="F855" i="31"/>
  <c r="G854" i="31"/>
  <c r="F854" i="31"/>
  <c r="G853" i="31"/>
  <c r="F853" i="31"/>
  <c r="G852" i="31"/>
  <c r="F852" i="31"/>
  <c r="G851" i="31"/>
  <c r="F851" i="31"/>
  <c r="G850" i="31"/>
  <c r="F850" i="31"/>
  <c r="G849" i="31"/>
  <c r="F849" i="31"/>
  <c r="G848" i="31"/>
  <c r="F848" i="31"/>
  <c r="G847" i="31"/>
  <c r="F847" i="31"/>
  <c r="G846" i="31"/>
  <c r="F846" i="31"/>
  <c r="G845" i="31"/>
  <c r="F845" i="31"/>
  <c r="G844" i="31"/>
  <c r="F844" i="31"/>
  <c r="G843" i="31"/>
  <c r="F843" i="31"/>
  <c r="G842" i="31"/>
  <c r="F842" i="31"/>
  <c r="G841" i="31"/>
  <c r="F841" i="31"/>
  <c r="G840" i="31"/>
  <c r="F840" i="31"/>
  <c r="G839" i="31"/>
  <c r="F839" i="31"/>
  <c r="G838" i="31"/>
  <c r="F838" i="31"/>
  <c r="G837" i="31"/>
  <c r="F837" i="31"/>
  <c r="G836" i="31"/>
  <c r="F836" i="31"/>
  <c r="G835" i="31"/>
  <c r="F835" i="31"/>
  <c r="G834" i="31"/>
  <c r="F834" i="31"/>
  <c r="G833" i="31"/>
  <c r="F833" i="31"/>
  <c r="G832" i="31"/>
  <c r="F832" i="31"/>
  <c r="G831" i="31"/>
  <c r="F831" i="31"/>
  <c r="G830" i="31"/>
  <c r="F830" i="31"/>
  <c r="G829" i="31"/>
  <c r="F829" i="31"/>
  <c r="G828" i="31"/>
  <c r="F828" i="31"/>
  <c r="G827" i="31"/>
  <c r="F827" i="31"/>
  <c r="G826" i="31"/>
  <c r="F826" i="31"/>
  <c r="G825" i="31"/>
  <c r="F825" i="31"/>
  <c r="G824" i="31"/>
  <c r="F824" i="31"/>
  <c r="G823" i="31"/>
  <c r="F823" i="31"/>
  <c r="G822" i="31"/>
  <c r="F822" i="31"/>
  <c r="G821" i="31"/>
  <c r="F821" i="31"/>
  <c r="G820" i="31"/>
  <c r="F820" i="31"/>
  <c r="G819" i="31"/>
  <c r="F819" i="31"/>
  <c r="G818" i="31"/>
  <c r="F818" i="31"/>
  <c r="G817" i="31"/>
  <c r="F817" i="31"/>
  <c r="G816" i="31"/>
  <c r="F816" i="31"/>
  <c r="G815" i="31"/>
  <c r="F815" i="31"/>
  <c r="G814" i="31"/>
  <c r="F814" i="31"/>
  <c r="G813" i="31"/>
  <c r="F813" i="31"/>
  <c r="G812" i="31"/>
  <c r="F812" i="31"/>
  <c r="G811" i="31"/>
  <c r="F811" i="31"/>
  <c r="G810" i="31"/>
  <c r="F810" i="31"/>
  <c r="G809" i="31"/>
  <c r="F809" i="31"/>
  <c r="G808" i="31"/>
  <c r="F808" i="31"/>
  <c r="G807" i="31"/>
  <c r="F807" i="31"/>
  <c r="G806" i="31"/>
  <c r="F806" i="31"/>
  <c r="G805" i="31"/>
  <c r="F805" i="31"/>
  <c r="G804" i="31"/>
  <c r="F804" i="31"/>
  <c r="G803" i="31"/>
  <c r="F803" i="31"/>
  <c r="G802" i="31"/>
  <c r="F802" i="31"/>
  <c r="G801" i="31"/>
  <c r="F801" i="31"/>
  <c r="G800" i="31"/>
  <c r="F800" i="31"/>
  <c r="G799" i="31"/>
  <c r="F799" i="31"/>
  <c r="G798" i="31"/>
  <c r="F798" i="31"/>
  <c r="G797" i="31"/>
  <c r="F797" i="31"/>
  <c r="G796" i="31"/>
  <c r="F796" i="31"/>
  <c r="G795" i="31"/>
  <c r="F795" i="31"/>
  <c r="G794" i="31"/>
  <c r="F794" i="31"/>
  <c r="G793" i="31"/>
  <c r="F793" i="31"/>
  <c r="G792" i="31"/>
  <c r="F792" i="31"/>
  <c r="G791" i="31"/>
  <c r="F791" i="31"/>
  <c r="G790" i="31"/>
  <c r="F790" i="31"/>
  <c r="G789" i="31"/>
  <c r="F789" i="31"/>
  <c r="G788" i="31"/>
  <c r="F788" i="31"/>
  <c r="G787" i="31"/>
  <c r="F787" i="31"/>
  <c r="G786" i="31"/>
  <c r="F786" i="31"/>
  <c r="G785" i="31"/>
  <c r="F785" i="31"/>
  <c r="G784" i="31"/>
  <c r="F784" i="31"/>
  <c r="G783" i="31"/>
  <c r="F783" i="31"/>
  <c r="G782" i="31"/>
  <c r="F782" i="31"/>
  <c r="G781" i="31"/>
  <c r="F781" i="31"/>
  <c r="G780" i="31"/>
  <c r="F780" i="31"/>
  <c r="G779" i="31"/>
  <c r="F779" i="31"/>
  <c r="G778" i="31"/>
  <c r="F778" i="31"/>
  <c r="G777" i="31"/>
  <c r="F777" i="31"/>
  <c r="G776" i="31"/>
  <c r="F776" i="31"/>
  <c r="G775" i="31"/>
  <c r="F775" i="31"/>
  <c r="G774" i="31"/>
  <c r="F774" i="31"/>
  <c r="G773" i="31"/>
  <c r="F773" i="31"/>
  <c r="G772" i="31"/>
  <c r="F772" i="31"/>
  <c r="G771" i="31"/>
  <c r="F771" i="31"/>
  <c r="G770" i="31"/>
  <c r="F770" i="31"/>
  <c r="G769" i="31"/>
  <c r="F769" i="31"/>
  <c r="G768" i="31"/>
  <c r="F768" i="31"/>
  <c r="G767" i="31"/>
  <c r="F767" i="31"/>
  <c r="G766" i="31"/>
  <c r="F766" i="31"/>
  <c r="G765" i="31"/>
  <c r="F765" i="31"/>
  <c r="G764" i="31"/>
  <c r="F764" i="31"/>
  <c r="G763" i="31"/>
  <c r="F763" i="31"/>
  <c r="G762" i="31"/>
  <c r="F762" i="31"/>
  <c r="G761" i="31"/>
  <c r="F761" i="31"/>
  <c r="G760" i="31"/>
  <c r="F760" i="31"/>
  <c r="G759" i="31"/>
  <c r="F759" i="31"/>
  <c r="G758" i="31"/>
  <c r="F758" i="31"/>
  <c r="G757" i="31"/>
  <c r="F757" i="31"/>
  <c r="G756" i="31"/>
  <c r="F756" i="31"/>
  <c r="G755" i="31"/>
  <c r="F755" i="31"/>
  <c r="G754" i="31"/>
  <c r="F754" i="31"/>
  <c r="G753" i="31"/>
  <c r="F753" i="31"/>
  <c r="G752" i="31"/>
  <c r="F752" i="31"/>
  <c r="G751" i="31"/>
  <c r="F751" i="31"/>
  <c r="G750" i="31"/>
  <c r="F750" i="31"/>
  <c r="G749" i="31"/>
  <c r="F749" i="31"/>
  <c r="G748" i="31"/>
  <c r="F748" i="31"/>
  <c r="G747" i="31"/>
  <c r="F747" i="31"/>
  <c r="G746" i="31"/>
  <c r="F746" i="31"/>
  <c r="G745" i="31"/>
  <c r="F745" i="31"/>
  <c r="G744" i="31"/>
  <c r="F744" i="31"/>
  <c r="G743" i="31"/>
  <c r="F743" i="31"/>
  <c r="G742" i="31"/>
  <c r="F742" i="31"/>
  <c r="G741" i="31"/>
  <c r="F741" i="31"/>
  <c r="G740" i="31"/>
  <c r="F740" i="31"/>
  <c r="G739" i="31"/>
  <c r="F739" i="31"/>
  <c r="G738" i="31"/>
  <c r="F738" i="31"/>
  <c r="G737" i="31"/>
  <c r="F737" i="31"/>
  <c r="G736" i="31"/>
  <c r="F736" i="31"/>
  <c r="G735" i="31"/>
  <c r="F735" i="31"/>
  <c r="G734" i="31"/>
  <c r="F734" i="31"/>
  <c r="G733" i="31"/>
  <c r="F733" i="31"/>
  <c r="G732" i="31"/>
  <c r="F732" i="31"/>
  <c r="G731" i="31"/>
  <c r="F731" i="31"/>
  <c r="G730" i="31"/>
  <c r="F730" i="31"/>
  <c r="G729" i="31"/>
  <c r="F729" i="31"/>
  <c r="G728" i="31"/>
  <c r="F728" i="31"/>
  <c r="G727" i="31"/>
  <c r="F727" i="31"/>
  <c r="G726" i="31"/>
  <c r="F726" i="31"/>
  <c r="G725" i="31"/>
  <c r="F725" i="31"/>
  <c r="G724" i="31"/>
  <c r="F724" i="31"/>
  <c r="G723" i="31"/>
  <c r="F723" i="31"/>
  <c r="G722" i="31"/>
  <c r="F722" i="31"/>
  <c r="G721" i="31"/>
  <c r="F721" i="31"/>
  <c r="G720" i="31"/>
  <c r="F720" i="31"/>
  <c r="G719" i="31"/>
  <c r="F719" i="31"/>
  <c r="G718" i="31"/>
  <c r="F718" i="31"/>
  <c r="G717" i="31"/>
  <c r="F717" i="31"/>
  <c r="G716" i="31"/>
  <c r="F716" i="31"/>
  <c r="G715" i="31"/>
  <c r="F715" i="31"/>
  <c r="G714" i="31"/>
  <c r="F714" i="31"/>
  <c r="G713" i="31"/>
  <c r="F713" i="31"/>
  <c r="G712" i="31"/>
  <c r="F712" i="31"/>
  <c r="G711" i="31"/>
  <c r="F711" i="31"/>
  <c r="G710" i="31"/>
  <c r="F710" i="31"/>
  <c r="G709" i="31"/>
  <c r="F709" i="31"/>
  <c r="G708" i="31"/>
  <c r="F708" i="31"/>
  <c r="G707" i="31"/>
  <c r="F707" i="31"/>
  <c r="G706" i="31"/>
  <c r="F706" i="31"/>
  <c r="G705" i="31"/>
  <c r="F705" i="31"/>
  <c r="G704" i="31"/>
  <c r="F704" i="31"/>
  <c r="G703" i="31"/>
  <c r="F703" i="31"/>
  <c r="G702" i="31"/>
  <c r="F702" i="31"/>
  <c r="G701" i="31"/>
  <c r="F701" i="31"/>
  <c r="G700" i="31"/>
  <c r="F700" i="31"/>
  <c r="G699" i="31"/>
  <c r="F699" i="31"/>
  <c r="G698" i="31"/>
  <c r="F698" i="31"/>
  <c r="G697" i="31"/>
  <c r="F697" i="31"/>
  <c r="G696" i="31"/>
  <c r="F696" i="31"/>
  <c r="G695" i="31"/>
  <c r="F695" i="31"/>
  <c r="G694" i="31"/>
  <c r="F694" i="31"/>
  <c r="G693" i="31"/>
  <c r="F693" i="31"/>
  <c r="G692" i="31"/>
  <c r="F692" i="31"/>
  <c r="G691" i="31"/>
  <c r="F691" i="31"/>
  <c r="G690" i="31"/>
  <c r="F690" i="31"/>
  <c r="G689" i="31"/>
  <c r="F689" i="31"/>
  <c r="G688" i="31"/>
  <c r="F688" i="31"/>
  <c r="G687" i="31"/>
  <c r="F687" i="31"/>
  <c r="G686" i="31"/>
  <c r="F686" i="31"/>
  <c r="G685" i="31"/>
  <c r="F685" i="31"/>
  <c r="G684" i="31"/>
  <c r="F684" i="31"/>
  <c r="G683" i="31"/>
  <c r="F683" i="31"/>
  <c r="G682" i="31"/>
  <c r="F682" i="31"/>
  <c r="G681" i="31"/>
  <c r="F681" i="31"/>
  <c r="G680" i="31"/>
  <c r="F680" i="31"/>
  <c r="G679" i="31"/>
  <c r="F679" i="31"/>
  <c r="G678" i="31"/>
  <c r="F678" i="31"/>
  <c r="G677" i="31"/>
  <c r="F677" i="31"/>
  <c r="G676" i="31"/>
  <c r="F676" i="31"/>
  <c r="G675" i="31"/>
  <c r="F675" i="31"/>
  <c r="G674" i="31"/>
  <c r="F674" i="31"/>
  <c r="G673" i="31"/>
  <c r="F673" i="31"/>
  <c r="G672" i="31"/>
  <c r="F672" i="31"/>
  <c r="G671" i="31"/>
  <c r="F671" i="31"/>
  <c r="G670" i="31"/>
  <c r="F670" i="31"/>
  <c r="G669" i="31"/>
  <c r="F669" i="31"/>
  <c r="G668" i="31"/>
  <c r="F668" i="31"/>
  <c r="G667" i="31"/>
  <c r="F667" i="31"/>
  <c r="G666" i="31"/>
  <c r="F666" i="31"/>
  <c r="G665" i="31"/>
  <c r="F665" i="31"/>
  <c r="G664" i="31"/>
  <c r="F664" i="31"/>
  <c r="G663" i="31"/>
  <c r="F663" i="31"/>
  <c r="G662" i="31"/>
  <c r="F662" i="31"/>
  <c r="G661" i="31"/>
  <c r="F661" i="31"/>
  <c r="G660" i="31"/>
  <c r="F660" i="31"/>
  <c r="G659" i="31"/>
  <c r="F659" i="31"/>
  <c r="G658" i="31"/>
  <c r="F658" i="31"/>
  <c r="G657" i="31"/>
  <c r="F657" i="31"/>
  <c r="G656" i="31"/>
  <c r="F656" i="31"/>
  <c r="G655" i="31"/>
  <c r="F655" i="31"/>
  <c r="G654" i="31"/>
  <c r="F654" i="31"/>
  <c r="G653" i="31"/>
  <c r="F653" i="31"/>
  <c r="G652" i="31"/>
  <c r="F652" i="31"/>
  <c r="G651" i="31"/>
  <c r="F651" i="31"/>
  <c r="G650" i="31"/>
  <c r="F650" i="31"/>
  <c r="G649" i="31"/>
  <c r="F649" i="31"/>
  <c r="G648" i="31"/>
  <c r="F648" i="31"/>
  <c r="G647" i="31"/>
  <c r="F647" i="31"/>
  <c r="G646" i="31"/>
  <c r="F646" i="31"/>
  <c r="G645" i="31"/>
  <c r="F645" i="31"/>
  <c r="G644" i="31"/>
  <c r="F644" i="31"/>
  <c r="G643" i="31"/>
  <c r="F643" i="31"/>
  <c r="G642" i="31"/>
  <c r="F642" i="31"/>
  <c r="G641" i="31"/>
  <c r="F641" i="31"/>
  <c r="G640" i="31"/>
  <c r="F640" i="31"/>
  <c r="G639" i="31"/>
  <c r="F639" i="31"/>
  <c r="G638" i="31"/>
  <c r="F638" i="31"/>
  <c r="G637" i="31"/>
  <c r="F637" i="31"/>
  <c r="G636" i="31"/>
  <c r="F636" i="31"/>
  <c r="G635" i="31"/>
  <c r="F635" i="31"/>
  <c r="G634" i="31"/>
  <c r="F634" i="31"/>
  <c r="G633" i="31"/>
  <c r="F633" i="31"/>
  <c r="G632" i="31"/>
  <c r="F632" i="31"/>
  <c r="G631" i="31"/>
  <c r="F631" i="31"/>
  <c r="G630" i="31"/>
  <c r="F630" i="31"/>
  <c r="G629" i="31"/>
  <c r="F629" i="31"/>
  <c r="G628" i="31"/>
  <c r="F628" i="31"/>
  <c r="G627" i="31"/>
  <c r="F627" i="31"/>
  <c r="G626" i="31"/>
  <c r="F626" i="31"/>
  <c r="G625" i="31"/>
  <c r="F625" i="31"/>
  <c r="G624" i="31"/>
  <c r="F624" i="31"/>
  <c r="G623" i="31"/>
  <c r="F623" i="31"/>
  <c r="G622" i="31"/>
  <c r="F622" i="31"/>
  <c r="G621" i="31"/>
  <c r="F621" i="31"/>
  <c r="G620" i="31"/>
  <c r="F620" i="31"/>
  <c r="G619" i="31"/>
  <c r="F619" i="31"/>
  <c r="G618" i="31"/>
  <c r="F618" i="31"/>
  <c r="G617" i="31"/>
  <c r="F617" i="31"/>
  <c r="G616" i="31"/>
  <c r="F616" i="31"/>
  <c r="G615" i="31"/>
  <c r="F615" i="31"/>
  <c r="G614" i="31"/>
  <c r="F614" i="31"/>
  <c r="G613" i="31"/>
  <c r="F613" i="31"/>
  <c r="G612" i="31"/>
  <c r="F612" i="31"/>
  <c r="G611" i="31"/>
  <c r="F611" i="31"/>
  <c r="G610" i="31"/>
  <c r="F610" i="31"/>
  <c r="G609" i="31"/>
  <c r="F609" i="31"/>
  <c r="G608" i="31"/>
  <c r="F608" i="31"/>
  <c r="G607" i="31"/>
  <c r="F607" i="31"/>
  <c r="G606" i="31"/>
  <c r="F606" i="31"/>
  <c r="G605" i="31"/>
  <c r="F605" i="31"/>
  <c r="G604" i="31"/>
  <c r="F604" i="31"/>
  <c r="G603" i="31"/>
  <c r="F603" i="31"/>
  <c r="G602" i="31"/>
  <c r="F602" i="31"/>
  <c r="G601" i="31"/>
  <c r="F601" i="31"/>
  <c r="G600" i="31"/>
  <c r="F600" i="31"/>
  <c r="G599" i="31"/>
  <c r="F599" i="31"/>
  <c r="G598" i="31"/>
  <c r="F598" i="31"/>
  <c r="G597" i="31"/>
  <c r="F597" i="31"/>
  <c r="G596" i="31"/>
  <c r="F596" i="31"/>
  <c r="G595" i="31"/>
  <c r="F595" i="31"/>
  <c r="G594" i="31"/>
  <c r="F594" i="31"/>
  <c r="G593" i="31"/>
  <c r="F593" i="31"/>
  <c r="G592" i="31"/>
  <c r="F592" i="31"/>
  <c r="G591" i="31"/>
  <c r="F591" i="31"/>
  <c r="G590" i="31"/>
  <c r="F590" i="31"/>
  <c r="G589" i="31"/>
  <c r="F589" i="31"/>
  <c r="G588" i="31"/>
  <c r="F588" i="31"/>
  <c r="G587" i="31"/>
  <c r="F587" i="31"/>
  <c r="G586" i="31"/>
  <c r="F586" i="31"/>
  <c r="G585" i="31"/>
  <c r="F585" i="31"/>
  <c r="G584" i="31"/>
  <c r="F584" i="31"/>
  <c r="G583" i="31"/>
  <c r="F583" i="31"/>
  <c r="G582" i="31"/>
  <c r="F582" i="31"/>
  <c r="G581" i="31"/>
  <c r="F581" i="31"/>
  <c r="G580" i="31"/>
  <c r="F580" i="31"/>
  <c r="G579" i="31"/>
  <c r="F579" i="31"/>
  <c r="G578" i="31"/>
  <c r="F578" i="31"/>
  <c r="G577" i="31"/>
  <c r="F577" i="31"/>
  <c r="G576" i="31"/>
  <c r="F576" i="31"/>
  <c r="G575" i="31"/>
  <c r="F575" i="31"/>
  <c r="G574" i="31"/>
  <c r="F574" i="31"/>
  <c r="G573" i="31"/>
  <c r="F573" i="31"/>
  <c r="G572" i="31"/>
  <c r="F572" i="31"/>
  <c r="G571" i="31"/>
  <c r="F571" i="31"/>
  <c r="G570" i="31"/>
  <c r="F570" i="31"/>
  <c r="G569" i="31"/>
  <c r="F569" i="31"/>
  <c r="G568" i="31"/>
  <c r="F568" i="31"/>
  <c r="G567" i="31"/>
  <c r="F567" i="31"/>
  <c r="G566" i="31"/>
  <c r="F566" i="31"/>
  <c r="G565" i="31"/>
  <c r="F565" i="31"/>
  <c r="G564" i="31"/>
  <c r="F564" i="31"/>
  <c r="G563" i="31"/>
  <c r="F563" i="31"/>
  <c r="G562" i="31"/>
  <c r="F562" i="31"/>
  <c r="G561" i="31"/>
  <c r="F561" i="31"/>
  <c r="G560" i="31"/>
  <c r="F560" i="31"/>
  <c r="G559" i="31"/>
  <c r="F559" i="31"/>
  <c r="G558" i="31"/>
  <c r="F558" i="31"/>
  <c r="G557" i="31"/>
  <c r="F557" i="31"/>
  <c r="G556" i="31"/>
  <c r="F556" i="31"/>
  <c r="G555" i="31"/>
  <c r="F555" i="31"/>
  <c r="G554" i="31"/>
  <c r="F554" i="31"/>
  <c r="G553" i="31"/>
  <c r="F553" i="31"/>
  <c r="G552" i="31"/>
  <c r="F552" i="31"/>
  <c r="G551" i="31"/>
  <c r="F551" i="31"/>
  <c r="G550" i="31"/>
  <c r="F550" i="31"/>
  <c r="G549" i="31"/>
  <c r="F549" i="31"/>
  <c r="G548" i="31"/>
  <c r="F548" i="31"/>
  <c r="G547" i="31"/>
  <c r="F547" i="31"/>
  <c r="G546" i="31"/>
  <c r="F546" i="31"/>
  <c r="G545" i="31"/>
  <c r="F545" i="31"/>
  <c r="G544" i="31"/>
  <c r="F544" i="31"/>
  <c r="G543" i="31"/>
  <c r="F543" i="31"/>
  <c r="G542" i="31"/>
  <c r="F542" i="31"/>
  <c r="G541" i="31"/>
  <c r="F541" i="31"/>
  <c r="G540" i="31"/>
  <c r="F540" i="31"/>
  <c r="G539" i="31"/>
  <c r="F539" i="31"/>
  <c r="G538" i="31"/>
  <c r="F538" i="31"/>
  <c r="G537" i="31"/>
  <c r="F537" i="31"/>
  <c r="G536" i="31"/>
  <c r="F536" i="31"/>
  <c r="G535" i="31"/>
  <c r="F535" i="31"/>
  <c r="G534" i="31"/>
  <c r="F534" i="31"/>
  <c r="G533" i="31"/>
  <c r="F533" i="31"/>
  <c r="G532" i="31"/>
  <c r="F532" i="31"/>
  <c r="G531" i="31"/>
  <c r="F531" i="31"/>
  <c r="G530" i="31"/>
  <c r="F530" i="31"/>
  <c r="G529" i="31"/>
  <c r="F529" i="31"/>
  <c r="G528" i="31"/>
  <c r="F528" i="31"/>
  <c r="G527" i="31"/>
  <c r="F527" i="31"/>
  <c r="G526" i="31"/>
  <c r="F526" i="31"/>
  <c r="G525" i="31"/>
  <c r="F525" i="31"/>
  <c r="G524" i="31"/>
  <c r="F524" i="31"/>
  <c r="G523" i="31"/>
  <c r="F523" i="31"/>
  <c r="G522" i="31"/>
  <c r="F522" i="31"/>
  <c r="G521" i="31"/>
  <c r="F521" i="31"/>
  <c r="G520" i="31"/>
  <c r="F520" i="31"/>
  <c r="G519" i="31"/>
  <c r="F519" i="31"/>
  <c r="G518" i="31"/>
  <c r="F518" i="31"/>
  <c r="G517" i="31"/>
  <c r="F517" i="31"/>
  <c r="G516" i="31"/>
  <c r="F516" i="31"/>
  <c r="G515" i="31"/>
  <c r="F515" i="31"/>
  <c r="G514" i="31"/>
  <c r="F514" i="31"/>
  <c r="G513" i="31"/>
  <c r="F513" i="31"/>
  <c r="G512" i="31"/>
  <c r="F512" i="31"/>
  <c r="G511" i="31"/>
  <c r="F511" i="31"/>
  <c r="G510" i="31"/>
  <c r="F510" i="31"/>
  <c r="G509" i="31"/>
  <c r="F509" i="31"/>
  <c r="G508" i="31"/>
  <c r="F508" i="31"/>
  <c r="G507" i="31"/>
  <c r="F507" i="31"/>
  <c r="G506" i="31"/>
  <c r="F506" i="31"/>
  <c r="G505" i="31"/>
  <c r="F505" i="31"/>
  <c r="G504" i="31"/>
  <c r="F504" i="31"/>
  <c r="G503" i="31"/>
  <c r="F503" i="31"/>
  <c r="G502" i="31"/>
  <c r="F502" i="31"/>
  <c r="G501" i="31"/>
  <c r="F501" i="31"/>
  <c r="G500" i="31"/>
  <c r="F500" i="31"/>
  <c r="G499" i="31"/>
  <c r="F499" i="31"/>
  <c r="G498" i="31"/>
  <c r="F498" i="31"/>
  <c r="G497" i="31"/>
  <c r="F497" i="31"/>
  <c r="G496" i="31"/>
  <c r="F496" i="31"/>
  <c r="G495" i="31"/>
  <c r="F495" i="31"/>
  <c r="G494" i="31"/>
  <c r="F494" i="31"/>
  <c r="G493" i="31"/>
  <c r="F493" i="31"/>
  <c r="G492" i="31"/>
  <c r="F492" i="31"/>
  <c r="G491" i="31"/>
  <c r="F491" i="31"/>
  <c r="G490" i="31"/>
  <c r="F490" i="31"/>
  <c r="G489" i="31"/>
  <c r="F489" i="31"/>
  <c r="G488" i="31"/>
  <c r="F488" i="31"/>
  <c r="G487" i="31"/>
  <c r="F487" i="31"/>
  <c r="G486" i="31"/>
  <c r="F486" i="31"/>
  <c r="G485" i="31"/>
  <c r="F485" i="31"/>
  <c r="G484" i="31"/>
  <c r="F484" i="31"/>
  <c r="G483" i="31"/>
  <c r="F483" i="31"/>
  <c r="G482" i="31"/>
  <c r="F482" i="31"/>
  <c r="G481" i="31"/>
  <c r="F481" i="31"/>
  <c r="G480" i="31"/>
  <c r="F480" i="31"/>
  <c r="G479" i="31"/>
  <c r="F479" i="31"/>
  <c r="G478" i="31"/>
  <c r="F478" i="31"/>
  <c r="G477" i="31"/>
  <c r="F477" i="31"/>
  <c r="G476" i="31"/>
  <c r="F476" i="31"/>
  <c r="G475" i="31"/>
  <c r="F475" i="31"/>
  <c r="G474" i="31"/>
  <c r="F474" i="31"/>
  <c r="G473" i="31"/>
  <c r="F473" i="31"/>
  <c r="G472" i="31"/>
  <c r="F472" i="31"/>
  <c r="G471" i="31"/>
  <c r="F471" i="31"/>
  <c r="G470" i="31"/>
  <c r="F470" i="31"/>
  <c r="G469" i="31"/>
  <c r="F469" i="31"/>
  <c r="G468" i="31"/>
  <c r="F468" i="31"/>
  <c r="G467" i="31"/>
  <c r="F467" i="31"/>
  <c r="G466" i="31"/>
  <c r="F466" i="31"/>
  <c r="G465" i="31"/>
  <c r="F465" i="31"/>
  <c r="G464" i="31"/>
  <c r="F464" i="31"/>
  <c r="G463" i="31"/>
  <c r="F463" i="31"/>
  <c r="G462" i="31"/>
  <c r="F462" i="31"/>
  <c r="G461" i="31"/>
  <c r="F461" i="31"/>
  <c r="G460" i="31"/>
  <c r="F460" i="31"/>
  <c r="G459" i="31"/>
  <c r="F459" i="31"/>
  <c r="G458" i="31"/>
  <c r="F458" i="31"/>
  <c r="G457" i="31"/>
  <c r="F457" i="31"/>
  <c r="G456" i="31"/>
  <c r="F456" i="31"/>
  <c r="G455" i="31"/>
  <c r="F455" i="31"/>
  <c r="G454" i="31"/>
  <c r="F454" i="31"/>
  <c r="G453" i="31"/>
  <c r="F453" i="31"/>
  <c r="G452" i="31"/>
  <c r="F452" i="31"/>
  <c r="G451" i="31"/>
  <c r="F451" i="31"/>
  <c r="G450" i="31"/>
  <c r="F450" i="31"/>
  <c r="G449" i="31"/>
  <c r="F449" i="31"/>
  <c r="G448" i="31"/>
  <c r="F448" i="31"/>
  <c r="G447" i="31"/>
  <c r="F447" i="31"/>
  <c r="G446" i="31"/>
  <c r="F446" i="31"/>
  <c r="G445" i="31"/>
  <c r="F445" i="31"/>
  <c r="G444" i="31"/>
  <c r="F444" i="31"/>
  <c r="G443" i="31"/>
  <c r="F443" i="31"/>
  <c r="G442" i="31"/>
  <c r="F442" i="31"/>
  <c r="G441" i="31"/>
  <c r="F441" i="31"/>
  <c r="G440" i="31"/>
  <c r="F440" i="31"/>
  <c r="G439" i="31"/>
  <c r="F439" i="31"/>
  <c r="G438" i="31"/>
  <c r="F438" i="31"/>
  <c r="G437" i="31"/>
  <c r="F437" i="31"/>
  <c r="G436" i="31"/>
  <c r="F436" i="31"/>
  <c r="G435" i="31"/>
  <c r="F435" i="31"/>
  <c r="G434" i="31"/>
  <c r="F434" i="31"/>
  <c r="G433" i="31"/>
  <c r="F433" i="31"/>
  <c r="G432" i="31"/>
  <c r="F432" i="31"/>
  <c r="G431" i="31"/>
  <c r="F431" i="31"/>
  <c r="G430" i="31"/>
  <c r="F430" i="31"/>
  <c r="G429" i="31"/>
  <c r="F429" i="31"/>
  <c r="G428" i="31"/>
  <c r="F428" i="31"/>
  <c r="G427" i="31"/>
  <c r="F427" i="31"/>
  <c r="G426" i="31"/>
  <c r="F426" i="31"/>
  <c r="G425" i="31"/>
  <c r="F425" i="31"/>
  <c r="G424" i="31"/>
  <c r="F424" i="31"/>
  <c r="G423" i="31"/>
  <c r="F423" i="31"/>
  <c r="G422" i="31"/>
  <c r="F422" i="31"/>
  <c r="G421" i="31"/>
  <c r="F421" i="31"/>
  <c r="G420" i="31"/>
  <c r="F420" i="31"/>
  <c r="G419" i="31"/>
  <c r="F419" i="31"/>
  <c r="G418" i="31"/>
  <c r="F418" i="31"/>
  <c r="G417" i="31"/>
  <c r="F417" i="31"/>
  <c r="G416" i="31"/>
  <c r="F416" i="31"/>
  <c r="G415" i="31"/>
  <c r="F415" i="31"/>
  <c r="G414" i="31"/>
  <c r="F414" i="31"/>
  <c r="G413" i="31"/>
  <c r="F413" i="31"/>
  <c r="G412" i="31"/>
  <c r="F412" i="31"/>
  <c r="G411" i="31"/>
  <c r="F411" i="31"/>
  <c r="G410" i="31"/>
  <c r="F410" i="31"/>
  <c r="G409" i="31"/>
  <c r="F409" i="31"/>
  <c r="G408" i="31"/>
  <c r="F408" i="31"/>
  <c r="G407" i="31"/>
  <c r="F407" i="31"/>
  <c r="G406" i="31"/>
  <c r="F406" i="31"/>
  <c r="G405" i="31"/>
  <c r="F405" i="31"/>
  <c r="G404" i="31"/>
  <c r="F404" i="31"/>
  <c r="G403" i="31"/>
  <c r="F403" i="31"/>
  <c r="G402" i="31"/>
  <c r="F402" i="31"/>
  <c r="G401" i="31"/>
  <c r="F401" i="31"/>
  <c r="G400" i="31"/>
  <c r="F400" i="31"/>
  <c r="G399" i="31"/>
  <c r="F399" i="31"/>
  <c r="G398" i="31"/>
  <c r="F398" i="31"/>
  <c r="G397" i="31"/>
  <c r="F397" i="31"/>
  <c r="G396" i="31"/>
  <c r="F396" i="31"/>
  <c r="G395" i="31"/>
  <c r="F395" i="31"/>
  <c r="G394" i="31"/>
  <c r="F394" i="31"/>
  <c r="G393" i="31"/>
  <c r="F393" i="31"/>
  <c r="G392" i="31"/>
  <c r="F392" i="31"/>
  <c r="G391" i="31"/>
  <c r="F391" i="31"/>
  <c r="G390" i="31"/>
  <c r="F390" i="31"/>
  <c r="G389" i="31"/>
  <c r="F389" i="31"/>
  <c r="G388" i="31"/>
  <c r="F388" i="31"/>
  <c r="G387" i="31"/>
  <c r="F387" i="31"/>
  <c r="G386" i="31"/>
  <c r="F386" i="31"/>
  <c r="G385" i="31"/>
  <c r="F385" i="31"/>
  <c r="G384" i="31"/>
  <c r="F384" i="31"/>
  <c r="G383" i="31"/>
  <c r="F383" i="31"/>
  <c r="G382" i="31"/>
  <c r="F382" i="31"/>
  <c r="G381" i="31"/>
  <c r="F381" i="31"/>
  <c r="G380" i="31"/>
  <c r="F380" i="31"/>
  <c r="G379" i="31"/>
  <c r="F379" i="31"/>
  <c r="G378" i="31"/>
  <c r="F378" i="31"/>
  <c r="G377" i="31"/>
  <c r="F377" i="31"/>
  <c r="G376" i="31"/>
  <c r="F376" i="31"/>
  <c r="G375" i="31"/>
  <c r="F375" i="31"/>
  <c r="G374" i="31"/>
  <c r="F374" i="31"/>
  <c r="G373" i="31"/>
  <c r="F373" i="31"/>
  <c r="G372" i="31"/>
  <c r="F372" i="31"/>
  <c r="G371" i="31"/>
  <c r="F371" i="31"/>
  <c r="G370" i="31"/>
  <c r="F370" i="31"/>
  <c r="G369" i="31"/>
  <c r="F369" i="31"/>
  <c r="G368" i="31"/>
  <c r="F368" i="31"/>
  <c r="G367" i="31"/>
  <c r="F367" i="31"/>
  <c r="G366" i="31"/>
  <c r="F366" i="31"/>
  <c r="G365" i="31"/>
  <c r="F365" i="31"/>
  <c r="G364" i="31"/>
  <c r="F364" i="31"/>
  <c r="G363" i="31"/>
  <c r="F363" i="31"/>
  <c r="G362" i="31"/>
  <c r="F362" i="31"/>
  <c r="G361" i="31"/>
  <c r="F361" i="31"/>
  <c r="G360" i="31"/>
  <c r="F360" i="31"/>
  <c r="G359" i="31"/>
  <c r="F359" i="31"/>
  <c r="G358" i="31"/>
  <c r="F358" i="31"/>
  <c r="G357" i="31"/>
  <c r="F357" i="31"/>
  <c r="G356" i="31"/>
  <c r="F356" i="31"/>
  <c r="G355" i="31"/>
  <c r="F355" i="31"/>
  <c r="G354" i="31"/>
  <c r="F354" i="31"/>
  <c r="G353" i="31"/>
  <c r="F353" i="31"/>
  <c r="G352" i="31"/>
  <c r="F352" i="31"/>
  <c r="G351" i="31"/>
  <c r="F351" i="31"/>
  <c r="G350" i="31"/>
  <c r="F350" i="31"/>
  <c r="G349" i="31"/>
  <c r="F349" i="31"/>
  <c r="G348" i="31"/>
  <c r="F348" i="31"/>
  <c r="G347" i="31"/>
  <c r="F347" i="31"/>
  <c r="G346" i="31"/>
  <c r="F346" i="31"/>
  <c r="G345" i="31"/>
  <c r="F345" i="31"/>
  <c r="G344" i="31"/>
  <c r="F344" i="31"/>
  <c r="G343" i="31"/>
  <c r="F343" i="31"/>
  <c r="G342" i="31"/>
  <c r="F342" i="31"/>
  <c r="G341" i="31"/>
  <c r="F341" i="31"/>
  <c r="G340" i="31"/>
  <c r="F340" i="31"/>
  <c r="G339" i="31"/>
  <c r="F339" i="31"/>
  <c r="G338" i="31"/>
  <c r="F338" i="31"/>
  <c r="G337" i="31"/>
  <c r="F337" i="31"/>
  <c r="G336" i="31"/>
  <c r="F336" i="31"/>
  <c r="G335" i="31"/>
  <c r="F335" i="31"/>
  <c r="G334" i="31"/>
  <c r="F334" i="31"/>
  <c r="G333" i="31"/>
  <c r="F333" i="31"/>
  <c r="G332" i="31"/>
  <c r="F332" i="31"/>
  <c r="G331" i="31"/>
  <c r="F331" i="31"/>
  <c r="G330" i="31"/>
  <c r="F330" i="31"/>
  <c r="G329" i="31"/>
  <c r="F329" i="31"/>
  <c r="G328" i="31"/>
  <c r="F328" i="31"/>
  <c r="G327" i="31"/>
  <c r="F327" i="31"/>
  <c r="G326" i="31"/>
  <c r="F326" i="31"/>
  <c r="G325" i="31"/>
  <c r="F325" i="31"/>
  <c r="G324" i="31"/>
  <c r="F324" i="31"/>
  <c r="G323" i="31"/>
  <c r="F323" i="31"/>
  <c r="G322" i="31"/>
  <c r="F322" i="31"/>
  <c r="G321" i="31"/>
  <c r="F321" i="31"/>
  <c r="G320" i="31"/>
  <c r="F320" i="31"/>
  <c r="G319" i="31"/>
  <c r="F319" i="31"/>
  <c r="G318" i="31"/>
  <c r="F318" i="31"/>
  <c r="G317" i="31"/>
  <c r="F317" i="31"/>
  <c r="G316" i="31"/>
  <c r="F316" i="31"/>
  <c r="G315" i="31"/>
  <c r="F315" i="31"/>
  <c r="G314" i="31"/>
  <c r="F314" i="31"/>
  <c r="G313" i="31"/>
  <c r="F313" i="31"/>
  <c r="G312" i="31"/>
  <c r="F312" i="31"/>
  <c r="G311" i="31"/>
  <c r="F311" i="31"/>
  <c r="G310" i="31"/>
  <c r="F310" i="31"/>
  <c r="G309" i="31"/>
  <c r="F309" i="31"/>
  <c r="G308" i="31"/>
  <c r="F308" i="31"/>
  <c r="G307" i="31"/>
  <c r="F307" i="31"/>
  <c r="G306" i="31"/>
  <c r="F306" i="31"/>
  <c r="G305" i="31"/>
  <c r="F305" i="31"/>
  <c r="G304" i="31"/>
  <c r="F304" i="31"/>
  <c r="G303" i="31"/>
  <c r="F303" i="31"/>
  <c r="G302" i="31"/>
  <c r="F302" i="31"/>
  <c r="G301" i="31"/>
  <c r="F301" i="31"/>
  <c r="G300" i="31"/>
  <c r="F300" i="31"/>
  <c r="G299" i="31"/>
  <c r="F299" i="31"/>
  <c r="G298" i="31"/>
  <c r="F298" i="31"/>
  <c r="G297" i="31"/>
  <c r="F297" i="31"/>
  <c r="G296" i="31"/>
  <c r="F296" i="31"/>
  <c r="G295" i="31"/>
  <c r="F295" i="31"/>
  <c r="G294" i="31"/>
  <c r="F294" i="31"/>
  <c r="G293" i="31"/>
  <c r="F293" i="31"/>
  <c r="G292" i="31"/>
  <c r="F292" i="31"/>
  <c r="G291" i="31"/>
  <c r="F291" i="31"/>
  <c r="G290" i="31"/>
  <c r="F290" i="31"/>
  <c r="G289" i="31"/>
  <c r="F289" i="31"/>
  <c r="G288" i="31"/>
  <c r="F288" i="31"/>
  <c r="G287" i="31"/>
  <c r="F287" i="31"/>
  <c r="G286" i="31"/>
  <c r="F286" i="31"/>
  <c r="G285" i="31"/>
  <c r="F285" i="31"/>
  <c r="G284" i="31"/>
  <c r="F284" i="31"/>
  <c r="G283" i="31"/>
  <c r="F283" i="31"/>
  <c r="G282" i="31"/>
  <c r="F282" i="31"/>
  <c r="G281" i="31"/>
  <c r="F281" i="31"/>
  <c r="G280" i="31"/>
  <c r="F280" i="31"/>
  <c r="G279" i="31"/>
  <c r="F279" i="31"/>
  <c r="G278" i="31"/>
  <c r="F278" i="31"/>
  <c r="G277" i="31"/>
  <c r="F277" i="31"/>
  <c r="G276" i="31"/>
  <c r="F276" i="31"/>
  <c r="G275" i="31"/>
  <c r="F275" i="31"/>
  <c r="G274" i="31"/>
  <c r="F274" i="31"/>
  <c r="G273" i="31"/>
  <c r="F273" i="31"/>
  <c r="G272" i="31"/>
  <c r="F272" i="31"/>
  <c r="G271" i="31"/>
  <c r="F271" i="31"/>
  <c r="G270" i="31"/>
  <c r="F270" i="31"/>
  <c r="G269" i="31"/>
  <c r="F269" i="31"/>
  <c r="G268" i="31"/>
  <c r="F268" i="31"/>
  <c r="G267" i="31"/>
  <c r="F267" i="31"/>
  <c r="G266" i="31"/>
  <c r="F266" i="31"/>
  <c r="G265" i="31"/>
  <c r="F265" i="31"/>
  <c r="G264" i="31"/>
  <c r="F264" i="31"/>
  <c r="G263" i="31"/>
  <c r="F263" i="31"/>
  <c r="G262" i="31"/>
  <c r="F262" i="31"/>
  <c r="G261" i="31"/>
  <c r="F261" i="31"/>
  <c r="G260" i="31"/>
  <c r="F260" i="31"/>
  <c r="G259" i="31"/>
  <c r="F259" i="31"/>
  <c r="G258" i="31"/>
  <c r="F258" i="31"/>
  <c r="G257" i="31"/>
  <c r="F257" i="31"/>
  <c r="G256" i="31"/>
  <c r="F256" i="31"/>
  <c r="G255" i="31"/>
  <c r="F255" i="31"/>
  <c r="G254" i="31"/>
  <c r="F254" i="31"/>
  <c r="G253" i="31"/>
  <c r="F253" i="31"/>
  <c r="G252" i="31"/>
  <c r="F252" i="31"/>
  <c r="G251" i="31"/>
  <c r="F251" i="31"/>
  <c r="G250" i="31"/>
  <c r="F250" i="31"/>
  <c r="G249" i="31"/>
  <c r="F249" i="31"/>
  <c r="G248" i="31"/>
  <c r="F248" i="31"/>
  <c r="G247" i="31"/>
  <c r="F247" i="31"/>
  <c r="G246" i="31"/>
  <c r="F246" i="31"/>
  <c r="G245" i="31"/>
  <c r="F245" i="31"/>
  <c r="G244" i="31"/>
  <c r="F244" i="31"/>
  <c r="G243" i="31"/>
  <c r="F243" i="31"/>
  <c r="G242" i="31"/>
  <c r="F242" i="31"/>
  <c r="G241" i="31"/>
  <c r="F241" i="31"/>
  <c r="G240" i="31"/>
  <c r="F240" i="31"/>
  <c r="G239" i="31"/>
  <c r="F239" i="31"/>
  <c r="G238" i="31"/>
  <c r="F238" i="31"/>
  <c r="G237" i="31"/>
  <c r="F237" i="31"/>
  <c r="G236" i="31"/>
  <c r="F236" i="31"/>
  <c r="G235" i="31"/>
  <c r="F235" i="31"/>
  <c r="G234" i="31"/>
  <c r="F234" i="31"/>
  <c r="G233" i="31"/>
  <c r="F233" i="31"/>
  <c r="G232" i="31"/>
  <c r="F232" i="31"/>
  <c r="G231" i="31"/>
  <c r="F231" i="31"/>
  <c r="G230" i="31"/>
  <c r="F230" i="31"/>
  <c r="G229" i="31"/>
  <c r="F229" i="31"/>
  <c r="G228" i="31"/>
  <c r="F228" i="31"/>
  <c r="G227" i="31"/>
  <c r="F227" i="31"/>
  <c r="G226" i="31"/>
  <c r="F226" i="31"/>
  <c r="G225" i="31"/>
  <c r="F225" i="31"/>
  <c r="G224" i="31"/>
  <c r="F224" i="31"/>
  <c r="G223" i="31"/>
  <c r="F223" i="31"/>
  <c r="G222" i="31"/>
  <c r="F222" i="31"/>
  <c r="G221" i="31"/>
  <c r="F221" i="31"/>
  <c r="G220" i="31"/>
  <c r="F220" i="31"/>
  <c r="G219" i="31"/>
  <c r="F219" i="31"/>
  <c r="G218" i="31"/>
  <c r="F218" i="31"/>
  <c r="G217" i="31"/>
  <c r="F217" i="31"/>
  <c r="G216" i="31"/>
  <c r="F216" i="31"/>
  <c r="G215" i="31"/>
  <c r="F215" i="31"/>
  <c r="G214" i="31"/>
  <c r="F214" i="31"/>
  <c r="G213" i="31"/>
  <c r="F213" i="31"/>
  <c r="G212" i="31"/>
  <c r="F212" i="31"/>
  <c r="G211" i="31"/>
  <c r="F211" i="31"/>
  <c r="G210" i="31"/>
  <c r="F210" i="31"/>
  <c r="G209" i="31"/>
  <c r="F209" i="31"/>
  <c r="G208" i="31"/>
  <c r="F208" i="31"/>
  <c r="G207" i="31"/>
  <c r="F207" i="31"/>
  <c r="G206" i="31"/>
  <c r="F206" i="31"/>
  <c r="G205" i="31"/>
  <c r="F205" i="31"/>
  <c r="G204" i="31"/>
  <c r="F204" i="31"/>
  <c r="G203" i="31"/>
  <c r="F203" i="31"/>
  <c r="G202" i="31"/>
  <c r="F202" i="31"/>
  <c r="G201" i="31"/>
  <c r="F201" i="31"/>
  <c r="G200" i="31"/>
  <c r="F200" i="31"/>
  <c r="G199" i="31"/>
  <c r="F199" i="31"/>
  <c r="G198" i="31"/>
  <c r="F198" i="31"/>
  <c r="G197" i="31"/>
  <c r="F197" i="31"/>
  <c r="G196" i="31"/>
  <c r="F196" i="31"/>
  <c r="G195" i="31"/>
  <c r="F195" i="31"/>
  <c r="G194" i="31"/>
  <c r="F194" i="31"/>
  <c r="G193" i="31"/>
  <c r="F193" i="31"/>
  <c r="G192" i="31"/>
  <c r="F192" i="31"/>
  <c r="G191" i="31"/>
  <c r="F191" i="31"/>
  <c r="G190" i="31"/>
  <c r="F190" i="31"/>
  <c r="G189" i="31"/>
  <c r="F189" i="31"/>
  <c r="G188" i="31"/>
  <c r="F188" i="31"/>
  <c r="G187" i="31"/>
  <c r="F187" i="31"/>
  <c r="G186" i="31"/>
  <c r="F186" i="31"/>
  <c r="G185" i="31"/>
  <c r="F185" i="31"/>
  <c r="G184" i="31"/>
  <c r="F184" i="31"/>
  <c r="G183" i="31"/>
  <c r="F183" i="31"/>
  <c r="G182" i="31"/>
  <c r="F182" i="31"/>
  <c r="G181" i="31"/>
  <c r="F181" i="31"/>
  <c r="G180" i="31"/>
  <c r="F180" i="31"/>
  <c r="G179" i="31"/>
  <c r="F179" i="31"/>
  <c r="G178" i="31"/>
  <c r="F178" i="31"/>
  <c r="G177" i="31"/>
  <c r="F177" i="31"/>
  <c r="G176" i="31"/>
  <c r="F176" i="31"/>
  <c r="G175" i="31"/>
  <c r="F175" i="31"/>
  <c r="G174" i="31"/>
  <c r="F174" i="31"/>
  <c r="G173" i="31"/>
  <c r="F173" i="31"/>
  <c r="G172" i="31"/>
  <c r="F172" i="31"/>
  <c r="G171" i="31"/>
  <c r="F171" i="31"/>
  <c r="G170" i="31"/>
  <c r="F170" i="31"/>
  <c r="G169" i="31"/>
  <c r="F169" i="31"/>
  <c r="G168" i="31"/>
  <c r="F168" i="31"/>
  <c r="G167" i="31"/>
  <c r="F167" i="31"/>
  <c r="G166" i="31"/>
  <c r="F166" i="31"/>
  <c r="G165" i="31"/>
  <c r="F165" i="31"/>
  <c r="G164" i="31"/>
  <c r="F164" i="31"/>
  <c r="G163" i="31"/>
  <c r="F163" i="31"/>
  <c r="G162" i="31"/>
  <c r="F162" i="31"/>
  <c r="G161" i="31"/>
  <c r="F161" i="31"/>
  <c r="G160" i="31"/>
  <c r="F160" i="31"/>
  <c r="G159" i="31"/>
  <c r="F159" i="31"/>
  <c r="G158" i="31"/>
  <c r="F158" i="31"/>
  <c r="G157" i="31"/>
  <c r="F157" i="31"/>
  <c r="G156" i="31"/>
  <c r="F156" i="31"/>
  <c r="G155" i="31"/>
  <c r="F155" i="31"/>
  <c r="G154" i="31"/>
  <c r="F154" i="31"/>
  <c r="G153" i="31"/>
  <c r="F153" i="31"/>
  <c r="G152" i="31"/>
  <c r="F152" i="31"/>
  <c r="G151" i="31"/>
  <c r="F151" i="31"/>
  <c r="G150" i="31"/>
  <c r="F150" i="31"/>
  <c r="G149" i="31"/>
  <c r="F149" i="31"/>
  <c r="G148" i="31"/>
  <c r="F148" i="31"/>
  <c r="G147" i="31"/>
  <c r="F147" i="31"/>
  <c r="G146" i="31"/>
  <c r="F146" i="31"/>
  <c r="G145" i="31"/>
  <c r="F145" i="31"/>
  <c r="G144" i="31"/>
  <c r="F144" i="31"/>
  <c r="G143" i="31"/>
  <c r="F143" i="31"/>
  <c r="G142" i="31"/>
  <c r="F142" i="31"/>
  <c r="G141" i="31"/>
  <c r="F141" i="31"/>
  <c r="G140" i="31"/>
  <c r="F140" i="31"/>
  <c r="G139" i="31"/>
  <c r="F139" i="31"/>
  <c r="G138" i="31"/>
  <c r="F138" i="31"/>
  <c r="G137" i="31"/>
  <c r="F137" i="31"/>
  <c r="G136" i="31"/>
  <c r="F136" i="31"/>
  <c r="G135" i="31"/>
  <c r="F135" i="31"/>
  <c r="G134" i="31"/>
  <c r="F134" i="31"/>
  <c r="G133" i="31"/>
  <c r="F133" i="31"/>
  <c r="G132" i="31"/>
  <c r="F132" i="31"/>
  <c r="G131" i="31"/>
  <c r="F131" i="31"/>
  <c r="G130" i="31"/>
  <c r="F130" i="31"/>
  <c r="G129" i="31"/>
  <c r="F129" i="31"/>
  <c r="G128" i="31"/>
  <c r="F128" i="31"/>
  <c r="G127" i="31"/>
  <c r="F127" i="31"/>
  <c r="G126" i="31"/>
  <c r="F126" i="31"/>
  <c r="G125" i="31"/>
  <c r="F125" i="31"/>
  <c r="G124" i="31"/>
  <c r="F124" i="31"/>
  <c r="G123" i="31"/>
  <c r="F123" i="31"/>
  <c r="G122" i="31"/>
  <c r="F122" i="31"/>
  <c r="G121" i="31"/>
  <c r="F121" i="31"/>
  <c r="G120" i="31"/>
  <c r="F120" i="31"/>
  <c r="G119" i="31"/>
  <c r="F119" i="31"/>
  <c r="G118" i="31"/>
  <c r="F118" i="31"/>
  <c r="G117" i="31"/>
  <c r="F117" i="31"/>
  <c r="G116" i="31"/>
  <c r="F116" i="31"/>
  <c r="G115" i="31"/>
  <c r="F115" i="31"/>
  <c r="G114" i="31"/>
  <c r="F114" i="31"/>
  <c r="G113" i="31"/>
  <c r="F113" i="31"/>
  <c r="G112" i="31"/>
  <c r="F112" i="31"/>
  <c r="G111" i="31"/>
  <c r="F111" i="31"/>
  <c r="G110" i="31"/>
  <c r="F110" i="31"/>
  <c r="G109" i="31"/>
  <c r="F109" i="31"/>
  <c r="G108" i="31"/>
  <c r="F108" i="31"/>
  <c r="G107" i="31"/>
  <c r="F107" i="31"/>
  <c r="G106" i="31"/>
  <c r="F106" i="31"/>
  <c r="G105" i="31"/>
  <c r="F105" i="31"/>
  <c r="G104" i="31"/>
  <c r="F104" i="31"/>
  <c r="G103" i="31"/>
  <c r="F103" i="31"/>
  <c r="G102" i="31"/>
  <c r="F102" i="31"/>
  <c r="G101" i="31"/>
  <c r="F101" i="31"/>
  <c r="G100" i="31"/>
  <c r="F100" i="31"/>
  <c r="G99" i="31"/>
  <c r="F99" i="31"/>
  <c r="G98" i="31"/>
  <c r="F98" i="31"/>
  <c r="G97" i="31"/>
  <c r="F97" i="31"/>
  <c r="G96" i="31"/>
  <c r="F96" i="31"/>
  <c r="G95" i="31"/>
  <c r="F95" i="31"/>
  <c r="G94" i="31"/>
  <c r="F94" i="31"/>
  <c r="G93" i="31"/>
  <c r="F93" i="31"/>
  <c r="G92" i="31"/>
  <c r="F92" i="31"/>
  <c r="G91" i="31"/>
  <c r="F91" i="31"/>
  <c r="G90" i="31"/>
  <c r="F90" i="31"/>
  <c r="G89" i="31"/>
  <c r="F89" i="31"/>
  <c r="G88" i="31"/>
  <c r="F88" i="31"/>
  <c r="G87" i="31"/>
  <c r="F87" i="31"/>
  <c r="G86" i="31"/>
  <c r="F86" i="31"/>
  <c r="G85" i="31"/>
  <c r="F85" i="31"/>
  <c r="G84" i="31"/>
  <c r="F84" i="31"/>
  <c r="G83" i="31"/>
  <c r="F83" i="31"/>
  <c r="G82" i="31"/>
  <c r="F82" i="31"/>
  <c r="G81" i="31"/>
  <c r="F81" i="31"/>
  <c r="G80" i="31"/>
  <c r="F80" i="31"/>
  <c r="G79" i="31"/>
  <c r="F79" i="31"/>
  <c r="G78" i="31"/>
  <c r="F78" i="31"/>
  <c r="G77" i="31"/>
  <c r="F77" i="31"/>
  <c r="G76" i="31"/>
  <c r="F76" i="31"/>
  <c r="G75" i="31"/>
  <c r="F75" i="31"/>
  <c r="G74" i="31"/>
  <c r="F74" i="31"/>
  <c r="G73" i="31"/>
  <c r="F73" i="31"/>
  <c r="G72" i="31"/>
  <c r="F72" i="31"/>
  <c r="G71" i="31"/>
  <c r="F71" i="31"/>
  <c r="G70" i="31"/>
  <c r="F70" i="31"/>
  <c r="G69" i="31"/>
  <c r="F69" i="31"/>
  <c r="G68" i="31"/>
  <c r="F68" i="31"/>
  <c r="G67" i="31"/>
  <c r="F67" i="31"/>
  <c r="G66" i="31"/>
  <c r="F66" i="31"/>
  <c r="G65" i="31"/>
  <c r="F65" i="31"/>
  <c r="G64" i="31"/>
  <c r="F64" i="31"/>
  <c r="G63" i="31"/>
  <c r="F63" i="31"/>
  <c r="G62" i="31"/>
  <c r="F62" i="31"/>
  <c r="G61" i="31"/>
  <c r="F61" i="31"/>
  <c r="G60" i="31"/>
  <c r="F60" i="31"/>
  <c r="G59" i="31"/>
  <c r="F59" i="31"/>
  <c r="G58" i="31"/>
  <c r="F58" i="31"/>
  <c r="G57" i="31"/>
  <c r="F57" i="31"/>
  <c r="G56" i="31"/>
  <c r="F56" i="31"/>
  <c r="G55" i="31"/>
  <c r="F55" i="31"/>
  <c r="G54" i="31"/>
  <c r="F54" i="31"/>
  <c r="G53" i="31"/>
  <c r="F53" i="31"/>
  <c r="G52" i="31"/>
  <c r="F52" i="31"/>
  <c r="G51" i="31"/>
  <c r="F51" i="31"/>
  <c r="G50" i="31"/>
  <c r="F50" i="31"/>
  <c r="G49" i="31"/>
  <c r="F49" i="31"/>
  <c r="G48" i="31"/>
  <c r="F48" i="31"/>
  <c r="G47" i="31"/>
  <c r="F47" i="31"/>
  <c r="G46" i="31"/>
  <c r="F46" i="31"/>
  <c r="G45" i="31"/>
  <c r="F45" i="31"/>
  <c r="G44" i="31"/>
  <c r="F44" i="31"/>
  <c r="G43" i="31"/>
  <c r="F43" i="31"/>
  <c r="G42" i="31"/>
  <c r="F42" i="31"/>
  <c r="G41" i="31"/>
  <c r="F41" i="31"/>
  <c r="G40" i="31"/>
  <c r="F40" i="31"/>
  <c r="G39" i="31"/>
  <c r="F39" i="31"/>
  <c r="G38" i="31"/>
  <c r="F38" i="31"/>
  <c r="G37" i="31"/>
  <c r="F37" i="31"/>
  <c r="G36" i="31"/>
  <c r="F36" i="31"/>
  <c r="G35" i="31"/>
  <c r="F35" i="31"/>
  <c r="G34" i="31"/>
  <c r="F34" i="31"/>
  <c r="G33" i="31"/>
  <c r="F33" i="31"/>
  <c r="G32" i="31"/>
  <c r="F32" i="31"/>
  <c r="G31" i="31"/>
  <c r="F31" i="31"/>
  <c r="G30" i="31"/>
  <c r="F30" i="31"/>
  <c r="G29" i="31"/>
  <c r="F29" i="31"/>
  <c r="G28" i="31"/>
  <c r="F28" i="31"/>
  <c r="G27" i="31"/>
  <c r="F27" i="31"/>
  <c r="G26" i="31"/>
  <c r="F26" i="31"/>
  <c r="G25" i="31"/>
  <c r="F25" i="31"/>
  <c r="G24" i="31"/>
  <c r="F24" i="31"/>
  <c r="G23" i="31"/>
  <c r="F23" i="31"/>
  <c r="G22" i="31"/>
  <c r="F22" i="31"/>
  <c r="G21" i="31"/>
  <c r="F21" i="31"/>
  <c r="G20" i="31"/>
  <c r="F20" i="31"/>
  <c r="G19" i="31"/>
  <c r="F19" i="31"/>
  <c r="G18" i="31"/>
  <c r="F18" i="31"/>
  <c r="G17" i="31"/>
  <c r="F17" i="31"/>
  <c r="G16" i="31"/>
  <c r="F16" i="31"/>
  <c r="G15" i="31"/>
  <c r="F15" i="31"/>
  <c r="G14" i="31"/>
  <c r="F14" i="31"/>
  <c r="G13" i="31"/>
  <c r="F13" i="31"/>
  <c r="G12" i="31"/>
  <c r="F12" i="31"/>
  <c r="G11" i="31"/>
  <c r="F11" i="31"/>
  <c r="G10" i="31"/>
  <c r="F10" i="31"/>
  <c r="G9" i="31"/>
  <c r="F9" i="31"/>
  <c r="G8" i="31"/>
  <c r="F8" i="31"/>
  <c r="G7" i="31"/>
  <c r="F7" i="31"/>
  <c r="G6" i="31"/>
  <c r="F6" i="31"/>
  <c r="G5" i="31"/>
  <c r="F5" i="31"/>
  <c r="G4" i="31"/>
  <c r="F4" i="31"/>
  <c r="F956" i="31" l="1"/>
  <c r="G956" i="31"/>
  <c r="F286" i="29"/>
  <c r="D286" i="29"/>
  <c r="F285" i="29"/>
  <c r="D285" i="29"/>
  <c r="F284" i="29"/>
  <c r="D284" i="29"/>
  <c r="F283" i="29"/>
  <c r="D283" i="29"/>
  <c r="F282" i="29"/>
  <c r="D282" i="29"/>
  <c r="F281" i="29"/>
  <c r="D281" i="29"/>
  <c r="F280" i="29"/>
  <c r="D280" i="29"/>
  <c r="F279" i="29"/>
  <c r="D279" i="29"/>
  <c r="I92" i="27" l="1"/>
  <c r="I203" i="28"/>
  <c r="F203" i="28"/>
  <c r="F92" i="27"/>
  <c r="I181" i="26"/>
  <c r="F181" i="26"/>
  <c r="I190" i="25"/>
  <c r="F190" i="25"/>
  <c r="I222" i="24"/>
  <c r="F222" i="24"/>
  <c r="I150" i="23"/>
  <c r="F150" i="23"/>
  <c r="I187" i="22"/>
  <c r="F187" i="22"/>
  <c r="I218" i="21"/>
  <c r="F218" i="21"/>
  <c r="I337" i="20" l="1"/>
  <c r="I477" i="19"/>
  <c r="F477" i="19"/>
  <c r="G378" i="14" l="1"/>
  <c r="F378" i="14"/>
  <c r="G377" i="14"/>
  <c r="F377" i="14"/>
  <c r="G376" i="14"/>
  <c r="F376" i="14"/>
  <c r="I166" i="16" l="1"/>
  <c r="F166" i="16"/>
  <c r="I314" i="15"/>
  <c r="F314" i="15"/>
  <c r="I279" i="13"/>
  <c r="E283" i="13" s="1"/>
  <c r="F279" i="13"/>
  <c r="D283" i="13" s="1"/>
  <c r="F372" i="14"/>
  <c r="I372" i="14"/>
</calcChain>
</file>

<file path=xl/sharedStrings.xml><?xml version="1.0" encoding="utf-8"?>
<sst xmlns="http://schemas.openxmlformats.org/spreadsheetml/2006/main" count="30477" uniqueCount="3381">
  <si>
    <t>2017/03/08(3)</t>
  </si>
  <si>
    <t>2017/03/07(2)</t>
  </si>
  <si>
    <t>2017/03/06(1)</t>
  </si>
  <si>
    <t>2017/03/03(5)</t>
  </si>
  <si>
    <t>2017/03/02(4)</t>
  </si>
  <si>
    <t>2017/03/01(3)</t>
  </si>
  <si>
    <t>2017/02/24(5)</t>
  </si>
  <si>
    <t>2017/02/23(4)</t>
  </si>
  <si>
    <t>2017/02/22(3)</t>
  </si>
  <si>
    <t>2017/02/21(2)</t>
  </si>
  <si>
    <t>2017/02/20(1)</t>
  </si>
  <si>
    <t>2017/02/18(6)</t>
  </si>
  <si>
    <t>2017/02/17(5)</t>
  </si>
  <si>
    <t>2017/02/16(4)</t>
  </si>
  <si>
    <t>2017/02/15(3)</t>
  </si>
  <si>
    <t>2017/02/14(2)</t>
  </si>
  <si>
    <t>2017/02/13(1)</t>
  </si>
  <si>
    <t>2017/02/10(5)</t>
  </si>
  <si>
    <t>2017/02/09(4)</t>
  </si>
  <si>
    <t>2017/02/08(3)</t>
  </si>
  <si>
    <t>2017/02/07(2)</t>
  </si>
  <si>
    <t>2017/02/06(1)</t>
  </si>
  <si>
    <t>2017/02/03(5)</t>
  </si>
  <si>
    <t>2017/02/02(4)</t>
  </si>
  <si>
    <t>2017/01/24(2)</t>
  </si>
  <si>
    <t>2017/01/23(1)</t>
  </si>
  <si>
    <t>2017/01/20(5)</t>
  </si>
  <si>
    <t>2017/01/19(4)</t>
  </si>
  <si>
    <t>2017/01/18(3)</t>
  </si>
  <si>
    <t>2017/01/17(2)</t>
  </si>
  <si>
    <t>2017/01/16(1)</t>
  </si>
  <si>
    <t>2017/01/13(5)</t>
  </si>
  <si>
    <t>2017/01/12(4)</t>
  </si>
  <si>
    <t>2017/01/11(3)</t>
  </si>
  <si>
    <t>2017/01/10(2)</t>
  </si>
  <si>
    <t>2017/01/09(1)</t>
  </si>
  <si>
    <t>2017/01/06(5)</t>
  </si>
  <si>
    <t>2017/01/05(4)</t>
  </si>
  <si>
    <t>2017/01/04(3)</t>
  </si>
  <si>
    <t>2017/01/03(2)</t>
  </si>
  <si>
    <t>2016/12/30(5)</t>
  </si>
  <si>
    <t>2016/12/29(4)</t>
  </si>
  <si>
    <t>2016/12/28(3)</t>
  </si>
  <si>
    <t>2016/12/27(2)</t>
  </si>
  <si>
    <t>2016/12/26(1)</t>
  </si>
  <si>
    <t>2016/12/23(5)</t>
  </si>
  <si>
    <t>2016/12/22(4)</t>
  </si>
  <si>
    <t>2016/12/21(3)</t>
  </si>
  <si>
    <t>2016/12/20(2)</t>
  </si>
  <si>
    <t>2016/12/19(1)</t>
  </si>
  <si>
    <t>2016/12/16(5)</t>
  </si>
  <si>
    <t>2016/12/15(4)</t>
  </si>
  <si>
    <t>2016/12/14(3)</t>
  </si>
  <si>
    <t>2016/12/13(2)</t>
  </si>
  <si>
    <t>2016/12/12(1)</t>
  </si>
  <si>
    <t>2016/12/09(5)</t>
  </si>
  <si>
    <t>2016/12/08(4)</t>
  </si>
  <si>
    <t>2016/12/07(3)</t>
  </si>
  <si>
    <t>2016/12/06(2)</t>
  </si>
  <si>
    <t>2016/12/05(1)</t>
  </si>
  <si>
    <t>2016/12/02(5)</t>
  </si>
  <si>
    <t>2016/12/01(4)</t>
  </si>
  <si>
    <t>2016/11/30(3)</t>
  </si>
  <si>
    <t>2016/11/29(2)</t>
  </si>
  <si>
    <t>2016/11/28(1)</t>
  </si>
  <si>
    <t>2016/11/25(5)</t>
  </si>
  <si>
    <t>2016/11/24(4)</t>
  </si>
  <si>
    <t>2016/11/23(3)</t>
  </si>
  <si>
    <t>2016/11/22(2)</t>
  </si>
  <si>
    <t>2016/11/21(1)</t>
  </si>
  <si>
    <t>2016/11/18(5)</t>
  </si>
  <si>
    <t>2016/11/17(4)</t>
  </si>
  <si>
    <t>2016/11/16(3)</t>
  </si>
  <si>
    <t>2016/11/15(2)</t>
  </si>
  <si>
    <t>2016/11/14(1)</t>
  </si>
  <si>
    <t>2016/11/11(5)</t>
  </si>
  <si>
    <t>2016/11/10(4)</t>
  </si>
  <si>
    <t>2016/11/09(3)</t>
  </si>
  <si>
    <t>2016/11/08(2)</t>
  </si>
  <si>
    <t>2016/11/07(1)</t>
  </si>
  <si>
    <t>2016/11/04(5)</t>
  </si>
  <si>
    <t>2016/11/03(4)</t>
  </si>
  <si>
    <t>2016/11/02(3)</t>
  </si>
  <si>
    <t>2016/11/01(2)</t>
  </si>
  <si>
    <t>2016/10/31(1)</t>
  </si>
  <si>
    <t>2016/10/28(5)</t>
  </si>
  <si>
    <t>2016/10/27(4)</t>
  </si>
  <si>
    <t>2016/10/26(3)</t>
  </si>
  <si>
    <t>2016/10/25(2)</t>
  </si>
  <si>
    <t>2016/10/24(1)</t>
  </si>
  <si>
    <t>2016/10/21(5)</t>
  </si>
  <si>
    <t>2016/10/20(4)</t>
  </si>
  <si>
    <t>2016/10/19(3)</t>
  </si>
  <si>
    <t>2016/10/18(2)</t>
  </si>
  <si>
    <t>2016/10/17(1)</t>
  </si>
  <si>
    <t>2016/10/14(5)</t>
  </si>
  <si>
    <t>2016/10/13(4)</t>
  </si>
  <si>
    <t>2016/10/12(3)</t>
  </si>
  <si>
    <t>2016/10/11(2)</t>
  </si>
  <si>
    <t>2016/10/07(5)</t>
  </si>
  <si>
    <t>2016/10/06(4)</t>
  </si>
  <si>
    <t>2016/10/05(3)</t>
  </si>
  <si>
    <t>2016/10/04(2)</t>
  </si>
  <si>
    <t>2016/10/03(1)</t>
  </si>
  <si>
    <t>2016/09/30(5)</t>
  </si>
  <si>
    <t>2016/09/29(4)</t>
  </si>
  <si>
    <t>2016/09/26(1)</t>
  </si>
  <si>
    <t>2016/09/23(5)</t>
  </si>
  <si>
    <t>2016/09/22(4)</t>
  </si>
  <si>
    <t>2016/09/21(3)</t>
  </si>
  <si>
    <t>2016/09/20(2)</t>
  </si>
  <si>
    <t>2016/09/19(1)</t>
  </si>
  <si>
    <t>2016/09/14(3)</t>
  </si>
  <si>
    <t>2016/09/13(2)</t>
  </si>
  <si>
    <t>2016/09/12(1)</t>
  </si>
  <si>
    <t>2016/09/10(6)</t>
  </si>
  <si>
    <t>2016/09/09(5)</t>
  </si>
  <si>
    <t>2016/09/08(4)</t>
  </si>
  <si>
    <t>2016/09/07(3)</t>
  </si>
  <si>
    <t>2016/09/06(2)</t>
  </si>
  <si>
    <t>2016/09/05(1)</t>
  </si>
  <si>
    <t>2016/09/02(5)</t>
  </si>
  <si>
    <t>振  幅</t>
  </si>
  <si>
    <t>跌停價</t>
  </si>
  <si>
    <t>漲停價</t>
  </si>
  <si>
    <t>成交股數</t>
  </si>
  <si>
    <t>收盤價</t>
  </si>
  <si>
    <t>最低價</t>
  </si>
  <si>
    <t>最高價</t>
  </si>
  <si>
    <t>開盤價</t>
  </si>
  <si>
    <t>交易日期/星期</t>
  </si>
  <si>
    <t>當日漲跌</t>
    <phoneticPr fontId="2" type="noConversion"/>
  </si>
  <si>
    <t>盤中漲跌幅</t>
    <phoneticPr fontId="2" type="noConversion"/>
  </si>
  <si>
    <t>揭示日期</t>
  </si>
  <si>
    <t>揭示時間</t>
  </si>
  <si>
    <t>買進張數1</t>
  </si>
  <si>
    <t>賣出價格1</t>
  </si>
  <si>
    <t>賣出張數1</t>
  </si>
  <si>
    <t>買進價格2</t>
  </si>
  <si>
    <t>買進張數2</t>
  </si>
  <si>
    <t>賣出價格2</t>
  </si>
  <si>
    <t>賣出張數2</t>
  </si>
  <si>
    <t>買進價格3</t>
  </si>
  <si>
    <t>買進張數3</t>
  </si>
  <si>
    <t>賣出價格3</t>
  </si>
  <si>
    <t>賣出張數3</t>
  </si>
  <si>
    <t>買進價格4</t>
  </si>
  <si>
    <t>買進張數4</t>
  </si>
  <si>
    <t>賣出價格4</t>
  </si>
  <si>
    <t>賣出張數4</t>
  </si>
  <si>
    <t>買進價格5</t>
  </si>
  <si>
    <t>買進張數5</t>
  </si>
  <si>
    <t>賣出價格5</t>
  </si>
  <si>
    <t>賣出張數5</t>
  </si>
  <si>
    <t>成交價格</t>
  </si>
  <si>
    <t>成交張數</t>
  </si>
  <si>
    <t>模擬成交價格</t>
  </si>
  <si>
    <t>模擬成交張數</t>
  </si>
  <si>
    <t>12:38:09:67</t>
  </si>
  <si>
    <t>12:38:14:77</t>
  </si>
  <si>
    <t>12:38:24:98</t>
  </si>
  <si>
    <t>12:38:30:07</t>
  </si>
  <si>
    <t>12:38:40:33</t>
  </si>
  <si>
    <t>12:38:45:46</t>
  </si>
  <si>
    <t>12:38:50:56</t>
  </si>
  <si>
    <t>12:38:55:69</t>
  </si>
  <si>
    <t>12:39:00:81</t>
  </si>
  <si>
    <t>12:39:05:93</t>
  </si>
  <si>
    <t>12:39:11:04</t>
  </si>
  <si>
    <t>12:39:16:14</t>
  </si>
  <si>
    <t>12:39:21:26</t>
  </si>
  <si>
    <t>12:39:26:37</t>
  </si>
  <si>
    <t>12:39:31:47</t>
  </si>
  <si>
    <t>12:39:36:60</t>
  </si>
  <si>
    <t>12:39:41:74</t>
  </si>
  <si>
    <t>12:39:46:86</t>
  </si>
  <si>
    <t>12:39:51:96</t>
  </si>
  <si>
    <t>12:39:57:11</t>
  </si>
  <si>
    <t>12:40:02:23</t>
  </si>
  <si>
    <t>12:40:07:36</t>
  </si>
  <si>
    <t>12:40:12:51</t>
  </si>
  <si>
    <t>12:40:17:65</t>
  </si>
  <si>
    <t>12:40:22:77</t>
  </si>
  <si>
    <t>12:40:27:91</t>
  </si>
  <si>
    <t>12:40:33:02</t>
  </si>
  <si>
    <t>12:40:38:13</t>
  </si>
  <si>
    <t>12:40:43:28</t>
  </si>
  <si>
    <t>12:40:48:40</t>
  </si>
  <si>
    <t>12:40:58:68</t>
  </si>
  <si>
    <t>買進價格1</t>
    <phoneticPr fontId="2" type="noConversion"/>
  </si>
  <si>
    <t>資料來源：108.06.13台證密字第1080009960號函所附光碟（本院卷二P297-299）檔案所示之五檔揭示價量資訊（檔案名稱：「201609.xls」，經篩選日期欄「2016/9/29」，揭示時間為「12：38～12：40期間」之部分）</t>
    <phoneticPr fontId="2" type="noConversion"/>
  </si>
  <si>
    <t>09:55:12:86</t>
  </si>
  <si>
    <t>09:55:17:97</t>
  </si>
  <si>
    <t>09:55:33:31</t>
  </si>
  <si>
    <t>09:55:38:43</t>
  </si>
  <si>
    <t>09:55:43:56</t>
  </si>
  <si>
    <t>09:55:48:68</t>
  </si>
  <si>
    <t>09:55:53:81</t>
  </si>
  <si>
    <t>09:55:58:93</t>
  </si>
  <si>
    <t>09:56:09:17</t>
  </si>
  <si>
    <t>09:56:24:58</t>
  </si>
  <si>
    <t>09:56:29:69</t>
  </si>
  <si>
    <t>09:56:45:07</t>
  </si>
  <si>
    <t>09:57:00:50</t>
  </si>
  <si>
    <t>09:57:05:63</t>
  </si>
  <si>
    <t>09:57:10:74</t>
  </si>
  <si>
    <t>09:57:26:20</t>
  </si>
  <si>
    <t>09:57:31:36</t>
  </si>
  <si>
    <t>09:57:56:97</t>
  </si>
  <si>
    <t>09:58:02:10</t>
  </si>
  <si>
    <t>09:58:07:24</t>
  </si>
  <si>
    <t>09:58:32:87</t>
  </si>
  <si>
    <t>09:58:48:28</t>
  </si>
  <si>
    <t>09:59:19:03</t>
  </si>
  <si>
    <t>09:59:24:15</t>
  </si>
  <si>
    <t>09:59:29:25</t>
  </si>
  <si>
    <t>09:59:34:37</t>
  </si>
  <si>
    <t>09:59:49:78</t>
  </si>
  <si>
    <t>09:59:54:91</t>
  </si>
  <si>
    <t>10:00:00:05</t>
  </si>
  <si>
    <t>10:00:05:18</t>
  </si>
  <si>
    <t>10:00:10:33</t>
  </si>
  <si>
    <t>10:00:15:45</t>
  </si>
  <si>
    <t>10:00:30:82</t>
  </si>
  <si>
    <t>10:00:51:29</t>
  </si>
  <si>
    <t>10:00:56:40</t>
  </si>
  <si>
    <t>10:01:01:53</t>
  </si>
  <si>
    <t>10:01:11:76</t>
  </si>
  <si>
    <t>10:01:16:89</t>
  </si>
  <si>
    <t>10:01:22:02</t>
  </si>
  <si>
    <t>10:01:27:14</t>
  </si>
  <si>
    <t>10:01:37:36</t>
  </si>
  <si>
    <t>10:01:57:77</t>
  </si>
  <si>
    <t>10:02:02:89</t>
  </si>
  <si>
    <t>10:02:08:02</t>
  </si>
  <si>
    <t>10:02:13:13</t>
  </si>
  <si>
    <t>10:02:18:24</t>
  </si>
  <si>
    <t>10:02:28:45</t>
  </si>
  <si>
    <t>10:02:33:58</t>
  </si>
  <si>
    <t>10:02:54:00</t>
  </si>
  <si>
    <t>10:02:59:10</t>
  </si>
  <si>
    <t>10:03:04:25</t>
  </si>
  <si>
    <t>10:03:09:40</t>
  </si>
  <si>
    <t>10:03:14:50</t>
  </si>
  <si>
    <t>10:03:24:72</t>
  </si>
  <si>
    <t>10:03:29:84</t>
  </si>
  <si>
    <t>10:03:34:96</t>
  </si>
  <si>
    <t>10:03:40:09</t>
  </si>
  <si>
    <t>10:03:45:22</t>
  </si>
  <si>
    <t>10:03:55:48</t>
  </si>
  <si>
    <t>資料來源：108.06.13台證密字第1080009960號函所附光碟（本院卷二P297-299）檔案所示之五檔揭示價量資訊（檔案名稱：「201609.xls」，經篩選日期欄「2016/9/10」，揭示時間為「09：55～10：03期間」之部分）</t>
    <phoneticPr fontId="2" type="noConversion"/>
  </si>
  <si>
    <t>（一）買方：</t>
    <phoneticPr fontId="2" type="noConversion"/>
  </si>
  <si>
    <t>帳戶姓名</t>
    <phoneticPr fontId="2" type="noConversion"/>
  </si>
  <si>
    <t>券商名稱</t>
    <phoneticPr fontId="2" type="noConversion"/>
  </si>
  <si>
    <t>委託單</t>
  </si>
  <si>
    <t>委託時間</t>
    <phoneticPr fontId="2" type="noConversion"/>
  </si>
  <si>
    <t>委託價格</t>
    <phoneticPr fontId="2" type="noConversion"/>
  </si>
  <si>
    <t>委託張數</t>
    <phoneticPr fontId="2" type="noConversion"/>
  </si>
  <si>
    <t>成交時間</t>
  </si>
  <si>
    <t>成交價格</t>
    <phoneticPr fontId="2" type="noConversion"/>
  </si>
  <si>
    <t>成交張數</t>
    <phoneticPr fontId="2" type="noConversion"/>
  </si>
  <si>
    <t>范振國</t>
  </si>
  <si>
    <t>永豐復興</t>
  </si>
  <si>
    <t>F0033</t>
  </si>
  <si>
    <t>F0034</t>
  </si>
  <si>
    <t>F0035</t>
  </si>
  <si>
    <t>F0036</t>
  </si>
  <si>
    <t>F0038</t>
  </si>
  <si>
    <t>F0039</t>
  </si>
  <si>
    <t>F0042</t>
  </si>
  <si>
    <t>F0043</t>
  </si>
  <si>
    <t>林振興</t>
  </si>
  <si>
    <t>凱基中山</t>
  </si>
  <si>
    <t>Y1739</t>
  </si>
  <si>
    <t>Y1741</t>
  </si>
  <si>
    <t>Y1753</t>
  </si>
  <si>
    <t>Y1755</t>
  </si>
  <si>
    <t>F0087</t>
  </si>
  <si>
    <t>F0088</t>
  </si>
  <si>
    <t>公小穎</t>
  </si>
  <si>
    <t>F0090</t>
  </si>
  <si>
    <t>F0091</t>
  </si>
  <si>
    <t>F0092</t>
  </si>
  <si>
    <t>F0093</t>
  </si>
  <si>
    <t>F0094</t>
  </si>
  <si>
    <t>F0095</t>
  </si>
  <si>
    <t>F0096</t>
  </si>
  <si>
    <t>F0097</t>
  </si>
  <si>
    <t>F0099</t>
  </si>
  <si>
    <t>F0100</t>
  </si>
  <si>
    <t>F0101</t>
  </si>
  <si>
    <t>F0102</t>
  </si>
  <si>
    <t>F0103</t>
  </si>
  <si>
    <t>F0104</t>
  </si>
  <si>
    <t>F0105</t>
  </si>
  <si>
    <t>Y1972</t>
  </si>
  <si>
    <t>Y1974</t>
  </si>
  <si>
    <t>Y1976</t>
  </si>
  <si>
    <t>Y1978</t>
  </si>
  <si>
    <t>Y1988</t>
  </si>
  <si>
    <t>Y2023</t>
  </si>
  <si>
    <t>F0116</t>
  </si>
  <si>
    <t>F0121</t>
  </si>
  <si>
    <t>F0122</t>
  </si>
  <si>
    <t>Y2300</t>
  </si>
  <si>
    <t>Y2302</t>
  </si>
  <si>
    <t>Y2303</t>
  </si>
  <si>
    <t>Y2304</t>
  </si>
  <si>
    <t>Y2306</t>
  </si>
  <si>
    <t>Y2307</t>
  </si>
  <si>
    <t>Y2309</t>
  </si>
  <si>
    <t>Y2311</t>
  </si>
  <si>
    <t>王家修</t>
  </si>
  <si>
    <t>統一桃園</t>
  </si>
  <si>
    <t>Y2755</t>
  </si>
  <si>
    <t>Y2756</t>
  </si>
  <si>
    <t>Y2759</t>
  </si>
  <si>
    <t>Y2760</t>
  </si>
  <si>
    <t>Y2761</t>
  </si>
  <si>
    <t>Y2771</t>
  </si>
  <si>
    <t>Y2778</t>
  </si>
  <si>
    <t>Y2801</t>
  </si>
  <si>
    <t>Y2931</t>
  </si>
  <si>
    <t>Y2959</t>
  </si>
  <si>
    <t>F0161</t>
  </si>
  <si>
    <t>F0164</t>
  </si>
  <si>
    <t>F0166</t>
  </si>
  <si>
    <t>F0167</t>
  </si>
  <si>
    <t>F0168</t>
  </si>
  <si>
    <t>F0169</t>
  </si>
  <si>
    <t>F0178</t>
  </si>
  <si>
    <t>F0179</t>
  </si>
  <si>
    <t>F0180</t>
  </si>
  <si>
    <t>林振賢</t>
  </si>
  <si>
    <t>Y3090</t>
  </si>
  <si>
    <t>Y3093</t>
  </si>
  <si>
    <t>Y3096</t>
  </si>
  <si>
    <t>Y3100</t>
  </si>
  <si>
    <t>（二）賣方：</t>
    <phoneticPr fontId="2" type="noConversion"/>
  </si>
  <si>
    <t>帳戶姓名</t>
    <phoneticPr fontId="2" type="noConversion"/>
  </si>
  <si>
    <t>券商名稱</t>
    <phoneticPr fontId="2" type="noConversion"/>
  </si>
  <si>
    <t>委託時間</t>
    <phoneticPr fontId="2" type="noConversion"/>
  </si>
  <si>
    <t>委託價格</t>
    <phoneticPr fontId="2" type="noConversion"/>
  </si>
  <si>
    <t>委託張數</t>
    <phoneticPr fontId="2" type="noConversion"/>
  </si>
  <si>
    <t>成交價格</t>
    <phoneticPr fontId="2" type="noConversion"/>
  </si>
  <si>
    <t>成交張數</t>
    <phoneticPr fontId="2" type="noConversion"/>
  </si>
  <si>
    <t>鄭文逸</t>
  </si>
  <si>
    <t>永豐中正</t>
  </si>
  <si>
    <t>F0071</t>
  </si>
  <si>
    <t>F0072</t>
  </si>
  <si>
    <t>F0073</t>
  </si>
  <si>
    <t>F0074</t>
  </si>
  <si>
    <t>F0077</t>
  </si>
  <si>
    <t>F0078</t>
  </si>
  <si>
    <t>F0084</t>
  </si>
  <si>
    <t>F0085</t>
  </si>
  <si>
    <t>F0089</t>
  </si>
  <si>
    <t>謝幸玲</t>
  </si>
  <si>
    <t>第一光復</t>
  </si>
  <si>
    <t>P0081</t>
  </si>
  <si>
    <t>華南長虹</t>
  </si>
  <si>
    <t>P0082</t>
  </si>
  <si>
    <t>P0086</t>
  </si>
  <si>
    <t>R0392</t>
  </si>
  <si>
    <t>R0404</t>
  </si>
  <si>
    <t>R0405</t>
  </si>
  <si>
    <t>R0407</t>
  </si>
  <si>
    <t>R0411</t>
  </si>
  <si>
    <t>P0099</t>
  </si>
  <si>
    <t>P0101</t>
  </si>
  <si>
    <t>R0421</t>
  </si>
  <si>
    <t>R0427</t>
  </si>
  <si>
    <t>（一）買方：</t>
    <phoneticPr fontId="2" type="noConversion"/>
  </si>
  <si>
    <t>券商名稱</t>
    <phoneticPr fontId="2" type="noConversion"/>
  </si>
  <si>
    <t>委託張數</t>
    <phoneticPr fontId="2" type="noConversion"/>
  </si>
  <si>
    <t>成交價格</t>
    <phoneticPr fontId="2" type="noConversion"/>
  </si>
  <si>
    <t>Y0534</t>
  </si>
  <si>
    <t>Y0536</t>
  </si>
  <si>
    <t>Y0538</t>
  </si>
  <si>
    <t>陳博隆</t>
  </si>
  <si>
    <t>統一城中</t>
  </si>
  <si>
    <t>F0057</t>
  </si>
  <si>
    <t>F0063</t>
  </si>
  <si>
    <t>F0064</t>
  </si>
  <si>
    <t>F0065</t>
  </si>
  <si>
    <t>F0067</t>
  </si>
  <si>
    <t>F0069</t>
  </si>
  <si>
    <t>F0079</t>
  </si>
  <si>
    <t>F0080</t>
  </si>
  <si>
    <t>F0082</t>
  </si>
  <si>
    <t>F0083</t>
  </si>
  <si>
    <t>F0086</t>
  </si>
  <si>
    <t>F0106</t>
  </si>
  <si>
    <t>F0107</t>
  </si>
  <si>
    <t>F0112</t>
  </si>
  <si>
    <t>F0114</t>
  </si>
  <si>
    <t>F0115</t>
  </si>
  <si>
    <t>F0119</t>
  </si>
  <si>
    <t>F0120</t>
  </si>
  <si>
    <t>F0124</t>
  </si>
  <si>
    <t>F0125</t>
  </si>
  <si>
    <t>F0126</t>
  </si>
  <si>
    <t>F0127</t>
  </si>
  <si>
    <t>F0128</t>
  </si>
  <si>
    <t>F0129</t>
  </si>
  <si>
    <t>F0130</t>
  </si>
  <si>
    <t>F0131</t>
  </si>
  <si>
    <t>F0132</t>
  </si>
  <si>
    <t>F0133</t>
  </si>
  <si>
    <t>F0134</t>
  </si>
  <si>
    <t>F0135</t>
  </si>
  <si>
    <t>F0136</t>
  </si>
  <si>
    <t>F0137</t>
  </si>
  <si>
    <t>F0138</t>
  </si>
  <si>
    <t>F0139</t>
  </si>
  <si>
    <t>F0140</t>
  </si>
  <si>
    <t>F0141</t>
  </si>
  <si>
    <t>F0143</t>
  </si>
  <si>
    <t>F0145</t>
  </si>
  <si>
    <t>F0146</t>
  </si>
  <si>
    <t>F0150</t>
  </si>
  <si>
    <t>Y1908</t>
  </si>
  <si>
    <t>鄭佳佳</t>
  </si>
  <si>
    <t>F0098</t>
  </si>
  <si>
    <t>鄭文華</t>
  </si>
  <si>
    <t>R0377</t>
  </si>
  <si>
    <t>R0379</t>
  </si>
  <si>
    <t>R0380</t>
  </si>
  <si>
    <t>R0381</t>
  </si>
  <si>
    <t>R0385</t>
  </si>
  <si>
    <t>F0183</t>
  </si>
  <si>
    <t>F0187</t>
  </si>
  <si>
    <t>F0188</t>
  </si>
  <si>
    <t>F0189</t>
  </si>
  <si>
    <t>F0192</t>
  </si>
  <si>
    <t>F0196</t>
  </si>
  <si>
    <t>F0197</t>
  </si>
  <si>
    <t>F0198</t>
  </si>
  <si>
    <t>F0199</t>
  </si>
  <si>
    <t>F0206</t>
  </si>
  <si>
    <t>F0207</t>
  </si>
  <si>
    <t>F0209</t>
  </si>
  <si>
    <t>F0211</t>
  </si>
  <si>
    <t>F0212</t>
  </si>
  <si>
    <t>F0213</t>
  </si>
  <si>
    <t>F0214</t>
  </si>
  <si>
    <t>F0215</t>
  </si>
  <si>
    <t>F0216</t>
  </si>
  <si>
    <t>F0218</t>
  </si>
  <si>
    <t>Y2313</t>
  </si>
  <si>
    <t>Y2340</t>
  </si>
  <si>
    <t>Y2353</t>
  </si>
  <si>
    <t>傅成大</t>
  </si>
  <si>
    <t>兆豐大同</t>
  </si>
  <si>
    <t>蔣秀華</t>
  </si>
  <si>
    <t>日盛復興</t>
  </si>
  <si>
    <t>N0519</t>
  </si>
  <si>
    <t>N0520</t>
  </si>
  <si>
    <t>H0486</t>
  </si>
  <si>
    <t>V0534</t>
  </si>
  <si>
    <t>V0535</t>
  </si>
  <si>
    <t>K0523</t>
  </si>
  <si>
    <t>L0512</t>
  </si>
  <si>
    <t>N0521</t>
  </si>
  <si>
    <t>X0486</t>
  </si>
  <si>
    <t>L0514</t>
  </si>
  <si>
    <t>V0536</t>
  </si>
  <si>
    <t>K0525</t>
  </si>
  <si>
    <t>A0510</t>
  </si>
  <si>
    <t>L0515</t>
  </si>
  <si>
    <t>X0487</t>
  </si>
  <si>
    <t>X0488</t>
  </si>
  <si>
    <t>A0511</t>
  </si>
  <si>
    <t>S0511</t>
  </si>
  <si>
    <t>L0516</t>
  </si>
  <si>
    <t>P0490</t>
  </si>
  <si>
    <t>K0526</t>
  </si>
  <si>
    <t>L0517</t>
  </si>
  <si>
    <t>H0487</t>
  </si>
  <si>
    <t>S0512</t>
  </si>
  <si>
    <t>R0473</t>
  </si>
  <si>
    <t>R0474</t>
  </si>
  <si>
    <t>R0475</t>
  </si>
  <si>
    <t>R0476</t>
  </si>
  <si>
    <t>R0477</t>
  </si>
  <si>
    <t>R0478</t>
  </si>
  <si>
    <t>R0479</t>
  </si>
  <si>
    <t>F0154</t>
  </si>
  <si>
    <t>F0155</t>
  </si>
  <si>
    <t>F0156</t>
  </si>
  <si>
    <t>F0157</t>
  </si>
  <si>
    <t>F0158</t>
  </si>
  <si>
    <t>F0159</t>
  </si>
  <si>
    <t>F0165</t>
  </si>
  <si>
    <t>F0171</t>
  </si>
  <si>
    <t>F0172</t>
  </si>
  <si>
    <t>F0173</t>
  </si>
  <si>
    <t>群益台北</t>
  </si>
  <si>
    <t>T0265</t>
  </si>
  <si>
    <t>T0270</t>
  </si>
  <si>
    <t>F0200</t>
  </si>
  <si>
    <t>F0201</t>
  </si>
  <si>
    <t>F0202</t>
  </si>
  <si>
    <t>F0204</t>
  </si>
  <si>
    <t>F0205</t>
  </si>
  <si>
    <t>F0208</t>
  </si>
  <si>
    <t>F0210</t>
  </si>
  <si>
    <t>F0217</t>
  </si>
  <si>
    <t>F0221</t>
  </si>
  <si>
    <t>F0222</t>
  </si>
  <si>
    <t>F0223</t>
  </si>
  <si>
    <t>F0224</t>
  </si>
  <si>
    <t>F0225</t>
  </si>
  <si>
    <t>F0226</t>
  </si>
  <si>
    <t>F0227</t>
  </si>
  <si>
    <t>T0290</t>
  </si>
  <si>
    <t>（二）賣方：</t>
    <phoneticPr fontId="2" type="noConversion"/>
  </si>
  <si>
    <t>T0063</t>
  </si>
  <si>
    <t>T0077</t>
  </si>
  <si>
    <t>張湘羚</t>
  </si>
  <si>
    <t>吳東明</t>
  </si>
  <si>
    <t>元富松德</t>
  </si>
  <si>
    <t>r0151</t>
  </si>
  <si>
    <t>r0262</t>
  </si>
  <si>
    <t>Y2368</t>
  </si>
  <si>
    <t>Y2370</t>
  </si>
  <si>
    <t>Y2372</t>
  </si>
  <si>
    <t>Y2374</t>
  </si>
  <si>
    <t>Y2376</t>
  </si>
  <si>
    <t>Y2378</t>
  </si>
  <si>
    <t>Y2379</t>
  </si>
  <si>
    <t>Y2380</t>
  </si>
  <si>
    <t>Y2383</t>
  </si>
  <si>
    <t>Y2385</t>
  </si>
  <si>
    <t>Y2390</t>
  </si>
  <si>
    <t>Y2391</t>
  </si>
  <si>
    <t>Y2409</t>
  </si>
  <si>
    <t>Y2410</t>
  </si>
  <si>
    <t>Y2411</t>
  </si>
  <si>
    <t>Y2412</t>
  </si>
  <si>
    <t>Y2434</t>
  </si>
  <si>
    <t>Y2436</t>
  </si>
  <si>
    <t>Y2437</t>
  </si>
  <si>
    <t>Y2438</t>
  </si>
  <si>
    <t>Y2440</t>
  </si>
  <si>
    <t>Y2443</t>
  </si>
  <si>
    <t>F0230</t>
  </si>
  <si>
    <t>F0231</t>
  </si>
  <si>
    <t>F0232</t>
  </si>
  <si>
    <t>F0233</t>
  </si>
  <si>
    <t>F0234</t>
  </si>
  <si>
    <t>F0235</t>
  </si>
  <si>
    <t>F0236</t>
  </si>
  <si>
    <t>F0237</t>
  </si>
  <si>
    <t>F0238</t>
  </si>
  <si>
    <t>F0239</t>
  </si>
  <si>
    <t>F0240</t>
  </si>
  <si>
    <t>F0241</t>
  </si>
  <si>
    <t>F0242</t>
  </si>
  <si>
    <t>F0243</t>
  </si>
  <si>
    <t>F0244</t>
  </si>
  <si>
    <t>Y2550</t>
  </si>
  <si>
    <t>Y2551</t>
  </si>
  <si>
    <t>Y2552</t>
  </si>
  <si>
    <t>Y2557</t>
  </si>
  <si>
    <t>Y2561</t>
  </si>
  <si>
    <t>F0260</t>
  </si>
  <si>
    <t>F0261</t>
  </si>
  <si>
    <t>F0262</t>
  </si>
  <si>
    <t>F0263</t>
  </si>
  <si>
    <t>F0264</t>
  </si>
  <si>
    <t>F0265</t>
  </si>
  <si>
    <t>F0266</t>
  </si>
  <si>
    <t>F0268</t>
  </si>
  <si>
    <t>F0272</t>
  </si>
  <si>
    <t>F0273</t>
  </si>
  <si>
    <t>F0274</t>
  </si>
  <si>
    <t>鄭豐儀</t>
  </si>
  <si>
    <t>F0380</t>
  </si>
  <si>
    <t>F0381</t>
  </si>
  <si>
    <t>F0382</t>
  </si>
  <si>
    <t>F0383</t>
  </si>
  <si>
    <t>F0384</t>
  </si>
  <si>
    <t>F0385</t>
  </si>
  <si>
    <t>F0386</t>
  </si>
  <si>
    <t>F0387</t>
  </si>
  <si>
    <t>F0388</t>
  </si>
  <si>
    <t>F0389</t>
  </si>
  <si>
    <t>F0390</t>
  </si>
  <si>
    <t>F0394</t>
  </si>
  <si>
    <t>F0395</t>
  </si>
  <si>
    <t>F0396</t>
  </si>
  <si>
    <t>F0397</t>
  </si>
  <si>
    <t>F0398</t>
  </si>
  <si>
    <t>（一）買方：</t>
    <phoneticPr fontId="2" type="noConversion"/>
  </si>
  <si>
    <t>成交張數</t>
    <phoneticPr fontId="2" type="noConversion"/>
  </si>
  <si>
    <t>F0061</t>
  </si>
  <si>
    <t>Y1230</t>
  </si>
  <si>
    <t>Y1238</t>
  </si>
  <si>
    <t>Y1371</t>
  </si>
  <si>
    <t>Y1398</t>
  </si>
  <si>
    <t>Y1421</t>
  </si>
  <si>
    <t>Y1436</t>
  </si>
  <si>
    <t>Y1446</t>
  </si>
  <si>
    <t>A0507</t>
  </si>
  <si>
    <t>A0508</t>
  </si>
  <si>
    <t>A0509</t>
  </si>
  <si>
    <t>A0512</t>
  </si>
  <si>
    <t>Y1573</t>
  </si>
  <si>
    <t>Y1589</t>
  </si>
  <si>
    <t>T0155</t>
  </si>
  <si>
    <t>I0478</t>
  </si>
  <si>
    <t>I0480</t>
  </si>
  <si>
    <t>I0490</t>
  </si>
  <si>
    <t>I0492</t>
  </si>
  <si>
    <t>I0529</t>
  </si>
  <si>
    <t>I0542</t>
  </si>
  <si>
    <t>I0549</t>
  </si>
  <si>
    <t>Y2147</t>
  </si>
  <si>
    <t>Y2150</t>
  </si>
  <si>
    <t>Y2152</t>
  </si>
  <si>
    <t>Y2158</t>
  </si>
  <si>
    <t>Y2162</t>
  </si>
  <si>
    <t>Y2164</t>
  </si>
  <si>
    <t>Y2166</t>
  </si>
  <si>
    <t>Y2193</t>
  </si>
  <si>
    <t>T0214</t>
  </si>
  <si>
    <t>T0217</t>
  </si>
  <si>
    <t>I0621</t>
  </si>
  <si>
    <t>I0637</t>
  </si>
  <si>
    <t>I0698</t>
  </si>
  <si>
    <t>I0709</t>
  </si>
  <si>
    <t>Y2681</t>
  </si>
  <si>
    <t>Y2682</t>
  </si>
  <si>
    <t>I0714</t>
  </si>
  <si>
    <t>I0716</t>
  </si>
  <si>
    <t>Y2717</t>
  </si>
  <si>
    <t>Y2914</t>
  </si>
  <si>
    <t>Y2915</t>
  </si>
  <si>
    <t>Y2918</t>
  </si>
  <si>
    <t>Y2922</t>
  </si>
  <si>
    <t>Y2926</t>
  </si>
  <si>
    <t>Y2928</t>
  </si>
  <si>
    <t>Y2929</t>
  </si>
  <si>
    <t>Y2934</t>
  </si>
  <si>
    <t>I0751</t>
  </si>
  <si>
    <t>I0754</t>
  </si>
  <si>
    <t>I0771</t>
  </si>
  <si>
    <t>I0773</t>
  </si>
  <si>
    <t>I0774</t>
  </si>
  <si>
    <t>I0792</t>
  </si>
  <si>
    <t>I0829</t>
  </si>
  <si>
    <t>I0833</t>
  </si>
  <si>
    <t>Y3229</t>
  </si>
  <si>
    <t>I0867</t>
  </si>
  <si>
    <t>F0162</t>
  </si>
  <si>
    <t>F0163</t>
  </si>
  <si>
    <t>F0170</t>
  </si>
  <si>
    <t>F0184</t>
  </si>
  <si>
    <t>F0245</t>
  </si>
  <si>
    <t>F0246</t>
  </si>
  <si>
    <t>F0247</t>
  </si>
  <si>
    <t>F0248</t>
  </si>
  <si>
    <t>F0250</t>
  </si>
  <si>
    <t>F0251</t>
  </si>
  <si>
    <t>F0253</t>
  </si>
  <si>
    <t>R0376</t>
  </si>
  <si>
    <t>F0118</t>
  </si>
  <si>
    <t>F0142</t>
  </si>
  <si>
    <t>F0144</t>
  </si>
  <si>
    <t>F0147</t>
  </si>
  <si>
    <t>F0148</t>
  </si>
  <si>
    <t>F0149</t>
  </si>
  <si>
    <t>F0151</t>
  </si>
  <si>
    <t>成交價格</t>
    <phoneticPr fontId="2" type="noConversion"/>
  </si>
  <si>
    <t>Y1188</t>
  </si>
  <si>
    <t>Y1194</t>
  </si>
  <si>
    <t>Y1196</t>
  </si>
  <si>
    <t>Y1202</t>
  </si>
  <si>
    <t>Y1205</t>
  </si>
  <si>
    <t>Y1210</t>
  </si>
  <si>
    <t>Y1215</t>
  </si>
  <si>
    <t>Y1219</t>
  </si>
  <si>
    <t>Y1225</t>
  </si>
  <si>
    <t>Y1232</t>
  </si>
  <si>
    <t>Y1247</t>
  </si>
  <si>
    <t>Y1248</t>
  </si>
  <si>
    <t>Y1264</t>
  </si>
  <si>
    <t>Y2273</t>
  </si>
  <si>
    <t>Y2283</t>
  </si>
  <si>
    <t>Y2284</t>
  </si>
  <si>
    <t>F0153</t>
  </si>
  <si>
    <t>F0174</t>
  </si>
  <si>
    <t>F0175</t>
  </si>
  <si>
    <t>F0176</t>
  </si>
  <si>
    <t>F0177</t>
  </si>
  <si>
    <t>F0228</t>
  </si>
  <si>
    <t>Y3658</t>
  </si>
  <si>
    <t>Y3660</t>
  </si>
  <si>
    <t>Y3662</t>
  </si>
  <si>
    <t>Y3663</t>
  </si>
  <si>
    <t>Y3665</t>
  </si>
  <si>
    <t>Y3670</t>
  </si>
  <si>
    <t>Y3674</t>
  </si>
  <si>
    <t>Y3677</t>
  </si>
  <si>
    <t>Y3679</t>
  </si>
  <si>
    <t>Y3681</t>
  </si>
  <si>
    <t>Y3684</t>
  </si>
  <si>
    <t>Y3686</t>
  </si>
  <si>
    <t>Y3689</t>
  </si>
  <si>
    <t>Y3916</t>
  </si>
  <si>
    <t>Y3918</t>
  </si>
  <si>
    <t>F0269</t>
  </si>
  <si>
    <t>F0270</t>
  </si>
  <si>
    <t>Y4350</t>
  </si>
  <si>
    <t>Y4355</t>
  </si>
  <si>
    <t>Y4358</t>
  </si>
  <si>
    <t>Y4389</t>
  </si>
  <si>
    <t>Y4391</t>
  </si>
  <si>
    <t>Y4395</t>
  </si>
  <si>
    <t>委託時間</t>
    <phoneticPr fontId="2" type="noConversion"/>
  </si>
  <si>
    <t>委託價格</t>
    <phoneticPr fontId="2" type="noConversion"/>
  </si>
  <si>
    <t>F0109</t>
  </si>
  <si>
    <t>F0110</t>
  </si>
  <si>
    <t>F0113</t>
  </si>
  <si>
    <t>F0117</t>
  </si>
  <si>
    <t>Y2628</t>
  </si>
  <si>
    <t>Y2631</t>
  </si>
  <si>
    <t>Y2644</t>
  </si>
  <si>
    <t>附件二、105年9月10日本案操縱股價帳戶委買委賣情形彙總表</t>
    <phoneticPr fontId="2" type="noConversion"/>
  </si>
  <si>
    <t>附件二、105年9月10日本案操縱股價帳戶委買委賣情形彙總表</t>
    <phoneticPr fontId="2" type="noConversion"/>
  </si>
  <si>
    <t>F0075</t>
  </si>
  <si>
    <t>F0076</t>
  </si>
  <si>
    <t>F0081</t>
  </si>
  <si>
    <t>F0152</t>
  </si>
  <si>
    <t>F0160</t>
  </si>
  <si>
    <t>永豐代理人</t>
  </si>
  <si>
    <t>永豐金</t>
  </si>
  <si>
    <t>u0081</t>
  </si>
  <si>
    <t>u0082</t>
  </si>
  <si>
    <t>u0083</t>
  </si>
  <si>
    <t>u0085</t>
  </si>
  <si>
    <t>u0087</t>
  </si>
  <si>
    <t>u0089</t>
  </si>
  <si>
    <t>u008B</t>
  </si>
  <si>
    <t>u008D</t>
  </si>
  <si>
    <t>u008E</t>
  </si>
  <si>
    <t>u008G</t>
  </si>
  <si>
    <t>u008H</t>
  </si>
  <si>
    <t>u008I</t>
  </si>
  <si>
    <t>u008J</t>
  </si>
  <si>
    <t>u008K</t>
  </si>
  <si>
    <t>u008L</t>
  </si>
  <si>
    <t>u008M</t>
  </si>
  <si>
    <t>u008N</t>
  </si>
  <si>
    <t>u008Q</t>
  </si>
  <si>
    <t>u008R</t>
  </si>
  <si>
    <t>u008S</t>
  </si>
  <si>
    <t>u008T</t>
  </si>
  <si>
    <t>u008U</t>
  </si>
  <si>
    <t>u008W</t>
  </si>
  <si>
    <t>u008X</t>
  </si>
  <si>
    <t>u008Z</t>
  </si>
  <si>
    <t>u008b</t>
  </si>
  <si>
    <t>u008c</t>
  </si>
  <si>
    <t>u008d</t>
  </si>
  <si>
    <t>u008f</t>
  </si>
  <si>
    <t>u008g</t>
  </si>
  <si>
    <t>u008j</t>
  </si>
  <si>
    <t>u008m</t>
  </si>
  <si>
    <t>F0181</t>
  </si>
  <si>
    <t>u008n</t>
  </si>
  <si>
    <t>F0182</t>
  </si>
  <si>
    <t>u008p</t>
  </si>
  <si>
    <t>u008q</t>
  </si>
  <si>
    <t>F0185</t>
  </si>
  <si>
    <t>u008r</t>
  </si>
  <si>
    <t>F0186</t>
  </si>
  <si>
    <t>u008t</t>
  </si>
  <si>
    <t>F0190</t>
  </si>
  <si>
    <t>u008x</t>
  </si>
  <si>
    <t>F0191</t>
  </si>
  <si>
    <t>u008y</t>
  </si>
  <si>
    <t>F0193</t>
  </si>
  <si>
    <t>u008z</t>
  </si>
  <si>
    <t>F0194</t>
  </si>
  <si>
    <t>u0090</t>
  </si>
  <si>
    <t>F0195</t>
  </si>
  <si>
    <t>u0092</t>
  </si>
  <si>
    <t>u0093</t>
  </si>
  <si>
    <t>u0094</t>
  </si>
  <si>
    <t>u0095</t>
  </si>
  <si>
    <t>u0097</t>
  </si>
  <si>
    <t>u0099</t>
  </si>
  <si>
    <t>u009A</t>
  </si>
  <si>
    <t>u009B</t>
  </si>
  <si>
    <t>F0203</t>
  </si>
  <si>
    <t>u009C</t>
  </si>
  <si>
    <t>u009D</t>
  </si>
  <si>
    <t>u009E</t>
  </si>
  <si>
    <t>u009F</t>
  </si>
  <si>
    <t>u009G</t>
  </si>
  <si>
    <t>u009H</t>
  </si>
  <si>
    <t>u009I</t>
  </si>
  <si>
    <t>u009J</t>
  </si>
  <si>
    <t>u009N</t>
  </si>
  <si>
    <t>u009O</t>
  </si>
  <si>
    <t>u009X</t>
  </si>
  <si>
    <t>u009Y</t>
  </si>
  <si>
    <t>u009Z</t>
  </si>
  <si>
    <t>u009d</t>
  </si>
  <si>
    <t>u009b</t>
  </si>
  <si>
    <t>u009i</t>
  </si>
  <si>
    <t>u009u</t>
  </si>
  <si>
    <t>u009g</t>
  </si>
  <si>
    <t>u009h</t>
  </si>
  <si>
    <t>u009e</t>
  </si>
  <si>
    <t>u009f</t>
  </si>
  <si>
    <t>u00A3</t>
  </si>
  <si>
    <t>u009a</t>
  </si>
  <si>
    <t>u009x</t>
  </si>
  <si>
    <t>u009y</t>
  </si>
  <si>
    <t>u009c</t>
  </si>
  <si>
    <t>u009z</t>
  </si>
  <si>
    <t>u009w</t>
  </si>
  <si>
    <t>u009j</t>
  </si>
  <si>
    <t>u00A2</t>
  </si>
  <si>
    <t>u00A1</t>
  </si>
  <si>
    <t>u00A0</t>
  </si>
  <si>
    <t>u009v</t>
  </si>
  <si>
    <t>u009m</t>
  </si>
  <si>
    <t>u009l</t>
  </si>
  <si>
    <t>u009k</t>
  </si>
  <si>
    <t>u00A4</t>
  </si>
  <si>
    <t>u00A5</t>
  </si>
  <si>
    <t>u00A7</t>
  </si>
  <si>
    <t>u009o</t>
  </si>
  <si>
    <t>u00A6</t>
  </si>
  <si>
    <t>u009p</t>
  </si>
  <si>
    <t>u00A8</t>
  </si>
  <si>
    <t>u009r</t>
  </si>
  <si>
    <t>u00A9</t>
  </si>
  <si>
    <t>u009s</t>
  </si>
  <si>
    <t>u009t</t>
  </si>
  <si>
    <t>u00AA</t>
  </si>
  <si>
    <t>u00AB</t>
  </si>
  <si>
    <t>u00AC</t>
  </si>
  <si>
    <t>u009n</t>
  </si>
  <si>
    <t>u009q</t>
  </si>
  <si>
    <t>F0296</t>
  </si>
  <si>
    <t>F0297</t>
  </si>
  <si>
    <t>F0332</t>
  </si>
  <si>
    <t>F0333</t>
  </si>
  <si>
    <t>F0334</t>
  </si>
  <si>
    <t>帳戶姓名</t>
    <phoneticPr fontId="2" type="noConversion"/>
  </si>
  <si>
    <t>券商名稱</t>
    <phoneticPr fontId="2" type="noConversion"/>
  </si>
  <si>
    <t>委託時間</t>
    <phoneticPr fontId="2" type="noConversion"/>
  </si>
  <si>
    <t>委託價格</t>
    <phoneticPr fontId="2" type="noConversion"/>
  </si>
  <si>
    <t>委託張數</t>
    <phoneticPr fontId="2" type="noConversion"/>
  </si>
  <si>
    <t>成交價格</t>
    <phoneticPr fontId="2" type="noConversion"/>
  </si>
  <si>
    <t>成交張數</t>
    <phoneticPr fontId="2" type="noConversion"/>
  </si>
  <si>
    <t>委託張數</t>
    <phoneticPr fontId="2" type="noConversion"/>
  </si>
  <si>
    <t>（一）買方：任國龍群組帳戶</t>
    <phoneticPr fontId="2" type="noConversion"/>
  </si>
  <si>
    <t>鄭文逸群組帳戶</t>
  </si>
  <si>
    <t>帳戶姓名</t>
    <phoneticPr fontId="2" type="noConversion"/>
  </si>
  <si>
    <t>委託張數</t>
    <phoneticPr fontId="2" type="noConversion"/>
  </si>
  <si>
    <t>備註</t>
    <phoneticPr fontId="2" type="noConversion"/>
  </si>
  <si>
    <t>Y0013</t>
  </si>
  <si>
    <t>A</t>
    <phoneticPr fontId="2" type="noConversion"/>
  </si>
  <si>
    <t>Y0014</t>
  </si>
  <si>
    <t>Y0016</t>
  </si>
  <si>
    <t>Y0017</t>
  </si>
  <si>
    <t>Y0019</t>
  </si>
  <si>
    <t>u01Rj</t>
  </si>
  <si>
    <t>A</t>
    <phoneticPr fontId="2" type="noConversion"/>
  </si>
  <si>
    <t>u01Rl</t>
  </si>
  <si>
    <t>u01Rm</t>
  </si>
  <si>
    <t>u01Rk</t>
  </si>
  <si>
    <t>u01SV</t>
  </si>
  <si>
    <t>B</t>
    <phoneticPr fontId="2" type="noConversion"/>
  </si>
  <si>
    <t>u01SW</t>
  </si>
  <si>
    <t>u01SU</t>
  </si>
  <si>
    <t>u01ST</t>
  </si>
  <si>
    <t>u01SX</t>
  </si>
  <si>
    <t>u01TJ</t>
  </si>
  <si>
    <t>C</t>
    <phoneticPr fontId="2" type="noConversion"/>
  </si>
  <si>
    <t>u01TI</t>
  </si>
  <si>
    <t>C</t>
    <phoneticPr fontId="2" type="noConversion"/>
  </si>
  <si>
    <t>u01TK</t>
  </si>
  <si>
    <t>u01TH</t>
  </si>
  <si>
    <t>u01TG</t>
  </si>
  <si>
    <t>u01Ts</t>
  </si>
  <si>
    <t>D</t>
    <phoneticPr fontId="2" type="noConversion"/>
  </si>
  <si>
    <t>u01Tr</t>
  </si>
  <si>
    <t>u01Tq</t>
  </si>
  <si>
    <t>u01To</t>
  </si>
  <si>
    <t>u01Tp</t>
  </si>
  <si>
    <t>u01Vb</t>
  </si>
  <si>
    <t>E</t>
    <phoneticPr fontId="2" type="noConversion"/>
  </si>
  <si>
    <t>u01VZ</t>
  </si>
  <si>
    <t>u01Va</t>
  </si>
  <si>
    <t>u01VY</t>
  </si>
  <si>
    <t>u01Vc</t>
  </si>
  <si>
    <t>u01q7</t>
  </si>
  <si>
    <t>F</t>
    <phoneticPr fontId="2" type="noConversion"/>
  </si>
  <si>
    <t>u01q8</t>
  </si>
  <si>
    <t>u01q6</t>
  </si>
  <si>
    <t>u01q5</t>
  </si>
  <si>
    <t>F</t>
    <phoneticPr fontId="2" type="noConversion"/>
  </si>
  <si>
    <t>u01q4</t>
  </si>
  <si>
    <t>u01qQ</t>
  </si>
  <si>
    <t>G</t>
    <phoneticPr fontId="2" type="noConversion"/>
  </si>
  <si>
    <t>u01qU</t>
  </si>
  <si>
    <t>u01qR</t>
  </si>
  <si>
    <t>u01qT</t>
  </si>
  <si>
    <t>u01qS</t>
  </si>
  <si>
    <t>u01qo</t>
  </si>
  <si>
    <t>H</t>
    <phoneticPr fontId="2" type="noConversion"/>
  </si>
  <si>
    <t>u01qn</t>
  </si>
  <si>
    <t>u01qp</t>
  </si>
  <si>
    <t>u01qq</t>
  </si>
  <si>
    <t>u01qm</t>
  </si>
  <si>
    <t>u01rP</t>
  </si>
  <si>
    <t>I</t>
    <phoneticPr fontId="2" type="noConversion"/>
  </si>
  <si>
    <t>u01rQ</t>
  </si>
  <si>
    <t>u01rM</t>
  </si>
  <si>
    <t>u01rO</t>
  </si>
  <si>
    <t>u01rN</t>
  </si>
  <si>
    <t>u01rl</t>
  </si>
  <si>
    <t>J</t>
    <phoneticPr fontId="2" type="noConversion"/>
  </si>
  <si>
    <t>u01rk</t>
  </si>
  <si>
    <t>u01rm</t>
  </si>
  <si>
    <t>u01rj</t>
  </si>
  <si>
    <t>u01ri</t>
  </si>
  <si>
    <t>u06TN</t>
  </si>
  <si>
    <t>K</t>
    <phoneticPr fontId="2" type="noConversion"/>
  </si>
  <si>
    <t>u06TO</t>
  </si>
  <si>
    <t>u06U4</t>
  </si>
  <si>
    <t>L</t>
    <phoneticPr fontId="2" type="noConversion"/>
  </si>
  <si>
    <t>u06U3</t>
  </si>
  <si>
    <t>u06US</t>
  </si>
  <si>
    <t>M</t>
    <phoneticPr fontId="2" type="noConversion"/>
  </si>
  <si>
    <t>u06UT</t>
  </si>
  <si>
    <t>u06Uj</t>
  </si>
  <si>
    <t>N</t>
    <phoneticPr fontId="2" type="noConversion"/>
  </si>
  <si>
    <t>u06Ui</t>
  </si>
  <si>
    <t>u06qC</t>
  </si>
  <si>
    <t>O</t>
    <phoneticPr fontId="2" type="noConversion"/>
  </si>
  <si>
    <t>u06qD</t>
  </si>
  <si>
    <t>u06qQ</t>
  </si>
  <si>
    <t>P</t>
    <phoneticPr fontId="2" type="noConversion"/>
  </si>
  <si>
    <t>u06qR</t>
  </si>
  <si>
    <t>u06qb</t>
  </si>
  <si>
    <t>Q</t>
    <phoneticPr fontId="2" type="noConversion"/>
  </si>
  <si>
    <t>u06qa</t>
  </si>
  <si>
    <t>u06qi</t>
  </si>
  <si>
    <t>R</t>
    <phoneticPr fontId="2" type="noConversion"/>
  </si>
  <si>
    <t>u06qh</t>
  </si>
  <si>
    <t>u07E7</t>
  </si>
  <si>
    <t>S</t>
    <phoneticPr fontId="2" type="noConversion"/>
  </si>
  <si>
    <t>u07E6</t>
  </si>
  <si>
    <t>u07E9</t>
  </si>
  <si>
    <t>T</t>
    <phoneticPr fontId="2" type="noConversion"/>
  </si>
  <si>
    <t>u07E8</t>
  </si>
  <si>
    <t>u07EA</t>
  </si>
  <si>
    <t>U</t>
    <phoneticPr fontId="2" type="noConversion"/>
  </si>
  <si>
    <t>u07EB</t>
  </si>
  <si>
    <t>u07ED</t>
  </si>
  <si>
    <t>V</t>
    <phoneticPr fontId="2" type="noConversion"/>
  </si>
  <si>
    <t>u07EC</t>
  </si>
  <si>
    <t>u07EF</t>
  </si>
  <si>
    <t>W</t>
    <phoneticPr fontId="2" type="noConversion"/>
  </si>
  <si>
    <t>u07EG</t>
  </si>
  <si>
    <t>u07EL</t>
  </si>
  <si>
    <t>+8.85</t>
    <phoneticPr fontId="2" type="noConversion"/>
  </si>
  <si>
    <t>X</t>
    <phoneticPr fontId="2" type="noConversion"/>
  </si>
  <si>
    <t>u07EK</t>
  </si>
  <si>
    <t>u07EN</t>
  </si>
  <si>
    <t>u07EH</t>
  </si>
  <si>
    <t>u07EJ</t>
  </si>
  <si>
    <t>u07EM</t>
  </si>
  <si>
    <t>u07EI</t>
  </si>
  <si>
    <t>委託時間</t>
    <phoneticPr fontId="2" type="noConversion"/>
  </si>
  <si>
    <t>委託價位</t>
    <phoneticPr fontId="2" type="noConversion"/>
  </si>
  <si>
    <t>加總</t>
    <phoneticPr fontId="2" type="noConversion"/>
  </si>
  <si>
    <t>張數</t>
    <phoneticPr fontId="2" type="noConversion"/>
  </si>
  <si>
    <t>8.05
8.06</t>
    <phoneticPr fontId="2" type="noConversion"/>
  </si>
  <si>
    <r>
      <t>Σ</t>
    </r>
    <r>
      <rPr>
        <sz val="9.6"/>
        <color theme="1"/>
        <rFont val="新細明體"/>
        <family val="1"/>
        <charset val="136"/>
      </rPr>
      <t>A=</t>
    </r>
    <phoneticPr fontId="2" type="noConversion"/>
  </si>
  <si>
    <r>
      <t>Σ</t>
    </r>
    <r>
      <rPr>
        <sz val="9.6"/>
        <color theme="1"/>
        <rFont val="新細明體"/>
        <family val="1"/>
        <charset val="136"/>
      </rPr>
      <t>B=</t>
    </r>
    <phoneticPr fontId="2" type="noConversion"/>
  </si>
  <si>
    <r>
      <t>Σ</t>
    </r>
    <r>
      <rPr>
        <sz val="9.6"/>
        <color theme="1"/>
        <rFont val="新細明體"/>
        <family val="1"/>
        <charset val="136"/>
      </rPr>
      <t>C=</t>
    </r>
    <phoneticPr fontId="2" type="noConversion"/>
  </si>
  <si>
    <r>
      <t>Σ</t>
    </r>
    <r>
      <rPr>
        <sz val="9.6"/>
        <color theme="1"/>
        <rFont val="新細明體"/>
        <family val="1"/>
        <charset val="136"/>
      </rPr>
      <t>D=</t>
    </r>
    <phoneticPr fontId="2" type="noConversion"/>
  </si>
  <si>
    <r>
      <t>Σ</t>
    </r>
    <r>
      <rPr>
        <sz val="9.6"/>
        <color theme="1"/>
        <rFont val="新細明體"/>
        <family val="1"/>
        <charset val="136"/>
      </rPr>
      <t>E=</t>
    </r>
    <phoneticPr fontId="2" type="noConversion"/>
  </si>
  <si>
    <t>09：50～09：51</t>
  </si>
  <si>
    <r>
      <t>Σ</t>
    </r>
    <r>
      <rPr>
        <sz val="9.6"/>
        <color theme="1"/>
        <rFont val="新細明體"/>
        <family val="1"/>
        <charset val="136"/>
      </rPr>
      <t>F=</t>
    </r>
    <phoneticPr fontId="2" type="noConversion"/>
  </si>
  <si>
    <r>
      <t>Σ</t>
    </r>
    <r>
      <rPr>
        <sz val="9.6"/>
        <color theme="1"/>
        <rFont val="新細明體"/>
        <family val="1"/>
        <charset val="136"/>
      </rPr>
      <t>G=</t>
    </r>
    <phoneticPr fontId="2" type="noConversion"/>
  </si>
  <si>
    <r>
      <t>Σ</t>
    </r>
    <r>
      <rPr>
        <sz val="9.6"/>
        <color theme="1"/>
        <rFont val="新細明體"/>
        <family val="1"/>
        <charset val="136"/>
      </rPr>
      <t>H=</t>
    </r>
    <phoneticPr fontId="2" type="noConversion"/>
  </si>
  <si>
    <r>
      <t>Σ</t>
    </r>
    <r>
      <rPr>
        <sz val="9.6"/>
        <color theme="1"/>
        <rFont val="新細明體"/>
        <family val="1"/>
        <charset val="136"/>
      </rPr>
      <t>I=</t>
    </r>
    <phoneticPr fontId="2" type="noConversion"/>
  </si>
  <si>
    <r>
      <t>Σ</t>
    </r>
    <r>
      <rPr>
        <sz val="9.6"/>
        <color theme="1"/>
        <rFont val="新細明體"/>
        <family val="1"/>
        <charset val="136"/>
      </rPr>
      <t>J=</t>
    </r>
    <phoneticPr fontId="2" type="noConversion"/>
  </si>
  <si>
    <t>12：56～12：57</t>
  </si>
  <si>
    <r>
      <t>ΣK</t>
    </r>
    <r>
      <rPr>
        <sz val="9.6"/>
        <color theme="1"/>
        <rFont val="新細明體"/>
        <family val="1"/>
        <charset val="136"/>
      </rPr>
      <t>=</t>
    </r>
    <phoneticPr fontId="2" type="noConversion"/>
  </si>
  <si>
    <r>
      <t>Σ</t>
    </r>
    <r>
      <rPr>
        <sz val="9.6"/>
        <color theme="1"/>
        <rFont val="新細明體"/>
        <family val="1"/>
        <charset val="136"/>
      </rPr>
      <t>L=</t>
    </r>
    <phoneticPr fontId="2" type="noConversion"/>
  </si>
  <si>
    <r>
      <t>Σ</t>
    </r>
    <r>
      <rPr>
        <sz val="9.6"/>
        <color theme="1"/>
        <rFont val="新細明體"/>
        <family val="1"/>
        <charset val="136"/>
      </rPr>
      <t>M=</t>
    </r>
    <phoneticPr fontId="2" type="noConversion"/>
  </si>
  <si>
    <r>
      <t>Σ</t>
    </r>
    <r>
      <rPr>
        <sz val="9.6"/>
        <color theme="1"/>
        <rFont val="新細明體"/>
        <family val="1"/>
        <charset val="136"/>
      </rPr>
      <t>N=</t>
    </r>
    <phoneticPr fontId="2" type="noConversion"/>
  </si>
  <si>
    <t>13：09～13：10</t>
  </si>
  <si>
    <r>
      <t>Σ</t>
    </r>
    <r>
      <rPr>
        <sz val="9.6"/>
        <color theme="1"/>
        <rFont val="新細明體"/>
        <family val="1"/>
        <charset val="136"/>
      </rPr>
      <t>O=</t>
    </r>
    <phoneticPr fontId="2" type="noConversion"/>
  </si>
  <si>
    <r>
      <t>Σ</t>
    </r>
    <r>
      <rPr>
        <sz val="9.6"/>
        <color theme="1"/>
        <rFont val="新細明體"/>
        <family val="1"/>
        <charset val="136"/>
      </rPr>
      <t>P=</t>
    </r>
    <phoneticPr fontId="2" type="noConversion"/>
  </si>
  <si>
    <r>
      <t>Σ</t>
    </r>
    <r>
      <rPr>
        <sz val="9.6"/>
        <color theme="1"/>
        <rFont val="新細明體"/>
        <family val="1"/>
        <charset val="136"/>
      </rPr>
      <t>Q=</t>
    </r>
    <phoneticPr fontId="2" type="noConversion"/>
  </si>
  <si>
    <r>
      <t>Σ</t>
    </r>
    <r>
      <rPr>
        <sz val="9.6"/>
        <color theme="1"/>
        <rFont val="新細明體"/>
        <family val="1"/>
        <charset val="136"/>
      </rPr>
      <t>R=</t>
    </r>
    <phoneticPr fontId="2" type="noConversion"/>
  </si>
  <si>
    <t>13：28～13：29</t>
  </si>
  <si>
    <r>
      <t>Σ</t>
    </r>
    <r>
      <rPr>
        <sz val="9.6"/>
        <color theme="1"/>
        <rFont val="新細明體"/>
        <family val="1"/>
        <charset val="136"/>
      </rPr>
      <t>S=</t>
    </r>
    <phoneticPr fontId="2" type="noConversion"/>
  </si>
  <si>
    <r>
      <t>Σ</t>
    </r>
    <r>
      <rPr>
        <sz val="9.6"/>
        <color theme="1"/>
        <rFont val="新細明體"/>
        <family val="1"/>
        <charset val="136"/>
      </rPr>
      <t>T=</t>
    </r>
    <phoneticPr fontId="2" type="noConversion"/>
  </si>
  <si>
    <r>
      <t>Σ</t>
    </r>
    <r>
      <rPr>
        <sz val="9.6"/>
        <color theme="1"/>
        <rFont val="新細明體"/>
        <family val="1"/>
        <charset val="136"/>
      </rPr>
      <t>U=</t>
    </r>
    <phoneticPr fontId="2" type="noConversion"/>
  </si>
  <si>
    <r>
      <t>Σ</t>
    </r>
    <r>
      <rPr>
        <sz val="9.6"/>
        <color theme="1"/>
        <rFont val="新細明體"/>
        <family val="1"/>
        <charset val="136"/>
      </rPr>
      <t>V=</t>
    </r>
    <phoneticPr fontId="2" type="noConversion"/>
  </si>
  <si>
    <r>
      <t>Σ</t>
    </r>
    <r>
      <rPr>
        <sz val="9.6"/>
        <color theme="1"/>
        <rFont val="新細明體"/>
        <family val="1"/>
        <charset val="136"/>
      </rPr>
      <t>W=</t>
    </r>
    <phoneticPr fontId="2" type="noConversion"/>
  </si>
  <si>
    <r>
      <t>Σ</t>
    </r>
    <r>
      <rPr>
        <sz val="9.6"/>
        <color theme="1"/>
        <rFont val="新細明體"/>
        <family val="1"/>
        <charset val="136"/>
      </rPr>
      <t>X=</t>
    </r>
    <phoneticPr fontId="2" type="noConversion"/>
  </si>
  <si>
    <t>帳戶姓名</t>
    <phoneticPr fontId="2" type="noConversion"/>
  </si>
  <si>
    <t>券商名稱</t>
    <phoneticPr fontId="2" type="noConversion"/>
  </si>
  <si>
    <t>委託時間</t>
    <phoneticPr fontId="2" type="noConversion"/>
  </si>
  <si>
    <t>委託價格</t>
    <phoneticPr fontId="2" type="noConversion"/>
  </si>
  <si>
    <t>委託張數</t>
    <phoneticPr fontId="2" type="noConversion"/>
  </si>
  <si>
    <t>成交價格</t>
    <phoneticPr fontId="2" type="noConversion"/>
  </si>
  <si>
    <t>成交張數</t>
    <phoneticPr fontId="2" type="noConversion"/>
  </si>
  <si>
    <t>備註</t>
    <phoneticPr fontId="2" type="noConversion"/>
  </si>
  <si>
    <t>陳珮蒂</t>
  </si>
  <si>
    <t>A</t>
    <phoneticPr fontId="2" type="noConversion"/>
  </si>
  <si>
    <t>B</t>
    <phoneticPr fontId="2" type="noConversion"/>
  </si>
  <si>
    <t>B</t>
    <phoneticPr fontId="2" type="noConversion"/>
  </si>
  <si>
    <t>F0026</t>
  </si>
  <si>
    <t>C</t>
    <phoneticPr fontId="2" type="noConversion"/>
  </si>
  <si>
    <t>F0027</t>
  </si>
  <si>
    <t>F0029</t>
  </si>
  <si>
    <t>F0030</t>
  </si>
  <si>
    <t>F0031</t>
  </si>
  <si>
    <t>B</t>
    <phoneticPr fontId="2" type="noConversion"/>
  </si>
  <si>
    <t>A</t>
    <phoneticPr fontId="2" type="noConversion"/>
  </si>
  <si>
    <t>F0046</t>
  </si>
  <si>
    <t>D</t>
    <phoneticPr fontId="2" type="noConversion"/>
  </si>
  <si>
    <t>F0047</t>
  </si>
  <si>
    <t>D</t>
    <phoneticPr fontId="2" type="noConversion"/>
  </si>
  <si>
    <t>F0048</t>
  </si>
  <si>
    <t>D</t>
    <phoneticPr fontId="2" type="noConversion"/>
  </si>
  <si>
    <t>F0049</t>
  </si>
  <si>
    <t>R0204</t>
  </si>
  <si>
    <t>E</t>
    <phoneticPr fontId="2" type="noConversion"/>
  </si>
  <si>
    <t>R0205</t>
  </si>
  <si>
    <t>E</t>
    <phoneticPr fontId="2" type="noConversion"/>
  </si>
  <si>
    <t>F0050</t>
  </si>
  <si>
    <t>R0206</t>
  </si>
  <si>
    <t>F0053</t>
  </si>
  <si>
    <t>(F)</t>
    <phoneticPr fontId="2" type="noConversion"/>
  </si>
  <si>
    <t>(F)</t>
    <phoneticPr fontId="2" type="noConversion"/>
  </si>
  <si>
    <t>F</t>
    <phoneticPr fontId="2" type="noConversion"/>
  </si>
  <si>
    <t>(F)</t>
    <phoneticPr fontId="2" type="noConversion"/>
  </si>
  <si>
    <t>F0108</t>
  </si>
  <si>
    <t>G</t>
    <phoneticPr fontId="2" type="noConversion"/>
  </si>
  <si>
    <t>(G)</t>
    <phoneticPr fontId="2" type="noConversion"/>
  </si>
  <si>
    <t>(G)</t>
  </si>
  <si>
    <t>F0111</t>
  </si>
  <si>
    <t>G</t>
    <phoneticPr fontId="2" type="noConversion"/>
  </si>
  <si>
    <t>H</t>
    <phoneticPr fontId="2" type="noConversion"/>
  </si>
  <si>
    <t>I</t>
    <phoneticPr fontId="2" type="noConversion"/>
  </si>
  <si>
    <t>J</t>
    <phoneticPr fontId="2" type="noConversion"/>
  </si>
  <si>
    <t>J</t>
    <phoneticPr fontId="2" type="noConversion"/>
  </si>
  <si>
    <t>(L)</t>
    <phoneticPr fontId="2" type="noConversion"/>
  </si>
  <si>
    <t>(L)</t>
    <phoneticPr fontId="2" type="noConversion"/>
  </si>
  <si>
    <t>L</t>
    <phoneticPr fontId="2" type="noConversion"/>
  </si>
  <si>
    <t>M</t>
    <phoneticPr fontId="2" type="noConversion"/>
  </si>
  <si>
    <t>盧芊卉</t>
  </si>
  <si>
    <t>09：16～09：18</t>
    <phoneticPr fontId="2" type="noConversion"/>
  </si>
  <si>
    <r>
      <t>Σ</t>
    </r>
    <r>
      <rPr>
        <sz val="9.6"/>
        <color theme="1"/>
        <rFont val="新細明體"/>
        <family val="1"/>
        <charset val="136"/>
      </rPr>
      <t>A=</t>
    </r>
    <phoneticPr fontId="2" type="noConversion"/>
  </si>
  <si>
    <t>09：30～09：32</t>
    <phoneticPr fontId="2" type="noConversion"/>
  </si>
  <si>
    <t>09：40~09：41</t>
    <phoneticPr fontId="2" type="noConversion"/>
  </si>
  <si>
    <r>
      <t>Σ(</t>
    </r>
    <r>
      <rPr>
        <sz val="9.6"/>
        <color theme="1"/>
        <rFont val="新細明體"/>
        <family val="1"/>
        <charset val="136"/>
      </rPr>
      <t>F)=</t>
    </r>
    <phoneticPr fontId="2" type="noConversion"/>
  </si>
  <si>
    <r>
      <t>Σ(</t>
    </r>
    <r>
      <rPr>
        <sz val="9.6"/>
        <color theme="1"/>
        <rFont val="新細明體"/>
        <family val="1"/>
        <charset val="136"/>
      </rPr>
      <t>G)=</t>
    </r>
    <phoneticPr fontId="2" type="noConversion"/>
  </si>
  <si>
    <t>09：49～09：52</t>
    <phoneticPr fontId="2" type="noConversion"/>
  </si>
  <si>
    <r>
      <t>Σ</t>
    </r>
    <r>
      <rPr>
        <sz val="9.6"/>
        <color theme="1"/>
        <rFont val="新細明體"/>
        <family val="1"/>
        <charset val="136"/>
      </rPr>
      <t>H=</t>
    </r>
    <phoneticPr fontId="2" type="noConversion"/>
  </si>
  <si>
    <r>
      <t>ΣK</t>
    </r>
    <r>
      <rPr>
        <sz val="9.6"/>
        <color theme="1"/>
        <rFont val="新細明體"/>
        <family val="1"/>
        <charset val="136"/>
      </rPr>
      <t>=</t>
    </r>
    <phoneticPr fontId="2" type="noConversion"/>
  </si>
  <si>
    <r>
      <t>Σ(</t>
    </r>
    <r>
      <rPr>
        <sz val="9.6"/>
        <color theme="1"/>
        <rFont val="新細明體"/>
        <family val="1"/>
        <charset val="136"/>
      </rPr>
      <t>L)=</t>
    </r>
    <phoneticPr fontId="2" type="noConversion"/>
  </si>
  <si>
    <t>合計</t>
    <phoneticPr fontId="2" type="noConversion"/>
  </si>
  <si>
    <t>合計</t>
    <phoneticPr fontId="2" type="noConversion"/>
  </si>
  <si>
    <t>彙總表：</t>
    <phoneticPr fontId="2" type="noConversion"/>
  </si>
  <si>
    <t>資料來源：</t>
    <phoneticPr fontId="2" type="noConversion"/>
  </si>
  <si>
    <t>資料來源：</t>
    <phoneticPr fontId="2" type="noConversion"/>
  </si>
  <si>
    <t>證券交易所107年10月5日台證密字第1070019081號函所附「SRB680.XLS」檔案（列印置於本院卷五及卷六）。</t>
  </si>
  <si>
    <t>委託張數</t>
    <phoneticPr fontId="2" type="noConversion"/>
  </si>
  <si>
    <t>11：23～11：36</t>
    <phoneticPr fontId="2" type="noConversion"/>
  </si>
  <si>
    <t>群組</t>
    <phoneticPr fontId="2" type="noConversion"/>
  </si>
  <si>
    <t>委託時間</t>
    <phoneticPr fontId="2" type="noConversion"/>
  </si>
  <si>
    <t>10:03～10:06</t>
    <phoneticPr fontId="2" type="noConversion"/>
  </si>
  <si>
    <t>11:19～11:33</t>
    <phoneticPr fontId="2" type="noConversion"/>
  </si>
  <si>
    <t>11:39～11:57</t>
    <phoneticPr fontId="2" type="noConversion"/>
  </si>
  <si>
    <t>彙總表：</t>
    <phoneticPr fontId="2" type="noConversion"/>
  </si>
  <si>
    <t>群組帳戶</t>
    <phoneticPr fontId="2" type="noConversion"/>
  </si>
  <si>
    <t>鄭文逸群組</t>
    <phoneticPr fontId="2" type="noConversion"/>
  </si>
  <si>
    <t>成交張數</t>
    <phoneticPr fontId="2" type="noConversion"/>
  </si>
  <si>
    <t>委託價格</t>
    <phoneticPr fontId="2" type="noConversion"/>
  </si>
  <si>
    <t>Y1201</t>
  </si>
  <si>
    <t>（一）買方：任國龍群組帳戶</t>
    <phoneticPr fontId="2" type="noConversion"/>
  </si>
  <si>
    <t>成交價格</t>
    <phoneticPr fontId="2" type="noConversion"/>
  </si>
  <si>
    <t>香港金融數</t>
  </si>
  <si>
    <t>六福證券</t>
  </si>
  <si>
    <t>F0267</t>
  </si>
  <si>
    <t>F0271</t>
  </si>
  <si>
    <t>F0275</t>
  </si>
  <si>
    <t>F0276</t>
  </si>
  <si>
    <t>F0277</t>
  </si>
  <si>
    <t>F0278</t>
  </si>
  <si>
    <t>F0279</t>
  </si>
  <si>
    <t>F0280</t>
  </si>
  <si>
    <t>F0281</t>
  </si>
  <si>
    <t>F0282</t>
  </si>
  <si>
    <t>F0283</t>
  </si>
  <si>
    <t>F0284</t>
  </si>
  <si>
    <t>F0285</t>
  </si>
  <si>
    <t>F0286</t>
  </si>
  <si>
    <t>F0287</t>
  </si>
  <si>
    <t>F0289</t>
  </si>
  <si>
    <t>F0291</t>
  </si>
  <si>
    <t>F0292</t>
  </si>
  <si>
    <t>F0293</t>
  </si>
  <si>
    <t>F0294</t>
  </si>
  <si>
    <t>F0295</t>
  </si>
  <si>
    <t>F0298</t>
  </si>
  <si>
    <t>F0299</t>
  </si>
  <si>
    <t>F0300</t>
  </si>
  <si>
    <t>F0301</t>
  </si>
  <si>
    <t>F0302</t>
  </si>
  <si>
    <t>F0303</t>
  </si>
  <si>
    <t>F0304</t>
  </si>
  <si>
    <t>F0305</t>
  </si>
  <si>
    <t>F0306</t>
  </si>
  <si>
    <t>F0307</t>
  </si>
  <si>
    <t>F0308</t>
  </si>
  <si>
    <t>F0309</t>
  </si>
  <si>
    <t>F0326</t>
  </si>
  <si>
    <t>F0327</t>
  </si>
  <si>
    <t>F0328</t>
  </si>
  <si>
    <t>F0331</t>
  </si>
  <si>
    <t>F0337</t>
  </si>
  <si>
    <t>F0338</t>
  </si>
  <si>
    <t>F0340</t>
  </si>
  <si>
    <t>F0341</t>
  </si>
  <si>
    <t>F0342</t>
  </si>
  <si>
    <t>F0343</t>
  </si>
  <si>
    <t>F0344</t>
  </si>
  <si>
    <t>F0345</t>
  </si>
  <si>
    <t>F0346</t>
  </si>
  <si>
    <t>F0347</t>
  </si>
  <si>
    <t>F0348</t>
  </si>
  <si>
    <t>F0349</t>
  </si>
  <si>
    <t>F0350</t>
  </si>
  <si>
    <t>F0351</t>
  </si>
  <si>
    <t>F0352</t>
  </si>
  <si>
    <t>F0356</t>
  </si>
  <si>
    <t>F0357</t>
  </si>
  <si>
    <t>F0358</t>
  </si>
  <si>
    <t>F0391</t>
  </si>
  <si>
    <t>F0392</t>
  </si>
  <si>
    <t>F0393</t>
  </si>
  <si>
    <t>F0399</t>
  </si>
  <si>
    <t>F0400</t>
  </si>
  <si>
    <t>F0401</t>
  </si>
  <si>
    <t>F0402</t>
  </si>
  <si>
    <t>F0403</t>
  </si>
  <si>
    <t>F0404</t>
  </si>
  <si>
    <t>F0405</t>
  </si>
  <si>
    <t>F0440</t>
  </si>
  <si>
    <t>F0441</t>
  </si>
  <si>
    <t>F0442</t>
  </si>
  <si>
    <t>F0443</t>
  </si>
  <si>
    <t>F0445</t>
  </si>
  <si>
    <t>F0449</t>
  </si>
  <si>
    <t>F0450</t>
  </si>
  <si>
    <t>F0451</t>
  </si>
  <si>
    <t>F0452</t>
  </si>
  <si>
    <t>F0453</t>
  </si>
  <si>
    <t>F0454</t>
  </si>
  <si>
    <t>F0455</t>
  </si>
  <si>
    <t>F0456</t>
  </si>
  <si>
    <t>F0457</t>
  </si>
  <si>
    <t>F0458</t>
  </si>
  <si>
    <t>F0459</t>
  </si>
  <si>
    <t>F0460</t>
  </si>
  <si>
    <t>F0461</t>
  </si>
  <si>
    <t>F0462</t>
  </si>
  <si>
    <t>F0463</t>
  </si>
  <si>
    <t>F0464</t>
  </si>
  <si>
    <t>F0465</t>
  </si>
  <si>
    <t>F0466</t>
  </si>
  <si>
    <t>F0467</t>
  </si>
  <si>
    <t>F0468</t>
  </si>
  <si>
    <t>F0469</t>
  </si>
  <si>
    <t>F0470</t>
  </si>
  <si>
    <t>F0471</t>
  </si>
  <si>
    <t>F0472</t>
  </si>
  <si>
    <t>F0473</t>
  </si>
  <si>
    <t>F0485</t>
  </si>
  <si>
    <t>F0486</t>
  </si>
  <si>
    <t>F0487</t>
  </si>
  <si>
    <t>F0498</t>
  </si>
  <si>
    <t>F0500</t>
  </si>
  <si>
    <t>F0501</t>
  </si>
  <si>
    <t>F0502</t>
  </si>
  <si>
    <t>F0503</t>
  </si>
  <si>
    <t>F0504</t>
  </si>
  <si>
    <t>F0505</t>
  </si>
  <si>
    <t>F0506</t>
  </si>
  <si>
    <t>F0507</t>
  </si>
  <si>
    <t>F0511</t>
  </si>
  <si>
    <t>F0512</t>
  </si>
  <si>
    <t>F0522</t>
  </si>
  <si>
    <t>帳戶姓名</t>
    <phoneticPr fontId="2" type="noConversion"/>
  </si>
  <si>
    <t>委託時間</t>
    <phoneticPr fontId="2" type="noConversion"/>
  </si>
  <si>
    <t>委託價格</t>
    <phoneticPr fontId="2" type="noConversion"/>
  </si>
  <si>
    <t>委託張數</t>
    <phoneticPr fontId="2" type="noConversion"/>
  </si>
  <si>
    <t>成交價格</t>
    <phoneticPr fontId="2" type="noConversion"/>
  </si>
  <si>
    <t>成交張數</t>
    <phoneticPr fontId="2" type="noConversion"/>
  </si>
  <si>
    <t>F0310</t>
  </si>
  <si>
    <t>F0311</t>
  </si>
  <si>
    <t>F0312</t>
  </si>
  <si>
    <t>F0313</t>
  </si>
  <si>
    <t>F0314</t>
  </si>
  <si>
    <t>F0315</t>
  </si>
  <si>
    <t>F0359</t>
  </si>
  <si>
    <t>F0360</t>
  </si>
  <si>
    <t>F0361</t>
  </si>
  <si>
    <t>F0362</t>
  </si>
  <si>
    <t>F0363</t>
  </si>
  <si>
    <t>F0364</t>
  </si>
  <si>
    <t>F0365</t>
  </si>
  <si>
    <t>F0366</t>
  </si>
  <si>
    <t>F0367</t>
  </si>
  <si>
    <t>F0368</t>
  </si>
  <si>
    <t>F0369</t>
  </si>
  <si>
    <t>F0370</t>
  </si>
  <si>
    <t>F0371</t>
  </si>
  <si>
    <t>F0372</t>
  </si>
  <si>
    <t>F0373</t>
  </si>
  <si>
    <t>F0374</t>
  </si>
  <si>
    <t>F0375</t>
  </si>
  <si>
    <t>F0376</t>
  </si>
  <si>
    <t>F0377</t>
  </si>
  <si>
    <t>F0378</t>
  </si>
  <si>
    <t>F0379</t>
  </si>
  <si>
    <t>Y2020</t>
  </si>
  <si>
    <t>Y2030</t>
  </si>
  <si>
    <t>Y2045</t>
  </si>
  <si>
    <t>Y2052</t>
  </si>
  <si>
    <t>Y2058</t>
  </si>
  <si>
    <t>Y2068</t>
  </si>
  <si>
    <t>Y2237</t>
  </si>
  <si>
    <t>Y2238</t>
  </si>
  <si>
    <t>Y2263</t>
  </si>
  <si>
    <t>Y2264</t>
  </si>
  <si>
    <t>Y2267</t>
  </si>
  <si>
    <t>I0864</t>
  </si>
  <si>
    <t>Y2277</t>
  </si>
  <si>
    <t>Y2279</t>
  </si>
  <si>
    <t>Y2280</t>
  </si>
  <si>
    <t>Y2294</t>
  </si>
  <si>
    <t>I0869</t>
  </si>
  <si>
    <t>Y2301</t>
  </si>
  <si>
    <t>Y2308</t>
  </si>
  <si>
    <t>Y2315</t>
  </si>
  <si>
    <t>Y2321</t>
  </si>
  <si>
    <t>Y2405</t>
  </si>
  <si>
    <t>Y2406</t>
  </si>
  <si>
    <t>Y2414</t>
  </si>
  <si>
    <t>Y2415</t>
  </si>
  <si>
    <t>Y2416</t>
  </si>
  <si>
    <t>Y2417</t>
  </si>
  <si>
    <t>Y2420</t>
  </si>
  <si>
    <t>Y2422</t>
  </si>
  <si>
    <t>Y2424</t>
  </si>
  <si>
    <t>Y2428</t>
  </si>
  <si>
    <t>Y2441</t>
  </si>
  <si>
    <t>Y2442</t>
  </si>
  <si>
    <t>Y2445</t>
  </si>
  <si>
    <t>Y2452</t>
  </si>
  <si>
    <t>Y2454</t>
  </si>
  <si>
    <t>Y2455</t>
  </si>
  <si>
    <t>Y2465</t>
  </si>
  <si>
    <t>Y2468</t>
  </si>
  <si>
    <t>Y2480</t>
  </si>
  <si>
    <t>Y2487</t>
  </si>
  <si>
    <t>Y2538</t>
  </si>
  <si>
    <t>Y2539</t>
  </si>
  <si>
    <t>Y2540</t>
  </si>
  <si>
    <t>Y2542</t>
  </si>
  <si>
    <t>Y2545</t>
  </si>
  <si>
    <t>Y2546</t>
  </si>
  <si>
    <t>Y2547</t>
  </si>
  <si>
    <t>Y2553</t>
  </si>
  <si>
    <t>Y2556</t>
  </si>
  <si>
    <t>Y2563</t>
  </si>
  <si>
    <t>Y2564</t>
  </si>
  <si>
    <t>Y2565</t>
  </si>
  <si>
    <t>Y2576</t>
  </si>
  <si>
    <t>Y2577</t>
  </si>
  <si>
    <t>林坤能</t>
  </si>
  <si>
    <t>國票新莊</t>
  </si>
  <si>
    <t>S0611</t>
  </si>
  <si>
    <t>S0616</t>
  </si>
  <si>
    <t>S0621</t>
  </si>
  <si>
    <t>11：12～11：13</t>
    <phoneticPr fontId="2" type="noConversion"/>
  </si>
  <si>
    <t>12：22</t>
    <phoneticPr fontId="2" type="noConversion"/>
  </si>
  <si>
    <t>12：45～12：53</t>
  </si>
  <si>
    <t>11：31～11：38</t>
    <phoneticPr fontId="2" type="noConversion"/>
  </si>
  <si>
    <t>11：52～11：55</t>
    <phoneticPr fontId="2" type="noConversion"/>
  </si>
  <si>
    <t>12：08～12：11</t>
    <phoneticPr fontId="2" type="noConversion"/>
  </si>
  <si>
    <t>13：03～13：27</t>
    <phoneticPr fontId="2" type="noConversion"/>
  </si>
  <si>
    <t>11：40～11：41</t>
    <phoneticPr fontId="2" type="noConversion"/>
  </si>
  <si>
    <t>11：56～11：59</t>
    <phoneticPr fontId="2" type="noConversion"/>
  </si>
  <si>
    <t>12：55</t>
    <phoneticPr fontId="2" type="noConversion"/>
  </si>
  <si>
    <t>鄒興華群組帳戶</t>
    <phoneticPr fontId="2" type="noConversion"/>
  </si>
  <si>
    <t>12：53</t>
    <phoneticPr fontId="2" type="noConversion"/>
  </si>
  <si>
    <t>12：59～13：05</t>
  </si>
  <si>
    <t>林振興群組帳戶</t>
    <phoneticPr fontId="2" type="noConversion"/>
  </si>
  <si>
    <t>12：02～12：11</t>
    <phoneticPr fontId="2" type="noConversion"/>
  </si>
  <si>
    <t>13：06～13：13</t>
    <phoneticPr fontId="2" type="noConversion"/>
  </si>
  <si>
    <t>13：17～13：27</t>
    <phoneticPr fontId="2" type="noConversion"/>
  </si>
  <si>
    <t>林坤能群組帳戶</t>
    <phoneticPr fontId="2" type="noConversion"/>
  </si>
  <si>
    <t>13：28～13：29</t>
    <phoneticPr fontId="2" type="noConversion"/>
  </si>
  <si>
    <t>帳戶姓名</t>
    <phoneticPr fontId="2" type="noConversion"/>
  </si>
  <si>
    <t>委託價格</t>
    <phoneticPr fontId="2" type="noConversion"/>
  </si>
  <si>
    <t>委託張數</t>
    <phoneticPr fontId="2" type="noConversion"/>
  </si>
  <si>
    <t>成交價格</t>
    <phoneticPr fontId="2" type="noConversion"/>
  </si>
  <si>
    <t>成交張數</t>
    <phoneticPr fontId="2" type="noConversion"/>
  </si>
  <si>
    <t>帳戶姓名</t>
    <phoneticPr fontId="2" type="noConversion"/>
  </si>
  <si>
    <t>券商名稱</t>
    <phoneticPr fontId="2" type="noConversion"/>
  </si>
  <si>
    <t>委託時間</t>
    <phoneticPr fontId="2" type="noConversion"/>
  </si>
  <si>
    <t>成交張數</t>
    <phoneticPr fontId="2" type="noConversion"/>
  </si>
  <si>
    <t>Y0604</t>
  </si>
  <si>
    <t>Y0642</t>
  </si>
  <si>
    <t>Y0758</t>
  </si>
  <si>
    <t>Y1163</t>
  </si>
  <si>
    <t>Y1167</t>
  </si>
  <si>
    <t>Y1168</t>
  </si>
  <si>
    <t>Y1169</t>
  </si>
  <si>
    <t>Y1172</t>
  </si>
  <si>
    <t>Y1174</t>
  </si>
  <si>
    <t>Y1178</t>
  </si>
  <si>
    <t>Y1181</t>
  </si>
  <si>
    <t>Y1189</t>
  </si>
  <si>
    <t>Y1193</t>
  </si>
  <si>
    <t>Y1198</t>
  </si>
  <si>
    <t>Y1221</t>
  </si>
  <si>
    <t>V0013</t>
  </si>
  <si>
    <t>V0014</t>
  </si>
  <si>
    <t>V0015</t>
  </si>
  <si>
    <t>V0016</t>
  </si>
  <si>
    <t>U0018</t>
  </si>
  <si>
    <t>U0019</t>
  </si>
  <si>
    <t>r0220</t>
  </si>
  <si>
    <t>Y1544</t>
  </si>
  <si>
    <t>Y1547</t>
  </si>
  <si>
    <t>Y1570</t>
  </si>
  <si>
    <t>Y1571</t>
  </si>
  <si>
    <t>Y1580</t>
  </si>
  <si>
    <t>Y1582</t>
  </si>
  <si>
    <t>Y1587</t>
  </si>
  <si>
    <t>Y1804</t>
  </si>
  <si>
    <t>Y1806</t>
  </si>
  <si>
    <t>P0103</t>
  </si>
  <si>
    <t>P0110</t>
  </si>
  <si>
    <t>P0120</t>
  </si>
  <si>
    <t>10：16～10：18</t>
    <phoneticPr fontId="2" type="noConversion"/>
  </si>
  <si>
    <t>10：24～10：26</t>
    <phoneticPr fontId="2" type="noConversion"/>
  </si>
  <si>
    <t>10：30～10：31</t>
    <phoneticPr fontId="2" type="noConversion"/>
  </si>
  <si>
    <t>10：54～10：55</t>
    <phoneticPr fontId="2" type="noConversion"/>
  </si>
  <si>
    <t>09：58～10：13</t>
    <phoneticPr fontId="2" type="noConversion"/>
  </si>
  <si>
    <t>11：13</t>
    <phoneticPr fontId="2" type="noConversion"/>
  </si>
  <si>
    <t>11：37</t>
    <phoneticPr fontId="2" type="noConversion"/>
  </si>
  <si>
    <t>12：31</t>
    <phoneticPr fontId="2" type="noConversion"/>
  </si>
  <si>
    <t>傅成大群組帳戶</t>
    <phoneticPr fontId="2" type="noConversion"/>
  </si>
  <si>
    <t>10：20～10：21</t>
    <phoneticPr fontId="2" type="noConversion"/>
  </si>
  <si>
    <t>09：04～09：11</t>
    <phoneticPr fontId="2" type="noConversion"/>
  </si>
  <si>
    <t>09：43～09：47</t>
    <phoneticPr fontId="2" type="noConversion"/>
  </si>
  <si>
    <t>10：26～10：32</t>
    <phoneticPr fontId="2" type="noConversion"/>
  </si>
  <si>
    <t>10：55</t>
    <phoneticPr fontId="2" type="noConversion"/>
  </si>
  <si>
    <t>（二）賣方：鄭文逸群組帳戶、鄒興華群組帳戶、林振興群組帳戶、林坤能群組帳戶</t>
    <phoneticPr fontId="2" type="noConversion"/>
  </si>
  <si>
    <t>謝幸玲群組帳戶</t>
    <phoneticPr fontId="2" type="noConversion"/>
  </si>
  <si>
    <t>（二）賣方：謝幸玲群組帳戶、傅成大群組帳戶、林振興群組帳戶</t>
    <phoneticPr fontId="2" type="noConversion"/>
  </si>
  <si>
    <t>（一）買方：任國龍群組帳戶</t>
    <phoneticPr fontId="2" type="noConversion"/>
  </si>
  <si>
    <t>帳戶姓名</t>
    <phoneticPr fontId="2" type="noConversion"/>
  </si>
  <si>
    <t>券商名稱</t>
    <phoneticPr fontId="2" type="noConversion"/>
  </si>
  <si>
    <t>委託時間</t>
    <phoneticPr fontId="2" type="noConversion"/>
  </si>
  <si>
    <t>委託價格</t>
    <phoneticPr fontId="2" type="noConversion"/>
  </si>
  <si>
    <t>委託張數</t>
    <phoneticPr fontId="2" type="noConversion"/>
  </si>
  <si>
    <t>成交價格</t>
    <phoneticPr fontId="2" type="noConversion"/>
  </si>
  <si>
    <t>成交張數</t>
    <phoneticPr fontId="2" type="noConversion"/>
  </si>
  <si>
    <t>+18.6</t>
  </si>
  <si>
    <t>F0249</t>
  </si>
  <si>
    <t>F0252</t>
  </si>
  <si>
    <t>F0254</t>
  </si>
  <si>
    <t>F0255</t>
  </si>
  <si>
    <t>F0585</t>
  </si>
  <si>
    <t>F0586</t>
  </si>
  <si>
    <t>F0587</t>
  </si>
  <si>
    <t>F0588</t>
  </si>
  <si>
    <t>F0589</t>
  </si>
  <si>
    <t>F0590</t>
  </si>
  <si>
    <t>F0615</t>
  </si>
  <si>
    <t>券商名稱</t>
    <phoneticPr fontId="2" type="noConversion"/>
  </si>
  <si>
    <t>委託時間</t>
    <phoneticPr fontId="2" type="noConversion"/>
  </si>
  <si>
    <t>成交價格</t>
    <phoneticPr fontId="2" type="noConversion"/>
  </si>
  <si>
    <t>P0021</t>
  </si>
  <si>
    <t>P0022</t>
  </si>
  <si>
    <t>張簡淑卿</t>
  </si>
  <si>
    <t>S0097</t>
  </si>
  <si>
    <t>S0098</t>
  </si>
  <si>
    <t>S0099</t>
  </si>
  <si>
    <t>S0100</t>
  </si>
  <si>
    <t>S0101</t>
  </si>
  <si>
    <t>S0102</t>
  </si>
  <si>
    <t>S0103</t>
  </si>
  <si>
    <t>S0105</t>
  </si>
  <si>
    <t>S0106</t>
  </si>
  <si>
    <t>S0107</t>
  </si>
  <si>
    <t>S0108</t>
  </si>
  <si>
    <t>S0109</t>
  </si>
  <si>
    <t>S0110</t>
  </si>
  <si>
    <t>S0111</t>
  </si>
  <si>
    <t>林家信</t>
  </si>
  <si>
    <t>L007T</t>
  </si>
  <si>
    <t>S0118</t>
  </si>
  <si>
    <t>S0119</t>
  </si>
  <si>
    <t>S0120</t>
  </si>
  <si>
    <t>S0121</t>
  </si>
  <si>
    <t>S0122</t>
  </si>
  <si>
    <t>S0133</t>
  </si>
  <si>
    <t>S0134</t>
  </si>
  <si>
    <t>P0056</t>
  </si>
  <si>
    <t>P0057</t>
  </si>
  <si>
    <t>S0166</t>
  </si>
  <si>
    <t>S0178</t>
  </si>
  <si>
    <t>S0179</t>
  </si>
  <si>
    <t>S0180</t>
  </si>
  <si>
    <t>S0181</t>
  </si>
  <si>
    <t>S0184</t>
  </si>
  <si>
    <t>張聖琳</t>
  </si>
  <si>
    <t>S0187</t>
  </si>
  <si>
    <t>S0188</t>
  </si>
  <si>
    <t>S0189</t>
  </si>
  <si>
    <t>S0190</t>
  </si>
  <si>
    <t>黃建祿</t>
  </si>
  <si>
    <t>S0196</t>
  </si>
  <si>
    <t>S0197</t>
  </si>
  <si>
    <t>S0198</t>
  </si>
  <si>
    <t>S0205</t>
  </si>
  <si>
    <t>S0206</t>
  </si>
  <si>
    <t>Y1661</t>
  </si>
  <si>
    <t>S0244</t>
  </si>
  <si>
    <t>S0245</t>
  </si>
  <si>
    <t>S0246</t>
  </si>
  <si>
    <t>S0252</t>
  </si>
  <si>
    <t>S0253</t>
  </si>
  <si>
    <t>S0254</t>
  </si>
  <si>
    <t>S0280</t>
  </si>
  <si>
    <t>S0281</t>
  </si>
  <si>
    <t>S0282</t>
  </si>
  <si>
    <t>S0283</t>
  </si>
  <si>
    <t>S0284</t>
  </si>
  <si>
    <t>S0285</t>
  </si>
  <si>
    <t>S0286</t>
  </si>
  <si>
    <t>S0287</t>
  </si>
  <si>
    <t>S0288</t>
  </si>
  <si>
    <t>S0289</t>
  </si>
  <si>
    <t>S0290</t>
  </si>
  <si>
    <t>Y1950</t>
  </si>
  <si>
    <t>Y2034</t>
  </si>
  <si>
    <t>P0143</t>
  </si>
  <si>
    <t>Y4331</t>
  </si>
  <si>
    <t>V0211</t>
  </si>
  <si>
    <t>W0033</t>
  </si>
  <si>
    <t>V0212</t>
  </si>
  <si>
    <t>U0076</t>
  </si>
  <si>
    <t>U0077</t>
  </si>
  <si>
    <t>U0078</t>
  </si>
  <si>
    <t>U0079</t>
  </si>
  <si>
    <t>Y4486</t>
  </si>
  <si>
    <t>U0081</t>
  </si>
  <si>
    <t>T0414</t>
  </si>
  <si>
    <t>T0415</t>
  </si>
  <si>
    <t>09：13～09：14</t>
    <phoneticPr fontId="2" type="noConversion"/>
  </si>
  <si>
    <t>09：26～09：27</t>
    <phoneticPr fontId="2" type="noConversion"/>
  </si>
  <si>
    <t>09：37～09：39</t>
    <phoneticPr fontId="2" type="noConversion"/>
  </si>
  <si>
    <t>13：11～13：12</t>
    <phoneticPr fontId="2" type="noConversion"/>
  </si>
  <si>
    <t>13：24</t>
    <phoneticPr fontId="2" type="noConversion"/>
  </si>
  <si>
    <t>09：14</t>
    <phoneticPr fontId="2" type="noConversion"/>
  </si>
  <si>
    <t>11：31</t>
    <phoneticPr fontId="2" type="noConversion"/>
  </si>
  <si>
    <t>09：01~09：03</t>
    <phoneticPr fontId="2" type="noConversion"/>
  </si>
  <si>
    <t>13：20</t>
    <phoneticPr fontId="2" type="noConversion"/>
  </si>
  <si>
    <t>13：25~13：27</t>
    <phoneticPr fontId="2" type="noConversion"/>
  </si>
  <si>
    <t>林坤能群組帳戶</t>
    <phoneticPr fontId="2" type="noConversion"/>
  </si>
  <si>
    <t>林家信群組帳戶</t>
    <phoneticPr fontId="2" type="noConversion"/>
  </si>
  <si>
    <t>09：17</t>
    <phoneticPr fontId="2" type="noConversion"/>
  </si>
  <si>
    <t>09：28~09：32</t>
    <phoneticPr fontId="2" type="noConversion"/>
  </si>
  <si>
    <t>林振興群組帳戶</t>
    <phoneticPr fontId="2" type="noConversion"/>
  </si>
  <si>
    <t>09：39</t>
    <phoneticPr fontId="2" type="noConversion"/>
  </si>
  <si>
    <t>09：44</t>
    <phoneticPr fontId="2" type="noConversion"/>
  </si>
  <si>
    <t>13：26</t>
    <phoneticPr fontId="2" type="noConversion"/>
  </si>
  <si>
    <t>（二）賣方：謝幸玲群組帳戶、林坤能群組帳戶、林家信群組帳戶、林振興群組帳戶</t>
    <phoneticPr fontId="2" type="noConversion"/>
  </si>
  <si>
    <t>（一）買方：任國龍群組帳戶</t>
    <phoneticPr fontId="2" type="noConversion"/>
  </si>
  <si>
    <t>帳戶姓名</t>
    <phoneticPr fontId="2" type="noConversion"/>
  </si>
  <si>
    <t>券商名稱</t>
    <phoneticPr fontId="2" type="noConversion"/>
  </si>
  <si>
    <t>委託時間</t>
    <phoneticPr fontId="2" type="noConversion"/>
  </si>
  <si>
    <t>委託價格</t>
    <phoneticPr fontId="2" type="noConversion"/>
  </si>
  <si>
    <t>委託張數</t>
    <phoneticPr fontId="2" type="noConversion"/>
  </si>
  <si>
    <t>成交價格</t>
    <phoneticPr fontId="2" type="noConversion"/>
  </si>
  <si>
    <t>成交張數</t>
    <phoneticPr fontId="2" type="noConversion"/>
  </si>
  <si>
    <t>F0428</t>
  </si>
  <si>
    <t>F0429</t>
  </si>
  <si>
    <t>F0430</t>
  </si>
  <si>
    <t>F0431</t>
  </si>
  <si>
    <t>F0432</t>
  </si>
  <si>
    <t>F0437</t>
  </si>
  <si>
    <t>F0438</t>
  </si>
  <si>
    <t>F0439</t>
  </si>
  <si>
    <t>+16.75</t>
  </si>
  <si>
    <t>F0444</t>
  </si>
  <si>
    <t>F0446</t>
  </si>
  <si>
    <t>F0447</t>
  </si>
  <si>
    <t>F0448</t>
  </si>
  <si>
    <t>F0480</t>
  </si>
  <si>
    <t>F0481</t>
  </si>
  <si>
    <t>F0482</t>
  </si>
  <si>
    <t>F0483</t>
  </si>
  <si>
    <t>F0484</t>
  </si>
  <si>
    <t>F0488</t>
  </si>
  <si>
    <t>F0489</t>
  </si>
  <si>
    <t>F0490</t>
  </si>
  <si>
    <t>F0491</t>
  </si>
  <si>
    <t>F0492</t>
  </si>
  <si>
    <t>F0493</t>
  </si>
  <si>
    <t>F0494</t>
  </si>
  <si>
    <t>F0497</t>
  </si>
  <si>
    <t>F0499</t>
  </si>
  <si>
    <t>帳戶姓名</t>
    <phoneticPr fontId="2" type="noConversion"/>
  </si>
  <si>
    <t>委託張數</t>
    <phoneticPr fontId="2" type="noConversion"/>
  </si>
  <si>
    <t>成交價格</t>
    <phoneticPr fontId="2" type="noConversion"/>
  </si>
  <si>
    <t>Y1165</t>
  </si>
  <si>
    <t>Y1235</t>
  </si>
  <si>
    <t>Y1292</t>
  </si>
  <si>
    <t>黃逸煜</t>
  </si>
  <si>
    <t>統一敦南</t>
  </si>
  <si>
    <t>A0427</t>
  </si>
  <si>
    <t>Y1372</t>
  </si>
  <si>
    <t>A0525</t>
  </si>
  <si>
    <t>P0096</t>
  </si>
  <si>
    <t>P0097</t>
  </si>
  <si>
    <t>P0104</t>
  </si>
  <si>
    <t>P0105</t>
  </si>
  <si>
    <t>P0106</t>
  </si>
  <si>
    <t>Y2126</t>
  </si>
  <si>
    <t>Y2217</t>
  </si>
  <si>
    <t>Y2220</t>
  </si>
  <si>
    <t>Y2222</t>
  </si>
  <si>
    <t>Y2969</t>
  </si>
  <si>
    <t>Y2970</t>
  </si>
  <si>
    <t>Y2993</t>
  </si>
  <si>
    <t>Y3002</t>
  </si>
  <si>
    <t>Y3007</t>
  </si>
  <si>
    <t>11：58～12：00</t>
    <phoneticPr fontId="2" type="noConversion"/>
  </si>
  <si>
    <t>12：47～12：49</t>
    <phoneticPr fontId="2" type="noConversion"/>
  </si>
  <si>
    <t>12：55～12：56</t>
    <phoneticPr fontId="2" type="noConversion"/>
  </si>
  <si>
    <t>鄭文逸群組帳戶</t>
    <phoneticPr fontId="2" type="noConversion"/>
  </si>
  <si>
    <t>12：03～12：05</t>
    <phoneticPr fontId="2" type="noConversion"/>
  </si>
  <si>
    <t>12：48～12：51</t>
    <phoneticPr fontId="2" type="noConversion"/>
  </si>
  <si>
    <t>林振興群組帳戶</t>
    <phoneticPr fontId="2" type="noConversion"/>
  </si>
  <si>
    <t>09：10～09：18</t>
    <phoneticPr fontId="2" type="noConversion"/>
  </si>
  <si>
    <t>10：16</t>
    <phoneticPr fontId="2" type="noConversion"/>
  </si>
  <si>
    <t>10：43</t>
    <phoneticPr fontId="2" type="noConversion"/>
  </si>
  <si>
    <t>11：55～12：00</t>
    <phoneticPr fontId="2" type="noConversion"/>
  </si>
  <si>
    <t>范席綸群組帳戶</t>
    <phoneticPr fontId="2" type="noConversion"/>
  </si>
  <si>
    <t>09：24</t>
    <phoneticPr fontId="2" type="noConversion"/>
  </si>
  <si>
    <t>09：20～09：28</t>
    <phoneticPr fontId="2" type="noConversion"/>
  </si>
  <si>
    <t>09：53～10：10</t>
    <phoneticPr fontId="2" type="noConversion"/>
  </si>
  <si>
    <t>10：23</t>
    <phoneticPr fontId="2" type="noConversion"/>
  </si>
  <si>
    <t>謝幸玲群組帳戶</t>
    <phoneticPr fontId="2" type="noConversion"/>
  </si>
  <si>
    <t>（二）賣方：鄭文逸群組帳戶、林振興群組帳戶、謝幸玲群組帳戶、范席綸群組帳戶</t>
    <phoneticPr fontId="2" type="noConversion"/>
  </si>
  <si>
    <t>券商名稱</t>
    <phoneticPr fontId="2" type="noConversion"/>
  </si>
  <si>
    <t>委託時間</t>
    <phoneticPr fontId="2" type="noConversion"/>
  </si>
  <si>
    <t>委託價格</t>
    <phoneticPr fontId="2" type="noConversion"/>
  </si>
  <si>
    <t>成交價格</t>
    <phoneticPr fontId="2" type="noConversion"/>
  </si>
  <si>
    <t>成交張數</t>
    <phoneticPr fontId="2" type="noConversion"/>
  </si>
  <si>
    <t>R0209</t>
  </si>
  <si>
    <t>R0211</t>
  </si>
  <si>
    <t>+17.95</t>
  </si>
  <si>
    <t>Y2161</t>
  </si>
  <si>
    <t>Y2165</t>
  </si>
  <si>
    <t>Y2179</t>
  </si>
  <si>
    <t>Y2337</t>
  </si>
  <si>
    <t>Y3003</t>
  </si>
  <si>
    <t>Y3013</t>
  </si>
  <si>
    <t>帳戶姓名</t>
    <phoneticPr fontId="2" type="noConversion"/>
  </si>
  <si>
    <t>券商名稱</t>
    <phoneticPr fontId="2" type="noConversion"/>
  </si>
  <si>
    <t>委託時間</t>
    <phoneticPr fontId="2" type="noConversion"/>
  </si>
  <si>
    <t>委託價格</t>
    <phoneticPr fontId="2" type="noConversion"/>
  </si>
  <si>
    <t>委託張數</t>
    <phoneticPr fontId="2" type="noConversion"/>
  </si>
  <si>
    <t>成交價格</t>
    <phoneticPr fontId="2" type="noConversion"/>
  </si>
  <si>
    <t>成交張數</t>
    <phoneticPr fontId="2" type="noConversion"/>
  </si>
  <si>
    <t>u000Y</t>
  </si>
  <si>
    <t>u000a</t>
  </si>
  <si>
    <t>u000X</t>
  </si>
  <si>
    <t>u000Z</t>
  </si>
  <si>
    <t>u000W</t>
  </si>
  <si>
    <t>u000e</t>
  </si>
  <si>
    <t>u000b</t>
  </si>
  <si>
    <t>u000f</t>
  </si>
  <si>
    <t>u000d</t>
  </si>
  <si>
    <t>u000c</t>
  </si>
  <si>
    <t>Y0006</t>
  </si>
  <si>
    <t>Y0007</t>
  </si>
  <si>
    <t>Y0008</t>
  </si>
  <si>
    <t>Y0009</t>
  </si>
  <si>
    <t>Y0010</t>
  </si>
  <si>
    <t>Y0011</t>
  </si>
  <si>
    <t>Y0012</t>
  </si>
  <si>
    <t>Y0015</t>
  </si>
  <si>
    <t>Y0018</t>
  </si>
  <si>
    <t>Y0020</t>
  </si>
  <si>
    <t>Y0021</t>
  </si>
  <si>
    <t>Y0022</t>
  </si>
  <si>
    <t>Y0023</t>
  </si>
  <si>
    <t>Y0024</t>
  </si>
  <si>
    <t>Y0025</t>
  </si>
  <si>
    <t>Y0026</t>
  </si>
  <si>
    <t>Y0027</t>
  </si>
  <si>
    <t>Y0028</t>
  </si>
  <si>
    <t>Y0029</t>
  </si>
  <si>
    <t>Y0030</t>
  </si>
  <si>
    <t>Y0031</t>
  </si>
  <si>
    <t>Y0032</t>
  </si>
  <si>
    <t>Y0033</t>
  </si>
  <si>
    <t>Y0034</t>
  </si>
  <si>
    <t>Y0035</t>
  </si>
  <si>
    <t>Y0036</t>
  </si>
  <si>
    <t>Y0037</t>
  </si>
  <si>
    <t>Y0038</t>
  </si>
  <si>
    <t>Y0039</t>
  </si>
  <si>
    <t>Y0040</t>
  </si>
  <si>
    <t>Y0041</t>
  </si>
  <si>
    <t>Y0042</t>
  </si>
  <si>
    <t>Y0043</t>
  </si>
  <si>
    <t>Y0044</t>
  </si>
  <si>
    <t>Y0045</t>
  </si>
  <si>
    <t>Y0046</t>
  </si>
  <si>
    <t>Y0047</t>
  </si>
  <si>
    <t>Y0048</t>
  </si>
  <si>
    <t>Y0049</t>
  </si>
  <si>
    <t>Y0050</t>
  </si>
  <si>
    <t>Y0051</t>
  </si>
  <si>
    <t>Y0052</t>
  </si>
  <si>
    <t>Y0053</t>
  </si>
  <si>
    <t>Y0054</t>
  </si>
  <si>
    <t>Y0055</t>
  </si>
  <si>
    <t>Y0056</t>
  </si>
  <si>
    <t>Y0057</t>
  </si>
  <si>
    <t>Y0058</t>
  </si>
  <si>
    <t>Y0059</t>
  </si>
  <si>
    <t>Y0060</t>
  </si>
  <si>
    <t>09：09</t>
    <phoneticPr fontId="2" type="noConversion"/>
  </si>
  <si>
    <t>09：15～09：17</t>
    <phoneticPr fontId="2" type="noConversion"/>
  </si>
  <si>
    <t>09：44～09：46</t>
    <phoneticPr fontId="2" type="noConversion"/>
  </si>
  <si>
    <t>09：54～09：57</t>
  </si>
  <si>
    <t>10：04～10：05</t>
    <phoneticPr fontId="2" type="noConversion"/>
  </si>
  <si>
    <t>10：08～10：09</t>
    <phoneticPr fontId="2" type="noConversion"/>
  </si>
  <si>
    <t>（一）賣方：任國龍群組帳戶</t>
    <phoneticPr fontId="2" type="noConversion"/>
  </si>
  <si>
    <t>鄭文逸群組帳戶</t>
    <phoneticPr fontId="2" type="noConversion"/>
  </si>
  <si>
    <t>09：09～09：11</t>
    <phoneticPr fontId="2" type="noConversion"/>
  </si>
  <si>
    <t>09：17～09：19</t>
    <phoneticPr fontId="2" type="noConversion"/>
  </si>
  <si>
    <t>09：46～09：47</t>
    <phoneticPr fontId="2" type="noConversion"/>
  </si>
  <si>
    <t>10：06～10：07</t>
    <phoneticPr fontId="2" type="noConversion"/>
  </si>
  <si>
    <t>09：55～09：56</t>
    <phoneticPr fontId="2" type="noConversion"/>
  </si>
  <si>
    <t>10：54～10：55</t>
    <phoneticPr fontId="2" type="noConversion"/>
  </si>
  <si>
    <t>（二）買方：鄭文逸群組帳戶、林振興群組帳戶</t>
    <phoneticPr fontId="2" type="noConversion"/>
  </si>
  <si>
    <t>09：29</t>
    <phoneticPr fontId="2" type="noConversion"/>
  </si>
  <si>
    <t>09：30～09：32</t>
    <phoneticPr fontId="2" type="noConversion"/>
  </si>
  <si>
    <t>09：20～09：21</t>
    <phoneticPr fontId="2" type="noConversion"/>
  </si>
  <si>
    <t>帳戶姓名</t>
    <phoneticPr fontId="2" type="noConversion"/>
  </si>
  <si>
    <t>券商名稱</t>
    <phoneticPr fontId="2" type="noConversion"/>
  </si>
  <si>
    <t>委託時間</t>
    <phoneticPr fontId="2" type="noConversion"/>
  </si>
  <si>
    <t>委託價格</t>
    <phoneticPr fontId="2" type="noConversion"/>
  </si>
  <si>
    <t>委託張數</t>
    <phoneticPr fontId="2" type="noConversion"/>
  </si>
  <si>
    <t>成交價格</t>
    <phoneticPr fontId="2" type="noConversion"/>
  </si>
  <si>
    <t>成交張數</t>
    <phoneticPr fontId="2" type="noConversion"/>
  </si>
  <si>
    <t>Y0061</t>
  </si>
  <si>
    <t>Y0062</t>
  </si>
  <si>
    <t>Y0063</t>
  </si>
  <si>
    <t>Y0064</t>
  </si>
  <si>
    <t>Y0065</t>
  </si>
  <si>
    <t>Y0066</t>
  </si>
  <si>
    <t>Y0067</t>
  </si>
  <si>
    <t>Y0068</t>
  </si>
  <si>
    <t>Y0069</t>
  </si>
  <si>
    <t>Y0070</t>
  </si>
  <si>
    <t>Y0071</t>
  </si>
  <si>
    <t>Y0072</t>
  </si>
  <si>
    <t>Y0073</t>
  </si>
  <si>
    <t>Y0074</t>
  </si>
  <si>
    <t>Y0075</t>
  </si>
  <si>
    <t>Y0076</t>
  </si>
  <si>
    <t>Y0077</t>
  </si>
  <si>
    <t>Y0078</t>
  </si>
  <si>
    <t>Y0079</t>
  </si>
  <si>
    <t>Y0080</t>
  </si>
  <si>
    <t>Y0081</t>
  </si>
  <si>
    <t>Y0082</t>
  </si>
  <si>
    <t>Y0083</t>
  </si>
  <si>
    <t>Y0084</t>
  </si>
  <si>
    <t>+9.46</t>
    <phoneticPr fontId="2" type="noConversion"/>
  </si>
  <si>
    <t>Y0085</t>
  </si>
  <si>
    <t>Y0086</t>
  </si>
  <si>
    <t>Y0087</t>
  </si>
  <si>
    <t>Y0088</t>
  </si>
  <si>
    <t>Y0089</t>
  </si>
  <si>
    <t>資料來源：</t>
    <phoneticPr fontId="2" type="noConversion"/>
  </si>
  <si>
    <t>彙總表：</t>
    <phoneticPr fontId="2" type="noConversion"/>
  </si>
  <si>
    <t>11：16～11：18</t>
    <phoneticPr fontId="2" type="noConversion"/>
  </si>
  <si>
    <t>11：25～11：26</t>
    <phoneticPr fontId="2" type="noConversion"/>
  </si>
  <si>
    <t>11：38～11：39</t>
    <phoneticPr fontId="2" type="noConversion"/>
  </si>
  <si>
    <t>11：50～11：51</t>
    <phoneticPr fontId="2" type="noConversion"/>
  </si>
  <si>
    <t>12：03～12：05</t>
  </si>
  <si>
    <t>12：36～12：39</t>
    <phoneticPr fontId="2" type="noConversion"/>
  </si>
  <si>
    <t>13：12</t>
    <phoneticPr fontId="2" type="noConversion"/>
  </si>
  <si>
    <t>13：26～13：27</t>
    <phoneticPr fontId="2" type="noConversion"/>
  </si>
  <si>
    <t>帳戶姓名</t>
    <phoneticPr fontId="2" type="noConversion"/>
  </si>
  <si>
    <t>委託時間</t>
    <phoneticPr fontId="2" type="noConversion"/>
  </si>
  <si>
    <t>委託價格</t>
    <phoneticPr fontId="2" type="noConversion"/>
  </si>
  <si>
    <t>委託張數</t>
    <phoneticPr fontId="2" type="noConversion"/>
  </si>
  <si>
    <t>成交價格</t>
    <phoneticPr fontId="2" type="noConversion"/>
  </si>
  <si>
    <t>Y0130</t>
  </si>
  <si>
    <t>F0001</t>
  </si>
  <si>
    <t>Y1200</t>
  </si>
  <si>
    <t>Y1208</t>
  </si>
  <si>
    <t>Y1253</t>
  </si>
  <si>
    <t>W0025</t>
  </si>
  <si>
    <t>P0079</t>
  </si>
  <si>
    <t>P0080</t>
  </si>
  <si>
    <t>F0123</t>
  </si>
  <si>
    <t>T0336</t>
  </si>
  <si>
    <t>Y2404</t>
  </si>
  <si>
    <t>（二）賣方：鄭文逸群組帳戶、林振興群組帳戶、謝幸玲群組帳戶、鄒興華群組帳戶</t>
    <phoneticPr fontId="2" type="noConversion"/>
  </si>
  <si>
    <t>日期/價格</t>
    <phoneticPr fontId="2" type="noConversion"/>
  </si>
  <si>
    <t>總計</t>
  </si>
  <si>
    <t>買進</t>
    <phoneticPr fontId="2" type="noConversion"/>
  </si>
  <si>
    <t>股數</t>
    <phoneticPr fontId="2" type="noConversion"/>
  </si>
  <si>
    <t>金額</t>
    <phoneticPr fontId="2" type="noConversion"/>
  </si>
  <si>
    <t>股數</t>
    <phoneticPr fontId="2" type="noConversion"/>
  </si>
  <si>
    <t>淨買賣</t>
    <phoneticPr fontId="2" type="noConversion"/>
  </si>
  <si>
    <t>賣出</t>
    <phoneticPr fontId="2" type="noConversion"/>
  </si>
  <si>
    <t>淨（買）賣金額</t>
    <phoneticPr fontId="2" type="noConversion"/>
  </si>
  <si>
    <t>淨買（賣）股數</t>
    <phoneticPr fontId="2" type="noConversion"/>
  </si>
  <si>
    <t>群組</t>
    <phoneticPr fontId="2" type="noConversion"/>
  </si>
  <si>
    <t>投資人姓名</t>
  </si>
  <si>
    <t>投資人帳號</t>
  </si>
  <si>
    <t>成交日期</t>
  </si>
  <si>
    <t>成交價</t>
  </si>
  <si>
    <t>買進股數</t>
  </si>
  <si>
    <t>買進金額</t>
  </si>
  <si>
    <t>賣出股數</t>
  </si>
  <si>
    <t>賣出金額</t>
  </si>
  <si>
    <t>股數(B-S)</t>
  </si>
  <si>
    <t>金額(B-S)</t>
  </si>
  <si>
    <t>鄭文逸群組</t>
    <phoneticPr fontId="2" type="noConversion"/>
  </si>
  <si>
    <t>9A9U0258627</t>
  </si>
  <si>
    <t>700S0082324</t>
  </si>
  <si>
    <t>鄭文華 合計</t>
  </si>
  <si>
    <t>9A9U0255976</t>
  </si>
  <si>
    <t>鄭文逸群組</t>
    <phoneticPr fontId="2" type="noConversion"/>
  </si>
  <si>
    <t>鄭文逸群組</t>
    <phoneticPr fontId="2" type="noConversion"/>
  </si>
  <si>
    <t>700S0089437</t>
  </si>
  <si>
    <t>鄭文逸 合計</t>
  </si>
  <si>
    <t>9A9U0258122</t>
  </si>
  <si>
    <t>鄭佳佳 合計</t>
  </si>
  <si>
    <t>700S0082311</t>
  </si>
  <si>
    <t>鄭豐儀 合計</t>
  </si>
  <si>
    <t>鄭文逸群組</t>
    <phoneticPr fontId="2" type="noConversion"/>
  </si>
  <si>
    <t>陳博隆 合計</t>
  </si>
  <si>
    <t>700S0082081</t>
  </si>
  <si>
    <t>張湘羚 合計</t>
  </si>
  <si>
    <t>鄭文逸法人群組</t>
    <phoneticPr fontId="2" type="noConversion"/>
  </si>
  <si>
    <t>新大同投資</t>
  </si>
  <si>
    <t>9A9U0290355</t>
  </si>
  <si>
    <t>鄭文逸法人群組</t>
    <phoneticPr fontId="2" type="noConversion"/>
  </si>
  <si>
    <t>鄭文逸法人群組</t>
    <phoneticPr fontId="2" type="noConversion"/>
  </si>
  <si>
    <t>鄭文逸法人群組</t>
    <phoneticPr fontId="2" type="noConversion"/>
  </si>
  <si>
    <t>鄭文逸法人群組</t>
    <phoneticPr fontId="2" type="noConversion"/>
  </si>
  <si>
    <t>新大同投資 合計</t>
  </si>
  <si>
    <t>鄭文逸法人群組</t>
    <phoneticPr fontId="2" type="noConversion"/>
  </si>
  <si>
    <t>700S0091496</t>
  </si>
  <si>
    <t>林坤能群組</t>
    <phoneticPr fontId="2" type="noConversion"/>
  </si>
  <si>
    <t>779G0095908</t>
  </si>
  <si>
    <t>林坤能 合計</t>
  </si>
  <si>
    <t>林坤能群組</t>
    <phoneticPr fontId="2" type="noConversion"/>
  </si>
  <si>
    <t>585Q0103062</t>
  </si>
  <si>
    <t>779G0095856</t>
  </si>
  <si>
    <t>林坤能群組</t>
    <phoneticPr fontId="2" type="noConversion"/>
  </si>
  <si>
    <t>張聖琳 合計</t>
  </si>
  <si>
    <t>林坤能群組</t>
    <phoneticPr fontId="2" type="noConversion"/>
  </si>
  <si>
    <t>779G0095869</t>
  </si>
  <si>
    <t>林坤能群組</t>
    <phoneticPr fontId="2" type="noConversion"/>
  </si>
  <si>
    <t>林坤能群組</t>
    <phoneticPr fontId="2" type="noConversion"/>
  </si>
  <si>
    <t>林坤能群組</t>
    <phoneticPr fontId="2" type="noConversion"/>
  </si>
  <si>
    <t>張簡淑卿 合計</t>
  </si>
  <si>
    <t>779G0095872</t>
  </si>
  <si>
    <t>陳珮蒂 合計</t>
  </si>
  <si>
    <t>779G0096020</t>
  </si>
  <si>
    <t>黃建祿 合計</t>
  </si>
  <si>
    <t>林坤能群組</t>
    <phoneticPr fontId="2" type="noConversion"/>
  </si>
  <si>
    <t>779G0095898</t>
  </si>
  <si>
    <t>林坤能群組</t>
    <phoneticPr fontId="2" type="noConversion"/>
  </si>
  <si>
    <t>盧芊卉 合計</t>
  </si>
  <si>
    <t>林家信群組</t>
    <phoneticPr fontId="2" type="noConversion"/>
  </si>
  <si>
    <t>779G0088478</t>
  </si>
  <si>
    <t>林家信 合計</t>
  </si>
  <si>
    <t>林振興群組</t>
    <phoneticPr fontId="2" type="noConversion"/>
  </si>
  <si>
    <t>9A9Z0454989</t>
  </si>
  <si>
    <t>林振興群組</t>
    <phoneticPr fontId="2" type="noConversion"/>
  </si>
  <si>
    <t>林振賢 合計</t>
  </si>
  <si>
    <t>9A9Z0470099</t>
  </si>
  <si>
    <t>林振興 合計</t>
  </si>
  <si>
    <t>范席綸群組</t>
    <phoneticPr fontId="2" type="noConversion"/>
  </si>
  <si>
    <t>王家齊</t>
  </si>
  <si>
    <t>845U0145818</t>
  </si>
  <si>
    <t>范席綸群組</t>
    <phoneticPr fontId="2" type="noConversion"/>
  </si>
  <si>
    <t>王家齊 合計</t>
  </si>
  <si>
    <t>范席綸群組</t>
    <phoneticPr fontId="2" type="noConversion"/>
  </si>
  <si>
    <t>李怡鴛</t>
  </si>
  <si>
    <t>980R0399685</t>
  </si>
  <si>
    <t>9A920217239</t>
  </si>
  <si>
    <t>李怡鴛 合計</t>
  </si>
  <si>
    <t>李啟銓</t>
  </si>
  <si>
    <t>李啟銓 合計</t>
  </si>
  <si>
    <t>黃逸煜 合計</t>
  </si>
  <si>
    <t>謝孟淳</t>
  </si>
  <si>
    <t>9A920223896</t>
  </si>
  <si>
    <t>謝孟淳 合計</t>
  </si>
  <si>
    <t>簡淑清</t>
  </si>
  <si>
    <t>9A920217653</t>
  </si>
  <si>
    <t>簡淑清 合計</t>
  </si>
  <si>
    <t>傅成大群組帳戶</t>
    <phoneticPr fontId="2" type="noConversion"/>
  </si>
  <si>
    <t>700S0090688</t>
  </si>
  <si>
    <t>傅成大 合計</t>
  </si>
  <si>
    <t>鄒興華群組</t>
    <phoneticPr fontId="2" type="noConversion"/>
  </si>
  <si>
    <t>9A9Z0401631</t>
  </si>
  <si>
    <t>公小穎 合計</t>
  </si>
  <si>
    <t>9A9Z0529199</t>
  </si>
  <si>
    <t>范振國 合計</t>
  </si>
  <si>
    <t>蔣秀華群組</t>
    <phoneticPr fontId="2" type="noConversion"/>
  </si>
  <si>
    <t>116f0125792</t>
  </si>
  <si>
    <t>920F0397399</t>
  </si>
  <si>
    <t>蔣秀華 合計</t>
  </si>
  <si>
    <t>謝幸玲群組</t>
    <phoneticPr fontId="2" type="noConversion"/>
  </si>
  <si>
    <t>585H0125858</t>
  </si>
  <si>
    <t>918X0116317</t>
  </si>
  <si>
    <t>王家修 合計</t>
  </si>
  <si>
    <t>585H0120154</t>
  </si>
  <si>
    <t>592a0367416</t>
  </si>
  <si>
    <t>吳東明 合計</t>
  </si>
  <si>
    <t>538C0039231</t>
  </si>
  <si>
    <t>585H0119903</t>
  </si>
  <si>
    <t>謝幸玲 合計</t>
  </si>
  <si>
    <t>任國龍群組</t>
    <phoneticPr fontId="2" type="noConversion"/>
  </si>
  <si>
    <t>700S9900122</t>
  </si>
  <si>
    <t>六福證券 合計</t>
  </si>
  <si>
    <t>9A959901682</t>
  </si>
  <si>
    <t>9A9D9900083</t>
  </si>
  <si>
    <t>永豐代理人 合計</t>
  </si>
  <si>
    <t>扣除：非任國龍下單部分（註）</t>
    <phoneticPr fontId="2" type="noConversion"/>
  </si>
  <si>
    <t>永豐代理人 合計（任國龍下單部分）</t>
    <phoneticPr fontId="2" type="noConversion"/>
  </si>
  <si>
    <t>700S9900054</t>
  </si>
  <si>
    <t>任國龍群組</t>
    <phoneticPr fontId="2" type="noConversion"/>
  </si>
  <si>
    <t>任國龍群組</t>
    <phoneticPr fontId="2" type="noConversion"/>
  </si>
  <si>
    <t>任國龍群組</t>
    <phoneticPr fontId="2" type="noConversion"/>
  </si>
  <si>
    <t>香港金融數 合計</t>
  </si>
  <si>
    <t>資料來源：</t>
    <phoneticPr fontId="2" type="noConversion"/>
  </si>
  <si>
    <t>註：</t>
    <phoneticPr fontId="2" type="noConversion"/>
  </si>
  <si>
    <t>資料來源：證券交易所107年10月5日台證密字第1070019081號函所附「SRB321_投資人交易明細」檔案（明細內容見附件十六），並將前開資料利用EXCEL「樞紐分析表」功能整理而成。</t>
    <phoneticPr fontId="2" type="noConversion"/>
  </si>
  <si>
    <t>大同公司（註1）</t>
    <phoneticPr fontId="2" type="noConversion"/>
  </si>
  <si>
    <t>當日漲跌幅%</t>
    <phoneticPr fontId="2" type="noConversion"/>
  </si>
  <si>
    <t xml:space="preserve"> 成交股數</t>
    <phoneticPr fontId="2" type="noConversion"/>
  </si>
  <si>
    <t>周轉率%</t>
    <phoneticPr fontId="2" type="noConversion"/>
  </si>
  <si>
    <t>週轉率%</t>
    <phoneticPr fontId="2" type="noConversion"/>
  </si>
  <si>
    <t>當日
漲跌</t>
    <phoneticPr fontId="2" type="noConversion"/>
  </si>
  <si>
    <t>當日漲
跌幅%</t>
    <phoneticPr fontId="2" type="noConversion"/>
  </si>
  <si>
    <t>電機機械類 (註2)</t>
    <phoneticPr fontId="2" type="noConversion"/>
  </si>
  <si>
    <t>收盤指數</t>
    <phoneticPr fontId="2" type="noConversion"/>
  </si>
  <si>
    <t>上市大盤 (註2)</t>
    <phoneticPr fontId="2" type="noConversion"/>
  </si>
  <si>
    <t>註1：</t>
    <phoneticPr fontId="2" type="noConversion"/>
  </si>
  <si>
    <t>註2：</t>
    <phoneticPr fontId="2" type="noConversion"/>
  </si>
  <si>
    <t>附                              件</t>
    <phoneticPr fontId="2" type="noConversion"/>
  </si>
  <si>
    <t>葉育峯</t>
  </si>
  <si>
    <t>葉育峯 合計</t>
  </si>
  <si>
    <t>09：17～09：20</t>
    <phoneticPr fontId="2" type="noConversion"/>
  </si>
  <si>
    <t>09：32～09：33</t>
    <phoneticPr fontId="2" type="noConversion"/>
  </si>
  <si>
    <t>（二）賣方：鄭文逸群組帳戶</t>
    <phoneticPr fontId="2" type="noConversion"/>
  </si>
  <si>
    <t>2016/09/01(4)</t>
    <phoneticPr fontId="2" type="noConversion"/>
  </si>
  <si>
    <t>2016/08/31(3)</t>
    <phoneticPr fontId="2" type="noConversion"/>
  </si>
  <si>
    <t>資料來源為106年5月5日台證密字第10604014214號函覆光碟檔案「SRB770_201703150916010037_rpt.doc」、107年7月12日台證密字第1070402392號函覆光碟檔案「SRB770_201805180945560017_ rpt. doc」、「SRB770_201805180945560018_ rpt. doc」（列印置於本院卷二P117-126）。</t>
    <phoneticPr fontId="2" type="noConversion"/>
  </si>
  <si>
    <t>資料來源為106年5月5日台證密字第10604014214號函覆光碟檔案「SRB790_201703150916010039_rpt.doc」、107年7月12日台證密字第1070402392號函覆光碟檔案「SRB790_201805180945560019_ rpt. doc」、「SRB790_201805180945560020_rpt.doc」（列印置於本院卷九第5至15頁、本院卷十P177-180）。</t>
    <phoneticPr fontId="2" type="noConversion"/>
  </si>
  <si>
    <t>附件一、大同公司股票、同類股及上市大盤之市場價量資訊</t>
    <phoneticPr fontId="2" type="noConversion"/>
  </si>
  <si>
    <t>09：54～09：55</t>
    <phoneticPr fontId="2" type="noConversion"/>
  </si>
  <si>
    <t>10：00</t>
    <phoneticPr fontId="2" type="noConversion"/>
  </si>
  <si>
    <t>08：44</t>
    <phoneticPr fontId="2" type="noConversion"/>
  </si>
  <si>
    <t>08：31</t>
    <phoneticPr fontId="2" type="noConversion"/>
  </si>
  <si>
    <t>11：41</t>
    <phoneticPr fontId="2" type="noConversion"/>
  </si>
  <si>
    <t>11：45</t>
    <phoneticPr fontId="2" type="noConversion"/>
  </si>
  <si>
    <t>12：32～12：34</t>
    <phoneticPr fontId="2" type="noConversion"/>
  </si>
  <si>
    <t>13：27</t>
    <phoneticPr fontId="2" type="noConversion"/>
  </si>
  <si>
    <t>合計</t>
    <phoneticPr fontId="2" type="noConversion"/>
  </si>
  <si>
    <t>委託張數（含委託時間內取消委託部分）</t>
    <phoneticPr fontId="2" type="noConversion"/>
  </si>
  <si>
    <t>委託時間（含委託時間內取消委託部分）</t>
    <phoneticPr fontId="2" type="noConversion"/>
  </si>
  <si>
    <t>12：46～12：55</t>
    <phoneticPr fontId="2" type="noConversion"/>
  </si>
  <si>
    <t>-</t>
    <phoneticPr fontId="2" type="noConversion"/>
  </si>
  <si>
    <t>欣同投資</t>
    <phoneticPr fontId="2" type="noConversion"/>
  </si>
  <si>
    <t>欣同投資 合計</t>
    <phoneticPr fontId="2" type="noConversion"/>
  </si>
  <si>
    <t>上開106年2月18日、20日、21日、22日、23日、3月2日等數日以永豐金代理人帳戶下單買進之大同公司股票，實際委託客戶係「維家置業」。因「維家置業」公司經查卷內事證，尚未有足夠證據認定亦為任國龍所實際控制，有疑為利被告原則下，本院不將「維家置業」於前開日期以複委託方式透過「永豐金代理人」下單買進大同公司股票，納入本案集團帳戶之交易。</t>
    <phoneticPr fontId="2" type="noConversion"/>
  </si>
  <si>
    <t>葉小慰</t>
  </si>
  <si>
    <t>永豐敦南</t>
  </si>
  <si>
    <t/>
  </si>
  <si>
    <t>張莒華</t>
  </si>
  <si>
    <t>康和復興</t>
  </si>
  <si>
    <t>O0236</t>
  </si>
  <si>
    <t>O0238</t>
  </si>
  <si>
    <t>O0239</t>
  </si>
  <si>
    <t>O0243</t>
  </si>
  <si>
    <t>O0244</t>
  </si>
  <si>
    <t>O0245</t>
  </si>
  <si>
    <t>證券交易所107年10月5日台證密字第1070019081號函所附「SRB680.XLS」檔案（列印置於本院卷五及卷六）。
葉小慰及張莒華：證券交易所111年9月28日台證密字第1110019090號函所附「SRB680.XLS」檔案（列印置於109金上重訴56號函復資料卷一P235-241）。</t>
    <phoneticPr fontId="2" type="noConversion"/>
  </si>
  <si>
    <t>11：21～11：23</t>
    <phoneticPr fontId="2" type="noConversion"/>
  </si>
  <si>
    <t>11：09～11：12</t>
    <phoneticPr fontId="2" type="noConversion"/>
  </si>
  <si>
    <t>9A8F0305226</t>
  </si>
  <si>
    <t>葉小慰 合計</t>
    <phoneticPr fontId="2" type="noConversion"/>
  </si>
  <si>
    <t>張莒華</t>
    <phoneticPr fontId="2" type="noConversion"/>
  </si>
  <si>
    <t>845U0136814</t>
  </si>
  <si>
    <t>張莒華 合計</t>
    <phoneticPr fontId="2" type="noConversion"/>
  </si>
  <si>
    <t>證券交易所107年10月5日台證密字第1070019081號函所附「SRB321_投資人交易明細」檔案（列印置於本院卷四P5-182）。
葉小慰及張莒華：葉小慰及張莒華資料：證券交易所111年9月28日台證密字第1110019090號函所附「SRB321.XLS」、「SRB334.XLS」檔案（列印置於本院函復資料卷一第215-217頁、219-233頁）</t>
    <phoneticPr fontId="2" type="noConversion"/>
  </si>
  <si>
    <t>F0068</t>
  </si>
  <si>
    <t>F0070</t>
  </si>
  <si>
    <t>Y2396</t>
  </si>
  <si>
    <t>Y2397</t>
  </si>
  <si>
    <t>Y2746</t>
  </si>
  <si>
    <t>Y2797</t>
  </si>
  <si>
    <t>Y2820</t>
  </si>
  <si>
    <t>Y2903</t>
  </si>
  <si>
    <t>F0288</t>
  </si>
  <si>
    <t>Y3291</t>
  </si>
  <si>
    <t>F0219</t>
  </si>
  <si>
    <t>F0220</t>
  </si>
  <si>
    <t>F0316</t>
  </si>
  <si>
    <t>F0318</t>
  </si>
  <si>
    <t>F0319</t>
  </si>
  <si>
    <t>F0335</t>
  </si>
  <si>
    <t>F0336</t>
  </si>
  <si>
    <t>證券交易所107年10月5日台證密字第1070019081號函所附「SRB680.XLS」檔案（列印置於原審卷五及卷六）。</t>
    <phoneticPr fontId="2" type="noConversion"/>
  </si>
  <si>
    <t>R0185</t>
  </si>
  <si>
    <t>R0188</t>
  </si>
  <si>
    <t>R0194</t>
  </si>
  <si>
    <t>R0196</t>
  </si>
  <si>
    <t>R0198</t>
  </si>
  <si>
    <t>Y2275</t>
  </si>
  <si>
    <t>Y2295</t>
  </si>
  <si>
    <t>Y2329</t>
  </si>
  <si>
    <t>Y2334</t>
  </si>
  <si>
    <t>Y2338</t>
  </si>
  <si>
    <t>Y2342</t>
  </si>
  <si>
    <t>Y2351</t>
  </si>
  <si>
    <t>Y0848</t>
  </si>
  <si>
    <t>Y0852</t>
  </si>
  <si>
    <t>F0058</t>
  </si>
  <si>
    <t>F0059</t>
  </si>
  <si>
    <t>F0060</t>
  </si>
  <si>
    <t>Y1284</t>
  </si>
  <si>
    <t>T0225</t>
  </si>
  <si>
    <t>T0226</t>
  </si>
  <si>
    <t>V0067</t>
  </si>
  <si>
    <t>V0068</t>
  </si>
  <si>
    <t>T0227</t>
  </si>
  <si>
    <t>T0228</t>
  </si>
  <si>
    <t>V0075</t>
  </si>
  <si>
    <t>V0077</t>
  </si>
  <si>
    <t>V0078</t>
  </si>
  <si>
    <t>T0246</t>
  </si>
  <si>
    <t>T0249</t>
  </si>
  <si>
    <t>T0250</t>
  </si>
  <si>
    <t>T0251</t>
  </si>
  <si>
    <t>T0252</t>
  </si>
  <si>
    <t>T0253</t>
  </si>
  <si>
    <t>P0092</t>
  </si>
  <si>
    <t>P0093</t>
  </si>
  <si>
    <t>P0094</t>
  </si>
  <si>
    <t>r0317</t>
  </si>
  <si>
    <t>r0327</t>
  </si>
  <si>
    <t>T0260</t>
  </si>
  <si>
    <t>V0081</t>
  </si>
  <si>
    <t>r0331</t>
  </si>
  <si>
    <t>Y2081</t>
  </si>
  <si>
    <t>Y2287</t>
  </si>
  <si>
    <t>Y2297</t>
  </si>
  <si>
    <t>統一三多</t>
  </si>
  <si>
    <t>Z0001</t>
  </si>
  <si>
    <t>Z0002</t>
  </si>
  <si>
    <t>Y0478</t>
  </si>
  <si>
    <t>Y0782</t>
  </si>
  <si>
    <t>Y1278</t>
  </si>
  <si>
    <t>Y1299</t>
  </si>
  <si>
    <t>Y1538</t>
  </si>
  <si>
    <t>Y1987</t>
  </si>
  <si>
    <t>Y2001</t>
  </si>
  <si>
    <t>Y2004</t>
  </si>
  <si>
    <t>P0109</t>
  </si>
  <si>
    <t>P0115</t>
  </si>
  <si>
    <t>Y2388</t>
  </si>
  <si>
    <t>P0140</t>
  </si>
  <si>
    <t>L5002</t>
  </si>
  <si>
    <t>L5003</t>
  </si>
  <si>
    <t>L5001</t>
  </si>
  <si>
    <t>附件三、105年9月22日本案操縱股價帳戶委買委賣情形彙總表</t>
    <phoneticPr fontId="2" type="noConversion"/>
  </si>
  <si>
    <t>附件四、105年9月23日本案操縱股價帳戶委買委賣情形彙總表</t>
    <phoneticPr fontId="2" type="noConversion"/>
  </si>
  <si>
    <t>附件五、105年9月29日本案操縱股價帳戶委買委賣情形彙總表</t>
    <phoneticPr fontId="2" type="noConversion"/>
  </si>
  <si>
    <t>U0027</t>
  </si>
  <si>
    <t>F0051</t>
  </si>
  <si>
    <t>F0052</t>
  </si>
  <si>
    <t>Y0615</t>
  </si>
  <si>
    <t>F0054</t>
  </si>
  <si>
    <t>F0066</t>
  </si>
  <si>
    <t>T0034</t>
  </si>
  <si>
    <t>Y0720</t>
  </si>
  <si>
    <t>Y0731</t>
  </si>
  <si>
    <t>Y0751</t>
  </si>
  <si>
    <t>W0009</t>
  </si>
  <si>
    <t>U0064</t>
  </si>
  <si>
    <t>U0068</t>
  </si>
  <si>
    <t>Y1137</t>
  </si>
  <si>
    <t>Y1170</t>
  </si>
  <si>
    <t>Y1209</t>
  </si>
  <si>
    <t>Y1242</t>
  </si>
  <si>
    <t>Y1273</t>
  </si>
  <si>
    <t>Y1279</t>
  </si>
  <si>
    <t>Y1437</t>
  </si>
  <si>
    <t>Y1653</t>
  </si>
  <si>
    <t>Y1671</t>
  </si>
  <si>
    <t>Y1682</t>
  </si>
  <si>
    <t>P0151</t>
  </si>
  <si>
    <t>P0152</t>
  </si>
  <si>
    <t>P0153</t>
  </si>
  <si>
    <t>V0047</t>
  </si>
  <si>
    <t>Y2736</t>
  </si>
  <si>
    <t>Y2798</t>
  </si>
  <si>
    <t>Y2809</t>
  </si>
  <si>
    <t>Y2905</t>
  </si>
  <si>
    <t>r0168</t>
  </si>
  <si>
    <t>F0229</t>
  </si>
  <si>
    <t>Y2633</t>
  </si>
  <si>
    <t>Y2635</t>
  </si>
  <si>
    <t>Y2649</t>
  </si>
  <si>
    <t>Y2653</t>
  </si>
  <si>
    <t>Y2663</t>
  </si>
  <si>
    <t>Y2670</t>
  </si>
  <si>
    <t>Y2686</t>
  </si>
  <si>
    <t>P0170</t>
  </si>
  <si>
    <t>P0171</t>
  </si>
  <si>
    <t>附件六 、105年9月30日本案操縱股價帳戶委買委賣情形彙總表</t>
    <phoneticPr fontId="2" type="noConversion"/>
  </si>
  <si>
    <t>附件七、105年10月7日本案操縱股價帳戶委買委賣情形彙總表</t>
    <phoneticPr fontId="2" type="noConversion"/>
  </si>
  <si>
    <t>附件七、105年10月7日本案操縱股價帳戶委買委賣情形彙總表</t>
    <phoneticPr fontId="2" type="noConversion"/>
  </si>
  <si>
    <t>附件八、105年10月11日本案操縱股價帳戶委買委賣情形彙總表</t>
    <phoneticPr fontId="2" type="noConversion"/>
  </si>
  <si>
    <t>附件八、105年10月11日本案操縱股價帳戶委買委賣情形彙總表</t>
    <phoneticPr fontId="2" type="noConversion"/>
  </si>
  <si>
    <t>Y0790</t>
  </si>
  <si>
    <t>Y0791</t>
  </si>
  <si>
    <t>Y1041</t>
  </si>
  <si>
    <t>Y1044</t>
  </si>
  <si>
    <t>Y1226</t>
  </si>
  <si>
    <t>Y1228</t>
  </si>
  <si>
    <t>Y1581</t>
  </si>
  <si>
    <t>Y1583</t>
  </si>
  <si>
    <t>Y1584</t>
  </si>
  <si>
    <t>Y1588</t>
  </si>
  <si>
    <t>Y1590</t>
  </si>
  <si>
    <t>Y1592</t>
  </si>
  <si>
    <t>Y1595</t>
  </si>
  <si>
    <t>Y1645</t>
  </si>
  <si>
    <t>Y1797</t>
  </si>
  <si>
    <t>Y1800</t>
  </si>
  <si>
    <t>永豐萬盛</t>
  </si>
  <si>
    <t>I0673</t>
  </si>
  <si>
    <t>I0674</t>
  </si>
  <si>
    <t>I0675</t>
  </si>
  <si>
    <t>I0676</t>
  </si>
  <si>
    <t>I0677</t>
  </si>
  <si>
    <t>I0678</t>
  </si>
  <si>
    <t>I0680</t>
  </si>
  <si>
    <t>I0681</t>
  </si>
  <si>
    <t>I0682</t>
  </si>
  <si>
    <t>I0683</t>
  </si>
  <si>
    <t>I0684</t>
  </si>
  <si>
    <t>I0685</t>
  </si>
  <si>
    <t>I0688</t>
  </si>
  <si>
    <t>I0689</t>
  </si>
  <si>
    <t>I0692</t>
  </si>
  <si>
    <t>I0693</t>
  </si>
  <si>
    <t>I0694</t>
  </si>
  <si>
    <t>A0841</t>
  </si>
  <si>
    <t>A0842</t>
  </si>
  <si>
    <t>A0843</t>
  </si>
  <si>
    <t>A0844</t>
  </si>
  <si>
    <t>A0845</t>
  </si>
  <si>
    <t>A0847</t>
  </si>
  <si>
    <t>A0850</t>
  </si>
  <si>
    <t>A0851</t>
  </si>
  <si>
    <t>A0885</t>
  </si>
  <si>
    <t>A0886</t>
  </si>
  <si>
    <t>A0887</t>
  </si>
  <si>
    <t>A0888</t>
  </si>
  <si>
    <t>A0889</t>
  </si>
  <si>
    <t>A0890</t>
  </si>
  <si>
    <t>A0891</t>
  </si>
  <si>
    <t>A0892</t>
  </si>
  <si>
    <t>A0893</t>
  </si>
  <si>
    <t>A0894</t>
  </si>
  <si>
    <t>A0895</t>
  </si>
  <si>
    <t>A0896</t>
  </si>
  <si>
    <t>A0897</t>
  </si>
  <si>
    <t>A0898</t>
  </si>
  <si>
    <t>凱基高雄</t>
  </si>
  <si>
    <t>Y1012</t>
  </si>
  <si>
    <t>A0902</t>
  </si>
  <si>
    <t>A0903</t>
  </si>
  <si>
    <t>A0905</t>
  </si>
  <si>
    <t>A0906</t>
  </si>
  <si>
    <t>A0907</t>
  </si>
  <si>
    <t>A0910</t>
  </si>
  <si>
    <t>A0911</t>
  </si>
  <si>
    <t>A0912</t>
  </si>
  <si>
    <t>I0801</t>
  </si>
  <si>
    <t>I0802</t>
  </si>
  <si>
    <t>I0803</t>
  </si>
  <si>
    <t>I0804</t>
  </si>
  <si>
    <t>I0805</t>
  </si>
  <si>
    <t>I0811</t>
  </si>
  <si>
    <t>I0812</t>
  </si>
  <si>
    <t>Y2242</t>
  </si>
  <si>
    <t>Y2245</t>
  </si>
  <si>
    <t>Y1038</t>
  </si>
  <si>
    <t>Y1039</t>
  </si>
  <si>
    <t>元大南海</t>
  </si>
  <si>
    <t>f0042</t>
  </si>
  <si>
    <t>I0817</t>
  </si>
  <si>
    <t>I0818</t>
  </si>
  <si>
    <t>I0819</t>
  </si>
  <si>
    <t>I0821</t>
  </si>
  <si>
    <t>X0272</t>
  </si>
  <si>
    <t>Y0265</t>
  </si>
  <si>
    <t>W0263</t>
  </si>
  <si>
    <t>X0273</t>
  </si>
  <si>
    <t>Y0266</t>
  </si>
  <si>
    <t>W0264</t>
  </si>
  <si>
    <t>X0274</t>
  </si>
  <si>
    <t>I0830</t>
  </si>
  <si>
    <t>I0831</t>
  </si>
  <si>
    <t>I0832</t>
  </si>
  <si>
    <t>I0834</t>
  </si>
  <si>
    <t>I0836</t>
  </si>
  <si>
    <t>A0948</t>
  </si>
  <si>
    <t>I0838</t>
  </si>
  <si>
    <t>I0839</t>
  </si>
  <si>
    <t>I0840</t>
  </si>
  <si>
    <t>I0841</t>
  </si>
  <si>
    <t>A0961</t>
  </si>
  <si>
    <t>A0962</t>
  </si>
  <si>
    <t>Y1078</t>
  </si>
  <si>
    <t>A0967</t>
  </si>
  <si>
    <t>Y0274</t>
  </si>
  <si>
    <t>X0280</t>
  </si>
  <si>
    <t>Y0275</t>
  </si>
  <si>
    <t>W0275</t>
  </si>
  <si>
    <t>X0281</t>
  </si>
  <si>
    <t>Y0276</t>
  </si>
  <si>
    <t>W0276</t>
  </si>
  <si>
    <t>A0973</t>
  </si>
  <si>
    <t>I0866</t>
  </si>
  <si>
    <t>Y2403</t>
  </si>
  <si>
    <t>Y2407</t>
  </si>
  <si>
    <t>Y2408</t>
  </si>
  <si>
    <t>Y2429</t>
  </si>
  <si>
    <t>Y2448</t>
  </si>
  <si>
    <t>Y2509</t>
  </si>
  <si>
    <t>A1009</t>
  </si>
  <si>
    <t>X0298</t>
  </si>
  <si>
    <t>A1010</t>
  </si>
  <si>
    <t>f0048</t>
  </si>
  <si>
    <t>f0049</t>
  </si>
  <si>
    <t>f0050</t>
  </si>
  <si>
    <t>f0051</t>
  </si>
  <si>
    <t>f0052</t>
  </si>
  <si>
    <t>f0053</t>
  </si>
  <si>
    <t>f0054</t>
  </si>
  <si>
    <t>f0055</t>
  </si>
  <si>
    <t>f0056</t>
  </si>
  <si>
    <t>f0057</t>
  </si>
  <si>
    <t>A1021</t>
  </si>
  <si>
    <t>f0058</t>
  </si>
  <si>
    <t>I0942</t>
  </si>
  <si>
    <t>A1022</t>
  </si>
  <si>
    <t>I0944</t>
  </si>
  <si>
    <t>I0946</t>
  </si>
  <si>
    <t>A1024</t>
  </si>
  <si>
    <t>I0948</t>
  </si>
  <si>
    <t>Y2708</t>
  </si>
  <si>
    <t>Y2709</t>
  </si>
  <si>
    <t>I1028</t>
  </si>
  <si>
    <t>I1031</t>
  </si>
  <si>
    <t>I1037</t>
  </si>
  <si>
    <t>I1040</t>
  </si>
  <si>
    <t>I1041</t>
  </si>
  <si>
    <t>I1042</t>
  </si>
  <si>
    <t>I1046</t>
  </si>
  <si>
    <t>I1049</t>
  </si>
  <si>
    <t>I1057</t>
  </si>
  <si>
    <t>f0067</t>
  </si>
  <si>
    <t>f0070</t>
  </si>
  <si>
    <t>I1071</t>
  </si>
  <si>
    <t>r0146</t>
  </si>
  <si>
    <t>Y1750</t>
  </si>
  <si>
    <t>Y1752</t>
  </si>
  <si>
    <t>Y1756</t>
  </si>
  <si>
    <t>Y1782</t>
  </si>
  <si>
    <t>Y1788</t>
  </si>
  <si>
    <t>Y1859</t>
  </si>
  <si>
    <t>Y1884</t>
  </si>
  <si>
    <t>Y1893</t>
  </si>
  <si>
    <t>P0064</t>
  </si>
  <si>
    <t>Y2201</t>
  </si>
  <si>
    <t>Y2234</t>
  </si>
  <si>
    <t>Y2320</t>
  </si>
  <si>
    <t>Y2326</t>
  </si>
  <si>
    <t>Y2348</t>
  </si>
  <si>
    <t>Y2362</t>
  </si>
  <si>
    <t>Y2365</t>
  </si>
  <si>
    <t>Y2371</t>
  </si>
  <si>
    <t>P0089</t>
  </si>
  <si>
    <t>T0326</t>
  </si>
  <si>
    <t>r0263</t>
  </si>
  <si>
    <t>r0264</t>
  </si>
  <si>
    <t>r0274</t>
  </si>
  <si>
    <t>r0276</t>
  </si>
  <si>
    <t>r0280</t>
  </si>
  <si>
    <t>Y2595</t>
  </si>
  <si>
    <t>附件九、105年10月18日本案操縱股價帳戶委買委賣情形彙總表</t>
    <phoneticPr fontId="2" type="noConversion"/>
  </si>
  <si>
    <t>Y1315</t>
  </si>
  <si>
    <t>Y1339</t>
  </si>
  <si>
    <t>Y1717</t>
  </si>
  <si>
    <t>Y1720</t>
  </si>
  <si>
    <t>Y1729</t>
  </si>
  <si>
    <t>Y1767</t>
  </si>
  <si>
    <t>Y1768</t>
  </si>
  <si>
    <t>大慶高雄</t>
  </si>
  <si>
    <t>Y2223</t>
  </si>
  <si>
    <t>Y2226</t>
  </si>
  <si>
    <t>A0078</t>
  </si>
  <si>
    <t>B0078</t>
  </si>
  <si>
    <t>Y2251</t>
  </si>
  <si>
    <t>Y2748</t>
  </si>
  <si>
    <t>Y2781</t>
  </si>
  <si>
    <t>Y2259</t>
  </si>
  <si>
    <t>Y2266</t>
  </si>
  <si>
    <t>附件九、105年10月18日本案操縱股價帳戶委買委賣情形彙總表</t>
    <phoneticPr fontId="2" type="noConversion"/>
  </si>
  <si>
    <t>附件六、105年9月30日本案操縱股價帳戶委買委賣情形彙總表</t>
    <phoneticPr fontId="2" type="noConversion"/>
  </si>
  <si>
    <t>附件四、105年9月23日本案操縱股價帳戶委買委賣情形彙總表</t>
    <phoneticPr fontId="2" type="noConversion"/>
  </si>
  <si>
    <t>附件三、105年9月22日本案操縱股價帳戶委買委賣情形彙總表</t>
    <phoneticPr fontId="2" type="noConversion"/>
  </si>
  <si>
    <t>Y1483</t>
  </si>
  <si>
    <t>Y1486</t>
  </si>
  <si>
    <t>Y1814</t>
  </si>
  <si>
    <t>Y1830</t>
  </si>
  <si>
    <t>R0355</t>
  </si>
  <si>
    <t>R0356</t>
  </si>
  <si>
    <t>R0357</t>
  </si>
  <si>
    <t>R0358</t>
  </si>
  <si>
    <t>R0359</t>
  </si>
  <si>
    <t>R0360</t>
  </si>
  <si>
    <t>R0361</t>
  </si>
  <si>
    <t>R0362</t>
  </si>
  <si>
    <t>R0363</t>
  </si>
  <si>
    <t>R0364</t>
  </si>
  <si>
    <t>R0365</t>
  </si>
  <si>
    <t>R0367</t>
  </si>
  <si>
    <t>R0368</t>
  </si>
  <si>
    <t>R0369</t>
  </si>
  <si>
    <t>R0371</t>
  </si>
  <si>
    <t>R0372</t>
  </si>
  <si>
    <t>R0373</t>
  </si>
  <si>
    <t>R0374</t>
  </si>
  <si>
    <t>R0375</t>
  </si>
  <si>
    <t>R0378</t>
  </si>
  <si>
    <t>R0382</t>
  </si>
  <si>
    <t>R0383</t>
  </si>
  <si>
    <t>R0384</t>
  </si>
  <si>
    <t>R0386</t>
  </si>
  <si>
    <t>R0387</t>
  </si>
  <si>
    <t>R0388</t>
  </si>
  <si>
    <t>R0389</t>
  </si>
  <si>
    <t>R0390</t>
  </si>
  <si>
    <t>R0391</t>
  </si>
  <si>
    <t>R0393</t>
  </si>
  <si>
    <t>R0394</t>
  </si>
  <si>
    <t>R0397</t>
  </si>
  <si>
    <t>R0400</t>
  </si>
  <si>
    <t>R0401</t>
  </si>
  <si>
    <t>R0403</t>
  </si>
  <si>
    <t>R0406</t>
  </si>
  <si>
    <t>R0408</t>
  </si>
  <si>
    <t>R0409</t>
  </si>
  <si>
    <t>R0412</t>
  </si>
  <si>
    <t>R0413</t>
  </si>
  <si>
    <t>R0414</t>
  </si>
  <si>
    <t>R0415</t>
  </si>
  <si>
    <t>Y2773</t>
  </si>
  <si>
    <t>A1029</t>
  </si>
  <si>
    <t>Y2360</t>
  </si>
  <si>
    <t>r0291</t>
  </si>
  <si>
    <t>Y2902</t>
  </si>
  <si>
    <t>Y2907</t>
  </si>
  <si>
    <t>T0343</t>
  </si>
  <si>
    <t>r0367</t>
  </si>
  <si>
    <t>Y3168</t>
  </si>
  <si>
    <t>T0364</t>
  </si>
  <si>
    <t>E00AT</t>
  </si>
  <si>
    <t>E00BN</t>
  </si>
  <si>
    <t>E00BQ</t>
  </si>
  <si>
    <t>E00BR</t>
  </si>
  <si>
    <t>E00BS</t>
  </si>
  <si>
    <t>E00BV</t>
  </si>
  <si>
    <t>E00BW</t>
  </si>
  <si>
    <t>S0195</t>
  </si>
  <si>
    <t>S0199</t>
  </si>
  <si>
    <t>S0204</t>
  </si>
  <si>
    <t>S0207</t>
  </si>
  <si>
    <t>S0209</t>
  </si>
  <si>
    <t>E00CK</t>
  </si>
  <si>
    <t>E00CL</t>
  </si>
  <si>
    <t>E00CM</t>
  </si>
  <si>
    <t>S0219</t>
  </si>
  <si>
    <t>E00CN</t>
  </si>
  <si>
    <t>E00CP</t>
  </si>
  <si>
    <t>S0220</t>
  </si>
  <si>
    <t>S0221</t>
  </si>
  <si>
    <t>S0222</t>
  </si>
  <si>
    <t>S0223</t>
  </si>
  <si>
    <t>S0224</t>
  </si>
  <si>
    <t>S0225</t>
  </si>
  <si>
    <t>S0226</t>
  </si>
  <si>
    <t>Y2276</t>
  </si>
  <si>
    <t>Y2289</t>
  </si>
  <si>
    <t>Y2335</t>
  </si>
  <si>
    <t>Y2336</t>
  </si>
  <si>
    <t>S0243</t>
  </si>
  <si>
    <t>L004X</t>
  </si>
  <si>
    <t>L004Z</t>
  </si>
  <si>
    <t>L0050</t>
  </si>
  <si>
    <t>L0051</t>
  </si>
  <si>
    <t>S0255</t>
  </si>
  <si>
    <t>S0258</t>
  </si>
  <si>
    <t>S0259</t>
  </si>
  <si>
    <t>葉育峯</t>
    <phoneticPr fontId="2" type="noConversion"/>
  </si>
  <si>
    <t>Y2142</t>
  </si>
  <si>
    <t>Y2143</t>
  </si>
  <si>
    <t>Y2145</t>
  </si>
  <si>
    <t>Y2187</t>
  </si>
  <si>
    <t>Y2188</t>
  </si>
  <si>
    <t>Y2189</t>
  </si>
  <si>
    <t>Y1042</t>
  </si>
  <si>
    <t>F0055</t>
  </si>
  <si>
    <t>R0232</t>
  </si>
  <si>
    <t>R0234</t>
  </si>
  <si>
    <t>R0240</t>
  </si>
  <si>
    <t>R0243</t>
  </si>
  <si>
    <t>F0062</t>
  </si>
  <si>
    <t>Y1749</t>
  </si>
  <si>
    <t>11104312</t>
  </si>
  <si>
    <t>11104941</t>
  </si>
  <si>
    <t>11105738</t>
  </si>
  <si>
    <t>11210514</t>
  </si>
  <si>
    <t>11110767</t>
  </si>
  <si>
    <t>11210673</t>
  </si>
  <si>
    <t>11111476</t>
  </si>
  <si>
    <t>11210868</t>
  </si>
  <si>
    <t>11112281</t>
  </si>
  <si>
    <t>11211048</t>
  </si>
  <si>
    <t>11113342</t>
  </si>
  <si>
    <t>11213868</t>
  </si>
  <si>
    <t>11115603</t>
  </si>
  <si>
    <t>11213438</t>
  </si>
  <si>
    <t>11120036</t>
  </si>
  <si>
    <t>11212906</t>
  </si>
  <si>
    <t>11213040</t>
  </si>
  <si>
    <t>11213526</t>
  </si>
  <si>
    <t>11213614</t>
  </si>
  <si>
    <t>11213920</t>
  </si>
  <si>
    <t>11214374</t>
  </si>
  <si>
    <t>11231209</t>
  </si>
  <si>
    <t>證券交易所107年10月5日台證密字第1070019081號函所附「SRB680.XLS」檔案（列印置於原審卷五及卷六）。
葉小慰及張莒華資料：證券交易所111年9月28日台證密字第1110019090號函所附「SRB680.XLS」檔案（列印置於本院函復資料卷一第235-241頁）</t>
    <phoneticPr fontId="2" type="noConversion"/>
  </si>
  <si>
    <t>T0208</t>
  </si>
  <si>
    <t>Y2805</t>
  </si>
  <si>
    <t>Y2821</t>
  </si>
  <si>
    <t>P0172</t>
  </si>
  <si>
    <t>Y0090</t>
  </si>
  <si>
    <t>Y0091</t>
  </si>
  <si>
    <t>Y0092</t>
  </si>
  <si>
    <t>Y0093</t>
  </si>
  <si>
    <t>Y0094</t>
  </si>
  <si>
    <t>Y0095</t>
  </si>
  <si>
    <t>Y0096</t>
  </si>
  <si>
    <t>Y0097</t>
  </si>
  <si>
    <t>Y0098</t>
  </si>
  <si>
    <t>Y0099</t>
  </si>
  <si>
    <t>Y0100</t>
  </si>
  <si>
    <t>Y0101</t>
  </si>
  <si>
    <t>Y0102</t>
  </si>
  <si>
    <t>Y0103</t>
  </si>
  <si>
    <t>Y0104</t>
  </si>
  <si>
    <t>Y0105</t>
  </si>
  <si>
    <t>Y0106</t>
  </si>
  <si>
    <t>Y0107</t>
  </si>
  <si>
    <t>Y0108</t>
  </si>
  <si>
    <t>Y0109</t>
  </si>
  <si>
    <t>Y0114</t>
  </si>
  <si>
    <t>Y0115</t>
  </si>
  <si>
    <t>Y0116</t>
  </si>
  <si>
    <t>Y0117</t>
  </si>
  <si>
    <t>Y0119</t>
  </si>
  <si>
    <t>Y0126</t>
  </si>
  <si>
    <t>Y0127</t>
  </si>
  <si>
    <t>Y0128</t>
  </si>
  <si>
    <t>Y0129</t>
  </si>
  <si>
    <t>Y0681</t>
  </si>
  <si>
    <t>Y0819</t>
  </si>
  <si>
    <t>Y1638</t>
  </si>
  <si>
    <t>Y1650</t>
  </si>
  <si>
    <t>Y1658</t>
  </si>
  <si>
    <t>Y1662</t>
  </si>
  <si>
    <t>Y2876</t>
  </si>
  <si>
    <t>Y2955</t>
  </si>
  <si>
    <t>P0195</t>
  </si>
  <si>
    <t>附件十四、105年11月8日本案操縱股價帳戶委買委賣情形彙總表</t>
    <phoneticPr fontId="2" type="noConversion"/>
  </si>
  <si>
    <t>附件十四、105年11月8日本案操縱股價帳戶委買委賣情形彙總表</t>
    <phoneticPr fontId="2" type="noConversion"/>
  </si>
  <si>
    <t>F0044</t>
  </si>
  <si>
    <t>Y0876</t>
  </si>
  <si>
    <t>Y0881</t>
  </si>
  <si>
    <t>Y0921</t>
  </si>
  <si>
    <t>Y0928</t>
  </si>
  <si>
    <t>Y0959</t>
  </si>
  <si>
    <t>Y0963</t>
  </si>
  <si>
    <t>Y0999</t>
  </si>
  <si>
    <t>Y1016</t>
  </si>
  <si>
    <t>Y1019</t>
  </si>
  <si>
    <t>Y1029</t>
  </si>
  <si>
    <t>Y1050</t>
  </si>
  <si>
    <t>Y1058</t>
  </si>
  <si>
    <t>Y1074</t>
  </si>
  <si>
    <t>Y1077</t>
  </si>
  <si>
    <t>Y1120</t>
  </si>
  <si>
    <t>Y1136</t>
  </si>
  <si>
    <t>Y1152</t>
  </si>
  <si>
    <t>Y1186</t>
  </si>
  <si>
    <t>Y1187</t>
  </si>
  <si>
    <t>Y1199</t>
  </si>
  <si>
    <t>Y1296</t>
  </si>
  <si>
    <t>Y1341</t>
  </si>
  <si>
    <t>Y1366</t>
  </si>
  <si>
    <t>Y1397</t>
  </si>
  <si>
    <t>Y1419</t>
  </si>
  <si>
    <t>I0370</t>
  </si>
  <si>
    <t>Y1521</t>
  </si>
  <si>
    <t>Y1522</t>
  </si>
  <si>
    <t>Y1531</t>
  </si>
  <si>
    <t>Y1532</t>
  </si>
  <si>
    <t>Y1572</t>
  </si>
  <si>
    <t>Y1575</t>
  </si>
  <si>
    <t>R0273</t>
  </si>
  <si>
    <t>R0274</t>
  </si>
  <si>
    <t>R0277</t>
  </si>
  <si>
    <t>R0278</t>
  </si>
  <si>
    <t>R0279</t>
  </si>
  <si>
    <t>R0280</t>
  </si>
  <si>
    <t>R0282</t>
  </si>
  <si>
    <t>R0283</t>
  </si>
  <si>
    <t>R0284</t>
  </si>
  <si>
    <t>R0286</t>
  </si>
  <si>
    <t>R0288</t>
  </si>
  <si>
    <t>R0289</t>
  </si>
  <si>
    <t>R0291</t>
  </si>
  <si>
    <t>R0292</t>
  </si>
  <si>
    <t>R0293</t>
  </si>
  <si>
    <t>R0295</t>
  </si>
  <si>
    <t>R0296</t>
  </si>
  <si>
    <t>R0298</t>
  </si>
  <si>
    <t>R0299</t>
  </si>
  <si>
    <t>R0303</t>
  </si>
  <si>
    <t>R0304</t>
  </si>
  <si>
    <t>R0305</t>
  </si>
  <si>
    <t>R0306</t>
  </si>
  <si>
    <t>R0307</t>
  </si>
  <si>
    <t>R0309</t>
  </si>
  <si>
    <t>R0310</t>
  </si>
  <si>
    <t>R0311</t>
  </si>
  <si>
    <t>R0313</t>
  </si>
  <si>
    <t>R0314</t>
  </si>
  <si>
    <t>R0316</t>
  </si>
  <si>
    <t>Y1732</t>
  </si>
  <si>
    <t>Y1734</t>
  </si>
  <si>
    <t>Y1735</t>
  </si>
  <si>
    <t>Y1736</t>
  </si>
  <si>
    <t>Y2025</t>
  </si>
  <si>
    <t>Y2027</t>
  </si>
  <si>
    <t>Y2028</t>
  </si>
  <si>
    <t>Y2032</t>
  </si>
  <si>
    <t>I0639</t>
  </si>
  <si>
    <t>I0642</t>
  </si>
  <si>
    <t>Y2103</t>
  </si>
  <si>
    <t>Y2105</t>
  </si>
  <si>
    <t>Y2107</t>
  </si>
  <si>
    <t>Y2108</t>
  </si>
  <si>
    <t>I0648</t>
  </si>
  <si>
    <t>I0655</t>
  </si>
  <si>
    <t>I0659</t>
  </si>
  <si>
    <t>I0660</t>
  </si>
  <si>
    <t>I0696</t>
  </si>
  <si>
    <t>I0700</t>
  </si>
  <si>
    <t>I0701</t>
  </si>
  <si>
    <t>I0704</t>
  </si>
  <si>
    <t>Y2181</t>
  </si>
  <si>
    <t>Y2182</t>
  </si>
  <si>
    <t>I0707</t>
  </si>
  <si>
    <t>Y2190</t>
  </si>
  <si>
    <t>Y2192</t>
  </si>
  <si>
    <t>I0722</t>
  </si>
  <si>
    <t>I0723</t>
  </si>
  <si>
    <t>I0733</t>
  </si>
  <si>
    <t>Y2233</t>
  </si>
  <si>
    <t>Y2268</t>
  </si>
  <si>
    <t>I0764</t>
  </si>
  <si>
    <t>I0766</t>
  </si>
  <si>
    <t>Y2314</t>
  </si>
  <si>
    <t>Y2318</t>
  </si>
  <si>
    <t>I0777</t>
  </si>
  <si>
    <t>I0781</t>
  </si>
  <si>
    <t>I0782</t>
  </si>
  <si>
    <t>Y2354</t>
  </si>
  <si>
    <t>Y2423</t>
  </si>
  <si>
    <t>Y2435</t>
  </si>
  <si>
    <t>Y2495</t>
  </si>
  <si>
    <t>Y2513</t>
  </si>
  <si>
    <t>Y2526</t>
  </si>
  <si>
    <t>Y2528</t>
  </si>
  <si>
    <t>Y2582</t>
  </si>
  <si>
    <t>A0638</t>
  </si>
  <si>
    <t>I0455</t>
  </si>
  <si>
    <t>Y1731</t>
  </si>
  <si>
    <t>Y0934</t>
  </si>
  <si>
    <t>Y0953</t>
  </si>
  <si>
    <t>A0067</t>
  </si>
  <si>
    <t>P0095</t>
  </si>
  <si>
    <t>Y1607</t>
  </si>
  <si>
    <t>Y1608</t>
  </si>
  <si>
    <t>Y1609</t>
  </si>
  <si>
    <t>Y1905</t>
  </si>
  <si>
    <t>Y1995</t>
  </si>
  <si>
    <t>R0402</t>
  </si>
  <si>
    <t>Y2316</t>
  </si>
  <si>
    <t>Y2341</t>
  </si>
  <si>
    <t>R0460</t>
  </si>
  <si>
    <t>R0462</t>
  </si>
  <si>
    <t>Y2605</t>
  </si>
  <si>
    <t>R0499</t>
  </si>
  <si>
    <t>S0036</t>
  </si>
  <si>
    <t>Y0566</t>
  </si>
  <si>
    <t>Y0571</t>
  </si>
  <si>
    <t>Y0572</t>
  </si>
  <si>
    <t>Y0575</t>
  </si>
  <si>
    <t>Y0679</t>
  </si>
  <si>
    <t>Y0733</t>
  </si>
  <si>
    <t>Y1065</t>
  </si>
  <si>
    <t>R0416</t>
  </si>
  <si>
    <t>R0417</t>
  </si>
  <si>
    <t>R0418</t>
  </si>
  <si>
    <t>R0422</t>
  </si>
  <si>
    <t>R0423</t>
  </si>
  <si>
    <t>Y2430</t>
  </si>
  <si>
    <t>Y2684</t>
  </si>
  <si>
    <t>Y2763</t>
  </si>
  <si>
    <t>I0923</t>
  </si>
  <si>
    <t>I0960</t>
  </si>
  <si>
    <t>Y3272</t>
  </si>
  <si>
    <t>F0320</t>
  </si>
  <si>
    <t>F0321</t>
  </si>
  <si>
    <t>F0322</t>
  </si>
  <si>
    <t>F0323</t>
  </si>
  <si>
    <t>F0324</t>
  </si>
  <si>
    <t>F0325</t>
  </si>
  <si>
    <t>F0330</t>
  </si>
  <si>
    <t>F0409</t>
  </si>
  <si>
    <t>F0410</t>
  </si>
  <si>
    <t>F0411</t>
  </si>
  <si>
    <t>F0414</t>
  </si>
  <si>
    <t>F0415</t>
  </si>
  <si>
    <t>F0417</t>
  </si>
  <si>
    <t>F0418</t>
  </si>
  <si>
    <t>F0419</t>
  </si>
  <si>
    <t>F0420</t>
  </si>
  <si>
    <t>Y0340</t>
  </si>
  <si>
    <t>Y0352</t>
  </si>
  <si>
    <t>Y0783</t>
  </si>
  <si>
    <t>Y0822</t>
  </si>
  <si>
    <t>Y0453</t>
  </si>
  <si>
    <t>Y0455</t>
  </si>
  <si>
    <t>Y1477</t>
  </si>
  <si>
    <t>Y1487</t>
  </si>
  <si>
    <t>I0386</t>
  </si>
  <si>
    <t>Y2159</t>
  </si>
  <si>
    <t>Y2482</t>
  </si>
  <si>
    <t>I0728</t>
  </si>
  <si>
    <t>Y2523</t>
  </si>
  <si>
    <t>P0214</t>
  </si>
  <si>
    <t>P0215</t>
  </si>
  <si>
    <t>P0259</t>
  </si>
  <si>
    <t>Y3427</t>
  </si>
  <si>
    <t>Y3511</t>
  </si>
  <si>
    <t>S0085</t>
  </si>
  <si>
    <t>Y1577</t>
  </si>
  <si>
    <t>Y1591</t>
  </si>
  <si>
    <t>Y1746</t>
  </si>
  <si>
    <t>Y1757</t>
  </si>
  <si>
    <t>Y0581</t>
  </si>
  <si>
    <t>Y0609</t>
  </si>
  <si>
    <t>Y0624</t>
  </si>
  <si>
    <t>Y0649</t>
  </si>
  <si>
    <t>Y0658</t>
  </si>
  <si>
    <t>Y0815</t>
  </si>
  <si>
    <t>W0017</t>
  </si>
  <si>
    <t>T0151</t>
  </si>
  <si>
    <t>Y0961</t>
  </si>
  <si>
    <t>T0202</t>
  </si>
  <si>
    <t>Y2373</t>
  </si>
  <si>
    <t>Y2389</t>
  </si>
  <si>
    <t>Y2392</t>
  </si>
  <si>
    <t>Y2946</t>
  </si>
  <si>
    <t>Y2960</t>
  </si>
  <si>
    <t>Y2962</t>
  </si>
  <si>
    <t>Y2963</t>
  </si>
  <si>
    <t>Y2965</t>
  </si>
  <si>
    <t>Y2972</t>
  </si>
  <si>
    <t>Y2986</t>
  </si>
  <si>
    <t>Y3014</t>
  </si>
  <si>
    <t>Y3112</t>
  </si>
  <si>
    <t>Y3114</t>
  </si>
  <si>
    <t>I1030</t>
  </si>
  <si>
    <t>I1033</t>
  </si>
  <si>
    <t>I1043</t>
  </si>
  <si>
    <t>I1044</t>
  </si>
  <si>
    <t>I1050</t>
  </si>
  <si>
    <t>I1095</t>
  </si>
  <si>
    <t>I1162</t>
  </si>
  <si>
    <t>I1171</t>
  </si>
  <si>
    <t>Y2258</t>
  </si>
  <si>
    <t>Y2269</t>
  </si>
  <si>
    <t>Y2787</t>
  </si>
  <si>
    <t>V0032</t>
  </si>
  <si>
    <t>T0379</t>
  </si>
  <si>
    <t>T0386</t>
  </si>
  <si>
    <t>T0410</t>
  </si>
  <si>
    <t>Y1707</t>
  </si>
  <si>
    <t>Y1709</t>
  </si>
  <si>
    <t>Y3648</t>
  </si>
  <si>
    <t>Y3652</t>
  </si>
  <si>
    <t>Y3655</t>
  </si>
  <si>
    <t>Y3667</t>
  </si>
  <si>
    <t>Y3733</t>
  </si>
  <si>
    <t>Y3772</t>
  </si>
  <si>
    <t>Y3787</t>
  </si>
  <si>
    <t>P0164</t>
  </si>
  <si>
    <t>P0166</t>
  </si>
  <si>
    <t>P0169</t>
  </si>
  <si>
    <t>A1864</t>
  </si>
  <si>
    <t>Y0699</t>
  </si>
  <si>
    <t>Y0845</t>
  </si>
  <si>
    <t>Y1009</t>
  </si>
  <si>
    <t>Y1262</t>
  </si>
  <si>
    <t>Y1730</t>
  </si>
  <si>
    <t>Y1780</t>
  </si>
  <si>
    <t>L0548</t>
  </si>
  <si>
    <t>H0557</t>
  </si>
  <si>
    <t>K0565</t>
  </si>
  <si>
    <t>W0579</t>
  </si>
  <si>
    <t>H0558</t>
  </si>
  <si>
    <t>H0559</t>
  </si>
  <si>
    <t>A0591</t>
  </si>
  <si>
    <t>V0596</t>
  </si>
  <si>
    <t>S0579</t>
  </si>
  <si>
    <t>K0566</t>
  </si>
  <si>
    <t>N0580</t>
  </si>
  <si>
    <t>W0580</t>
  </si>
  <si>
    <t>H0561</t>
  </si>
  <si>
    <t>P0566</t>
  </si>
  <si>
    <t>H0562</t>
  </si>
  <si>
    <t>V0597</t>
  </si>
  <si>
    <t>A0594</t>
  </si>
  <si>
    <t>S0581</t>
  </si>
  <si>
    <t>Y1960</t>
  </si>
  <si>
    <t>L00BX</t>
  </si>
  <si>
    <t>S0411</t>
  </si>
  <si>
    <t>S0412</t>
  </si>
  <si>
    <t>S0413</t>
  </si>
  <si>
    <t>S0414</t>
  </si>
  <si>
    <t>S0415</t>
  </si>
  <si>
    <t>S0416</t>
  </si>
  <si>
    <t>S0417</t>
  </si>
  <si>
    <t>S0418</t>
  </si>
  <si>
    <t>S0419</t>
  </si>
  <si>
    <t>S0425</t>
  </si>
  <si>
    <t>S0426</t>
  </si>
  <si>
    <t>S0427</t>
  </si>
  <si>
    <t>Y1159</t>
  </si>
  <si>
    <t>P0098</t>
  </si>
  <si>
    <t>L00CM</t>
  </si>
  <si>
    <t>L00CS</t>
  </si>
  <si>
    <t>Y1206</t>
  </si>
  <si>
    <t>I0605</t>
  </si>
  <si>
    <t>I0606</t>
  </si>
  <si>
    <t>P0112</t>
  </si>
  <si>
    <t>I0632</t>
  </si>
  <si>
    <t>P0113</t>
  </si>
  <si>
    <t>Y1266</t>
  </si>
  <si>
    <t>Y2518</t>
  </si>
  <si>
    <t>Y2521</t>
  </si>
  <si>
    <t>A1134</t>
  </si>
  <si>
    <t>Y2522</t>
  </si>
  <si>
    <t>Y2543</t>
  </si>
  <si>
    <t>Y1320</t>
  </si>
  <si>
    <t>A1198</t>
  </si>
  <si>
    <t>f0082</t>
  </si>
  <si>
    <t>f0083</t>
  </si>
  <si>
    <t>f0084</t>
  </si>
  <si>
    <t>f0085</t>
  </si>
  <si>
    <t>f0086</t>
  </si>
  <si>
    <t>f0087</t>
  </si>
  <si>
    <t>f0088</t>
  </si>
  <si>
    <t>f0089</t>
  </si>
  <si>
    <t>f0090</t>
  </si>
  <si>
    <t>f0091</t>
  </si>
  <si>
    <t>f0092</t>
  </si>
  <si>
    <t>國泰高雄</t>
  </si>
  <si>
    <t>A1415</t>
  </si>
  <si>
    <t>I1029</t>
  </si>
  <si>
    <t>親中投資顧</t>
  </si>
  <si>
    <t>Y1674</t>
  </si>
  <si>
    <t>Y3502</t>
  </si>
  <si>
    <t>Y3505</t>
  </si>
  <si>
    <t>Y3554</t>
  </si>
  <si>
    <t>Y3555</t>
  </si>
  <si>
    <t>Y4114</t>
  </si>
  <si>
    <t>A0534</t>
  </si>
  <si>
    <t>E0469</t>
  </si>
  <si>
    <t>E0476</t>
  </si>
  <si>
    <t>A0557</t>
  </si>
  <si>
    <t>A0560</t>
  </si>
  <si>
    <t>A0564</t>
  </si>
  <si>
    <t>A0577</t>
  </si>
  <si>
    <t>A0583</t>
  </si>
  <si>
    <t>A0589</t>
  </si>
  <si>
    <t>A0593</t>
  </si>
  <si>
    <t>A0597</t>
  </si>
  <si>
    <t>A0603</t>
  </si>
  <si>
    <t>A0618</t>
  </si>
  <si>
    <t>A0622</t>
  </si>
  <si>
    <t>A0627</t>
  </si>
  <si>
    <t>A0629</t>
  </si>
  <si>
    <t>A0639</t>
  </si>
  <si>
    <t>A0643</t>
  </si>
  <si>
    <t>A0647</t>
  </si>
  <si>
    <t>A0649</t>
  </si>
  <si>
    <t>A0652</t>
  </si>
  <si>
    <t>A0675</t>
  </si>
  <si>
    <t>A0679</t>
  </si>
  <si>
    <t>A0682</t>
  </si>
  <si>
    <t>A0684</t>
  </si>
  <si>
    <t>A0687</t>
  </si>
  <si>
    <t>A0689</t>
  </si>
  <si>
    <t>A0695</t>
  </si>
  <si>
    <t>A0698</t>
  </si>
  <si>
    <t>A0702</t>
  </si>
  <si>
    <t>A0704</t>
  </si>
  <si>
    <t>A0705</t>
  </si>
  <si>
    <t>A0712</t>
  </si>
  <si>
    <t>宏遠高雄</t>
  </si>
  <si>
    <t>A0739</t>
  </si>
  <si>
    <t>A0752</t>
  </si>
  <si>
    <t>A0755</t>
  </si>
  <si>
    <t>A0762</t>
  </si>
  <si>
    <t>I0891</t>
  </si>
  <si>
    <t>I0899</t>
  </si>
  <si>
    <t>I0903</t>
  </si>
  <si>
    <t>I0907</t>
  </si>
  <si>
    <t>I0909</t>
  </si>
  <si>
    <t>I0910</t>
  </si>
  <si>
    <t>I1079</t>
  </si>
  <si>
    <t>I1083</t>
  </si>
  <si>
    <t>I1099</t>
  </si>
  <si>
    <t>I1111</t>
  </si>
  <si>
    <t>I1112</t>
  </si>
  <si>
    <t>I1115</t>
  </si>
  <si>
    <t>I1117</t>
  </si>
  <si>
    <t>A1368</t>
  </si>
  <si>
    <t>A1370</t>
  </si>
  <si>
    <t>I1119</t>
  </si>
  <si>
    <t>I1120</t>
  </si>
  <si>
    <t>A1379</t>
  </si>
  <si>
    <t>I1126</t>
  </si>
  <si>
    <t>A1381</t>
  </si>
  <si>
    <t>I1128</t>
  </si>
  <si>
    <t>I1130</t>
  </si>
  <si>
    <t>A1392</t>
  </si>
  <si>
    <t>I1137</t>
  </si>
  <si>
    <t>I1149</t>
  </si>
  <si>
    <t>I1151</t>
  </si>
  <si>
    <t>A1412</t>
  </si>
  <si>
    <t>I1158</t>
  </si>
  <si>
    <t>I1161</t>
  </si>
  <si>
    <t>I1170</t>
  </si>
  <si>
    <t>I1207</t>
  </si>
  <si>
    <t>I1316</t>
  </si>
  <si>
    <t>D1536</t>
  </si>
  <si>
    <t>B0119</t>
  </si>
  <si>
    <t>A1851</t>
  </si>
  <si>
    <t>A1852</t>
  </si>
  <si>
    <t>I1492</t>
  </si>
  <si>
    <t>A1853</t>
  </si>
  <si>
    <t>I1493</t>
  </si>
  <si>
    <t>I1494</t>
  </si>
  <si>
    <t>A1854</t>
  </si>
  <si>
    <t>A1856</t>
  </si>
  <si>
    <t>A1858</t>
  </si>
  <si>
    <t>I1497</t>
  </si>
  <si>
    <t>I1498</t>
  </si>
  <si>
    <t>A1861</t>
  </si>
  <si>
    <t>I1500</t>
  </si>
  <si>
    <t>I1501</t>
  </si>
  <si>
    <t>I1502</t>
  </si>
  <si>
    <t>A1866</t>
  </si>
  <si>
    <t>A1867</t>
  </si>
  <si>
    <t>A1869</t>
  </si>
  <si>
    <t>A1870</t>
  </si>
  <si>
    <t>A1871</t>
  </si>
  <si>
    <t>A1872</t>
  </si>
  <si>
    <t>Y3691</t>
  </si>
  <si>
    <t>Y3737</t>
  </si>
  <si>
    <t>Y3776</t>
  </si>
  <si>
    <t>Y3866</t>
  </si>
  <si>
    <t>Y3868</t>
  </si>
  <si>
    <t>Y2173</t>
  </si>
  <si>
    <t>Y0936</t>
  </si>
  <si>
    <t>A0436</t>
  </si>
  <si>
    <t>Y1154</t>
  </si>
  <si>
    <t>Y1161</t>
  </si>
  <si>
    <t>Y1628</t>
  </si>
  <si>
    <t>Y1655</t>
  </si>
  <si>
    <t>Y1727</t>
  </si>
  <si>
    <t>Y1813</t>
  </si>
  <si>
    <t>Y1868</t>
  </si>
  <si>
    <t>Y1962</t>
  </si>
  <si>
    <t>Y2753</t>
  </si>
  <si>
    <t>Y4540</t>
  </si>
  <si>
    <t>Y4559</t>
  </si>
  <si>
    <t>Y4573</t>
  </si>
  <si>
    <t>Y1071</t>
  </si>
  <si>
    <t>Y1079</t>
  </si>
  <si>
    <t>Y1100</t>
  </si>
  <si>
    <t>Y1113</t>
  </si>
  <si>
    <t>Y1134</t>
  </si>
  <si>
    <t>Y1183</t>
  </si>
  <si>
    <t>Y1331</t>
  </si>
  <si>
    <t>Y1367</t>
  </si>
  <si>
    <t>Y1428</t>
  </si>
  <si>
    <t>Y1479</t>
  </si>
  <si>
    <t>S0193</t>
  </si>
  <si>
    <t>S0194</t>
  </si>
  <si>
    <t>S0203</t>
  </si>
  <si>
    <t>S0212</t>
  </si>
  <si>
    <t>S0216</t>
  </si>
  <si>
    <t>S0227</t>
  </si>
  <si>
    <t>S0247</t>
  </si>
  <si>
    <t>S0248</t>
  </si>
  <si>
    <t>S0249</t>
  </si>
  <si>
    <t>S0251</t>
  </si>
  <si>
    <t>S0261</t>
  </si>
  <si>
    <t>S0266</t>
  </si>
  <si>
    <t>S0273</t>
  </si>
  <si>
    <t>S0276</t>
  </si>
  <si>
    <t>S0292</t>
  </si>
  <si>
    <t>S0293</t>
  </si>
  <si>
    <t>S0294</t>
  </si>
  <si>
    <t>Y2218</t>
  </si>
  <si>
    <t>Y2447</t>
  </si>
  <si>
    <t>Y2450</t>
  </si>
  <si>
    <t>Y2451</t>
  </si>
  <si>
    <t>Y2453</t>
  </si>
  <si>
    <t>Y2456</t>
  </si>
  <si>
    <t>Y2458</t>
  </si>
  <si>
    <t>Y2459</t>
  </si>
  <si>
    <t>Y2462</t>
  </si>
  <si>
    <t>Y2464</t>
  </si>
  <si>
    <t>Y2469</t>
  </si>
  <si>
    <t>Y2471</t>
  </si>
  <si>
    <t>Y2474</t>
  </si>
  <si>
    <t>Y2476</t>
  </si>
  <si>
    <t>Y2479</t>
  </si>
  <si>
    <t>Y2483</t>
  </si>
  <si>
    <t>Y2484</t>
  </si>
  <si>
    <t>Y2491</t>
  </si>
  <si>
    <t>Y2503</t>
  </si>
  <si>
    <t>Y2508</t>
  </si>
  <si>
    <t>Y2510</t>
  </si>
  <si>
    <t>Y2515</t>
  </si>
  <si>
    <t>Y2548</t>
  </si>
  <si>
    <t>Y2554</t>
  </si>
  <si>
    <t>Y2560</t>
  </si>
  <si>
    <t>Y2568</t>
  </si>
  <si>
    <t>Y2571</t>
  </si>
  <si>
    <t>Y2573</t>
  </si>
  <si>
    <t>Y2585</t>
  </si>
  <si>
    <t>Y2588</t>
  </si>
  <si>
    <t>Y2603</t>
  </si>
  <si>
    <t>Y2612</t>
  </si>
  <si>
    <t>Y2627</t>
  </si>
  <si>
    <t>Y2648</t>
  </si>
  <si>
    <t>Y2660</t>
  </si>
  <si>
    <t>Y2817</t>
  </si>
  <si>
    <t>I0826</t>
  </si>
  <si>
    <t>I0893</t>
  </si>
  <si>
    <t>R0654</t>
  </si>
  <si>
    <t>R0655</t>
  </si>
  <si>
    <t>R0656</t>
  </si>
  <si>
    <t>R0657</t>
  </si>
  <si>
    <t>R0658</t>
  </si>
  <si>
    <t>R0681</t>
  </si>
  <si>
    <t>R0686</t>
  </si>
  <si>
    <t>R0687</t>
  </si>
  <si>
    <t>R0690</t>
  </si>
  <si>
    <t>R0691</t>
  </si>
  <si>
    <t>R0692</t>
  </si>
  <si>
    <t>R0693</t>
  </si>
  <si>
    <t>R0695</t>
  </si>
  <si>
    <t>R0698</t>
  </si>
  <si>
    <t>R0703</t>
  </si>
  <si>
    <t>R0704</t>
  </si>
  <si>
    <t>R0708</t>
  </si>
  <si>
    <t>R0712</t>
  </si>
  <si>
    <t>R0716</t>
  </si>
  <si>
    <t>R0717</t>
  </si>
  <si>
    <t>R0719</t>
  </si>
  <si>
    <t>R0720</t>
  </si>
  <si>
    <t>R0722</t>
  </si>
  <si>
    <t>R0723</t>
  </si>
  <si>
    <t>R0724</t>
  </si>
  <si>
    <t>R0730</t>
  </si>
  <si>
    <t>R0731</t>
  </si>
  <si>
    <t>R0735</t>
  </si>
  <si>
    <t>R0738</t>
  </si>
  <si>
    <t>R0739</t>
  </si>
  <si>
    <t>R0740</t>
  </si>
  <si>
    <t>R0741</t>
  </si>
  <si>
    <t>R0742</t>
  </si>
  <si>
    <t>R0743</t>
  </si>
  <si>
    <t>R0746</t>
  </si>
  <si>
    <t>R0751</t>
  </si>
  <si>
    <t>R0753</t>
  </si>
  <si>
    <t>R0755</t>
  </si>
  <si>
    <t>R0757</t>
  </si>
  <si>
    <t>R0765</t>
  </si>
  <si>
    <t>R0768</t>
  </si>
  <si>
    <t>R0770</t>
  </si>
  <si>
    <t>R0773</t>
  </si>
  <si>
    <t>R0775</t>
  </si>
  <si>
    <t>R0776</t>
  </si>
  <si>
    <t>R0777</t>
  </si>
  <si>
    <t>R0778</t>
  </si>
  <si>
    <t>R0779</t>
  </si>
  <si>
    <t>R0780</t>
  </si>
  <si>
    <t>R0781</t>
  </si>
  <si>
    <t>R0782</t>
  </si>
  <si>
    <t>R0785</t>
  </si>
  <si>
    <t>R0786</t>
  </si>
  <si>
    <t>u000g</t>
  </si>
  <si>
    <t>u000j</t>
  </si>
  <si>
    <t>u000k</t>
  </si>
  <si>
    <t>u000h</t>
  </si>
  <si>
    <t>u000i</t>
  </si>
  <si>
    <t>u000l</t>
  </si>
  <si>
    <t>u000n</t>
  </si>
  <si>
    <t>u000m</t>
  </si>
  <si>
    <t>u000q</t>
  </si>
  <si>
    <t>u000t</t>
  </si>
  <si>
    <t>u000p</t>
  </si>
  <si>
    <t>u000o</t>
  </si>
  <si>
    <t>u000r</t>
  </si>
  <si>
    <t>u000s</t>
  </si>
  <si>
    <t>u000z</t>
  </si>
  <si>
    <t>u000v</t>
  </si>
  <si>
    <t>u0010</t>
  </si>
  <si>
    <t>u0012</t>
  </si>
  <si>
    <t>u000y</t>
  </si>
  <si>
    <t>u000w</t>
  </si>
  <si>
    <t>u000x</t>
  </si>
  <si>
    <t>u0011</t>
  </si>
  <si>
    <t>u000u</t>
  </si>
  <si>
    <t>u0013</t>
  </si>
  <si>
    <t>u0014</t>
  </si>
  <si>
    <t>u001A</t>
  </si>
  <si>
    <t>u0019</t>
  </si>
  <si>
    <t>u0018</t>
  </si>
  <si>
    <t>u001B</t>
  </si>
  <si>
    <t>u001F</t>
  </si>
  <si>
    <t>u001D</t>
  </si>
  <si>
    <t>u001C</t>
  </si>
  <si>
    <t>u001I</t>
  </si>
  <si>
    <t>u001H</t>
  </si>
  <si>
    <t>u0017</t>
  </si>
  <si>
    <t>u001E</t>
  </si>
  <si>
    <t>u001G</t>
  </si>
  <si>
    <t>u001d</t>
  </si>
  <si>
    <t>u001a</t>
  </si>
  <si>
    <t>u001e</t>
  </si>
  <si>
    <t>u001c</t>
  </si>
  <si>
    <t>u001f</t>
  </si>
  <si>
    <t>u001b</t>
  </si>
  <si>
    <t>u001g</t>
  </si>
  <si>
    <t>u0026</t>
  </si>
  <si>
    <t>u002C</t>
  </si>
  <si>
    <t>u002B</t>
  </si>
  <si>
    <t>u0029</t>
  </si>
  <si>
    <t>u002A</t>
  </si>
  <si>
    <t>u0027</t>
  </si>
  <si>
    <t>u0028</t>
  </si>
  <si>
    <t>u002E</t>
  </si>
  <si>
    <t>u002D</t>
  </si>
  <si>
    <t>u002F</t>
  </si>
  <si>
    <t>u002G</t>
  </si>
  <si>
    <t>u002I</t>
  </si>
  <si>
    <t>u002H</t>
  </si>
  <si>
    <t>u002K</t>
  </si>
  <si>
    <t>u002J</t>
  </si>
  <si>
    <t>u002L</t>
  </si>
  <si>
    <t>本日以永豐金代理人帳戶下單買進之大同公司股票，實際委託客戶係「維家置業」，並非係「龍峰國際」，詳見附表三註7。</t>
    <phoneticPr fontId="2" type="noConversion"/>
  </si>
  <si>
    <t>D0400</t>
  </si>
  <si>
    <t>D0407</t>
  </si>
  <si>
    <t>Y0995</t>
  </si>
  <si>
    <t>Y1217</t>
  </si>
  <si>
    <t>Y2037</t>
  </si>
  <si>
    <t>Y2061</t>
  </si>
  <si>
    <t>Y2077</t>
  </si>
  <si>
    <t>F0256</t>
  </si>
  <si>
    <t>F0257</t>
  </si>
  <si>
    <t>F0258</t>
  </si>
  <si>
    <t>F0259</t>
  </si>
  <si>
    <t>Y2555</t>
  </si>
  <si>
    <t>Y2558</t>
  </si>
  <si>
    <t>Y2630</t>
  </si>
  <si>
    <t>V0590</t>
  </si>
  <si>
    <t>X0569</t>
  </si>
  <si>
    <t>V0592</t>
  </si>
  <si>
    <t>Y2666</t>
  </si>
  <si>
    <t>L0568</t>
  </si>
  <si>
    <t>H0587</t>
  </si>
  <si>
    <t>Y2668</t>
  </si>
  <si>
    <t>P0589</t>
  </si>
  <si>
    <t>X0570</t>
  </si>
  <si>
    <t>H0588</t>
  </si>
  <si>
    <t>Y2672</t>
  </si>
  <si>
    <t>H0589</t>
  </si>
  <si>
    <t>P0590</t>
  </si>
  <si>
    <t>W0615</t>
  </si>
  <si>
    <t>W0616</t>
  </si>
  <si>
    <t>S0601</t>
  </si>
  <si>
    <t>V0594</t>
  </si>
  <si>
    <t>Y2683</t>
  </si>
  <si>
    <t>H0591</t>
  </si>
  <si>
    <t>P0591</t>
  </si>
  <si>
    <t>L0570</t>
  </si>
  <si>
    <t>S0602</t>
  </si>
  <si>
    <t>H0592</t>
  </si>
  <si>
    <t>K0600</t>
  </si>
  <si>
    <t>P0592</t>
  </si>
  <si>
    <t>Y2691</t>
  </si>
  <si>
    <t>X0571</t>
  </si>
  <si>
    <t>P0593</t>
  </si>
  <si>
    <t>Y2692</t>
  </si>
  <si>
    <t>A0595</t>
  </si>
  <si>
    <t>K0601</t>
  </si>
  <si>
    <t>L0571</t>
  </si>
  <si>
    <t>L0572</t>
  </si>
  <si>
    <t>Y2696</t>
  </si>
  <si>
    <t>N0606</t>
  </si>
  <si>
    <t>L0573</t>
  </si>
  <si>
    <t>Y2700</t>
  </si>
  <si>
    <t>W0618</t>
  </si>
  <si>
    <t>K0602</t>
  </si>
  <si>
    <t>Y2703</t>
  </si>
  <si>
    <t>X0572</t>
  </si>
  <si>
    <t>H0594</t>
  </si>
  <si>
    <t>K0603</t>
  </si>
  <si>
    <t>L0574</t>
  </si>
  <si>
    <t>Y2713</t>
  </si>
  <si>
    <t>Y2718</t>
  </si>
  <si>
    <t>N0607</t>
  </si>
  <si>
    <t>S0604</t>
  </si>
  <si>
    <t>X0573</t>
  </si>
  <si>
    <t>L0575</t>
  </si>
  <si>
    <t>S0605</t>
  </si>
  <si>
    <t>L0576</t>
  </si>
  <si>
    <t>A0598</t>
  </si>
  <si>
    <t>A0599</t>
  </si>
  <si>
    <t>K0605</t>
  </si>
  <si>
    <t>Y2739</t>
  </si>
  <si>
    <t>H0598</t>
  </si>
  <si>
    <t>K0606</t>
  </si>
  <si>
    <t>V0598</t>
  </si>
  <si>
    <t>N0608</t>
  </si>
  <si>
    <t>K0607</t>
  </si>
  <si>
    <t>W0620</t>
  </si>
  <si>
    <t>S0606</t>
  </si>
  <si>
    <t>P0596</t>
  </si>
  <si>
    <t>K0608</t>
  </si>
  <si>
    <t>X0575</t>
  </si>
  <si>
    <t>S0608</t>
  </si>
  <si>
    <t>L0577</t>
  </si>
  <si>
    <t>A0604</t>
  </si>
  <si>
    <t>S0609</t>
  </si>
  <si>
    <t>V0602</t>
  </si>
  <si>
    <t>P0598</t>
  </si>
  <si>
    <t>Y2762</t>
  </si>
  <si>
    <t>N0609</t>
  </si>
  <si>
    <t>Y2765</t>
  </si>
  <si>
    <t>P0599</t>
  </si>
  <si>
    <t>P0600</t>
  </si>
  <si>
    <t>S0612</t>
  </si>
  <si>
    <t>L0579</t>
  </si>
  <si>
    <t>W0623</t>
  </si>
  <si>
    <t>V0603</t>
  </si>
  <si>
    <t>A0606</t>
  </si>
  <si>
    <t>H0600</t>
  </si>
  <si>
    <t>A0607</t>
  </si>
  <si>
    <t>K0610</t>
  </si>
  <si>
    <t>V0604</t>
  </si>
  <si>
    <t>W0625</t>
  </si>
  <si>
    <t>S0613</t>
  </si>
  <si>
    <t>X0576</t>
  </si>
  <si>
    <t>S0614</t>
  </si>
  <si>
    <t>A0608</t>
  </si>
  <si>
    <t>S0615</t>
  </si>
  <si>
    <t>Y2776</t>
  </si>
  <si>
    <t>L0581</t>
  </si>
  <si>
    <t>H0601</t>
  </si>
  <si>
    <t>V0605</t>
  </si>
  <si>
    <t>A0609</t>
  </si>
  <si>
    <t>Y2779</t>
  </si>
  <si>
    <t>X0577</t>
  </si>
  <si>
    <t>W0626</t>
  </si>
  <si>
    <t>P0602</t>
  </si>
  <si>
    <t>H0602</t>
  </si>
  <si>
    <t>X0578</t>
  </si>
  <si>
    <t>P0603</t>
  </si>
  <si>
    <t>V0606</t>
  </si>
  <si>
    <t>W0627</t>
  </si>
  <si>
    <t>V0607</t>
  </si>
  <si>
    <t>P0604</t>
  </si>
  <si>
    <t>K0613</t>
  </si>
  <si>
    <t>Y2791</t>
  </si>
  <si>
    <t>V0609</t>
  </si>
  <si>
    <t>N0614</t>
  </si>
  <si>
    <t>S0617</t>
  </si>
  <si>
    <t>P0605</t>
  </si>
  <si>
    <t>H0603</t>
  </si>
  <si>
    <t>X0581</t>
  </si>
  <si>
    <t>V0610</t>
  </si>
  <si>
    <t>N0615</t>
  </si>
  <si>
    <t>L0582</t>
  </si>
  <si>
    <t>V0611</t>
  </si>
  <si>
    <t>V0612</t>
  </si>
  <si>
    <t>L0583</t>
  </si>
  <si>
    <t>P0606</t>
  </si>
  <si>
    <t>L0584</t>
  </si>
  <si>
    <t>L0586</t>
  </si>
  <si>
    <t>W0628</t>
  </si>
  <si>
    <t>P0607</t>
  </si>
  <si>
    <t>L0587</t>
  </si>
  <si>
    <t>K0614</t>
  </si>
  <si>
    <t>K0615</t>
  </si>
  <si>
    <t>V0613</t>
  </si>
  <si>
    <t>S0618</t>
  </si>
  <si>
    <t>L0588</t>
  </si>
  <si>
    <t>W0629</t>
  </si>
  <si>
    <t>A0613</t>
  </si>
  <si>
    <t>A0614</t>
  </si>
  <si>
    <t>V0614</t>
  </si>
  <si>
    <t>K0616</t>
  </si>
  <si>
    <t>Y3024</t>
  </si>
  <si>
    <t>R0614</t>
  </si>
  <si>
    <t>R0615</t>
  </si>
  <si>
    <t>R0617</t>
  </si>
  <si>
    <t>R0618</t>
  </si>
  <si>
    <t>R0619</t>
  </si>
  <si>
    <t>R0621</t>
  </si>
  <si>
    <t>R0622</t>
  </si>
  <si>
    <t>R0628</t>
  </si>
  <si>
    <t>R0630</t>
  </si>
  <si>
    <t>Y1508</t>
  </si>
  <si>
    <t>Y1527</t>
  </si>
  <si>
    <t>Y2675</t>
  </si>
  <si>
    <t>Y2735</t>
  </si>
  <si>
    <t>Y2749</t>
  </si>
  <si>
    <t>欣同投資顧</t>
  </si>
  <si>
    <t>Y1491</t>
  </si>
  <si>
    <t>凱基站前</t>
  </si>
  <si>
    <t>台    新</t>
  </si>
  <si>
    <t>a0060</t>
  </si>
  <si>
    <t>a0062</t>
  </si>
  <si>
    <t>a0063</t>
  </si>
  <si>
    <t>a0064</t>
  </si>
  <si>
    <t>a0066</t>
  </si>
  <si>
    <t>a0067</t>
  </si>
  <si>
    <t>Y2678</t>
  </si>
  <si>
    <t>Y2722</t>
  </si>
  <si>
    <t>Y2723</t>
  </si>
  <si>
    <t>Y2754</t>
  </si>
  <si>
    <t>Y2811</t>
  </si>
  <si>
    <t>Y2829</t>
  </si>
  <si>
    <t>Y2840</t>
  </si>
  <si>
    <t>Y2852</t>
  </si>
  <si>
    <t>Y2856</t>
  </si>
  <si>
    <t>F0355</t>
  </si>
  <si>
    <t>附件二十八、105年11月03日「任國龍群組帳戶」委買及本案相關帳戶委賣情形彙總表</t>
    <phoneticPr fontId="2" type="noConversion"/>
  </si>
  <si>
    <t>D0307</t>
  </si>
  <si>
    <t>Y0603</t>
  </si>
  <si>
    <t>Y0605</t>
  </si>
  <si>
    <t>Y0610</t>
  </si>
  <si>
    <t>Y0614</t>
  </si>
  <si>
    <t>Y0617</t>
  </si>
  <si>
    <t>Y0746</t>
  </si>
  <si>
    <t>Y0781</t>
  </si>
  <si>
    <t>Y0792</t>
  </si>
  <si>
    <t>Y0798</t>
  </si>
  <si>
    <t>Y0802</t>
  </si>
  <si>
    <t>Y0809</t>
  </si>
  <si>
    <t>Y0857</t>
  </si>
  <si>
    <t>Y0872</t>
  </si>
  <si>
    <t>Y0900</t>
  </si>
  <si>
    <t>Y0903</t>
  </si>
  <si>
    <t>Y0910</t>
  </si>
  <si>
    <t>Y0966</t>
  </si>
  <si>
    <t>Y0972</t>
  </si>
  <si>
    <t>Y0981</t>
  </si>
  <si>
    <t>Y1139</t>
  </si>
  <si>
    <t>Y1175</t>
  </si>
  <si>
    <t>Y1191</t>
  </si>
  <si>
    <t>Y1250</t>
  </si>
  <si>
    <t>Y1254</t>
  </si>
  <si>
    <t>Y1259</t>
  </si>
  <si>
    <t>r0152</t>
  </si>
  <si>
    <t>Y1263</t>
  </si>
  <si>
    <t>Y1265</t>
  </si>
  <si>
    <t>Y1269</t>
  </si>
  <si>
    <t>Y1272</t>
  </si>
  <si>
    <t>Y1277</t>
  </si>
  <si>
    <t>Y1280</t>
  </si>
  <si>
    <t>Y1283</t>
  </si>
  <si>
    <t>Y1285</t>
  </si>
  <si>
    <t>Y1288</t>
  </si>
  <si>
    <t>Y1289</t>
  </si>
  <si>
    <t>Y1291</t>
  </si>
  <si>
    <t>Y1323</t>
  </si>
  <si>
    <t>Y1327</t>
  </si>
  <si>
    <t>Y1333</t>
  </si>
  <si>
    <t>Y1337</t>
  </si>
  <si>
    <t>Y1401</t>
  </si>
  <si>
    <t>Y1481</t>
  </si>
  <si>
    <t>Y1484</t>
  </si>
  <si>
    <t>Y1488</t>
  </si>
  <si>
    <t>Y1492</t>
  </si>
  <si>
    <t>Y1493</t>
  </si>
  <si>
    <t>Y1496</t>
  </si>
  <si>
    <t>Y1499</t>
  </si>
  <si>
    <t>Y1504</t>
  </si>
  <si>
    <t>Y1509</t>
  </si>
  <si>
    <t>Y1511</t>
  </si>
  <si>
    <t>Y1516</t>
  </si>
  <si>
    <t>Y1518</t>
  </si>
  <si>
    <t>Y1520</t>
  </si>
  <si>
    <t>Y1525</t>
  </si>
  <si>
    <t>Y1529</t>
  </si>
  <si>
    <t>Y1535</t>
  </si>
  <si>
    <t>Y1540</t>
  </si>
  <si>
    <t>Y1566</t>
  </si>
  <si>
    <t>Y1621</t>
  </si>
  <si>
    <t>Y1632</t>
  </si>
  <si>
    <t>Y1642</t>
  </si>
  <si>
    <t>Y1648</t>
  </si>
  <si>
    <t>Y1649</t>
  </si>
  <si>
    <t>Y1656</t>
  </si>
  <si>
    <t>Y1667</t>
  </si>
  <si>
    <t>Y1669</t>
  </si>
  <si>
    <t>Y1681</t>
  </si>
  <si>
    <t>Y1694</t>
  </si>
  <si>
    <t>Y1696</t>
  </si>
  <si>
    <t>Y1699</t>
  </si>
  <si>
    <t>Y1703</t>
  </si>
  <si>
    <t>Y1716</t>
  </si>
  <si>
    <t>Y1722</t>
  </si>
  <si>
    <t>Y1726</t>
  </si>
  <si>
    <t>Y1738</t>
  </si>
  <si>
    <t>Y1740</t>
  </si>
  <si>
    <t>Y1762</t>
  </si>
  <si>
    <t>Y1803</t>
  </si>
  <si>
    <t>Y1811</t>
  </si>
  <si>
    <t>Y1812</t>
  </si>
  <si>
    <t>Y1832</t>
  </si>
  <si>
    <t>Y1836</t>
  </si>
  <si>
    <t>Y1876</t>
  </si>
  <si>
    <t>Y1902</t>
  </si>
  <si>
    <t>Y1953</t>
  </si>
  <si>
    <t>Y1984</t>
  </si>
  <si>
    <t>Y2048</t>
  </si>
  <si>
    <t>Y2101</t>
  </si>
  <si>
    <t>Y2109</t>
  </si>
  <si>
    <t>Y2116</t>
  </si>
  <si>
    <t>Y2121</t>
  </si>
  <si>
    <t>Y2733</t>
  </si>
  <si>
    <t>Y2738</t>
  </si>
  <si>
    <t>Y2916</t>
  </si>
  <si>
    <t>f0005</t>
  </si>
  <si>
    <t>r0107</t>
  </si>
  <si>
    <t>附件十、105年10月19日本案操縱股價帳戶委買委賣情形彙總表</t>
    <phoneticPr fontId="2" type="noConversion"/>
  </si>
  <si>
    <t>附件十一、105年10月20日本案操縱股價帳戶委買委賣情形彙總表</t>
    <phoneticPr fontId="2" type="noConversion"/>
  </si>
  <si>
    <t>附件十二、105年10月26日本案操縱股價帳戶委買委賣情形彙總表</t>
    <phoneticPr fontId="2" type="noConversion"/>
  </si>
  <si>
    <t>附件十三、105年10月31日本案操縱股價帳戶委買委賣情形彙總表</t>
    <phoneticPr fontId="2" type="noConversion"/>
  </si>
  <si>
    <t>附件十五、105年11月9日本案操縱股價帳戶委買委賣情形彙總表</t>
    <phoneticPr fontId="2" type="noConversion"/>
  </si>
  <si>
    <t>附件十六、105年12月20日本案操縱股價帳戶委買委賣情形彙總表</t>
    <phoneticPr fontId="2" type="noConversion"/>
  </si>
  <si>
    <t>附件十七、106年1月17日本案操縱股價帳戶委買委賣情形彙總表</t>
    <phoneticPr fontId="2" type="noConversion"/>
  </si>
  <si>
    <t>附件十八、106年1月19日本案操縱股價帳戶委買委賣情形彙總表</t>
    <phoneticPr fontId="2" type="noConversion"/>
  </si>
  <si>
    <t>附件十九、106年2月2日本案操縱股價帳戶委買委賣情形彙總表</t>
    <phoneticPr fontId="2" type="noConversion"/>
  </si>
  <si>
    <t>附件二十、106年2月3日本案操縱股價帳戶委買委賣情形彙總表</t>
    <phoneticPr fontId="2" type="noConversion"/>
  </si>
  <si>
    <t>附件二十一、106年2月14日本案操縱股價帳戶委買委賣情形彙總表</t>
    <phoneticPr fontId="2" type="noConversion"/>
  </si>
  <si>
    <t>附件二十二、106年2月16日本案操縱股價帳戶委買委賣情形彙總表</t>
    <phoneticPr fontId="2" type="noConversion"/>
  </si>
  <si>
    <t>附件二十三、106年2月18日本案操縱股價帳戶委買委賣情形彙總表</t>
    <phoneticPr fontId="2" type="noConversion"/>
  </si>
  <si>
    <t>附件二十四、106年3月1日本案操縱股價帳戶委買委賣情形彙總表</t>
    <phoneticPr fontId="2" type="noConversion"/>
  </si>
  <si>
    <t>附件二十五、「105年9月10日」揭示時間「09時55分至10時03分」期間之五檔揭示價量資訊</t>
    <phoneticPr fontId="2" type="noConversion"/>
  </si>
  <si>
    <t>附件二十六、「105年9月29日」揭示時間「12時38分至40分」期間之五檔揭示價量資訊</t>
    <phoneticPr fontId="2" type="noConversion"/>
  </si>
  <si>
    <t>附件二十七、105年10月14日「任國龍群組帳戶」委買及本案相關帳戶委賣情形彙總表</t>
    <phoneticPr fontId="2" type="noConversion"/>
  </si>
  <si>
    <t>附件三十、106年01月11日「任國龍群組帳戶」委買及本案相關帳戶委賣情形彙總表</t>
    <phoneticPr fontId="2" type="noConversion"/>
  </si>
  <si>
    <t>附件三十一、106年01月17日「任國龍群組帳戶」委買及本案相關帳戶委賣情形彙總表</t>
    <phoneticPr fontId="2" type="noConversion"/>
  </si>
  <si>
    <t>附件三十二、106年01月24日「任國龍群組帳戶」委買及本案相關帳戶委賣情形彙總表</t>
    <phoneticPr fontId="2" type="noConversion"/>
  </si>
  <si>
    <t>附件三十三、106年02月06日「任國龍群組帳戶」委買及本案相關帳戶委賣情形彙總表</t>
    <phoneticPr fontId="2" type="noConversion"/>
  </si>
  <si>
    <t>附件三十四、106年02月18日「任國龍群組帳戶」委賣及本案相關帳戶委買情形彙總表</t>
    <phoneticPr fontId="2" type="noConversion"/>
  </si>
  <si>
    <t>附件三十五、本案集團帳戶於操縱股價期間買賣數量、金額明細表</t>
    <phoneticPr fontId="2" type="noConversion"/>
  </si>
  <si>
    <t>附件三十六、「鄭文逸群組帳戶」於106年2月10日至3月6日期間買賣大同公司股票價量明細表</t>
    <phoneticPr fontId="2" type="noConversion"/>
  </si>
  <si>
    <t>附件十、105年10月19日本案操縱股價帳戶委買委賣情形彙總表</t>
    <phoneticPr fontId="2" type="noConversion"/>
  </si>
  <si>
    <t>附件十一、105年10月20日本案操縱股價帳戶委買委賣情形彙總表</t>
    <phoneticPr fontId="2" type="noConversion"/>
  </si>
  <si>
    <t>附件十二、105年10月26日本案操縱股價帳戶委買委賣情形彙總表</t>
    <phoneticPr fontId="2" type="noConversion"/>
  </si>
  <si>
    <t>附件十三、105年10月31日本案操縱股價帳戶委買委賣情形彙總表</t>
    <phoneticPr fontId="2" type="noConversion"/>
  </si>
  <si>
    <t>附件十五、105年11月9日本案操縱股價帳戶委買委賣情形彙總表</t>
    <phoneticPr fontId="2" type="noConversion"/>
  </si>
  <si>
    <t>附件十六、105年12月20日本案操縱股價帳戶委買委賣情形彙總表</t>
    <phoneticPr fontId="2" type="noConversion"/>
  </si>
  <si>
    <t>附件十七、106年1月17日本案操縱股價帳戶委買委賣情形彙總表</t>
    <phoneticPr fontId="2" type="noConversion"/>
  </si>
  <si>
    <t>附件十八、106年1月19日本案操縱股價帳戶委買委賣情形彙總表</t>
    <phoneticPr fontId="2" type="noConversion"/>
  </si>
  <si>
    <t>附件十九、106年2月2日本案操縱股價帳戶委買委賣情形彙總表</t>
    <phoneticPr fontId="2" type="noConversion"/>
  </si>
  <si>
    <t>附件二十、106年2月3日本案操縱股價帳戶委買委賣情形彙總表</t>
    <phoneticPr fontId="2" type="noConversion"/>
  </si>
  <si>
    <t>附件二十一、106年2月14日本案操縱股價帳戶委買委賣情形彙總表</t>
    <phoneticPr fontId="2" type="noConversion"/>
  </si>
  <si>
    <t>附件二十二、106年2月16日本案操縱股價帳戶委買委賣情形彙總表</t>
    <phoneticPr fontId="2" type="noConversion"/>
  </si>
  <si>
    <t>附件二十三、106年2月18日本案操縱股價帳戶委買委賣情形彙總表</t>
    <phoneticPr fontId="2" type="noConversion"/>
  </si>
  <si>
    <t>附件二十四、106年3月1日本案操縱股價帳戶委買委賣情形彙總表</t>
    <phoneticPr fontId="2" type="noConversion"/>
  </si>
  <si>
    <t>附件二十九、105年11月08日「任國龍群組帳戶」委買及本案相關帳戶委賣情形彙總表</t>
    <phoneticPr fontId="2" type="noConversion"/>
  </si>
  <si>
    <t>附件三十一、106年1月17日「任國龍群組帳戶」委買及本案相關帳戶委賣情形彙總表</t>
    <phoneticPr fontId="2" type="noConversion"/>
  </si>
  <si>
    <t>附件三十二、106年1月24日「任國龍群組帳戶」委買及本案相關帳戶委賣情形彙總表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</si>
</sst>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76" formatCode="_-* #,##0_-;\-* #,##0_-;_-* &quot;-&quot;??_-;_-@_-"/>
    <numFmt numFmtId="177" formatCode="0.00_ "/>
    <numFmt numFmtId="178" formatCode="#,##0_);[Red]\(#,##0\)"/>
    <numFmt numFmtId="179" formatCode="#,##0_);\(#,##0\)"/>
  </numFmts>
  <fonts count="12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color theme="1"/>
      <name val="標楷體"/>
      <family val="4"/>
      <charset val="136"/>
    </font>
    <font>
      <sz val="11"/>
      <color theme="1"/>
      <name val="新細明體"/>
      <family val="2"/>
      <charset val="136"/>
      <scheme val="minor"/>
    </font>
    <font>
      <sz val="11"/>
      <color theme="1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b/>
      <sz val="12"/>
      <color theme="1"/>
      <name val="標楷體"/>
      <family val="4"/>
      <charset val="136"/>
    </font>
    <font>
      <sz val="12"/>
      <color theme="1"/>
      <name val="新細明體"/>
      <family val="1"/>
      <charset val="136"/>
    </font>
    <font>
      <sz val="9.6"/>
      <color theme="1"/>
      <name val="新細明體"/>
      <family val="1"/>
      <charset val="136"/>
    </font>
    <font>
      <b/>
      <sz val="14"/>
      <color theme="1"/>
      <name val="新細明體"/>
      <family val="1"/>
      <charset val="136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9.9948118533890809E-2"/>
        <bgColor indexed="64"/>
      </patternFill>
    </fill>
  </fills>
  <borders count="6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</cellStyleXfs>
  <cellXfs count="565">
    <xf numFmtId="0" fontId="0" fillId="0" borderId="0" xfId="0">
      <alignment vertical="center"/>
    </xf>
    <xf numFmtId="176" fontId="0" fillId="0" borderId="0" xfId="1" applyNumberFormat="1" applyFont="1">
      <alignment vertical="center"/>
    </xf>
    <xf numFmtId="176" fontId="0" fillId="0" borderId="0" xfId="1" applyNumberFormat="1" applyFont="1" applyFill="1">
      <alignment vertical="center"/>
    </xf>
    <xf numFmtId="177" fontId="3" fillId="0" borderId="0" xfId="0" applyNumberFormat="1" applyFont="1" applyAlignment="1">
      <alignment horizontal="right" vertical="top"/>
    </xf>
    <xf numFmtId="0" fontId="0" fillId="0" borderId="0" xfId="0" applyFont="1">
      <alignment vertical="center"/>
    </xf>
    <xf numFmtId="0" fontId="0" fillId="0" borderId="1" xfId="0" applyFont="1" applyBorder="1">
      <alignment vertical="center"/>
    </xf>
    <xf numFmtId="176" fontId="0" fillId="0" borderId="1" xfId="1" applyNumberFormat="1" applyFont="1" applyFill="1" applyBorder="1">
      <alignment vertical="center"/>
    </xf>
    <xf numFmtId="176" fontId="0" fillId="0" borderId="1" xfId="1" applyNumberFormat="1" applyFont="1" applyBorder="1">
      <alignment vertical="center"/>
    </xf>
    <xf numFmtId="176" fontId="0" fillId="0" borderId="5" xfId="1" applyNumberFormat="1" applyFont="1" applyFill="1" applyBorder="1">
      <alignment vertical="center"/>
    </xf>
    <xf numFmtId="176" fontId="0" fillId="0" borderId="5" xfId="1" applyNumberFormat="1" applyFont="1" applyBorder="1">
      <alignment vertical="center"/>
    </xf>
    <xf numFmtId="176" fontId="0" fillId="0" borderId="8" xfId="1" applyNumberFormat="1" applyFont="1" applyBorder="1">
      <alignment vertical="center"/>
    </xf>
    <xf numFmtId="0" fontId="0" fillId="0" borderId="1" xfId="0" applyBorder="1" applyAlignment="1">
      <alignment horizontal="right" vertical="center" wrapText="1"/>
    </xf>
    <xf numFmtId="3" fontId="0" fillId="0" borderId="1" xfId="0" applyNumberFormat="1" applyBorder="1" applyAlignment="1">
      <alignment horizontal="right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>
      <alignment vertical="center"/>
    </xf>
    <xf numFmtId="0" fontId="6" fillId="0" borderId="0" xfId="0" applyFont="1" applyFill="1" applyAlignment="1">
      <alignment vertical="center" wrapText="1"/>
    </xf>
    <xf numFmtId="0" fontId="0" fillId="0" borderId="8" xfId="0" applyBorder="1" applyAlignment="1">
      <alignment horizontal="right" vertical="center" wrapText="1"/>
    </xf>
    <xf numFmtId="3" fontId="0" fillId="0" borderId="8" xfId="0" applyNumberFormat="1" applyBorder="1" applyAlignment="1">
      <alignment horizontal="right" vertical="center" wrapText="1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9" xfId="0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0" fontId="0" fillId="0" borderId="5" xfId="0" applyBorder="1" applyAlignment="1">
      <alignment horizontal="right" vertical="center" wrapText="1"/>
    </xf>
    <xf numFmtId="3" fontId="0" fillId="0" borderId="5" xfId="0" applyNumberFormat="1" applyBorder="1" applyAlignment="1">
      <alignment horizontal="right" vertical="center" wrapText="1"/>
    </xf>
    <xf numFmtId="0" fontId="0" fillId="0" borderId="6" xfId="0" applyBorder="1" applyAlignment="1">
      <alignment horizontal="right" vertical="center" wrapText="1"/>
    </xf>
    <xf numFmtId="0" fontId="0" fillId="2" borderId="11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right" vertical="center" wrapText="1"/>
    </xf>
    <xf numFmtId="0" fontId="0" fillId="2" borderId="1" xfId="0" applyFill="1" applyBorder="1" applyAlignment="1">
      <alignment horizontal="right" vertical="center" wrapText="1"/>
    </xf>
    <xf numFmtId="0" fontId="0" fillId="2" borderId="5" xfId="0" applyFill="1" applyBorder="1" applyAlignment="1">
      <alignment horizontal="right" vertical="center" wrapText="1"/>
    </xf>
    <xf numFmtId="0" fontId="8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0" fillId="0" borderId="16" xfId="0" applyFont="1" applyBorder="1">
      <alignment vertical="center"/>
    </xf>
    <xf numFmtId="0" fontId="4" fillId="0" borderId="19" xfId="0" applyFont="1" applyBorder="1">
      <alignment vertical="center"/>
    </xf>
    <xf numFmtId="0" fontId="4" fillId="0" borderId="20" xfId="0" applyFont="1" applyBorder="1">
      <alignment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2" xfId="0" applyBorder="1" applyAlignment="1">
      <alignment horizontal="center" vertical="center" wrapText="1"/>
    </xf>
    <xf numFmtId="0" fontId="0" fillId="2" borderId="22" xfId="0" applyFill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5" xfId="0" applyBorder="1" applyAlignment="1">
      <alignment horizontal="right" vertical="center" wrapText="1"/>
    </xf>
    <xf numFmtId="3" fontId="0" fillId="0" borderId="25" xfId="0" applyNumberFormat="1" applyBorder="1" applyAlignment="1">
      <alignment horizontal="right" vertical="center" wrapText="1"/>
    </xf>
    <xf numFmtId="0" fontId="0" fillId="0" borderId="26" xfId="0" applyBorder="1" applyAlignment="1">
      <alignment horizontal="right" vertical="center" wrapText="1"/>
    </xf>
    <xf numFmtId="14" fontId="0" fillId="0" borderId="24" xfId="0" applyNumberFormat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0" fillId="0" borderId="25" xfId="0" applyBorder="1" applyAlignment="1">
      <alignment horizontal="center" vertical="center"/>
    </xf>
    <xf numFmtId="0" fontId="0" fillId="2" borderId="25" xfId="0" applyFill="1" applyBorder="1" applyAlignment="1">
      <alignment horizontal="right" vertical="center" wrapText="1"/>
    </xf>
    <xf numFmtId="0" fontId="5" fillId="0" borderId="0" xfId="0" applyFont="1" applyFill="1" applyAlignment="1">
      <alignment horizontal="left" vertical="center"/>
    </xf>
    <xf numFmtId="0" fontId="0" fillId="0" borderId="27" xfId="0" applyBorder="1" applyAlignment="1">
      <alignment horizontal="right" vertical="center" wrapText="1"/>
    </xf>
    <xf numFmtId="0" fontId="0" fillId="0" borderId="16" xfId="0" applyBorder="1" applyAlignment="1">
      <alignment horizontal="right" vertical="center" wrapText="1"/>
    </xf>
    <xf numFmtId="0" fontId="0" fillId="2" borderId="28" xfId="0" applyFill="1" applyBorder="1" applyAlignment="1">
      <alignment horizontal="right" vertical="center" wrapText="1"/>
    </xf>
    <xf numFmtId="0" fontId="0" fillId="2" borderId="10" xfId="0" applyFill="1" applyBorder="1" applyAlignment="1">
      <alignment horizontal="right" vertical="center" wrapText="1"/>
    </xf>
    <xf numFmtId="0" fontId="0" fillId="2" borderId="12" xfId="0" applyFill="1" applyBorder="1" applyAlignment="1">
      <alignment horizontal="right" vertical="center" wrapText="1"/>
    </xf>
    <xf numFmtId="0" fontId="0" fillId="2" borderId="29" xfId="0" applyFill="1" applyBorder="1" applyAlignment="1">
      <alignment horizontal="right" vertical="center" wrapText="1"/>
    </xf>
    <xf numFmtId="0" fontId="0" fillId="0" borderId="27" xfId="0" applyBorder="1" applyAlignment="1">
      <alignment horizontal="center" vertical="center"/>
    </xf>
    <xf numFmtId="0" fontId="0" fillId="2" borderId="16" xfId="0" applyFill="1" applyBorder="1" applyAlignment="1">
      <alignment horizontal="right" vertical="center" wrapText="1"/>
    </xf>
    <xf numFmtId="0" fontId="0" fillId="0" borderId="28" xfId="0" applyBorder="1" applyAlignment="1">
      <alignment horizontal="right" vertical="center" wrapText="1"/>
    </xf>
    <xf numFmtId="0" fontId="0" fillId="0" borderId="29" xfId="0" applyBorder="1" applyAlignment="1">
      <alignment horizontal="right" vertical="center" wrapText="1"/>
    </xf>
    <xf numFmtId="0" fontId="0" fillId="0" borderId="30" xfId="0" applyBorder="1" applyAlignment="1">
      <alignment horizontal="right" vertical="center" wrapText="1"/>
    </xf>
    <xf numFmtId="0" fontId="0" fillId="2" borderId="31" xfId="0" applyFill="1" applyBorder="1" applyAlignment="1">
      <alignment horizontal="right" vertical="center" wrapText="1"/>
    </xf>
    <xf numFmtId="0" fontId="0" fillId="2" borderId="15" xfId="0" applyFill="1" applyBorder="1" applyAlignment="1">
      <alignment horizontal="right" vertical="center" wrapText="1"/>
    </xf>
    <xf numFmtId="0" fontId="0" fillId="0" borderId="32" xfId="0" applyBorder="1" applyAlignment="1">
      <alignment horizontal="right" vertical="center" wrapText="1"/>
    </xf>
    <xf numFmtId="0" fontId="0" fillId="0" borderId="33" xfId="0" applyBorder="1" applyAlignment="1">
      <alignment horizontal="right" vertical="center" wrapText="1"/>
    </xf>
    <xf numFmtId="0" fontId="0" fillId="0" borderId="17" xfId="0" applyBorder="1" applyAlignment="1">
      <alignment horizontal="right" vertical="center" wrapText="1"/>
    </xf>
    <xf numFmtId="0" fontId="7" fillId="0" borderId="10" xfId="0" applyFont="1" applyBorder="1" applyAlignment="1">
      <alignment horizontal="right" vertical="center" wrapText="1"/>
    </xf>
    <xf numFmtId="0" fontId="7" fillId="0" borderId="12" xfId="0" applyFont="1" applyBorder="1" applyAlignment="1">
      <alignment horizontal="right" vertical="center" wrapText="1"/>
    </xf>
    <xf numFmtId="0" fontId="7" fillId="0" borderId="24" xfId="0" applyFont="1" applyBorder="1" applyAlignment="1">
      <alignment horizontal="right" vertical="center" wrapText="1"/>
    </xf>
    <xf numFmtId="0" fontId="7" fillId="0" borderId="26" xfId="0" applyFont="1" applyBorder="1" applyAlignment="1">
      <alignment horizontal="right" vertical="center" wrapText="1"/>
    </xf>
    <xf numFmtId="0" fontId="7" fillId="0" borderId="2" xfId="0" applyFont="1" applyBorder="1" applyAlignment="1">
      <alignment horizontal="right" vertical="center" wrapText="1"/>
    </xf>
    <xf numFmtId="0" fontId="7" fillId="0" borderId="3" xfId="0" applyFont="1" applyBorder="1" applyAlignment="1">
      <alignment horizontal="right" vertical="center" wrapText="1"/>
    </xf>
    <xf numFmtId="0" fontId="7" fillId="0" borderId="4" xfId="0" applyFont="1" applyBorder="1" applyAlignment="1">
      <alignment horizontal="right" vertical="center" wrapText="1"/>
    </xf>
    <xf numFmtId="0" fontId="7" fillId="0" borderId="6" xfId="0" applyFont="1" applyBorder="1" applyAlignment="1">
      <alignment horizontal="right" vertical="center" wrapText="1"/>
    </xf>
    <xf numFmtId="0" fontId="7" fillId="2" borderId="24" xfId="0" applyFont="1" applyFill="1" applyBorder="1" applyAlignment="1">
      <alignment horizontal="right" vertical="center" wrapText="1"/>
    </xf>
    <xf numFmtId="0" fontId="7" fillId="2" borderId="26" xfId="0" applyFont="1" applyFill="1" applyBorder="1" applyAlignment="1">
      <alignment horizontal="right" vertical="center" wrapText="1"/>
    </xf>
    <xf numFmtId="0" fontId="7" fillId="2" borderId="2" xfId="0" applyFont="1" applyFill="1" applyBorder="1" applyAlignment="1">
      <alignment horizontal="right" vertical="center" wrapText="1"/>
    </xf>
    <xf numFmtId="0" fontId="7" fillId="2" borderId="3" xfId="0" applyFont="1" applyFill="1" applyBorder="1" applyAlignment="1">
      <alignment horizontal="right" vertical="center" wrapText="1"/>
    </xf>
    <xf numFmtId="0" fontId="7" fillId="2" borderId="4" xfId="0" applyFont="1" applyFill="1" applyBorder="1" applyAlignment="1">
      <alignment horizontal="right" vertical="center" wrapText="1"/>
    </xf>
    <xf numFmtId="0" fontId="7" fillId="2" borderId="6" xfId="0" applyFont="1" applyFill="1" applyBorder="1" applyAlignment="1">
      <alignment horizontal="right" vertical="center" wrapText="1"/>
    </xf>
    <xf numFmtId="0" fontId="7" fillId="0" borderId="0" xfId="0" applyFont="1">
      <alignment vertical="center"/>
    </xf>
    <xf numFmtId="0" fontId="0" fillId="0" borderId="1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0" borderId="7" xfId="0" applyFill="1" applyBorder="1">
      <alignment vertical="center"/>
    </xf>
    <xf numFmtId="0" fontId="0" fillId="0" borderId="8" xfId="0" applyFill="1" applyBorder="1">
      <alignment vertical="center"/>
    </xf>
    <xf numFmtId="0" fontId="0" fillId="0" borderId="8" xfId="0" applyFill="1" applyBorder="1" applyAlignment="1">
      <alignment horizontal="right" vertical="center"/>
    </xf>
    <xf numFmtId="0" fontId="0" fillId="0" borderId="9" xfId="0" applyFill="1" applyBorder="1" applyAlignment="1">
      <alignment horizontal="right" vertical="center"/>
    </xf>
    <xf numFmtId="0" fontId="0" fillId="0" borderId="0" xfId="0" applyFill="1" applyBorder="1" applyAlignment="1">
      <alignment horizontal="right" vertical="center"/>
    </xf>
    <xf numFmtId="0" fontId="0" fillId="0" borderId="2" xfId="0" applyFill="1" applyBorder="1">
      <alignment vertical="center"/>
    </xf>
    <xf numFmtId="0" fontId="0" fillId="0" borderId="1" xfId="0" applyFill="1" applyBorder="1">
      <alignment vertical="center"/>
    </xf>
    <xf numFmtId="0" fontId="0" fillId="0" borderId="1" xfId="0" applyFill="1" applyBorder="1" applyAlignment="1">
      <alignment horizontal="right" vertical="center"/>
    </xf>
    <xf numFmtId="0" fontId="0" fillId="0" borderId="3" xfId="0" applyFill="1" applyBorder="1" applyAlignment="1">
      <alignment horizontal="right" vertical="center"/>
    </xf>
    <xf numFmtId="0" fontId="0" fillId="0" borderId="34" xfId="0" applyFill="1" applyBorder="1">
      <alignment vertical="center"/>
    </xf>
    <xf numFmtId="0" fontId="0" fillId="0" borderId="28" xfId="0" applyFill="1" applyBorder="1">
      <alignment vertical="center"/>
    </xf>
    <xf numFmtId="0" fontId="0" fillId="0" borderId="28" xfId="0" applyFill="1" applyBorder="1" applyAlignment="1">
      <alignment horizontal="right" vertical="center"/>
    </xf>
    <xf numFmtId="0" fontId="0" fillId="0" borderId="35" xfId="0" applyFill="1" applyBorder="1" applyAlignment="1">
      <alignment horizontal="right" vertical="center"/>
    </xf>
    <xf numFmtId="0" fontId="0" fillId="3" borderId="24" xfId="0" applyFill="1" applyBorder="1">
      <alignment vertical="center"/>
    </xf>
    <xf numFmtId="0" fontId="0" fillId="3" borderId="25" xfId="0" applyFill="1" applyBorder="1">
      <alignment vertical="center"/>
    </xf>
    <xf numFmtId="0" fontId="0" fillId="3" borderId="25" xfId="0" applyFill="1" applyBorder="1" applyAlignment="1">
      <alignment horizontal="right" vertical="center"/>
    </xf>
    <xf numFmtId="0" fontId="0" fillId="3" borderId="26" xfId="0" applyFill="1" applyBorder="1" applyAlignment="1">
      <alignment horizontal="right" vertical="center"/>
    </xf>
    <xf numFmtId="14" fontId="0" fillId="3" borderId="2" xfId="0" applyNumberFormat="1" applyFill="1" applyBorder="1">
      <alignment vertical="center"/>
    </xf>
    <xf numFmtId="0" fontId="0" fillId="3" borderId="1" xfId="0" applyFill="1" applyBorder="1">
      <alignment vertical="center"/>
    </xf>
    <xf numFmtId="0" fontId="0" fillId="3" borderId="1" xfId="0" applyFill="1" applyBorder="1" applyAlignment="1">
      <alignment horizontal="right" vertical="center"/>
    </xf>
    <xf numFmtId="0" fontId="0" fillId="3" borderId="3" xfId="0" applyFill="1" applyBorder="1" applyAlignment="1">
      <alignment horizontal="right" vertical="center"/>
    </xf>
    <xf numFmtId="0" fontId="0" fillId="3" borderId="2" xfId="0" applyFill="1" applyBorder="1">
      <alignment vertical="center"/>
    </xf>
    <xf numFmtId="14" fontId="0" fillId="3" borderId="4" xfId="0" applyNumberFormat="1" applyFill="1" applyBorder="1">
      <alignment vertical="center"/>
    </xf>
    <xf numFmtId="0" fontId="0" fillId="3" borderId="5" xfId="0" applyFill="1" applyBorder="1">
      <alignment vertical="center"/>
    </xf>
    <xf numFmtId="0" fontId="0" fillId="3" borderId="5" xfId="0" applyFill="1" applyBorder="1" applyAlignment="1">
      <alignment horizontal="right" vertical="center"/>
    </xf>
    <xf numFmtId="0" fontId="0" fillId="3" borderId="6" xfId="0" applyFill="1" applyBorder="1" applyAlignment="1">
      <alignment horizontal="right" vertical="center"/>
    </xf>
    <xf numFmtId="14" fontId="0" fillId="0" borderId="2" xfId="0" applyNumberFormat="1" applyFill="1" applyBorder="1">
      <alignment vertical="center"/>
    </xf>
    <xf numFmtId="0" fontId="0" fillId="0" borderId="4" xfId="0" applyFill="1" applyBorder="1">
      <alignment vertical="center"/>
    </xf>
    <xf numFmtId="0" fontId="0" fillId="0" borderId="5" xfId="0" applyFill="1" applyBorder="1">
      <alignment vertical="center"/>
    </xf>
    <xf numFmtId="0" fontId="0" fillId="0" borderId="5" xfId="0" applyFill="1" applyBorder="1" applyAlignment="1">
      <alignment horizontal="right" vertical="center"/>
    </xf>
    <xf numFmtId="0" fontId="0" fillId="0" borderId="6" xfId="0" applyFill="1" applyBorder="1" applyAlignment="1">
      <alignment horizontal="right" vertical="center"/>
    </xf>
    <xf numFmtId="0" fontId="0" fillId="0" borderId="0" xfId="0" applyAlignment="1">
      <alignment horizontal="left" vertical="center"/>
    </xf>
    <xf numFmtId="0" fontId="0" fillId="0" borderId="11" xfId="0" applyFill="1" applyBorder="1" applyAlignment="1">
      <alignment horizontal="left" vertical="center"/>
    </xf>
    <xf numFmtId="0" fontId="0" fillId="0" borderId="8" xfId="0" applyFill="1" applyBorder="1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14" fontId="0" fillId="0" borderId="34" xfId="0" applyNumberFormat="1" applyFill="1" applyBorder="1">
      <alignment vertical="center"/>
    </xf>
    <xf numFmtId="0" fontId="0" fillId="0" borderId="28" xfId="0" applyFill="1" applyBorder="1" applyAlignment="1">
      <alignment horizontal="left" vertical="center"/>
    </xf>
    <xf numFmtId="0" fontId="0" fillId="3" borderId="25" xfId="0" applyFill="1" applyBorder="1" applyAlignment="1">
      <alignment horizontal="left" vertical="center"/>
    </xf>
    <xf numFmtId="0" fontId="0" fillId="3" borderId="1" xfId="0" applyFill="1" applyBorder="1" applyAlignment="1">
      <alignment horizontal="left" vertical="center"/>
    </xf>
    <xf numFmtId="0" fontId="0" fillId="3" borderId="5" xfId="0" applyFill="1" applyBorder="1" applyAlignment="1">
      <alignment horizontal="left" vertical="center"/>
    </xf>
    <xf numFmtId="14" fontId="0" fillId="0" borderId="4" xfId="0" applyNumberFormat="1" applyFill="1" applyBorder="1">
      <alignment vertical="center"/>
    </xf>
    <xf numFmtId="0" fontId="0" fillId="0" borderId="5" xfId="0" applyFill="1" applyBorder="1" applyAlignment="1">
      <alignment horizontal="left" vertical="center"/>
    </xf>
    <xf numFmtId="0" fontId="7" fillId="0" borderId="0" xfId="0" applyFont="1" applyFill="1" applyBorder="1">
      <alignment vertical="center"/>
    </xf>
    <xf numFmtId="0" fontId="0" fillId="0" borderId="0" xfId="0" applyFill="1" applyBorder="1">
      <alignment vertical="center"/>
    </xf>
    <xf numFmtId="0" fontId="0" fillId="0" borderId="0" xfId="0" applyFill="1" applyBorder="1" applyAlignment="1">
      <alignment horizontal="left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8" xfId="0" applyBorder="1" applyAlignment="1">
      <alignment horizontal="right" vertical="center"/>
    </xf>
    <xf numFmtId="0" fontId="0" fillId="0" borderId="9" xfId="0" applyBorder="1" applyAlignment="1">
      <alignment horizontal="right" vertical="center"/>
    </xf>
    <xf numFmtId="0" fontId="0" fillId="0" borderId="2" xfId="0" applyBorder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14" fontId="0" fillId="0" borderId="2" xfId="0" applyNumberFormat="1" applyBorder="1">
      <alignment vertical="center"/>
    </xf>
    <xf numFmtId="0" fontId="0" fillId="0" borderId="34" xfId="0" applyBorder="1">
      <alignment vertical="center"/>
    </xf>
    <xf numFmtId="0" fontId="0" fillId="0" borderId="28" xfId="0" applyBorder="1">
      <alignment vertical="center"/>
    </xf>
    <xf numFmtId="0" fontId="0" fillId="0" borderId="28" xfId="0" applyBorder="1" applyAlignment="1">
      <alignment horizontal="left" vertical="center"/>
    </xf>
    <xf numFmtId="0" fontId="0" fillId="0" borderId="28" xfId="0" applyBorder="1" applyAlignment="1">
      <alignment horizontal="right" vertical="center"/>
    </xf>
    <xf numFmtId="0" fontId="0" fillId="0" borderId="35" xfId="0" applyBorder="1" applyAlignment="1">
      <alignment horizontal="right" vertical="center"/>
    </xf>
    <xf numFmtId="0" fontId="0" fillId="4" borderId="24" xfId="0" applyFill="1" applyBorder="1">
      <alignment vertical="center"/>
    </xf>
    <xf numFmtId="0" fontId="0" fillId="4" borderId="25" xfId="0" applyFill="1" applyBorder="1">
      <alignment vertical="center"/>
    </xf>
    <xf numFmtId="0" fontId="0" fillId="4" borderId="25" xfId="0" applyFill="1" applyBorder="1" applyAlignment="1">
      <alignment horizontal="left" vertical="center"/>
    </xf>
    <xf numFmtId="0" fontId="0" fillId="4" borderId="25" xfId="0" applyFill="1" applyBorder="1" applyAlignment="1">
      <alignment horizontal="right" vertical="center"/>
    </xf>
    <xf numFmtId="0" fontId="0" fillId="4" borderId="26" xfId="0" applyFill="1" applyBorder="1" applyAlignment="1">
      <alignment horizontal="right" vertical="center"/>
    </xf>
    <xf numFmtId="14" fontId="0" fillId="4" borderId="2" xfId="0" applyNumberFormat="1" applyFill="1" applyBorder="1">
      <alignment vertical="center"/>
    </xf>
    <xf numFmtId="0" fontId="0" fillId="4" borderId="1" xfId="0" applyFill="1" applyBorder="1">
      <alignment vertical="center"/>
    </xf>
    <xf numFmtId="0" fontId="0" fillId="4" borderId="1" xfId="0" applyFill="1" applyBorder="1" applyAlignment="1">
      <alignment horizontal="left" vertical="center"/>
    </xf>
    <xf numFmtId="0" fontId="0" fillId="4" borderId="1" xfId="0" applyFill="1" applyBorder="1" applyAlignment="1">
      <alignment horizontal="right" vertical="center"/>
    </xf>
    <xf numFmtId="0" fontId="0" fillId="4" borderId="3" xfId="0" applyFill="1" applyBorder="1" applyAlignment="1">
      <alignment horizontal="right" vertical="center"/>
    </xf>
    <xf numFmtId="0" fontId="0" fillId="4" borderId="2" xfId="0" applyFill="1" applyBorder="1">
      <alignment vertical="center"/>
    </xf>
    <xf numFmtId="14" fontId="0" fillId="4" borderId="4" xfId="0" applyNumberFormat="1" applyFill="1" applyBorder="1">
      <alignment vertical="center"/>
    </xf>
    <xf numFmtId="0" fontId="0" fillId="4" borderId="5" xfId="0" applyFill="1" applyBorder="1">
      <alignment vertical="center"/>
    </xf>
    <xf numFmtId="0" fontId="0" fillId="4" borderId="5" xfId="0" applyFill="1" applyBorder="1" applyAlignment="1">
      <alignment horizontal="left" vertical="center"/>
    </xf>
    <xf numFmtId="0" fontId="0" fillId="4" borderId="5" xfId="0" applyFill="1" applyBorder="1" applyAlignment="1">
      <alignment horizontal="right" vertical="center"/>
    </xf>
    <xf numFmtId="0" fontId="0" fillId="4" borderId="6" xfId="0" applyFill="1" applyBorder="1" applyAlignment="1">
      <alignment horizontal="right" vertical="center"/>
    </xf>
    <xf numFmtId="14" fontId="0" fillId="0" borderId="4" xfId="0" applyNumberFormat="1" applyBorder="1">
      <alignment vertical="center"/>
    </xf>
    <xf numFmtId="0" fontId="0" fillId="0" borderId="5" xfId="0" applyBorder="1">
      <alignment vertical="center"/>
    </xf>
    <xf numFmtId="0" fontId="0" fillId="0" borderId="5" xfId="0" applyBorder="1" applyAlignment="1">
      <alignment horizontal="left"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21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 wrapText="1"/>
    </xf>
    <xf numFmtId="0" fontId="0" fillId="0" borderId="22" xfId="0" applyFill="1" applyBorder="1" applyAlignment="1">
      <alignment horizontal="left" vertical="center"/>
    </xf>
    <xf numFmtId="0" fontId="0" fillId="0" borderId="22" xfId="0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 wrapText="1"/>
    </xf>
    <xf numFmtId="0" fontId="0" fillId="0" borderId="24" xfId="0" applyBorder="1">
      <alignment vertical="center"/>
    </xf>
    <xf numFmtId="0" fontId="0" fillId="0" borderId="25" xfId="0" applyBorder="1">
      <alignment vertical="center"/>
    </xf>
    <xf numFmtId="0" fontId="0" fillId="0" borderId="25" xfId="0" applyBorder="1" applyAlignment="1">
      <alignment horizontal="right" vertical="center"/>
    </xf>
    <xf numFmtId="0" fontId="0" fillId="0" borderId="26" xfId="0" applyBorder="1" applyAlignment="1">
      <alignment horizontal="right" vertical="center"/>
    </xf>
    <xf numFmtId="14" fontId="0" fillId="0" borderId="34" xfId="0" applyNumberFormat="1" applyBorder="1">
      <alignment vertical="center"/>
    </xf>
    <xf numFmtId="0" fontId="0" fillId="4" borderId="4" xfId="0" applyFill="1" applyBorder="1">
      <alignment vertical="center"/>
    </xf>
    <xf numFmtId="0" fontId="0" fillId="0" borderId="0" xfId="0" applyAlignment="1">
      <alignment horizontal="right" vertical="center"/>
    </xf>
    <xf numFmtId="0" fontId="0" fillId="0" borderId="2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4" fontId="0" fillId="0" borderId="34" xfId="0" applyNumberFormat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176" fontId="0" fillId="0" borderId="11" xfId="1" applyNumberFormat="1" applyFont="1" applyBorder="1">
      <alignment vertical="center"/>
    </xf>
    <xf numFmtId="176" fontId="0" fillId="0" borderId="12" xfId="1" applyNumberFormat="1" applyFont="1" applyBorder="1">
      <alignment vertical="center"/>
    </xf>
    <xf numFmtId="0" fontId="0" fillId="0" borderId="26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9" fillId="0" borderId="0" xfId="0" applyFont="1">
      <alignment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" xfId="0" quotePrefix="1" applyBorder="1" applyAlignment="1">
      <alignment horizontal="right" vertical="center"/>
    </xf>
    <xf numFmtId="14" fontId="0" fillId="0" borderId="0" xfId="0" applyNumberFormat="1" applyFill="1" applyBorder="1" applyAlignment="1">
      <alignment horizontal="right" vertical="center"/>
    </xf>
    <xf numFmtId="0" fontId="0" fillId="0" borderId="1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20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176" fontId="0" fillId="0" borderId="12" xfId="1" applyNumberFormat="1" applyFont="1" applyBorder="1" applyAlignment="1">
      <alignment horizontal="center" vertical="center"/>
    </xf>
    <xf numFmtId="176" fontId="0" fillId="0" borderId="9" xfId="1" applyNumberFormat="1" applyFont="1" applyBorder="1" applyAlignment="1">
      <alignment horizontal="center" vertical="center"/>
    </xf>
    <xf numFmtId="176" fontId="0" fillId="0" borderId="3" xfId="1" applyNumberFormat="1" applyFont="1" applyBorder="1" applyAlignment="1">
      <alignment horizontal="center" vertical="center"/>
    </xf>
    <xf numFmtId="178" fontId="0" fillId="0" borderId="3" xfId="1" applyNumberFormat="1" applyFont="1" applyBorder="1" applyAlignment="1">
      <alignment horizontal="center" vertical="center"/>
    </xf>
    <xf numFmtId="176" fontId="0" fillId="0" borderId="6" xfId="1" applyNumberFormat="1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0" xfId="0" applyBorder="1">
      <alignment vertical="center"/>
    </xf>
    <xf numFmtId="14" fontId="0" fillId="0" borderId="10" xfId="0" applyNumberFormat="1" applyBorder="1">
      <alignment vertical="center"/>
    </xf>
    <xf numFmtId="0" fontId="0" fillId="0" borderId="11" xfId="0" applyBorder="1" applyAlignment="1">
      <alignment horizontal="right" vertical="center"/>
    </xf>
    <xf numFmtId="176" fontId="0" fillId="0" borderId="11" xfId="1" applyNumberFormat="1" applyFont="1" applyBorder="1" applyAlignment="1">
      <alignment horizontal="right" vertical="center"/>
    </xf>
    <xf numFmtId="0" fontId="0" fillId="0" borderId="10" xfId="0" applyBorder="1" applyAlignment="1">
      <alignment horizontal="center" vertical="center"/>
    </xf>
    <xf numFmtId="176" fontId="0" fillId="0" borderId="38" xfId="1" applyNumberFormat="1" applyFont="1" applyBorder="1" applyAlignment="1">
      <alignment horizontal="right" vertical="center"/>
    </xf>
    <xf numFmtId="0" fontId="0" fillId="0" borderId="13" xfId="0" applyBorder="1" applyAlignment="1">
      <alignment horizontal="center" vertical="center"/>
    </xf>
    <xf numFmtId="0" fontId="0" fillId="0" borderId="22" xfId="0" applyBorder="1">
      <alignment vertical="center"/>
    </xf>
    <xf numFmtId="14" fontId="0" fillId="0" borderId="0" xfId="0" applyNumberFormat="1" applyFill="1" applyBorder="1">
      <alignment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>
      <alignment vertical="center"/>
    </xf>
    <xf numFmtId="176" fontId="0" fillId="0" borderId="5" xfId="0" applyNumberFormat="1" applyBorder="1" applyAlignment="1">
      <alignment vertical="center"/>
    </xf>
    <xf numFmtId="176" fontId="0" fillId="0" borderId="6" xfId="0" applyNumberFormat="1" applyBorder="1" applyAlignment="1">
      <alignment vertical="center"/>
    </xf>
    <xf numFmtId="176" fontId="0" fillId="0" borderId="3" xfId="1" applyNumberFormat="1" applyFont="1" applyBorder="1">
      <alignment vertical="center"/>
    </xf>
    <xf numFmtId="176" fontId="0" fillId="0" borderId="6" xfId="1" applyNumberFormat="1" applyFont="1" applyBorder="1">
      <alignment vertical="center"/>
    </xf>
    <xf numFmtId="176" fontId="0" fillId="0" borderId="9" xfId="1" applyNumberFormat="1" applyFont="1" applyBorder="1">
      <alignment vertical="center"/>
    </xf>
    <xf numFmtId="0" fontId="0" fillId="0" borderId="11" xfId="0" applyBorder="1" applyAlignment="1">
      <alignment horizontal="center" vertical="center"/>
    </xf>
    <xf numFmtId="0" fontId="0" fillId="0" borderId="37" xfId="0" applyFill="1" applyBorder="1" applyAlignment="1">
      <alignment horizontal="center" vertical="center"/>
    </xf>
    <xf numFmtId="176" fontId="0" fillId="0" borderId="49" xfId="1" applyNumberFormat="1" applyFont="1" applyBorder="1" applyAlignment="1">
      <alignment vertical="center"/>
    </xf>
    <xf numFmtId="176" fontId="0" fillId="0" borderId="25" xfId="1" applyNumberFormat="1" applyFont="1" applyBorder="1">
      <alignment vertical="center"/>
    </xf>
    <xf numFmtId="176" fontId="0" fillId="0" borderId="26" xfId="1" applyNumberFormat="1" applyFont="1" applyBorder="1">
      <alignment vertical="center"/>
    </xf>
    <xf numFmtId="176" fontId="0" fillId="0" borderId="3" xfId="1" applyNumberFormat="1" applyFont="1" applyFill="1" applyBorder="1">
      <alignment vertical="center"/>
    </xf>
    <xf numFmtId="176" fontId="0" fillId="0" borderId="6" xfId="1" applyNumberFormat="1" applyFont="1" applyFill="1" applyBorder="1">
      <alignment vertical="center"/>
    </xf>
    <xf numFmtId="14" fontId="0" fillId="0" borderId="0" xfId="0" applyNumberFormat="1" applyFill="1" applyBorder="1" applyAlignment="1">
      <alignment horizontal="left" vertical="center"/>
    </xf>
    <xf numFmtId="0" fontId="0" fillId="0" borderId="23" xfId="0" applyBorder="1">
      <alignment vertical="center"/>
    </xf>
    <xf numFmtId="0" fontId="0" fillId="0" borderId="25" xfId="0" quotePrefix="1" applyBorder="1" applyAlignment="1">
      <alignment horizontal="right" vertical="center"/>
    </xf>
    <xf numFmtId="0" fontId="0" fillId="0" borderId="8" xfId="0" quotePrefix="1" applyBorder="1" applyAlignment="1">
      <alignment horizontal="right" vertical="center"/>
    </xf>
    <xf numFmtId="176" fontId="0" fillId="0" borderId="35" xfId="1" applyNumberFormat="1" applyFont="1" applyBorder="1">
      <alignment vertical="center"/>
    </xf>
    <xf numFmtId="176" fontId="0" fillId="0" borderId="35" xfId="1" applyNumberFormat="1" applyFont="1" applyFill="1" applyBorder="1">
      <alignment vertical="center"/>
    </xf>
    <xf numFmtId="176" fontId="0" fillId="0" borderId="22" xfId="1" applyNumberFormat="1" applyFont="1" applyBorder="1">
      <alignment vertical="center"/>
    </xf>
    <xf numFmtId="176" fontId="0" fillId="0" borderId="23" xfId="1" applyNumberFormat="1" applyFont="1" applyBorder="1">
      <alignment vertical="center"/>
    </xf>
    <xf numFmtId="176" fontId="0" fillId="0" borderId="25" xfId="1" applyNumberFormat="1" applyFont="1" applyBorder="1" applyAlignment="1">
      <alignment vertical="center"/>
    </xf>
    <xf numFmtId="176" fontId="0" fillId="0" borderId="26" xfId="1" applyNumberFormat="1" applyFont="1" applyBorder="1" applyAlignment="1">
      <alignment vertical="center"/>
    </xf>
    <xf numFmtId="176" fontId="0" fillId="0" borderId="3" xfId="1" applyNumberFormat="1" applyFont="1" applyBorder="1" applyAlignment="1">
      <alignment vertical="center"/>
    </xf>
    <xf numFmtId="0" fontId="0" fillId="0" borderId="1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176" fontId="0" fillId="0" borderId="49" xfId="1" applyNumberFormat="1" applyFont="1" applyBorder="1">
      <alignment vertical="center"/>
    </xf>
    <xf numFmtId="14" fontId="0" fillId="0" borderId="59" xfId="0" applyNumberFormat="1" applyBorder="1" applyAlignment="1">
      <alignment horizontal="left" vertical="center"/>
    </xf>
    <xf numFmtId="0" fontId="0" fillId="0" borderId="54" xfId="0" applyBorder="1" applyAlignment="1">
      <alignment horizontal="left" vertical="center" indent="1"/>
    </xf>
    <xf numFmtId="0" fontId="0" fillId="0" borderId="60" xfId="0" applyBorder="1" applyAlignment="1">
      <alignment horizontal="left" vertical="center" indent="1"/>
    </xf>
    <xf numFmtId="0" fontId="0" fillId="0" borderId="55" xfId="0" applyBorder="1" applyAlignment="1">
      <alignment horizontal="left" vertical="center" indent="1"/>
    </xf>
    <xf numFmtId="0" fontId="0" fillId="0" borderId="42" xfId="0" applyBorder="1" applyAlignment="1">
      <alignment horizontal="left" vertical="center" indent="1"/>
    </xf>
    <xf numFmtId="176" fontId="0" fillId="0" borderId="10" xfId="1" applyNumberFormat="1" applyFont="1" applyBorder="1">
      <alignment vertical="center"/>
    </xf>
    <xf numFmtId="176" fontId="0" fillId="0" borderId="7" xfId="1" applyNumberFormat="1" applyFont="1" applyBorder="1">
      <alignment vertical="center"/>
    </xf>
    <xf numFmtId="176" fontId="0" fillId="0" borderId="2" xfId="1" applyNumberFormat="1" applyFont="1" applyBorder="1">
      <alignment vertical="center"/>
    </xf>
    <xf numFmtId="176" fontId="0" fillId="0" borderId="34" xfId="1" applyNumberFormat="1" applyFont="1" applyBorder="1">
      <alignment vertical="center"/>
    </xf>
    <xf numFmtId="176" fontId="0" fillId="0" borderId="36" xfId="1" applyNumberFormat="1" applyFont="1" applyBorder="1">
      <alignment vertical="center"/>
    </xf>
    <xf numFmtId="176" fontId="0" fillId="0" borderId="38" xfId="1" applyNumberFormat="1" applyFont="1" applyBorder="1">
      <alignment vertical="center"/>
    </xf>
    <xf numFmtId="176" fontId="0" fillId="0" borderId="30" xfId="1" applyNumberFormat="1" applyFont="1" applyBorder="1">
      <alignment vertical="center"/>
    </xf>
    <xf numFmtId="176" fontId="0" fillId="0" borderId="27" xfId="1" applyNumberFormat="1" applyFont="1" applyBorder="1">
      <alignment vertical="center"/>
    </xf>
    <xf numFmtId="176" fontId="0" fillId="0" borderId="32" xfId="1" applyNumberFormat="1" applyFont="1" applyBorder="1">
      <alignment vertical="center"/>
    </xf>
    <xf numFmtId="176" fontId="0" fillId="0" borderId="61" xfId="1" applyNumberFormat="1" applyFont="1" applyBorder="1">
      <alignment vertical="center"/>
    </xf>
    <xf numFmtId="14" fontId="0" fillId="0" borderId="44" xfId="0" applyNumberFormat="1" applyBorder="1" applyAlignment="1">
      <alignment horizontal="left" vertical="center"/>
    </xf>
    <xf numFmtId="176" fontId="0" fillId="0" borderId="62" xfId="1" applyNumberFormat="1" applyFont="1" applyBorder="1">
      <alignment vertical="center"/>
    </xf>
    <xf numFmtId="176" fontId="0" fillId="0" borderId="63" xfId="1" applyNumberFormat="1" applyFont="1" applyBorder="1">
      <alignment vertical="center"/>
    </xf>
    <xf numFmtId="176" fontId="0" fillId="0" borderId="64" xfId="1" applyNumberFormat="1" applyFont="1" applyBorder="1">
      <alignment vertical="center"/>
    </xf>
    <xf numFmtId="176" fontId="0" fillId="0" borderId="4" xfId="1" applyNumberFormat="1" applyFont="1" applyBorder="1" applyAlignment="1">
      <alignment horizontal="center" vertical="center" wrapText="1"/>
    </xf>
    <xf numFmtId="176" fontId="0" fillId="0" borderId="4" xfId="1" applyNumberFormat="1" applyFont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14" fontId="0" fillId="0" borderId="8" xfId="0" applyNumberFormat="1" applyFill="1" applyBorder="1">
      <alignment vertical="center"/>
    </xf>
    <xf numFmtId="3" fontId="0" fillId="0" borderId="9" xfId="0" applyNumberFormat="1" applyFill="1" applyBorder="1" applyAlignment="1">
      <alignment horizontal="right" vertical="center"/>
    </xf>
    <xf numFmtId="14" fontId="0" fillId="0" borderId="1" xfId="0" applyNumberFormat="1" applyFill="1" applyBorder="1">
      <alignment vertical="center"/>
    </xf>
    <xf numFmtId="3" fontId="0" fillId="0" borderId="3" xfId="0" applyNumberFormat="1" applyFill="1" applyBorder="1" applyAlignment="1">
      <alignment horizontal="right" vertical="center"/>
    </xf>
    <xf numFmtId="14" fontId="0" fillId="0" borderId="28" xfId="0" applyNumberFormat="1" applyFill="1" applyBorder="1">
      <alignment vertical="center"/>
    </xf>
    <xf numFmtId="3" fontId="0" fillId="0" borderId="35" xfId="0" applyNumberFormat="1" applyFill="1" applyBorder="1" applyAlignment="1">
      <alignment horizontal="right" vertical="center"/>
    </xf>
    <xf numFmtId="0" fontId="7" fillId="0" borderId="10" xfId="0" applyFont="1" applyFill="1" applyBorder="1">
      <alignment vertical="center"/>
    </xf>
    <xf numFmtId="0" fontId="7" fillId="0" borderId="11" xfId="0" applyFont="1" applyFill="1" applyBorder="1">
      <alignment vertical="center"/>
    </xf>
    <xf numFmtId="0" fontId="7" fillId="0" borderId="11" xfId="0" applyFont="1" applyFill="1" applyBorder="1" applyAlignment="1">
      <alignment horizontal="left" vertical="center"/>
    </xf>
    <xf numFmtId="14" fontId="7" fillId="0" borderId="11" xfId="0" applyNumberFormat="1" applyFont="1" applyFill="1" applyBorder="1">
      <alignment vertical="center"/>
    </xf>
    <xf numFmtId="3" fontId="7" fillId="0" borderId="12" xfId="0" applyNumberFormat="1" applyFont="1" applyFill="1" applyBorder="1" applyAlignment="1">
      <alignment horizontal="right" vertical="center"/>
    </xf>
    <xf numFmtId="0" fontId="7" fillId="0" borderId="62" xfId="0" applyFont="1" applyFill="1" applyBorder="1">
      <alignment vertical="center"/>
    </xf>
    <xf numFmtId="0" fontId="0" fillId="0" borderId="39" xfId="0" applyFill="1" applyBorder="1" applyAlignment="1">
      <alignment horizontal="right" vertical="center" wrapText="1"/>
    </xf>
    <xf numFmtId="0" fontId="0" fillId="0" borderId="38" xfId="0" applyFill="1" applyBorder="1" applyAlignment="1">
      <alignment horizontal="center" vertical="center"/>
    </xf>
    <xf numFmtId="0" fontId="0" fillId="0" borderId="30" xfId="0" applyFill="1" applyBorder="1" applyAlignment="1">
      <alignment horizontal="right" vertical="center"/>
    </xf>
    <xf numFmtId="0" fontId="0" fillId="0" borderId="27" xfId="0" applyFill="1" applyBorder="1" applyAlignment="1">
      <alignment horizontal="right" vertical="center"/>
    </xf>
    <xf numFmtId="0" fontId="0" fillId="0" borderId="32" xfId="0" applyFill="1" applyBorder="1" applyAlignment="1">
      <alignment horizontal="right" vertical="center"/>
    </xf>
    <xf numFmtId="0" fontId="7" fillId="0" borderId="38" xfId="0" applyFont="1" applyFill="1" applyBorder="1" applyAlignment="1">
      <alignment horizontal="right" vertical="center"/>
    </xf>
    <xf numFmtId="0" fontId="0" fillId="0" borderId="14" xfId="0" applyFill="1" applyBorder="1" applyAlignment="1">
      <alignment horizontal="center" vertical="center"/>
    </xf>
    <xf numFmtId="0" fontId="0" fillId="0" borderId="15" xfId="0" applyFill="1" applyBorder="1" applyAlignment="1">
      <alignment horizontal="right" vertical="center"/>
    </xf>
    <xf numFmtId="0" fontId="0" fillId="0" borderId="16" xfId="0" applyFill="1" applyBorder="1" applyAlignment="1">
      <alignment horizontal="right" vertical="center"/>
    </xf>
    <xf numFmtId="3" fontId="0" fillId="0" borderId="16" xfId="0" applyNumberFormat="1" applyFill="1" applyBorder="1" applyAlignment="1">
      <alignment horizontal="right" vertical="center"/>
    </xf>
    <xf numFmtId="3" fontId="0" fillId="0" borderId="31" xfId="0" applyNumberFormat="1" applyFill="1" applyBorder="1" applyAlignment="1">
      <alignment horizontal="right" vertical="center"/>
    </xf>
    <xf numFmtId="3" fontId="7" fillId="0" borderId="14" xfId="0" applyNumberFormat="1" applyFont="1" applyFill="1" applyBorder="1" applyAlignment="1">
      <alignment horizontal="right" vertical="center"/>
    </xf>
    <xf numFmtId="176" fontId="7" fillId="0" borderId="45" xfId="1" applyNumberFormat="1" applyFont="1" applyFill="1" applyBorder="1" applyAlignment="1">
      <alignment horizontal="right" vertical="center"/>
    </xf>
    <xf numFmtId="176" fontId="0" fillId="0" borderId="10" xfId="1" applyNumberFormat="1" applyFont="1" applyFill="1" applyBorder="1" applyAlignment="1">
      <alignment horizontal="center" vertical="center"/>
    </xf>
    <xf numFmtId="176" fontId="0" fillId="0" borderId="12" xfId="1" applyNumberFormat="1" applyFont="1" applyFill="1" applyBorder="1" applyAlignment="1">
      <alignment horizontal="center" vertical="center"/>
    </xf>
    <xf numFmtId="176" fontId="0" fillId="0" borderId="7" xfId="1" applyNumberFormat="1" applyFont="1" applyFill="1" applyBorder="1" applyAlignment="1">
      <alignment horizontal="right" vertical="center"/>
    </xf>
    <xf numFmtId="176" fontId="0" fillId="0" borderId="9" xfId="1" applyNumberFormat="1" applyFont="1" applyFill="1" applyBorder="1" applyAlignment="1">
      <alignment horizontal="right" vertical="center"/>
    </xf>
    <xf numFmtId="176" fontId="0" fillId="0" borderId="2" xfId="1" applyNumberFormat="1" applyFont="1" applyFill="1" applyBorder="1" applyAlignment="1">
      <alignment horizontal="right" vertical="center"/>
    </xf>
    <xf numFmtId="176" fontId="0" fillId="0" borderId="3" xfId="1" applyNumberFormat="1" applyFont="1" applyFill="1" applyBorder="1" applyAlignment="1">
      <alignment horizontal="right" vertical="center"/>
    </xf>
    <xf numFmtId="176" fontId="0" fillId="0" borderId="34" xfId="1" applyNumberFormat="1" applyFont="1" applyFill="1" applyBorder="1" applyAlignment="1">
      <alignment horizontal="right" vertical="center"/>
    </xf>
    <xf numFmtId="176" fontId="0" fillId="0" borderId="35" xfId="1" applyNumberFormat="1" applyFont="1" applyFill="1" applyBorder="1" applyAlignment="1">
      <alignment horizontal="right" vertical="center"/>
    </xf>
    <xf numFmtId="176" fontId="7" fillId="0" borderId="10" xfId="1" applyNumberFormat="1" applyFont="1" applyFill="1" applyBorder="1" applyAlignment="1">
      <alignment horizontal="right" vertical="center"/>
    </xf>
    <xf numFmtId="176" fontId="7" fillId="0" borderId="12" xfId="1" applyNumberFormat="1" applyFont="1" applyFill="1" applyBorder="1" applyAlignment="1">
      <alignment horizontal="right" vertical="center"/>
    </xf>
    <xf numFmtId="0" fontId="0" fillId="4" borderId="2" xfId="0" applyFill="1" applyBorder="1" applyAlignment="1">
      <alignment horizontal="right" vertical="center"/>
    </xf>
    <xf numFmtId="3" fontId="0" fillId="4" borderId="2" xfId="0" applyNumberFormat="1" applyFill="1" applyBorder="1" applyAlignment="1">
      <alignment horizontal="right" vertical="center"/>
    </xf>
    <xf numFmtId="3" fontId="0" fillId="4" borderId="3" xfId="0" applyNumberFormat="1" applyFill="1" applyBorder="1" applyAlignment="1">
      <alignment horizontal="right" vertical="center"/>
    </xf>
    <xf numFmtId="3" fontId="0" fillId="4" borderId="4" xfId="0" applyNumberFormat="1" applyFill="1" applyBorder="1" applyAlignment="1">
      <alignment horizontal="right" vertical="center"/>
    </xf>
    <xf numFmtId="3" fontId="0" fillId="4" borderId="6" xfId="0" applyNumberFormat="1" applyFill="1" applyBorder="1" applyAlignment="1">
      <alignment horizontal="right" vertical="center"/>
    </xf>
    <xf numFmtId="176" fontId="7" fillId="0" borderId="62" xfId="1" applyNumberFormat="1" applyFont="1" applyFill="1" applyBorder="1" applyAlignment="1">
      <alignment horizontal="right" vertical="center"/>
    </xf>
    <xf numFmtId="176" fontId="7" fillId="0" borderId="64" xfId="1" applyNumberFormat="1" applyFont="1" applyFill="1" applyBorder="1" applyAlignment="1">
      <alignment horizontal="right" vertical="center"/>
    </xf>
    <xf numFmtId="3" fontId="0" fillId="0" borderId="27" xfId="0" applyNumberFormat="1" applyFill="1" applyBorder="1" applyAlignment="1">
      <alignment horizontal="right" vertical="center"/>
    </xf>
    <xf numFmtId="3" fontId="0" fillId="0" borderId="32" xfId="0" applyNumberFormat="1" applyFill="1" applyBorder="1" applyAlignment="1">
      <alignment horizontal="right" vertical="center"/>
    </xf>
    <xf numFmtId="3" fontId="7" fillId="0" borderId="38" xfId="0" applyNumberFormat="1" applyFont="1" applyFill="1" applyBorder="1" applyAlignment="1">
      <alignment horizontal="right" vertical="center"/>
    </xf>
    <xf numFmtId="176" fontId="7" fillId="0" borderId="63" xfId="1" applyNumberFormat="1" applyFont="1" applyFill="1" applyBorder="1" applyAlignment="1">
      <alignment horizontal="right" vertical="center"/>
    </xf>
    <xf numFmtId="3" fontId="0" fillId="0" borderId="7" xfId="0" applyNumberFormat="1" applyFill="1" applyBorder="1" applyAlignment="1">
      <alignment horizontal="right" vertical="center"/>
    </xf>
    <xf numFmtId="3" fontId="0" fillId="0" borderId="2" xfId="0" applyNumberFormat="1" applyFill="1" applyBorder="1" applyAlignment="1">
      <alignment horizontal="right" vertical="center"/>
    </xf>
    <xf numFmtId="3" fontId="0" fillId="0" borderId="34" xfId="0" applyNumberFormat="1" applyFill="1" applyBorder="1" applyAlignment="1">
      <alignment horizontal="right" vertical="center"/>
    </xf>
    <xf numFmtId="3" fontId="7" fillId="0" borderId="10" xfId="0" applyNumberFormat="1" applyFont="1" applyFill="1" applyBorder="1" applyAlignment="1">
      <alignment horizontal="right" vertical="center"/>
    </xf>
    <xf numFmtId="0" fontId="0" fillId="0" borderId="2" xfId="0" applyFill="1" applyBorder="1" applyAlignment="1">
      <alignment horizontal="right" vertical="center"/>
    </xf>
    <xf numFmtId="176" fontId="7" fillId="0" borderId="12" xfId="1" applyNumberFormat="1" applyFont="1" applyBorder="1">
      <alignment vertical="center"/>
    </xf>
    <xf numFmtId="14" fontId="7" fillId="0" borderId="59" xfId="0" applyNumberFormat="1" applyFont="1" applyBorder="1" applyAlignment="1">
      <alignment horizontal="left" vertical="center"/>
    </xf>
    <xf numFmtId="176" fontId="7" fillId="0" borderId="10" xfId="1" applyNumberFormat="1" applyFont="1" applyBorder="1">
      <alignment vertical="center"/>
    </xf>
    <xf numFmtId="0" fontId="3" fillId="0" borderId="5" xfId="0" applyFont="1" applyBorder="1" applyAlignment="1">
      <alignment horizontal="center" vertical="center"/>
    </xf>
    <xf numFmtId="176" fontId="3" fillId="0" borderId="5" xfId="1" applyNumberFormat="1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4" fillId="0" borderId="53" xfId="0" applyFont="1" applyBorder="1">
      <alignment vertical="center"/>
    </xf>
    <xf numFmtId="0" fontId="4" fillId="0" borderId="54" xfId="0" applyFont="1" applyBorder="1">
      <alignment vertical="center"/>
    </xf>
    <xf numFmtId="0" fontId="0" fillId="0" borderId="6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3" fillId="0" borderId="33" xfId="0" applyFont="1" applyBorder="1" applyAlignment="1">
      <alignment horizontal="center" vertical="center"/>
    </xf>
    <xf numFmtId="0" fontId="0" fillId="0" borderId="33" xfId="0" applyBorder="1">
      <alignment vertical="center"/>
    </xf>
    <xf numFmtId="0" fontId="0" fillId="0" borderId="30" xfId="0" applyBorder="1">
      <alignment vertical="center"/>
    </xf>
    <xf numFmtId="3" fontId="0" fillId="0" borderId="1" xfId="0" applyNumberFormat="1" applyBorder="1">
      <alignment vertical="center"/>
    </xf>
    <xf numFmtId="3" fontId="0" fillId="0" borderId="8" xfId="0" applyNumberFormat="1" applyBorder="1">
      <alignment vertical="center"/>
    </xf>
    <xf numFmtId="0" fontId="3" fillId="0" borderId="4" xfId="0" applyFont="1" applyBorder="1" applyAlignment="1">
      <alignment horizontal="center" vertical="center"/>
    </xf>
    <xf numFmtId="3" fontId="0" fillId="0" borderId="5" xfId="0" applyNumberFormat="1" applyBorder="1">
      <alignment vertical="center"/>
    </xf>
    <xf numFmtId="3" fontId="0" fillId="0" borderId="28" xfId="0" applyNumberFormat="1" applyBorder="1">
      <alignment vertical="center"/>
    </xf>
    <xf numFmtId="3" fontId="0" fillId="0" borderId="25" xfId="0" applyNumberFormat="1" applyBorder="1">
      <alignment vertical="center"/>
    </xf>
    <xf numFmtId="0" fontId="0" fillId="0" borderId="56" xfId="0" applyBorder="1">
      <alignment vertical="center"/>
    </xf>
    <xf numFmtId="4" fontId="0" fillId="0" borderId="24" xfId="0" applyNumberFormat="1" applyBorder="1">
      <alignment vertical="center"/>
    </xf>
    <xf numFmtId="4" fontId="0" fillId="0" borderId="2" xfId="0" applyNumberFormat="1" applyBorder="1">
      <alignment vertical="center"/>
    </xf>
    <xf numFmtId="4" fontId="0" fillId="0" borderId="4" xfId="0" applyNumberFormat="1" applyBorder="1">
      <alignment vertical="center"/>
    </xf>
    <xf numFmtId="4" fontId="0" fillId="0" borderId="34" xfId="0" applyNumberFormat="1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3" fillId="0" borderId="31" xfId="0" applyFont="1" applyBorder="1" applyAlignment="1">
      <alignment horizontal="right" vertical="center"/>
    </xf>
    <xf numFmtId="0" fontId="3" fillId="0" borderId="28" xfId="0" applyFont="1" applyBorder="1" applyAlignment="1">
      <alignment horizontal="right" vertical="center"/>
    </xf>
    <xf numFmtId="176" fontId="3" fillId="0" borderId="28" xfId="1" applyNumberFormat="1" applyFont="1" applyFill="1" applyBorder="1" applyAlignment="1">
      <alignment horizontal="right" vertical="center"/>
    </xf>
    <xf numFmtId="4" fontId="0" fillId="0" borderId="7" xfId="0" applyNumberFormat="1" applyBorder="1">
      <alignment vertical="center"/>
    </xf>
    <xf numFmtId="0" fontId="3" fillId="0" borderId="24" xfId="0" applyFont="1" applyBorder="1" applyAlignment="1">
      <alignment horizontal="right" vertical="center"/>
    </xf>
    <xf numFmtId="2" fontId="0" fillId="0" borderId="1" xfId="0" applyNumberFormat="1" applyBorder="1">
      <alignment vertical="center"/>
    </xf>
    <xf numFmtId="2" fontId="3" fillId="0" borderId="25" xfId="0" applyNumberFormat="1" applyFont="1" applyBorder="1" applyAlignment="1">
      <alignment horizontal="right" vertical="center" wrapText="1"/>
    </xf>
    <xf numFmtId="2" fontId="3" fillId="0" borderId="26" xfId="0" applyNumberFormat="1" applyFont="1" applyBorder="1" applyAlignment="1">
      <alignment horizontal="right" vertical="center"/>
    </xf>
    <xf numFmtId="2" fontId="0" fillId="0" borderId="8" xfId="0" applyNumberFormat="1" applyBorder="1">
      <alignment vertical="center"/>
    </xf>
    <xf numFmtId="2" fontId="0" fillId="0" borderId="9" xfId="0" applyNumberFormat="1" applyBorder="1">
      <alignment vertical="center"/>
    </xf>
    <xf numFmtId="2" fontId="0" fillId="0" borderId="3" xfId="0" applyNumberFormat="1" applyBorder="1">
      <alignment vertical="center"/>
    </xf>
    <xf numFmtId="2" fontId="0" fillId="0" borderId="28" xfId="0" applyNumberFormat="1" applyBorder="1">
      <alignment vertical="center"/>
    </xf>
    <xf numFmtId="2" fontId="0" fillId="0" borderId="35" xfId="0" applyNumberFormat="1" applyBorder="1">
      <alignment vertical="center"/>
    </xf>
    <xf numFmtId="2" fontId="3" fillId="0" borderId="56" xfId="0" applyNumberFormat="1" applyFont="1" applyBorder="1" applyAlignment="1">
      <alignment horizontal="right" vertical="center"/>
    </xf>
    <xf numFmtId="2" fontId="0" fillId="0" borderId="30" xfId="0" applyNumberFormat="1" applyBorder="1">
      <alignment vertical="center"/>
    </xf>
    <xf numFmtId="2" fontId="0" fillId="0" borderId="27" xfId="0" applyNumberFormat="1" applyBorder="1">
      <alignment vertical="center"/>
    </xf>
    <xf numFmtId="2" fontId="0" fillId="0" borderId="32" xfId="0" applyNumberFormat="1" applyBorder="1">
      <alignment vertical="center"/>
    </xf>
    <xf numFmtId="2" fontId="3" fillId="0" borderId="28" xfId="0" applyNumberFormat="1" applyFont="1" applyBorder="1" applyAlignment="1">
      <alignment horizontal="right" vertical="center" wrapText="1"/>
    </xf>
    <xf numFmtId="2" fontId="3" fillId="0" borderId="28" xfId="0" applyNumberFormat="1" applyFont="1" applyBorder="1" applyAlignment="1">
      <alignment horizontal="right" vertical="center"/>
    </xf>
    <xf numFmtId="2" fontId="3" fillId="0" borderId="32" xfId="0" applyNumberFormat="1" applyFont="1" applyBorder="1" applyAlignment="1">
      <alignment horizontal="right" vertical="center"/>
    </xf>
    <xf numFmtId="2" fontId="0" fillId="0" borderId="1" xfId="0" applyNumberFormat="1" applyFont="1" applyBorder="1">
      <alignment vertical="center"/>
    </xf>
    <xf numFmtId="2" fontId="0" fillId="0" borderId="27" xfId="0" applyNumberFormat="1" applyFont="1" applyBorder="1">
      <alignment vertical="center"/>
    </xf>
    <xf numFmtId="2" fontId="0" fillId="0" borderId="5" xfId="0" applyNumberFormat="1" applyBorder="1">
      <alignment vertical="center"/>
    </xf>
    <xf numFmtId="2" fontId="0" fillId="0" borderId="33" xfId="0" applyNumberFormat="1" applyBorder="1">
      <alignment vertical="center"/>
    </xf>
    <xf numFmtId="0" fontId="0" fillId="0" borderId="1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25" xfId="0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/>
    </xf>
    <xf numFmtId="2" fontId="0" fillId="0" borderId="5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176" fontId="0" fillId="0" borderId="26" xfId="1" applyNumberFormat="1" applyFont="1" applyBorder="1" applyAlignment="1">
      <alignment horizontal="center" vertical="center"/>
    </xf>
    <xf numFmtId="0" fontId="3" fillId="0" borderId="19" xfId="0" applyFont="1" applyBorder="1">
      <alignment vertical="center"/>
    </xf>
    <xf numFmtId="0" fontId="3" fillId="0" borderId="19" xfId="0" applyFont="1" applyFill="1" applyBorder="1">
      <alignment vertical="center"/>
    </xf>
    <xf numFmtId="0" fontId="3" fillId="0" borderId="19" xfId="0" applyFont="1" applyBorder="1" applyAlignment="1">
      <alignment horizontal="left" vertical="center"/>
    </xf>
    <xf numFmtId="0" fontId="0" fillId="0" borderId="19" xfId="0" applyFont="1" applyBorder="1">
      <alignment vertical="center"/>
    </xf>
    <xf numFmtId="0" fontId="3" fillId="0" borderId="20" xfId="0" applyFont="1" applyBorder="1">
      <alignment vertical="center"/>
    </xf>
    <xf numFmtId="0" fontId="3" fillId="0" borderId="18" xfId="0" applyFont="1" applyBorder="1">
      <alignment vertical="center"/>
    </xf>
    <xf numFmtId="0" fontId="11" fillId="0" borderId="13" xfId="0" applyFont="1" applyBorder="1" applyAlignment="1">
      <alignment horizontal="center" vertical="center"/>
    </xf>
    <xf numFmtId="0" fontId="0" fillId="3" borderId="4" xfId="0" applyFill="1" applyBorder="1">
      <alignment vertical="center"/>
    </xf>
    <xf numFmtId="0" fontId="0" fillId="0" borderId="10" xfId="0" applyBorder="1">
      <alignment vertical="center"/>
    </xf>
    <xf numFmtId="0" fontId="0" fillId="0" borderId="12" xfId="0" applyBorder="1" applyAlignment="1">
      <alignment horizontal="right" vertical="center"/>
    </xf>
    <xf numFmtId="176" fontId="0" fillId="0" borderId="12" xfId="1" applyNumberFormat="1" applyFont="1" applyBorder="1" applyAlignment="1">
      <alignment horizontal="right" vertical="center"/>
    </xf>
    <xf numFmtId="179" fontId="0" fillId="0" borderId="0" xfId="1" applyNumberFormat="1" applyFont="1">
      <alignment vertical="center"/>
    </xf>
    <xf numFmtId="179" fontId="0" fillId="0" borderId="4" xfId="1" applyNumberFormat="1" applyFont="1" applyBorder="1" applyAlignment="1">
      <alignment horizontal="center" vertical="center"/>
    </xf>
    <xf numFmtId="179" fontId="0" fillId="0" borderId="6" xfId="1" applyNumberFormat="1" applyFont="1" applyBorder="1" applyAlignment="1">
      <alignment horizontal="center" vertical="center"/>
    </xf>
    <xf numFmtId="179" fontId="0" fillId="0" borderId="45" xfId="1" applyNumberFormat="1" applyFont="1" applyBorder="1">
      <alignment vertical="center"/>
    </xf>
    <xf numFmtId="179" fontId="0" fillId="0" borderId="64" xfId="1" applyNumberFormat="1" applyFont="1" applyBorder="1">
      <alignment vertical="center"/>
    </xf>
    <xf numFmtId="179" fontId="0" fillId="0" borderId="15" xfId="1" applyNumberFormat="1" applyFont="1" applyBorder="1">
      <alignment vertical="center"/>
    </xf>
    <xf numFmtId="179" fontId="0" fillId="0" borderId="9" xfId="1" applyNumberFormat="1" applyFont="1" applyBorder="1">
      <alignment vertical="center"/>
    </xf>
    <xf numFmtId="179" fontId="0" fillId="0" borderId="16" xfId="1" applyNumberFormat="1" applyFont="1" applyBorder="1">
      <alignment vertical="center"/>
    </xf>
    <xf numFmtId="179" fontId="0" fillId="0" borderId="3" xfId="1" applyNumberFormat="1" applyFont="1" applyBorder="1">
      <alignment vertical="center"/>
    </xf>
    <xf numFmtId="179" fontId="0" fillId="0" borderId="31" xfId="1" applyNumberFormat="1" applyFont="1" applyBorder="1">
      <alignment vertical="center"/>
    </xf>
    <xf numFmtId="179" fontId="0" fillId="0" borderId="35" xfId="1" applyNumberFormat="1" applyFont="1" applyBorder="1">
      <alignment vertical="center"/>
    </xf>
    <xf numFmtId="179" fontId="0" fillId="0" borderId="14" xfId="1" applyNumberFormat="1" applyFont="1" applyBorder="1">
      <alignment vertical="center"/>
    </xf>
    <xf numFmtId="179" fontId="0" fillId="0" borderId="12" xfId="1" applyNumberFormat="1" applyFont="1" applyBorder="1">
      <alignment vertical="center"/>
    </xf>
    <xf numFmtId="179" fontId="0" fillId="0" borderId="43" xfId="1" applyNumberFormat="1" applyFont="1" applyBorder="1">
      <alignment vertical="center"/>
    </xf>
    <xf numFmtId="179" fontId="0" fillId="0" borderId="49" xfId="1" applyNumberFormat="1" applyFont="1" applyBorder="1">
      <alignment vertical="center"/>
    </xf>
    <xf numFmtId="179" fontId="7" fillId="0" borderId="14" xfId="1" applyNumberFormat="1" applyFont="1" applyBorder="1">
      <alignment vertical="center"/>
    </xf>
    <xf numFmtId="179" fontId="7" fillId="0" borderId="12" xfId="1" applyNumberFormat="1" applyFont="1" applyBorder="1">
      <alignment vertical="center"/>
    </xf>
    <xf numFmtId="179" fontId="7" fillId="0" borderId="10" xfId="1" applyNumberFormat="1" applyFont="1" applyFill="1" applyBorder="1" applyAlignment="1">
      <alignment horizontal="right" vertical="center"/>
    </xf>
    <xf numFmtId="179" fontId="7" fillId="0" borderId="12" xfId="1" applyNumberFormat="1" applyFont="1" applyFill="1" applyBorder="1" applyAlignment="1">
      <alignment horizontal="right" vertical="center"/>
    </xf>
    <xf numFmtId="179" fontId="7" fillId="0" borderId="14" xfId="0" applyNumberFormat="1" applyFont="1" applyFill="1" applyBorder="1" applyAlignment="1">
      <alignment horizontal="right" vertical="center"/>
    </xf>
    <xf numFmtId="179" fontId="7" fillId="0" borderId="38" xfId="0" applyNumberFormat="1" applyFont="1" applyFill="1" applyBorder="1" applyAlignment="1">
      <alignment horizontal="right" vertical="center"/>
    </xf>
    <xf numFmtId="0" fontId="0" fillId="3" borderId="7" xfId="0" applyFill="1" applyBorder="1">
      <alignment vertical="center"/>
    </xf>
    <xf numFmtId="0" fontId="0" fillId="3" borderId="8" xfId="0" applyFill="1" applyBorder="1">
      <alignment vertical="center"/>
    </xf>
    <xf numFmtId="49" fontId="0" fillId="3" borderId="8" xfId="0" applyNumberFormat="1" applyFill="1" applyBorder="1" applyAlignment="1">
      <alignment horizontal="right" vertical="center"/>
    </xf>
    <xf numFmtId="0" fontId="0" fillId="3" borderId="8" xfId="0" applyFill="1" applyBorder="1" applyAlignment="1">
      <alignment horizontal="right" vertical="center"/>
    </xf>
    <xf numFmtId="0" fontId="0" fillId="3" borderId="9" xfId="0" applyFill="1" applyBorder="1" applyAlignment="1">
      <alignment horizontal="right" vertical="center"/>
    </xf>
    <xf numFmtId="0" fontId="0" fillId="3" borderId="36" xfId="0" applyFill="1" applyBorder="1">
      <alignment vertical="center"/>
    </xf>
    <xf numFmtId="0" fontId="0" fillId="3" borderId="29" xfId="0" applyFill="1" applyBorder="1">
      <alignment vertical="center"/>
    </xf>
    <xf numFmtId="49" fontId="0" fillId="3" borderId="29" xfId="0" applyNumberFormat="1" applyFill="1" applyBorder="1" applyAlignment="1">
      <alignment horizontal="right" vertical="center"/>
    </xf>
    <xf numFmtId="0" fontId="0" fillId="3" borderId="29" xfId="0" applyFill="1" applyBorder="1" applyAlignment="1">
      <alignment horizontal="right" vertical="center"/>
    </xf>
    <xf numFmtId="0" fontId="0" fillId="3" borderId="49" xfId="0" applyFill="1" applyBorder="1" applyAlignment="1">
      <alignment horizontal="right" vertical="center"/>
    </xf>
    <xf numFmtId="176" fontId="0" fillId="3" borderId="3" xfId="1" applyNumberFormat="1" applyFont="1" applyFill="1" applyBorder="1">
      <alignment vertical="center"/>
    </xf>
    <xf numFmtId="49" fontId="0" fillId="3" borderId="1" xfId="0" applyNumberFormat="1" applyFill="1" applyBorder="1" applyAlignment="1">
      <alignment horizontal="right" vertical="center"/>
    </xf>
    <xf numFmtId="176" fontId="0" fillId="3" borderId="11" xfId="1" applyNumberFormat="1" applyFont="1" applyFill="1" applyBorder="1" applyAlignment="1">
      <alignment horizontal="right" vertical="center"/>
    </xf>
    <xf numFmtId="176" fontId="0" fillId="3" borderId="12" xfId="1" applyNumberFormat="1" applyFont="1" applyFill="1" applyBorder="1" applyAlignment="1">
      <alignment horizontal="right" vertical="center"/>
    </xf>
    <xf numFmtId="0" fontId="0" fillId="0" borderId="1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3" fontId="0" fillId="0" borderId="1" xfId="0" applyNumberFormat="1" applyFill="1" applyBorder="1" applyAlignment="1">
      <alignment horizontal="right" vertical="center"/>
    </xf>
    <xf numFmtId="0" fontId="0" fillId="0" borderId="10" xfId="0" applyFill="1" applyBorder="1">
      <alignment vertical="center"/>
    </xf>
    <xf numFmtId="0" fontId="0" fillId="0" borderId="11" xfId="0" applyFill="1" applyBorder="1">
      <alignment vertical="center"/>
    </xf>
    <xf numFmtId="0" fontId="0" fillId="0" borderId="38" xfId="0" applyFill="1" applyBorder="1" applyAlignment="1">
      <alignment horizontal="right" vertical="center"/>
    </xf>
    <xf numFmtId="3" fontId="0" fillId="0" borderId="8" xfId="0" applyNumberFormat="1" applyFill="1" applyBorder="1" applyAlignment="1">
      <alignment horizontal="right" vertical="center"/>
    </xf>
    <xf numFmtId="3" fontId="0" fillId="0" borderId="15" xfId="0" applyNumberFormat="1" applyFill="1" applyBorder="1" applyAlignment="1">
      <alignment horizontal="right" vertical="center"/>
    </xf>
    <xf numFmtId="0" fontId="0" fillId="0" borderId="0" xfId="0" applyFont="1" applyBorder="1" applyAlignment="1">
      <alignment horizontal="left" vertical="center" wrapText="1"/>
    </xf>
    <xf numFmtId="0" fontId="0" fillId="0" borderId="58" xfId="0" applyFont="1" applyBorder="1" applyAlignment="1">
      <alignment horizontal="center" vertical="center"/>
    </xf>
    <xf numFmtId="0" fontId="0" fillId="0" borderId="67" xfId="0" applyFont="1" applyBorder="1" applyAlignment="1">
      <alignment horizontal="center" vertical="center"/>
    </xf>
    <xf numFmtId="0" fontId="3" fillId="0" borderId="66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0" fillId="0" borderId="24" xfId="0" applyFont="1" applyBorder="1" applyAlignment="1">
      <alignment horizontal="center" vertical="center"/>
    </xf>
    <xf numFmtId="0" fontId="0" fillId="0" borderId="25" xfId="0" applyFont="1" applyBorder="1" applyAlignment="1">
      <alignment horizontal="center" vertical="center"/>
    </xf>
    <xf numFmtId="0" fontId="0" fillId="0" borderId="26" xfId="0" applyFont="1" applyBorder="1" applyAlignment="1">
      <alignment horizontal="center" vertical="center"/>
    </xf>
    <xf numFmtId="0" fontId="0" fillId="0" borderId="39" xfId="0" applyFont="1" applyBorder="1" applyAlignment="1">
      <alignment horizontal="left" vertical="center" wrapText="1"/>
    </xf>
    <xf numFmtId="0" fontId="0" fillId="0" borderId="39" xfId="0" applyBorder="1" applyAlignment="1">
      <alignment horizontal="left" vertical="center" wrapText="1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58" xfId="0" applyBorder="1" applyAlignment="1">
      <alignment horizontal="center" vertical="center" wrapText="1"/>
    </xf>
    <xf numFmtId="0" fontId="0" fillId="0" borderId="57" xfId="0" applyBorder="1" applyAlignment="1">
      <alignment horizontal="center" vertical="center" wrapText="1"/>
    </xf>
    <xf numFmtId="20" fontId="0" fillId="0" borderId="42" xfId="0" quotePrefix="1" applyNumberFormat="1" applyBorder="1" applyAlignment="1">
      <alignment horizontal="center" vertical="center" wrapText="1"/>
    </xf>
    <xf numFmtId="20" fontId="0" fillId="0" borderId="43" xfId="0" applyNumberFormat="1" applyBorder="1" applyAlignment="1">
      <alignment horizontal="center" vertical="center" wrapText="1"/>
    </xf>
    <xf numFmtId="20" fontId="0" fillId="0" borderId="54" xfId="0" applyNumberFormat="1" applyBorder="1" applyAlignment="1">
      <alignment horizontal="center" vertical="center" wrapText="1"/>
    </xf>
    <xf numFmtId="20" fontId="0" fillId="0" borderId="15" xfId="0" applyNumberFormat="1" applyBorder="1" applyAlignment="1">
      <alignment horizontal="center" vertical="center" wrapText="1"/>
    </xf>
    <xf numFmtId="0" fontId="0" fillId="0" borderId="55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176" fontId="0" fillId="0" borderId="51" xfId="1" applyNumberFormat="1" applyFont="1" applyBorder="1" applyAlignment="1">
      <alignment horizontal="center" vertical="center"/>
    </xf>
    <xf numFmtId="176" fontId="0" fillId="0" borderId="50" xfId="1" applyNumberFormat="1" applyFont="1" applyBorder="1" applyAlignment="1">
      <alignment horizontal="center" vertical="center"/>
    </xf>
    <xf numFmtId="176" fontId="0" fillId="0" borderId="52" xfId="1" applyNumberFormat="1" applyFont="1" applyBorder="1" applyAlignment="1">
      <alignment horizontal="center" vertical="center"/>
    </xf>
    <xf numFmtId="176" fontId="0" fillId="0" borderId="1" xfId="1" applyNumberFormat="1" applyFont="1" applyBorder="1" applyAlignment="1">
      <alignment horizontal="center" vertical="center"/>
    </xf>
    <xf numFmtId="176" fontId="0" fillId="0" borderId="5" xfId="1" applyNumberFormat="1" applyFon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0" xfId="0" applyBorder="1" applyAlignment="1">
      <alignment horizontal="left" vertical="center" wrapText="1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2" xfId="0" applyBorder="1" applyAlignment="1">
      <alignment horizontal="center" vertical="center" wrapText="1"/>
    </xf>
    <xf numFmtId="176" fontId="0" fillId="0" borderId="25" xfId="1" applyNumberFormat="1" applyFont="1" applyBorder="1" applyAlignment="1">
      <alignment horizontal="center" vertical="center"/>
    </xf>
    <xf numFmtId="176" fontId="0" fillId="3" borderId="1" xfId="1" applyNumberFormat="1" applyFont="1" applyFill="1" applyBorder="1" applyAlignment="1">
      <alignment horizontal="center" vertical="center"/>
    </xf>
    <xf numFmtId="20" fontId="0" fillId="0" borderId="2" xfId="0" quotePrefix="1" applyNumberFormat="1" applyBorder="1" applyAlignment="1">
      <alignment horizontal="center" vertical="center"/>
    </xf>
    <xf numFmtId="20" fontId="0" fillId="0" borderId="7" xfId="0" quotePrefix="1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176" fontId="0" fillId="0" borderId="8" xfId="1" applyNumberFormat="1" applyFont="1" applyBorder="1" applyAlignment="1">
      <alignment horizontal="center" vertical="center"/>
    </xf>
    <xf numFmtId="20" fontId="0" fillId="3" borderId="2" xfId="0" quotePrefix="1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49" fontId="0" fillId="3" borderId="2" xfId="0" applyNumberFormat="1" applyFill="1" applyBorder="1" applyAlignment="1">
      <alignment horizontal="center" vertical="center"/>
    </xf>
    <xf numFmtId="49" fontId="0" fillId="3" borderId="1" xfId="0" applyNumberFormat="1" applyFill="1" applyBorder="1" applyAlignment="1">
      <alignment horizontal="center" vertical="center"/>
    </xf>
    <xf numFmtId="0" fontId="0" fillId="0" borderId="4" xfId="0" quotePrefix="1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20" fontId="0" fillId="0" borderId="5" xfId="0" quotePrefix="1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20" fontId="0" fillId="0" borderId="1" xfId="0" quotePrefix="1" applyNumberFormat="1" applyBorder="1" applyAlignment="1">
      <alignment horizontal="center" vertical="center"/>
    </xf>
    <xf numFmtId="20" fontId="0" fillId="0" borderId="54" xfId="0" applyNumberFormat="1" applyBorder="1" applyAlignment="1">
      <alignment horizontal="center" vertical="center"/>
    </xf>
    <xf numFmtId="0" fontId="0" fillId="0" borderId="5" xfId="0" quotePrefix="1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7" xfId="0" quotePrefix="1" applyBorder="1" applyAlignment="1">
      <alignment horizontal="center" vertical="center"/>
    </xf>
    <xf numFmtId="0" fontId="0" fillId="0" borderId="16" xfId="0" quotePrefix="1" applyBorder="1" applyAlignment="1">
      <alignment horizontal="center" vertical="center"/>
    </xf>
    <xf numFmtId="20" fontId="0" fillId="0" borderId="28" xfId="0" quotePrefix="1" applyNumberFormat="1" applyBorder="1" applyAlignment="1">
      <alignment horizontal="center" vertical="center"/>
    </xf>
    <xf numFmtId="0" fontId="0" fillId="0" borderId="29" xfId="0" quotePrefix="1" applyBorder="1" applyAlignment="1">
      <alignment horizontal="center" vertical="center"/>
    </xf>
    <xf numFmtId="0" fontId="0" fillId="0" borderId="11" xfId="0" applyBorder="1" applyAlignment="1">
      <alignment horizontal="left" vertical="center" wrapText="1"/>
    </xf>
    <xf numFmtId="0" fontId="0" fillId="0" borderId="24" xfId="0" quotePrefix="1" applyBorder="1" applyAlignment="1">
      <alignment horizontal="center" vertical="center"/>
    </xf>
    <xf numFmtId="0" fontId="0" fillId="0" borderId="8" xfId="0" quotePrefix="1" applyBorder="1" applyAlignment="1">
      <alignment horizontal="center" vertical="center"/>
    </xf>
    <xf numFmtId="0" fontId="7" fillId="0" borderId="38" xfId="0" applyFont="1" applyFill="1" applyBorder="1" applyAlignment="1">
      <alignment horizontal="left" vertical="center"/>
    </xf>
    <xf numFmtId="0" fontId="7" fillId="0" borderId="65" xfId="0" applyFont="1" applyFill="1" applyBorder="1" applyAlignment="1">
      <alignment horizontal="left" vertical="center"/>
    </xf>
    <xf numFmtId="0" fontId="0" fillId="0" borderId="39" xfId="0" applyFill="1" applyBorder="1" applyAlignment="1">
      <alignment horizontal="left" vertical="center" wrapText="1"/>
    </xf>
    <xf numFmtId="0" fontId="0" fillId="0" borderId="0" xfId="0" applyFill="1" applyBorder="1" applyAlignment="1">
      <alignment horizontal="left" vertical="center" wrapText="1"/>
    </xf>
    <xf numFmtId="176" fontId="0" fillId="0" borderId="24" xfId="1" applyNumberFormat="1" applyFont="1" applyBorder="1" applyAlignment="1">
      <alignment horizontal="center" vertical="center"/>
    </xf>
    <xf numFmtId="176" fontId="0" fillId="0" borderId="26" xfId="1" applyNumberFormat="1" applyFont="1" applyBorder="1" applyAlignment="1">
      <alignment horizontal="center" vertical="center"/>
    </xf>
    <xf numFmtId="179" fontId="0" fillId="0" borderId="24" xfId="1" applyNumberFormat="1" applyFont="1" applyBorder="1" applyAlignment="1">
      <alignment horizontal="center" vertical="center"/>
    </xf>
    <xf numFmtId="179" fontId="0" fillId="0" borderId="26" xfId="1" applyNumberFormat="1" applyFont="1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0" fillId="5" borderId="2" xfId="0" applyFill="1" applyBorder="1">
      <alignment vertical="center"/>
    </xf>
    <xf numFmtId="0" fontId="0" fillId="5" borderId="1" xfId="0" applyFill="1" applyBorder="1">
      <alignment vertical="center"/>
    </xf>
    <xf numFmtId="0" fontId="0" fillId="5" borderId="1" xfId="0" applyFill="1" applyBorder="1" applyAlignment="1">
      <alignment horizontal="left" vertical="center"/>
    </xf>
    <xf numFmtId="0" fontId="0" fillId="5" borderId="1" xfId="0" applyFill="1" applyBorder="1" applyAlignment="1">
      <alignment horizontal="right" vertical="center"/>
    </xf>
    <xf numFmtId="0" fontId="0" fillId="5" borderId="3" xfId="0" applyFill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0" fontId="0" fillId="3" borderId="34" xfId="0" applyFill="1" applyBorder="1">
      <alignment vertical="center"/>
    </xf>
    <xf numFmtId="0" fontId="0" fillId="3" borderId="28" xfId="0" applyFill="1" applyBorder="1">
      <alignment vertical="center"/>
    </xf>
    <xf numFmtId="0" fontId="0" fillId="3" borderId="28" xfId="0" applyFill="1" applyBorder="1" applyAlignment="1">
      <alignment horizontal="left" vertical="center"/>
    </xf>
    <xf numFmtId="0" fontId="0" fillId="3" borderId="28" xfId="0" applyFill="1" applyBorder="1" applyAlignment="1">
      <alignment horizontal="right" vertical="center"/>
    </xf>
    <xf numFmtId="0" fontId="0" fillId="3" borderId="35" xfId="0" applyFill="1" applyBorder="1" applyAlignment="1">
      <alignment horizontal="right" vertical="center"/>
    </xf>
    <xf numFmtId="0" fontId="0" fillId="0" borderId="3" xfId="0" applyBorder="1">
      <alignment vertical="center"/>
    </xf>
    <xf numFmtId="0" fontId="0" fillId="3" borderId="3" xfId="0" applyFill="1" applyBorder="1">
      <alignment vertical="center"/>
    </xf>
    <xf numFmtId="49" fontId="0" fillId="0" borderId="1" xfId="0" applyNumberFormat="1" applyFill="1" applyBorder="1" applyAlignment="1">
      <alignment horizontal="right" vertical="center"/>
    </xf>
    <xf numFmtId="49" fontId="0" fillId="0" borderId="1" xfId="0" applyNumberFormat="1" applyFill="1" applyBorder="1">
      <alignment vertical="center"/>
    </xf>
    <xf numFmtId="0" fontId="0" fillId="3" borderId="8" xfId="0" applyFill="1" applyBorder="1" applyAlignment="1">
      <alignment horizontal="left" vertical="center"/>
    </xf>
    <xf numFmtId="0" fontId="0" fillId="0" borderId="0" xfId="0" applyAlignment="1">
      <alignment horizontal="left" vertical="center" wrapText="1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7" Type="http://schemas.openxmlformats.org/officeDocument/2006/relationships/worksheet" Target="worksheets/sheet7.xml"/><Relationship Id="rId71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61" Type="http://schemas.openxmlformats.org/officeDocument/2006/relationships/worksheet" Target="worksheets/sheet6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calcChain" Target="calcChain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22"/>
  <dimension ref="A1:A38"/>
  <sheetViews>
    <sheetView tabSelected="1" topLeftCell="A17" workbookViewId="0">
      <selection activeCell="F29" sqref="F29"/>
    </sheetView>
  </sheetViews>
  <sheetFormatPr defaultRowHeight="16.2" x14ac:dyDescent="0.3"/>
  <cols>
    <col min="1" max="1" width="100.88671875" customWidth="1"/>
  </cols>
  <sheetData>
    <row r="1" spans="1:1" ht="26.4" customHeight="1" thickBot="1" x14ac:dyDescent="0.35">
      <c r="A1" s="406" t="s">
        <v>1892</v>
      </c>
    </row>
    <row r="2" spans="1:1" ht="26.4" customHeight="1" x14ac:dyDescent="0.3">
      <c r="A2" s="405" t="s">
        <v>1902</v>
      </c>
    </row>
    <row r="3" spans="1:1" ht="26.4" customHeight="1" x14ac:dyDescent="0.3">
      <c r="A3" s="400" t="s">
        <v>729</v>
      </c>
    </row>
    <row r="4" spans="1:1" ht="26.4" customHeight="1" x14ac:dyDescent="0.3">
      <c r="A4" s="400" t="s">
        <v>2019</v>
      </c>
    </row>
    <row r="5" spans="1:1" ht="26.4" customHeight="1" x14ac:dyDescent="0.3">
      <c r="A5" s="400" t="s">
        <v>2020</v>
      </c>
    </row>
    <row r="6" spans="1:1" ht="26.4" customHeight="1" x14ac:dyDescent="0.3">
      <c r="A6" s="401" t="s">
        <v>2021</v>
      </c>
    </row>
    <row r="7" spans="1:1" ht="26.4" customHeight="1" x14ac:dyDescent="0.3">
      <c r="A7" s="401" t="s">
        <v>2064</v>
      </c>
    </row>
    <row r="8" spans="1:1" ht="26.4" customHeight="1" x14ac:dyDescent="0.3">
      <c r="A8" s="401" t="s">
        <v>2066</v>
      </c>
    </row>
    <row r="9" spans="1:1" ht="26.4" customHeight="1" x14ac:dyDescent="0.3">
      <c r="A9" s="401" t="s">
        <v>2068</v>
      </c>
    </row>
    <row r="10" spans="1:1" ht="26.4" customHeight="1" x14ac:dyDescent="0.3">
      <c r="A10" s="401" t="s">
        <v>2249</v>
      </c>
    </row>
    <row r="11" spans="1:1" ht="26.4" customHeight="1" x14ac:dyDescent="0.3">
      <c r="A11" s="401" t="s">
        <v>3340</v>
      </c>
    </row>
    <row r="12" spans="1:1" ht="26.4" customHeight="1" x14ac:dyDescent="0.3">
      <c r="A12" s="401" t="s">
        <v>3341</v>
      </c>
    </row>
    <row r="13" spans="1:1" ht="26.4" customHeight="1" x14ac:dyDescent="0.3">
      <c r="A13" s="401" t="s">
        <v>3342</v>
      </c>
    </row>
    <row r="14" spans="1:1" ht="26.4" customHeight="1" x14ac:dyDescent="0.3">
      <c r="A14" s="401" t="s">
        <v>3343</v>
      </c>
    </row>
    <row r="15" spans="1:1" ht="26.4" customHeight="1" x14ac:dyDescent="0.3">
      <c r="A15" s="401" t="s">
        <v>2445</v>
      </c>
    </row>
    <row r="16" spans="1:1" ht="26.4" customHeight="1" x14ac:dyDescent="0.3">
      <c r="A16" s="401" t="s">
        <v>3344</v>
      </c>
    </row>
    <row r="17" spans="1:1" ht="26.4" customHeight="1" x14ac:dyDescent="0.3">
      <c r="A17" s="401" t="s">
        <v>3345</v>
      </c>
    </row>
    <row r="18" spans="1:1" ht="26.4" customHeight="1" x14ac:dyDescent="0.3">
      <c r="A18" s="401" t="s">
        <v>3346</v>
      </c>
    </row>
    <row r="19" spans="1:1" ht="26.4" customHeight="1" x14ac:dyDescent="0.3">
      <c r="A19" s="401" t="s">
        <v>3347</v>
      </c>
    </row>
    <row r="20" spans="1:1" ht="26.4" customHeight="1" x14ac:dyDescent="0.3">
      <c r="A20" s="401" t="s">
        <v>3348</v>
      </c>
    </row>
    <row r="21" spans="1:1" ht="26.4" customHeight="1" x14ac:dyDescent="0.3">
      <c r="A21" s="401" t="s">
        <v>3349</v>
      </c>
    </row>
    <row r="22" spans="1:1" ht="26.4" customHeight="1" x14ac:dyDescent="0.3">
      <c r="A22" s="401" t="s">
        <v>3350</v>
      </c>
    </row>
    <row r="23" spans="1:1" ht="26.4" customHeight="1" x14ac:dyDescent="0.3">
      <c r="A23" s="401" t="s">
        <v>3351</v>
      </c>
    </row>
    <row r="24" spans="1:1" ht="26.4" customHeight="1" x14ac:dyDescent="0.3">
      <c r="A24" s="401" t="s">
        <v>3352</v>
      </c>
    </row>
    <row r="25" spans="1:1" ht="26.4" customHeight="1" x14ac:dyDescent="0.3">
      <c r="A25" s="401" t="s">
        <v>3353</v>
      </c>
    </row>
    <row r="26" spans="1:1" ht="26.4" customHeight="1" x14ac:dyDescent="0.3">
      <c r="A26" s="402" t="s">
        <v>3354</v>
      </c>
    </row>
    <row r="27" spans="1:1" ht="26.4" customHeight="1" x14ac:dyDescent="0.3">
      <c r="A27" s="402" t="s">
        <v>3355</v>
      </c>
    </row>
    <row r="28" spans="1:1" ht="26.4" customHeight="1" x14ac:dyDescent="0.3">
      <c r="A28" s="401" t="s">
        <v>3356</v>
      </c>
    </row>
    <row r="29" spans="1:1" ht="26.4" customHeight="1" x14ac:dyDescent="0.3">
      <c r="A29" s="401" t="s">
        <v>3240</v>
      </c>
    </row>
    <row r="30" spans="1:1" ht="26.4" customHeight="1" x14ac:dyDescent="0.3">
      <c r="A30" s="401" t="s">
        <v>3378</v>
      </c>
    </row>
    <row r="31" spans="1:1" ht="26.4" customHeight="1" x14ac:dyDescent="0.3">
      <c r="A31" s="401" t="s">
        <v>3357</v>
      </c>
    </row>
    <row r="32" spans="1:1" ht="26.4" customHeight="1" x14ac:dyDescent="0.3">
      <c r="A32" s="401" t="s">
        <v>3358</v>
      </c>
    </row>
    <row r="33" spans="1:1" ht="26.4" customHeight="1" x14ac:dyDescent="0.3">
      <c r="A33" s="401" t="s">
        <v>3359</v>
      </c>
    </row>
    <row r="34" spans="1:1" ht="26.4" customHeight="1" x14ac:dyDescent="0.3">
      <c r="A34" s="401" t="s">
        <v>3360</v>
      </c>
    </row>
    <row r="35" spans="1:1" ht="26.4" customHeight="1" x14ac:dyDescent="0.3">
      <c r="A35" s="401" t="s">
        <v>3361</v>
      </c>
    </row>
    <row r="36" spans="1:1" ht="26.4" customHeight="1" x14ac:dyDescent="0.3">
      <c r="A36" s="403" t="s">
        <v>3362</v>
      </c>
    </row>
    <row r="37" spans="1:1" ht="26.4" customHeight="1" thickBot="1" x14ac:dyDescent="0.35">
      <c r="A37" s="404" t="s">
        <v>3363</v>
      </c>
    </row>
    <row r="38" spans="1:1" ht="19.8" customHeight="1" x14ac:dyDescent="0.3"/>
  </sheetData>
  <phoneticPr fontId="2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">
    <pageSetUpPr fitToPage="1"/>
  </sheetPr>
  <dimension ref="A1:W129"/>
  <sheetViews>
    <sheetView zoomScale="80" zoomScaleNormal="80" workbookViewId="0">
      <pane xSplit="1" ySplit="3" topLeftCell="B4" activePane="bottomRight" state="frozen"/>
      <selection pane="topRight" activeCell="B1" sqref="B1"/>
      <selection pane="bottomLeft" activeCell="A3" sqref="A3"/>
      <selection pane="bottomRight" activeCell="B4" sqref="B4"/>
    </sheetView>
  </sheetViews>
  <sheetFormatPr defaultColWidth="17.44140625" defaultRowHeight="16.2" x14ac:dyDescent="0.3"/>
  <cols>
    <col min="1" max="1" width="17.44140625" style="4"/>
    <col min="2" max="5" width="8.33203125" style="4" bestFit="1" customWidth="1"/>
    <col min="6" max="6" width="14.44140625" style="2" bestFit="1" customWidth="1"/>
    <col min="7" max="7" width="6.77734375" style="4" bestFit="1" customWidth="1"/>
    <col min="8" max="8" width="8.33203125" style="4" bestFit="1" customWidth="1"/>
    <col min="9" max="10" width="8.33203125" style="4" hidden="1" customWidth="1"/>
    <col min="11" max="11" width="7.21875" style="4" bestFit="1" customWidth="1"/>
    <col min="12" max="12" width="8.33203125" style="4" bestFit="1" customWidth="1"/>
    <col min="13" max="13" width="10.109375" style="4" bestFit="1" customWidth="1"/>
    <col min="14" max="14" width="12.88671875" style="4" bestFit="1" customWidth="1"/>
    <col min="15" max="15" width="13.21875" style="4" bestFit="1" customWidth="1"/>
    <col min="16" max="16" width="6.77734375" style="4" bestFit="1" customWidth="1"/>
    <col min="17" max="17" width="8.33203125" style="4" bestFit="1" customWidth="1"/>
    <col min="18" max="18" width="10.109375" style="4" bestFit="1" customWidth="1"/>
    <col min="19" max="19" width="10.5546875" style="4" bestFit="1" customWidth="1"/>
    <col min="20" max="20" width="14.88671875" style="4" bestFit="1" customWidth="1"/>
    <col min="21" max="21" width="9.5546875" style="4" bestFit="1" customWidth="1"/>
    <col min="22" max="22" width="8.44140625" style="4" bestFit="1" customWidth="1"/>
    <col min="23" max="23" width="10.21875" style="4" bestFit="1" customWidth="1"/>
    <col min="24" max="16384" width="17.44140625" style="4"/>
  </cols>
  <sheetData>
    <row r="1" spans="1:23" ht="23.4" customHeight="1" thickBot="1" x14ac:dyDescent="0.35">
      <c r="A1" s="32" t="s">
        <v>1902</v>
      </c>
    </row>
    <row r="2" spans="1:23" ht="23.4" customHeight="1" x14ac:dyDescent="0.3">
      <c r="A2" s="457" t="s">
        <v>130</v>
      </c>
      <c r="B2" s="455" t="s">
        <v>1880</v>
      </c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9" t="s">
        <v>1887</v>
      </c>
      <c r="O2" s="460"/>
      <c r="P2" s="460"/>
      <c r="Q2" s="460"/>
      <c r="R2" s="461"/>
      <c r="S2" s="459" t="s">
        <v>1889</v>
      </c>
      <c r="T2" s="460"/>
      <c r="U2" s="460"/>
      <c r="V2" s="460"/>
      <c r="W2" s="461"/>
    </row>
    <row r="3" spans="1:23" s="33" customFormat="1" ht="38.4" customHeight="1" thickBot="1" x14ac:dyDescent="0.35">
      <c r="A3" s="458"/>
      <c r="B3" s="344" t="s">
        <v>129</v>
      </c>
      <c r="C3" s="340" t="s">
        <v>128</v>
      </c>
      <c r="D3" s="340" t="s">
        <v>127</v>
      </c>
      <c r="E3" s="340" t="s">
        <v>126</v>
      </c>
      <c r="F3" s="341" t="s">
        <v>125</v>
      </c>
      <c r="G3" s="342" t="s">
        <v>131</v>
      </c>
      <c r="H3" s="342" t="s">
        <v>1881</v>
      </c>
      <c r="I3" s="340" t="s">
        <v>124</v>
      </c>
      <c r="J3" s="340" t="s">
        <v>123</v>
      </c>
      <c r="K3" s="340" t="s">
        <v>122</v>
      </c>
      <c r="L3" s="342" t="s">
        <v>132</v>
      </c>
      <c r="M3" s="350" t="s">
        <v>1884</v>
      </c>
      <c r="N3" s="355" t="s">
        <v>1888</v>
      </c>
      <c r="O3" s="340" t="s">
        <v>1882</v>
      </c>
      <c r="P3" s="342" t="s">
        <v>1885</v>
      </c>
      <c r="Q3" s="342" t="s">
        <v>1886</v>
      </c>
      <c r="R3" s="343" t="s">
        <v>1883</v>
      </c>
      <c r="S3" s="355" t="s">
        <v>1888</v>
      </c>
      <c r="T3" s="340" t="s">
        <v>1882</v>
      </c>
      <c r="U3" s="342" t="s">
        <v>1885</v>
      </c>
      <c r="V3" s="342" t="s">
        <v>1886</v>
      </c>
      <c r="W3" s="343" t="s">
        <v>1883</v>
      </c>
    </row>
    <row r="4" spans="1:23" s="33" customFormat="1" x14ac:dyDescent="0.3">
      <c r="A4" s="35" t="s">
        <v>1899</v>
      </c>
      <c r="B4" s="366">
        <v>5.54</v>
      </c>
      <c r="C4" s="367">
        <v>5.57</v>
      </c>
      <c r="D4" s="367">
        <v>5.49</v>
      </c>
      <c r="E4" s="367">
        <v>5.51</v>
      </c>
      <c r="F4" s="368">
        <v>6602041</v>
      </c>
      <c r="G4" s="383">
        <v>-1.07</v>
      </c>
      <c r="H4" s="383">
        <v>-0.06</v>
      </c>
      <c r="I4" s="384"/>
      <c r="J4" s="384"/>
      <c r="K4" s="384">
        <v>1.43</v>
      </c>
      <c r="L4" s="383">
        <v>-1.43</v>
      </c>
      <c r="M4" s="385">
        <v>0.28000000000000003</v>
      </c>
      <c r="N4" s="370">
        <v>163.68</v>
      </c>
      <c r="O4" s="354">
        <v>60440701</v>
      </c>
      <c r="P4" s="372">
        <v>-0.95</v>
      </c>
      <c r="Q4" s="372">
        <v>-0.56999999999999995</v>
      </c>
      <c r="R4" s="379">
        <v>0.49</v>
      </c>
      <c r="S4" s="369">
        <v>9068.85</v>
      </c>
      <c r="T4" s="354">
        <v>4267889536</v>
      </c>
      <c r="U4" s="372">
        <v>-41.71</v>
      </c>
      <c r="V4" s="372">
        <v>-0.45</v>
      </c>
      <c r="W4" s="373">
        <v>0.54</v>
      </c>
    </row>
    <row r="5" spans="1:23" x14ac:dyDescent="0.3">
      <c r="A5" s="35" t="s">
        <v>1898</v>
      </c>
      <c r="B5" s="34">
        <v>5.51</v>
      </c>
      <c r="C5" s="5">
        <v>5.53</v>
      </c>
      <c r="D5" s="5">
        <v>5.46</v>
      </c>
      <c r="E5" s="5">
        <v>5.48</v>
      </c>
      <c r="F5" s="6">
        <v>4121060</v>
      </c>
      <c r="G5" s="386">
        <v>-0.03</v>
      </c>
      <c r="H5" s="386">
        <v>-0.54</v>
      </c>
      <c r="I5" s="386">
        <v>6.06</v>
      </c>
      <c r="J5" s="386">
        <v>4.96</v>
      </c>
      <c r="K5" s="386">
        <v>1.27</v>
      </c>
      <c r="L5" s="386">
        <v>-0.9</v>
      </c>
      <c r="M5" s="387">
        <v>0.17</v>
      </c>
      <c r="N5" s="138">
        <v>162.52000000000001</v>
      </c>
      <c r="O5" s="354">
        <v>45570507</v>
      </c>
      <c r="P5" s="374">
        <v>-1.1599999999999999</v>
      </c>
      <c r="Q5" s="374">
        <v>-0.7</v>
      </c>
      <c r="R5" s="380">
        <v>0.36</v>
      </c>
      <c r="S5" s="369">
        <v>9001.15</v>
      </c>
      <c r="T5" s="354">
        <v>4053283316</v>
      </c>
      <c r="U5" s="374">
        <v>-67.7</v>
      </c>
      <c r="V5" s="374">
        <v>-0.74</v>
      </c>
      <c r="W5" s="375">
        <v>0.51</v>
      </c>
    </row>
    <row r="6" spans="1:23" x14ac:dyDescent="0.3">
      <c r="A6" s="35" t="s">
        <v>121</v>
      </c>
      <c r="B6" s="34">
        <v>5.48</v>
      </c>
      <c r="C6" s="5">
        <v>5.64</v>
      </c>
      <c r="D6" s="5">
        <v>5.48</v>
      </c>
      <c r="E6" s="5">
        <v>5.56</v>
      </c>
      <c r="F6" s="6">
        <v>12063066</v>
      </c>
      <c r="G6" s="386">
        <v>0.08</v>
      </c>
      <c r="H6" s="386">
        <v>1.45</v>
      </c>
      <c r="I6" s="386">
        <v>6.02</v>
      </c>
      <c r="J6" s="386">
        <v>4.9400000000000004</v>
      </c>
      <c r="K6" s="386">
        <v>2.91</v>
      </c>
      <c r="L6" s="386">
        <v>2.91</v>
      </c>
      <c r="M6" s="387">
        <v>0.51</v>
      </c>
      <c r="N6" s="143">
        <v>161.02000000000001</v>
      </c>
      <c r="O6" s="353">
        <v>60700708</v>
      </c>
      <c r="P6" s="371">
        <v>-1.5</v>
      </c>
      <c r="Q6" s="371">
        <v>-0.92</v>
      </c>
      <c r="R6" s="381">
        <v>0.49</v>
      </c>
      <c r="S6" s="361">
        <v>8987.5499999999993</v>
      </c>
      <c r="T6" s="353">
        <v>4303473486</v>
      </c>
      <c r="U6" s="371">
        <v>-13.6</v>
      </c>
      <c r="V6" s="371">
        <v>-0.15</v>
      </c>
      <c r="W6" s="376">
        <v>0.54</v>
      </c>
    </row>
    <row r="7" spans="1:23" x14ac:dyDescent="0.3">
      <c r="A7" s="35" t="s">
        <v>120</v>
      </c>
      <c r="B7" s="34">
        <v>5.62</v>
      </c>
      <c r="C7" s="5">
        <v>5.66</v>
      </c>
      <c r="D7" s="5">
        <v>5.59</v>
      </c>
      <c r="E7" s="5">
        <v>5.62</v>
      </c>
      <c r="F7" s="6">
        <v>11031038</v>
      </c>
      <c r="G7" s="386">
        <v>0.06</v>
      </c>
      <c r="H7" s="386">
        <v>1.07</v>
      </c>
      <c r="I7" s="386">
        <v>6.11</v>
      </c>
      <c r="J7" s="386">
        <v>5.01</v>
      </c>
      <c r="K7" s="386">
        <v>1.25</v>
      </c>
      <c r="L7" s="386">
        <v>1.79</v>
      </c>
      <c r="M7" s="387">
        <v>0.47</v>
      </c>
      <c r="N7" s="143">
        <v>164.5</v>
      </c>
      <c r="O7" s="353">
        <v>48877632</v>
      </c>
      <c r="P7" s="371">
        <v>3.48</v>
      </c>
      <c r="Q7" s="371">
        <v>2.16</v>
      </c>
      <c r="R7" s="381">
        <v>0.39</v>
      </c>
      <c r="S7" s="361">
        <v>9090.1299999999992</v>
      </c>
      <c r="T7" s="353">
        <v>3605627823</v>
      </c>
      <c r="U7" s="371">
        <v>102.58</v>
      </c>
      <c r="V7" s="371">
        <v>1.1399999999999999</v>
      </c>
      <c r="W7" s="376">
        <v>0.45</v>
      </c>
    </row>
    <row r="8" spans="1:23" x14ac:dyDescent="0.3">
      <c r="A8" s="35" t="s">
        <v>119</v>
      </c>
      <c r="B8" s="34">
        <v>5.62</v>
      </c>
      <c r="C8" s="5">
        <v>5.68</v>
      </c>
      <c r="D8" s="5">
        <v>5.6</v>
      </c>
      <c r="E8" s="5">
        <v>5.68</v>
      </c>
      <c r="F8" s="6">
        <v>8992827</v>
      </c>
      <c r="G8" s="386">
        <v>0.06</v>
      </c>
      <c r="H8" s="386">
        <v>1.06</v>
      </c>
      <c r="I8" s="386">
        <v>6.18</v>
      </c>
      <c r="J8" s="386">
        <v>5.0599999999999996</v>
      </c>
      <c r="K8" s="386">
        <v>1.42</v>
      </c>
      <c r="L8" s="386">
        <v>1.06</v>
      </c>
      <c r="M8" s="387">
        <v>0.38</v>
      </c>
      <c r="N8" s="143">
        <v>165.72</v>
      </c>
      <c r="O8" s="353">
        <v>55720034</v>
      </c>
      <c r="P8" s="371">
        <v>1.22</v>
      </c>
      <c r="Q8" s="371">
        <v>0.74</v>
      </c>
      <c r="R8" s="381">
        <v>0.45</v>
      </c>
      <c r="S8" s="361">
        <v>9181.85</v>
      </c>
      <c r="T8" s="353">
        <v>4111738487</v>
      </c>
      <c r="U8" s="371">
        <v>91.72</v>
      </c>
      <c r="V8" s="371">
        <v>1</v>
      </c>
      <c r="W8" s="376">
        <v>0.52</v>
      </c>
    </row>
    <row r="9" spans="1:23" x14ac:dyDescent="0.3">
      <c r="A9" s="35" t="s">
        <v>118</v>
      </c>
      <c r="B9" s="34">
        <v>5.71</v>
      </c>
      <c r="C9" s="5">
        <v>6.2</v>
      </c>
      <c r="D9" s="5">
        <v>5.71</v>
      </c>
      <c r="E9" s="5">
        <v>6.11</v>
      </c>
      <c r="F9" s="6">
        <v>35107046</v>
      </c>
      <c r="G9" s="386">
        <v>0.43</v>
      </c>
      <c r="H9" s="386">
        <v>7.57</v>
      </c>
      <c r="I9" s="386">
        <v>6.24</v>
      </c>
      <c r="J9" s="386">
        <v>5.12</v>
      </c>
      <c r="K9" s="386">
        <v>8.6199999999999992</v>
      </c>
      <c r="L9" s="386">
        <v>9.15</v>
      </c>
      <c r="M9" s="387">
        <v>1.5</v>
      </c>
      <c r="N9" s="143">
        <v>167.13</v>
      </c>
      <c r="O9" s="353">
        <v>91837363</v>
      </c>
      <c r="P9" s="371">
        <v>1.41</v>
      </c>
      <c r="Q9" s="371">
        <v>0.85</v>
      </c>
      <c r="R9" s="381">
        <v>0.74</v>
      </c>
      <c r="S9" s="361">
        <v>9259.07</v>
      </c>
      <c r="T9" s="353">
        <v>4782818269</v>
      </c>
      <c r="U9" s="371">
        <v>77.22</v>
      </c>
      <c r="V9" s="371">
        <v>0.84</v>
      </c>
      <c r="W9" s="376">
        <v>0.6</v>
      </c>
    </row>
    <row r="10" spans="1:23" x14ac:dyDescent="0.3">
      <c r="A10" s="35" t="s">
        <v>117</v>
      </c>
      <c r="B10" s="34">
        <v>6.13</v>
      </c>
      <c r="C10" s="5">
        <v>6.18</v>
      </c>
      <c r="D10" s="5">
        <v>6.06</v>
      </c>
      <c r="E10" s="5">
        <v>6.11</v>
      </c>
      <c r="F10" s="6">
        <v>18374397</v>
      </c>
      <c r="G10" s="386">
        <v>0</v>
      </c>
      <c r="H10" s="386">
        <v>0</v>
      </c>
      <c r="I10" s="386">
        <v>6.72</v>
      </c>
      <c r="J10" s="386">
        <v>5.5</v>
      </c>
      <c r="K10" s="386">
        <v>1.96</v>
      </c>
      <c r="L10" s="386">
        <v>1.1399999999999999</v>
      </c>
      <c r="M10" s="387">
        <v>0.78</v>
      </c>
      <c r="N10" s="143">
        <v>167.99</v>
      </c>
      <c r="O10" s="353">
        <v>76556107</v>
      </c>
      <c r="P10" s="371">
        <v>0.86</v>
      </c>
      <c r="Q10" s="371">
        <v>0.51</v>
      </c>
      <c r="R10" s="381">
        <v>0.62</v>
      </c>
      <c r="S10" s="361">
        <v>9262.89</v>
      </c>
      <c r="T10" s="353">
        <v>3981132399</v>
      </c>
      <c r="U10" s="371">
        <v>3.82</v>
      </c>
      <c r="V10" s="371">
        <v>0.04</v>
      </c>
      <c r="W10" s="376">
        <v>0.5</v>
      </c>
    </row>
    <row r="11" spans="1:23" x14ac:dyDescent="0.3">
      <c r="A11" s="35" t="s">
        <v>116</v>
      </c>
      <c r="B11" s="34">
        <v>6.08</v>
      </c>
      <c r="C11" s="5">
        <v>6.24</v>
      </c>
      <c r="D11" s="5">
        <v>6.02</v>
      </c>
      <c r="E11" s="5">
        <v>6.19</v>
      </c>
      <c r="F11" s="6">
        <v>16509451</v>
      </c>
      <c r="G11" s="386">
        <v>0.08</v>
      </c>
      <c r="H11" s="386">
        <v>1.3</v>
      </c>
      <c r="I11" s="386">
        <v>6.72</v>
      </c>
      <c r="J11" s="386">
        <v>5.5</v>
      </c>
      <c r="K11" s="386">
        <v>3.6</v>
      </c>
      <c r="L11" s="386">
        <v>2.12</v>
      </c>
      <c r="M11" s="387">
        <v>0.7</v>
      </c>
      <c r="N11" s="143">
        <v>167.36</v>
      </c>
      <c r="O11" s="353">
        <v>67393197</v>
      </c>
      <c r="P11" s="371">
        <v>-0.63</v>
      </c>
      <c r="Q11" s="371">
        <v>-0.37</v>
      </c>
      <c r="R11" s="381">
        <v>0.54</v>
      </c>
      <c r="S11" s="361">
        <v>9164.8799999999992</v>
      </c>
      <c r="T11" s="353">
        <v>3555480447</v>
      </c>
      <c r="U11" s="371">
        <v>-98.01</v>
      </c>
      <c r="V11" s="371">
        <v>-1.05</v>
      </c>
      <c r="W11" s="376">
        <v>0.45</v>
      </c>
    </row>
    <row r="12" spans="1:23" x14ac:dyDescent="0.3">
      <c r="A12" s="35" t="s">
        <v>115</v>
      </c>
      <c r="B12" s="34">
        <v>6.07</v>
      </c>
      <c r="C12" s="5">
        <v>6.45</v>
      </c>
      <c r="D12" s="5">
        <v>6.04</v>
      </c>
      <c r="E12" s="5">
        <v>6.36</v>
      </c>
      <c r="F12" s="6">
        <v>20720456</v>
      </c>
      <c r="G12" s="386">
        <v>0.17</v>
      </c>
      <c r="H12" s="386">
        <v>2.74</v>
      </c>
      <c r="I12" s="386">
        <v>6.8</v>
      </c>
      <c r="J12" s="386">
        <v>5.58</v>
      </c>
      <c r="K12" s="386">
        <v>6.62</v>
      </c>
      <c r="L12" s="386">
        <v>4.2</v>
      </c>
      <c r="M12" s="387">
        <v>0.88</v>
      </c>
      <c r="N12" s="143">
        <v>164.66</v>
      </c>
      <c r="O12" s="353">
        <v>60613523</v>
      </c>
      <c r="P12" s="371">
        <v>-2.7</v>
      </c>
      <c r="Q12" s="371">
        <v>-1.61</v>
      </c>
      <c r="R12" s="381">
        <v>0.49</v>
      </c>
      <c r="S12" s="361">
        <v>9053.69</v>
      </c>
      <c r="T12" s="353">
        <v>2966690082</v>
      </c>
      <c r="U12" s="371">
        <v>-111.19</v>
      </c>
      <c r="V12" s="371">
        <v>-1.21</v>
      </c>
      <c r="W12" s="376">
        <v>0.37</v>
      </c>
    </row>
    <row r="13" spans="1:23" x14ac:dyDescent="0.3">
      <c r="A13" s="35" t="s">
        <v>114</v>
      </c>
      <c r="B13" s="34">
        <v>6.36</v>
      </c>
      <c r="C13" s="5">
        <v>6.58</v>
      </c>
      <c r="D13" s="5">
        <v>6.3</v>
      </c>
      <c r="E13" s="5">
        <v>6.46</v>
      </c>
      <c r="F13" s="6">
        <v>25086740</v>
      </c>
      <c r="G13" s="386">
        <v>0.1</v>
      </c>
      <c r="H13" s="386">
        <v>1.57</v>
      </c>
      <c r="I13" s="386">
        <v>6.99</v>
      </c>
      <c r="J13" s="386">
        <v>5.73</v>
      </c>
      <c r="K13" s="386">
        <v>4.4000000000000004</v>
      </c>
      <c r="L13" s="386">
        <v>3.45</v>
      </c>
      <c r="M13" s="387">
        <v>1.07</v>
      </c>
      <c r="N13" s="143">
        <v>163.4</v>
      </c>
      <c r="O13" s="353">
        <v>69497588</v>
      </c>
      <c r="P13" s="371">
        <v>-1.26</v>
      </c>
      <c r="Q13" s="371">
        <v>-0.76</v>
      </c>
      <c r="R13" s="381">
        <v>0.56000000000000005</v>
      </c>
      <c r="S13" s="361">
        <v>8947.06</v>
      </c>
      <c r="T13" s="353">
        <v>3634678303</v>
      </c>
      <c r="U13" s="371">
        <v>-106.63</v>
      </c>
      <c r="V13" s="371">
        <v>-1.17</v>
      </c>
      <c r="W13" s="376">
        <v>0.46</v>
      </c>
    </row>
    <row r="14" spans="1:23" x14ac:dyDescent="0.3">
      <c r="A14" s="35" t="s">
        <v>113</v>
      </c>
      <c r="B14" s="34">
        <v>6.54</v>
      </c>
      <c r="C14" s="5">
        <v>6.75</v>
      </c>
      <c r="D14" s="5">
        <v>6.52</v>
      </c>
      <c r="E14" s="5">
        <v>6.59</v>
      </c>
      <c r="F14" s="6">
        <v>22967577</v>
      </c>
      <c r="G14" s="386">
        <v>0.13</v>
      </c>
      <c r="H14" s="386">
        <v>2.0099999999999998</v>
      </c>
      <c r="I14" s="386">
        <v>7.1</v>
      </c>
      <c r="J14" s="386">
        <v>5.82</v>
      </c>
      <c r="K14" s="386">
        <v>3.56</v>
      </c>
      <c r="L14" s="386">
        <v>4.4800000000000004</v>
      </c>
      <c r="M14" s="387">
        <v>0.98</v>
      </c>
      <c r="N14" s="143">
        <v>162.51</v>
      </c>
      <c r="O14" s="353">
        <v>81482267</v>
      </c>
      <c r="P14" s="371">
        <v>-0.89</v>
      </c>
      <c r="Q14" s="371">
        <v>-0.54</v>
      </c>
      <c r="R14" s="381">
        <v>0.66</v>
      </c>
      <c r="S14" s="361">
        <v>8940.83</v>
      </c>
      <c r="T14" s="353">
        <v>3839352136</v>
      </c>
      <c r="U14" s="371">
        <v>-6.23</v>
      </c>
      <c r="V14" s="371">
        <v>-0.06</v>
      </c>
      <c r="W14" s="376">
        <v>0.48</v>
      </c>
    </row>
    <row r="15" spans="1:23" x14ac:dyDescent="0.3">
      <c r="A15" s="35" t="s">
        <v>112</v>
      </c>
      <c r="B15" s="34">
        <v>6.51</v>
      </c>
      <c r="C15" s="5">
        <v>6.68</v>
      </c>
      <c r="D15" s="5">
        <v>6.51</v>
      </c>
      <c r="E15" s="5">
        <v>6.64</v>
      </c>
      <c r="F15" s="6">
        <v>13780830</v>
      </c>
      <c r="G15" s="386">
        <v>0.05</v>
      </c>
      <c r="H15" s="386">
        <v>0.75</v>
      </c>
      <c r="I15" s="386">
        <v>7.24</v>
      </c>
      <c r="J15" s="386">
        <v>5.94</v>
      </c>
      <c r="K15" s="386">
        <v>2.57</v>
      </c>
      <c r="L15" s="386">
        <v>1.36</v>
      </c>
      <c r="M15" s="387">
        <v>0.57999999999999996</v>
      </c>
      <c r="N15" s="143">
        <v>162.79</v>
      </c>
      <c r="O15" s="353">
        <v>60999810</v>
      </c>
      <c r="P15" s="371">
        <v>0.28000000000000003</v>
      </c>
      <c r="Q15" s="371">
        <v>0.17</v>
      </c>
      <c r="R15" s="381">
        <v>0.49</v>
      </c>
      <c r="S15" s="361">
        <v>8902.2999999999993</v>
      </c>
      <c r="T15" s="353">
        <v>3287147362</v>
      </c>
      <c r="U15" s="371">
        <v>-38.53</v>
      </c>
      <c r="V15" s="371">
        <v>-0.43</v>
      </c>
      <c r="W15" s="376">
        <v>0.41</v>
      </c>
    </row>
    <row r="16" spans="1:23" x14ac:dyDescent="0.3">
      <c r="A16" s="35" t="s">
        <v>111</v>
      </c>
      <c r="B16" s="34">
        <v>6.7</v>
      </c>
      <c r="C16" s="5">
        <v>6.76</v>
      </c>
      <c r="D16" s="5">
        <v>6.61</v>
      </c>
      <c r="E16" s="5">
        <v>6.68</v>
      </c>
      <c r="F16" s="6">
        <v>11991493</v>
      </c>
      <c r="G16" s="386">
        <v>0.04</v>
      </c>
      <c r="H16" s="386">
        <v>0.6</v>
      </c>
      <c r="I16" s="386">
        <v>7.3</v>
      </c>
      <c r="J16" s="386">
        <v>5.98</v>
      </c>
      <c r="K16" s="386">
        <v>2.25</v>
      </c>
      <c r="L16" s="386">
        <v>1.8</v>
      </c>
      <c r="M16" s="387">
        <v>0.51</v>
      </c>
      <c r="N16" s="143">
        <v>165.38</v>
      </c>
      <c r="O16" s="353">
        <v>52656989</v>
      </c>
      <c r="P16" s="371">
        <v>2.59</v>
      </c>
      <c r="Q16" s="371">
        <v>1.59</v>
      </c>
      <c r="R16" s="381">
        <v>0.42</v>
      </c>
      <c r="S16" s="361">
        <v>9152.8799999999992</v>
      </c>
      <c r="T16" s="353">
        <v>4055905456</v>
      </c>
      <c r="U16" s="371">
        <v>250.58</v>
      </c>
      <c r="V16" s="371">
        <v>2.81</v>
      </c>
      <c r="W16" s="376">
        <v>0.51</v>
      </c>
    </row>
    <row r="17" spans="1:23" x14ac:dyDescent="0.3">
      <c r="A17" s="35" t="s">
        <v>110</v>
      </c>
      <c r="B17" s="34">
        <v>6.66</v>
      </c>
      <c r="C17" s="5">
        <v>6.82</v>
      </c>
      <c r="D17" s="5">
        <v>6.63</v>
      </c>
      <c r="E17" s="5">
        <v>6.77</v>
      </c>
      <c r="F17" s="6">
        <v>14854810</v>
      </c>
      <c r="G17" s="386">
        <v>0.09</v>
      </c>
      <c r="H17" s="386">
        <v>1.34</v>
      </c>
      <c r="I17" s="386">
        <v>7.34</v>
      </c>
      <c r="J17" s="386">
        <v>6.02</v>
      </c>
      <c r="K17" s="386">
        <v>2.84</v>
      </c>
      <c r="L17" s="386">
        <v>2.09</v>
      </c>
      <c r="M17" s="387">
        <v>0.63</v>
      </c>
      <c r="N17" s="143">
        <v>166.09</v>
      </c>
      <c r="O17" s="353">
        <v>81942639</v>
      </c>
      <c r="P17" s="371">
        <v>0.71</v>
      </c>
      <c r="Q17" s="371">
        <v>0.42</v>
      </c>
      <c r="R17" s="381">
        <v>0.66</v>
      </c>
      <c r="S17" s="361">
        <v>9161.58</v>
      </c>
      <c r="T17" s="353">
        <v>3637156449</v>
      </c>
      <c r="U17" s="371">
        <v>8.6999999999999993</v>
      </c>
      <c r="V17" s="371">
        <v>0.09</v>
      </c>
      <c r="W17" s="376">
        <v>0.46</v>
      </c>
    </row>
    <row r="18" spans="1:23" x14ac:dyDescent="0.3">
      <c r="A18" s="35" t="s">
        <v>109</v>
      </c>
      <c r="B18" s="34">
        <v>6.83</v>
      </c>
      <c r="C18" s="5">
        <v>7.28</v>
      </c>
      <c r="D18" s="5">
        <v>6.82</v>
      </c>
      <c r="E18" s="5">
        <v>7.22</v>
      </c>
      <c r="F18" s="6">
        <v>32426308</v>
      </c>
      <c r="G18" s="386">
        <v>0.45</v>
      </c>
      <c r="H18" s="386">
        <v>6.64</v>
      </c>
      <c r="I18" s="386">
        <v>7.44</v>
      </c>
      <c r="J18" s="386">
        <v>6.1</v>
      </c>
      <c r="K18" s="386">
        <v>6.79</v>
      </c>
      <c r="L18" s="386">
        <v>7.53</v>
      </c>
      <c r="M18" s="387">
        <v>1.38</v>
      </c>
      <c r="N18" s="143">
        <v>167.33</v>
      </c>
      <c r="O18" s="353">
        <v>73741055</v>
      </c>
      <c r="P18" s="371">
        <v>1.24</v>
      </c>
      <c r="Q18" s="371">
        <v>0.74</v>
      </c>
      <c r="R18" s="381">
        <v>0.59</v>
      </c>
      <c r="S18" s="361">
        <v>9228.5</v>
      </c>
      <c r="T18" s="353">
        <v>3855290963</v>
      </c>
      <c r="U18" s="371">
        <v>66.92</v>
      </c>
      <c r="V18" s="371">
        <v>0.73</v>
      </c>
      <c r="W18" s="376">
        <v>0.49</v>
      </c>
    </row>
    <row r="19" spans="1:23" x14ac:dyDescent="0.3">
      <c r="A19" s="35" t="s">
        <v>108</v>
      </c>
      <c r="B19" s="34">
        <v>7.25</v>
      </c>
      <c r="C19" s="5">
        <v>7.82</v>
      </c>
      <c r="D19" s="5">
        <v>7.25</v>
      </c>
      <c r="E19" s="5">
        <v>7.5</v>
      </c>
      <c r="F19" s="6">
        <v>69213518</v>
      </c>
      <c r="G19" s="386">
        <v>0.28000000000000003</v>
      </c>
      <c r="H19" s="386">
        <v>3.87</v>
      </c>
      <c r="I19" s="386">
        <v>7.94</v>
      </c>
      <c r="J19" s="386">
        <v>6.5</v>
      </c>
      <c r="K19" s="386">
        <v>7.89</v>
      </c>
      <c r="L19" s="386">
        <v>8.31</v>
      </c>
      <c r="M19" s="387">
        <v>2.95</v>
      </c>
      <c r="N19" s="143">
        <v>166.94</v>
      </c>
      <c r="O19" s="353">
        <v>106993862</v>
      </c>
      <c r="P19" s="371">
        <v>-0.39</v>
      </c>
      <c r="Q19" s="371">
        <v>-0.23</v>
      </c>
      <c r="R19" s="381">
        <v>0.86</v>
      </c>
      <c r="S19" s="361">
        <v>9235.26</v>
      </c>
      <c r="T19" s="353">
        <v>3664350552</v>
      </c>
      <c r="U19" s="371">
        <v>6.76</v>
      </c>
      <c r="V19" s="371">
        <v>7.0000000000000007E-2</v>
      </c>
      <c r="W19" s="376">
        <v>0.46</v>
      </c>
    </row>
    <row r="20" spans="1:23" x14ac:dyDescent="0.3">
      <c r="A20" s="35" t="s">
        <v>107</v>
      </c>
      <c r="B20" s="34">
        <v>7.6</v>
      </c>
      <c r="C20" s="5">
        <v>8.07</v>
      </c>
      <c r="D20" s="5">
        <v>7.58</v>
      </c>
      <c r="E20" s="5">
        <v>8.07</v>
      </c>
      <c r="F20" s="6">
        <v>76638981</v>
      </c>
      <c r="G20" s="386">
        <v>0.56999999999999995</v>
      </c>
      <c r="H20" s="386">
        <v>7.6</v>
      </c>
      <c r="I20" s="386">
        <v>8.25</v>
      </c>
      <c r="J20" s="386">
        <v>6.75</v>
      </c>
      <c r="K20" s="386">
        <v>6.53</v>
      </c>
      <c r="L20" s="386">
        <v>7.6</v>
      </c>
      <c r="M20" s="387">
        <v>3.27</v>
      </c>
      <c r="N20" s="143">
        <v>168.61</v>
      </c>
      <c r="O20" s="353">
        <v>116633171</v>
      </c>
      <c r="P20" s="371">
        <v>1.67</v>
      </c>
      <c r="Q20" s="371">
        <v>1</v>
      </c>
      <c r="R20" s="381">
        <v>0.94</v>
      </c>
      <c r="S20" s="361">
        <v>9284.6200000000008</v>
      </c>
      <c r="T20" s="353">
        <v>3223134406</v>
      </c>
      <c r="U20" s="371">
        <v>49.36</v>
      </c>
      <c r="V20" s="371">
        <v>0.53</v>
      </c>
      <c r="W20" s="376">
        <v>0.41</v>
      </c>
    </row>
    <row r="21" spans="1:23" x14ac:dyDescent="0.3">
      <c r="A21" s="35" t="s">
        <v>106</v>
      </c>
      <c r="B21" s="34">
        <v>8.07</v>
      </c>
      <c r="C21" s="5">
        <v>8.48</v>
      </c>
      <c r="D21" s="5">
        <v>8.07</v>
      </c>
      <c r="E21" s="5">
        <v>8.48</v>
      </c>
      <c r="F21" s="6">
        <v>67700555</v>
      </c>
      <c r="G21" s="386">
        <v>0.41</v>
      </c>
      <c r="H21" s="386">
        <v>5.08</v>
      </c>
      <c r="I21" s="386">
        <v>8.8699999999999992</v>
      </c>
      <c r="J21" s="386">
        <v>7.27</v>
      </c>
      <c r="K21" s="386">
        <v>5.08</v>
      </c>
      <c r="L21" s="386">
        <v>5.08</v>
      </c>
      <c r="M21" s="387">
        <v>2.89</v>
      </c>
      <c r="N21" s="143">
        <v>168.15</v>
      </c>
      <c r="O21" s="353">
        <v>96356302</v>
      </c>
      <c r="P21" s="371">
        <v>-0.46</v>
      </c>
      <c r="Q21" s="371">
        <v>-0.27</v>
      </c>
      <c r="R21" s="381">
        <v>0.78</v>
      </c>
      <c r="S21" s="361">
        <v>9194.52</v>
      </c>
      <c r="T21" s="353">
        <v>2625293453</v>
      </c>
      <c r="U21" s="371">
        <v>-90.1</v>
      </c>
      <c r="V21" s="371">
        <v>-0.97</v>
      </c>
      <c r="W21" s="376">
        <v>0.33</v>
      </c>
    </row>
    <row r="22" spans="1:23" x14ac:dyDescent="0.3">
      <c r="A22" s="35" t="s">
        <v>105</v>
      </c>
      <c r="B22" s="34">
        <v>8.6</v>
      </c>
      <c r="C22" s="5">
        <v>8.74</v>
      </c>
      <c r="D22" s="5">
        <v>8.4600000000000009</v>
      </c>
      <c r="E22" s="5">
        <v>8.4600000000000009</v>
      </c>
      <c r="F22" s="6">
        <v>85937620</v>
      </c>
      <c r="G22" s="386">
        <v>-0.02</v>
      </c>
      <c r="H22" s="386">
        <v>-0.23</v>
      </c>
      <c r="I22" s="386">
        <v>9.32</v>
      </c>
      <c r="J22" s="386">
        <v>7.64</v>
      </c>
      <c r="K22" s="386">
        <v>3.3</v>
      </c>
      <c r="L22" s="386">
        <v>3.06</v>
      </c>
      <c r="M22" s="387">
        <v>3.67</v>
      </c>
      <c r="N22" s="143">
        <v>168.22</v>
      </c>
      <c r="O22" s="353">
        <v>117255315</v>
      </c>
      <c r="P22" s="371">
        <v>7.0000000000000007E-2</v>
      </c>
      <c r="Q22" s="371">
        <v>0.04</v>
      </c>
      <c r="R22" s="381">
        <v>0.95</v>
      </c>
      <c r="S22" s="361">
        <v>9270.9</v>
      </c>
      <c r="T22" s="353">
        <v>3723139479</v>
      </c>
      <c r="U22" s="371">
        <v>76.38</v>
      </c>
      <c r="V22" s="371">
        <v>0.83</v>
      </c>
      <c r="W22" s="376">
        <v>0.47</v>
      </c>
    </row>
    <row r="23" spans="1:23" x14ac:dyDescent="0.3">
      <c r="A23" s="35" t="s">
        <v>104</v>
      </c>
      <c r="B23" s="34">
        <v>8.35</v>
      </c>
      <c r="C23" s="5">
        <v>8.3699999999999992</v>
      </c>
      <c r="D23" s="5">
        <v>-7.62</v>
      </c>
      <c r="E23" s="5">
        <v>7.76</v>
      </c>
      <c r="F23" s="6">
        <v>113936692</v>
      </c>
      <c r="G23" s="386">
        <v>-0.7</v>
      </c>
      <c r="H23" s="386">
        <v>-8.27</v>
      </c>
      <c r="I23" s="386">
        <v>9.3000000000000007</v>
      </c>
      <c r="J23" s="386">
        <v>7.62</v>
      </c>
      <c r="K23" s="386">
        <v>8.86</v>
      </c>
      <c r="L23" s="386">
        <v>-9.92</v>
      </c>
      <c r="M23" s="387">
        <v>4.87</v>
      </c>
      <c r="N23" s="143">
        <v>166.67</v>
      </c>
      <c r="O23" s="353">
        <v>149224129</v>
      </c>
      <c r="P23" s="371">
        <v>-1.55</v>
      </c>
      <c r="Q23" s="371">
        <v>-0.92</v>
      </c>
      <c r="R23" s="381">
        <v>1.2</v>
      </c>
      <c r="S23" s="361">
        <v>9166.85</v>
      </c>
      <c r="T23" s="353">
        <v>3426034697</v>
      </c>
      <c r="U23" s="371">
        <v>-104.05</v>
      </c>
      <c r="V23" s="371">
        <v>-1.1200000000000001</v>
      </c>
      <c r="W23" s="376">
        <v>0.43</v>
      </c>
    </row>
    <row r="24" spans="1:23" x14ac:dyDescent="0.3">
      <c r="A24" s="35" t="s">
        <v>103</v>
      </c>
      <c r="B24" s="34">
        <v>7.79</v>
      </c>
      <c r="C24" s="5">
        <v>7.94</v>
      </c>
      <c r="D24" s="5">
        <v>7.58</v>
      </c>
      <c r="E24" s="5">
        <v>7.66</v>
      </c>
      <c r="F24" s="6">
        <v>29180616</v>
      </c>
      <c r="G24" s="386">
        <v>-0.1</v>
      </c>
      <c r="H24" s="386">
        <v>-1.28</v>
      </c>
      <c r="I24" s="386">
        <v>8.5299999999999994</v>
      </c>
      <c r="J24" s="386">
        <v>6.99</v>
      </c>
      <c r="K24" s="386">
        <v>4.63</v>
      </c>
      <c r="L24" s="386">
        <v>-2.31</v>
      </c>
      <c r="M24" s="387">
        <v>1.24</v>
      </c>
      <c r="N24" s="143">
        <v>167.49</v>
      </c>
      <c r="O24" s="353">
        <v>65872207</v>
      </c>
      <c r="P24" s="371">
        <v>0.82</v>
      </c>
      <c r="Q24" s="371">
        <v>0.49</v>
      </c>
      <c r="R24" s="381">
        <v>0.53</v>
      </c>
      <c r="S24" s="361">
        <v>9234.2000000000007</v>
      </c>
      <c r="T24" s="353">
        <v>3002161742</v>
      </c>
      <c r="U24" s="371">
        <v>67.349999999999994</v>
      </c>
      <c r="V24" s="371">
        <v>0.73</v>
      </c>
      <c r="W24" s="376">
        <v>0.38</v>
      </c>
    </row>
    <row r="25" spans="1:23" x14ac:dyDescent="0.3">
      <c r="A25" s="35" t="s">
        <v>102</v>
      </c>
      <c r="B25" s="34">
        <v>7.69</v>
      </c>
      <c r="C25" s="5">
        <v>7.98</v>
      </c>
      <c r="D25" s="5">
        <v>7.63</v>
      </c>
      <c r="E25" s="5">
        <v>7.78</v>
      </c>
      <c r="F25" s="6">
        <v>30294060</v>
      </c>
      <c r="G25" s="386">
        <v>0.12</v>
      </c>
      <c r="H25" s="386">
        <v>1.56</v>
      </c>
      <c r="I25" s="386">
        <v>8.42</v>
      </c>
      <c r="J25" s="386">
        <v>6.9</v>
      </c>
      <c r="K25" s="386">
        <v>4.5599999999999996</v>
      </c>
      <c r="L25" s="386">
        <v>4.17</v>
      </c>
      <c r="M25" s="387">
        <v>1.29</v>
      </c>
      <c r="N25" s="143">
        <v>167.76</v>
      </c>
      <c r="O25" s="353">
        <v>71857005</v>
      </c>
      <c r="P25" s="371">
        <v>0.27</v>
      </c>
      <c r="Q25" s="371">
        <v>0.16</v>
      </c>
      <c r="R25" s="381">
        <v>0.57999999999999996</v>
      </c>
      <c r="S25" s="361">
        <v>9287.77</v>
      </c>
      <c r="T25" s="353">
        <v>3066078644</v>
      </c>
      <c r="U25" s="371">
        <v>53.57</v>
      </c>
      <c r="V25" s="371">
        <v>0.57999999999999996</v>
      </c>
      <c r="W25" s="376">
        <v>0.38</v>
      </c>
    </row>
    <row r="26" spans="1:23" x14ac:dyDescent="0.3">
      <c r="A26" s="35" t="s">
        <v>101</v>
      </c>
      <c r="B26" s="34">
        <v>7.72</v>
      </c>
      <c r="C26" s="5">
        <v>7.76</v>
      </c>
      <c r="D26" s="5">
        <v>7.38</v>
      </c>
      <c r="E26" s="5">
        <v>7.4</v>
      </c>
      <c r="F26" s="6">
        <v>26962215</v>
      </c>
      <c r="G26" s="386">
        <v>-0.38</v>
      </c>
      <c r="H26" s="386">
        <v>-4.88</v>
      </c>
      <c r="I26" s="386">
        <v>8.5500000000000007</v>
      </c>
      <c r="J26" s="386">
        <v>7.01</v>
      </c>
      <c r="K26" s="386">
        <v>4.88</v>
      </c>
      <c r="L26" s="386">
        <v>-5.14</v>
      </c>
      <c r="M26" s="387">
        <v>1.1499999999999999</v>
      </c>
      <c r="N26" s="143">
        <v>166.91</v>
      </c>
      <c r="O26" s="353">
        <v>63658211</v>
      </c>
      <c r="P26" s="371">
        <v>-0.85</v>
      </c>
      <c r="Q26" s="371">
        <v>-0.5</v>
      </c>
      <c r="R26" s="381">
        <v>0.51</v>
      </c>
      <c r="S26" s="361">
        <v>9272.2800000000007</v>
      </c>
      <c r="T26" s="353">
        <v>3002597984</v>
      </c>
      <c r="U26" s="371">
        <v>-15.49</v>
      </c>
      <c r="V26" s="371">
        <v>-0.16</v>
      </c>
      <c r="W26" s="376">
        <v>0.38</v>
      </c>
    </row>
    <row r="27" spans="1:23" x14ac:dyDescent="0.3">
      <c r="A27" s="35" t="s">
        <v>100</v>
      </c>
      <c r="B27" s="34">
        <v>7.33</v>
      </c>
      <c r="C27" s="5">
        <v>7.54</v>
      </c>
      <c r="D27" s="5">
        <v>7.24</v>
      </c>
      <c r="E27" s="5">
        <v>7.54</v>
      </c>
      <c r="F27" s="6">
        <v>28508014</v>
      </c>
      <c r="G27" s="386">
        <v>0.14000000000000001</v>
      </c>
      <c r="H27" s="386">
        <v>1.89</v>
      </c>
      <c r="I27" s="386">
        <v>8.14</v>
      </c>
      <c r="J27" s="386">
        <v>6.66</v>
      </c>
      <c r="K27" s="386">
        <v>4.05</v>
      </c>
      <c r="L27" s="386">
        <v>-2.16</v>
      </c>
      <c r="M27" s="387">
        <v>1.21</v>
      </c>
      <c r="N27" s="143">
        <v>166.88</v>
      </c>
      <c r="O27" s="353">
        <v>67887177</v>
      </c>
      <c r="P27" s="371">
        <v>-0.03</v>
      </c>
      <c r="Q27" s="371">
        <v>-0.01</v>
      </c>
      <c r="R27" s="381">
        <v>0.54</v>
      </c>
      <c r="S27" s="361">
        <v>9284.31</v>
      </c>
      <c r="T27" s="353">
        <v>3137942343</v>
      </c>
      <c r="U27" s="371">
        <v>12.03</v>
      </c>
      <c r="V27" s="371">
        <v>0.12</v>
      </c>
      <c r="W27" s="376">
        <v>0.39</v>
      </c>
    </row>
    <row r="28" spans="1:23" x14ac:dyDescent="0.3">
      <c r="A28" s="35" t="s">
        <v>99</v>
      </c>
      <c r="B28" s="34">
        <v>7.6</v>
      </c>
      <c r="C28" s="5">
        <v>7.67</v>
      </c>
      <c r="D28" s="5">
        <v>7.29</v>
      </c>
      <c r="E28" s="5">
        <v>7.31</v>
      </c>
      <c r="F28" s="6">
        <v>51373778</v>
      </c>
      <c r="G28" s="386">
        <v>-0.23</v>
      </c>
      <c r="H28" s="386">
        <v>-3.05</v>
      </c>
      <c r="I28" s="386">
        <v>8.2899999999999991</v>
      </c>
      <c r="J28" s="386">
        <v>6.79</v>
      </c>
      <c r="K28" s="386">
        <v>5.03</v>
      </c>
      <c r="L28" s="386">
        <v>-3.31</v>
      </c>
      <c r="M28" s="387">
        <v>2.19</v>
      </c>
      <c r="N28" s="143">
        <v>165.49</v>
      </c>
      <c r="O28" s="353">
        <v>89591357</v>
      </c>
      <c r="P28" s="371">
        <v>-1.39</v>
      </c>
      <c r="Q28" s="371">
        <v>-0.83</v>
      </c>
      <c r="R28" s="381">
        <v>0.72</v>
      </c>
      <c r="S28" s="361">
        <v>9265.81</v>
      </c>
      <c r="T28" s="353">
        <v>2981282506</v>
      </c>
      <c r="U28" s="371">
        <v>-18.5</v>
      </c>
      <c r="V28" s="371">
        <v>-0.19</v>
      </c>
      <c r="W28" s="376">
        <v>0.37</v>
      </c>
    </row>
    <row r="29" spans="1:23" x14ac:dyDescent="0.3">
      <c r="A29" s="35" t="s">
        <v>98</v>
      </c>
      <c r="B29" s="34">
        <v>7.33</v>
      </c>
      <c r="C29" s="5">
        <v>7.54</v>
      </c>
      <c r="D29" s="5">
        <v>7.23</v>
      </c>
      <c r="E29" s="5">
        <v>7.54</v>
      </c>
      <c r="F29" s="6">
        <v>38381719</v>
      </c>
      <c r="G29" s="386">
        <v>0.23</v>
      </c>
      <c r="H29" s="386">
        <v>3.14</v>
      </c>
      <c r="I29" s="386">
        <v>8.0399999999999991</v>
      </c>
      <c r="J29" s="386">
        <v>6.58</v>
      </c>
      <c r="K29" s="386">
        <v>4.24</v>
      </c>
      <c r="L29" s="386">
        <v>3.14</v>
      </c>
      <c r="M29" s="387">
        <v>1.64</v>
      </c>
      <c r="N29" s="143">
        <v>162.44999999999999</v>
      </c>
      <c r="O29" s="353">
        <v>92799971</v>
      </c>
      <c r="P29" s="371">
        <v>-3.04</v>
      </c>
      <c r="Q29" s="371">
        <v>-1.83</v>
      </c>
      <c r="R29" s="381">
        <v>0.75</v>
      </c>
      <c r="S29" s="361">
        <v>9219.82</v>
      </c>
      <c r="T29" s="353">
        <v>4127460101</v>
      </c>
      <c r="U29" s="371">
        <v>-45.99</v>
      </c>
      <c r="V29" s="371">
        <v>-0.49</v>
      </c>
      <c r="W29" s="376">
        <v>0.52</v>
      </c>
    </row>
    <row r="30" spans="1:23" x14ac:dyDescent="0.3">
      <c r="A30" s="35" t="s">
        <v>97</v>
      </c>
      <c r="B30" s="34">
        <v>7.47</v>
      </c>
      <c r="C30" s="5">
        <v>7.56</v>
      </c>
      <c r="D30" s="5">
        <v>7.35</v>
      </c>
      <c r="E30" s="5">
        <v>7.56</v>
      </c>
      <c r="F30" s="6">
        <v>23002392</v>
      </c>
      <c r="G30" s="386">
        <v>0.02</v>
      </c>
      <c r="H30" s="386">
        <v>0.26</v>
      </c>
      <c r="I30" s="386">
        <v>8.2899999999999991</v>
      </c>
      <c r="J30" s="386">
        <v>6.79</v>
      </c>
      <c r="K30" s="386">
        <v>2.78</v>
      </c>
      <c r="L30" s="386">
        <v>-2.5099999999999998</v>
      </c>
      <c r="M30" s="387">
        <v>0.98</v>
      </c>
      <c r="N30" s="143">
        <v>161.55000000000001</v>
      </c>
      <c r="O30" s="353">
        <v>59645240</v>
      </c>
      <c r="P30" s="371">
        <v>-0.9</v>
      </c>
      <c r="Q30" s="371">
        <v>-0.55000000000000004</v>
      </c>
      <c r="R30" s="381">
        <v>0.48</v>
      </c>
      <c r="S30" s="361">
        <v>9252.6</v>
      </c>
      <c r="T30" s="353">
        <v>3407399739</v>
      </c>
      <c r="U30" s="371">
        <v>32.78</v>
      </c>
      <c r="V30" s="371">
        <v>0.35</v>
      </c>
      <c r="W30" s="376">
        <v>0.43</v>
      </c>
    </row>
    <row r="31" spans="1:23" x14ac:dyDescent="0.3">
      <c r="A31" s="35" t="s">
        <v>96</v>
      </c>
      <c r="B31" s="34">
        <v>7.5</v>
      </c>
      <c r="C31" s="5">
        <v>7.51</v>
      </c>
      <c r="D31" s="5">
        <v>7.34</v>
      </c>
      <c r="E31" s="5">
        <v>7.34</v>
      </c>
      <c r="F31" s="6">
        <v>14235418</v>
      </c>
      <c r="G31" s="386">
        <v>-0.22</v>
      </c>
      <c r="H31" s="386">
        <v>-2.91</v>
      </c>
      <c r="I31" s="386">
        <v>8.31</v>
      </c>
      <c r="J31" s="386">
        <v>6.81</v>
      </c>
      <c r="K31" s="386">
        <v>2.2400000000000002</v>
      </c>
      <c r="L31" s="386">
        <v>-2.91</v>
      </c>
      <c r="M31" s="387">
        <v>0.6</v>
      </c>
      <c r="N31" s="143">
        <v>159.88</v>
      </c>
      <c r="O31" s="353">
        <v>47452142</v>
      </c>
      <c r="P31" s="371">
        <v>-1.67</v>
      </c>
      <c r="Q31" s="371">
        <v>-1.03</v>
      </c>
      <c r="R31" s="381">
        <v>0.38</v>
      </c>
      <c r="S31" s="361">
        <v>9219.17</v>
      </c>
      <c r="T31" s="353">
        <v>3342252755</v>
      </c>
      <c r="U31" s="371">
        <v>-33.43</v>
      </c>
      <c r="V31" s="371">
        <v>-0.36</v>
      </c>
      <c r="W31" s="376">
        <v>0.42</v>
      </c>
    </row>
    <row r="32" spans="1:23" x14ac:dyDescent="0.3">
      <c r="A32" s="35" t="s">
        <v>95</v>
      </c>
      <c r="B32" s="34">
        <v>7.31</v>
      </c>
      <c r="C32" s="5">
        <v>7.41</v>
      </c>
      <c r="D32" s="5">
        <v>7.22</v>
      </c>
      <c r="E32" s="5">
        <v>7.32</v>
      </c>
      <c r="F32" s="6">
        <v>91740041</v>
      </c>
      <c r="G32" s="386">
        <v>-0.02</v>
      </c>
      <c r="H32" s="386">
        <v>-0.27</v>
      </c>
      <c r="I32" s="386">
        <v>8.07</v>
      </c>
      <c r="J32" s="386">
        <v>6.61</v>
      </c>
      <c r="K32" s="386">
        <v>2.58</v>
      </c>
      <c r="L32" s="386">
        <v>-1.63</v>
      </c>
      <c r="M32" s="387">
        <v>3.92</v>
      </c>
      <c r="N32" s="143">
        <v>156.9</v>
      </c>
      <c r="O32" s="353">
        <v>137824957</v>
      </c>
      <c r="P32" s="371">
        <v>-2.98</v>
      </c>
      <c r="Q32" s="371">
        <v>-1.86</v>
      </c>
      <c r="R32" s="381">
        <v>1.1100000000000001</v>
      </c>
      <c r="S32" s="361">
        <v>9165.17</v>
      </c>
      <c r="T32" s="353">
        <v>3222233294</v>
      </c>
      <c r="U32" s="371">
        <v>-54</v>
      </c>
      <c r="V32" s="371">
        <v>-0.57999999999999996</v>
      </c>
      <c r="W32" s="376">
        <v>0.4</v>
      </c>
    </row>
    <row r="33" spans="1:23" x14ac:dyDescent="0.3">
      <c r="A33" s="35" t="s">
        <v>94</v>
      </c>
      <c r="B33" s="34">
        <v>7.45</v>
      </c>
      <c r="C33" s="5">
        <v>7.64</v>
      </c>
      <c r="D33" s="5">
        <v>7.42</v>
      </c>
      <c r="E33" s="5">
        <v>7.54</v>
      </c>
      <c r="F33" s="6">
        <v>27303014</v>
      </c>
      <c r="G33" s="386">
        <v>0.22</v>
      </c>
      <c r="H33" s="386">
        <v>3</v>
      </c>
      <c r="I33" s="386">
        <v>8.0500000000000007</v>
      </c>
      <c r="J33" s="386">
        <v>6.59</v>
      </c>
      <c r="K33" s="386">
        <v>3</v>
      </c>
      <c r="L33" s="386">
        <v>4.37</v>
      </c>
      <c r="M33" s="387">
        <v>1.1599999999999999</v>
      </c>
      <c r="N33" s="143">
        <v>156.36000000000001</v>
      </c>
      <c r="O33" s="353">
        <v>60320127</v>
      </c>
      <c r="P33" s="371">
        <v>-0.54</v>
      </c>
      <c r="Q33" s="371">
        <v>-0.34</v>
      </c>
      <c r="R33" s="381">
        <v>0.48</v>
      </c>
      <c r="S33" s="361">
        <v>9176.2199999999993</v>
      </c>
      <c r="T33" s="353">
        <v>3082126225</v>
      </c>
      <c r="U33" s="371">
        <v>11.05</v>
      </c>
      <c r="V33" s="371">
        <v>0.12</v>
      </c>
      <c r="W33" s="376">
        <v>0.39</v>
      </c>
    </row>
    <row r="34" spans="1:23" x14ac:dyDescent="0.3">
      <c r="A34" s="35" t="s">
        <v>93</v>
      </c>
      <c r="B34" s="34">
        <v>7.48</v>
      </c>
      <c r="C34" s="5">
        <v>8.14</v>
      </c>
      <c r="D34" s="5">
        <v>7.35</v>
      </c>
      <c r="E34" s="5">
        <v>8.0299999999999994</v>
      </c>
      <c r="F34" s="6">
        <v>69438809</v>
      </c>
      <c r="G34" s="386">
        <v>0.49</v>
      </c>
      <c r="H34" s="386">
        <v>6.49</v>
      </c>
      <c r="I34" s="386">
        <v>8.2899999999999991</v>
      </c>
      <c r="J34" s="386">
        <v>6.79</v>
      </c>
      <c r="K34" s="386">
        <v>10.47</v>
      </c>
      <c r="L34" s="386">
        <v>7.95</v>
      </c>
      <c r="M34" s="387">
        <v>2.96</v>
      </c>
      <c r="N34" s="143">
        <v>156.55000000000001</v>
      </c>
      <c r="O34" s="353">
        <v>123361828</v>
      </c>
      <c r="P34" s="371">
        <v>0.19</v>
      </c>
      <c r="Q34" s="371">
        <v>0.12</v>
      </c>
      <c r="R34" s="381">
        <v>0.99</v>
      </c>
      <c r="S34" s="361">
        <v>9222.58</v>
      </c>
      <c r="T34" s="353">
        <v>3058813019</v>
      </c>
      <c r="U34" s="371">
        <v>46.36</v>
      </c>
      <c r="V34" s="371">
        <v>0.5</v>
      </c>
      <c r="W34" s="376">
        <v>0.38</v>
      </c>
    </row>
    <row r="35" spans="1:23" x14ac:dyDescent="0.3">
      <c r="A35" s="35" t="s">
        <v>92</v>
      </c>
      <c r="B35" s="34">
        <v>8.08</v>
      </c>
      <c r="C35" s="5">
        <v>8.2200000000000006</v>
      </c>
      <c r="D35" s="5">
        <v>7.96</v>
      </c>
      <c r="E35" s="5">
        <v>8.0500000000000007</v>
      </c>
      <c r="F35" s="6">
        <v>38258122</v>
      </c>
      <c r="G35" s="386">
        <v>0.02</v>
      </c>
      <c r="H35" s="386">
        <v>0.24</v>
      </c>
      <c r="I35" s="386">
        <v>8.83</v>
      </c>
      <c r="J35" s="386">
        <v>7.23</v>
      </c>
      <c r="K35" s="386">
        <v>3.23</v>
      </c>
      <c r="L35" s="386">
        <v>2.36</v>
      </c>
      <c r="M35" s="387">
        <v>1.63</v>
      </c>
      <c r="N35" s="143">
        <v>155.96</v>
      </c>
      <c r="O35" s="353">
        <v>77244191</v>
      </c>
      <c r="P35" s="371">
        <v>-0.59</v>
      </c>
      <c r="Q35" s="371">
        <v>-0.37</v>
      </c>
      <c r="R35" s="381">
        <v>0.62</v>
      </c>
      <c r="S35" s="361">
        <v>9283.99</v>
      </c>
      <c r="T35" s="353">
        <v>3429784279</v>
      </c>
      <c r="U35" s="371">
        <v>61.41</v>
      </c>
      <c r="V35" s="371">
        <v>0.66</v>
      </c>
      <c r="W35" s="376">
        <v>0.43</v>
      </c>
    </row>
    <row r="36" spans="1:23" x14ac:dyDescent="0.3">
      <c r="A36" s="35" t="s">
        <v>91</v>
      </c>
      <c r="B36" s="34">
        <v>8.08</v>
      </c>
      <c r="C36" s="5">
        <v>8.27</v>
      </c>
      <c r="D36" s="5">
        <v>7.98</v>
      </c>
      <c r="E36" s="5">
        <v>8.11</v>
      </c>
      <c r="F36" s="6">
        <v>30728039</v>
      </c>
      <c r="G36" s="386">
        <v>0.06</v>
      </c>
      <c r="H36" s="386">
        <v>0.74</v>
      </c>
      <c r="I36" s="386">
        <v>8.85</v>
      </c>
      <c r="J36" s="386">
        <v>7.25</v>
      </c>
      <c r="K36" s="386">
        <v>3.6</v>
      </c>
      <c r="L36" s="386">
        <v>2.73</v>
      </c>
      <c r="M36" s="387">
        <v>1.31</v>
      </c>
      <c r="N36" s="143">
        <v>155.78</v>
      </c>
      <c r="O36" s="353">
        <v>60592673</v>
      </c>
      <c r="P36" s="371">
        <v>-0.18</v>
      </c>
      <c r="Q36" s="371">
        <v>-0.11</v>
      </c>
      <c r="R36" s="381">
        <v>0.48</v>
      </c>
      <c r="S36" s="361">
        <v>9317.24</v>
      </c>
      <c r="T36" s="353">
        <v>3523381006</v>
      </c>
      <c r="U36" s="371">
        <v>33.25</v>
      </c>
      <c r="V36" s="371">
        <v>0.35</v>
      </c>
      <c r="W36" s="376">
        <v>0.44</v>
      </c>
    </row>
    <row r="37" spans="1:23" x14ac:dyDescent="0.3">
      <c r="A37" s="35" t="s">
        <v>90</v>
      </c>
      <c r="B37" s="34">
        <v>8.0500000000000007</v>
      </c>
      <c r="C37" s="5">
        <v>8.1999999999999993</v>
      </c>
      <c r="D37" s="5">
        <v>8.0299999999999994</v>
      </c>
      <c r="E37" s="5">
        <v>8.0500000000000007</v>
      </c>
      <c r="F37" s="6">
        <v>20811649</v>
      </c>
      <c r="G37" s="386">
        <v>-0.06</v>
      </c>
      <c r="H37" s="386">
        <v>-0.73</v>
      </c>
      <c r="I37" s="386">
        <v>8.92</v>
      </c>
      <c r="J37" s="386">
        <v>7.3</v>
      </c>
      <c r="K37" s="386">
        <v>2.09</v>
      </c>
      <c r="L37" s="386">
        <v>1.1000000000000001</v>
      </c>
      <c r="M37" s="387">
        <v>0.88</v>
      </c>
      <c r="N37" s="143">
        <v>156.43</v>
      </c>
      <c r="O37" s="353">
        <v>60558915</v>
      </c>
      <c r="P37" s="371">
        <v>0.65</v>
      </c>
      <c r="Q37" s="371">
        <v>0.41</v>
      </c>
      <c r="R37" s="381">
        <v>0.48</v>
      </c>
      <c r="S37" s="361">
        <v>9306.57</v>
      </c>
      <c r="T37" s="353">
        <v>3773891183</v>
      </c>
      <c r="U37" s="371">
        <v>-10.67</v>
      </c>
      <c r="V37" s="371">
        <v>-0.11</v>
      </c>
      <c r="W37" s="376">
        <v>0.47</v>
      </c>
    </row>
    <row r="38" spans="1:23" x14ac:dyDescent="0.3">
      <c r="A38" s="35" t="s">
        <v>89</v>
      </c>
      <c r="B38" s="34">
        <v>8.0500000000000007</v>
      </c>
      <c r="C38" s="5">
        <v>8.18</v>
      </c>
      <c r="D38" s="5">
        <v>8.02</v>
      </c>
      <c r="E38" s="5">
        <v>8.02</v>
      </c>
      <c r="F38" s="6">
        <v>11273983</v>
      </c>
      <c r="G38" s="386">
        <v>-0.03</v>
      </c>
      <c r="H38" s="386">
        <v>-0.37</v>
      </c>
      <c r="I38" s="386">
        <v>8.85</v>
      </c>
      <c r="J38" s="386">
        <v>7.25</v>
      </c>
      <c r="K38" s="386">
        <v>1.98</v>
      </c>
      <c r="L38" s="386">
        <v>1.61</v>
      </c>
      <c r="M38" s="387">
        <v>0.48</v>
      </c>
      <c r="N38" s="143">
        <v>157.26</v>
      </c>
      <c r="O38" s="353">
        <v>36778323</v>
      </c>
      <c r="P38" s="371">
        <v>0.83</v>
      </c>
      <c r="Q38" s="371">
        <v>0.53</v>
      </c>
      <c r="R38" s="381">
        <v>0.28999999999999998</v>
      </c>
      <c r="S38" s="361">
        <v>9322.5</v>
      </c>
      <c r="T38" s="353">
        <v>3043948395</v>
      </c>
      <c r="U38" s="371">
        <v>15.93</v>
      </c>
      <c r="V38" s="371">
        <v>0.17</v>
      </c>
      <c r="W38" s="376">
        <v>0.38</v>
      </c>
    </row>
    <row r="39" spans="1:23" x14ac:dyDescent="0.3">
      <c r="A39" s="35" t="s">
        <v>88</v>
      </c>
      <c r="B39" s="34">
        <v>7.97</v>
      </c>
      <c r="C39" s="5">
        <v>8.09</v>
      </c>
      <c r="D39" s="5">
        <v>7.85</v>
      </c>
      <c r="E39" s="5">
        <v>7.87</v>
      </c>
      <c r="F39" s="6">
        <v>14044212</v>
      </c>
      <c r="G39" s="386">
        <v>-0.15</v>
      </c>
      <c r="H39" s="386">
        <v>-1.87</v>
      </c>
      <c r="I39" s="386">
        <v>8.82</v>
      </c>
      <c r="J39" s="386">
        <v>7.22</v>
      </c>
      <c r="K39" s="386">
        <v>2.99</v>
      </c>
      <c r="L39" s="386">
        <v>-2.11</v>
      </c>
      <c r="M39" s="387">
        <v>0.6</v>
      </c>
      <c r="N39" s="143">
        <v>156.29</v>
      </c>
      <c r="O39" s="353">
        <v>35816067</v>
      </c>
      <c r="P39" s="371">
        <v>-0.97</v>
      </c>
      <c r="Q39" s="371">
        <v>-0.61</v>
      </c>
      <c r="R39" s="381">
        <v>0.28000000000000003</v>
      </c>
      <c r="S39" s="361">
        <v>9385.65</v>
      </c>
      <c r="T39" s="353">
        <v>3568506720</v>
      </c>
      <c r="U39" s="371">
        <v>63.15</v>
      </c>
      <c r="V39" s="371">
        <v>0.67</v>
      </c>
      <c r="W39" s="376">
        <v>0.45</v>
      </c>
    </row>
    <row r="40" spans="1:23" x14ac:dyDescent="0.3">
      <c r="A40" s="35" t="s">
        <v>87</v>
      </c>
      <c r="B40" s="34">
        <v>7.93</v>
      </c>
      <c r="C40" s="5">
        <v>8.2100000000000009</v>
      </c>
      <c r="D40" s="5">
        <v>7.79</v>
      </c>
      <c r="E40" s="5">
        <v>8.19</v>
      </c>
      <c r="F40" s="6">
        <v>33612074</v>
      </c>
      <c r="G40" s="386">
        <v>0.32</v>
      </c>
      <c r="H40" s="386">
        <v>4.0599999999999996</v>
      </c>
      <c r="I40" s="386">
        <v>8.65</v>
      </c>
      <c r="J40" s="386">
        <v>7.09</v>
      </c>
      <c r="K40" s="386">
        <v>5.33</v>
      </c>
      <c r="L40" s="386">
        <v>4.32</v>
      </c>
      <c r="M40" s="387">
        <v>1.43</v>
      </c>
      <c r="N40" s="143">
        <v>156.41999999999999</v>
      </c>
      <c r="O40" s="353">
        <v>53595069</v>
      </c>
      <c r="P40" s="371">
        <v>0.13</v>
      </c>
      <c r="Q40" s="371">
        <v>0.08</v>
      </c>
      <c r="R40" s="381">
        <v>0.43</v>
      </c>
      <c r="S40" s="361">
        <v>9362.25</v>
      </c>
      <c r="T40" s="353">
        <v>3200802159</v>
      </c>
      <c r="U40" s="371">
        <v>-23.4</v>
      </c>
      <c r="V40" s="371">
        <v>-0.24</v>
      </c>
      <c r="W40" s="376">
        <v>0.4</v>
      </c>
    </row>
    <row r="41" spans="1:23" x14ac:dyDescent="0.3">
      <c r="A41" s="35" t="s">
        <v>86</v>
      </c>
      <c r="B41" s="34">
        <v>8.14</v>
      </c>
      <c r="C41" s="5">
        <v>8.27</v>
      </c>
      <c r="D41" s="5">
        <v>8.1</v>
      </c>
      <c r="E41" s="5">
        <v>8.2200000000000006</v>
      </c>
      <c r="F41" s="6">
        <v>20309720</v>
      </c>
      <c r="G41" s="386">
        <v>0.03</v>
      </c>
      <c r="H41" s="386">
        <v>0.36</v>
      </c>
      <c r="I41" s="386">
        <v>9</v>
      </c>
      <c r="J41" s="386">
        <v>7.38</v>
      </c>
      <c r="K41" s="386">
        <v>2.0699999999999998</v>
      </c>
      <c r="L41" s="386">
        <v>-1.0900000000000001</v>
      </c>
      <c r="M41" s="387">
        <v>0.86</v>
      </c>
      <c r="N41" s="143">
        <v>157.03</v>
      </c>
      <c r="O41" s="353">
        <v>52380793</v>
      </c>
      <c r="P41" s="371">
        <v>0.61</v>
      </c>
      <c r="Q41" s="371">
        <v>0.38</v>
      </c>
      <c r="R41" s="381">
        <v>0.42</v>
      </c>
      <c r="S41" s="361">
        <v>9299.5499999999993</v>
      </c>
      <c r="T41" s="353">
        <v>3436938226</v>
      </c>
      <c r="U41" s="371">
        <v>-62.7</v>
      </c>
      <c r="V41" s="371">
        <v>-0.66</v>
      </c>
      <c r="W41" s="376">
        <v>0.43</v>
      </c>
    </row>
    <row r="42" spans="1:23" x14ac:dyDescent="0.3">
      <c r="A42" s="35" t="s">
        <v>85</v>
      </c>
      <c r="B42" s="34">
        <v>8.23</v>
      </c>
      <c r="C42" s="5">
        <v>8.3800000000000008</v>
      </c>
      <c r="D42" s="5">
        <v>8.1199999999999992</v>
      </c>
      <c r="E42" s="5">
        <v>8.34</v>
      </c>
      <c r="F42" s="6">
        <v>25489500</v>
      </c>
      <c r="G42" s="386">
        <v>0.12</v>
      </c>
      <c r="H42" s="386">
        <v>1.45</v>
      </c>
      <c r="I42" s="386">
        <v>9.0399999999999991</v>
      </c>
      <c r="J42" s="386">
        <v>7.4</v>
      </c>
      <c r="K42" s="386">
        <v>3.16</v>
      </c>
      <c r="L42" s="386">
        <v>1.94</v>
      </c>
      <c r="M42" s="387">
        <v>1.08</v>
      </c>
      <c r="N42" s="143">
        <v>155.68</v>
      </c>
      <c r="O42" s="353">
        <v>43966372</v>
      </c>
      <c r="P42" s="371">
        <v>-1.35</v>
      </c>
      <c r="Q42" s="371">
        <v>-0.85</v>
      </c>
      <c r="R42" s="381">
        <v>0.35</v>
      </c>
      <c r="S42" s="361">
        <v>9306.92</v>
      </c>
      <c r="T42" s="353">
        <v>3124888852</v>
      </c>
      <c r="U42" s="371">
        <v>7.37</v>
      </c>
      <c r="V42" s="371">
        <v>7.0000000000000007E-2</v>
      </c>
      <c r="W42" s="376">
        <v>0.39</v>
      </c>
    </row>
    <row r="43" spans="1:23" x14ac:dyDescent="0.3">
      <c r="A43" s="35" t="s">
        <v>84</v>
      </c>
      <c r="B43" s="34">
        <v>8.3000000000000007</v>
      </c>
      <c r="C43" s="5">
        <v>8.42</v>
      </c>
      <c r="D43" s="5">
        <v>8.16</v>
      </c>
      <c r="E43" s="5">
        <v>8.31</v>
      </c>
      <c r="F43" s="6">
        <v>16106068</v>
      </c>
      <c r="G43" s="386">
        <v>-0.03</v>
      </c>
      <c r="H43" s="386">
        <v>-0.35</v>
      </c>
      <c r="I43" s="386">
        <v>9.17</v>
      </c>
      <c r="J43" s="386">
        <v>7.51</v>
      </c>
      <c r="K43" s="386">
        <v>3.11</v>
      </c>
      <c r="L43" s="386">
        <v>-2.15</v>
      </c>
      <c r="M43" s="387">
        <v>0.68</v>
      </c>
      <c r="N43" s="143">
        <v>154.74</v>
      </c>
      <c r="O43" s="353">
        <v>35503871</v>
      </c>
      <c r="P43" s="371">
        <v>-0.94</v>
      </c>
      <c r="Q43" s="371">
        <v>-0.6</v>
      </c>
      <c r="R43" s="381">
        <v>0.28000000000000003</v>
      </c>
      <c r="S43" s="361">
        <v>9290.1200000000008</v>
      </c>
      <c r="T43" s="353">
        <v>2933043294</v>
      </c>
      <c r="U43" s="371">
        <v>-16.8</v>
      </c>
      <c r="V43" s="371">
        <v>-0.18</v>
      </c>
      <c r="W43" s="376">
        <v>0.37</v>
      </c>
    </row>
    <row r="44" spans="1:23" x14ac:dyDescent="0.3">
      <c r="A44" s="35" t="s">
        <v>83</v>
      </c>
      <c r="B44" s="34">
        <v>8.2799999999999994</v>
      </c>
      <c r="C44" s="5">
        <v>8.42</v>
      </c>
      <c r="D44" s="5">
        <v>8.23</v>
      </c>
      <c r="E44" s="5">
        <v>8.23</v>
      </c>
      <c r="F44" s="6">
        <v>16552017</v>
      </c>
      <c r="G44" s="386">
        <v>-0.08</v>
      </c>
      <c r="H44" s="386">
        <v>-0.96</v>
      </c>
      <c r="I44" s="386">
        <v>9.14</v>
      </c>
      <c r="J44" s="386">
        <v>7.48</v>
      </c>
      <c r="K44" s="386">
        <v>2.2799999999999998</v>
      </c>
      <c r="L44" s="386">
        <v>1.32</v>
      </c>
      <c r="M44" s="387">
        <v>0.7</v>
      </c>
      <c r="N44" s="143">
        <v>154.28</v>
      </c>
      <c r="O44" s="353">
        <v>33809301</v>
      </c>
      <c r="P44" s="371">
        <v>-0.46</v>
      </c>
      <c r="Q44" s="371">
        <v>-0.28999999999999998</v>
      </c>
      <c r="R44" s="381">
        <v>0.27</v>
      </c>
      <c r="S44" s="361">
        <v>9272.7000000000007</v>
      </c>
      <c r="T44" s="353">
        <v>2497659272</v>
      </c>
      <c r="U44" s="371">
        <v>-17.420000000000002</v>
      </c>
      <c r="V44" s="371">
        <v>-0.18</v>
      </c>
      <c r="W44" s="376">
        <v>0.31</v>
      </c>
    </row>
    <row r="45" spans="1:23" x14ac:dyDescent="0.3">
      <c r="A45" s="35" t="s">
        <v>82</v>
      </c>
      <c r="B45" s="34">
        <v>8.18</v>
      </c>
      <c r="C45" s="5">
        <v>8.34</v>
      </c>
      <c r="D45" s="5">
        <v>7.92</v>
      </c>
      <c r="E45" s="5">
        <v>8.0500000000000007</v>
      </c>
      <c r="F45" s="6">
        <v>42337933</v>
      </c>
      <c r="G45" s="386">
        <v>-0.18</v>
      </c>
      <c r="H45" s="386">
        <v>-2.1800000000000002</v>
      </c>
      <c r="I45" s="386">
        <v>9.0500000000000007</v>
      </c>
      <c r="J45" s="386">
        <v>7.41</v>
      </c>
      <c r="K45" s="386">
        <v>5.0999999999999996</v>
      </c>
      <c r="L45" s="386">
        <v>-3.76</v>
      </c>
      <c r="M45" s="387">
        <v>1.8</v>
      </c>
      <c r="N45" s="143">
        <v>149.69</v>
      </c>
      <c r="O45" s="353">
        <v>77775300</v>
      </c>
      <c r="P45" s="371">
        <v>-4.59</v>
      </c>
      <c r="Q45" s="371">
        <v>-2.97</v>
      </c>
      <c r="R45" s="381">
        <v>0.62</v>
      </c>
      <c r="S45" s="361">
        <v>9139.0400000000009</v>
      </c>
      <c r="T45" s="353">
        <v>3184164932</v>
      </c>
      <c r="U45" s="371">
        <v>-133.66</v>
      </c>
      <c r="V45" s="371">
        <v>-1.44</v>
      </c>
      <c r="W45" s="376">
        <v>0.4</v>
      </c>
    </row>
    <row r="46" spans="1:23" x14ac:dyDescent="0.3">
      <c r="A46" s="35" t="s">
        <v>81</v>
      </c>
      <c r="B46" s="34">
        <v>8.07</v>
      </c>
      <c r="C46" s="5">
        <v>8.15</v>
      </c>
      <c r="D46" s="5">
        <v>7.98</v>
      </c>
      <c r="E46" s="5">
        <v>8.15</v>
      </c>
      <c r="F46" s="6">
        <v>38950407</v>
      </c>
      <c r="G46" s="386">
        <v>0.1</v>
      </c>
      <c r="H46" s="386">
        <v>1.24</v>
      </c>
      <c r="I46" s="386">
        <v>8.85</v>
      </c>
      <c r="J46" s="386">
        <v>7.25</v>
      </c>
      <c r="K46" s="386">
        <v>2.11</v>
      </c>
      <c r="L46" s="386">
        <v>1.24</v>
      </c>
      <c r="M46" s="387">
        <v>1.66</v>
      </c>
      <c r="N46" s="143">
        <v>147.35</v>
      </c>
      <c r="O46" s="353">
        <v>72420123</v>
      </c>
      <c r="P46" s="371">
        <v>-2.34</v>
      </c>
      <c r="Q46" s="371">
        <v>-1.56</v>
      </c>
      <c r="R46" s="381">
        <v>0.57999999999999996</v>
      </c>
      <c r="S46" s="361">
        <v>9067.27</v>
      </c>
      <c r="T46" s="353">
        <v>3204101005</v>
      </c>
      <c r="U46" s="371">
        <v>-71.77</v>
      </c>
      <c r="V46" s="371">
        <v>-0.78</v>
      </c>
      <c r="W46" s="376">
        <v>0.4</v>
      </c>
    </row>
    <row r="47" spans="1:23" x14ac:dyDescent="0.3">
      <c r="A47" s="35" t="s">
        <v>80</v>
      </c>
      <c r="B47" s="34">
        <v>8.17</v>
      </c>
      <c r="C47" s="5">
        <v>8.4</v>
      </c>
      <c r="D47" s="5">
        <v>8.17</v>
      </c>
      <c r="E47" s="5">
        <v>8.32</v>
      </c>
      <c r="F47" s="6">
        <v>31847911</v>
      </c>
      <c r="G47" s="386">
        <v>0.17</v>
      </c>
      <c r="H47" s="386">
        <v>2.08</v>
      </c>
      <c r="I47" s="386">
        <v>8.9600000000000009</v>
      </c>
      <c r="J47" s="386">
        <v>7.34</v>
      </c>
      <c r="K47" s="386">
        <v>2.82</v>
      </c>
      <c r="L47" s="386">
        <v>3.06</v>
      </c>
      <c r="M47" s="387">
        <v>1.36</v>
      </c>
      <c r="N47" s="143">
        <v>148.11000000000001</v>
      </c>
      <c r="O47" s="353">
        <v>54701571</v>
      </c>
      <c r="P47" s="371">
        <v>0.76</v>
      </c>
      <c r="Q47" s="371">
        <v>0.51</v>
      </c>
      <c r="R47" s="381">
        <v>0.44</v>
      </c>
      <c r="S47" s="361">
        <v>9068.15</v>
      </c>
      <c r="T47" s="353">
        <v>2739339593</v>
      </c>
      <c r="U47" s="371">
        <v>0.88</v>
      </c>
      <c r="V47" s="371">
        <v>0</v>
      </c>
      <c r="W47" s="376">
        <v>0.34</v>
      </c>
    </row>
    <row r="48" spans="1:23" x14ac:dyDescent="0.3">
      <c r="A48" s="35" t="s">
        <v>79</v>
      </c>
      <c r="B48" s="34">
        <v>8.4</v>
      </c>
      <c r="C48" s="5">
        <v>8.7200000000000006</v>
      </c>
      <c r="D48" s="5">
        <v>8.4</v>
      </c>
      <c r="E48" s="5">
        <v>8.6</v>
      </c>
      <c r="F48" s="6">
        <v>40182149</v>
      </c>
      <c r="G48" s="386">
        <v>0.28000000000000003</v>
      </c>
      <c r="H48" s="386">
        <v>3.36</v>
      </c>
      <c r="I48" s="386">
        <v>9.15</v>
      </c>
      <c r="J48" s="386">
        <v>7.49</v>
      </c>
      <c r="K48" s="386">
        <v>3.84</v>
      </c>
      <c r="L48" s="386">
        <v>4.8</v>
      </c>
      <c r="M48" s="387">
        <v>1.71</v>
      </c>
      <c r="N48" s="143">
        <v>149.71</v>
      </c>
      <c r="O48" s="353">
        <v>61733801</v>
      </c>
      <c r="P48" s="371">
        <v>1.6</v>
      </c>
      <c r="Q48" s="371">
        <v>1.08</v>
      </c>
      <c r="R48" s="381">
        <v>0.49</v>
      </c>
      <c r="S48" s="361">
        <v>9189.84</v>
      </c>
      <c r="T48" s="353">
        <v>2835069903</v>
      </c>
      <c r="U48" s="371">
        <v>121.69</v>
      </c>
      <c r="V48" s="371">
        <v>1.34</v>
      </c>
      <c r="W48" s="376">
        <v>0.35</v>
      </c>
    </row>
    <row r="49" spans="1:23" x14ac:dyDescent="0.3">
      <c r="A49" s="35" t="s">
        <v>78</v>
      </c>
      <c r="B49" s="34">
        <v>8.67</v>
      </c>
      <c r="C49" s="5">
        <v>8.7100000000000009</v>
      </c>
      <c r="D49" s="5">
        <v>8.4600000000000009</v>
      </c>
      <c r="E49" s="5">
        <v>8.6999999999999993</v>
      </c>
      <c r="F49" s="6">
        <v>39900243</v>
      </c>
      <c r="G49" s="386">
        <v>0.1</v>
      </c>
      <c r="H49" s="386">
        <v>1.1599999999999999</v>
      </c>
      <c r="I49" s="386">
        <v>9.4600000000000009</v>
      </c>
      <c r="J49" s="386">
        <v>7.74</v>
      </c>
      <c r="K49" s="386">
        <v>2.9</v>
      </c>
      <c r="L49" s="386">
        <v>-1.62</v>
      </c>
      <c r="M49" s="387">
        <v>1.7</v>
      </c>
      <c r="N49" s="143">
        <v>150.53</v>
      </c>
      <c r="O49" s="353">
        <v>66269643</v>
      </c>
      <c r="P49" s="371">
        <v>0.82</v>
      </c>
      <c r="Q49" s="371">
        <v>0.54</v>
      </c>
      <c r="R49" s="381">
        <v>0.53</v>
      </c>
      <c r="S49" s="361">
        <v>9217.43</v>
      </c>
      <c r="T49" s="353">
        <v>3072696401</v>
      </c>
      <c r="U49" s="371">
        <v>27.59</v>
      </c>
      <c r="V49" s="371">
        <v>0.3</v>
      </c>
      <c r="W49" s="376">
        <v>0.38</v>
      </c>
    </row>
    <row r="50" spans="1:23" x14ac:dyDescent="0.3">
      <c r="A50" s="35" t="s">
        <v>77</v>
      </c>
      <c r="B50" s="34">
        <v>8.6999999999999993</v>
      </c>
      <c r="C50" s="5">
        <v>8.75</v>
      </c>
      <c r="D50" s="5">
        <v>8.24</v>
      </c>
      <c r="E50" s="5">
        <v>8.4600000000000009</v>
      </c>
      <c r="F50" s="6">
        <v>43815302</v>
      </c>
      <c r="G50" s="386">
        <v>-0.24</v>
      </c>
      <c r="H50" s="386">
        <v>-2.75</v>
      </c>
      <c r="I50" s="386">
        <v>9.57</v>
      </c>
      <c r="J50" s="386">
        <v>7.83</v>
      </c>
      <c r="K50" s="386">
        <v>5.86</v>
      </c>
      <c r="L50" s="386">
        <v>-5.28</v>
      </c>
      <c r="M50" s="387">
        <v>1.87</v>
      </c>
      <c r="N50" s="143">
        <v>145.26</v>
      </c>
      <c r="O50" s="353">
        <v>89593242</v>
      </c>
      <c r="P50" s="371">
        <v>-5.27</v>
      </c>
      <c r="Q50" s="371">
        <v>-3.5</v>
      </c>
      <c r="R50" s="381">
        <v>0.72</v>
      </c>
      <c r="S50" s="361">
        <v>8943.2000000000007</v>
      </c>
      <c r="T50" s="353">
        <v>6044384705</v>
      </c>
      <c r="U50" s="371">
        <v>-274.23</v>
      </c>
      <c r="V50" s="371">
        <v>-2.97</v>
      </c>
      <c r="W50" s="376">
        <v>0.76</v>
      </c>
    </row>
    <row r="51" spans="1:23" x14ac:dyDescent="0.3">
      <c r="A51" s="35" t="s">
        <v>76</v>
      </c>
      <c r="B51" s="34">
        <v>8.76</v>
      </c>
      <c r="C51" s="5">
        <v>9.24</v>
      </c>
      <c r="D51" s="5">
        <v>8.7100000000000009</v>
      </c>
      <c r="E51" s="5">
        <v>9.07</v>
      </c>
      <c r="F51" s="6">
        <v>58219997</v>
      </c>
      <c r="G51" s="386">
        <v>0.61</v>
      </c>
      <c r="H51" s="386">
        <v>7.21</v>
      </c>
      <c r="I51" s="386">
        <v>9.3000000000000007</v>
      </c>
      <c r="J51" s="386">
        <v>7.62</v>
      </c>
      <c r="K51" s="386">
        <v>6.26</v>
      </c>
      <c r="L51" s="386">
        <v>9.2100000000000009</v>
      </c>
      <c r="M51" s="387">
        <v>2.48</v>
      </c>
      <c r="N51" s="143">
        <v>149.13999999999999</v>
      </c>
      <c r="O51" s="353">
        <v>90596782</v>
      </c>
      <c r="P51" s="371">
        <v>3.88</v>
      </c>
      <c r="Q51" s="371">
        <v>2.67</v>
      </c>
      <c r="R51" s="381">
        <v>0.73</v>
      </c>
      <c r="S51" s="361">
        <v>9152.18</v>
      </c>
      <c r="T51" s="353">
        <v>4506916209</v>
      </c>
      <c r="U51" s="371">
        <v>208.98</v>
      </c>
      <c r="V51" s="371">
        <v>2.33</v>
      </c>
      <c r="W51" s="376">
        <v>0.56000000000000005</v>
      </c>
    </row>
    <row r="52" spans="1:23" x14ac:dyDescent="0.3">
      <c r="A52" s="35" t="s">
        <v>75</v>
      </c>
      <c r="B52" s="34">
        <v>9.0500000000000007</v>
      </c>
      <c r="C52" s="5">
        <v>9.0500000000000007</v>
      </c>
      <c r="D52" s="5">
        <v>8.75</v>
      </c>
      <c r="E52" s="5">
        <v>8.82</v>
      </c>
      <c r="F52" s="6">
        <v>31354378</v>
      </c>
      <c r="G52" s="386">
        <v>-0.25</v>
      </c>
      <c r="H52" s="386">
        <v>-2.75</v>
      </c>
      <c r="I52" s="386">
        <v>9.9700000000000006</v>
      </c>
      <c r="J52" s="386">
        <v>8.17</v>
      </c>
      <c r="K52" s="386">
        <v>3.3</v>
      </c>
      <c r="L52" s="386">
        <v>-3.52</v>
      </c>
      <c r="M52" s="387">
        <v>1.34</v>
      </c>
      <c r="N52" s="143">
        <v>146.51</v>
      </c>
      <c r="O52" s="353">
        <v>65202962</v>
      </c>
      <c r="P52" s="371">
        <v>-2.63</v>
      </c>
      <c r="Q52" s="371">
        <v>-1.76</v>
      </c>
      <c r="R52" s="381">
        <v>0.52</v>
      </c>
      <c r="S52" s="361">
        <v>8957.76</v>
      </c>
      <c r="T52" s="353">
        <v>5065759555</v>
      </c>
      <c r="U52" s="371">
        <v>-194.42</v>
      </c>
      <c r="V52" s="371">
        <v>-2.12</v>
      </c>
      <c r="W52" s="376">
        <v>0.63</v>
      </c>
    </row>
    <row r="53" spans="1:23" x14ac:dyDescent="0.3">
      <c r="A53" s="35" t="s">
        <v>74</v>
      </c>
      <c r="B53" s="34">
        <v>8.84</v>
      </c>
      <c r="C53" s="5">
        <v>8.8699999999999992</v>
      </c>
      <c r="D53" s="5">
        <v>8.6</v>
      </c>
      <c r="E53" s="5">
        <v>8.6199999999999992</v>
      </c>
      <c r="F53" s="6">
        <v>15914597</v>
      </c>
      <c r="G53" s="386">
        <v>-0.2</v>
      </c>
      <c r="H53" s="386">
        <v>-2.2599999999999998</v>
      </c>
      <c r="I53" s="386">
        <v>9.6999999999999993</v>
      </c>
      <c r="J53" s="386">
        <v>7.94</v>
      </c>
      <c r="K53" s="386">
        <v>3.06</v>
      </c>
      <c r="L53" s="386">
        <v>-2.4900000000000002</v>
      </c>
      <c r="M53" s="387">
        <v>0.68</v>
      </c>
      <c r="N53" s="143">
        <v>146.30000000000001</v>
      </c>
      <c r="O53" s="353">
        <v>43324664</v>
      </c>
      <c r="P53" s="371">
        <v>-0.21</v>
      </c>
      <c r="Q53" s="371">
        <v>-0.14000000000000001</v>
      </c>
      <c r="R53" s="381">
        <v>0.35</v>
      </c>
      <c r="S53" s="361">
        <v>8940.4</v>
      </c>
      <c r="T53" s="353">
        <v>4637858338</v>
      </c>
      <c r="U53" s="371">
        <v>-17.36</v>
      </c>
      <c r="V53" s="371">
        <v>-0.19</v>
      </c>
      <c r="W53" s="376">
        <v>0.57999999999999996</v>
      </c>
    </row>
    <row r="54" spans="1:23" x14ac:dyDescent="0.3">
      <c r="A54" s="35" t="s">
        <v>73</v>
      </c>
      <c r="B54" s="34">
        <v>8.68</v>
      </c>
      <c r="C54" s="5">
        <v>9.07</v>
      </c>
      <c r="D54" s="5">
        <v>8.59</v>
      </c>
      <c r="E54" s="5">
        <v>9.07</v>
      </c>
      <c r="F54" s="6">
        <v>30434688</v>
      </c>
      <c r="G54" s="386">
        <v>0.45</v>
      </c>
      <c r="H54" s="386">
        <v>5.22</v>
      </c>
      <c r="I54" s="386">
        <v>9.48</v>
      </c>
      <c r="J54" s="386">
        <v>7.76</v>
      </c>
      <c r="K54" s="386">
        <v>5.56</v>
      </c>
      <c r="L54" s="386">
        <v>5.22</v>
      </c>
      <c r="M54" s="387">
        <v>1.3</v>
      </c>
      <c r="N54" s="143">
        <v>146.72</v>
      </c>
      <c r="O54" s="353">
        <v>59274332</v>
      </c>
      <c r="P54" s="371">
        <v>0.42</v>
      </c>
      <c r="Q54" s="371">
        <v>0.28000000000000003</v>
      </c>
      <c r="R54" s="381">
        <v>0.47</v>
      </c>
      <c r="S54" s="361">
        <v>8931.0300000000007</v>
      </c>
      <c r="T54" s="353">
        <v>4100692578</v>
      </c>
      <c r="U54" s="371">
        <v>-9.3699999999999992</v>
      </c>
      <c r="V54" s="371">
        <v>-0.1</v>
      </c>
      <c r="W54" s="376">
        <v>0.51</v>
      </c>
    </row>
    <row r="55" spans="1:23" x14ac:dyDescent="0.3">
      <c r="A55" s="35" t="s">
        <v>72</v>
      </c>
      <c r="B55" s="34">
        <v>9.1999999999999993</v>
      </c>
      <c r="C55" s="5">
        <v>9.42</v>
      </c>
      <c r="D55" s="5">
        <v>9</v>
      </c>
      <c r="E55" s="5">
        <v>9.4</v>
      </c>
      <c r="F55" s="6">
        <v>52246198</v>
      </c>
      <c r="G55" s="386">
        <v>0.33</v>
      </c>
      <c r="H55" s="386">
        <v>3.63</v>
      </c>
      <c r="I55" s="386">
        <v>9.9700000000000006</v>
      </c>
      <c r="J55" s="386">
        <v>8.17</v>
      </c>
      <c r="K55" s="386">
        <v>4.63</v>
      </c>
      <c r="L55" s="386">
        <v>3.85</v>
      </c>
      <c r="M55" s="387">
        <v>2.23</v>
      </c>
      <c r="N55" s="143">
        <v>146.18</v>
      </c>
      <c r="O55" s="353">
        <v>84226991</v>
      </c>
      <c r="P55" s="371">
        <v>-0.54</v>
      </c>
      <c r="Q55" s="371">
        <v>-0.36</v>
      </c>
      <c r="R55" s="381">
        <v>0.68</v>
      </c>
      <c r="S55" s="361">
        <v>8962.2199999999993</v>
      </c>
      <c r="T55" s="353">
        <v>3914412181</v>
      </c>
      <c r="U55" s="371">
        <v>31.19</v>
      </c>
      <c r="V55" s="371">
        <v>0.34</v>
      </c>
      <c r="W55" s="376">
        <v>0.49</v>
      </c>
    </row>
    <row r="56" spans="1:23" x14ac:dyDescent="0.3">
      <c r="A56" s="35" t="s">
        <v>71</v>
      </c>
      <c r="B56" s="34">
        <v>9.41</v>
      </c>
      <c r="C56" s="5">
        <v>9.58</v>
      </c>
      <c r="D56" s="5">
        <v>9.32</v>
      </c>
      <c r="E56" s="5">
        <v>9.58</v>
      </c>
      <c r="F56" s="6">
        <v>41143110</v>
      </c>
      <c r="G56" s="386">
        <v>0.18</v>
      </c>
      <c r="H56" s="386">
        <v>1.91</v>
      </c>
      <c r="I56" s="386">
        <v>10.3</v>
      </c>
      <c r="J56" s="386">
        <v>8.4600000000000009</v>
      </c>
      <c r="K56" s="386">
        <v>2.76</v>
      </c>
      <c r="L56" s="386">
        <v>1.91</v>
      </c>
      <c r="M56" s="387">
        <v>1.75</v>
      </c>
      <c r="N56" s="143">
        <v>146.37</v>
      </c>
      <c r="O56" s="353">
        <v>69402640</v>
      </c>
      <c r="P56" s="371">
        <v>0.19</v>
      </c>
      <c r="Q56" s="371">
        <v>0.12</v>
      </c>
      <c r="R56" s="381">
        <v>0.56000000000000005</v>
      </c>
      <c r="S56" s="361">
        <v>8995.26</v>
      </c>
      <c r="T56" s="353">
        <v>3579224996</v>
      </c>
      <c r="U56" s="371">
        <v>33.04</v>
      </c>
      <c r="V56" s="371">
        <v>0.36</v>
      </c>
      <c r="W56" s="376">
        <v>0.45</v>
      </c>
    </row>
    <row r="57" spans="1:23" x14ac:dyDescent="0.3">
      <c r="A57" s="35" t="s">
        <v>70</v>
      </c>
      <c r="B57" s="34">
        <v>9.57</v>
      </c>
      <c r="C57" s="5">
        <v>9.76</v>
      </c>
      <c r="D57" s="5">
        <v>9.49</v>
      </c>
      <c r="E57" s="5">
        <v>9.56</v>
      </c>
      <c r="F57" s="6">
        <v>27777929</v>
      </c>
      <c r="G57" s="386">
        <v>-0.02</v>
      </c>
      <c r="H57" s="386">
        <v>-0.2</v>
      </c>
      <c r="I57" s="386">
        <v>10.5</v>
      </c>
      <c r="J57" s="386">
        <v>8.6300000000000008</v>
      </c>
      <c r="K57" s="386">
        <v>2.81</v>
      </c>
      <c r="L57" s="386">
        <v>1.87</v>
      </c>
      <c r="M57" s="387">
        <v>1.18</v>
      </c>
      <c r="N57" s="143">
        <v>147.02000000000001</v>
      </c>
      <c r="O57" s="353">
        <v>55480762</v>
      </c>
      <c r="P57" s="371">
        <v>0.65</v>
      </c>
      <c r="Q57" s="371">
        <v>0.44</v>
      </c>
      <c r="R57" s="381">
        <v>0.44</v>
      </c>
      <c r="S57" s="361">
        <v>9008.7900000000009</v>
      </c>
      <c r="T57" s="353">
        <v>3746952412</v>
      </c>
      <c r="U57" s="371">
        <v>13.53</v>
      </c>
      <c r="V57" s="371">
        <v>0.15</v>
      </c>
      <c r="W57" s="376">
        <v>0.47</v>
      </c>
    </row>
    <row r="58" spans="1:23" x14ac:dyDescent="0.3">
      <c r="A58" s="35" t="s">
        <v>69</v>
      </c>
      <c r="B58" s="34">
        <v>9.4600000000000009</v>
      </c>
      <c r="C58" s="5">
        <v>9.6199999999999992</v>
      </c>
      <c r="D58" s="5">
        <v>9.4600000000000009</v>
      </c>
      <c r="E58" s="5">
        <v>9.5299999999999994</v>
      </c>
      <c r="F58" s="6">
        <v>17541427</v>
      </c>
      <c r="G58" s="386">
        <v>-0.03</v>
      </c>
      <c r="H58" s="386">
        <v>-0.31</v>
      </c>
      <c r="I58" s="386">
        <v>10.5</v>
      </c>
      <c r="J58" s="386">
        <v>8.61</v>
      </c>
      <c r="K58" s="386">
        <v>1.67</v>
      </c>
      <c r="L58" s="386">
        <v>-1.04</v>
      </c>
      <c r="M58" s="387">
        <v>0.74</v>
      </c>
      <c r="N58" s="143">
        <v>146.4</v>
      </c>
      <c r="O58" s="353">
        <v>44705021</v>
      </c>
      <c r="P58" s="371">
        <v>-0.62</v>
      </c>
      <c r="Q58" s="371">
        <v>-0.42</v>
      </c>
      <c r="R58" s="381">
        <v>0.36</v>
      </c>
      <c r="S58" s="361">
        <v>9041.11</v>
      </c>
      <c r="T58" s="353">
        <v>3751486947</v>
      </c>
      <c r="U58" s="371">
        <v>32.32</v>
      </c>
      <c r="V58" s="371">
        <v>0.35</v>
      </c>
      <c r="W58" s="376">
        <v>0.47</v>
      </c>
    </row>
    <row r="59" spans="1:23" x14ac:dyDescent="0.3">
      <c r="A59" s="35" t="s">
        <v>68</v>
      </c>
      <c r="B59" s="34">
        <v>9.58</v>
      </c>
      <c r="C59" s="5">
        <v>9.67</v>
      </c>
      <c r="D59" s="5">
        <v>9.4700000000000006</v>
      </c>
      <c r="E59" s="5">
        <v>9.49</v>
      </c>
      <c r="F59" s="6">
        <v>18678711</v>
      </c>
      <c r="G59" s="386">
        <v>-0.04</v>
      </c>
      <c r="H59" s="386">
        <v>-0.41</v>
      </c>
      <c r="I59" s="386">
        <v>10.45</v>
      </c>
      <c r="J59" s="386">
        <v>8.58</v>
      </c>
      <c r="K59" s="386">
        <v>2.09</v>
      </c>
      <c r="L59" s="386">
        <v>1.46</v>
      </c>
      <c r="M59" s="387">
        <v>0.79</v>
      </c>
      <c r="N59" s="143">
        <v>147.34</v>
      </c>
      <c r="O59" s="353">
        <v>49843288</v>
      </c>
      <c r="P59" s="371">
        <v>0.94</v>
      </c>
      <c r="Q59" s="371">
        <v>0.64</v>
      </c>
      <c r="R59" s="381">
        <v>0.4</v>
      </c>
      <c r="S59" s="361">
        <v>9133.39</v>
      </c>
      <c r="T59" s="353">
        <v>4636095156</v>
      </c>
      <c r="U59" s="371">
        <v>92.28</v>
      </c>
      <c r="V59" s="371">
        <v>1.02</v>
      </c>
      <c r="W59" s="376">
        <v>0.57999999999999996</v>
      </c>
    </row>
    <row r="60" spans="1:23" x14ac:dyDescent="0.3">
      <c r="A60" s="35" t="s">
        <v>67</v>
      </c>
      <c r="B60" s="34">
        <v>9.56</v>
      </c>
      <c r="C60" s="5">
        <v>9.56</v>
      </c>
      <c r="D60" s="5">
        <v>9.4</v>
      </c>
      <c r="E60" s="5">
        <v>9.48</v>
      </c>
      <c r="F60" s="6">
        <v>21594071</v>
      </c>
      <c r="G60" s="386">
        <v>-0.01</v>
      </c>
      <c r="H60" s="386">
        <v>-0.1</v>
      </c>
      <c r="I60" s="386">
        <v>10.4</v>
      </c>
      <c r="J60" s="386">
        <v>8.5500000000000007</v>
      </c>
      <c r="K60" s="386">
        <v>1.68</v>
      </c>
      <c r="L60" s="386">
        <v>-0.94</v>
      </c>
      <c r="M60" s="387">
        <v>0.92</v>
      </c>
      <c r="N60" s="143">
        <v>147.68</v>
      </c>
      <c r="O60" s="353">
        <v>51343971</v>
      </c>
      <c r="P60" s="371">
        <v>0.34</v>
      </c>
      <c r="Q60" s="371">
        <v>0.23</v>
      </c>
      <c r="R60" s="381">
        <v>0.41</v>
      </c>
      <c r="S60" s="361">
        <v>9178.23</v>
      </c>
      <c r="T60" s="353">
        <v>4276380428</v>
      </c>
      <c r="U60" s="371">
        <v>44.84</v>
      </c>
      <c r="V60" s="371">
        <v>0.49</v>
      </c>
      <c r="W60" s="376">
        <v>0.53</v>
      </c>
    </row>
    <row r="61" spans="1:23" x14ac:dyDescent="0.3">
      <c r="A61" s="35" t="s">
        <v>66</v>
      </c>
      <c r="B61" s="34">
        <v>9.56</v>
      </c>
      <c r="C61" s="5">
        <v>9.6199999999999992</v>
      </c>
      <c r="D61" s="5">
        <v>9.41</v>
      </c>
      <c r="E61" s="5">
        <v>9.41</v>
      </c>
      <c r="F61" s="6">
        <v>18784610</v>
      </c>
      <c r="G61" s="386">
        <v>-7.0000000000000007E-2</v>
      </c>
      <c r="H61" s="386">
        <v>-0.73</v>
      </c>
      <c r="I61" s="386">
        <v>10.4</v>
      </c>
      <c r="J61" s="386">
        <v>8.5399999999999991</v>
      </c>
      <c r="K61" s="386">
        <v>2.21</v>
      </c>
      <c r="L61" s="386">
        <v>1.47</v>
      </c>
      <c r="M61" s="387">
        <v>0.8</v>
      </c>
      <c r="N61" s="143">
        <v>147.61000000000001</v>
      </c>
      <c r="O61" s="353">
        <v>42389903</v>
      </c>
      <c r="P61" s="371">
        <v>-7.0000000000000007E-2</v>
      </c>
      <c r="Q61" s="371">
        <v>-0.04</v>
      </c>
      <c r="R61" s="381">
        <v>0.34</v>
      </c>
      <c r="S61" s="361">
        <v>9152.11</v>
      </c>
      <c r="T61" s="353">
        <v>4041910493</v>
      </c>
      <c r="U61" s="371">
        <v>-26.12</v>
      </c>
      <c r="V61" s="371">
        <v>-0.28000000000000003</v>
      </c>
      <c r="W61" s="376">
        <v>0.5</v>
      </c>
    </row>
    <row r="62" spans="1:23" x14ac:dyDescent="0.3">
      <c r="A62" s="35" t="s">
        <v>65</v>
      </c>
      <c r="B62" s="34">
        <v>9.4</v>
      </c>
      <c r="C62" s="5">
        <v>9.5299999999999994</v>
      </c>
      <c r="D62" s="5">
        <v>9.35</v>
      </c>
      <c r="E62" s="5">
        <v>9.5299999999999994</v>
      </c>
      <c r="F62" s="6">
        <v>16932566</v>
      </c>
      <c r="G62" s="386">
        <v>0.12</v>
      </c>
      <c r="H62" s="386">
        <v>1.27</v>
      </c>
      <c r="I62" s="386">
        <v>10.35</v>
      </c>
      <c r="J62" s="386">
        <v>8.4700000000000006</v>
      </c>
      <c r="K62" s="386">
        <v>1.91</v>
      </c>
      <c r="L62" s="386">
        <v>1.27</v>
      </c>
      <c r="M62" s="387">
        <v>0.72</v>
      </c>
      <c r="N62" s="143">
        <v>147.74</v>
      </c>
      <c r="O62" s="353">
        <v>40382887</v>
      </c>
      <c r="P62" s="371">
        <v>0.13</v>
      </c>
      <c r="Q62" s="371">
        <v>0.08</v>
      </c>
      <c r="R62" s="381">
        <v>0.32</v>
      </c>
      <c r="S62" s="361">
        <v>9159.07</v>
      </c>
      <c r="T62" s="353">
        <v>3665470614</v>
      </c>
      <c r="U62" s="371">
        <v>6.96</v>
      </c>
      <c r="V62" s="371">
        <v>7.0000000000000007E-2</v>
      </c>
      <c r="W62" s="376">
        <v>0.46</v>
      </c>
    </row>
    <row r="63" spans="1:23" x14ac:dyDescent="0.3">
      <c r="A63" s="35" t="s">
        <v>64</v>
      </c>
      <c r="B63" s="34">
        <v>9.6199999999999992</v>
      </c>
      <c r="C63" s="5">
        <v>9.7200000000000006</v>
      </c>
      <c r="D63" s="5">
        <v>9.5299999999999994</v>
      </c>
      <c r="E63" s="5">
        <v>9.5299999999999994</v>
      </c>
      <c r="F63" s="6">
        <v>13624021</v>
      </c>
      <c r="G63" s="386">
        <v>0</v>
      </c>
      <c r="H63" s="386">
        <v>0</v>
      </c>
      <c r="I63" s="386">
        <v>10.45</v>
      </c>
      <c r="J63" s="386">
        <v>8.58</v>
      </c>
      <c r="K63" s="386">
        <v>1.99</v>
      </c>
      <c r="L63" s="386">
        <v>1.99</v>
      </c>
      <c r="M63" s="387">
        <v>0.57999999999999996</v>
      </c>
      <c r="N63" s="143">
        <v>149.01</v>
      </c>
      <c r="O63" s="353">
        <v>40404103</v>
      </c>
      <c r="P63" s="371">
        <v>1.27</v>
      </c>
      <c r="Q63" s="371">
        <v>0.85</v>
      </c>
      <c r="R63" s="381">
        <v>0.32</v>
      </c>
      <c r="S63" s="361">
        <v>9222.24</v>
      </c>
      <c r="T63" s="353">
        <v>4250435547</v>
      </c>
      <c r="U63" s="371">
        <v>63.17</v>
      </c>
      <c r="V63" s="371">
        <v>0.68</v>
      </c>
      <c r="W63" s="376">
        <v>0.53</v>
      </c>
    </row>
    <row r="64" spans="1:23" x14ac:dyDescent="0.3">
      <c r="A64" s="35" t="s">
        <v>63</v>
      </c>
      <c r="B64" s="34">
        <v>9.5500000000000007</v>
      </c>
      <c r="C64" s="5">
        <v>9.68</v>
      </c>
      <c r="D64" s="5">
        <v>9.49</v>
      </c>
      <c r="E64" s="5">
        <v>9.65</v>
      </c>
      <c r="F64" s="6">
        <v>15030130</v>
      </c>
      <c r="G64" s="386">
        <v>0.12</v>
      </c>
      <c r="H64" s="386">
        <v>1.25</v>
      </c>
      <c r="I64" s="386">
        <v>10.45</v>
      </c>
      <c r="J64" s="386">
        <v>8.58</v>
      </c>
      <c r="K64" s="386">
        <v>1.99</v>
      </c>
      <c r="L64" s="386">
        <v>1.57</v>
      </c>
      <c r="M64" s="387">
        <v>0.64</v>
      </c>
      <c r="N64" s="143">
        <v>148.68</v>
      </c>
      <c r="O64" s="353">
        <v>47127499</v>
      </c>
      <c r="P64" s="371">
        <v>-0.33</v>
      </c>
      <c r="Q64" s="371">
        <v>-0.22</v>
      </c>
      <c r="R64" s="381">
        <v>0.38</v>
      </c>
      <c r="S64" s="361">
        <v>9192.3799999999992</v>
      </c>
      <c r="T64" s="353">
        <v>4314651140</v>
      </c>
      <c r="U64" s="371">
        <v>-29.86</v>
      </c>
      <c r="V64" s="371">
        <v>-0.32</v>
      </c>
      <c r="W64" s="376">
        <v>0.54</v>
      </c>
    </row>
    <row r="65" spans="1:23" x14ac:dyDescent="0.3">
      <c r="A65" s="35" t="s">
        <v>62</v>
      </c>
      <c r="B65" s="34">
        <v>9.67</v>
      </c>
      <c r="C65" s="5">
        <v>9.89</v>
      </c>
      <c r="D65" s="5">
        <v>9.65</v>
      </c>
      <c r="E65" s="5">
        <v>9.84</v>
      </c>
      <c r="F65" s="6">
        <v>26061766</v>
      </c>
      <c r="G65" s="386">
        <v>0.19</v>
      </c>
      <c r="H65" s="386">
        <v>1.96</v>
      </c>
      <c r="I65" s="386">
        <v>10.6</v>
      </c>
      <c r="J65" s="386">
        <v>8.69</v>
      </c>
      <c r="K65" s="386">
        <v>2.48</v>
      </c>
      <c r="L65" s="386">
        <v>2.48</v>
      </c>
      <c r="M65" s="387">
        <v>1.1100000000000001</v>
      </c>
      <c r="N65" s="143">
        <v>148.36000000000001</v>
      </c>
      <c r="O65" s="353">
        <v>78542373</v>
      </c>
      <c r="P65" s="371">
        <v>-0.32</v>
      </c>
      <c r="Q65" s="371">
        <v>-0.21</v>
      </c>
      <c r="R65" s="381">
        <v>0.63</v>
      </c>
      <c r="S65" s="361">
        <v>9240.7099999999991</v>
      </c>
      <c r="T65" s="353">
        <v>4869513418</v>
      </c>
      <c r="U65" s="371">
        <v>48.33</v>
      </c>
      <c r="V65" s="371">
        <v>0.52</v>
      </c>
      <c r="W65" s="376">
        <v>0.61</v>
      </c>
    </row>
    <row r="66" spans="1:23" x14ac:dyDescent="0.3">
      <c r="A66" s="35" t="s">
        <v>61</v>
      </c>
      <c r="B66" s="34">
        <v>9.85</v>
      </c>
      <c r="C66" s="5">
        <v>9.89</v>
      </c>
      <c r="D66" s="5">
        <v>9.68</v>
      </c>
      <c r="E66" s="5">
        <v>9.81</v>
      </c>
      <c r="F66" s="6">
        <v>21648485</v>
      </c>
      <c r="G66" s="386">
        <v>-0.03</v>
      </c>
      <c r="H66" s="386">
        <v>-0.3</v>
      </c>
      <c r="I66" s="386">
        <v>10.8</v>
      </c>
      <c r="J66" s="386">
        <v>8.86</v>
      </c>
      <c r="K66" s="386">
        <v>2.13</v>
      </c>
      <c r="L66" s="386">
        <v>-1.62</v>
      </c>
      <c r="M66" s="387">
        <v>0.92</v>
      </c>
      <c r="N66" s="143">
        <v>148.51</v>
      </c>
      <c r="O66" s="353">
        <v>48654528</v>
      </c>
      <c r="P66" s="371">
        <v>0.15</v>
      </c>
      <c r="Q66" s="371">
        <v>0.1</v>
      </c>
      <c r="R66" s="381">
        <v>0.39</v>
      </c>
      <c r="S66" s="361">
        <v>9263.5300000000007</v>
      </c>
      <c r="T66" s="353">
        <v>4136060659</v>
      </c>
      <c r="U66" s="371">
        <v>22.82</v>
      </c>
      <c r="V66" s="371">
        <v>0.24</v>
      </c>
      <c r="W66" s="376">
        <v>0.52</v>
      </c>
    </row>
    <row r="67" spans="1:23" x14ac:dyDescent="0.3">
      <c r="A67" s="35" t="s">
        <v>60</v>
      </c>
      <c r="B67" s="34">
        <v>9.7799999999999994</v>
      </c>
      <c r="C67" s="5">
        <v>9.8000000000000007</v>
      </c>
      <c r="D67" s="5">
        <v>9.67</v>
      </c>
      <c r="E67" s="5">
        <v>9.67</v>
      </c>
      <c r="F67" s="6">
        <v>15255882</v>
      </c>
      <c r="G67" s="386">
        <v>-0.14000000000000001</v>
      </c>
      <c r="H67" s="386">
        <v>-1.42</v>
      </c>
      <c r="I67" s="386">
        <v>10.75</v>
      </c>
      <c r="J67" s="386">
        <v>8.83</v>
      </c>
      <c r="K67" s="386">
        <v>1.32</v>
      </c>
      <c r="L67" s="386">
        <v>-1.42</v>
      </c>
      <c r="M67" s="387">
        <v>0.65</v>
      </c>
      <c r="N67" s="143">
        <v>148.11000000000001</v>
      </c>
      <c r="O67" s="353">
        <v>46750880</v>
      </c>
      <c r="P67" s="371">
        <v>-0.4</v>
      </c>
      <c r="Q67" s="371">
        <v>-0.26</v>
      </c>
      <c r="R67" s="381">
        <v>0.37</v>
      </c>
      <c r="S67" s="361">
        <v>9189.49</v>
      </c>
      <c r="T67" s="353">
        <v>3786805782</v>
      </c>
      <c r="U67" s="371">
        <v>-74.040000000000006</v>
      </c>
      <c r="V67" s="371">
        <v>-0.79</v>
      </c>
      <c r="W67" s="376">
        <v>0.47</v>
      </c>
    </row>
    <row r="68" spans="1:23" x14ac:dyDescent="0.3">
      <c r="A68" s="35" t="s">
        <v>59</v>
      </c>
      <c r="B68" s="34">
        <v>9.67</v>
      </c>
      <c r="C68" s="5">
        <v>9.7200000000000006</v>
      </c>
      <c r="D68" s="5">
        <v>9.4</v>
      </c>
      <c r="E68" s="5">
        <v>9.4499999999999993</v>
      </c>
      <c r="F68" s="6">
        <v>13649087</v>
      </c>
      <c r="G68" s="386">
        <v>-0.22</v>
      </c>
      <c r="H68" s="386">
        <v>-2.27</v>
      </c>
      <c r="I68" s="386">
        <v>10.6</v>
      </c>
      <c r="J68" s="386">
        <v>8.7100000000000009</v>
      </c>
      <c r="K68" s="386">
        <v>3.3</v>
      </c>
      <c r="L68" s="386">
        <v>-2.79</v>
      </c>
      <c r="M68" s="387">
        <v>0.57999999999999996</v>
      </c>
      <c r="N68" s="143">
        <v>148.77000000000001</v>
      </c>
      <c r="O68" s="353">
        <v>47404206</v>
      </c>
      <c r="P68" s="371">
        <v>0.66</v>
      </c>
      <c r="Q68" s="371">
        <v>0.44</v>
      </c>
      <c r="R68" s="381">
        <v>0.38</v>
      </c>
      <c r="S68" s="361">
        <v>9160.66</v>
      </c>
      <c r="T68" s="353">
        <v>3391496476</v>
      </c>
      <c r="U68" s="371">
        <v>-28.83</v>
      </c>
      <c r="V68" s="371">
        <v>-0.31</v>
      </c>
      <c r="W68" s="376">
        <v>0.43</v>
      </c>
    </row>
    <row r="69" spans="1:23" x14ac:dyDescent="0.3">
      <c r="A69" s="35" t="s">
        <v>58</v>
      </c>
      <c r="B69" s="34">
        <v>9.52</v>
      </c>
      <c r="C69" s="5">
        <v>9.56</v>
      </c>
      <c r="D69" s="5">
        <v>9.39</v>
      </c>
      <c r="E69" s="5">
        <v>9.41</v>
      </c>
      <c r="F69" s="6">
        <v>10378710</v>
      </c>
      <c r="G69" s="386">
        <v>-0.04</v>
      </c>
      <c r="H69" s="386">
        <v>-0.42</v>
      </c>
      <c r="I69" s="386">
        <v>10.35</v>
      </c>
      <c r="J69" s="386">
        <v>8.51</v>
      </c>
      <c r="K69" s="386">
        <v>1.79</v>
      </c>
      <c r="L69" s="386">
        <v>1.1599999999999999</v>
      </c>
      <c r="M69" s="387">
        <v>0.44</v>
      </c>
      <c r="N69" s="143">
        <v>151.69</v>
      </c>
      <c r="O69" s="353">
        <v>55788901</v>
      </c>
      <c r="P69" s="371">
        <v>2.92</v>
      </c>
      <c r="Q69" s="371">
        <v>1.96</v>
      </c>
      <c r="R69" s="381">
        <v>0.45</v>
      </c>
      <c r="S69" s="361">
        <v>9250.77</v>
      </c>
      <c r="T69" s="353">
        <v>3667576986</v>
      </c>
      <c r="U69" s="371">
        <v>90.11</v>
      </c>
      <c r="V69" s="371">
        <v>0.98</v>
      </c>
      <c r="W69" s="376">
        <v>0.46</v>
      </c>
    </row>
    <row r="70" spans="1:23" x14ac:dyDescent="0.3">
      <c r="A70" s="35" t="s">
        <v>57</v>
      </c>
      <c r="B70" s="34">
        <v>9.43</v>
      </c>
      <c r="C70" s="5">
        <v>9.5500000000000007</v>
      </c>
      <c r="D70" s="5">
        <v>9.43</v>
      </c>
      <c r="E70" s="5">
        <v>9.5</v>
      </c>
      <c r="F70" s="6">
        <v>9114021</v>
      </c>
      <c r="G70" s="386">
        <v>0.09</v>
      </c>
      <c r="H70" s="386">
        <v>0.95</v>
      </c>
      <c r="I70" s="386">
        <v>10.35</v>
      </c>
      <c r="J70" s="386">
        <v>8.4700000000000006</v>
      </c>
      <c r="K70" s="386">
        <v>1.27</v>
      </c>
      <c r="L70" s="386">
        <v>1.48</v>
      </c>
      <c r="M70" s="387">
        <v>0.38</v>
      </c>
      <c r="N70" s="143">
        <v>152.09</v>
      </c>
      <c r="O70" s="353">
        <v>52235908</v>
      </c>
      <c r="P70" s="371">
        <v>0.4</v>
      </c>
      <c r="Q70" s="371">
        <v>0.26</v>
      </c>
      <c r="R70" s="381">
        <v>0.42</v>
      </c>
      <c r="S70" s="361">
        <v>9263.89</v>
      </c>
      <c r="T70" s="353">
        <v>3636815416</v>
      </c>
      <c r="U70" s="371">
        <v>13.12</v>
      </c>
      <c r="V70" s="371">
        <v>0.14000000000000001</v>
      </c>
      <c r="W70" s="376">
        <v>0.46</v>
      </c>
    </row>
    <row r="71" spans="1:23" x14ac:dyDescent="0.3">
      <c r="A71" s="35" t="s">
        <v>56</v>
      </c>
      <c r="B71" s="34">
        <v>9.5399999999999991</v>
      </c>
      <c r="C71" s="5">
        <v>9.56</v>
      </c>
      <c r="D71" s="5">
        <v>9.4499999999999993</v>
      </c>
      <c r="E71" s="5">
        <v>9.4499999999999993</v>
      </c>
      <c r="F71" s="6">
        <v>8521023</v>
      </c>
      <c r="G71" s="386">
        <v>-0.05</v>
      </c>
      <c r="H71" s="386">
        <v>-0.52</v>
      </c>
      <c r="I71" s="386">
        <v>10.45</v>
      </c>
      <c r="J71" s="386">
        <v>8.5500000000000007</v>
      </c>
      <c r="K71" s="386">
        <v>1.1499999999999999</v>
      </c>
      <c r="L71" s="386">
        <v>0.63</v>
      </c>
      <c r="M71" s="387">
        <v>0.36</v>
      </c>
      <c r="N71" s="143">
        <v>153.94</v>
      </c>
      <c r="O71" s="353">
        <v>62178217</v>
      </c>
      <c r="P71" s="371">
        <v>1.85</v>
      </c>
      <c r="Q71" s="371">
        <v>1.21</v>
      </c>
      <c r="R71" s="381">
        <v>0.5</v>
      </c>
      <c r="S71" s="361">
        <v>9375.86</v>
      </c>
      <c r="T71" s="353">
        <v>4549781790</v>
      </c>
      <c r="U71" s="371">
        <v>111.97</v>
      </c>
      <c r="V71" s="371">
        <v>1.2</v>
      </c>
      <c r="W71" s="376">
        <v>0.56999999999999995</v>
      </c>
    </row>
    <row r="72" spans="1:23" x14ac:dyDescent="0.3">
      <c r="A72" s="35" t="s">
        <v>55</v>
      </c>
      <c r="B72" s="34">
        <v>9.4600000000000009</v>
      </c>
      <c r="C72" s="5">
        <v>9.5</v>
      </c>
      <c r="D72" s="5">
        <v>9.15</v>
      </c>
      <c r="E72" s="5">
        <v>9.19</v>
      </c>
      <c r="F72" s="6">
        <v>13587737</v>
      </c>
      <c r="G72" s="386">
        <v>-0.26</v>
      </c>
      <c r="H72" s="386">
        <v>-2.75</v>
      </c>
      <c r="I72" s="386">
        <v>10.35</v>
      </c>
      <c r="J72" s="386">
        <v>8.51</v>
      </c>
      <c r="K72" s="386">
        <v>3.7</v>
      </c>
      <c r="L72" s="386">
        <v>-3.17</v>
      </c>
      <c r="M72" s="387">
        <v>0.57999999999999996</v>
      </c>
      <c r="N72" s="143">
        <v>153.84</v>
      </c>
      <c r="O72" s="353">
        <v>52222653</v>
      </c>
      <c r="P72" s="371">
        <v>-0.1</v>
      </c>
      <c r="Q72" s="371">
        <v>-0.06</v>
      </c>
      <c r="R72" s="381">
        <v>0.42</v>
      </c>
      <c r="S72" s="361">
        <v>9392.68</v>
      </c>
      <c r="T72" s="353">
        <v>3964574188</v>
      </c>
      <c r="U72" s="371">
        <v>16.82</v>
      </c>
      <c r="V72" s="371">
        <v>0.17</v>
      </c>
      <c r="W72" s="376">
        <v>0.5</v>
      </c>
    </row>
    <row r="73" spans="1:23" x14ac:dyDescent="0.3">
      <c r="A73" s="35" t="s">
        <v>54</v>
      </c>
      <c r="B73" s="34">
        <v>9.19</v>
      </c>
      <c r="C73" s="5">
        <v>9.24</v>
      </c>
      <c r="D73" s="5">
        <v>9.01</v>
      </c>
      <c r="E73" s="5">
        <v>9.01</v>
      </c>
      <c r="F73" s="6">
        <v>14682950</v>
      </c>
      <c r="G73" s="386">
        <v>-0.18</v>
      </c>
      <c r="H73" s="386">
        <v>-1.95</v>
      </c>
      <c r="I73" s="386">
        <v>10.1</v>
      </c>
      <c r="J73" s="386">
        <v>8.2799999999999994</v>
      </c>
      <c r="K73" s="386">
        <v>2.5</v>
      </c>
      <c r="L73" s="386">
        <v>-1.95</v>
      </c>
      <c r="M73" s="387">
        <v>0.62</v>
      </c>
      <c r="N73" s="143">
        <v>152.84</v>
      </c>
      <c r="O73" s="353">
        <v>52506089</v>
      </c>
      <c r="P73" s="371">
        <v>-1</v>
      </c>
      <c r="Q73" s="371">
        <v>-0.65</v>
      </c>
      <c r="R73" s="381">
        <v>0.42</v>
      </c>
      <c r="S73" s="361">
        <v>9349.94</v>
      </c>
      <c r="T73" s="353">
        <v>4035825377</v>
      </c>
      <c r="U73" s="371">
        <v>-42.74</v>
      </c>
      <c r="V73" s="371">
        <v>-0.45</v>
      </c>
      <c r="W73" s="376">
        <v>0.51</v>
      </c>
    </row>
    <row r="74" spans="1:23" x14ac:dyDescent="0.3">
      <c r="A74" s="35" t="s">
        <v>53</v>
      </c>
      <c r="B74" s="34">
        <v>9.0399999999999991</v>
      </c>
      <c r="C74" s="5">
        <v>9.27</v>
      </c>
      <c r="D74" s="5">
        <v>9.01</v>
      </c>
      <c r="E74" s="5">
        <v>9.25</v>
      </c>
      <c r="F74" s="6">
        <v>9977888</v>
      </c>
      <c r="G74" s="386">
        <v>0.24</v>
      </c>
      <c r="H74" s="386">
        <v>2.66</v>
      </c>
      <c r="I74" s="386">
        <v>9.91</v>
      </c>
      <c r="J74" s="386">
        <v>8.11</v>
      </c>
      <c r="K74" s="386">
        <v>2.88</v>
      </c>
      <c r="L74" s="386">
        <v>2.88</v>
      </c>
      <c r="M74" s="387">
        <v>0.42</v>
      </c>
      <c r="N74" s="143">
        <v>152.68</v>
      </c>
      <c r="O74" s="353">
        <v>37949800</v>
      </c>
      <c r="P74" s="371">
        <v>-0.16</v>
      </c>
      <c r="Q74" s="371">
        <v>-0.1</v>
      </c>
      <c r="R74" s="381">
        <v>0.3</v>
      </c>
      <c r="S74" s="361">
        <v>9382.14</v>
      </c>
      <c r="T74" s="353">
        <v>3812248527</v>
      </c>
      <c r="U74" s="371">
        <v>32.200000000000003</v>
      </c>
      <c r="V74" s="371">
        <v>0.34</v>
      </c>
      <c r="W74" s="376">
        <v>0.48</v>
      </c>
    </row>
    <row r="75" spans="1:23" x14ac:dyDescent="0.3">
      <c r="A75" s="35" t="s">
        <v>52</v>
      </c>
      <c r="B75" s="34">
        <v>9.25</v>
      </c>
      <c r="C75" s="5">
        <v>9.2899999999999991</v>
      </c>
      <c r="D75" s="5">
        <v>9.18</v>
      </c>
      <c r="E75" s="5">
        <v>9.19</v>
      </c>
      <c r="F75" s="6">
        <v>7380087</v>
      </c>
      <c r="G75" s="386">
        <v>-0.06</v>
      </c>
      <c r="H75" s="386">
        <v>-0.64</v>
      </c>
      <c r="I75" s="386">
        <v>10.15</v>
      </c>
      <c r="J75" s="386">
        <v>8.33</v>
      </c>
      <c r="K75" s="386">
        <v>1.18</v>
      </c>
      <c r="L75" s="386">
        <v>-0.75</v>
      </c>
      <c r="M75" s="387">
        <v>0.31</v>
      </c>
      <c r="N75" s="143">
        <v>154.47999999999999</v>
      </c>
      <c r="O75" s="353">
        <v>60547546</v>
      </c>
      <c r="P75" s="371">
        <v>1.8</v>
      </c>
      <c r="Q75" s="371">
        <v>1.17</v>
      </c>
      <c r="R75" s="381">
        <v>0.48</v>
      </c>
      <c r="S75" s="361">
        <v>9368.52</v>
      </c>
      <c r="T75" s="353">
        <v>3434019334</v>
      </c>
      <c r="U75" s="371">
        <v>-13.62</v>
      </c>
      <c r="V75" s="371">
        <v>-0.14000000000000001</v>
      </c>
      <c r="W75" s="376">
        <v>0.43</v>
      </c>
    </row>
    <row r="76" spans="1:23" x14ac:dyDescent="0.3">
      <c r="A76" s="35" t="s">
        <v>51</v>
      </c>
      <c r="B76" s="34">
        <v>9.15</v>
      </c>
      <c r="C76" s="5">
        <v>9.17</v>
      </c>
      <c r="D76" s="5">
        <v>9.11</v>
      </c>
      <c r="E76" s="5">
        <v>9.11</v>
      </c>
      <c r="F76" s="6">
        <v>7061620</v>
      </c>
      <c r="G76" s="386">
        <v>-0.08</v>
      </c>
      <c r="H76" s="386">
        <v>-0.87</v>
      </c>
      <c r="I76" s="386">
        <v>10.1</v>
      </c>
      <c r="J76" s="386">
        <v>8.2799999999999994</v>
      </c>
      <c r="K76" s="386">
        <v>0.65</v>
      </c>
      <c r="L76" s="386">
        <v>-0.87</v>
      </c>
      <c r="M76" s="387">
        <v>0.3</v>
      </c>
      <c r="N76" s="143">
        <v>154.49</v>
      </c>
      <c r="O76" s="353">
        <v>63119306</v>
      </c>
      <c r="P76" s="371">
        <v>0.01</v>
      </c>
      <c r="Q76" s="371">
        <v>0</v>
      </c>
      <c r="R76" s="381">
        <v>0.5</v>
      </c>
      <c r="S76" s="361">
        <v>9360.35</v>
      </c>
      <c r="T76" s="353">
        <v>3836100069</v>
      </c>
      <c r="U76" s="371">
        <v>-8.17</v>
      </c>
      <c r="V76" s="371">
        <v>-0.08</v>
      </c>
      <c r="W76" s="376">
        <v>0.48</v>
      </c>
    </row>
    <row r="77" spans="1:23" x14ac:dyDescent="0.3">
      <c r="A77" s="35" t="s">
        <v>50</v>
      </c>
      <c r="B77" s="34">
        <v>9.08</v>
      </c>
      <c r="C77" s="5">
        <v>9.27</v>
      </c>
      <c r="D77" s="5">
        <v>9.0500000000000007</v>
      </c>
      <c r="E77" s="5">
        <v>9.0500000000000007</v>
      </c>
      <c r="F77" s="6">
        <v>14066337</v>
      </c>
      <c r="G77" s="386">
        <v>-0.06</v>
      </c>
      <c r="H77" s="386">
        <v>-0.65</v>
      </c>
      <c r="I77" s="386">
        <v>10</v>
      </c>
      <c r="J77" s="386">
        <v>8.1999999999999993</v>
      </c>
      <c r="K77" s="386">
        <v>2.41</v>
      </c>
      <c r="L77" s="386">
        <v>1.75</v>
      </c>
      <c r="M77" s="387">
        <v>0.6</v>
      </c>
      <c r="N77" s="143">
        <v>154.15</v>
      </c>
      <c r="O77" s="353">
        <v>64737909</v>
      </c>
      <c r="P77" s="371">
        <v>-0.34</v>
      </c>
      <c r="Q77" s="371">
        <v>-0.22</v>
      </c>
      <c r="R77" s="381">
        <v>0.52</v>
      </c>
      <c r="S77" s="361">
        <v>9326.7800000000007</v>
      </c>
      <c r="T77" s="353">
        <v>3675553844</v>
      </c>
      <c r="U77" s="371">
        <v>-33.57</v>
      </c>
      <c r="V77" s="371">
        <v>-0.35</v>
      </c>
      <c r="W77" s="376">
        <v>0.46</v>
      </c>
    </row>
    <row r="78" spans="1:23" x14ac:dyDescent="0.3">
      <c r="A78" s="35" t="s">
        <v>49</v>
      </c>
      <c r="B78" s="34">
        <v>9.09</v>
      </c>
      <c r="C78" s="5">
        <v>9.14</v>
      </c>
      <c r="D78" s="5">
        <v>8.77</v>
      </c>
      <c r="E78" s="5">
        <v>8.77</v>
      </c>
      <c r="F78" s="6">
        <v>15229611</v>
      </c>
      <c r="G78" s="386">
        <v>-0.28000000000000003</v>
      </c>
      <c r="H78" s="386">
        <v>-3.09</v>
      </c>
      <c r="I78" s="386">
        <v>9.9499999999999993</v>
      </c>
      <c r="J78" s="386">
        <v>8.15</v>
      </c>
      <c r="K78" s="386">
        <v>4.08</v>
      </c>
      <c r="L78" s="386">
        <v>-3.09</v>
      </c>
      <c r="M78" s="387">
        <v>0.65</v>
      </c>
      <c r="N78" s="143">
        <v>152.33000000000001</v>
      </c>
      <c r="O78" s="353">
        <v>47182459</v>
      </c>
      <c r="P78" s="371">
        <v>-1.82</v>
      </c>
      <c r="Q78" s="371">
        <v>-1.18</v>
      </c>
      <c r="R78" s="381">
        <v>0.38</v>
      </c>
      <c r="S78" s="361">
        <v>9239.32</v>
      </c>
      <c r="T78" s="353">
        <v>3156197159</v>
      </c>
      <c r="U78" s="371">
        <v>-87.46</v>
      </c>
      <c r="V78" s="371">
        <v>-0.93</v>
      </c>
      <c r="W78" s="376">
        <v>0.39</v>
      </c>
    </row>
    <row r="79" spans="1:23" x14ac:dyDescent="0.3">
      <c r="A79" s="35" t="s">
        <v>48</v>
      </c>
      <c r="B79" s="34">
        <v>8.8000000000000007</v>
      </c>
      <c r="C79" s="5">
        <v>9.39</v>
      </c>
      <c r="D79" s="5">
        <v>8.6999999999999993</v>
      </c>
      <c r="E79" s="5">
        <v>9.36</v>
      </c>
      <c r="F79" s="6">
        <v>30249843</v>
      </c>
      <c r="G79" s="386">
        <v>0.59</v>
      </c>
      <c r="H79" s="386">
        <v>6.72</v>
      </c>
      <c r="I79" s="386">
        <v>9.64</v>
      </c>
      <c r="J79" s="386">
        <v>7.9</v>
      </c>
      <c r="K79" s="386">
        <v>7.86</v>
      </c>
      <c r="L79" s="386">
        <v>7.06</v>
      </c>
      <c r="M79" s="387">
        <v>1.29</v>
      </c>
      <c r="N79" s="143">
        <v>153.02000000000001</v>
      </c>
      <c r="O79" s="353">
        <v>71495650</v>
      </c>
      <c r="P79" s="371">
        <v>0.69</v>
      </c>
      <c r="Q79" s="371">
        <v>0.45</v>
      </c>
      <c r="R79" s="381">
        <v>0.56999999999999995</v>
      </c>
      <c r="S79" s="361">
        <v>9242.41</v>
      </c>
      <c r="T79" s="353">
        <v>3372611446</v>
      </c>
      <c r="U79" s="371">
        <v>3.09</v>
      </c>
      <c r="V79" s="371">
        <v>0.03</v>
      </c>
      <c r="W79" s="376">
        <v>0.42</v>
      </c>
    </row>
    <row r="80" spans="1:23" x14ac:dyDescent="0.3">
      <c r="A80" s="35" t="s">
        <v>47</v>
      </c>
      <c r="B80" s="34">
        <v>9.33</v>
      </c>
      <c r="C80" s="5">
        <v>9.74</v>
      </c>
      <c r="D80" s="5">
        <v>9.31</v>
      </c>
      <c r="E80" s="5">
        <v>9.6300000000000008</v>
      </c>
      <c r="F80" s="6">
        <v>35545072</v>
      </c>
      <c r="G80" s="386">
        <v>0.27</v>
      </c>
      <c r="H80" s="386">
        <v>2.88</v>
      </c>
      <c r="I80" s="386">
        <v>10.25</v>
      </c>
      <c r="J80" s="386">
        <v>8.43</v>
      </c>
      <c r="K80" s="386">
        <v>4.59</v>
      </c>
      <c r="L80" s="386">
        <v>4.05</v>
      </c>
      <c r="M80" s="387">
        <v>1.51</v>
      </c>
      <c r="N80" s="143">
        <v>153.13999999999999</v>
      </c>
      <c r="O80" s="353">
        <v>74569447</v>
      </c>
      <c r="P80" s="371">
        <v>0.12</v>
      </c>
      <c r="Q80" s="371">
        <v>7.0000000000000007E-2</v>
      </c>
      <c r="R80" s="381">
        <v>0.6</v>
      </c>
      <c r="S80" s="361">
        <v>9204.26</v>
      </c>
      <c r="T80" s="353">
        <v>3195514727</v>
      </c>
      <c r="U80" s="371">
        <v>-38.15</v>
      </c>
      <c r="V80" s="371">
        <v>-0.41</v>
      </c>
      <c r="W80" s="376">
        <v>0.4</v>
      </c>
    </row>
    <row r="81" spans="1:23" x14ac:dyDescent="0.3">
      <c r="A81" s="35" t="s">
        <v>46</v>
      </c>
      <c r="B81" s="34">
        <v>9.5500000000000007</v>
      </c>
      <c r="C81" s="5">
        <v>9.68</v>
      </c>
      <c r="D81" s="5">
        <v>9.4499999999999993</v>
      </c>
      <c r="E81" s="5">
        <v>9.4499999999999993</v>
      </c>
      <c r="F81" s="6">
        <v>15716759</v>
      </c>
      <c r="G81" s="386">
        <v>-0.18</v>
      </c>
      <c r="H81" s="386">
        <v>-1.86</v>
      </c>
      <c r="I81" s="386">
        <v>10.55</v>
      </c>
      <c r="J81" s="386">
        <v>8.67</v>
      </c>
      <c r="K81" s="386">
        <v>2.38</v>
      </c>
      <c r="L81" s="386">
        <v>-1.86</v>
      </c>
      <c r="M81" s="387">
        <v>0.67</v>
      </c>
      <c r="N81" s="143">
        <v>152.12</v>
      </c>
      <c r="O81" s="353">
        <v>50751998</v>
      </c>
      <c r="P81" s="371">
        <v>-1.02</v>
      </c>
      <c r="Q81" s="371">
        <v>-0.66</v>
      </c>
      <c r="R81" s="381">
        <v>0.4</v>
      </c>
      <c r="S81" s="361">
        <v>9118.75</v>
      </c>
      <c r="T81" s="353">
        <v>3277666436</v>
      </c>
      <c r="U81" s="371">
        <v>-85.51</v>
      </c>
      <c r="V81" s="371">
        <v>-0.92</v>
      </c>
      <c r="W81" s="376">
        <v>0.41</v>
      </c>
    </row>
    <row r="82" spans="1:23" x14ac:dyDescent="0.3">
      <c r="A82" s="35" t="s">
        <v>45</v>
      </c>
      <c r="B82" s="34">
        <v>9.42</v>
      </c>
      <c r="C82" s="5">
        <v>9.51</v>
      </c>
      <c r="D82" s="5">
        <v>9.3000000000000007</v>
      </c>
      <c r="E82" s="5">
        <v>9.44</v>
      </c>
      <c r="F82" s="6">
        <v>10336073</v>
      </c>
      <c r="G82" s="386">
        <v>-0.01</v>
      </c>
      <c r="H82" s="386">
        <v>-0.1</v>
      </c>
      <c r="I82" s="386">
        <v>10.35</v>
      </c>
      <c r="J82" s="386">
        <v>8.51</v>
      </c>
      <c r="K82" s="386">
        <v>2.2200000000000002</v>
      </c>
      <c r="L82" s="386">
        <v>-1.58</v>
      </c>
      <c r="M82" s="387">
        <v>0.44</v>
      </c>
      <c r="N82" s="143">
        <v>151.31</v>
      </c>
      <c r="O82" s="353">
        <v>36703657</v>
      </c>
      <c r="P82" s="371">
        <v>-0.81</v>
      </c>
      <c r="Q82" s="371">
        <v>-0.53</v>
      </c>
      <c r="R82" s="381">
        <v>0.28999999999999998</v>
      </c>
      <c r="S82" s="361">
        <v>9078.64</v>
      </c>
      <c r="T82" s="353">
        <v>2935828030</v>
      </c>
      <c r="U82" s="371">
        <v>-40.11</v>
      </c>
      <c r="V82" s="371">
        <v>-0.43</v>
      </c>
      <c r="W82" s="376">
        <v>0.37</v>
      </c>
    </row>
    <row r="83" spans="1:23" x14ac:dyDescent="0.3">
      <c r="A83" s="35" t="s">
        <v>44</v>
      </c>
      <c r="B83" s="34">
        <v>9.44</v>
      </c>
      <c r="C83" s="5">
        <v>9.48</v>
      </c>
      <c r="D83" s="5">
        <v>9.33</v>
      </c>
      <c r="E83" s="5">
        <v>9.43</v>
      </c>
      <c r="F83" s="6">
        <v>5092354</v>
      </c>
      <c r="G83" s="386">
        <v>-0.01</v>
      </c>
      <c r="H83" s="386">
        <v>-0.1</v>
      </c>
      <c r="I83" s="386">
        <v>10.35</v>
      </c>
      <c r="J83" s="386">
        <v>8.5</v>
      </c>
      <c r="K83" s="386">
        <v>1.58</v>
      </c>
      <c r="L83" s="386">
        <v>-1.1599999999999999</v>
      </c>
      <c r="M83" s="387">
        <v>0.21</v>
      </c>
      <c r="N83" s="143">
        <v>151.41</v>
      </c>
      <c r="O83" s="353">
        <v>26663070</v>
      </c>
      <c r="P83" s="371">
        <v>0.1</v>
      </c>
      <c r="Q83" s="371">
        <v>0.06</v>
      </c>
      <c r="R83" s="381">
        <v>0.21</v>
      </c>
      <c r="S83" s="361">
        <v>9110.5400000000009</v>
      </c>
      <c r="T83" s="353">
        <v>2047647847</v>
      </c>
      <c r="U83" s="371">
        <v>31.9</v>
      </c>
      <c r="V83" s="371">
        <v>0.35</v>
      </c>
      <c r="W83" s="376">
        <v>0.25</v>
      </c>
    </row>
    <row r="84" spans="1:23" x14ac:dyDescent="0.3">
      <c r="A84" s="35" t="s">
        <v>43</v>
      </c>
      <c r="B84" s="34">
        <v>9.43</v>
      </c>
      <c r="C84" s="5">
        <v>9.5299999999999994</v>
      </c>
      <c r="D84" s="5">
        <v>9.3699999999999992</v>
      </c>
      <c r="E84" s="5">
        <v>9.48</v>
      </c>
      <c r="F84" s="6">
        <v>6186567</v>
      </c>
      <c r="G84" s="386">
        <v>0.05</v>
      </c>
      <c r="H84" s="386">
        <v>0.53</v>
      </c>
      <c r="I84" s="386">
        <v>10.35</v>
      </c>
      <c r="J84" s="386">
        <v>8.49</v>
      </c>
      <c r="K84" s="386">
        <v>1.69</v>
      </c>
      <c r="L84" s="386">
        <v>1.06</v>
      </c>
      <c r="M84" s="387">
        <v>0.26</v>
      </c>
      <c r="N84" s="143">
        <v>151.63</v>
      </c>
      <c r="O84" s="353">
        <v>35573720</v>
      </c>
      <c r="P84" s="371">
        <v>0.22</v>
      </c>
      <c r="Q84" s="371">
        <v>0.14000000000000001</v>
      </c>
      <c r="R84" s="381">
        <v>0.28000000000000003</v>
      </c>
      <c r="S84" s="361">
        <v>9109.27</v>
      </c>
      <c r="T84" s="353">
        <v>2082870472</v>
      </c>
      <c r="U84" s="371">
        <v>-1.27</v>
      </c>
      <c r="V84" s="371">
        <v>-0.01</v>
      </c>
      <c r="W84" s="376">
        <v>0.26</v>
      </c>
    </row>
    <row r="85" spans="1:23" x14ac:dyDescent="0.3">
      <c r="A85" s="35" t="s">
        <v>42</v>
      </c>
      <c r="B85" s="34">
        <v>9.48</v>
      </c>
      <c r="C85" s="5">
        <v>9.5500000000000007</v>
      </c>
      <c r="D85" s="5">
        <v>9.4499999999999993</v>
      </c>
      <c r="E85" s="5">
        <v>9.4700000000000006</v>
      </c>
      <c r="F85" s="6">
        <v>5646914</v>
      </c>
      <c r="G85" s="386">
        <v>-0.01</v>
      </c>
      <c r="H85" s="386">
        <v>-0.1</v>
      </c>
      <c r="I85" s="386">
        <v>10.4</v>
      </c>
      <c r="J85" s="386">
        <v>8.5399999999999991</v>
      </c>
      <c r="K85" s="386">
        <v>1.05</v>
      </c>
      <c r="L85" s="386">
        <v>0.73</v>
      </c>
      <c r="M85" s="387">
        <v>0.24</v>
      </c>
      <c r="N85" s="143">
        <v>152.63</v>
      </c>
      <c r="O85" s="353">
        <v>34151468</v>
      </c>
      <c r="P85" s="371">
        <v>1</v>
      </c>
      <c r="Q85" s="371">
        <v>0.65</v>
      </c>
      <c r="R85" s="381">
        <v>0.27</v>
      </c>
      <c r="S85" s="361">
        <v>9201.4</v>
      </c>
      <c r="T85" s="353">
        <v>2801681236</v>
      </c>
      <c r="U85" s="371">
        <v>92.13</v>
      </c>
      <c r="V85" s="371">
        <v>1.01</v>
      </c>
      <c r="W85" s="376">
        <v>0.35</v>
      </c>
    </row>
    <row r="86" spans="1:23" x14ac:dyDescent="0.3">
      <c r="A86" s="35" t="s">
        <v>41</v>
      </c>
      <c r="B86" s="34">
        <v>9.4700000000000006</v>
      </c>
      <c r="C86" s="5">
        <v>9.52</v>
      </c>
      <c r="D86" s="5">
        <v>9.41</v>
      </c>
      <c r="E86" s="5">
        <v>9.52</v>
      </c>
      <c r="F86" s="6">
        <v>6326297</v>
      </c>
      <c r="G86" s="386">
        <v>0.05</v>
      </c>
      <c r="H86" s="386">
        <v>0.52</v>
      </c>
      <c r="I86" s="386">
        <v>10.4</v>
      </c>
      <c r="J86" s="386">
        <v>8.5299999999999994</v>
      </c>
      <c r="K86" s="386">
        <v>1.1599999999999999</v>
      </c>
      <c r="L86" s="386">
        <v>-0.63</v>
      </c>
      <c r="M86" s="387">
        <v>0.27</v>
      </c>
      <c r="N86" s="143">
        <v>152.97</v>
      </c>
      <c r="O86" s="353">
        <v>42429841</v>
      </c>
      <c r="P86" s="371">
        <v>0.34</v>
      </c>
      <c r="Q86" s="371">
        <v>0.22</v>
      </c>
      <c r="R86" s="381">
        <v>0.34</v>
      </c>
      <c r="S86" s="361">
        <v>9153.09</v>
      </c>
      <c r="T86" s="353">
        <v>2703276096</v>
      </c>
      <c r="U86" s="371">
        <v>-48.31</v>
      </c>
      <c r="V86" s="371">
        <v>-0.52</v>
      </c>
      <c r="W86" s="376">
        <v>0.34</v>
      </c>
    </row>
    <row r="87" spans="1:23" x14ac:dyDescent="0.3">
      <c r="A87" s="35" t="s">
        <v>40</v>
      </c>
      <c r="B87" s="34">
        <v>9.48</v>
      </c>
      <c r="C87" s="5">
        <v>9.5399999999999991</v>
      </c>
      <c r="D87" s="5">
        <v>9.4700000000000006</v>
      </c>
      <c r="E87" s="5">
        <v>9.5399999999999991</v>
      </c>
      <c r="F87" s="6">
        <v>5408500</v>
      </c>
      <c r="G87" s="386">
        <v>0.02</v>
      </c>
      <c r="H87" s="386">
        <v>0.21</v>
      </c>
      <c r="I87" s="386">
        <v>10.45</v>
      </c>
      <c r="J87" s="386">
        <v>8.57</v>
      </c>
      <c r="K87" s="386">
        <v>0.73</v>
      </c>
      <c r="L87" s="386">
        <v>-0.52</v>
      </c>
      <c r="M87" s="387">
        <v>0.23</v>
      </c>
      <c r="N87" s="143">
        <v>154.46</v>
      </c>
      <c r="O87" s="353">
        <v>37661390</v>
      </c>
      <c r="P87" s="371">
        <v>1.49</v>
      </c>
      <c r="Q87" s="371">
        <v>0.97</v>
      </c>
      <c r="R87" s="381">
        <v>0.3</v>
      </c>
      <c r="S87" s="361">
        <v>9253.5</v>
      </c>
      <c r="T87" s="353">
        <v>2740107596</v>
      </c>
      <c r="U87" s="371">
        <v>100.41</v>
      </c>
      <c r="V87" s="371">
        <v>1.0900000000000001</v>
      </c>
      <c r="W87" s="376">
        <v>0.34</v>
      </c>
    </row>
    <row r="88" spans="1:23" x14ac:dyDescent="0.3">
      <c r="A88" s="35" t="s">
        <v>39</v>
      </c>
      <c r="B88" s="34">
        <v>9.5399999999999991</v>
      </c>
      <c r="C88" s="5">
        <v>9.61</v>
      </c>
      <c r="D88" s="5">
        <v>9.51</v>
      </c>
      <c r="E88" s="5">
        <v>9.61</v>
      </c>
      <c r="F88" s="6">
        <v>8281263</v>
      </c>
      <c r="G88" s="386">
        <v>7.0000000000000007E-2</v>
      </c>
      <c r="H88" s="386">
        <v>0.73</v>
      </c>
      <c r="I88" s="386">
        <v>10.45</v>
      </c>
      <c r="J88" s="386">
        <v>8.59</v>
      </c>
      <c r="K88" s="386">
        <v>1.04</v>
      </c>
      <c r="L88" s="386">
        <v>0.73</v>
      </c>
      <c r="M88" s="387">
        <v>0.35</v>
      </c>
      <c r="N88" s="143">
        <v>154.5</v>
      </c>
      <c r="O88" s="353">
        <v>37476799</v>
      </c>
      <c r="P88" s="371">
        <v>0.04</v>
      </c>
      <c r="Q88" s="371">
        <v>0.02</v>
      </c>
      <c r="R88" s="381">
        <v>0.3</v>
      </c>
      <c r="S88" s="361">
        <v>9272.8799999999992</v>
      </c>
      <c r="T88" s="353">
        <v>2490220049</v>
      </c>
      <c r="U88" s="371">
        <v>19.38</v>
      </c>
      <c r="V88" s="371">
        <v>0.2</v>
      </c>
      <c r="W88" s="376">
        <v>0.31</v>
      </c>
    </row>
    <row r="89" spans="1:23" x14ac:dyDescent="0.3">
      <c r="A89" s="35" t="s">
        <v>38</v>
      </c>
      <c r="B89" s="34">
        <v>9.52</v>
      </c>
      <c r="C89" s="5">
        <v>9.6199999999999992</v>
      </c>
      <c r="D89" s="5">
        <v>9.52</v>
      </c>
      <c r="E89" s="5">
        <v>9.6</v>
      </c>
      <c r="F89" s="6">
        <v>5924485</v>
      </c>
      <c r="G89" s="386">
        <v>-0.01</v>
      </c>
      <c r="H89" s="386">
        <v>-0.1</v>
      </c>
      <c r="I89" s="386">
        <v>10.55</v>
      </c>
      <c r="J89" s="386">
        <v>8.65</v>
      </c>
      <c r="K89" s="386">
        <v>1.04</v>
      </c>
      <c r="L89" s="386">
        <v>-0.93</v>
      </c>
      <c r="M89" s="387">
        <v>0.25</v>
      </c>
      <c r="N89" s="143">
        <v>154.82</v>
      </c>
      <c r="O89" s="353">
        <v>33496883</v>
      </c>
      <c r="P89" s="371">
        <v>0.32</v>
      </c>
      <c r="Q89" s="371">
        <v>0.2</v>
      </c>
      <c r="R89" s="381">
        <v>0.27</v>
      </c>
      <c r="S89" s="361">
        <v>9286.9599999999991</v>
      </c>
      <c r="T89" s="353">
        <v>2902225383</v>
      </c>
      <c r="U89" s="371">
        <v>14.08</v>
      </c>
      <c r="V89" s="371">
        <v>0.15</v>
      </c>
      <c r="W89" s="376">
        <v>0.36</v>
      </c>
    </row>
    <row r="90" spans="1:23" x14ac:dyDescent="0.3">
      <c r="A90" s="35" t="s">
        <v>37</v>
      </c>
      <c r="B90" s="34">
        <v>9.59</v>
      </c>
      <c r="C90" s="5">
        <v>9.6199999999999992</v>
      </c>
      <c r="D90" s="5">
        <v>9.52</v>
      </c>
      <c r="E90" s="5">
        <v>9.6</v>
      </c>
      <c r="F90" s="6">
        <v>5897600</v>
      </c>
      <c r="G90" s="386">
        <v>0</v>
      </c>
      <c r="H90" s="386">
        <v>0</v>
      </c>
      <c r="I90" s="386">
        <v>10.55</v>
      </c>
      <c r="J90" s="386">
        <v>8.64</v>
      </c>
      <c r="K90" s="386">
        <v>1.04</v>
      </c>
      <c r="L90" s="386">
        <v>-0.83</v>
      </c>
      <c r="M90" s="387">
        <v>0.25</v>
      </c>
      <c r="N90" s="143">
        <v>155.78</v>
      </c>
      <c r="O90" s="353">
        <v>48311977</v>
      </c>
      <c r="P90" s="371">
        <v>0.96</v>
      </c>
      <c r="Q90" s="371">
        <v>0.62</v>
      </c>
      <c r="R90" s="381">
        <v>0.38</v>
      </c>
      <c r="S90" s="361">
        <v>9358.14</v>
      </c>
      <c r="T90" s="353">
        <v>3925580780</v>
      </c>
      <c r="U90" s="371">
        <v>71.180000000000007</v>
      </c>
      <c r="V90" s="371">
        <v>0.76</v>
      </c>
      <c r="W90" s="376">
        <v>0.49</v>
      </c>
    </row>
    <row r="91" spans="1:23" x14ac:dyDescent="0.3">
      <c r="A91" s="35" t="s">
        <v>36</v>
      </c>
      <c r="B91" s="34">
        <v>9.58</v>
      </c>
      <c r="C91" s="5">
        <v>9.65</v>
      </c>
      <c r="D91" s="5">
        <v>9.5399999999999991</v>
      </c>
      <c r="E91" s="5">
        <v>9.65</v>
      </c>
      <c r="F91" s="6">
        <v>5153474</v>
      </c>
      <c r="G91" s="386">
        <v>0.05</v>
      </c>
      <c r="H91" s="386">
        <v>0.52</v>
      </c>
      <c r="I91" s="386">
        <v>10.55</v>
      </c>
      <c r="J91" s="386">
        <v>8.64</v>
      </c>
      <c r="K91" s="386">
        <v>1.1399999999999999</v>
      </c>
      <c r="L91" s="386">
        <v>-0.62</v>
      </c>
      <c r="M91" s="387">
        <v>0.22</v>
      </c>
      <c r="N91" s="143">
        <v>156.99</v>
      </c>
      <c r="O91" s="353">
        <v>45323423</v>
      </c>
      <c r="P91" s="371">
        <v>1.21</v>
      </c>
      <c r="Q91" s="371">
        <v>0.77</v>
      </c>
      <c r="R91" s="381">
        <v>0.36</v>
      </c>
      <c r="S91" s="361">
        <v>9372.2199999999993</v>
      </c>
      <c r="T91" s="353">
        <v>3607840930</v>
      </c>
      <c r="U91" s="371">
        <v>14.08</v>
      </c>
      <c r="V91" s="371">
        <v>0.15</v>
      </c>
      <c r="W91" s="376">
        <v>0.45</v>
      </c>
    </row>
    <row r="92" spans="1:23" x14ac:dyDescent="0.3">
      <c r="A92" s="35" t="s">
        <v>35</v>
      </c>
      <c r="B92" s="34">
        <v>9.64</v>
      </c>
      <c r="C92" s="5">
        <v>9.6999999999999993</v>
      </c>
      <c r="D92" s="5">
        <v>9.6</v>
      </c>
      <c r="E92" s="5">
        <v>9.6999999999999993</v>
      </c>
      <c r="F92" s="6">
        <v>8226524</v>
      </c>
      <c r="G92" s="386">
        <v>0.05</v>
      </c>
      <c r="H92" s="386">
        <v>0.51</v>
      </c>
      <c r="I92" s="386">
        <v>10.6</v>
      </c>
      <c r="J92" s="386">
        <v>8.69</v>
      </c>
      <c r="K92" s="386">
        <v>1.03</v>
      </c>
      <c r="L92" s="386">
        <v>-0.51</v>
      </c>
      <c r="M92" s="387">
        <v>0.35</v>
      </c>
      <c r="N92" s="143">
        <v>156.34</v>
      </c>
      <c r="O92" s="353">
        <v>41918948</v>
      </c>
      <c r="P92" s="371">
        <v>-0.65</v>
      </c>
      <c r="Q92" s="371">
        <v>-0.41</v>
      </c>
      <c r="R92" s="381">
        <v>0.33</v>
      </c>
      <c r="S92" s="361">
        <v>9342.42</v>
      </c>
      <c r="T92" s="353">
        <v>3551476599</v>
      </c>
      <c r="U92" s="371">
        <v>-29.8</v>
      </c>
      <c r="V92" s="371">
        <v>-0.31</v>
      </c>
      <c r="W92" s="376">
        <v>0.44</v>
      </c>
    </row>
    <row r="93" spans="1:23" x14ac:dyDescent="0.3">
      <c r="A93" s="35" t="s">
        <v>34</v>
      </c>
      <c r="B93" s="34">
        <v>9.69</v>
      </c>
      <c r="C93" s="5">
        <v>10.65</v>
      </c>
      <c r="D93" s="5">
        <v>9.68</v>
      </c>
      <c r="E93" s="5">
        <v>10.65</v>
      </c>
      <c r="F93" s="6">
        <v>90982125</v>
      </c>
      <c r="G93" s="386">
        <v>0.95</v>
      </c>
      <c r="H93" s="386">
        <v>9.7899999999999991</v>
      </c>
      <c r="I93" s="386">
        <v>10.65</v>
      </c>
      <c r="J93" s="386">
        <v>8.73</v>
      </c>
      <c r="K93" s="386">
        <v>10</v>
      </c>
      <c r="L93" s="386">
        <v>9.7899999999999991</v>
      </c>
      <c r="M93" s="387">
        <v>3.88</v>
      </c>
      <c r="N93" s="143">
        <v>156.55000000000001</v>
      </c>
      <c r="O93" s="353">
        <v>118292964</v>
      </c>
      <c r="P93" s="371">
        <v>0.21</v>
      </c>
      <c r="Q93" s="371">
        <v>0.13</v>
      </c>
      <c r="R93" s="381">
        <v>0.95</v>
      </c>
      <c r="S93" s="361">
        <v>9349.64</v>
      </c>
      <c r="T93" s="353">
        <v>3289324247</v>
      </c>
      <c r="U93" s="371">
        <v>7.22</v>
      </c>
      <c r="V93" s="371">
        <v>7.0000000000000007E-2</v>
      </c>
      <c r="W93" s="376">
        <v>0.41</v>
      </c>
    </row>
    <row r="94" spans="1:23" x14ac:dyDescent="0.3">
      <c r="A94" s="35" t="s">
        <v>33</v>
      </c>
      <c r="B94" s="34">
        <v>10.65</v>
      </c>
      <c r="C94" s="5">
        <v>11.7</v>
      </c>
      <c r="D94" s="5">
        <v>10.5</v>
      </c>
      <c r="E94" s="5">
        <v>11.7</v>
      </c>
      <c r="F94" s="6">
        <v>138145838</v>
      </c>
      <c r="G94" s="386">
        <v>1.05</v>
      </c>
      <c r="H94" s="386">
        <v>9.85</v>
      </c>
      <c r="I94" s="386">
        <v>11.7</v>
      </c>
      <c r="J94" s="386">
        <v>9.59</v>
      </c>
      <c r="K94" s="386">
        <v>11.26</v>
      </c>
      <c r="L94" s="386">
        <v>9.85</v>
      </c>
      <c r="M94" s="387">
        <v>5.9</v>
      </c>
      <c r="N94" s="143">
        <v>156.87</v>
      </c>
      <c r="O94" s="353">
        <v>177803931</v>
      </c>
      <c r="P94" s="371">
        <v>0.32</v>
      </c>
      <c r="Q94" s="371">
        <v>0.2</v>
      </c>
      <c r="R94" s="381">
        <v>1.43</v>
      </c>
      <c r="S94" s="361">
        <v>9345.74</v>
      </c>
      <c r="T94" s="353">
        <v>3680625074</v>
      </c>
      <c r="U94" s="371">
        <v>-3.9</v>
      </c>
      <c r="V94" s="371">
        <v>-0.04</v>
      </c>
      <c r="W94" s="376">
        <v>0.46</v>
      </c>
    </row>
    <row r="95" spans="1:23" x14ac:dyDescent="0.3">
      <c r="A95" s="35" t="s">
        <v>32</v>
      </c>
      <c r="B95" s="34">
        <v>11.8</v>
      </c>
      <c r="C95" s="5">
        <v>12.8</v>
      </c>
      <c r="D95" s="5">
        <v>11.65</v>
      </c>
      <c r="E95" s="5">
        <v>12.3</v>
      </c>
      <c r="F95" s="6">
        <v>167539261</v>
      </c>
      <c r="G95" s="386">
        <v>0.6</v>
      </c>
      <c r="H95" s="386">
        <v>5.12</v>
      </c>
      <c r="I95" s="386">
        <v>12.85</v>
      </c>
      <c r="J95" s="386">
        <v>10.55</v>
      </c>
      <c r="K95" s="386">
        <v>9.82</v>
      </c>
      <c r="L95" s="386">
        <v>9.4</v>
      </c>
      <c r="M95" s="387">
        <v>7.16</v>
      </c>
      <c r="N95" s="143">
        <v>157.52000000000001</v>
      </c>
      <c r="O95" s="353">
        <v>197300154</v>
      </c>
      <c r="P95" s="371">
        <v>0.65</v>
      </c>
      <c r="Q95" s="371">
        <v>0.41</v>
      </c>
      <c r="R95" s="381">
        <v>1.59</v>
      </c>
      <c r="S95" s="361">
        <v>9410.18</v>
      </c>
      <c r="T95" s="353">
        <v>3771167251</v>
      </c>
      <c r="U95" s="371">
        <v>64.44</v>
      </c>
      <c r="V95" s="371">
        <v>0.68</v>
      </c>
      <c r="W95" s="376">
        <v>0.47</v>
      </c>
    </row>
    <row r="96" spans="1:23" x14ac:dyDescent="0.3">
      <c r="A96" s="35" t="s">
        <v>31</v>
      </c>
      <c r="B96" s="34">
        <v>12.3</v>
      </c>
      <c r="C96" s="5">
        <v>12.7</v>
      </c>
      <c r="D96" s="5">
        <v>12.15</v>
      </c>
      <c r="E96" s="5">
        <v>12.3</v>
      </c>
      <c r="F96" s="6">
        <v>79116317</v>
      </c>
      <c r="G96" s="386">
        <v>0</v>
      </c>
      <c r="H96" s="386">
        <v>0</v>
      </c>
      <c r="I96" s="386">
        <v>13.5</v>
      </c>
      <c r="J96" s="386">
        <v>11.1</v>
      </c>
      <c r="K96" s="386">
        <v>4.47</v>
      </c>
      <c r="L96" s="386">
        <v>3.25</v>
      </c>
      <c r="M96" s="387">
        <v>3.38</v>
      </c>
      <c r="N96" s="143">
        <v>157.11000000000001</v>
      </c>
      <c r="O96" s="353">
        <v>104991218</v>
      </c>
      <c r="P96" s="371">
        <v>-0.41</v>
      </c>
      <c r="Q96" s="371">
        <v>-0.26</v>
      </c>
      <c r="R96" s="381">
        <v>0.84</v>
      </c>
      <c r="S96" s="361">
        <v>9378.83</v>
      </c>
      <c r="T96" s="353">
        <v>3293064718</v>
      </c>
      <c r="U96" s="371">
        <v>-31.35</v>
      </c>
      <c r="V96" s="371">
        <v>-0.33</v>
      </c>
      <c r="W96" s="376">
        <v>0.41</v>
      </c>
    </row>
    <row r="97" spans="1:23" x14ac:dyDescent="0.3">
      <c r="A97" s="35" t="s">
        <v>30</v>
      </c>
      <c r="B97" s="34">
        <v>12.3</v>
      </c>
      <c r="C97" s="5">
        <v>13.15</v>
      </c>
      <c r="D97" s="5">
        <v>12.3</v>
      </c>
      <c r="E97" s="5">
        <v>13.1</v>
      </c>
      <c r="F97" s="6">
        <v>99164453</v>
      </c>
      <c r="G97" s="386">
        <v>0.8</v>
      </c>
      <c r="H97" s="386">
        <v>6.5</v>
      </c>
      <c r="I97" s="386">
        <v>13.5</v>
      </c>
      <c r="J97" s="386">
        <v>11.1</v>
      </c>
      <c r="K97" s="386">
        <v>6.91</v>
      </c>
      <c r="L97" s="386">
        <v>6.91</v>
      </c>
      <c r="M97" s="387">
        <v>4.2300000000000004</v>
      </c>
      <c r="N97" s="143">
        <v>156.87</v>
      </c>
      <c r="O97" s="353">
        <v>124356379</v>
      </c>
      <c r="P97" s="371">
        <v>-0.24</v>
      </c>
      <c r="Q97" s="371">
        <v>-0.15</v>
      </c>
      <c r="R97" s="381">
        <v>1</v>
      </c>
      <c r="S97" s="361">
        <v>9292.33</v>
      </c>
      <c r="T97" s="353">
        <v>3066709541</v>
      </c>
      <c r="U97" s="371">
        <v>-86.5</v>
      </c>
      <c r="V97" s="371">
        <v>-0.92</v>
      </c>
      <c r="W97" s="376">
        <v>0.38</v>
      </c>
    </row>
    <row r="98" spans="1:23" x14ac:dyDescent="0.3">
      <c r="A98" s="35" t="s">
        <v>29</v>
      </c>
      <c r="B98" s="34">
        <v>13.25</v>
      </c>
      <c r="C98" s="5">
        <v>13.5</v>
      </c>
      <c r="D98" s="5">
        <v>12.5</v>
      </c>
      <c r="E98" s="5">
        <v>12.95</v>
      </c>
      <c r="F98" s="6">
        <v>140965877</v>
      </c>
      <c r="G98" s="386">
        <v>-0.15</v>
      </c>
      <c r="H98" s="386">
        <v>-1.1399999999999999</v>
      </c>
      <c r="I98" s="386">
        <v>14.4</v>
      </c>
      <c r="J98" s="386">
        <v>11.8</v>
      </c>
      <c r="K98" s="386">
        <v>7.63</v>
      </c>
      <c r="L98" s="386">
        <v>-4.58</v>
      </c>
      <c r="M98" s="387">
        <v>6.02</v>
      </c>
      <c r="N98" s="143">
        <v>157.16</v>
      </c>
      <c r="O98" s="353">
        <v>168983577</v>
      </c>
      <c r="P98" s="371">
        <v>0.28999999999999998</v>
      </c>
      <c r="Q98" s="371">
        <v>0.18</v>
      </c>
      <c r="R98" s="381">
        <v>1.36</v>
      </c>
      <c r="S98" s="361">
        <v>9354.5300000000007</v>
      </c>
      <c r="T98" s="353">
        <v>3052796892</v>
      </c>
      <c r="U98" s="371">
        <v>62.2</v>
      </c>
      <c r="V98" s="371">
        <v>0.66</v>
      </c>
      <c r="W98" s="376">
        <v>0.38</v>
      </c>
    </row>
    <row r="99" spans="1:23" x14ac:dyDescent="0.3">
      <c r="A99" s="35" t="s">
        <v>28</v>
      </c>
      <c r="B99" s="34">
        <v>13.25</v>
      </c>
      <c r="C99" s="5">
        <v>14</v>
      </c>
      <c r="D99" s="5">
        <v>12.95</v>
      </c>
      <c r="E99" s="5">
        <v>13.75</v>
      </c>
      <c r="F99" s="6">
        <v>101256243</v>
      </c>
      <c r="G99" s="386">
        <v>0.8</v>
      </c>
      <c r="H99" s="386">
        <v>6.17</v>
      </c>
      <c r="I99" s="386">
        <v>14.2</v>
      </c>
      <c r="J99" s="386">
        <v>11.7</v>
      </c>
      <c r="K99" s="386">
        <v>8.1</v>
      </c>
      <c r="L99" s="386">
        <v>8.1</v>
      </c>
      <c r="M99" s="387">
        <v>4.32</v>
      </c>
      <c r="N99" s="143">
        <v>158.86000000000001</v>
      </c>
      <c r="O99" s="353">
        <v>131876519</v>
      </c>
      <c r="P99" s="371">
        <v>1.7</v>
      </c>
      <c r="Q99" s="371">
        <v>1.08</v>
      </c>
      <c r="R99" s="381">
        <v>1.06</v>
      </c>
      <c r="S99" s="361">
        <v>9341.9699999999993</v>
      </c>
      <c r="T99" s="353">
        <v>3744987831</v>
      </c>
      <c r="U99" s="371">
        <v>-12.56</v>
      </c>
      <c r="V99" s="371">
        <v>-0.13</v>
      </c>
      <c r="W99" s="376">
        <v>0.47</v>
      </c>
    </row>
    <row r="100" spans="1:23" x14ac:dyDescent="0.3">
      <c r="A100" s="35" t="s">
        <v>27</v>
      </c>
      <c r="B100" s="34">
        <v>13.6</v>
      </c>
      <c r="C100" s="5">
        <v>14.35</v>
      </c>
      <c r="D100" s="5">
        <v>13.55</v>
      </c>
      <c r="E100" s="5">
        <v>14.05</v>
      </c>
      <c r="F100" s="6">
        <v>88475986</v>
      </c>
      <c r="G100" s="386">
        <v>0.3</v>
      </c>
      <c r="H100" s="386">
        <v>2.1800000000000002</v>
      </c>
      <c r="I100" s="386">
        <v>15.1</v>
      </c>
      <c r="J100" s="386">
        <v>12.4</v>
      </c>
      <c r="K100" s="386">
        <v>5.81</v>
      </c>
      <c r="L100" s="386">
        <v>4.3600000000000003</v>
      </c>
      <c r="M100" s="387">
        <v>3.78</v>
      </c>
      <c r="N100" s="143">
        <v>158.83000000000001</v>
      </c>
      <c r="O100" s="353">
        <v>119947643</v>
      </c>
      <c r="P100" s="371">
        <v>-0.03</v>
      </c>
      <c r="Q100" s="371">
        <v>-0.01</v>
      </c>
      <c r="R100" s="381">
        <v>0.96</v>
      </c>
      <c r="S100" s="361">
        <v>9318.1200000000008</v>
      </c>
      <c r="T100" s="353">
        <v>3614825738</v>
      </c>
      <c r="U100" s="371">
        <v>-23.85</v>
      </c>
      <c r="V100" s="371">
        <v>-0.25</v>
      </c>
      <c r="W100" s="376">
        <v>0.45</v>
      </c>
    </row>
    <row r="101" spans="1:23" x14ac:dyDescent="0.3">
      <c r="A101" s="35" t="s">
        <v>26</v>
      </c>
      <c r="B101" s="34">
        <v>14.05</v>
      </c>
      <c r="C101" s="5">
        <v>14.25</v>
      </c>
      <c r="D101" s="5">
        <v>13.85</v>
      </c>
      <c r="E101" s="5">
        <v>13.9</v>
      </c>
      <c r="F101" s="6">
        <v>48910518</v>
      </c>
      <c r="G101" s="386">
        <v>-0.15</v>
      </c>
      <c r="H101" s="386">
        <v>-1.06</v>
      </c>
      <c r="I101" s="386">
        <v>15.45</v>
      </c>
      <c r="J101" s="386">
        <v>12.65</v>
      </c>
      <c r="K101" s="386">
        <v>2.84</v>
      </c>
      <c r="L101" s="386">
        <v>-1.42</v>
      </c>
      <c r="M101" s="387">
        <v>2.09</v>
      </c>
      <c r="N101" s="143">
        <v>158.94</v>
      </c>
      <c r="O101" s="353">
        <v>73463073</v>
      </c>
      <c r="P101" s="371">
        <v>0.11</v>
      </c>
      <c r="Q101" s="371">
        <v>0.06</v>
      </c>
      <c r="R101" s="381">
        <v>0.59</v>
      </c>
      <c r="S101" s="361">
        <v>9331.4599999999991</v>
      </c>
      <c r="T101" s="353">
        <v>3098080735</v>
      </c>
      <c r="U101" s="371">
        <v>13.34</v>
      </c>
      <c r="V101" s="371">
        <v>0.14000000000000001</v>
      </c>
      <c r="W101" s="376">
        <v>0.38</v>
      </c>
    </row>
    <row r="102" spans="1:23" x14ac:dyDescent="0.3">
      <c r="A102" s="35" t="s">
        <v>25</v>
      </c>
      <c r="B102" s="34">
        <v>14.1</v>
      </c>
      <c r="C102" s="5">
        <v>15.25</v>
      </c>
      <c r="D102" s="5">
        <v>13.9</v>
      </c>
      <c r="E102" s="5">
        <v>15.25</v>
      </c>
      <c r="F102" s="6">
        <v>91450307</v>
      </c>
      <c r="G102" s="386">
        <v>1.35</v>
      </c>
      <c r="H102" s="386">
        <v>9.7100000000000009</v>
      </c>
      <c r="I102" s="386">
        <v>15.25</v>
      </c>
      <c r="J102" s="386">
        <v>12.55</v>
      </c>
      <c r="K102" s="386">
        <v>9.7100000000000009</v>
      </c>
      <c r="L102" s="386">
        <v>9.7100000000000009</v>
      </c>
      <c r="M102" s="387">
        <v>3.9</v>
      </c>
      <c r="N102" s="143">
        <v>160.88</v>
      </c>
      <c r="O102" s="353">
        <v>124235763</v>
      </c>
      <c r="P102" s="371">
        <v>1.94</v>
      </c>
      <c r="Q102" s="371">
        <v>1.22</v>
      </c>
      <c r="R102" s="381">
        <v>1</v>
      </c>
      <c r="S102" s="361">
        <v>9424.0499999999993</v>
      </c>
      <c r="T102" s="353">
        <v>3219340160</v>
      </c>
      <c r="U102" s="371">
        <v>92.59</v>
      </c>
      <c r="V102" s="371">
        <v>0.99</v>
      </c>
      <c r="W102" s="376">
        <v>0.4</v>
      </c>
    </row>
    <row r="103" spans="1:23" x14ac:dyDescent="0.3">
      <c r="A103" s="35" t="s">
        <v>24</v>
      </c>
      <c r="B103" s="34">
        <v>15.5</v>
      </c>
      <c r="C103" s="5">
        <v>16.75</v>
      </c>
      <c r="D103" s="5">
        <v>15.4</v>
      </c>
      <c r="E103" s="5">
        <v>16.75</v>
      </c>
      <c r="F103" s="6">
        <v>144121363</v>
      </c>
      <c r="G103" s="386">
        <v>1.5</v>
      </c>
      <c r="H103" s="386">
        <v>9.83</v>
      </c>
      <c r="I103" s="386">
        <v>16.75</v>
      </c>
      <c r="J103" s="386">
        <v>13.75</v>
      </c>
      <c r="K103" s="386">
        <v>8.85</v>
      </c>
      <c r="L103" s="386">
        <v>9.83</v>
      </c>
      <c r="M103" s="387">
        <v>6.16</v>
      </c>
      <c r="N103" s="143">
        <v>162.15</v>
      </c>
      <c r="O103" s="353">
        <v>174484908</v>
      </c>
      <c r="P103" s="371">
        <v>1.27</v>
      </c>
      <c r="Q103" s="371">
        <v>0.78</v>
      </c>
      <c r="R103" s="381">
        <v>1.4</v>
      </c>
      <c r="S103" s="361">
        <v>9447.9500000000007</v>
      </c>
      <c r="T103" s="353">
        <v>3362191880</v>
      </c>
      <c r="U103" s="371">
        <v>23.9</v>
      </c>
      <c r="V103" s="371">
        <v>0.25</v>
      </c>
      <c r="W103" s="376">
        <v>0.42</v>
      </c>
    </row>
    <row r="104" spans="1:23" x14ac:dyDescent="0.3">
      <c r="A104" s="35" t="s">
        <v>23</v>
      </c>
      <c r="B104" s="34">
        <v>17.5</v>
      </c>
      <c r="C104" s="5">
        <v>18.399999999999999</v>
      </c>
      <c r="D104" s="5">
        <v>17.5</v>
      </c>
      <c r="E104" s="5">
        <v>18.350000000000001</v>
      </c>
      <c r="F104" s="6">
        <v>95990030</v>
      </c>
      <c r="G104" s="386">
        <v>1.6</v>
      </c>
      <c r="H104" s="386">
        <v>9.5500000000000007</v>
      </c>
      <c r="I104" s="386">
        <v>18.399999999999999</v>
      </c>
      <c r="J104" s="386">
        <v>15.1</v>
      </c>
      <c r="K104" s="386">
        <v>5.37</v>
      </c>
      <c r="L104" s="386">
        <v>9.85</v>
      </c>
      <c r="M104" s="387">
        <v>4.0999999999999996</v>
      </c>
      <c r="N104" s="143">
        <v>164.94</v>
      </c>
      <c r="O104" s="353">
        <v>140715845</v>
      </c>
      <c r="P104" s="371">
        <v>2.79</v>
      </c>
      <c r="Q104" s="371">
        <v>1.72</v>
      </c>
      <c r="R104" s="381">
        <v>1.1299999999999999</v>
      </c>
      <c r="S104" s="361">
        <v>9428.9699999999993</v>
      </c>
      <c r="T104" s="353">
        <v>5119534614</v>
      </c>
      <c r="U104" s="371">
        <v>-18.98</v>
      </c>
      <c r="V104" s="371">
        <v>-0.2</v>
      </c>
      <c r="W104" s="376">
        <v>0.64</v>
      </c>
    </row>
    <row r="105" spans="1:23" x14ac:dyDescent="0.3">
      <c r="A105" s="35" t="s">
        <v>22</v>
      </c>
      <c r="B105" s="34">
        <v>18.850000000000001</v>
      </c>
      <c r="C105" s="5">
        <v>19.850000000000001</v>
      </c>
      <c r="D105" s="5">
        <v>16.649999999999999</v>
      </c>
      <c r="E105" s="5">
        <v>16.95</v>
      </c>
      <c r="F105" s="6">
        <v>217715625</v>
      </c>
      <c r="G105" s="386">
        <v>-1.4</v>
      </c>
      <c r="H105" s="386">
        <v>-7.62</v>
      </c>
      <c r="I105" s="386">
        <v>20.149999999999999</v>
      </c>
      <c r="J105" s="386">
        <v>16.55</v>
      </c>
      <c r="K105" s="386">
        <v>17.43</v>
      </c>
      <c r="L105" s="386">
        <v>-9.26</v>
      </c>
      <c r="M105" s="387">
        <v>9.3000000000000007</v>
      </c>
      <c r="N105" s="143">
        <v>165.75</v>
      </c>
      <c r="O105" s="353">
        <v>263469162</v>
      </c>
      <c r="P105" s="371">
        <v>0.81</v>
      </c>
      <c r="Q105" s="371">
        <v>0.49</v>
      </c>
      <c r="R105" s="381">
        <v>2.12</v>
      </c>
      <c r="S105" s="361">
        <v>9455.56</v>
      </c>
      <c r="T105" s="353">
        <v>5068371711</v>
      </c>
      <c r="U105" s="371">
        <v>26.59</v>
      </c>
      <c r="V105" s="371">
        <v>0.28000000000000003</v>
      </c>
      <c r="W105" s="376">
        <v>0.64</v>
      </c>
    </row>
    <row r="106" spans="1:23" x14ac:dyDescent="0.3">
      <c r="A106" s="35" t="s">
        <v>21</v>
      </c>
      <c r="B106" s="34">
        <v>17.5</v>
      </c>
      <c r="C106" s="5">
        <v>18.100000000000001</v>
      </c>
      <c r="D106" s="5">
        <v>17.25</v>
      </c>
      <c r="E106" s="5">
        <v>17.899999999999999</v>
      </c>
      <c r="F106" s="6">
        <v>124349403</v>
      </c>
      <c r="G106" s="386">
        <v>0.95</v>
      </c>
      <c r="H106" s="386">
        <v>5.6</v>
      </c>
      <c r="I106" s="386">
        <v>18.600000000000001</v>
      </c>
      <c r="J106" s="386">
        <v>15.3</v>
      </c>
      <c r="K106" s="386">
        <v>5.01</v>
      </c>
      <c r="L106" s="386">
        <v>6.78</v>
      </c>
      <c r="M106" s="387">
        <v>5.31</v>
      </c>
      <c r="N106" s="143">
        <v>167.14</v>
      </c>
      <c r="O106" s="353">
        <v>170290624</v>
      </c>
      <c r="P106" s="371">
        <v>1.39</v>
      </c>
      <c r="Q106" s="371">
        <v>0.83</v>
      </c>
      <c r="R106" s="381">
        <v>1.37</v>
      </c>
      <c r="S106" s="361">
        <v>9538.01</v>
      </c>
      <c r="T106" s="353">
        <v>5510906552</v>
      </c>
      <c r="U106" s="371">
        <v>82.45</v>
      </c>
      <c r="V106" s="371">
        <v>0.87</v>
      </c>
      <c r="W106" s="376">
        <v>0.69</v>
      </c>
    </row>
    <row r="107" spans="1:23" x14ac:dyDescent="0.3">
      <c r="A107" s="35" t="s">
        <v>20</v>
      </c>
      <c r="B107" s="34">
        <v>18.399999999999999</v>
      </c>
      <c r="C107" s="5">
        <v>18.600000000000001</v>
      </c>
      <c r="D107" s="5">
        <v>17.600000000000001</v>
      </c>
      <c r="E107" s="5">
        <v>17.95</v>
      </c>
      <c r="F107" s="6">
        <v>98387979</v>
      </c>
      <c r="G107" s="386">
        <v>0.05</v>
      </c>
      <c r="H107" s="386">
        <v>0.27</v>
      </c>
      <c r="I107" s="386">
        <v>19.649999999999999</v>
      </c>
      <c r="J107" s="386">
        <v>16.149999999999999</v>
      </c>
      <c r="K107" s="386">
        <v>5.58</v>
      </c>
      <c r="L107" s="386">
        <v>3.91</v>
      </c>
      <c r="M107" s="387">
        <v>4.2</v>
      </c>
      <c r="N107" s="143">
        <v>167.74</v>
      </c>
      <c r="O107" s="353">
        <v>141279876</v>
      </c>
      <c r="P107" s="371">
        <v>0.6</v>
      </c>
      <c r="Q107" s="371">
        <v>0.35</v>
      </c>
      <c r="R107" s="381">
        <v>1.1299999999999999</v>
      </c>
      <c r="S107" s="361">
        <v>9554.56</v>
      </c>
      <c r="T107" s="353">
        <v>4932873379</v>
      </c>
      <c r="U107" s="371">
        <v>16.55</v>
      </c>
      <c r="V107" s="371">
        <v>0.17</v>
      </c>
      <c r="W107" s="376">
        <v>0.62</v>
      </c>
    </row>
    <row r="108" spans="1:23" x14ac:dyDescent="0.3">
      <c r="A108" s="35" t="s">
        <v>19</v>
      </c>
      <c r="B108" s="34">
        <v>18.2</v>
      </c>
      <c r="C108" s="5">
        <v>18.399999999999999</v>
      </c>
      <c r="D108" s="5">
        <v>17.850000000000001</v>
      </c>
      <c r="E108" s="5">
        <v>17.95</v>
      </c>
      <c r="F108" s="6">
        <v>56048752</v>
      </c>
      <c r="G108" s="386">
        <v>0</v>
      </c>
      <c r="H108" s="386">
        <v>0</v>
      </c>
      <c r="I108" s="386">
        <v>19.7</v>
      </c>
      <c r="J108" s="386">
        <v>16.2</v>
      </c>
      <c r="K108" s="386">
        <v>3.06</v>
      </c>
      <c r="L108" s="386">
        <v>2.5</v>
      </c>
      <c r="M108" s="387">
        <v>2.39</v>
      </c>
      <c r="N108" s="143">
        <v>168.42</v>
      </c>
      <c r="O108" s="353">
        <v>102737717</v>
      </c>
      <c r="P108" s="371">
        <v>0.68</v>
      </c>
      <c r="Q108" s="371">
        <v>0.4</v>
      </c>
      <c r="R108" s="381">
        <v>0.82</v>
      </c>
      <c r="S108" s="361">
        <v>9543.25</v>
      </c>
      <c r="T108" s="353">
        <v>5300856389</v>
      </c>
      <c r="U108" s="371">
        <v>-11.31</v>
      </c>
      <c r="V108" s="371">
        <v>-0.11</v>
      </c>
      <c r="W108" s="376">
        <v>0.66</v>
      </c>
    </row>
    <row r="109" spans="1:23" x14ac:dyDescent="0.3">
      <c r="A109" s="35" t="s">
        <v>18</v>
      </c>
      <c r="B109" s="34">
        <v>18.2</v>
      </c>
      <c r="C109" s="5">
        <v>19.7</v>
      </c>
      <c r="D109" s="5">
        <v>17.7</v>
      </c>
      <c r="E109" s="5">
        <v>19.7</v>
      </c>
      <c r="F109" s="6">
        <v>118771137</v>
      </c>
      <c r="G109" s="386">
        <v>1.75</v>
      </c>
      <c r="H109" s="386">
        <v>9.74</v>
      </c>
      <c r="I109" s="386">
        <v>19.7</v>
      </c>
      <c r="J109" s="386">
        <v>16.2</v>
      </c>
      <c r="K109" s="386">
        <v>11.14</v>
      </c>
      <c r="L109" s="386">
        <v>9.74</v>
      </c>
      <c r="M109" s="387">
        <v>5.07</v>
      </c>
      <c r="N109" s="143">
        <v>170.05</v>
      </c>
      <c r="O109" s="353">
        <v>165903992</v>
      </c>
      <c r="P109" s="371">
        <v>1.63</v>
      </c>
      <c r="Q109" s="371">
        <v>0.96</v>
      </c>
      <c r="R109" s="381">
        <v>1.33</v>
      </c>
      <c r="S109" s="361">
        <v>9590.18</v>
      </c>
      <c r="T109" s="353">
        <v>5264593609</v>
      </c>
      <c r="U109" s="371">
        <v>46.93</v>
      </c>
      <c r="V109" s="371">
        <v>0.49</v>
      </c>
      <c r="W109" s="376">
        <v>0.66</v>
      </c>
    </row>
    <row r="110" spans="1:23" x14ac:dyDescent="0.3">
      <c r="A110" s="35" t="s">
        <v>17</v>
      </c>
      <c r="B110" s="34">
        <v>20.399999999999999</v>
      </c>
      <c r="C110" s="5">
        <v>20.65</v>
      </c>
      <c r="D110" s="5">
        <v>18.600000000000001</v>
      </c>
      <c r="E110" s="5">
        <v>18.600000000000001</v>
      </c>
      <c r="F110" s="6">
        <v>145180382</v>
      </c>
      <c r="G110" s="386">
        <v>-1.1000000000000001</v>
      </c>
      <c r="H110" s="386">
        <v>-5.58</v>
      </c>
      <c r="I110" s="386">
        <v>21.65</v>
      </c>
      <c r="J110" s="386">
        <v>17.75</v>
      </c>
      <c r="K110" s="386">
        <v>10.4</v>
      </c>
      <c r="L110" s="386">
        <v>-5.58</v>
      </c>
      <c r="M110" s="387">
        <v>6.2</v>
      </c>
      <c r="N110" s="143">
        <v>169.51</v>
      </c>
      <c r="O110" s="353">
        <v>200437215</v>
      </c>
      <c r="P110" s="371">
        <v>-0.54</v>
      </c>
      <c r="Q110" s="371">
        <v>-0.31</v>
      </c>
      <c r="R110" s="381">
        <v>1.61</v>
      </c>
      <c r="S110" s="361">
        <v>9665.59</v>
      </c>
      <c r="T110" s="353">
        <v>6240806015</v>
      </c>
      <c r="U110" s="371">
        <v>75.41</v>
      </c>
      <c r="V110" s="371">
        <v>0.78</v>
      </c>
      <c r="W110" s="376">
        <v>0.78</v>
      </c>
    </row>
    <row r="111" spans="1:23" x14ac:dyDescent="0.3">
      <c r="A111" s="35" t="s">
        <v>16</v>
      </c>
      <c r="B111" s="348">
        <v>18.75</v>
      </c>
      <c r="C111" s="144">
        <v>18.899999999999999</v>
      </c>
      <c r="D111" s="144">
        <v>17.5</v>
      </c>
      <c r="E111" s="144">
        <v>18.5</v>
      </c>
      <c r="F111" s="7">
        <v>92712673</v>
      </c>
      <c r="G111" s="371">
        <v>-0.1</v>
      </c>
      <c r="H111" s="371">
        <v>-0.53</v>
      </c>
      <c r="I111" s="371">
        <v>20.45</v>
      </c>
      <c r="J111" s="371">
        <v>16.75</v>
      </c>
      <c r="K111" s="371">
        <v>7.52</v>
      </c>
      <c r="L111" s="371">
        <v>-5.91</v>
      </c>
      <c r="M111" s="381">
        <v>3.96</v>
      </c>
      <c r="N111" s="143">
        <v>169.53</v>
      </c>
      <c r="O111" s="353">
        <v>127462068</v>
      </c>
      <c r="P111" s="371">
        <v>0.02</v>
      </c>
      <c r="Q111" s="371">
        <v>0.01</v>
      </c>
      <c r="R111" s="381">
        <v>1.02</v>
      </c>
      <c r="S111" s="361">
        <v>9710.32</v>
      </c>
      <c r="T111" s="353">
        <v>5255562269</v>
      </c>
      <c r="U111" s="371">
        <v>44.73</v>
      </c>
      <c r="V111" s="371">
        <v>0.46</v>
      </c>
      <c r="W111" s="376">
        <v>0.66</v>
      </c>
    </row>
    <row r="112" spans="1:23" x14ac:dyDescent="0.3">
      <c r="A112" s="35" t="s">
        <v>15</v>
      </c>
      <c r="B112" s="348">
        <v>18.45</v>
      </c>
      <c r="C112" s="144">
        <v>18.600000000000001</v>
      </c>
      <c r="D112" s="144">
        <v>17.649999999999999</v>
      </c>
      <c r="E112" s="144">
        <v>17.649999999999999</v>
      </c>
      <c r="F112" s="7">
        <v>48517501</v>
      </c>
      <c r="G112" s="371">
        <v>-0.85</v>
      </c>
      <c r="H112" s="371">
        <v>-4.59</v>
      </c>
      <c r="I112" s="371">
        <v>20.350000000000001</v>
      </c>
      <c r="J112" s="371">
        <v>16.649999999999999</v>
      </c>
      <c r="K112" s="371">
        <v>5.13</v>
      </c>
      <c r="L112" s="371">
        <v>-4.59</v>
      </c>
      <c r="M112" s="381">
        <v>2.0699999999999998</v>
      </c>
      <c r="N112" s="143">
        <v>169.41</v>
      </c>
      <c r="O112" s="353">
        <v>95855609</v>
      </c>
      <c r="P112" s="371">
        <v>-0.12</v>
      </c>
      <c r="Q112" s="371">
        <v>-7.0000000000000007E-2</v>
      </c>
      <c r="R112" s="381">
        <v>0.77</v>
      </c>
      <c r="S112" s="361">
        <v>9718.7800000000007</v>
      </c>
      <c r="T112" s="353">
        <v>5531133656</v>
      </c>
      <c r="U112" s="371">
        <v>8.4600000000000009</v>
      </c>
      <c r="V112" s="371">
        <v>0.08</v>
      </c>
      <c r="W112" s="376">
        <v>0.69</v>
      </c>
    </row>
    <row r="113" spans="1:23" x14ac:dyDescent="0.3">
      <c r="A113" s="35" t="s">
        <v>14</v>
      </c>
      <c r="B113" s="348">
        <v>17.7</v>
      </c>
      <c r="C113" s="144">
        <v>17.75</v>
      </c>
      <c r="D113" s="144">
        <v>16.399999999999999</v>
      </c>
      <c r="E113" s="144">
        <v>16.399999999999999</v>
      </c>
      <c r="F113" s="7">
        <v>76817750</v>
      </c>
      <c r="G113" s="371">
        <v>-1.25</v>
      </c>
      <c r="H113" s="371">
        <v>-7.08</v>
      </c>
      <c r="I113" s="371">
        <v>19.399999999999999</v>
      </c>
      <c r="J113" s="371">
        <v>15.9</v>
      </c>
      <c r="K113" s="371">
        <v>7.64</v>
      </c>
      <c r="L113" s="371">
        <v>-7.08</v>
      </c>
      <c r="M113" s="381">
        <v>3.28</v>
      </c>
      <c r="N113" s="143">
        <v>169.68</v>
      </c>
      <c r="O113" s="353">
        <v>116076186</v>
      </c>
      <c r="P113" s="371">
        <v>0.27</v>
      </c>
      <c r="Q113" s="371">
        <v>0.15</v>
      </c>
      <c r="R113" s="381">
        <v>0.93</v>
      </c>
      <c r="S113" s="361">
        <v>9799.76</v>
      </c>
      <c r="T113" s="353">
        <v>5748794719</v>
      </c>
      <c r="U113" s="371">
        <v>80.98</v>
      </c>
      <c r="V113" s="371">
        <v>0.83</v>
      </c>
      <c r="W113" s="376">
        <v>0.72</v>
      </c>
    </row>
    <row r="114" spans="1:23" x14ac:dyDescent="0.3">
      <c r="A114" s="35" t="s">
        <v>13</v>
      </c>
      <c r="B114" s="348">
        <v>16.600000000000001</v>
      </c>
      <c r="C114" s="144">
        <v>17.3</v>
      </c>
      <c r="D114" s="144">
        <v>15.9</v>
      </c>
      <c r="E114" s="144">
        <v>16.25</v>
      </c>
      <c r="F114" s="7">
        <v>132286586</v>
      </c>
      <c r="G114" s="371">
        <v>-0.15</v>
      </c>
      <c r="H114" s="371">
        <v>-0.91</v>
      </c>
      <c r="I114" s="371">
        <v>18</v>
      </c>
      <c r="J114" s="371">
        <v>14.8</v>
      </c>
      <c r="K114" s="371">
        <v>8.5299999999999994</v>
      </c>
      <c r="L114" s="371">
        <v>5.48</v>
      </c>
      <c r="M114" s="381">
        <v>5.65</v>
      </c>
      <c r="N114" s="143">
        <v>168.36</v>
      </c>
      <c r="O114" s="353">
        <v>166244528</v>
      </c>
      <c r="P114" s="371">
        <v>-1.32</v>
      </c>
      <c r="Q114" s="371">
        <v>-0.77</v>
      </c>
      <c r="R114" s="381">
        <v>1.34</v>
      </c>
      <c r="S114" s="361">
        <v>9771.25</v>
      </c>
      <c r="T114" s="353">
        <v>5167818860</v>
      </c>
      <c r="U114" s="371">
        <v>-28.51</v>
      </c>
      <c r="V114" s="371">
        <v>-0.28999999999999998</v>
      </c>
      <c r="W114" s="376">
        <v>0.65</v>
      </c>
    </row>
    <row r="115" spans="1:23" x14ac:dyDescent="0.3">
      <c r="A115" s="35" t="s">
        <v>12</v>
      </c>
      <c r="B115" s="348">
        <v>16.55</v>
      </c>
      <c r="C115" s="144">
        <v>16.8</v>
      </c>
      <c r="D115" s="144">
        <v>16.2</v>
      </c>
      <c r="E115" s="144">
        <v>16.350000000000001</v>
      </c>
      <c r="F115" s="7">
        <v>64981333</v>
      </c>
      <c r="G115" s="371">
        <v>0.1</v>
      </c>
      <c r="H115" s="371">
        <v>0.61</v>
      </c>
      <c r="I115" s="371">
        <v>17.850000000000001</v>
      </c>
      <c r="J115" s="371">
        <v>14.65</v>
      </c>
      <c r="K115" s="371">
        <v>3.69</v>
      </c>
      <c r="L115" s="371">
        <v>3.38</v>
      </c>
      <c r="M115" s="381">
        <v>2.77</v>
      </c>
      <c r="N115" s="143">
        <v>169.41</v>
      </c>
      <c r="O115" s="353">
        <v>106564720</v>
      </c>
      <c r="P115" s="371">
        <v>1.05</v>
      </c>
      <c r="Q115" s="371">
        <v>0.62</v>
      </c>
      <c r="R115" s="381">
        <v>0.85</v>
      </c>
      <c r="S115" s="361">
        <v>9759.76</v>
      </c>
      <c r="T115" s="353">
        <v>4358105024</v>
      </c>
      <c r="U115" s="371">
        <v>-11.49</v>
      </c>
      <c r="V115" s="371">
        <v>-0.11</v>
      </c>
      <c r="W115" s="376">
        <v>0.54</v>
      </c>
    </row>
    <row r="116" spans="1:23" x14ac:dyDescent="0.3">
      <c r="A116" s="35" t="s">
        <v>11</v>
      </c>
      <c r="B116" s="348">
        <v>16.25</v>
      </c>
      <c r="C116" s="144">
        <v>16.95</v>
      </c>
      <c r="D116" s="144">
        <v>16.149999999999999</v>
      </c>
      <c r="E116" s="144">
        <v>16.45</v>
      </c>
      <c r="F116" s="7">
        <v>149314604</v>
      </c>
      <c r="G116" s="371">
        <v>0.1</v>
      </c>
      <c r="H116" s="371">
        <v>0.61</v>
      </c>
      <c r="I116" s="371">
        <v>17.95</v>
      </c>
      <c r="J116" s="371">
        <v>14.75</v>
      </c>
      <c r="K116" s="371">
        <v>4.8899999999999997</v>
      </c>
      <c r="L116" s="371">
        <v>3.66</v>
      </c>
      <c r="M116" s="381">
        <v>6.38</v>
      </c>
      <c r="N116" s="143">
        <v>170.81</v>
      </c>
      <c r="O116" s="353">
        <v>188503966</v>
      </c>
      <c r="P116" s="371">
        <v>1.4</v>
      </c>
      <c r="Q116" s="371">
        <v>0.82</v>
      </c>
      <c r="R116" s="381">
        <v>1.51</v>
      </c>
      <c r="S116" s="361">
        <v>9779.92</v>
      </c>
      <c r="T116" s="353">
        <v>3411356161</v>
      </c>
      <c r="U116" s="371">
        <v>20.16</v>
      </c>
      <c r="V116" s="371">
        <v>0.2</v>
      </c>
      <c r="W116" s="376">
        <v>0.42</v>
      </c>
    </row>
    <row r="117" spans="1:23" x14ac:dyDescent="0.3">
      <c r="A117" s="35" t="s">
        <v>10</v>
      </c>
      <c r="B117" s="348">
        <v>16.55</v>
      </c>
      <c r="C117" s="144">
        <v>-16.7</v>
      </c>
      <c r="D117" s="144">
        <v>14.85</v>
      </c>
      <c r="E117" s="144">
        <v>15.2</v>
      </c>
      <c r="F117" s="7">
        <v>196766998</v>
      </c>
      <c r="G117" s="371">
        <v>-1.25</v>
      </c>
      <c r="H117" s="371">
        <v>-7.59</v>
      </c>
      <c r="I117" s="371">
        <v>18.05</v>
      </c>
      <c r="J117" s="371">
        <v>14.85</v>
      </c>
      <c r="K117" s="371">
        <v>11.24</v>
      </c>
      <c r="L117" s="371">
        <v>-9.7200000000000006</v>
      </c>
      <c r="M117" s="381">
        <v>8.41</v>
      </c>
      <c r="N117" s="143">
        <v>168.44</v>
      </c>
      <c r="O117" s="353">
        <v>241690040</v>
      </c>
      <c r="P117" s="371">
        <v>-2.37</v>
      </c>
      <c r="Q117" s="371">
        <v>-1.38</v>
      </c>
      <c r="R117" s="381">
        <v>1.94</v>
      </c>
      <c r="S117" s="361">
        <v>9753.2000000000007</v>
      </c>
      <c r="T117" s="353">
        <v>4750607829</v>
      </c>
      <c r="U117" s="371">
        <v>-26.72</v>
      </c>
      <c r="V117" s="371">
        <v>-0.27</v>
      </c>
      <c r="W117" s="376">
        <v>0.59</v>
      </c>
    </row>
    <row r="118" spans="1:23" x14ac:dyDescent="0.3">
      <c r="A118" s="35" t="s">
        <v>9</v>
      </c>
      <c r="B118" s="348">
        <v>15</v>
      </c>
      <c r="C118" s="144">
        <v>15.8</v>
      </c>
      <c r="D118" s="144">
        <v>14</v>
      </c>
      <c r="E118" s="144">
        <v>15.25</v>
      </c>
      <c r="F118" s="7">
        <v>179718602</v>
      </c>
      <c r="G118" s="371">
        <v>0.05</v>
      </c>
      <c r="H118" s="371">
        <v>0.32</v>
      </c>
      <c r="I118" s="371">
        <v>16.7</v>
      </c>
      <c r="J118" s="371">
        <v>13.7</v>
      </c>
      <c r="K118" s="371">
        <v>11.84</v>
      </c>
      <c r="L118" s="371">
        <v>-7.89</v>
      </c>
      <c r="M118" s="381">
        <v>7.68</v>
      </c>
      <c r="N118" s="143">
        <v>169.72</v>
      </c>
      <c r="O118" s="353">
        <v>222403322</v>
      </c>
      <c r="P118" s="371">
        <v>1.28</v>
      </c>
      <c r="Q118" s="371">
        <v>0.75</v>
      </c>
      <c r="R118" s="381">
        <v>1.79</v>
      </c>
      <c r="S118" s="361">
        <v>9763.93</v>
      </c>
      <c r="T118" s="353">
        <v>4604650193</v>
      </c>
      <c r="U118" s="371">
        <v>10.73</v>
      </c>
      <c r="V118" s="371">
        <v>0.11</v>
      </c>
      <c r="W118" s="376">
        <v>0.57999999999999996</v>
      </c>
    </row>
    <row r="119" spans="1:23" x14ac:dyDescent="0.3">
      <c r="A119" s="35" t="s">
        <v>8</v>
      </c>
      <c r="B119" s="348">
        <v>15.6</v>
      </c>
      <c r="C119" s="144">
        <v>16.2</v>
      </c>
      <c r="D119" s="144">
        <v>15.6</v>
      </c>
      <c r="E119" s="144">
        <v>15.95</v>
      </c>
      <c r="F119" s="7">
        <v>131230810</v>
      </c>
      <c r="G119" s="371">
        <v>0.7</v>
      </c>
      <c r="H119" s="371">
        <v>4.59</v>
      </c>
      <c r="I119" s="371">
        <v>16.75</v>
      </c>
      <c r="J119" s="371">
        <v>13.75</v>
      </c>
      <c r="K119" s="371">
        <v>3.93</v>
      </c>
      <c r="L119" s="371">
        <v>6.22</v>
      </c>
      <c r="M119" s="381">
        <v>5.6</v>
      </c>
      <c r="N119" s="143">
        <v>170.3</v>
      </c>
      <c r="O119" s="353">
        <v>179644570</v>
      </c>
      <c r="P119" s="371">
        <v>0.57999999999999996</v>
      </c>
      <c r="Q119" s="371">
        <v>0.34</v>
      </c>
      <c r="R119" s="381">
        <v>1.44</v>
      </c>
      <c r="S119" s="361">
        <v>9778.7800000000007</v>
      </c>
      <c r="T119" s="353">
        <v>4853832134</v>
      </c>
      <c r="U119" s="371">
        <v>14.85</v>
      </c>
      <c r="V119" s="371">
        <v>0.15</v>
      </c>
      <c r="W119" s="376">
        <v>0.61</v>
      </c>
    </row>
    <row r="120" spans="1:23" x14ac:dyDescent="0.3">
      <c r="A120" s="35" t="s">
        <v>7</v>
      </c>
      <c r="B120" s="348">
        <v>16.100000000000001</v>
      </c>
      <c r="C120" s="144">
        <v>16.149999999999999</v>
      </c>
      <c r="D120" s="144">
        <v>15.3</v>
      </c>
      <c r="E120" s="144">
        <v>15.7</v>
      </c>
      <c r="F120" s="7">
        <v>71855694</v>
      </c>
      <c r="G120" s="371">
        <v>-0.25</v>
      </c>
      <c r="H120" s="371">
        <v>-1.56</v>
      </c>
      <c r="I120" s="371">
        <v>17.5</v>
      </c>
      <c r="J120" s="371">
        <v>14.4</v>
      </c>
      <c r="K120" s="371">
        <v>5.32</v>
      </c>
      <c r="L120" s="371">
        <v>-4.07</v>
      </c>
      <c r="M120" s="381">
        <v>3.07</v>
      </c>
      <c r="N120" s="143">
        <v>169.64</v>
      </c>
      <c r="O120" s="353">
        <v>109780126</v>
      </c>
      <c r="P120" s="371">
        <v>-0.66</v>
      </c>
      <c r="Q120" s="371">
        <v>-0.38</v>
      </c>
      <c r="R120" s="381">
        <v>0.88</v>
      </c>
      <c r="S120" s="361">
        <v>9769.31</v>
      </c>
      <c r="T120" s="353">
        <v>4655622523</v>
      </c>
      <c r="U120" s="371">
        <v>-9.4700000000000006</v>
      </c>
      <c r="V120" s="371">
        <v>-0.09</v>
      </c>
      <c r="W120" s="376">
        <v>0.57999999999999996</v>
      </c>
    </row>
    <row r="121" spans="1:23" x14ac:dyDescent="0.3">
      <c r="A121" s="35" t="s">
        <v>6</v>
      </c>
      <c r="B121" s="348">
        <v>15.9</v>
      </c>
      <c r="C121" s="144">
        <v>16.3</v>
      </c>
      <c r="D121" s="144">
        <v>15.8</v>
      </c>
      <c r="E121" s="144">
        <v>15.9</v>
      </c>
      <c r="F121" s="7">
        <v>51653457</v>
      </c>
      <c r="G121" s="371">
        <v>0.2</v>
      </c>
      <c r="H121" s="371">
        <v>1.27</v>
      </c>
      <c r="I121" s="371">
        <v>17.25</v>
      </c>
      <c r="J121" s="371">
        <v>14.15</v>
      </c>
      <c r="K121" s="371">
        <v>3.18</v>
      </c>
      <c r="L121" s="371">
        <v>3.82</v>
      </c>
      <c r="M121" s="381">
        <v>2.2000000000000002</v>
      </c>
      <c r="N121" s="143">
        <v>169.23</v>
      </c>
      <c r="O121" s="353">
        <v>89364206</v>
      </c>
      <c r="P121" s="371">
        <v>-0.41</v>
      </c>
      <c r="Q121" s="371">
        <v>-0.24</v>
      </c>
      <c r="R121" s="381">
        <v>0.72</v>
      </c>
      <c r="S121" s="361">
        <v>9750.4699999999993</v>
      </c>
      <c r="T121" s="353">
        <v>4221089121</v>
      </c>
      <c r="U121" s="371">
        <v>-18.84</v>
      </c>
      <c r="V121" s="371">
        <v>-0.19</v>
      </c>
      <c r="W121" s="376">
        <v>0.53</v>
      </c>
    </row>
    <row r="122" spans="1:23" x14ac:dyDescent="0.3">
      <c r="A122" s="35" t="s">
        <v>5</v>
      </c>
      <c r="B122" s="348">
        <v>16.149999999999999</v>
      </c>
      <c r="C122" s="144">
        <v>16.350000000000001</v>
      </c>
      <c r="D122" s="144">
        <v>15.3</v>
      </c>
      <c r="E122" s="144">
        <v>15.3</v>
      </c>
      <c r="F122" s="7">
        <v>77485148</v>
      </c>
      <c r="G122" s="371">
        <v>-0.6</v>
      </c>
      <c r="H122" s="371">
        <v>-3.77</v>
      </c>
      <c r="I122" s="371">
        <v>17.45</v>
      </c>
      <c r="J122" s="371">
        <v>14.35</v>
      </c>
      <c r="K122" s="371">
        <v>6.6</v>
      </c>
      <c r="L122" s="371">
        <v>-3.77</v>
      </c>
      <c r="M122" s="381">
        <v>3.31</v>
      </c>
      <c r="N122" s="143">
        <v>169.17</v>
      </c>
      <c r="O122" s="353">
        <v>123480846</v>
      </c>
      <c r="P122" s="371">
        <v>-0.06</v>
      </c>
      <c r="Q122" s="371">
        <v>-0.03</v>
      </c>
      <c r="R122" s="381">
        <v>0.99</v>
      </c>
      <c r="S122" s="361">
        <v>9674.7800000000007</v>
      </c>
      <c r="T122" s="353">
        <v>4352913007</v>
      </c>
      <c r="U122" s="371">
        <v>-75.69</v>
      </c>
      <c r="V122" s="371">
        <v>-0.77</v>
      </c>
      <c r="W122" s="376">
        <v>0.55000000000000004</v>
      </c>
    </row>
    <row r="123" spans="1:23" x14ac:dyDescent="0.3">
      <c r="A123" s="35" t="s">
        <v>4</v>
      </c>
      <c r="B123" s="348">
        <v>15.75</v>
      </c>
      <c r="C123" s="144">
        <v>15.9</v>
      </c>
      <c r="D123" s="144">
        <v>14.8</v>
      </c>
      <c r="E123" s="144">
        <v>15.9</v>
      </c>
      <c r="F123" s="7">
        <v>77043950</v>
      </c>
      <c r="G123" s="371">
        <v>0.6</v>
      </c>
      <c r="H123" s="371">
        <v>3.92</v>
      </c>
      <c r="I123" s="371">
        <v>16.8</v>
      </c>
      <c r="J123" s="371">
        <v>13.8</v>
      </c>
      <c r="K123" s="371">
        <v>7.18</v>
      </c>
      <c r="L123" s="371">
        <v>3.92</v>
      </c>
      <c r="M123" s="381">
        <v>3.29</v>
      </c>
      <c r="N123" s="143">
        <v>169.85</v>
      </c>
      <c r="O123" s="353">
        <v>133089686</v>
      </c>
      <c r="P123" s="371">
        <v>0.68</v>
      </c>
      <c r="Q123" s="371">
        <v>0.4</v>
      </c>
      <c r="R123" s="381">
        <v>1.07</v>
      </c>
      <c r="S123" s="361">
        <v>9691.7999999999993</v>
      </c>
      <c r="T123" s="353">
        <v>4761241087</v>
      </c>
      <c r="U123" s="371">
        <v>17.02</v>
      </c>
      <c r="V123" s="371">
        <v>0.17</v>
      </c>
      <c r="W123" s="376">
        <v>0.6</v>
      </c>
    </row>
    <row r="124" spans="1:23" x14ac:dyDescent="0.3">
      <c r="A124" s="35" t="s">
        <v>3</v>
      </c>
      <c r="B124" s="348">
        <v>15.85</v>
      </c>
      <c r="C124" s="144">
        <v>16.149999999999999</v>
      </c>
      <c r="D124" s="144">
        <v>14.55</v>
      </c>
      <c r="E124" s="144">
        <v>14.55</v>
      </c>
      <c r="F124" s="7">
        <v>138627373</v>
      </c>
      <c r="G124" s="371">
        <v>-1.35</v>
      </c>
      <c r="H124" s="371">
        <v>-8.49</v>
      </c>
      <c r="I124" s="371">
        <v>17.45</v>
      </c>
      <c r="J124" s="371">
        <v>14.35</v>
      </c>
      <c r="K124" s="371">
        <v>10.06</v>
      </c>
      <c r="L124" s="371">
        <v>-8.49</v>
      </c>
      <c r="M124" s="381">
        <v>5.92</v>
      </c>
      <c r="N124" s="143">
        <v>169.73</v>
      </c>
      <c r="O124" s="353">
        <v>180212775</v>
      </c>
      <c r="P124" s="371">
        <v>-0.12</v>
      </c>
      <c r="Q124" s="371">
        <v>-7.0000000000000007E-2</v>
      </c>
      <c r="R124" s="381">
        <v>1.45</v>
      </c>
      <c r="S124" s="361">
        <v>9648.2099999999991</v>
      </c>
      <c r="T124" s="353">
        <v>4165254128</v>
      </c>
      <c r="U124" s="371">
        <v>-43.59</v>
      </c>
      <c r="V124" s="371">
        <v>-0.44</v>
      </c>
      <c r="W124" s="376">
        <v>0.52</v>
      </c>
    </row>
    <row r="125" spans="1:23" ht="16.8" thickBot="1" x14ac:dyDescent="0.35">
      <c r="A125" s="36" t="s">
        <v>2</v>
      </c>
      <c r="B125" s="349">
        <v>15.3</v>
      </c>
      <c r="C125" s="171">
        <v>15.3</v>
      </c>
      <c r="D125" s="171">
        <v>14.05</v>
      </c>
      <c r="E125" s="171">
        <v>14.1</v>
      </c>
      <c r="F125" s="9">
        <v>88690237</v>
      </c>
      <c r="G125" s="388">
        <v>-0.45</v>
      </c>
      <c r="H125" s="388">
        <v>-3.09</v>
      </c>
      <c r="I125" s="388">
        <v>16</v>
      </c>
      <c r="J125" s="388">
        <v>13.1</v>
      </c>
      <c r="K125" s="388">
        <v>8.59</v>
      </c>
      <c r="L125" s="388">
        <v>5.15</v>
      </c>
      <c r="M125" s="389">
        <v>3.79</v>
      </c>
      <c r="N125" s="149">
        <v>169.58</v>
      </c>
      <c r="O125" s="357">
        <v>125679135</v>
      </c>
      <c r="P125" s="377">
        <v>-0.15</v>
      </c>
      <c r="Q125" s="377">
        <v>-0.08</v>
      </c>
      <c r="R125" s="382">
        <v>1.01</v>
      </c>
      <c r="S125" s="363">
        <v>9682.6299999999992</v>
      </c>
      <c r="T125" s="357">
        <v>3722553150</v>
      </c>
      <c r="U125" s="377">
        <v>34.42</v>
      </c>
      <c r="V125" s="377">
        <v>0.35</v>
      </c>
      <c r="W125" s="378">
        <v>0.47</v>
      </c>
    </row>
    <row r="126" spans="1:23" hidden="1" x14ac:dyDescent="0.3">
      <c r="A126" s="346" t="s">
        <v>1</v>
      </c>
      <c r="B126" s="139">
        <v>14.15</v>
      </c>
      <c r="C126" s="139">
        <v>14.45</v>
      </c>
      <c r="D126" s="139">
        <v>14.05</v>
      </c>
      <c r="E126" s="139">
        <v>14.3</v>
      </c>
      <c r="F126" s="139">
        <v>36347977</v>
      </c>
      <c r="G126" s="139">
        <v>0.2</v>
      </c>
      <c r="H126" s="139">
        <v>1.41</v>
      </c>
      <c r="I126" s="139">
        <v>15.5</v>
      </c>
      <c r="J126" s="139">
        <v>12.7</v>
      </c>
      <c r="K126" s="139">
        <v>2.83</v>
      </c>
      <c r="L126" s="139">
        <v>2.48</v>
      </c>
      <c r="M126" s="352">
        <v>1.55</v>
      </c>
      <c r="N126" s="180">
        <v>170.98</v>
      </c>
      <c r="O126" s="358">
        <v>77188338</v>
      </c>
      <c r="P126" s="181">
        <v>1.4</v>
      </c>
      <c r="Q126" s="181">
        <v>0.82</v>
      </c>
      <c r="R126" s="359">
        <v>0.62</v>
      </c>
      <c r="S126" s="360">
        <v>9738.07</v>
      </c>
      <c r="T126" s="358">
        <v>3874251922</v>
      </c>
      <c r="U126" s="181">
        <v>55.44</v>
      </c>
      <c r="V126" s="181">
        <v>0.56999999999999995</v>
      </c>
      <c r="W126" s="237">
        <v>0.49</v>
      </c>
    </row>
    <row r="127" spans="1:23" ht="16.8" hidden="1" thickBot="1" x14ac:dyDescent="0.35">
      <c r="A127" s="345" t="s">
        <v>0</v>
      </c>
      <c r="B127" s="171">
        <v>14.25</v>
      </c>
      <c r="C127" s="171">
        <v>14.3</v>
      </c>
      <c r="D127" s="171">
        <v>13.55</v>
      </c>
      <c r="E127" s="171">
        <v>13.55</v>
      </c>
      <c r="F127" s="171">
        <v>54221449</v>
      </c>
      <c r="G127" s="171">
        <v>-0.75</v>
      </c>
      <c r="H127" s="171">
        <v>-5.24</v>
      </c>
      <c r="I127" s="171">
        <v>15.7</v>
      </c>
      <c r="J127" s="171">
        <v>12.9</v>
      </c>
      <c r="K127" s="171">
        <v>5.24</v>
      </c>
      <c r="L127" s="171">
        <v>-5.24</v>
      </c>
      <c r="M127" s="351">
        <v>2.31</v>
      </c>
      <c r="N127" s="217">
        <v>170.83</v>
      </c>
      <c r="O127" s="356">
        <v>113541450</v>
      </c>
      <c r="P127" s="171">
        <v>-0.15</v>
      </c>
      <c r="Q127" s="171">
        <v>-0.08</v>
      </c>
      <c r="R127" s="351">
        <v>0.91</v>
      </c>
      <c r="S127" s="362">
        <v>9753.4500000000007</v>
      </c>
      <c r="T127" s="356">
        <v>4196044437</v>
      </c>
      <c r="U127" s="171">
        <v>15.38</v>
      </c>
      <c r="V127" s="171">
        <v>0.15</v>
      </c>
      <c r="W127" s="347">
        <v>0.53</v>
      </c>
    </row>
    <row r="128" spans="1:23" ht="34.200000000000003" customHeight="1" x14ac:dyDescent="0.3">
      <c r="A128" s="3" t="s">
        <v>1890</v>
      </c>
      <c r="B128" s="462" t="s">
        <v>1900</v>
      </c>
      <c r="C128" s="462"/>
      <c r="D128" s="462"/>
      <c r="E128" s="462"/>
      <c r="F128" s="462"/>
      <c r="G128" s="462"/>
      <c r="H128" s="462"/>
      <c r="I128" s="462"/>
      <c r="J128" s="462"/>
      <c r="K128" s="462"/>
      <c r="L128" s="462"/>
      <c r="M128" s="462"/>
      <c r="N128" s="462"/>
      <c r="O128" s="462"/>
      <c r="P128" s="462"/>
      <c r="Q128" s="462"/>
      <c r="R128" s="462"/>
      <c r="S128" s="462"/>
      <c r="T128" s="462"/>
      <c r="U128" s="462"/>
      <c r="V128" s="462"/>
      <c r="W128" s="462"/>
    </row>
    <row r="129" spans="1:23" ht="34.200000000000003" customHeight="1" x14ac:dyDescent="0.3">
      <c r="A129" s="3" t="s">
        <v>1891</v>
      </c>
      <c r="B129" s="454" t="s">
        <v>1901</v>
      </c>
      <c r="C129" s="454"/>
      <c r="D129" s="454"/>
      <c r="E129" s="454"/>
      <c r="F129" s="454"/>
      <c r="G129" s="454"/>
      <c r="H129" s="454"/>
      <c r="I129" s="454"/>
      <c r="J129" s="454"/>
      <c r="K129" s="454"/>
      <c r="L129" s="454"/>
      <c r="M129" s="454"/>
      <c r="N129" s="454"/>
      <c r="O129" s="454"/>
      <c r="P129" s="454"/>
      <c r="Q129" s="454"/>
      <c r="R129" s="454"/>
      <c r="S129" s="454"/>
      <c r="T129" s="454"/>
      <c r="U129" s="454"/>
      <c r="V129" s="454"/>
      <c r="W129" s="454"/>
    </row>
  </sheetData>
  <mergeCells count="6">
    <mergeCell ref="B129:W129"/>
    <mergeCell ref="B2:M2"/>
    <mergeCell ref="A2:A3"/>
    <mergeCell ref="N2:R2"/>
    <mergeCell ref="S2:W2"/>
    <mergeCell ref="B128:W128"/>
  </mergeCells>
  <phoneticPr fontId="2" type="noConversion"/>
  <pageMargins left="0.51181102362204722" right="0.51181102362204722" top="0.74803149606299213" bottom="0.74803149606299213" header="0.31496062992125984" footer="0.31496062992125984"/>
  <pageSetup paperSize="9" scale="64" fitToHeight="10" orientation="landscape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2">
    <pageSetUpPr fitToPage="1"/>
  </sheetPr>
  <dimension ref="A1:XDS206"/>
  <sheetViews>
    <sheetView zoomScaleNormal="100" workbookViewId="0">
      <pane ySplit="3" topLeftCell="A4" activePane="bottomLeft" state="frozen"/>
      <selection pane="bottomLeft" activeCell="A4" sqref="A4"/>
    </sheetView>
  </sheetViews>
  <sheetFormatPr defaultRowHeight="16.2" x14ac:dyDescent="0.3"/>
  <cols>
    <col min="1" max="1" width="12.77734375" customWidth="1"/>
    <col min="2" max="2" width="10.44140625" bestFit="1" customWidth="1"/>
    <col min="3" max="3" width="8.21875" bestFit="1" customWidth="1"/>
    <col min="4" max="4" width="10.44140625" bestFit="1" customWidth="1"/>
    <col min="5" max="5" width="11.109375" customWidth="1"/>
    <col min="6" max="6" width="10.5546875" customWidth="1"/>
    <col min="7" max="7" width="10.44140625" bestFit="1" customWidth="1"/>
    <col min="8" max="8" width="10.44140625" customWidth="1"/>
    <col min="9" max="9" width="10.5546875" bestFit="1" customWidth="1"/>
    <col min="10" max="10" width="2.77734375" customWidth="1"/>
  </cols>
  <sheetData>
    <row r="1" spans="1:16347" s="86" customFormat="1" x14ac:dyDescent="0.3">
      <c r="A1" s="86" t="s">
        <v>729</v>
      </c>
    </row>
    <row r="2" spans="1:16347" ht="16.8" thickBot="1" x14ac:dyDescent="0.35">
      <c r="A2" s="86" t="s">
        <v>251</v>
      </c>
    </row>
    <row r="3" spans="1:16347" ht="16.8" thickBot="1" x14ac:dyDescent="0.35">
      <c r="A3" s="87" t="s">
        <v>252</v>
      </c>
      <c r="B3" s="88" t="s">
        <v>253</v>
      </c>
      <c r="C3" s="89" t="s">
        <v>254</v>
      </c>
      <c r="D3" s="89" t="s">
        <v>255</v>
      </c>
      <c r="E3" s="88" t="s">
        <v>256</v>
      </c>
      <c r="F3" s="88" t="s">
        <v>257</v>
      </c>
      <c r="G3" s="89" t="s">
        <v>258</v>
      </c>
      <c r="H3" s="88" t="s">
        <v>259</v>
      </c>
      <c r="I3" s="90" t="s">
        <v>260</v>
      </c>
      <c r="J3" s="91"/>
      <c r="T3" s="92"/>
      <c r="U3" s="92"/>
      <c r="V3" s="92"/>
      <c r="W3" s="92"/>
      <c r="X3" s="92"/>
      <c r="Y3" s="92"/>
      <c r="Z3" s="92"/>
      <c r="AA3" s="92"/>
      <c r="AB3" s="92"/>
      <c r="AC3" s="92"/>
      <c r="AD3" s="92"/>
      <c r="AE3" s="92"/>
      <c r="AF3" s="92"/>
      <c r="AG3" s="92"/>
      <c r="AH3" s="92"/>
      <c r="AI3" s="92"/>
      <c r="AJ3" s="92"/>
      <c r="AK3" s="92"/>
      <c r="AL3" s="92"/>
      <c r="AM3" s="92"/>
      <c r="AN3" s="92"/>
      <c r="AO3" s="92"/>
      <c r="AP3" s="92"/>
      <c r="AQ3" s="92"/>
      <c r="AR3" s="92"/>
      <c r="AS3" s="92"/>
      <c r="AT3" s="92"/>
      <c r="AU3" s="92"/>
      <c r="AV3" s="92"/>
      <c r="AW3" s="92"/>
      <c r="AX3" s="92"/>
      <c r="AY3" s="92"/>
      <c r="AZ3" s="92"/>
      <c r="BA3" s="92"/>
      <c r="BB3" s="92"/>
      <c r="BC3" s="92"/>
      <c r="BD3" s="92"/>
      <c r="BE3" s="92"/>
      <c r="BF3" s="92"/>
      <c r="BG3" s="92"/>
      <c r="BH3" s="92"/>
      <c r="BI3" s="92"/>
      <c r="BJ3" s="92"/>
      <c r="BK3" s="92"/>
      <c r="BL3" s="92"/>
      <c r="BM3" s="92"/>
      <c r="BN3" s="92"/>
      <c r="BO3" s="92"/>
      <c r="BP3" s="92"/>
      <c r="BQ3" s="92"/>
      <c r="BR3" s="92"/>
      <c r="BS3" s="92"/>
      <c r="BT3" s="92"/>
      <c r="BU3" s="92"/>
      <c r="BV3" s="92"/>
      <c r="BW3" s="92"/>
      <c r="BX3" s="92"/>
      <c r="BY3" s="92"/>
      <c r="BZ3" s="92"/>
      <c r="CA3" s="92"/>
      <c r="CB3" s="92"/>
      <c r="CC3" s="92"/>
      <c r="CD3" s="92"/>
      <c r="CE3" s="92"/>
      <c r="CF3" s="92"/>
      <c r="CG3" s="92"/>
      <c r="CH3" s="92"/>
      <c r="CI3" s="92"/>
      <c r="CJ3" s="92"/>
      <c r="CK3" s="92"/>
      <c r="CL3" s="92"/>
      <c r="CM3" s="92"/>
      <c r="CN3" s="92"/>
      <c r="CO3" s="92"/>
      <c r="CP3" s="92"/>
      <c r="CQ3" s="92"/>
      <c r="CR3" s="92"/>
      <c r="CS3" s="92"/>
      <c r="CT3" s="92"/>
      <c r="CU3" s="92"/>
      <c r="CV3" s="92"/>
      <c r="CW3" s="92"/>
      <c r="CX3" s="92"/>
      <c r="CY3" s="92"/>
      <c r="CZ3" s="92"/>
      <c r="DA3" s="92"/>
      <c r="DB3" s="92"/>
      <c r="DC3" s="92"/>
      <c r="DD3" s="92"/>
      <c r="DE3" s="92"/>
      <c r="DF3" s="92"/>
      <c r="DG3" s="92"/>
      <c r="DH3" s="92"/>
      <c r="DI3" s="92"/>
      <c r="DJ3" s="92"/>
      <c r="DK3" s="92"/>
      <c r="DL3" s="92"/>
      <c r="DM3" s="92"/>
      <c r="DN3" s="92"/>
      <c r="DO3" s="92"/>
      <c r="DP3" s="92"/>
      <c r="DQ3" s="92"/>
      <c r="DR3" s="92"/>
      <c r="DS3" s="92"/>
      <c r="DT3" s="92"/>
      <c r="DU3" s="92"/>
      <c r="DV3" s="92"/>
      <c r="DW3" s="92"/>
      <c r="DX3" s="92"/>
      <c r="DY3" s="92"/>
      <c r="DZ3" s="92"/>
      <c r="EA3" s="92"/>
      <c r="EB3" s="92"/>
      <c r="EC3" s="92"/>
      <c r="ED3" s="92"/>
      <c r="EE3" s="92"/>
      <c r="EF3" s="92"/>
      <c r="EG3" s="92"/>
      <c r="EH3" s="92"/>
      <c r="EI3" s="92"/>
      <c r="EJ3" s="92"/>
      <c r="EK3" s="92"/>
      <c r="EL3" s="92"/>
      <c r="EM3" s="92"/>
      <c r="EN3" s="92"/>
      <c r="EO3" s="92"/>
      <c r="EP3" s="92"/>
      <c r="EQ3" s="92"/>
      <c r="ER3" s="92"/>
      <c r="ES3" s="92"/>
      <c r="ET3" s="92"/>
      <c r="EU3" s="92"/>
      <c r="EV3" s="92"/>
      <c r="EW3" s="92"/>
      <c r="EX3" s="92"/>
      <c r="EY3" s="92"/>
      <c r="EZ3" s="92"/>
      <c r="FA3" s="92"/>
      <c r="FB3" s="92"/>
      <c r="FC3" s="92"/>
      <c r="FD3" s="92"/>
      <c r="FE3" s="92"/>
      <c r="FF3" s="92"/>
      <c r="FG3" s="92"/>
      <c r="FH3" s="92"/>
      <c r="FI3" s="92"/>
      <c r="FJ3" s="92"/>
      <c r="FK3" s="92"/>
      <c r="FL3" s="92"/>
      <c r="FM3" s="92"/>
      <c r="FN3" s="92"/>
      <c r="FO3" s="92"/>
      <c r="FP3" s="92"/>
      <c r="FQ3" s="92"/>
      <c r="FR3" s="92"/>
      <c r="FS3" s="92"/>
      <c r="FT3" s="92"/>
      <c r="FU3" s="92"/>
      <c r="FV3" s="92"/>
      <c r="FW3" s="92"/>
      <c r="FX3" s="92"/>
      <c r="FY3" s="92"/>
      <c r="FZ3" s="92"/>
      <c r="GA3" s="92"/>
      <c r="GB3" s="92"/>
      <c r="GC3" s="92"/>
      <c r="GD3" s="92"/>
      <c r="GE3" s="92"/>
      <c r="GF3" s="92"/>
      <c r="GG3" s="92"/>
      <c r="GH3" s="92"/>
      <c r="GI3" s="92"/>
      <c r="GJ3" s="92"/>
      <c r="GK3" s="92"/>
      <c r="GL3" s="92"/>
      <c r="GM3" s="92"/>
      <c r="GN3" s="92"/>
      <c r="GO3" s="92"/>
      <c r="GP3" s="92"/>
      <c r="GQ3" s="92"/>
      <c r="GR3" s="92"/>
      <c r="GS3" s="92"/>
      <c r="GT3" s="92"/>
      <c r="GU3" s="92"/>
      <c r="GV3" s="92"/>
      <c r="GW3" s="92"/>
      <c r="GX3" s="92"/>
      <c r="GY3" s="92"/>
      <c r="GZ3" s="92"/>
      <c r="HA3" s="92"/>
      <c r="HB3" s="92"/>
      <c r="HC3" s="92"/>
      <c r="HD3" s="92"/>
      <c r="HE3" s="92"/>
      <c r="HF3" s="92"/>
      <c r="HG3" s="92"/>
      <c r="HH3" s="92"/>
      <c r="HI3" s="92"/>
      <c r="HJ3" s="92"/>
      <c r="HK3" s="92"/>
      <c r="HL3" s="92"/>
      <c r="HM3" s="92"/>
      <c r="HN3" s="92"/>
      <c r="HO3" s="92"/>
      <c r="HP3" s="92"/>
      <c r="HQ3" s="92"/>
      <c r="HR3" s="92"/>
      <c r="HS3" s="92"/>
      <c r="HT3" s="92"/>
      <c r="HU3" s="92"/>
      <c r="HV3" s="92"/>
      <c r="HW3" s="92"/>
      <c r="HX3" s="92"/>
      <c r="HY3" s="92"/>
      <c r="HZ3" s="92"/>
      <c r="IA3" s="92"/>
      <c r="IB3" s="92"/>
      <c r="IC3" s="92"/>
      <c r="ID3" s="92"/>
      <c r="IE3" s="92"/>
      <c r="IF3" s="92"/>
      <c r="IG3" s="92"/>
      <c r="IH3" s="92"/>
      <c r="II3" s="92"/>
      <c r="IJ3" s="92"/>
      <c r="IK3" s="92"/>
      <c r="IL3" s="92"/>
      <c r="IM3" s="92"/>
      <c r="IN3" s="92"/>
      <c r="IO3" s="92"/>
      <c r="IP3" s="92"/>
      <c r="IQ3" s="92"/>
      <c r="IR3" s="92"/>
      <c r="IS3" s="92"/>
      <c r="IT3" s="92"/>
      <c r="IU3" s="92"/>
      <c r="IV3" s="92"/>
      <c r="IW3" s="92"/>
      <c r="IX3" s="92"/>
      <c r="IY3" s="92"/>
      <c r="IZ3" s="92"/>
      <c r="JA3" s="92"/>
      <c r="JB3" s="92"/>
      <c r="JC3" s="92"/>
      <c r="JD3" s="92"/>
      <c r="JE3" s="92"/>
      <c r="JF3" s="92"/>
      <c r="JG3" s="92"/>
      <c r="JH3" s="92"/>
      <c r="JI3" s="92"/>
      <c r="JJ3" s="92"/>
      <c r="JK3" s="92"/>
      <c r="JL3" s="92"/>
      <c r="JM3" s="92"/>
      <c r="JN3" s="92"/>
      <c r="JO3" s="92"/>
      <c r="JP3" s="92"/>
      <c r="JQ3" s="92"/>
      <c r="JR3" s="92"/>
      <c r="JS3" s="92"/>
      <c r="JT3" s="92"/>
      <c r="JU3" s="92"/>
      <c r="JV3" s="92"/>
      <c r="JW3" s="92"/>
      <c r="JX3" s="92"/>
      <c r="JY3" s="92"/>
      <c r="JZ3" s="92"/>
      <c r="KA3" s="92"/>
      <c r="KB3" s="92"/>
      <c r="KC3" s="92"/>
      <c r="KD3" s="92"/>
      <c r="KE3" s="92"/>
      <c r="KF3" s="92"/>
      <c r="KG3" s="92"/>
      <c r="KH3" s="92"/>
      <c r="KI3" s="92"/>
      <c r="KJ3" s="92"/>
      <c r="KK3" s="92"/>
      <c r="KL3" s="92"/>
      <c r="KM3" s="92"/>
      <c r="KN3" s="92"/>
      <c r="KO3" s="92"/>
      <c r="KP3" s="92"/>
      <c r="KQ3" s="92"/>
      <c r="KR3" s="92"/>
      <c r="KS3" s="92"/>
      <c r="KT3" s="92"/>
      <c r="KU3" s="92"/>
      <c r="KV3" s="92"/>
      <c r="KW3" s="92"/>
      <c r="KX3" s="92"/>
      <c r="KY3" s="92"/>
      <c r="KZ3" s="92"/>
      <c r="LA3" s="92"/>
      <c r="LB3" s="92"/>
      <c r="LC3" s="92"/>
      <c r="LD3" s="92"/>
      <c r="LE3" s="92"/>
      <c r="LF3" s="92"/>
      <c r="LG3" s="92"/>
      <c r="LH3" s="92"/>
      <c r="LI3" s="92"/>
      <c r="LJ3" s="92"/>
      <c r="LK3" s="92"/>
      <c r="LL3" s="92"/>
      <c r="LM3" s="92"/>
      <c r="LN3" s="92"/>
      <c r="LO3" s="92"/>
      <c r="LP3" s="92"/>
      <c r="LQ3" s="92"/>
      <c r="LR3" s="92"/>
      <c r="LS3" s="92"/>
      <c r="LT3" s="92"/>
      <c r="LU3" s="92"/>
      <c r="LV3" s="92"/>
      <c r="LW3" s="92"/>
      <c r="LX3" s="92"/>
      <c r="LY3" s="92"/>
      <c r="LZ3" s="92"/>
      <c r="MA3" s="92"/>
      <c r="MB3" s="92"/>
      <c r="MC3" s="92"/>
      <c r="MD3" s="92"/>
      <c r="ME3" s="92"/>
      <c r="MF3" s="92"/>
      <c r="MG3" s="92"/>
      <c r="MH3" s="92"/>
      <c r="MI3" s="92"/>
      <c r="MJ3" s="92"/>
      <c r="MK3" s="92"/>
      <c r="ML3" s="92"/>
      <c r="MM3" s="92"/>
      <c r="MN3" s="92"/>
      <c r="MO3" s="92"/>
      <c r="MP3" s="92"/>
      <c r="MQ3" s="92"/>
      <c r="MR3" s="92"/>
      <c r="MS3" s="92"/>
      <c r="MT3" s="92"/>
      <c r="MU3" s="92"/>
      <c r="MV3" s="92"/>
      <c r="MW3" s="92"/>
      <c r="MX3" s="92"/>
      <c r="MY3" s="92"/>
      <c r="MZ3" s="92"/>
      <c r="NA3" s="92"/>
      <c r="NB3" s="92"/>
      <c r="NC3" s="92"/>
      <c r="ND3" s="92"/>
      <c r="NE3" s="92"/>
      <c r="NF3" s="92"/>
      <c r="NG3" s="92"/>
      <c r="NH3" s="92"/>
      <c r="NI3" s="92"/>
      <c r="NJ3" s="92"/>
      <c r="NK3" s="92"/>
      <c r="NL3" s="92"/>
      <c r="NM3" s="92"/>
      <c r="NN3" s="92"/>
      <c r="NO3" s="92"/>
      <c r="NP3" s="92"/>
      <c r="NQ3" s="92"/>
      <c r="NR3" s="92"/>
      <c r="NS3" s="92"/>
      <c r="NT3" s="92"/>
      <c r="NU3" s="92"/>
      <c r="NV3" s="92"/>
      <c r="NW3" s="92"/>
      <c r="NX3" s="92"/>
      <c r="NY3" s="92"/>
      <c r="NZ3" s="92"/>
      <c r="OA3" s="92"/>
      <c r="OB3" s="92"/>
      <c r="OC3" s="92"/>
      <c r="OD3" s="92"/>
      <c r="OE3" s="92"/>
      <c r="OF3" s="92"/>
      <c r="OG3" s="92"/>
      <c r="OH3" s="92"/>
      <c r="OI3" s="92"/>
      <c r="OJ3" s="92"/>
      <c r="OK3" s="92"/>
      <c r="OL3" s="92"/>
      <c r="OM3" s="92"/>
      <c r="ON3" s="92"/>
      <c r="OO3" s="92"/>
      <c r="OP3" s="92"/>
      <c r="OQ3" s="92"/>
      <c r="OR3" s="92"/>
      <c r="OS3" s="92"/>
      <c r="OT3" s="92"/>
      <c r="OU3" s="92"/>
      <c r="OV3" s="92"/>
      <c r="OW3" s="92"/>
      <c r="OX3" s="92"/>
      <c r="OY3" s="92"/>
      <c r="OZ3" s="92"/>
      <c r="PA3" s="92"/>
      <c r="PB3" s="92"/>
      <c r="PC3" s="92"/>
      <c r="PD3" s="92"/>
      <c r="PE3" s="92"/>
      <c r="PF3" s="92"/>
      <c r="PG3" s="92"/>
      <c r="PH3" s="92"/>
      <c r="PI3" s="92"/>
      <c r="PJ3" s="92"/>
      <c r="PK3" s="92"/>
      <c r="PL3" s="92"/>
      <c r="PM3" s="92"/>
      <c r="PN3" s="92"/>
      <c r="PO3" s="92"/>
      <c r="PP3" s="92"/>
      <c r="PQ3" s="92"/>
      <c r="PR3" s="92"/>
      <c r="PS3" s="92"/>
      <c r="PT3" s="92"/>
      <c r="PU3" s="92"/>
      <c r="PV3" s="92"/>
      <c r="PW3" s="92"/>
      <c r="PX3" s="92"/>
      <c r="PY3" s="92"/>
      <c r="PZ3" s="92"/>
      <c r="QA3" s="92"/>
      <c r="QB3" s="92"/>
      <c r="QC3" s="92"/>
      <c r="QD3" s="92"/>
      <c r="QE3" s="92"/>
      <c r="QF3" s="92"/>
      <c r="QG3" s="92"/>
      <c r="QH3" s="92"/>
      <c r="QI3" s="92"/>
      <c r="QJ3" s="92"/>
      <c r="QK3" s="92"/>
      <c r="QL3" s="92"/>
      <c r="QM3" s="92"/>
      <c r="QN3" s="92"/>
      <c r="QO3" s="92"/>
      <c r="QP3" s="92"/>
      <c r="QQ3" s="92"/>
      <c r="QR3" s="92"/>
      <c r="QS3" s="92"/>
      <c r="QT3" s="92"/>
      <c r="QU3" s="92"/>
      <c r="QV3" s="92"/>
      <c r="QW3" s="92"/>
      <c r="QX3" s="92"/>
      <c r="QY3" s="92"/>
      <c r="QZ3" s="92"/>
      <c r="RA3" s="92"/>
      <c r="RB3" s="92"/>
      <c r="RC3" s="92"/>
      <c r="RD3" s="92"/>
      <c r="RE3" s="92"/>
      <c r="RF3" s="92"/>
      <c r="RG3" s="92"/>
      <c r="RH3" s="92"/>
      <c r="RI3" s="92"/>
      <c r="RJ3" s="92"/>
      <c r="RK3" s="92"/>
      <c r="RL3" s="92"/>
      <c r="RM3" s="92"/>
      <c r="RN3" s="92"/>
      <c r="RO3" s="92"/>
      <c r="RP3" s="92"/>
      <c r="RQ3" s="92"/>
      <c r="RR3" s="92"/>
      <c r="RS3" s="92"/>
      <c r="RT3" s="92"/>
      <c r="RU3" s="92"/>
      <c r="RV3" s="92"/>
      <c r="RW3" s="92"/>
      <c r="RX3" s="92"/>
      <c r="RY3" s="92"/>
      <c r="RZ3" s="92"/>
      <c r="SA3" s="92"/>
      <c r="SB3" s="92"/>
      <c r="SC3" s="92"/>
      <c r="SD3" s="92"/>
      <c r="SE3" s="92"/>
      <c r="SF3" s="92"/>
      <c r="SG3" s="92"/>
      <c r="SH3" s="92"/>
      <c r="SI3" s="92"/>
      <c r="SJ3" s="92"/>
      <c r="SK3" s="92"/>
      <c r="SL3" s="92"/>
      <c r="SM3" s="92"/>
      <c r="SN3" s="92"/>
      <c r="SO3" s="92"/>
      <c r="SP3" s="92"/>
      <c r="SQ3" s="92"/>
      <c r="SR3" s="92"/>
      <c r="SS3" s="92"/>
      <c r="ST3" s="92"/>
      <c r="SU3" s="92"/>
      <c r="SV3" s="92"/>
      <c r="SW3" s="92"/>
      <c r="SX3" s="92"/>
      <c r="SY3" s="92"/>
      <c r="SZ3" s="92"/>
      <c r="TA3" s="92"/>
      <c r="TB3" s="92"/>
      <c r="TC3" s="92"/>
      <c r="TD3" s="92"/>
      <c r="TE3" s="92"/>
      <c r="TF3" s="92"/>
      <c r="TG3" s="92"/>
      <c r="TH3" s="92"/>
      <c r="TI3" s="92"/>
      <c r="TJ3" s="92"/>
      <c r="TK3" s="92"/>
      <c r="TL3" s="92"/>
      <c r="TM3" s="92"/>
      <c r="TN3" s="92"/>
      <c r="TO3" s="92"/>
      <c r="TP3" s="92"/>
      <c r="TQ3" s="92"/>
      <c r="TR3" s="92"/>
      <c r="TS3" s="92"/>
      <c r="TT3" s="92"/>
      <c r="TU3" s="92"/>
      <c r="TV3" s="92"/>
      <c r="TW3" s="92"/>
      <c r="TX3" s="92"/>
      <c r="TY3" s="92"/>
      <c r="TZ3" s="92"/>
      <c r="UA3" s="92"/>
      <c r="UB3" s="92"/>
      <c r="UC3" s="92"/>
      <c r="UD3" s="92"/>
      <c r="UE3" s="92"/>
      <c r="UF3" s="92"/>
      <c r="UG3" s="92"/>
      <c r="UH3" s="92"/>
      <c r="UI3" s="92"/>
      <c r="UJ3" s="92"/>
      <c r="UK3" s="92"/>
      <c r="UL3" s="92"/>
      <c r="UM3" s="92"/>
      <c r="UN3" s="92"/>
      <c r="UO3" s="92"/>
      <c r="UP3" s="92"/>
      <c r="UQ3" s="92"/>
      <c r="UR3" s="92"/>
      <c r="US3" s="92"/>
      <c r="UT3" s="92"/>
      <c r="UU3" s="92"/>
      <c r="UV3" s="92"/>
      <c r="UW3" s="92"/>
      <c r="UX3" s="92"/>
      <c r="UY3" s="92"/>
      <c r="UZ3" s="92"/>
      <c r="VA3" s="92"/>
      <c r="VB3" s="92"/>
      <c r="VC3" s="92"/>
      <c r="VD3" s="92"/>
      <c r="VE3" s="92"/>
      <c r="VF3" s="92"/>
      <c r="VG3" s="92"/>
      <c r="VH3" s="92"/>
      <c r="VI3" s="92"/>
      <c r="VJ3" s="92"/>
      <c r="VK3" s="92"/>
      <c r="VL3" s="92"/>
      <c r="VM3" s="92"/>
      <c r="VN3" s="92"/>
      <c r="VO3" s="92"/>
      <c r="VP3" s="92"/>
      <c r="VQ3" s="92"/>
      <c r="VR3" s="92"/>
      <c r="VS3" s="92"/>
      <c r="VT3" s="92"/>
      <c r="VU3" s="92"/>
      <c r="VV3" s="92"/>
      <c r="VW3" s="92"/>
      <c r="VX3" s="92"/>
      <c r="VY3" s="92"/>
      <c r="VZ3" s="92"/>
      <c r="WA3" s="92"/>
      <c r="WB3" s="92"/>
      <c r="WC3" s="92"/>
      <c r="WD3" s="92"/>
      <c r="WE3" s="92"/>
      <c r="WF3" s="92"/>
      <c r="WG3" s="92"/>
      <c r="WH3" s="92"/>
      <c r="WI3" s="92"/>
      <c r="WJ3" s="92"/>
      <c r="WK3" s="92"/>
      <c r="WL3" s="92"/>
      <c r="WM3" s="92"/>
      <c r="WN3" s="92"/>
      <c r="WO3" s="92"/>
      <c r="WP3" s="92"/>
      <c r="WQ3" s="92"/>
      <c r="WR3" s="92"/>
      <c r="WS3" s="92"/>
      <c r="WT3" s="92"/>
      <c r="WU3" s="92"/>
      <c r="WV3" s="92"/>
      <c r="WW3" s="92"/>
      <c r="WX3" s="92"/>
      <c r="WY3" s="92"/>
      <c r="WZ3" s="92"/>
      <c r="XA3" s="92"/>
      <c r="XB3" s="92"/>
      <c r="XC3" s="92"/>
      <c r="XD3" s="92"/>
      <c r="XE3" s="92"/>
      <c r="XF3" s="92"/>
      <c r="XG3" s="92"/>
      <c r="XH3" s="92"/>
      <c r="XI3" s="92"/>
      <c r="XJ3" s="92"/>
      <c r="XK3" s="92"/>
      <c r="XL3" s="92"/>
      <c r="XM3" s="92"/>
      <c r="XN3" s="92"/>
      <c r="XO3" s="92"/>
      <c r="XP3" s="92"/>
      <c r="XQ3" s="92"/>
      <c r="XR3" s="92"/>
      <c r="XS3" s="92"/>
      <c r="XT3" s="92"/>
      <c r="XU3" s="92"/>
      <c r="XV3" s="92"/>
      <c r="XW3" s="92"/>
      <c r="XX3" s="92"/>
      <c r="XY3" s="92"/>
      <c r="XZ3" s="92"/>
      <c r="YA3" s="92"/>
      <c r="YB3" s="92"/>
      <c r="YC3" s="92"/>
      <c r="YD3" s="92"/>
      <c r="YE3" s="92"/>
      <c r="YF3" s="92"/>
      <c r="YG3" s="92"/>
      <c r="YH3" s="92"/>
      <c r="YI3" s="92"/>
      <c r="YJ3" s="92"/>
      <c r="YK3" s="92"/>
      <c r="YL3" s="92"/>
      <c r="YM3" s="92"/>
      <c r="YN3" s="92"/>
      <c r="YO3" s="92"/>
      <c r="YP3" s="92"/>
      <c r="YQ3" s="92"/>
      <c r="YR3" s="92"/>
      <c r="YS3" s="92"/>
      <c r="YT3" s="92"/>
      <c r="YU3" s="92"/>
      <c r="YV3" s="92"/>
      <c r="YW3" s="92"/>
      <c r="YX3" s="92"/>
      <c r="YY3" s="92"/>
      <c r="YZ3" s="92"/>
      <c r="ZA3" s="92"/>
      <c r="ZB3" s="92"/>
      <c r="ZC3" s="92"/>
      <c r="ZD3" s="92"/>
      <c r="ZE3" s="92"/>
      <c r="ZF3" s="92"/>
      <c r="ZG3" s="92"/>
      <c r="ZH3" s="92"/>
      <c r="ZI3" s="92"/>
      <c r="ZJ3" s="92"/>
      <c r="ZK3" s="92"/>
      <c r="ZL3" s="92"/>
      <c r="ZM3" s="92"/>
      <c r="ZN3" s="92"/>
      <c r="ZO3" s="92"/>
      <c r="ZP3" s="92"/>
      <c r="ZQ3" s="92"/>
      <c r="ZR3" s="92"/>
      <c r="ZS3" s="92"/>
      <c r="ZT3" s="92"/>
      <c r="ZU3" s="92"/>
      <c r="ZV3" s="92"/>
      <c r="ZW3" s="92"/>
      <c r="ZX3" s="92"/>
      <c r="ZY3" s="92"/>
      <c r="ZZ3" s="92"/>
      <c r="AAA3" s="92"/>
      <c r="AAB3" s="92"/>
      <c r="AAC3" s="92"/>
      <c r="AAD3" s="92"/>
      <c r="AAE3" s="92"/>
      <c r="AAF3" s="92"/>
      <c r="AAG3" s="92"/>
      <c r="AAH3" s="92"/>
      <c r="AAI3" s="92"/>
      <c r="AAJ3" s="92"/>
      <c r="AAK3" s="92"/>
      <c r="AAL3" s="92"/>
      <c r="AAM3" s="92"/>
      <c r="AAN3" s="92"/>
      <c r="AAO3" s="92"/>
      <c r="AAP3" s="92"/>
      <c r="AAQ3" s="92"/>
      <c r="AAR3" s="92"/>
      <c r="AAS3" s="92"/>
      <c r="AAT3" s="92"/>
      <c r="AAU3" s="92"/>
      <c r="AAV3" s="92"/>
      <c r="AAW3" s="92"/>
      <c r="AAX3" s="92"/>
      <c r="AAY3" s="92"/>
      <c r="AAZ3" s="92"/>
      <c r="ABA3" s="92"/>
      <c r="ABB3" s="92"/>
      <c r="ABC3" s="92"/>
      <c r="ABD3" s="92"/>
      <c r="ABE3" s="92"/>
      <c r="ABF3" s="92"/>
      <c r="ABG3" s="92"/>
      <c r="ABH3" s="92"/>
      <c r="ABI3" s="92"/>
      <c r="ABJ3" s="92"/>
      <c r="ABK3" s="92"/>
      <c r="ABL3" s="92"/>
      <c r="ABM3" s="92"/>
      <c r="ABN3" s="92"/>
      <c r="ABO3" s="92"/>
      <c r="ABP3" s="92"/>
      <c r="ABQ3" s="92"/>
      <c r="ABR3" s="92"/>
      <c r="ABS3" s="92"/>
      <c r="ABT3" s="92"/>
      <c r="ABU3" s="92"/>
      <c r="ABV3" s="92"/>
      <c r="ABW3" s="92"/>
      <c r="ABX3" s="92"/>
      <c r="ABY3" s="92"/>
      <c r="ABZ3" s="92"/>
      <c r="ACA3" s="92"/>
      <c r="ACB3" s="92"/>
      <c r="ACC3" s="92"/>
      <c r="ACD3" s="92"/>
      <c r="ACE3" s="92"/>
      <c r="ACF3" s="92"/>
      <c r="ACG3" s="92"/>
      <c r="ACH3" s="92"/>
      <c r="ACI3" s="92"/>
      <c r="ACJ3" s="92"/>
      <c r="ACK3" s="92"/>
      <c r="ACL3" s="92"/>
      <c r="ACM3" s="92"/>
      <c r="ACN3" s="92"/>
      <c r="ACO3" s="92"/>
      <c r="ACP3" s="92"/>
      <c r="ACQ3" s="92"/>
      <c r="ACR3" s="92"/>
      <c r="ACS3" s="92"/>
      <c r="ACT3" s="92"/>
      <c r="ACU3" s="92"/>
      <c r="ACV3" s="92"/>
      <c r="ACW3" s="92"/>
      <c r="ACX3" s="92"/>
      <c r="ACY3" s="92"/>
      <c r="ACZ3" s="92"/>
      <c r="ADA3" s="92"/>
      <c r="ADB3" s="92"/>
      <c r="ADC3" s="92"/>
      <c r="ADD3" s="92"/>
      <c r="ADE3" s="92"/>
      <c r="ADF3" s="92"/>
      <c r="ADG3" s="92"/>
      <c r="ADH3" s="92"/>
      <c r="ADI3" s="92"/>
      <c r="ADJ3" s="92"/>
      <c r="ADK3" s="92"/>
      <c r="ADL3" s="92"/>
      <c r="ADM3" s="92"/>
      <c r="ADN3" s="92"/>
      <c r="ADO3" s="92"/>
      <c r="ADP3" s="92"/>
      <c r="ADQ3" s="92"/>
      <c r="ADR3" s="92"/>
      <c r="ADS3" s="92"/>
      <c r="ADT3" s="92"/>
      <c r="ADU3" s="92"/>
      <c r="ADV3" s="92"/>
      <c r="ADW3" s="92"/>
      <c r="ADX3" s="92"/>
      <c r="ADY3" s="92"/>
      <c r="ADZ3" s="92"/>
      <c r="AEA3" s="92"/>
      <c r="AEB3" s="92"/>
      <c r="AEC3" s="92"/>
      <c r="AED3" s="92"/>
      <c r="AEE3" s="92"/>
      <c r="AEF3" s="92"/>
      <c r="AEG3" s="92"/>
      <c r="AEH3" s="92"/>
      <c r="AEI3" s="92"/>
      <c r="AEJ3" s="92"/>
      <c r="AEK3" s="92"/>
      <c r="AEL3" s="92"/>
      <c r="AEM3" s="92"/>
      <c r="AEN3" s="92"/>
      <c r="AEO3" s="92"/>
      <c r="AEP3" s="92"/>
      <c r="AEQ3" s="92"/>
      <c r="AER3" s="92"/>
      <c r="AES3" s="92"/>
      <c r="AET3" s="92"/>
      <c r="AEU3" s="92"/>
      <c r="AEV3" s="92"/>
      <c r="AEW3" s="92"/>
      <c r="AEX3" s="92"/>
      <c r="AEY3" s="92"/>
      <c r="AEZ3" s="92"/>
      <c r="AFA3" s="92"/>
      <c r="AFB3" s="92"/>
      <c r="AFC3" s="92"/>
      <c r="AFD3" s="92"/>
      <c r="AFE3" s="92"/>
      <c r="AFF3" s="92"/>
      <c r="AFG3" s="92"/>
      <c r="AFH3" s="92"/>
      <c r="AFI3" s="92"/>
      <c r="AFJ3" s="92"/>
      <c r="AFK3" s="92"/>
      <c r="AFL3" s="92"/>
      <c r="AFM3" s="92"/>
      <c r="AFN3" s="92"/>
      <c r="AFO3" s="92"/>
      <c r="AFP3" s="92"/>
      <c r="AFQ3" s="92"/>
      <c r="AFR3" s="92"/>
      <c r="AFS3" s="92"/>
      <c r="AFT3" s="92"/>
      <c r="AFU3" s="92"/>
      <c r="AFV3" s="92"/>
      <c r="AFW3" s="92"/>
      <c r="AFX3" s="92"/>
      <c r="AFY3" s="92"/>
      <c r="AFZ3" s="92"/>
      <c r="AGA3" s="92"/>
      <c r="AGB3" s="92"/>
      <c r="AGC3" s="92"/>
      <c r="AGD3" s="92"/>
      <c r="AGE3" s="92"/>
      <c r="AGF3" s="92"/>
      <c r="AGG3" s="92"/>
      <c r="AGH3" s="92"/>
      <c r="AGI3" s="92"/>
      <c r="AGJ3" s="92"/>
      <c r="AGK3" s="92"/>
      <c r="AGL3" s="92"/>
      <c r="AGM3" s="92"/>
      <c r="AGN3" s="92"/>
      <c r="AGO3" s="92"/>
      <c r="AGP3" s="92"/>
      <c r="AGQ3" s="92"/>
      <c r="AGR3" s="92"/>
      <c r="AGS3" s="92"/>
      <c r="AGT3" s="92"/>
      <c r="AGU3" s="92"/>
      <c r="AGV3" s="92"/>
      <c r="AGW3" s="92"/>
      <c r="AGX3" s="92"/>
      <c r="AGY3" s="92"/>
      <c r="AGZ3" s="92"/>
      <c r="AHA3" s="92"/>
      <c r="AHB3" s="92"/>
      <c r="AHC3" s="92"/>
      <c r="AHD3" s="92"/>
      <c r="AHE3" s="92"/>
      <c r="AHF3" s="92"/>
      <c r="AHG3" s="92"/>
      <c r="AHH3" s="92"/>
      <c r="AHI3" s="92"/>
      <c r="AHJ3" s="92"/>
      <c r="AHK3" s="92"/>
      <c r="AHL3" s="92"/>
      <c r="AHM3" s="92"/>
      <c r="AHN3" s="92"/>
      <c r="AHO3" s="92"/>
      <c r="AHP3" s="92"/>
      <c r="AHQ3" s="92"/>
      <c r="AHR3" s="92"/>
      <c r="AHS3" s="92"/>
      <c r="AHT3" s="92"/>
      <c r="AHU3" s="92"/>
      <c r="AHV3" s="92"/>
      <c r="AHW3" s="92"/>
      <c r="AHX3" s="92"/>
      <c r="AHY3" s="92"/>
      <c r="AHZ3" s="92"/>
      <c r="AIA3" s="92"/>
      <c r="AIB3" s="92"/>
      <c r="AIC3" s="92"/>
      <c r="AID3" s="92"/>
      <c r="AIE3" s="92"/>
      <c r="AIF3" s="92"/>
      <c r="AIG3" s="92"/>
      <c r="AIH3" s="92"/>
      <c r="AII3" s="92"/>
      <c r="AIJ3" s="92"/>
      <c r="AIK3" s="92"/>
      <c r="AIL3" s="92"/>
      <c r="AIM3" s="92"/>
      <c r="AIN3" s="92"/>
      <c r="AIO3" s="92"/>
      <c r="AIP3" s="92"/>
      <c r="AIQ3" s="92"/>
      <c r="AIR3" s="92"/>
      <c r="AIS3" s="92"/>
      <c r="AIT3" s="92"/>
      <c r="AIU3" s="92"/>
      <c r="AIV3" s="92"/>
      <c r="AIW3" s="92"/>
      <c r="AIX3" s="92"/>
      <c r="AIY3" s="92"/>
      <c r="AIZ3" s="92"/>
      <c r="AJA3" s="92"/>
      <c r="AJB3" s="92"/>
      <c r="AJC3" s="92"/>
      <c r="AJD3" s="92"/>
      <c r="AJE3" s="92"/>
      <c r="AJF3" s="92"/>
      <c r="AJG3" s="92"/>
      <c r="AJH3" s="92"/>
      <c r="AJI3" s="92"/>
      <c r="AJJ3" s="92"/>
      <c r="AJK3" s="92"/>
      <c r="AJL3" s="92"/>
      <c r="AJM3" s="92"/>
      <c r="AJN3" s="92"/>
      <c r="AJO3" s="92"/>
      <c r="AJP3" s="92"/>
      <c r="AJQ3" s="92"/>
      <c r="AJR3" s="92"/>
      <c r="AJS3" s="92"/>
      <c r="AJT3" s="92"/>
      <c r="AJU3" s="92"/>
      <c r="AJV3" s="92"/>
      <c r="AJW3" s="92"/>
      <c r="AJX3" s="92"/>
      <c r="AJY3" s="92"/>
      <c r="AJZ3" s="92"/>
      <c r="AKA3" s="92"/>
      <c r="AKB3" s="92"/>
      <c r="AKC3" s="92"/>
      <c r="AKD3" s="92"/>
      <c r="AKE3" s="92"/>
      <c r="AKF3" s="92"/>
      <c r="AKG3" s="92"/>
      <c r="AKH3" s="92"/>
      <c r="AKI3" s="92"/>
      <c r="AKJ3" s="92"/>
      <c r="AKK3" s="92"/>
      <c r="AKL3" s="92"/>
      <c r="AKM3" s="92"/>
      <c r="AKN3" s="92"/>
      <c r="AKO3" s="92"/>
      <c r="AKP3" s="92"/>
      <c r="AKQ3" s="92"/>
      <c r="AKR3" s="92"/>
      <c r="AKS3" s="92"/>
      <c r="AKT3" s="92"/>
      <c r="AKU3" s="92"/>
      <c r="AKV3" s="92"/>
      <c r="AKW3" s="92"/>
      <c r="AKX3" s="92"/>
      <c r="AKY3" s="92"/>
      <c r="AKZ3" s="92"/>
      <c r="ALA3" s="92"/>
      <c r="ALB3" s="92"/>
      <c r="ALC3" s="92"/>
      <c r="ALD3" s="92"/>
      <c r="ALE3" s="92"/>
      <c r="ALF3" s="92"/>
      <c r="ALG3" s="92"/>
      <c r="ALH3" s="92"/>
      <c r="ALI3" s="92"/>
      <c r="ALJ3" s="92"/>
      <c r="ALK3" s="92"/>
      <c r="ALL3" s="92"/>
      <c r="ALM3" s="92"/>
      <c r="ALN3" s="92"/>
      <c r="ALO3" s="92"/>
      <c r="ALP3" s="92"/>
      <c r="ALQ3" s="92"/>
      <c r="ALR3" s="92"/>
      <c r="ALS3" s="92"/>
      <c r="ALT3" s="92"/>
      <c r="ALU3" s="92"/>
      <c r="ALV3" s="92"/>
      <c r="ALW3" s="92"/>
      <c r="ALX3" s="92"/>
      <c r="ALY3" s="92"/>
      <c r="ALZ3" s="92"/>
      <c r="AMA3" s="92"/>
      <c r="AMB3" s="92"/>
      <c r="AMC3" s="92"/>
      <c r="AMD3" s="92"/>
      <c r="AME3" s="92"/>
      <c r="AMF3" s="92"/>
      <c r="AMG3" s="92"/>
      <c r="AMH3" s="92"/>
      <c r="AMI3" s="92"/>
      <c r="AMJ3" s="92"/>
      <c r="AMK3" s="92"/>
      <c r="AML3" s="92"/>
      <c r="AMM3" s="92"/>
      <c r="AMN3" s="92"/>
      <c r="AMO3" s="92"/>
      <c r="AMP3" s="92"/>
      <c r="AMQ3" s="92"/>
      <c r="AMR3" s="92"/>
      <c r="AMS3" s="92"/>
      <c r="AMT3" s="92"/>
      <c r="AMU3" s="92"/>
      <c r="AMV3" s="92"/>
      <c r="AMW3" s="92"/>
      <c r="AMX3" s="92"/>
      <c r="AMY3" s="92"/>
      <c r="AMZ3" s="92"/>
      <c r="ANA3" s="92"/>
      <c r="ANB3" s="92"/>
      <c r="ANC3" s="92"/>
      <c r="AND3" s="92"/>
      <c r="ANE3" s="92"/>
      <c r="ANF3" s="92"/>
      <c r="ANG3" s="92"/>
      <c r="ANH3" s="92"/>
      <c r="ANI3" s="92"/>
      <c r="ANJ3" s="92"/>
      <c r="ANK3" s="92"/>
      <c r="ANL3" s="92"/>
      <c r="ANM3" s="92"/>
      <c r="ANN3" s="92"/>
      <c r="ANO3" s="92"/>
      <c r="ANP3" s="92"/>
      <c r="ANQ3" s="92"/>
      <c r="ANR3" s="92"/>
      <c r="ANS3" s="92"/>
      <c r="ANT3" s="92"/>
      <c r="ANU3" s="92"/>
      <c r="ANV3" s="92"/>
      <c r="ANW3" s="92"/>
      <c r="ANX3" s="92"/>
      <c r="ANY3" s="92"/>
      <c r="ANZ3" s="92"/>
      <c r="AOA3" s="92"/>
      <c r="AOB3" s="92"/>
      <c r="AOC3" s="92"/>
      <c r="AOD3" s="92"/>
      <c r="AOE3" s="92"/>
      <c r="AOF3" s="92"/>
      <c r="AOG3" s="92"/>
      <c r="AOH3" s="92"/>
      <c r="AOI3" s="92"/>
      <c r="AOJ3" s="92"/>
      <c r="AOK3" s="92"/>
      <c r="AOL3" s="92"/>
      <c r="AOM3" s="92"/>
      <c r="AON3" s="92"/>
      <c r="AOO3" s="92"/>
      <c r="AOP3" s="92"/>
      <c r="AOQ3" s="92"/>
      <c r="AOR3" s="92"/>
      <c r="AOS3" s="92"/>
      <c r="AOT3" s="92"/>
      <c r="AOU3" s="92"/>
      <c r="AOV3" s="92"/>
      <c r="AOW3" s="92"/>
      <c r="AOX3" s="92"/>
      <c r="AOY3" s="92"/>
      <c r="AOZ3" s="92"/>
      <c r="APA3" s="92"/>
      <c r="APB3" s="92"/>
      <c r="APC3" s="92"/>
      <c r="APD3" s="92"/>
      <c r="APE3" s="92"/>
      <c r="APF3" s="92"/>
      <c r="APG3" s="92"/>
      <c r="APH3" s="92"/>
      <c r="API3" s="92"/>
      <c r="APJ3" s="92"/>
      <c r="APK3" s="92"/>
      <c r="APL3" s="92"/>
      <c r="APM3" s="92"/>
      <c r="APN3" s="92"/>
      <c r="APO3" s="92"/>
      <c r="APP3" s="92"/>
      <c r="APQ3" s="92"/>
      <c r="APR3" s="92"/>
      <c r="APS3" s="92"/>
      <c r="APT3" s="92"/>
      <c r="APU3" s="92"/>
      <c r="APV3" s="92"/>
      <c r="APW3" s="92"/>
      <c r="APX3" s="92"/>
      <c r="APY3" s="92"/>
      <c r="APZ3" s="92"/>
      <c r="AQA3" s="92"/>
      <c r="AQB3" s="92"/>
      <c r="AQC3" s="92"/>
      <c r="AQD3" s="92"/>
      <c r="AQE3" s="92"/>
      <c r="AQF3" s="92"/>
      <c r="AQG3" s="92"/>
      <c r="AQH3" s="92"/>
      <c r="AQI3" s="92"/>
      <c r="AQJ3" s="92"/>
      <c r="AQK3" s="92"/>
      <c r="AQL3" s="92"/>
      <c r="AQM3" s="92"/>
      <c r="AQN3" s="92"/>
      <c r="AQO3" s="92"/>
      <c r="AQP3" s="92"/>
      <c r="AQQ3" s="92"/>
      <c r="AQR3" s="92"/>
      <c r="AQS3" s="92"/>
      <c r="AQT3" s="92"/>
      <c r="AQU3" s="92"/>
      <c r="AQV3" s="92"/>
      <c r="AQW3" s="92"/>
      <c r="AQX3" s="92"/>
      <c r="AQY3" s="92"/>
      <c r="AQZ3" s="92"/>
      <c r="ARA3" s="92"/>
      <c r="ARB3" s="92"/>
      <c r="ARC3" s="92"/>
      <c r="ARD3" s="92"/>
      <c r="ARE3" s="92"/>
      <c r="ARF3" s="92"/>
      <c r="ARG3" s="92"/>
      <c r="ARH3" s="92"/>
      <c r="ARI3" s="92"/>
      <c r="ARJ3" s="92"/>
      <c r="ARK3" s="92"/>
      <c r="ARL3" s="92"/>
      <c r="ARM3" s="92"/>
      <c r="ARN3" s="92"/>
      <c r="ARO3" s="92"/>
      <c r="ARP3" s="92"/>
      <c r="ARQ3" s="92"/>
      <c r="ARR3" s="92"/>
      <c r="ARS3" s="92"/>
      <c r="ART3" s="92"/>
      <c r="ARU3" s="92"/>
      <c r="ARV3" s="92"/>
      <c r="ARW3" s="92"/>
      <c r="ARX3" s="92"/>
      <c r="ARY3" s="92"/>
      <c r="ARZ3" s="92"/>
      <c r="ASA3" s="92"/>
      <c r="ASB3" s="92"/>
      <c r="ASC3" s="92"/>
      <c r="ASD3" s="92"/>
      <c r="ASE3" s="92"/>
      <c r="ASF3" s="92"/>
      <c r="ASG3" s="92"/>
      <c r="ASH3" s="92"/>
      <c r="ASI3" s="92"/>
      <c r="ASJ3" s="92"/>
      <c r="ASK3" s="92"/>
      <c r="ASL3" s="92"/>
      <c r="ASM3" s="92"/>
      <c r="ASN3" s="92"/>
      <c r="ASO3" s="92"/>
      <c r="ASP3" s="92"/>
      <c r="ASQ3" s="92"/>
      <c r="ASR3" s="92"/>
      <c r="ASS3" s="92"/>
      <c r="AST3" s="92"/>
      <c r="ASU3" s="92"/>
      <c r="ASV3" s="92"/>
      <c r="ASW3" s="92"/>
      <c r="ASX3" s="92"/>
      <c r="ASY3" s="92"/>
      <c r="ASZ3" s="92"/>
      <c r="ATA3" s="92"/>
      <c r="ATB3" s="92"/>
      <c r="ATC3" s="92"/>
      <c r="ATD3" s="92"/>
      <c r="ATE3" s="92"/>
      <c r="ATF3" s="92"/>
      <c r="ATG3" s="92"/>
      <c r="ATH3" s="92"/>
      <c r="ATI3" s="92"/>
      <c r="ATJ3" s="92"/>
      <c r="ATK3" s="92"/>
      <c r="ATL3" s="92"/>
      <c r="ATM3" s="92"/>
      <c r="ATN3" s="92"/>
      <c r="ATO3" s="92"/>
      <c r="ATP3" s="92"/>
      <c r="ATQ3" s="92"/>
      <c r="ATR3" s="92"/>
      <c r="ATS3" s="92"/>
      <c r="ATT3" s="92"/>
      <c r="ATU3" s="92"/>
      <c r="ATV3" s="92"/>
      <c r="ATW3" s="92"/>
      <c r="ATX3" s="92"/>
      <c r="ATY3" s="92"/>
      <c r="ATZ3" s="92"/>
      <c r="AUA3" s="92"/>
      <c r="AUB3" s="92"/>
      <c r="AUC3" s="92"/>
      <c r="AUD3" s="92"/>
      <c r="AUE3" s="92"/>
      <c r="AUF3" s="92"/>
      <c r="AUG3" s="92"/>
      <c r="AUH3" s="92"/>
      <c r="AUI3" s="92"/>
      <c r="AUJ3" s="92"/>
      <c r="AUK3" s="92"/>
      <c r="AUL3" s="92"/>
      <c r="AUM3" s="92"/>
      <c r="AUN3" s="92"/>
      <c r="AUO3" s="92"/>
      <c r="AUP3" s="92"/>
      <c r="AUQ3" s="92"/>
      <c r="AUR3" s="92"/>
      <c r="AUS3" s="92"/>
      <c r="AUT3" s="92"/>
      <c r="AUU3" s="92"/>
      <c r="AUV3" s="92"/>
      <c r="AUW3" s="92"/>
      <c r="AUX3" s="92"/>
      <c r="AUY3" s="92"/>
      <c r="AUZ3" s="92"/>
      <c r="AVA3" s="92"/>
      <c r="AVB3" s="92"/>
      <c r="AVC3" s="92"/>
      <c r="AVD3" s="92"/>
      <c r="AVE3" s="92"/>
      <c r="AVF3" s="92"/>
      <c r="AVG3" s="92"/>
      <c r="AVH3" s="92"/>
      <c r="AVI3" s="92"/>
      <c r="AVJ3" s="92"/>
      <c r="AVK3" s="92"/>
      <c r="AVL3" s="92"/>
      <c r="AVM3" s="92"/>
      <c r="AVN3" s="92"/>
      <c r="AVO3" s="92"/>
      <c r="AVP3" s="92"/>
      <c r="AVQ3" s="92"/>
      <c r="AVR3" s="92"/>
      <c r="AVS3" s="92"/>
      <c r="AVT3" s="92"/>
      <c r="AVU3" s="92"/>
      <c r="AVV3" s="92"/>
      <c r="AVW3" s="92"/>
      <c r="AVX3" s="92"/>
      <c r="AVY3" s="92"/>
      <c r="AVZ3" s="92"/>
      <c r="AWA3" s="92"/>
      <c r="AWB3" s="92"/>
      <c r="AWC3" s="92"/>
      <c r="AWD3" s="92"/>
      <c r="AWE3" s="92"/>
      <c r="AWF3" s="92"/>
      <c r="AWG3" s="92"/>
      <c r="AWH3" s="92"/>
      <c r="AWI3" s="92"/>
      <c r="AWJ3" s="92"/>
      <c r="AWK3" s="92"/>
      <c r="AWL3" s="92"/>
      <c r="AWM3" s="92"/>
      <c r="AWN3" s="92"/>
      <c r="AWO3" s="92"/>
      <c r="AWP3" s="92"/>
      <c r="AWQ3" s="92"/>
      <c r="AWR3" s="92"/>
      <c r="AWS3" s="92"/>
      <c r="AWT3" s="92"/>
      <c r="AWU3" s="92"/>
      <c r="AWV3" s="92"/>
      <c r="AWW3" s="92"/>
      <c r="AWX3" s="92"/>
      <c r="AWY3" s="92"/>
      <c r="AWZ3" s="92"/>
      <c r="AXA3" s="92"/>
      <c r="AXB3" s="92"/>
      <c r="AXC3" s="92"/>
      <c r="AXD3" s="92"/>
      <c r="AXE3" s="92"/>
      <c r="AXF3" s="92"/>
      <c r="AXG3" s="92"/>
      <c r="AXH3" s="92"/>
      <c r="AXI3" s="92"/>
      <c r="AXJ3" s="92"/>
      <c r="AXK3" s="92"/>
      <c r="AXL3" s="92"/>
      <c r="AXM3" s="92"/>
      <c r="AXN3" s="92"/>
      <c r="AXO3" s="92"/>
      <c r="AXP3" s="92"/>
      <c r="AXQ3" s="92"/>
      <c r="AXR3" s="92"/>
      <c r="AXS3" s="92"/>
      <c r="AXT3" s="92"/>
      <c r="AXU3" s="92"/>
      <c r="AXV3" s="92"/>
      <c r="AXW3" s="92"/>
      <c r="AXX3" s="92"/>
      <c r="AXY3" s="92"/>
      <c r="AXZ3" s="92"/>
      <c r="AYA3" s="92"/>
      <c r="AYB3" s="92"/>
      <c r="AYC3" s="92"/>
      <c r="AYD3" s="92"/>
      <c r="AYE3" s="92"/>
      <c r="AYF3" s="92"/>
      <c r="AYG3" s="92"/>
      <c r="AYH3" s="92"/>
      <c r="AYI3" s="92"/>
      <c r="AYJ3" s="92"/>
      <c r="AYK3" s="92"/>
      <c r="AYL3" s="92"/>
      <c r="AYM3" s="92"/>
      <c r="AYN3" s="92"/>
      <c r="AYO3" s="92"/>
      <c r="AYP3" s="92"/>
      <c r="AYQ3" s="92"/>
      <c r="AYR3" s="92"/>
      <c r="AYS3" s="92"/>
      <c r="AYT3" s="92"/>
      <c r="AYU3" s="92"/>
      <c r="AYV3" s="92"/>
      <c r="AYW3" s="92"/>
      <c r="AYX3" s="92"/>
      <c r="AYY3" s="92"/>
      <c r="AYZ3" s="92"/>
      <c r="AZA3" s="92"/>
      <c r="AZB3" s="92"/>
      <c r="AZC3" s="92"/>
      <c r="AZD3" s="92"/>
      <c r="AZE3" s="92"/>
      <c r="AZF3" s="92"/>
      <c r="AZG3" s="92"/>
      <c r="AZH3" s="92"/>
      <c r="AZI3" s="92"/>
      <c r="AZJ3" s="92"/>
      <c r="AZK3" s="92"/>
      <c r="AZL3" s="92"/>
      <c r="AZM3" s="92"/>
      <c r="AZN3" s="92"/>
      <c r="AZO3" s="92"/>
      <c r="AZP3" s="92"/>
      <c r="AZQ3" s="92"/>
      <c r="AZR3" s="92"/>
      <c r="AZS3" s="92"/>
      <c r="AZT3" s="92"/>
      <c r="AZU3" s="92"/>
      <c r="AZV3" s="92"/>
      <c r="AZW3" s="92"/>
      <c r="AZX3" s="92"/>
      <c r="AZY3" s="92"/>
      <c r="AZZ3" s="92"/>
      <c r="BAA3" s="92"/>
      <c r="BAB3" s="92"/>
      <c r="BAC3" s="92"/>
      <c r="BAD3" s="92"/>
      <c r="BAE3" s="92"/>
      <c r="BAF3" s="92"/>
      <c r="BAG3" s="92"/>
      <c r="BAH3" s="92"/>
      <c r="BAI3" s="92"/>
      <c r="BAJ3" s="92"/>
      <c r="BAK3" s="92"/>
      <c r="BAL3" s="92"/>
      <c r="BAM3" s="92"/>
      <c r="BAN3" s="92"/>
      <c r="BAO3" s="92"/>
      <c r="BAP3" s="92"/>
      <c r="BAQ3" s="92"/>
      <c r="BAR3" s="92"/>
      <c r="BAS3" s="92"/>
      <c r="BAT3" s="92"/>
      <c r="BAU3" s="92"/>
      <c r="BAV3" s="92"/>
      <c r="BAW3" s="92"/>
      <c r="BAX3" s="92"/>
      <c r="BAY3" s="92"/>
      <c r="BAZ3" s="92"/>
      <c r="BBA3" s="92"/>
      <c r="BBB3" s="92"/>
      <c r="BBC3" s="92"/>
      <c r="BBD3" s="92"/>
      <c r="BBE3" s="92"/>
      <c r="BBF3" s="92"/>
      <c r="BBG3" s="92"/>
      <c r="BBH3" s="92"/>
      <c r="BBI3" s="92"/>
      <c r="BBJ3" s="92"/>
      <c r="BBK3" s="92"/>
      <c r="BBL3" s="92"/>
      <c r="BBM3" s="92"/>
      <c r="BBN3" s="92"/>
      <c r="BBO3" s="92"/>
      <c r="BBP3" s="92"/>
      <c r="BBQ3" s="92"/>
      <c r="BBR3" s="92"/>
      <c r="BBS3" s="92"/>
      <c r="BBT3" s="92"/>
      <c r="BBU3" s="92"/>
      <c r="BBV3" s="92"/>
      <c r="BBW3" s="92"/>
      <c r="BBX3" s="92"/>
      <c r="BBY3" s="92"/>
      <c r="BBZ3" s="92"/>
      <c r="BCA3" s="92"/>
      <c r="BCB3" s="92"/>
      <c r="BCC3" s="92"/>
      <c r="BCD3" s="92"/>
      <c r="BCE3" s="92"/>
      <c r="BCF3" s="92"/>
      <c r="BCG3" s="92"/>
      <c r="BCH3" s="92"/>
      <c r="BCI3" s="92"/>
      <c r="BCJ3" s="92"/>
      <c r="BCK3" s="92"/>
      <c r="BCL3" s="92"/>
      <c r="BCM3" s="92"/>
      <c r="BCN3" s="92"/>
      <c r="BCO3" s="92"/>
      <c r="BCP3" s="92"/>
      <c r="BCQ3" s="92"/>
      <c r="BCR3" s="92"/>
      <c r="BCS3" s="92"/>
      <c r="BCT3" s="92"/>
      <c r="BCU3" s="92"/>
      <c r="BCV3" s="92"/>
      <c r="BCW3" s="92"/>
      <c r="BCX3" s="92"/>
      <c r="BCY3" s="92"/>
      <c r="BCZ3" s="92"/>
      <c r="BDA3" s="92"/>
      <c r="BDB3" s="92"/>
      <c r="BDC3" s="92"/>
      <c r="BDD3" s="92"/>
      <c r="BDE3" s="92"/>
      <c r="BDF3" s="92"/>
      <c r="BDG3" s="92"/>
      <c r="BDH3" s="92"/>
      <c r="BDI3" s="92"/>
      <c r="BDJ3" s="92"/>
      <c r="BDK3" s="92"/>
      <c r="BDL3" s="92"/>
      <c r="BDM3" s="92"/>
      <c r="BDN3" s="92"/>
      <c r="BDO3" s="92"/>
      <c r="BDP3" s="92"/>
      <c r="BDQ3" s="92"/>
      <c r="BDR3" s="92"/>
      <c r="BDS3" s="92"/>
      <c r="BDT3" s="92"/>
      <c r="BDU3" s="92"/>
      <c r="BDV3" s="92"/>
      <c r="BDW3" s="92"/>
      <c r="BDX3" s="92"/>
      <c r="BDY3" s="92"/>
      <c r="BDZ3" s="92"/>
      <c r="BEA3" s="92"/>
      <c r="BEB3" s="92"/>
      <c r="BEC3" s="92"/>
      <c r="BED3" s="92"/>
      <c r="BEE3" s="92"/>
      <c r="BEF3" s="92"/>
      <c r="BEG3" s="92"/>
      <c r="BEH3" s="92"/>
      <c r="BEI3" s="92"/>
      <c r="BEJ3" s="92"/>
      <c r="BEK3" s="92"/>
      <c r="BEL3" s="92"/>
      <c r="BEM3" s="92"/>
      <c r="BEN3" s="92"/>
      <c r="BEO3" s="92"/>
      <c r="BEP3" s="92"/>
      <c r="BEQ3" s="92"/>
      <c r="BER3" s="92"/>
      <c r="BES3" s="92"/>
      <c r="BET3" s="92"/>
      <c r="BEU3" s="92"/>
      <c r="BEV3" s="92"/>
      <c r="BEW3" s="92"/>
      <c r="BEX3" s="92"/>
      <c r="BEY3" s="92"/>
      <c r="BEZ3" s="92"/>
      <c r="BFA3" s="92"/>
      <c r="BFB3" s="92"/>
      <c r="BFC3" s="92"/>
      <c r="BFD3" s="92"/>
      <c r="BFE3" s="92"/>
      <c r="BFF3" s="92"/>
      <c r="BFG3" s="92"/>
      <c r="BFH3" s="92"/>
      <c r="BFI3" s="92"/>
      <c r="BFJ3" s="92"/>
      <c r="BFK3" s="92"/>
      <c r="BFL3" s="92"/>
      <c r="BFM3" s="92"/>
      <c r="BFN3" s="92"/>
      <c r="BFO3" s="92"/>
      <c r="BFP3" s="92"/>
      <c r="BFQ3" s="92"/>
      <c r="BFR3" s="92"/>
      <c r="BFS3" s="92"/>
      <c r="BFT3" s="92"/>
      <c r="BFU3" s="92"/>
      <c r="BFV3" s="92"/>
      <c r="BFW3" s="92"/>
      <c r="BFX3" s="92"/>
      <c r="BFY3" s="92"/>
      <c r="BFZ3" s="92"/>
      <c r="BGA3" s="92"/>
      <c r="BGB3" s="92"/>
      <c r="BGC3" s="92"/>
      <c r="BGD3" s="92"/>
      <c r="BGE3" s="92"/>
      <c r="BGF3" s="92"/>
      <c r="BGG3" s="92"/>
      <c r="BGH3" s="92"/>
      <c r="BGI3" s="92"/>
      <c r="BGJ3" s="92"/>
      <c r="BGK3" s="92"/>
      <c r="BGL3" s="92"/>
      <c r="BGM3" s="92"/>
      <c r="BGN3" s="92"/>
      <c r="BGO3" s="92"/>
      <c r="BGP3" s="92"/>
      <c r="BGQ3" s="92"/>
      <c r="BGR3" s="92"/>
      <c r="BGS3" s="92"/>
      <c r="BGT3" s="92"/>
      <c r="BGU3" s="92"/>
      <c r="BGV3" s="92"/>
      <c r="BGW3" s="92"/>
      <c r="BGX3" s="92"/>
      <c r="BGY3" s="92"/>
      <c r="BGZ3" s="92"/>
      <c r="BHA3" s="92"/>
      <c r="BHB3" s="92"/>
      <c r="BHC3" s="92"/>
      <c r="BHD3" s="92"/>
      <c r="BHE3" s="92"/>
      <c r="BHF3" s="92"/>
      <c r="BHG3" s="92"/>
      <c r="BHH3" s="92"/>
      <c r="BHI3" s="92"/>
      <c r="BHJ3" s="92"/>
      <c r="BHK3" s="92"/>
      <c r="BHL3" s="92"/>
      <c r="BHM3" s="92"/>
      <c r="BHN3" s="92"/>
      <c r="BHO3" s="92"/>
      <c r="BHP3" s="92"/>
      <c r="BHQ3" s="92"/>
      <c r="BHR3" s="92"/>
      <c r="BHS3" s="92"/>
      <c r="BHT3" s="92"/>
      <c r="BHU3" s="92"/>
      <c r="BHV3" s="92"/>
      <c r="BHW3" s="92"/>
      <c r="BHX3" s="92"/>
      <c r="BHY3" s="92"/>
      <c r="BHZ3" s="92"/>
      <c r="BIA3" s="92"/>
      <c r="BIB3" s="92"/>
      <c r="BIC3" s="92"/>
      <c r="BID3" s="92"/>
      <c r="BIE3" s="92"/>
      <c r="BIF3" s="92"/>
      <c r="BIG3" s="92"/>
      <c r="BIH3" s="92"/>
      <c r="BII3" s="92"/>
      <c r="BIJ3" s="92"/>
      <c r="BIK3" s="92"/>
      <c r="BIL3" s="92"/>
      <c r="BIM3" s="92"/>
      <c r="BIN3" s="92"/>
      <c r="BIO3" s="92"/>
      <c r="BIP3" s="92"/>
      <c r="BIQ3" s="92"/>
      <c r="BIR3" s="92"/>
      <c r="BIS3" s="92"/>
      <c r="BIT3" s="92"/>
      <c r="BIU3" s="92"/>
      <c r="BIV3" s="92"/>
      <c r="BIW3" s="92"/>
      <c r="BIX3" s="92"/>
      <c r="BIY3" s="92"/>
      <c r="BIZ3" s="92"/>
      <c r="BJA3" s="92"/>
      <c r="BJB3" s="92"/>
      <c r="BJC3" s="92"/>
      <c r="BJD3" s="92"/>
      <c r="BJE3" s="92"/>
      <c r="BJF3" s="92"/>
      <c r="BJG3" s="92"/>
      <c r="BJH3" s="92"/>
      <c r="BJI3" s="92"/>
      <c r="BJJ3" s="92"/>
      <c r="BJK3" s="92"/>
      <c r="BJL3" s="92"/>
      <c r="BJM3" s="92"/>
      <c r="BJN3" s="92"/>
      <c r="BJO3" s="92"/>
      <c r="BJP3" s="92"/>
      <c r="BJQ3" s="92"/>
      <c r="BJR3" s="92"/>
      <c r="BJS3" s="92"/>
      <c r="BJT3" s="92"/>
      <c r="BJU3" s="92"/>
      <c r="BJV3" s="92"/>
      <c r="BJW3" s="92"/>
      <c r="BJX3" s="92"/>
      <c r="BJY3" s="92"/>
      <c r="BJZ3" s="92"/>
      <c r="BKA3" s="92"/>
      <c r="BKB3" s="92"/>
      <c r="BKC3" s="92"/>
      <c r="BKD3" s="92"/>
      <c r="BKE3" s="92"/>
      <c r="BKF3" s="92"/>
      <c r="BKG3" s="92"/>
      <c r="BKH3" s="92"/>
      <c r="BKI3" s="92"/>
      <c r="BKJ3" s="92"/>
      <c r="BKK3" s="92"/>
      <c r="BKL3" s="92"/>
      <c r="BKM3" s="92"/>
      <c r="BKN3" s="92"/>
      <c r="BKO3" s="92"/>
      <c r="BKP3" s="92"/>
      <c r="BKQ3" s="92"/>
      <c r="BKR3" s="92"/>
      <c r="BKS3" s="92"/>
      <c r="BKT3" s="92"/>
      <c r="BKU3" s="92"/>
      <c r="BKV3" s="92"/>
      <c r="BKW3" s="92"/>
      <c r="BKX3" s="92"/>
      <c r="BKY3" s="92"/>
      <c r="BKZ3" s="92"/>
      <c r="BLA3" s="92"/>
      <c r="BLB3" s="92"/>
      <c r="BLC3" s="92"/>
      <c r="BLD3" s="92"/>
      <c r="BLE3" s="92"/>
      <c r="BLF3" s="92"/>
      <c r="BLG3" s="92"/>
      <c r="BLH3" s="92"/>
      <c r="BLI3" s="92"/>
      <c r="BLJ3" s="92"/>
      <c r="BLK3" s="92"/>
      <c r="BLL3" s="92"/>
      <c r="BLM3" s="92"/>
      <c r="BLN3" s="92"/>
      <c r="BLO3" s="92"/>
      <c r="BLP3" s="92"/>
      <c r="BLQ3" s="92"/>
      <c r="BLR3" s="92"/>
      <c r="BLS3" s="92"/>
      <c r="BLT3" s="92"/>
      <c r="BLU3" s="92"/>
      <c r="BLV3" s="92"/>
      <c r="BLW3" s="92"/>
      <c r="BLX3" s="92"/>
      <c r="BLY3" s="92"/>
      <c r="BLZ3" s="92"/>
      <c r="BMA3" s="92"/>
      <c r="BMB3" s="92"/>
      <c r="BMC3" s="92"/>
      <c r="BMD3" s="92"/>
      <c r="BME3" s="92"/>
      <c r="BMF3" s="92"/>
      <c r="BMG3" s="92"/>
      <c r="BMH3" s="92"/>
      <c r="BMI3" s="92"/>
      <c r="BMJ3" s="92"/>
      <c r="BMK3" s="92"/>
      <c r="BML3" s="92"/>
      <c r="BMM3" s="92"/>
      <c r="BMN3" s="92"/>
      <c r="BMO3" s="92"/>
      <c r="BMP3" s="92"/>
      <c r="BMQ3" s="92"/>
      <c r="BMR3" s="92"/>
      <c r="BMS3" s="92"/>
      <c r="BMT3" s="92"/>
      <c r="BMU3" s="92"/>
      <c r="BMV3" s="92"/>
      <c r="BMW3" s="92"/>
      <c r="BMX3" s="92"/>
      <c r="BMY3" s="92"/>
      <c r="BMZ3" s="92"/>
      <c r="BNA3" s="92"/>
      <c r="BNB3" s="92"/>
      <c r="BNC3" s="92"/>
      <c r="BND3" s="92"/>
      <c r="BNE3" s="92"/>
      <c r="BNF3" s="92"/>
      <c r="BNG3" s="92"/>
      <c r="BNH3" s="92"/>
      <c r="BNI3" s="92"/>
      <c r="BNJ3" s="92"/>
      <c r="BNK3" s="92"/>
      <c r="BNL3" s="92"/>
      <c r="BNM3" s="92"/>
      <c r="BNN3" s="92"/>
      <c r="BNO3" s="92"/>
      <c r="BNP3" s="92"/>
      <c r="BNQ3" s="92"/>
      <c r="BNR3" s="92"/>
      <c r="BNS3" s="92"/>
      <c r="BNT3" s="92"/>
      <c r="BNU3" s="92"/>
      <c r="BNV3" s="92"/>
      <c r="BNW3" s="92"/>
      <c r="BNX3" s="92"/>
      <c r="BNY3" s="92"/>
      <c r="BNZ3" s="92"/>
      <c r="BOA3" s="92"/>
      <c r="BOB3" s="92"/>
      <c r="BOC3" s="92"/>
      <c r="BOD3" s="92"/>
      <c r="BOE3" s="92"/>
      <c r="BOF3" s="92"/>
      <c r="BOG3" s="92"/>
      <c r="BOH3" s="92"/>
      <c r="BOI3" s="92"/>
      <c r="BOJ3" s="92"/>
      <c r="BOK3" s="92"/>
      <c r="BOL3" s="92"/>
      <c r="BOM3" s="92"/>
      <c r="BON3" s="92"/>
      <c r="BOO3" s="92"/>
      <c r="BOP3" s="92"/>
      <c r="BOQ3" s="92"/>
      <c r="BOR3" s="92"/>
      <c r="BOS3" s="92"/>
      <c r="BOT3" s="92"/>
      <c r="BOU3" s="92"/>
      <c r="BOV3" s="92"/>
      <c r="BOW3" s="92"/>
      <c r="BOX3" s="92"/>
      <c r="BOY3" s="92"/>
      <c r="BOZ3" s="92"/>
      <c r="BPA3" s="92"/>
      <c r="BPB3" s="92"/>
      <c r="BPC3" s="92"/>
      <c r="BPD3" s="92"/>
      <c r="BPE3" s="92"/>
      <c r="BPF3" s="92"/>
      <c r="BPG3" s="92"/>
      <c r="BPH3" s="92"/>
      <c r="BPI3" s="92"/>
      <c r="BPJ3" s="92"/>
      <c r="BPK3" s="92"/>
      <c r="BPL3" s="92"/>
      <c r="BPM3" s="92"/>
      <c r="BPN3" s="92"/>
      <c r="BPO3" s="92"/>
      <c r="BPP3" s="92"/>
      <c r="BPQ3" s="92"/>
      <c r="BPR3" s="92"/>
      <c r="BPS3" s="92"/>
      <c r="BPT3" s="92"/>
      <c r="BPU3" s="92"/>
      <c r="BPV3" s="92"/>
      <c r="BPW3" s="92"/>
      <c r="BPX3" s="92"/>
      <c r="BPY3" s="92"/>
      <c r="BPZ3" s="92"/>
      <c r="BQA3" s="92"/>
      <c r="BQB3" s="92"/>
      <c r="BQC3" s="92"/>
      <c r="BQD3" s="92"/>
      <c r="BQE3" s="92"/>
      <c r="BQF3" s="92"/>
      <c r="BQG3" s="92"/>
      <c r="BQH3" s="92"/>
      <c r="BQI3" s="92"/>
      <c r="BQJ3" s="92"/>
      <c r="BQK3" s="92"/>
      <c r="BQL3" s="92"/>
      <c r="BQM3" s="92"/>
      <c r="BQN3" s="92"/>
      <c r="BQO3" s="92"/>
      <c r="BQP3" s="92"/>
      <c r="BQQ3" s="92"/>
      <c r="BQR3" s="92"/>
      <c r="BQS3" s="92"/>
      <c r="BQT3" s="92"/>
      <c r="BQU3" s="92"/>
      <c r="BQV3" s="92"/>
      <c r="BQW3" s="92"/>
      <c r="BQX3" s="92"/>
      <c r="BQY3" s="92"/>
      <c r="BQZ3" s="92"/>
      <c r="BRA3" s="92"/>
      <c r="BRB3" s="92"/>
      <c r="BRC3" s="92"/>
      <c r="BRD3" s="92"/>
      <c r="BRE3" s="92"/>
      <c r="BRF3" s="92"/>
      <c r="BRG3" s="92"/>
      <c r="BRH3" s="92"/>
      <c r="BRI3" s="92"/>
      <c r="BRJ3" s="92"/>
      <c r="BRK3" s="92"/>
      <c r="BRL3" s="92"/>
      <c r="BRM3" s="92"/>
      <c r="BRN3" s="92"/>
      <c r="BRO3" s="92"/>
      <c r="BRP3" s="92"/>
      <c r="BRQ3" s="92"/>
      <c r="BRR3" s="92"/>
      <c r="BRS3" s="92"/>
      <c r="BRT3" s="92"/>
      <c r="BRU3" s="92"/>
      <c r="BRV3" s="92"/>
      <c r="BRW3" s="92"/>
      <c r="BRX3" s="92"/>
      <c r="BRY3" s="92"/>
      <c r="BRZ3" s="92"/>
      <c r="BSA3" s="92"/>
      <c r="BSB3" s="92"/>
      <c r="BSC3" s="92"/>
      <c r="BSD3" s="92"/>
      <c r="BSE3" s="92"/>
      <c r="BSF3" s="92"/>
      <c r="BSG3" s="92"/>
      <c r="BSH3" s="92"/>
      <c r="BSI3" s="92"/>
      <c r="BSJ3" s="92"/>
      <c r="BSK3" s="92"/>
      <c r="BSL3" s="92"/>
      <c r="BSM3" s="92"/>
      <c r="BSN3" s="92"/>
      <c r="BSO3" s="92"/>
      <c r="BSP3" s="92"/>
      <c r="BSQ3" s="92"/>
      <c r="BSR3" s="92"/>
      <c r="BSS3" s="92"/>
      <c r="BST3" s="92"/>
      <c r="BSU3" s="92"/>
      <c r="BSV3" s="92"/>
      <c r="BSW3" s="92"/>
      <c r="BSX3" s="92"/>
      <c r="BSY3" s="92"/>
      <c r="BSZ3" s="92"/>
      <c r="BTA3" s="92"/>
      <c r="BTB3" s="92"/>
      <c r="BTC3" s="92"/>
      <c r="BTD3" s="92"/>
      <c r="BTE3" s="92"/>
      <c r="BTF3" s="92"/>
      <c r="BTG3" s="92"/>
      <c r="BTH3" s="92"/>
      <c r="BTI3" s="92"/>
      <c r="BTJ3" s="92"/>
      <c r="BTK3" s="92"/>
      <c r="BTL3" s="92"/>
      <c r="BTM3" s="92"/>
      <c r="BTN3" s="92"/>
      <c r="BTO3" s="92"/>
      <c r="BTP3" s="92"/>
      <c r="BTQ3" s="92"/>
      <c r="BTR3" s="92"/>
      <c r="BTS3" s="92"/>
      <c r="BTT3" s="92"/>
      <c r="BTU3" s="92"/>
      <c r="BTV3" s="92"/>
      <c r="BTW3" s="92"/>
      <c r="BTX3" s="92"/>
      <c r="BTY3" s="92"/>
      <c r="BTZ3" s="92"/>
      <c r="BUA3" s="92"/>
      <c r="BUB3" s="92"/>
      <c r="BUC3" s="92"/>
      <c r="BUD3" s="92"/>
      <c r="BUE3" s="92"/>
      <c r="BUF3" s="92"/>
      <c r="BUG3" s="92"/>
      <c r="BUH3" s="92"/>
      <c r="BUI3" s="92"/>
      <c r="BUJ3" s="92"/>
      <c r="BUK3" s="92"/>
      <c r="BUL3" s="92"/>
      <c r="BUM3" s="92"/>
      <c r="BUN3" s="92"/>
      <c r="BUO3" s="92"/>
      <c r="BUP3" s="92"/>
      <c r="BUQ3" s="92"/>
      <c r="BUR3" s="92"/>
      <c r="BUS3" s="92"/>
      <c r="BUT3" s="92"/>
      <c r="BUU3" s="92"/>
      <c r="BUV3" s="92"/>
      <c r="BUW3" s="92"/>
      <c r="BUX3" s="92"/>
      <c r="BUY3" s="92"/>
      <c r="BUZ3" s="92"/>
      <c r="BVA3" s="92"/>
      <c r="BVB3" s="92"/>
      <c r="BVC3" s="92"/>
      <c r="BVD3" s="92"/>
      <c r="BVE3" s="92"/>
      <c r="BVF3" s="92"/>
      <c r="BVG3" s="92"/>
      <c r="BVH3" s="92"/>
      <c r="BVI3" s="92"/>
      <c r="BVJ3" s="92"/>
      <c r="BVK3" s="92"/>
      <c r="BVL3" s="92"/>
      <c r="BVM3" s="92"/>
      <c r="BVN3" s="92"/>
      <c r="BVO3" s="92"/>
      <c r="BVP3" s="92"/>
      <c r="BVQ3" s="92"/>
      <c r="BVR3" s="92"/>
      <c r="BVS3" s="92"/>
      <c r="BVT3" s="92"/>
      <c r="BVU3" s="92"/>
      <c r="BVV3" s="92"/>
      <c r="BVW3" s="92"/>
      <c r="BVX3" s="92"/>
      <c r="BVY3" s="92"/>
      <c r="BVZ3" s="92"/>
      <c r="BWA3" s="92"/>
      <c r="BWB3" s="92"/>
      <c r="BWC3" s="92"/>
      <c r="BWD3" s="92"/>
      <c r="BWE3" s="92"/>
      <c r="BWF3" s="92"/>
      <c r="BWG3" s="92"/>
      <c r="BWH3" s="92"/>
      <c r="BWI3" s="92"/>
      <c r="BWJ3" s="92"/>
      <c r="BWK3" s="92"/>
      <c r="BWL3" s="92"/>
      <c r="BWM3" s="92"/>
      <c r="BWN3" s="92"/>
      <c r="BWO3" s="92"/>
      <c r="BWP3" s="92"/>
      <c r="BWQ3" s="92"/>
      <c r="BWR3" s="92"/>
      <c r="BWS3" s="92"/>
      <c r="BWT3" s="92"/>
      <c r="BWU3" s="92"/>
      <c r="BWV3" s="92"/>
      <c r="BWW3" s="92"/>
      <c r="BWX3" s="92"/>
      <c r="BWY3" s="92"/>
      <c r="BWZ3" s="92"/>
      <c r="BXA3" s="92"/>
      <c r="BXB3" s="92"/>
      <c r="BXC3" s="92"/>
      <c r="BXD3" s="92"/>
      <c r="BXE3" s="92"/>
      <c r="BXF3" s="92"/>
      <c r="BXG3" s="92"/>
      <c r="BXH3" s="92"/>
      <c r="BXI3" s="92"/>
      <c r="BXJ3" s="92"/>
      <c r="BXK3" s="92"/>
      <c r="BXL3" s="92"/>
      <c r="BXM3" s="92"/>
      <c r="BXN3" s="92"/>
      <c r="BXO3" s="92"/>
      <c r="BXP3" s="92"/>
      <c r="BXQ3" s="92"/>
      <c r="BXR3" s="92"/>
      <c r="BXS3" s="92"/>
      <c r="BXT3" s="92"/>
      <c r="BXU3" s="92"/>
      <c r="BXV3" s="92"/>
      <c r="BXW3" s="92"/>
      <c r="BXX3" s="92"/>
      <c r="BXY3" s="92"/>
      <c r="BXZ3" s="92"/>
      <c r="BYA3" s="92"/>
      <c r="BYB3" s="92"/>
      <c r="BYC3" s="92"/>
      <c r="BYD3" s="92"/>
      <c r="BYE3" s="92"/>
      <c r="BYF3" s="92"/>
      <c r="BYG3" s="92"/>
      <c r="BYH3" s="92"/>
      <c r="BYI3" s="92"/>
      <c r="BYJ3" s="92"/>
      <c r="BYK3" s="92"/>
      <c r="BYL3" s="92"/>
      <c r="BYM3" s="92"/>
      <c r="BYN3" s="92"/>
      <c r="BYO3" s="92"/>
      <c r="BYP3" s="92"/>
      <c r="BYQ3" s="92"/>
      <c r="BYR3" s="92"/>
      <c r="BYS3" s="92"/>
      <c r="BYT3" s="92"/>
      <c r="BYU3" s="92"/>
      <c r="BYV3" s="92"/>
      <c r="BYW3" s="92"/>
      <c r="BYX3" s="92"/>
      <c r="BYY3" s="92"/>
      <c r="BYZ3" s="92"/>
      <c r="BZA3" s="92"/>
      <c r="BZB3" s="92"/>
      <c r="BZC3" s="92"/>
      <c r="BZD3" s="92"/>
      <c r="BZE3" s="92"/>
      <c r="BZF3" s="92"/>
      <c r="BZG3" s="92"/>
      <c r="BZH3" s="92"/>
      <c r="BZI3" s="92"/>
      <c r="BZJ3" s="92"/>
      <c r="BZK3" s="92"/>
      <c r="BZL3" s="92"/>
      <c r="BZM3" s="92"/>
      <c r="BZN3" s="92"/>
      <c r="BZO3" s="92"/>
      <c r="BZP3" s="92"/>
      <c r="BZQ3" s="92"/>
      <c r="BZR3" s="92"/>
      <c r="BZS3" s="92"/>
      <c r="BZT3" s="92"/>
      <c r="BZU3" s="92"/>
      <c r="BZV3" s="92"/>
      <c r="BZW3" s="92"/>
      <c r="BZX3" s="92"/>
      <c r="BZY3" s="92"/>
      <c r="BZZ3" s="92"/>
      <c r="CAA3" s="92"/>
      <c r="CAB3" s="92"/>
      <c r="CAC3" s="92"/>
      <c r="CAD3" s="92"/>
      <c r="CAE3" s="92"/>
      <c r="CAF3" s="92"/>
      <c r="CAG3" s="92"/>
      <c r="CAH3" s="92"/>
      <c r="CAI3" s="92"/>
      <c r="CAJ3" s="92"/>
      <c r="CAK3" s="92"/>
      <c r="CAL3" s="92"/>
      <c r="CAM3" s="92"/>
      <c r="CAN3" s="92"/>
      <c r="CAO3" s="92"/>
      <c r="CAP3" s="92"/>
      <c r="CAQ3" s="92"/>
      <c r="CAR3" s="92"/>
      <c r="CAS3" s="92"/>
      <c r="CAT3" s="92"/>
      <c r="CAU3" s="92"/>
      <c r="CAV3" s="92"/>
      <c r="CAW3" s="92"/>
      <c r="CAX3" s="92"/>
      <c r="CAY3" s="92"/>
      <c r="CAZ3" s="92"/>
      <c r="CBA3" s="92"/>
      <c r="CBB3" s="92"/>
      <c r="CBC3" s="92"/>
      <c r="CBD3" s="92"/>
      <c r="CBE3" s="92"/>
      <c r="CBF3" s="92"/>
      <c r="CBG3" s="92"/>
      <c r="CBH3" s="92"/>
      <c r="CBI3" s="92"/>
      <c r="CBJ3" s="92"/>
      <c r="CBK3" s="92"/>
      <c r="CBL3" s="92"/>
      <c r="CBM3" s="92"/>
      <c r="CBN3" s="92"/>
      <c r="CBO3" s="92"/>
      <c r="CBP3" s="92"/>
      <c r="CBQ3" s="92"/>
      <c r="CBR3" s="92"/>
      <c r="CBS3" s="92"/>
      <c r="CBT3" s="92"/>
      <c r="CBU3" s="92"/>
      <c r="CBV3" s="92"/>
      <c r="CBW3" s="92"/>
      <c r="CBX3" s="92"/>
      <c r="CBY3" s="92"/>
      <c r="CBZ3" s="92"/>
      <c r="CCA3" s="92"/>
      <c r="CCB3" s="92"/>
      <c r="CCC3" s="92"/>
      <c r="CCD3" s="92"/>
      <c r="CCE3" s="92"/>
      <c r="CCF3" s="92"/>
      <c r="CCG3" s="92"/>
      <c r="CCH3" s="92"/>
      <c r="CCI3" s="92"/>
      <c r="CCJ3" s="92"/>
      <c r="CCK3" s="92"/>
      <c r="CCL3" s="92"/>
      <c r="CCM3" s="92"/>
      <c r="CCN3" s="92"/>
      <c r="CCO3" s="92"/>
      <c r="CCP3" s="92"/>
      <c r="CCQ3" s="92"/>
      <c r="CCR3" s="92"/>
      <c r="CCS3" s="92"/>
      <c r="CCT3" s="92"/>
      <c r="CCU3" s="92"/>
      <c r="CCV3" s="92"/>
      <c r="CCW3" s="92"/>
      <c r="CCX3" s="92"/>
      <c r="CCY3" s="92"/>
      <c r="CCZ3" s="92"/>
      <c r="CDA3" s="92"/>
      <c r="CDB3" s="92"/>
      <c r="CDC3" s="92"/>
      <c r="CDD3" s="92"/>
      <c r="CDE3" s="92"/>
      <c r="CDF3" s="92"/>
      <c r="CDG3" s="92"/>
      <c r="CDH3" s="92"/>
      <c r="CDI3" s="92"/>
      <c r="CDJ3" s="92"/>
      <c r="CDK3" s="92"/>
      <c r="CDL3" s="92"/>
      <c r="CDM3" s="92"/>
      <c r="CDN3" s="92"/>
      <c r="CDO3" s="92"/>
      <c r="CDP3" s="92"/>
      <c r="CDQ3" s="92"/>
      <c r="CDR3" s="92"/>
      <c r="CDS3" s="92"/>
      <c r="CDT3" s="92"/>
      <c r="CDU3" s="92"/>
      <c r="CDV3" s="92"/>
      <c r="CDW3" s="92"/>
      <c r="CDX3" s="92"/>
      <c r="CDY3" s="92"/>
      <c r="CDZ3" s="92"/>
      <c r="CEA3" s="92"/>
      <c r="CEB3" s="92"/>
      <c r="CEC3" s="92"/>
      <c r="CED3" s="92"/>
      <c r="CEE3" s="92"/>
      <c r="CEF3" s="92"/>
      <c r="CEG3" s="92"/>
      <c r="CEH3" s="92"/>
      <c r="CEI3" s="92"/>
      <c r="CEJ3" s="92"/>
      <c r="CEK3" s="92"/>
      <c r="CEL3" s="92"/>
      <c r="CEM3" s="92"/>
      <c r="CEN3" s="92"/>
      <c r="CEO3" s="92"/>
      <c r="CEP3" s="92"/>
      <c r="CEQ3" s="92"/>
      <c r="CER3" s="92"/>
      <c r="CES3" s="92"/>
      <c r="CET3" s="92"/>
      <c r="CEU3" s="92"/>
      <c r="CEV3" s="92"/>
      <c r="CEW3" s="92"/>
      <c r="CEX3" s="92"/>
      <c r="CEY3" s="92"/>
      <c r="CEZ3" s="92"/>
      <c r="CFA3" s="92"/>
      <c r="CFB3" s="92"/>
      <c r="CFC3" s="92"/>
      <c r="CFD3" s="92"/>
      <c r="CFE3" s="92"/>
      <c r="CFF3" s="92"/>
      <c r="CFG3" s="92"/>
      <c r="CFH3" s="92"/>
      <c r="CFI3" s="92"/>
      <c r="CFJ3" s="92"/>
      <c r="CFK3" s="92"/>
      <c r="CFL3" s="92"/>
      <c r="CFM3" s="92"/>
      <c r="CFN3" s="92"/>
      <c r="CFO3" s="92"/>
      <c r="CFP3" s="92"/>
      <c r="CFQ3" s="92"/>
      <c r="CFR3" s="92"/>
      <c r="CFS3" s="92"/>
      <c r="CFT3" s="92"/>
      <c r="CFU3" s="92"/>
      <c r="CFV3" s="92"/>
      <c r="CFW3" s="92"/>
      <c r="CFX3" s="92"/>
      <c r="CFY3" s="92"/>
      <c r="CFZ3" s="92"/>
      <c r="CGA3" s="92"/>
      <c r="CGB3" s="92"/>
      <c r="CGC3" s="92"/>
      <c r="CGD3" s="92"/>
      <c r="CGE3" s="92"/>
      <c r="CGF3" s="92"/>
      <c r="CGG3" s="92"/>
      <c r="CGH3" s="92"/>
      <c r="CGI3" s="92"/>
      <c r="CGJ3" s="92"/>
      <c r="CGK3" s="92"/>
      <c r="CGL3" s="92"/>
      <c r="CGM3" s="92"/>
      <c r="CGN3" s="92"/>
      <c r="CGO3" s="92"/>
      <c r="CGP3" s="92"/>
      <c r="CGQ3" s="92"/>
      <c r="CGR3" s="92"/>
      <c r="CGS3" s="92"/>
      <c r="CGT3" s="92"/>
      <c r="CGU3" s="92"/>
      <c r="CGV3" s="92"/>
      <c r="CGW3" s="92"/>
      <c r="CGX3" s="92"/>
      <c r="CGY3" s="92"/>
      <c r="CGZ3" s="92"/>
      <c r="CHA3" s="92"/>
      <c r="CHB3" s="92"/>
      <c r="CHC3" s="92"/>
      <c r="CHD3" s="92"/>
      <c r="CHE3" s="92"/>
      <c r="CHF3" s="92"/>
      <c r="CHG3" s="92"/>
      <c r="CHH3" s="92"/>
      <c r="CHI3" s="92"/>
      <c r="CHJ3" s="92"/>
      <c r="CHK3" s="92"/>
      <c r="CHL3" s="92"/>
      <c r="CHM3" s="92"/>
      <c r="CHN3" s="92"/>
      <c r="CHO3" s="92"/>
      <c r="CHP3" s="92"/>
      <c r="CHQ3" s="92"/>
      <c r="CHR3" s="92"/>
      <c r="CHS3" s="92"/>
      <c r="CHT3" s="92"/>
      <c r="CHU3" s="92"/>
      <c r="CHV3" s="92"/>
      <c r="CHW3" s="92"/>
      <c r="CHX3" s="92"/>
      <c r="CHY3" s="92"/>
      <c r="CHZ3" s="92"/>
      <c r="CIA3" s="92"/>
      <c r="CIB3" s="92"/>
      <c r="CIC3" s="92"/>
      <c r="CID3" s="92"/>
      <c r="CIE3" s="92"/>
      <c r="CIF3" s="92"/>
      <c r="CIG3" s="92"/>
      <c r="CIH3" s="92"/>
      <c r="CII3" s="92"/>
      <c r="CIJ3" s="92"/>
      <c r="CIK3" s="92"/>
      <c r="CIL3" s="92"/>
      <c r="CIM3" s="92"/>
      <c r="CIN3" s="92"/>
      <c r="CIO3" s="92"/>
      <c r="CIP3" s="92"/>
      <c r="CIQ3" s="92"/>
      <c r="CIR3" s="92"/>
      <c r="CIS3" s="92"/>
      <c r="CIT3" s="92"/>
      <c r="CIU3" s="92"/>
      <c r="CIV3" s="92"/>
      <c r="CIW3" s="92"/>
      <c r="CIX3" s="92"/>
      <c r="CIY3" s="92"/>
      <c r="CIZ3" s="92"/>
      <c r="CJA3" s="92"/>
      <c r="CJB3" s="92"/>
      <c r="CJC3" s="92"/>
      <c r="CJD3" s="92"/>
      <c r="CJE3" s="92"/>
      <c r="CJF3" s="92"/>
      <c r="CJG3" s="92"/>
      <c r="CJH3" s="92"/>
      <c r="CJI3" s="92"/>
      <c r="CJJ3" s="92"/>
      <c r="CJK3" s="92"/>
      <c r="CJL3" s="92"/>
      <c r="CJM3" s="92"/>
      <c r="CJN3" s="92"/>
      <c r="CJO3" s="92"/>
      <c r="CJP3" s="92"/>
      <c r="CJQ3" s="92"/>
      <c r="CJR3" s="92"/>
      <c r="CJS3" s="92"/>
      <c r="CJT3" s="92"/>
      <c r="CJU3" s="92"/>
      <c r="CJV3" s="92"/>
      <c r="CJW3" s="92"/>
      <c r="CJX3" s="92"/>
      <c r="CJY3" s="92"/>
      <c r="CJZ3" s="92"/>
      <c r="CKA3" s="92"/>
      <c r="CKB3" s="92"/>
      <c r="CKC3" s="92"/>
      <c r="CKD3" s="92"/>
      <c r="CKE3" s="92"/>
      <c r="CKF3" s="92"/>
      <c r="CKG3" s="92"/>
      <c r="CKH3" s="92"/>
      <c r="CKI3" s="92"/>
      <c r="CKJ3" s="92"/>
      <c r="CKK3" s="92"/>
      <c r="CKL3" s="92"/>
      <c r="CKM3" s="92"/>
      <c r="CKN3" s="92"/>
      <c r="CKO3" s="92"/>
      <c r="CKP3" s="92"/>
      <c r="CKQ3" s="92"/>
      <c r="CKR3" s="92"/>
      <c r="CKS3" s="92"/>
      <c r="CKT3" s="92"/>
      <c r="CKU3" s="92"/>
      <c r="CKV3" s="92"/>
      <c r="CKW3" s="92"/>
      <c r="CKX3" s="92"/>
      <c r="CKY3" s="92"/>
      <c r="CKZ3" s="92"/>
      <c r="CLA3" s="92"/>
      <c r="CLB3" s="92"/>
      <c r="CLC3" s="92"/>
      <c r="CLD3" s="92"/>
      <c r="CLE3" s="92"/>
      <c r="CLF3" s="92"/>
      <c r="CLG3" s="92"/>
      <c r="CLH3" s="92"/>
      <c r="CLI3" s="92"/>
      <c r="CLJ3" s="92"/>
      <c r="CLK3" s="92"/>
      <c r="CLL3" s="92"/>
      <c r="CLM3" s="92"/>
      <c r="CLN3" s="92"/>
      <c r="CLO3" s="92"/>
      <c r="CLP3" s="92"/>
      <c r="CLQ3" s="92"/>
      <c r="CLR3" s="92"/>
      <c r="CLS3" s="92"/>
      <c r="CLT3" s="92"/>
      <c r="CLU3" s="92"/>
      <c r="CLV3" s="92"/>
      <c r="CLW3" s="92"/>
      <c r="CLX3" s="92"/>
      <c r="CLY3" s="92"/>
      <c r="CLZ3" s="92"/>
      <c r="CMA3" s="92"/>
      <c r="CMB3" s="92"/>
      <c r="CMC3" s="92"/>
      <c r="CMD3" s="92"/>
      <c r="CME3" s="92"/>
      <c r="CMF3" s="92"/>
      <c r="CMG3" s="92"/>
      <c r="CMH3" s="92"/>
      <c r="CMI3" s="92"/>
      <c r="CMJ3" s="92"/>
      <c r="CMK3" s="92"/>
      <c r="CML3" s="92"/>
      <c r="CMM3" s="92"/>
      <c r="CMN3" s="92"/>
      <c r="CMO3" s="92"/>
      <c r="CMP3" s="92"/>
      <c r="CMQ3" s="92"/>
      <c r="CMR3" s="92"/>
      <c r="CMS3" s="92"/>
      <c r="CMT3" s="92"/>
      <c r="CMU3" s="92"/>
      <c r="CMV3" s="92"/>
      <c r="CMW3" s="92"/>
      <c r="CMX3" s="92"/>
      <c r="CMY3" s="92"/>
      <c r="CMZ3" s="92"/>
      <c r="CNA3" s="92"/>
      <c r="CNB3" s="92"/>
      <c r="CNC3" s="92"/>
      <c r="CND3" s="92"/>
      <c r="CNE3" s="92"/>
      <c r="CNF3" s="92"/>
      <c r="CNG3" s="92"/>
      <c r="CNH3" s="92"/>
      <c r="CNI3" s="92"/>
      <c r="CNJ3" s="92"/>
      <c r="CNK3" s="92"/>
      <c r="CNL3" s="92"/>
      <c r="CNM3" s="92"/>
      <c r="CNN3" s="92"/>
      <c r="CNO3" s="92"/>
      <c r="CNP3" s="92"/>
      <c r="CNQ3" s="92"/>
      <c r="CNR3" s="92"/>
      <c r="CNS3" s="92"/>
      <c r="CNT3" s="92"/>
      <c r="CNU3" s="92"/>
      <c r="CNV3" s="92"/>
      <c r="CNW3" s="92"/>
      <c r="CNX3" s="92"/>
      <c r="CNY3" s="92"/>
      <c r="CNZ3" s="92"/>
      <c r="COA3" s="92"/>
      <c r="COB3" s="92"/>
      <c r="COC3" s="92"/>
      <c r="COD3" s="92"/>
      <c r="COE3" s="92"/>
      <c r="COF3" s="92"/>
      <c r="COG3" s="92"/>
      <c r="COH3" s="92"/>
      <c r="COI3" s="92"/>
      <c r="COJ3" s="92"/>
      <c r="COK3" s="92"/>
      <c r="COL3" s="92"/>
      <c r="COM3" s="92"/>
      <c r="CON3" s="92"/>
      <c r="COO3" s="92"/>
      <c r="COP3" s="92"/>
      <c r="COQ3" s="92"/>
      <c r="COR3" s="92"/>
      <c r="COS3" s="92"/>
      <c r="COT3" s="92"/>
      <c r="COU3" s="92"/>
      <c r="COV3" s="92"/>
      <c r="COW3" s="92"/>
      <c r="COX3" s="92"/>
      <c r="COY3" s="92"/>
      <c r="COZ3" s="92"/>
      <c r="CPA3" s="92"/>
      <c r="CPB3" s="92"/>
      <c r="CPC3" s="92"/>
      <c r="CPD3" s="92"/>
      <c r="CPE3" s="92"/>
      <c r="CPF3" s="92"/>
      <c r="CPG3" s="92"/>
      <c r="CPH3" s="92"/>
      <c r="CPI3" s="92"/>
      <c r="CPJ3" s="92"/>
      <c r="CPK3" s="92"/>
      <c r="CPL3" s="92"/>
      <c r="CPM3" s="92"/>
      <c r="CPN3" s="92"/>
      <c r="CPO3" s="92"/>
      <c r="CPP3" s="92"/>
      <c r="CPQ3" s="92"/>
      <c r="CPR3" s="92"/>
      <c r="CPS3" s="92"/>
      <c r="CPT3" s="92"/>
      <c r="CPU3" s="92"/>
      <c r="CPV3" s="92"/>
      <c r="CPW3" s="92"/>
      <c r="CPX3" s="92"/>
      <c r="CPY3" s="92"/>
      <c r="CPZ3" s="92"/>
      <c r="CQA3" s="92"/>
      <c r="CQB3" s="92"/>
      <c r="CQC3" s="92"/>
      <c r="CQD3" s="92"/>
      <c r="CQE3" s="92"/>
      <c r="CQF3" s="92"/>
      <c r="CQG3" s="92"/>
      <c r="CQH3" s="92"/>
      <c r="CQI3" s="92"/>
      <c r="CQJ3" s="92"/>
      <c r="CQK3" s="92"/>
      <c r="CQL3" s="92"/>
      <c r="CQM3" s="92"/>
      <c r="CQN3" s="92"/>
      <c r="CQO3" s="92"/>
      <c r="CQP3" s="92"/>
      <c r="CQQ3" s="92"/>
      <c r="CQR3" s="92"/>
      <c r="CQS3" s="92"/>
      <c r="CQT3" s="92"/>
      <c r="CQU3" s="92"/>
      <c r="CQV3" s="92"/>
      <c r="CQW3" s="92"/>
      <c r="CQX3" s="92"/>
      <c r="CQY3" s="92"/>
      <c r="CQZ3" s="92"/>
      <c r="CRA3" s="92"/>
      <c r="CRB3" s="92"/>
      <c r="CRC3" s="92"/>
      <c r="CRD3" s="92"/>
      <c r="CRE3" s="92"/>
      <c r="CRF3" s="92"/>
      <c r="CRG3" s="92"/>
      <c r="CRH3" s="92"/>
      <c r="CRI3" s="92"/>
      <c r="CRJ3" s="92"/>
      <c r="CRK3" s="92"/>
      <c r="CRL3" s="92"/>
      <c r="CRM3" s="92"/>
      <c r="CRN3" s="92"/>
      <c r="CRO3" s="92"/>
      <c r="CRP3" s="92"/>
      <c r="CRQ3" s="92"/>
      <c r="CRR3" s="92"/>
      <c r="CRS3" s="92"/>
      <c r="CRT3" s="92"/>
      <c r="CRU3" s="92"/>
      <c r="CRV3" s="92"/>
      <c r="CRW3" s="92"/>
      <c r="CRX3" s="92"/>
      <c r="CRY3" s="92"/>
      <c r="CRZ3" s="92"/>
      <c r="CSA3" s="92"/>
      <c r="CSB3" s="92"/>
      <c r="CSC3" s="92"/>
      <c r="CSD3" s="92"/>
      <c r="CSE3" s="92"/>
      <c r="CSF3" s="92"/>
      <c r="CSG3" s="92"/>
      <c r="CSH3" s="92"/>
      <c r="CSI3" s="92"/>
      <c r="CSJ3" s="92"/>
      <c r="CSK3" s="92"/>
      <c r="CSL3" s="92"/>
      <c r="CSM3" s="92"/>
      <c r="CSN3" s="92"/>
      <c r="CSO3" s="92"/>
      <c r="CSP3" s="92"/>
      <c r="CSQ3" s="92"/>
      <c r="CSR3" s="92"/>
      <c r="CSS3" s="92"/>
      <c r="CST3" s="92"/>
      <c r="CSU3" s="92"/>
      <c r="CSV3" s="92"/>
      <c r="CSW3" s="92"/>
      <c r="CSX3" s="92"/>
      <c r="CSY3" s="92"/>
      <c r="CSZ3" s="92"/>
      <c r="CTA3" s="92"/>
      <c r="CTB3" s="92"/>
      <c r="CTC3" s="92"/>
      <c r="CTD3" s="92"/>
      <c r="CTE3" s="92"/>
      <c r="CTF3" s="92"/>
      <c r="CTG3" s="92"/>
      <c r="CTH3" s="92"/>
      <c r="CTI3" s="92"/>
      <c r="CTJ3" s="92"/>
      <c r="CTK3" s="92"/>
      <c r="CTL3" s="92"/>
      <c r="CTM3" s="92"/>
      <c r="CTN3" s="92"/>
      <c r="CTO3" s="92"/>
      <c r="CTP3" s="92"/>
      <c r="CTQ3" s="92"/>
      <c r="CTR3" s="92"/>
      <c r="CTS3" s="92"/>
      <c r="CTT3" s="92"/>
      <c r="CTU3" s="92"/>
      <c r="CTV3" s="92"/>
      <c r="CTW3" s="92"/>
      <c r="CTX3" s="92"/>
      <c r="CTY3" s="92"/>
      <c r="CTZ3" s="92"/>
      <c r="CUA3" s="92"/>
      <c r="CUB3" s="92"/>
      <c r="CUC3" s="92"/>
      <c r="CUD3" s="92"/>
      <c r="CUE3" s="92"/>
      <c r="CUF3" s="92"/>
      <c r="CUG3" s="92"/>
      <c r="CUH3" s="92"/>
      <c r="CUI3" s="92"/>
      <c r="CUJ3" s="92"/>
      <c r="CUK3" s="92"/>
      <c r="CUL3" s="92"/>
      <c r="CUM3" s="92"/>
      <c r="CUN3" s="92"/>
      <c r="CUO3" s="92"/>
      <c r="CUP3" s="92"/>
      <c r="CUQ3" s="92"/>
      <c r="CUR3" s="92"/>
      <c r="CUS3" s="92"/>
      <c r="CUT3" s="92"/>
      <c r="CUU3" s="92"/>
      <c r="CUV3" s="92"/>
      <c r="CUW3" s="92"/>
      <c r="CUX3" s="92"/>
      <c r="CUY3" s="92"/>
      <c r="CUZ3" s="92"/>
      <c r="CVA3" s="92"/>
      <c r="CVB3" s="92"/>
      <c r="CVC3" s="92"/>
      <c r="CVD3" s="92"/>
      <c r="CVE3" s="92"/>
      <c r="CVF3" s="92"/>
      <c r="CVG3" s="92"/>
      <c r="CVH3" s="92"/>
      <c r="CVI3" s="92"/>
      <c r="CVJ3" s="92"/>
      <c r="CVK3" s="92"/>
      <c r="CVL3" s="92"/>
      <c r="CVM3" s="92"/>
      <c r="CVN3" s="92"/>
      <c r="CVO3" s="92"/>
      <c r="CVP3" s="92"/>
      <c r="CVQ3" s="92"/>
      <c r="CVR3" s="92"/>
      <c r="CVS3" s="92"/>
      <c r="CVT3" s="92"/>
      <c r="CVU3" s="92"/>
      <c r="CVV3" s="92"/>
      <c r="CVW3" s="92"/>
      <c r="CVX3" s="92"/>
      <c r="CVY3" s="92"/>
      <c r="CVZ3" s="92"/>
      <c r="CWA3" s="92"/>
      <c r="CWB3" s="92"/>
      <c r="CWC3" s="92"/>
      <c r="CWD3" s="92"/>
      <c r="CWE3" s="92"/>
      <c r="CWF3" s="92"/>
      <c r="CWG3" s="92"/>
      <c r="CWH3" s="92"/>
      <c r="CWI3" s="92"/>
      <c r="CWJ3" s="92"/>
      <c r="CWK3" s="92"/>
      <c r="CWL3" s="92"/>
      <c r="CWM3" s="92"/>
      <c r="CWN3" s="92"/>
      <c r="CWO3" s="92"/>
      <c r="CWP3" s="92"/>
      <c r="CWQ3" s="92"/>
      <c r="CWR3" s="92"/>
      <c r="CWS3" s="92"/>
      <c r="CWT3" s="92"/>
      <c r="CWU3" s="92"/>
      <c r="CWV3" s="92"/>
      <c r="CWW3" s="92"/>
      <c r="CWX3" s="92"/>
      <c r="CWY3" s="92"/>
      <c r="CWZ3" s="92"/>
      <c r="CXA3" s="92"/>
      <c r="CXB3" s="92"/>
      <c r="CXC3" s="92"/>
      <c r="CXD3" s="92"/>
      <c r="CXE3" s="92"/>
      <c r="CXF3" s="92"/>
      <c r="CXG3" s="92"/>
      <c r="CXH3" s="92"/>
      <c r="CXI3" s="92"/>
      <c r="CXJ3" s="92"/>
      <c r="CXK3" s="92"/>
      <c r="CXL3" s="92"/>
      <c r="CXM3" s="92"/>
      <c r="CXN3" s="92"/>
      <c r="CXO3" s="92"/>
      <c r="CXP3" s="92"/>
      <c r="CXQ3" s="92"/>
      <c r="CXR3" s="92"/>
      <c r="CXS3" s="92"/>
      <c r="CXT3" s="92"/>
      <c r="CXU3" s="92"/>
      <c r="CXV3" s="92"/>
      <c r="CXW3" s="92"/>
      <c r="CXX3" s="92"/>
      <c r="CXY3" s="92"/>
      <c r="CXZ3" s="92"/>
      <c r="CYA3" s="92"/>
      <c r="CYB3" s="92"/>
      <c r="CYC3" s="92"/>
      <c r="CYD3" s="92"/>
      <c r="CYE3" s="92"/>
      <c r="CYF3" s="92"/>
      <c r="CYG3" s="92"/>
      <c r="CYH3" s="92"/>
      <c r="CYI3" s="92"/>
      <c r="CYJ3" s="92"/>
      <c r="CYK3" s="92"/>
      <c r="CYL3" s="92"/>
      <c r="CYM3" s="92"/>
      <c r="CYN3" s="92"/>
      <c r="CYO3" s="92"/>
      <c r="CYP3" s="92"/>
      <c r="CYQ3" s="92"/>
      <c r="CYR3" s="92"/>
      <c r="CYS3" s="92"/>
      <c r="CYT3" s="92"/>
      <c r="CYU3" s="92"/>
      <c r="CYV3" s="92"/>
      <c r="CYW3" s="92"/>
      <c r="CYX3" s="92"/>
      <c r="CYY3" s="92"/>
      <c r="CYZ3" s="92"/>
      <c r="CZA3" s="92"/>
      <c r="CZB3" s="92"/>
      <c r="CZC3" s="92"/>
      <c r="CZD3" s="92"/>
      <c r="CZE3" s="92"/>
      <c r="CZF3" s="92"/>
      <c r="CZG3" s="92"/>
      <c r="CZH3" s="92"/>
      <c r="CZI3" s="92"/>
      <c r="CZJ3" s="92"/>
      <c r="CZK3" s="92"/>
      <c r="CZL3" s="92"/>
      <c r="CZM3" s="92"/>
      <c r="CZN3" s="92"/>
      <c r="CZO3" s="92"/>
      <c r="CZP3" s="92"/>
      <c r="CZQ3" s="92"/>
      <c r="CZR3" s="92"/>
      <c r="CZS3" s="92"/>
      <c r="CZT3" s="92"/>
      <c r="CZU3" s="92"/>
      <c r="CZV3" s="92"/>
      <c r="CZW3" s="92"/>
      <c r="CZX3" s="92"/>
      <c r="CZY3" s="92"/>
      <c r="CZZ3" s="92"/>
      <c r="DAA3" s="92"/>
      <c r="DAB3" s="92"/>
      <c r="DAC3" s="92"/>
      <c r="DAD3" s="92"/>
      <c r="DAE3" s="92"/>
      <c r="DAF3" s="92"/>
      <c r="DAG3" s="92"/>
      <c r="DAH3" s="92"/>
      <c r="DAI3" s="92"/>
      <c r="DAJ3" s="92"/>
      <c r="DAK3" s="92"/>
      <c r="DAL3" s="92"/>
      <c r="DAM3" s="92"/>
      <c r="DAN3" s="92"/>
      <c r="DAO3" s="92"/>
      <c r="DAP3" s="92"/>
      <c r="DAQ3" s="92"/>
      <c r="DAR3" s="92"/>
      <c r="DAS3" s="92"/>
      <c r="DAT3" s="92"/>
      <c r="DAU3" s="92"/>
      <c r="DAV3" s="92"/>
      <c r="DAW3" s="92"/>
      <c r="DAX3" s="92"/>
      <c r="DAY3" s="92"/>
      <c r="DAZ3" s="92"/>
      <c r="DBA3" s="92"/>
      <c r="DBB3" s="92"/>
      <c r="DBC3" s="92"/>
      <c r="DBD3" s="92"/>
      <c r="DBE3" s="92"/>
      <c r="DBF3" s="92"/>
      <c r="DBG3" s="92"/>
      <c r="DBH3" s="92"/>
      <c r="DBI3" s="92"/>
      <c r="DBJ3" s="92"/>
      <c r="DBK3" s="92"/>
      <c r="DBL3" s="92"/>
      <c r="DBM3" s="92"/>
      <c r="DBN3" s="92"/>
      <c r="DBO3" s="92"/>
      <c r="DBP3" s="92"/>
      <c r="DBQ3" s="92"/>
      <c r="DBR3" s="92"/>
      <c r="DBS3" s="92"/>
      <c r="DBT3" s="92"/>
      <c r="DBU3" s="92"/>
      <c r="DBV3" s="92"/>
      <c r="DBW3" s="92"/>
      <c r="DBX3" s="92"/>
      <c r="DBY3" s="92"/>
      <c r="DBZ3" s="92"/>
      <c r="DCA3" s="92"/>
      <c r="DCB3" s="92"/>
      <c r="DCC3" s="92"/>
      <c r="DCD3" s="92"/>
      <c r="DCE3" s="92"/>
      <c r="DCF3" s="92"/>
      <c r="DCG3" s="92"/>
      <c r="DCH3" s="92"/>
      <c r="DCI3" s="92"/>
      <c r="DCJ3" s="92"/>
      <c r="DCK3" s="92"/>
      <c r="DCL3" s="92"/>
      <c r="DCM3" s="92"/>
      <c r="DCN3" s="92"/>
      <c r="DCO3" s="92"/>
      <c r="DCP3" s="92"/>
      <c r="DCQ3" s="92"/>
      <c r="DCR3" s="92"/>
      <c r="DCS3" s="92"/>
      <c r="DCT3" s="92"/>
      <c r="DCU3" s="92"/>
      <c r="DCV3" s="92"/>
      <c r="DCW3" s="92"/>
      <c r="DCX3" s="92"/>
      <c r="DCY3" s="92"/>
      <c r="DCZ3" s="92"/>
      <c r="DDA3" s="92"/>
      <c r="DDB3" s="92"/>
      <c r="DDC3" s="92"/>
      <c r="DDD3" s="92"/>
      <c r="DDE3" s="92"/>
      <c r="DDF3" s="92"/>
      <c r="DDG3" s="92"/>
      <c r="DDH3" s="92"/>
      <c r="DDI3" s="92"/>
      <c r="DDJ3" s="92"/>
      <c r="DDK3" s="92"/>
      <c r="DDL3" s="92"/>
      <c r="DDM3" s="92"/>
      <c r="DDN3" s="92"/>
      <c r="DDO3" s="92"/>
      <c r="DDP3" s="92"/>
      <c r="DDQ3" s="92"/>
      <c r="DDR3" s="92"/>
      <c r="DDS3" s="92"/>
      <c r="DDT3" s="92"/>
      <c r="DDU3" s="92"/>
      <c r="DDV3" s="92"/>
      <c r="DDW3" s="92"/>
      <c r="DDX3" s="92"/>
      <c r="DDY3" s="92"/>
      <c r="DDZ3" s="92"/>
      <c r="DEA3" s="92"/>
      <c r="DEB3" s="92"/>
      <c r="DEC3" s="92"/>
      <c r="DED3" s="92"/>
      <c r="DEE3" s="92"/>
      <c r="DEF3" s="92"/>
      <c r="DEG3" s="92"/>
      <c r="DEH3" s="92"/>
      <c r="DEI3" s="92"/>
      <c r="DEJ3" s="92"/>
      <c r="DEK3" s="92"/>
      <c r="DEL3" s="92"/>
      <c r="DEM3" s="92"/>
      <c r="DEN3" s="92"/>
      <c r="DEO3" s="92"/>
      <c r="DEP3" s="92"/>
      <c r="DEQ3" s="92"/>
      <c r="DER3" s="92"/>
      <c r="DES3" s="92"/>
      <c r="DET3" s="92"/>
      <c r="DEU3" s="92"/>
      <c r="DEV3" s="92"/>
      <c r="DEW3" s="92"/>
      <c r="DEX3" s="92"/>
      <c r="DEY3" s="92"/>
      <c r="DEZ3" s="92"/>
      <c r="DFA3" s="92"/>
      <c r="DFB3" s="92"/>
      <c r="DFC3" s="92"/>
      <c r="DFD3" s="92"/>
      <c r="DFE3" s="92"/>
      <c r="DFF3" s="92"/>
      <c r="DFG3" s="92"/>
      <c r="DFH3" s="92"/>
      <c r="DFI3" s="92"/>
      <c r="DFJ3" s="92"/>
      <c r="DFK3" s="92"/>
      <c r="DFL3" s="92"/>
      <c r="DFM3" s="92"/>
      <c r="DFN3" s="92"/>
      <c r="DFO3" s="92"/>
      <c r="DFP3" s="92"/>
      <c r="DFQ3" s="92"/>
      <c r="DFR3" s="92"/>
      <c r="DFS3" s="92"/>
      <c r="DFT3" s="92"/>
      <c r="DFU3" s="92"/>
      <c r="DFV3" s="92"/>
      <c r="DFW3" s="92"/>
      <c r="DFX3" s="92"/>
      <c r="DFY3" s="92"/>
      <c r="DFZ3" s="92"/>
      <c r="DGA3" s="92"/>
      <c r="DGB3" s="92"/>
      <c r="DGC3" s="92"/>
      <c r="DGD3" s="92"/>
      <c r="DGE3" s="92"/>
      <c r="DGF3" s="92"/>
      <c r="DGG3" s="92"/>
      <c r="DGH3" s="92"/>
      <c r="DGI3" s="92"/>
      <c r="DGJ3" s="92"/>
      <c r="DGK3" s="92"/>
      <c r="DGL3" s="92"/>
      <c r="DGM3" s="92"/>
      <c r="DGN3" s="92"/>
      <c r="DGO3" s="92"/>
      <c r="DGP3" s="92"/>
      <c r="DGQ3" s="92"/>
      <c r="DGR3" s="92"/>
      <c r="DGS3" s="92"/>
      <c r="DGT3" s="92"/>
      <c r="DGU3" s="92"/>
      <c r="DGV3" s="92"/>
      <c r="DGW3" s="92"/>
      <c r="DGX3" s="92"/>
      <c r="DGY3" s="92"/>
      <c r="DGZ3" s="92"/>
      <c r="DHA3" s="92"/>
      <c r="DHB3" s="92"/>
      <c r="DHC3" s="92"/>
      <c r="DHD3" s="92"/>
      <c r="DHE3" s="92"/>
      <c r="DHF3" s="92"/>
      <c r="DHG3" s="92"/>
      <c r="DHH3" s="92"/>
      <c r="DHI3" s="92"/>
      <c r="DHJ3" s="92"/>
      <c r="DHK3" s="92"/>
      <c r="DHL3" s="92"/>
      <c r="DHM3" s="92"/>
      <c r="DHN3" s="92"/>
      <c r="DHO3" s="92"/>
      <c r="DHP3" s="92"/>
      <c r="DHQ3" s="92"/>
      <c r="DHR3" s="92"/>
      <c r="DHS3" s="92"/>
      <c r="DHT3" s="92"/>
      <c r="DHU3" s="92"/>
      <c r="DHV3" s="92"/>
      <c r="DHW3" s="92"/>
      <c r="DHX3" s="92"/>
      <c r="DHY3" s="92"/>
      <c r="DHZ3" s="92"/>
      <c r="DIA3" s="92"/>
      <c r="DIB3" s="92"/>
      <c r="DIC3" s="92"/>
      <c r="DID3" s="92"/>
      <c r="DIE3" s="92"/>
      <c r="DIF3" s="92"/>
      <c r="DIG3" s="92"/>
      <c r="DIH3" s="92"/>
      <c r="DII3" s="92"/>
      <c r="DIJ3" s="92"/>
      <c r="DIK3" s="92"/>
      <c r="DIL3" s="92"/>
      <c r="DIM3" s="92"/>
      <c r="DIN3" s="92"/>
      <c r="DIO3" s="92"/>
      <c r="DIP3" s="92"/>
      <c r="DIQ3" s="92"/>
      <c r="DIR3" s="92"/>
      <c r="DIS3" s="92"/>
      <c r="DIT3" s="92"/>
      <c r="DIU3" s="92"/>
      <c r="DIV3" s="92"/>
      <c r="DIW3" s="92"/>
      <c r="DIX3" s="92"/>
      <c r="DIY3" s="92"/>
      <c r="DIZ3" s="92"/>
      <c r="DJA3" s="92"/>
      <c r="DJB3" s="92"/>
      <c r="DJC3" s="92"/>
      <c r="DJD3" s="92"/>
      <c r="DJE3" s="92"/>
      <c r="DJF3" s="92"/>
      <c r="DJG3" s="92"/>
      <c r="DJH3" s="92"/>
      <c r="DJI3" s="92"/>
      <c r="DJJ3" s="92"/>
      <c r="DJK3" s="92"/>
      <c r="DJL3" s="92"/>
      <c r="DJM3" s="92"/>
      <c r="DJN3" s="92"/>
      <c r="DJO3" s="92"/>
      <c r="DJP3" s="92"/>
      <c r="DJQ3" s="92"/>
      <c r="DJR3" s="92"/>
      <c r="DJS3" s="92"/>
      <c r="DJT3" s="92"/>
      <c r="DJU3" s="92"/>
      <c r="DJV3" s="92"/>
      <c r="DJW3" s="92"/>
      <c r="DJX3" s="92"/>
      <c r="DJY3" s="92"/>
      <c r="DJZ3" s="92"/>
      <c r="DKA3" s="92"/>
      <c r="DKB3" s="92"/>
      <c r="DKC3" s="92"/>
      <c r="DKD3" s="92"/>
      <c r="DKE3" s="92"/>
      <c r="DKF3" s="92"/>
      <c r="DKG3" s="92"/>
      <c r="DKH3" s="92"/>
      <c r="DKI3" s="92"/>
      <c r="DKJ3" s="92"/>
      <c r="DKK3" s="92"/>
      <c r="DKL3" s="92"/>
      <c r="DKM3" s="92"/>
      <c r="DKN3" s="92"/>
      <c r="DKO3" s="92"/>
      <c r="DKP3" s="92"/>
      <c r="DKQ3" s="92"/>
      <c r="DKR3" s="92"/>
      <c r="DKS3" s="92"/>
      <c r="DKT3" s="92"/>
      <c r="DKU3" s="92"/>
      <c r="DKV3" s="92"/>
      <c r="DKW3" s="92"/>
      <c r="DKX3" s="92"/>
      <c r="DKY3" s="92"/>
      <c r="DKZ3" s="92"/>
      <c r="DLA3" s="92"/>
      <c r="DLB3" s="92"/>
      <c r="DLC3" s="92"/>
      <c r="DLD3" s="92"/>
      <c r="DLE3" s="92"/>
      <c r="DLF3" s="92"/>
      <c r="DLG3" s="92"/>
      <c r="DLH3" s="92"/>
      <c r="DLI3" s="92"/>
      <c r="DLJ3" s="92"/>
      <c r="DLK3" s="92"/>
      <c r="DLL3" s="92"/>
      <c r="DLM3" s="92"/>
      <c r="DLN3" s="92"/>
      <c r="DLO3" s="92"/>
      <c r="DLP3" s="92"/>
      <c r="DLQ3" s="92"/>
      <c r="DLR3" s="92"/>
      <c r="DLS3" s="92"/>
      <c r="DLT3" s="92"/>
      <c r="DLU3" s="92"/>
      <c r="DLV3" s="92"/>
      <c r="DLW3" s="92"/>
      <c r="DLX3" s="92"/>
      <c r="DLY3" s="92"/>
      <c r="DLZ3" s="92"/>
      <c r="DMA3" s="92"/>
      <c r="DMB3" s="92"/>
      <c r="DMC3" s="92"/>
      <c r="DMD3" s="92"/>
      <c r="DME3" s="92"/>
      <c r="DMF3" s="92"/>
      <c r="DMG3" s="92"/>
      <c r="DMH3" s="92"/>
      <c r="DMI3" s="92"/>
      <c r="DMJ3" s="92"/>
      <c r="DMK3" s="92"/>
      <c r="DML3" s="92"/>
      <c r="DMM3" s="92"/>
      <c r="DMN3" s="92"/>
      <c r="DMO3" s="92"/>
      <c r="DMP3" s="92"/>
      <c r="DMQ3" s="92"/>
      <c r="DMR3" s="92"/>
      <c r="DMS3" s="92"/>
      <c r="DMT3" s="92"/>
      <c r="DMU3" s="92"/>
      <c r="DMV3" s="92"/>
      <c r="DMW3" s="92"/>
      <c r="DMX3" s="92"/>
      <c r="DMY3" s="92"/>
      <c r="DMZ3" s="92"/>
      <c r="DNA3" s="92"/>
      <c r="DNB3" s="92"/>
      <c r="DNC3" s="92"/>
      <c r="DND3" s="92"/>
      <c r="DNE3" s="92"/>
      <c r="DNF3" s="92"/>
      <c r="DNG3" s="92"/>
      <c r="DNH3" s="92"/>
      <c r="DNI3" s="92"/>
      <c r="DNJ3" s="92"/>
      <c r="DNK3" s="92"/>
      <c r="DNL3" s="92"/>
      <c r="DNM3" s="92"/>
      <c r="DNN3" s="92"/>
      <c r="DNO3" s="92"/>
      <c r="DNP3" s="92"/>
      <c r="DNQ3" s="92"/>
      <c r="DNR3" s="92"/>
      <c r="DNS3" s="92"/>
      <c r="DNT3" s="92"/>
      <c r="DNU3" s="92"/>
      <c r="DNV3" s="92"/>
      <c r="DNW3" s="92"/>
      <c r="DNX3" s="92"/>
      <c r="DNY3" s="92"/>
      <c r="DNZ3" s="92"/>
      <c r="DOA3" s="92"/>
      <c r="DOB3" s="92"/>
      <c r="DOC3" s="92"/>
      <c r="DOD3" s="92"/>
      <c r="DOE3" s="92"/>
      <c r="DOF3" s="92"/>
      <c r="DOG3" s="92"/>
      <c r="DOH3" s="92"/>
      <c r="DOI3" s="92"/>
      <c r="DOJ3" s="92"/>
      <c r="DOK3" s="92"/>
      <c r="DOL3" s="92"/>
      <c r="DOM3" s="92"/>
      <c r="DON3" s="92"/>
      <c r="DOO3" s="92"/>
      <c r="DOP3" s="92"/>
      <c r="DOQ3" s="92"/>
      <c r="DOR3" s="92"/>
      <c r="DOS3" s="92"/>
      <c r="DOT3" s="92"/>
      <c r="DOU3" s="92"/>
      <c r="DOV3" s="92"/>
      <c r="DOW3" s="92"/>
      <c r="DOX3" s="92"/>
      <c r="DOY3" s="92"/>
      <c r="DOZ3" s="92"/>
      <c r="DPA3" s="92"/>
      <c r="DPB3" s="92"/>
      <c r="DPC3" s="92"/>
      <c r="DPD3" s="92"/>
      <c r="DPE3" s="92"/>
      <c r="DPF3" s="92"/>
      <c r="DPG3" s="92"/>
      <c r="DPH3" s="92"/>
      <c r="DPI3" s="92"/>
      <c r="DPJ3" s="92"/>
      <c r="DPK3" s="92"/>
      <c r="DPL3" s="92"/>
      <c r="DPM3" s="92"/>
      <c r="DPN3" s="92"/>
      <c r="DPO3" s="92"/>
      <c r="DPP3" s="92"/>
      <c r="DPQ3" s="92"/>
      <c r="DPR3" s="92"/>
      <c r="DPS3" s="92"/>
      <c r="DPT3" s="92"/>
      <c r="DPU3" s="92"/>
      <c r="DPV3" s="92"/>
      <c r="DPW3" s="92"/>
      <c r="DPX3" s="92"/>
      <c r="DPY3" s="92"/>
      <c r="DPZ3" s="92"/>
      <c r="DQA3" s="92"/>
      <c r="DQB3" s="92"/>
      <c r="DQC3" s="92"/>
      <c r="DQD3" s="92"/>
      <c r="DQE3" s="92"/>
      <c r="DQF3" s="92"/>
      <c r="DQG3" s="92"/>
      <c r="DQH3" s="92"/>
      <c r="DQI3" s="92"/>
      <c r="DQJ3" s="92"/>
      <c r="DQK3" s="92"/>
      <c r="DQL3" s="92"/>
      <c r="DQM3" s="92"/>
      <c r="DQN3" s="92"/>
      <c r="DQO3" s="92"/>
      <c r="DQP3" s="92"/>
      <c r="DQQ3" s="92"/>
      <c r="DQR3" s="92"/>
      <c r="DQS3" s="92"/>
      <c r="DQT3" s="92"/>
      <c r="DQU3" s="92"/>
      <c r="DQV3" s="92"/>
      <c r="DQW3" s="92"/>
      <c r="DQX3" s="92"/>
      <c r="DQY3" s="92"/>
      <c r="DQZ3" s="92"/>
      <c r="DRA3" s="92"/>
      <c r="DRB3" s="92"/>
      <c r="DRC3" s="92"/>
      <c r="DRD3" s="92"/>
      <c r="DRE3" s="92"/>
      <c r="DRF3" s="92"/>
      <c r="DRG3" s="92"/>
      <c r="DRH3" s="92"/>
      <c r="DRI3" s="92"/>
      <c r="DRJ3" s="92"/>
      <c r="DRK3" s="92"/>
      <c r="DRL3" s="92"/>
      <c r="DRM3" s="92"/>
      <c r="DRN3" s="92"/>
      <c r="DRO3" s="92"/>
      <c r="DRP3" s="92"/>
      <c r="DRQ3" s="92"/>
      <c r="DRR3" s="92"/>
      <c r="DRS3" s="92"/>
      <c r="DRT3" s="92"/>
      <c r="DRU3" s="92"/>
      <c r="DRV3" s="92"/>
      <c r="DRW3" s="92"/>
      <c r="DRX3" s="92"/>
      <c r="DRY3" s="92"/>
      <c r="DRZ3" s="92"/>
      <c r="DSA3" s="92"/>
      <c r="DSB3" s="92"/>
      <c r="DSC3" s="92"/>
      <c r="DSD3" s="92"/>
      <c r="DSE3" s="92"/>
      <c r="DSF3" s="92"/>
      <c r="DSG3" s="92"/>
      <c r="DSH3" s="92"/>
      <c r="DSI3" s="92"/>
      <c r="DSJ3" s="92"/>
      <c r="DSK3" s="92"/>
      <c r="DSL3" s="92"/>
      <c r="DSM3" s="92"/>
      <c r="DSN3" s="92"/>
      <c r="DSO3" s="92"/>
      <c r="DSP3" s="92"/>
      <c r="DSQ3" s="92"/>
      <c r="DSR3" s="92"/>
      <c r="DSS3" s="92"/>
      <c r="DST3" s="92"/>
      <c r="DSU3" s="92"/>
      <c r="DSV3" s="92"/>
      <c r="DSW3" s="92"/>
      <c r="DSX3" s="92"/>
      <c r="DSY3" s="92"/>
      <c r="DSZ3" s="92"/>
      <c r="DTA3" s="92"/>
      <c r="DTB3" s="92"/>
      <c r="DTC3" s="92"/>
      <c r="DTD3" s="92"/>
      <c r="DTE3" s="92"/>
      <c r="DTF3" s="92"/>
      <c r="DTG3" s="92"/>
      <c r="DTH3" s="92"/>
      <c r="DTI3" s="92"/>
      <c r="DTJ3" s="92"/>
      <c r="DTK3" s="92"/>
      <c r="DTL3" s="92"/>
      <c r="DTM3" s="92"/>
      <c r="DTN3" s="92"/>
      <c r="DTO3" s="92"/>
      <c r="DTP3" s="92"/>
      <c r="DTQ3" s="92"/>
      <c r="DTR3" s="92"/>
      <c r="DTS3" s="92"/>
      <c r="DTT3" s="92"/>
      <c r="DTU3" s="92"/>
      <c r="DTV3" s="92"/>
      <c r="DTW3" s="92"/>
      <c r="DTX3" s="92"/>
      <c r="DTY3" s="92"/>
      <c r="DTZ3" s="92"/>
      <c r="DUA3" s="92"/>
      <c r="DUB3" s="92"/>
      <c r="DUC3" s="92"/>
      <c r="DUD3" s="92"/>
      <c r="DUE3" s="92"/>
      <c r="DUF3" s="92"/>
      <c r="DUG3" s="92"/>
      <c r="DUH3" s="92"/>
      <c r="DUI3" s="92"/>
      <c r="DUJ3" s="92"/>
      <c r="DUK3" s="92"/>
      <c r="DUL3" s="92"/>
      <c r="DUM3" s="92"/>
      <c r="DUN3" s="92"/>
      <c r="DUO3" s="92"/>
      <c r="DUP3" s="92"/>
      <c r="DUQ3" s="92"/>
      <c r="DUR3" s="92"/>
      <c r="DUS3" s="92"/>
      <c r="DUT3" s="92"/>
      <c r="DUU3" s="92"/>
      <c r="DUV3" s="92"/>
      <c r="DUW3" s="92"/>
      <c r="DUX3" s="92"/>
      <c r="DUY3" s="92"/>
      <c r="DUZ3" s="92"/>
      <c r="DVA3" s="92"/>
      <c r="DVB3" s="92"/>
      <c r="DVC3" s="92"/>
      <c r="DVD3" s="92"/>
      <c r="DVE3" s="92"/>
      <c r="DVF3" s="92"/>
      <c r="DVG3" s="92"/>
      <c r="DVH3" s="92"/>
      <c r="DVI3" s="92"/>
      <c r="DVJ3" s="92"/>
      <c r="DVK3" s="92"/>
      <c r="DVL3" s="92"/>
      <c r="DVM3" s="92"/>
      <c r="DVN3" s="92"/>
      <c r="DVO3" s="92"/>
      <c r="DVP3" s="92"/>
      <c r="DVQ3" s="92"/>
      <c r="DVR3" s="92"/>
      <c r="DVS3" s="92"/>
      <c r="DVT3" s="92"/>
      <c r="DVU3" s="92"/>
      <c r="DVV3" s="92"/>
      <c r="DVW3" s="92"/>
      <c r="DVX3" s="92"/>
      <c r="DVY3" s="92"/>
      <c r="DVZ3" s="92"/>
      <c r="DWA3" s="92"/>
      <c r="DWB3" s="92"/>
      <c r="DWC3" s="92"/>
      <c r="DWD3" s="92"/>
      <c r="DWE3" s="92"/>
      <c r="DWF3" s="92"/>
      <c r="DWG3" s="92"/>
      <c r="DWH3" s="92"/>
      <c r="DWI3" s="92"/>
      <c r="DWJ3" s="92"/>
      <c r="DWK3" s="92"/>
      <c r="DWL3" s="92"/>
      <c r="DWM3" s="92"/>
      <c r="DWN3" s="92"/>
      <c r="DWO3" s="92"/>
      <c r="DWP3" s="92"/>
      <c r="DWQ3" s="92"/>
      <c r="DWR3" s="92"/>
      <c r="DWS3" s="92"/>
      <c r="DWT3" s="92"/>
      <c r="DWU3" s="92"/>
      <c r="DWV3" s="92"/>
      <c r="DWW3" s="92"/>
      <c r="DWX3" s="92"/>
      <c r="DWY3" s="92"/>
      <c r="DWZ3" s="92"/>
      <c r="DXA3" s="92"/>
      <c r="DXB3" s="92"/>
      <c r="DXC3" s="92"/>
      <c r="DXD3" s="92"/>
      <c r="DXE3" s="92"/>
      <c r="DXF3" s="92"/>
      <c r="DXG3" s="92"/>
      <c r="DXH3" s="92"/>
      <c r="DXI3" s="92"/>
      <c r="DXJ3" s="92"/>
      <c r="DXK3" s="92"/>
      <c r="DXL3" s="92"/>
      <c r="DXM3" s="92"/>
      <c r="DXN3" s="92"/>
      <c r="DXO3" s="92"/>
      <c r="DXP3" s="92"/>
      <c r="DXQ3" s="92"/>
      <c r="DXR3" s="92"/>
      <c r="DXS3" s="92"/>
      <c r="DXT3" s="92"/>
      <c r="DXU3" s="92"/>
      <c r="DXV3" s="92"/>
      <c r="DXW3" s="92"/>
      <c r="DXX3" s="92"/>
      <c r="DXY3" s="92"/>
      <c r="DXZ3" s="92"/>
      <c r="DYA3" s="92"/>
      <c r="DYB3" s="92"/>
      <c r="DYC3" s="92"/>
      <c r="DYD3" s="92"/>
      <c r="DYE3" s="92"/>
      <c r="DYF3" s="92"/>
      <c r="DYG3" s="92"/>
      <c r="DYH3" s="92"/>
      <c r="DYI3" s="92"/>
      <c r="DYJ3" s="92"/>
      <c r="DYK3" s="92"/>
      <c r="DYL3" s="92"/>
      <c r="DYM3" s="92"/>
      <c r="DYN3" s="92"/>
      <c r="DYO3" s="92"/>
      <c r="DYP3" s="92"/>
      <c r="DYQ3" s="92"/>
      <c r="DYR3" s="92"/>
      <c r="DYS3" s="92"/>
      <c r="DYT3" s="92"/>
      <c r="DYU3" s="92"/>
      <c r="DYV3" s="92"/>
      <c r="DYW3" s="92"/>
      <c r="DYX3" s="92"/>
      <c r="DYY3" s="92"/>
      <c r="DYZ3" s="92"/>
      <c r="DZA3" s="92"/>
      <c r="DZB3" s="92"/>
      <c r="DZC3" s="92"/>
      <c r="DZD3" s="92"/>
      <c r="DZE3" s="92"/>
      <c r="DZF3" s="92"/>
      <c r="DZG3" s="92"/>
      <c r="DZH3" s="92"/>
      <c r="DZI3" s="92"/>
      <c r="DZJ3" s="92"/>
      <c r="DZK3" s="92"/>
      <c r="DZL3" s="92"/>
      <c r="DZM3" s="92"/>
      <c r="DZN3" s="92"/>
      <c r="DZO3" s="92"/>
      <c r="DZP3" s="92"/>
      <c r="DZQ3" s="92"/>
      <c r="DZR3" s="92"/>
      <c r="DZS3" s="92"/>
      <c r="DZT3" s="92"/>
      <c r="DZU3" s="92"/>
      <c r="DZV3" s="92"/>
      <c r="DZW3" s="92"/>
      <c r="DZX3" s="92"/>
      <c r="DZY3" s="92"/>
      <c r="DZZ3" s="92"/>
      <c r="EAA3" s="92"/>
      <c r="EAB3" s="92"/>
      <c r="EAC3" s="92"/>
      <c r="EAD3" s="92"/>
      <c r="EAE3" s="92"/>
      <c r="EAF3" s="92"/>
      <c r="EAG3" s="92"/>
      <c r="EAH3" s="92"/>
      <c r="EAI3" s="92"/>
      <c r="EAJ3" s="92"/>
      <c r="EAK3" s="92"/>
      <c r="EAL3" s="92"/>
      <c r="EAM3" s="92"/>
      <c r="EAN3" s="92"/>
      <c r="EAO3" s="92"/>
      <c r="EAP3" s="92"/>
      <c r="EAQ3" s="92"/>
      <c r="EAR3" s="92"/>
      <c r="EAS3" s="92"/>
      <c r="EAT3" s="92"/>
      <c r="EAU3" s="92"/>
      <c r="EAV3" s="92"/>
      <c r="EAW3" s="92"/>
      <c r="EAX3" s="92"/>
      <c r="EAY3" s="92"/>
      <c r="EAZ3" s="92"/>
      <c r="EBA3" s="92"/>
      <c r="EBB3" s="92"/>
      <c r="EBC3" s="92"/>
      <c r="EBD3" s="92"/>
      <c r="EBE3" s="92"/>
      <c r="EBF3" s="92"/>
      <c r="EBG3" s="92"/>
      <c r="EBH3" s="92"/>
      <c r="EBI3" s="92"/>
      <c r="EBJ3" s="92"/>
      <c r="EBK3" s="92"/>
      <c r="EBL3" s="92"/>
      <c r="EBM3" s="92"/>
      <c r="EBN3" s="92"/>
      <c r="EBO3" s="92"/>
      <c r="EBP3" s="92"/>
      <c r="EBQ3" s="92"/>
      <c r="EBR3" s="92"/>
      <c r="EBS3" s="92"/>
      <c r="EBT3" s="92"/>
      <c r="EBU3" s="92"/>
      <c r="EBV3" s="92"/>
      <c r="EBW3" s="92"/>
      <c r="EBX3" s="92"/>
      <c r="EBY3" s="92"/>
      <c r="EBZ3" s="92"/>
      <c r="ECA3" s="92"/>
      <c r="ECB3" s="92"/>
      <c r="ECC3" s="92"/>
      <c r="ECD3" s="92"/>
      <c r="ECE3" s="92"/>
      <c r="ECF3" s="92"/>
      <c r="ECG3" s="92"/>
      <c r="ECH3" s="92"/>
      <c r="ECI3" s="92"/>
      <c r="ECJ3" s="92"/>
      <c r="ECK3" s="92"/>
      <c r="ECL3" s="92"/>
      <c r="ECM3" s="92"/>
      <c r="ECN3" s="92"/>
      <c r="ECO3" s="92"/>
      <c r="ECP3" s="92"/>
      <c r="ECQ3" s="92"/>
      <c r="ECR3" s="92"/>
      <c r="ECS3" s="92"/>
      <c r="ECT3" s="92"/>
      <c r="ECU3" s="92"/>
      <c r="ECV3" s="92"/>
      <c r="ECW3" s="92"/>
      <c r="ECX3" s="92"/>
      <c r="ECY3" s="92"/>
      <c r="ECZ3" s="92"/>
      <c r="EDA3" s="92"/>
      <c r="EDB3" s="92"/>
      <c r="EDC3" s="92"/>
      <c r="EDD3" s="92"/>
      <c r="EDE3" s="92"/>
      <c r="EDF3" s="92"/>
      <c r="EDG3" s="92"/>
      <c r="EDH3" s="92"/>
      <c r="EDI3" s="92"/>
      <c r="EDJ3" s="92"/>
      <c r="EDK3" s="92"/>
      <c r="EDL3" s="92"/>
      <c r="EDM3" s="92"/>
      <c r="EDN3" s="92"/>
      <c r="EDO3" s="92"/>
      <c r="EDP3" s="92"/>
      <c r="EDQ3" s="92"/>
      <c r="EDR3" s="92"/>
      <c r="EDS3" s="92"/>
      <c r="EDT3" s="92"/>
      <c r="EDU3" s="92"/>
      <c r="EDV3" s="92"/>
      <c r="EDW3" s="92"/>
      <c r="EDX3" s="92"/>
      <c r="EDY3" s="92"/>
      <c r="EDZ3" s="92"/>
      <c r="EEA3" s="92"/>
      <c r="EEB3" s="92"/>
      <c r="EEC3" s="92"/>
      <c r="EED3" s="92"/>
      <c r="EEE3" s="92"/>
      <c r="EEF3" s="92"/>
      <c r="EEG3" s="92"/>
      <c r="EEH3" s="92"/>
      <c r="EEI3" s="92"/>
      <c r="EEJ3" s="92"/>
      <c r="EEK3" s="92"/>
      <c r="EEL3" s="92"/>
      <c r="EEM3" s="92"/>
      <c r="EEN3" s="92"/>
      <c r="EEO3" s="92"/>
      <c r="EEP3" s="92"/>
      <c r="EEQ3" s="92"/>
      <c r="EER3" s="92"/>
      <c r="EES3" s="92"/>
      <c r="EET3" s="92"/>
      <c r="EEU3" s="92"/>
      <c r="EEV3" s="92"/>
      <c r="EEW3" s="92"/>
      <c r="EEX3" s="92"/>
      <c r="EEY3" s="92"/>
      <c r="EEZ3" s="92"/>
      <c r="EFA3" s="92"/>
      <c r="EFB3" s="92"/>
      <c r="EFC3" s="92"/>
      <c r="EFD3" s="92"/>
      <c r="EFE3" s="92"/>
      <c r="EFF3" s="92"/>
      <c r="EFG3" s="92"/>
      <c r="EFH3" s="92"/>
      <c r="EFI3" s="92"/>
      <c r="EFJ3" s="92"/>
      <c r="EFK3" s="92"/>
      <c r="EFL3" s="92"/>
      <c r="EFM3" s="92"/>
      <c r="EFN3" s="92"/>
      <c r="EFO3" s="92"/>
      <c r="EFP3" s="92"/>
      <c r="EFQ3" s="92"/>
      <c r="EFR3" s="92"/>
      <c r="EFS3" s="92"/>
      <c r="EFT3" s="92"/>
      <c r="EFU3" s="92"/>
      <c r="EFV3" s="92"/>
      <c r="EFW3" s="92"/>
      <c r="EFX3" s="92"/>
      <c r="EFY3" s="92"/>
      <c r="EFZ3" s="92"/>
      <c r="EGA3" s="92"/>
      <c r="EGB3" s="92"/>
      <c r="EGC3" s="92"/>
      <c r="EGD3" s="92"/>
      <c r="EGE3" s="92"/>
      <c r="EGF3" s="92"/>
      <c r="EGG3" s="92"/>
      <c r="EGH3" s="92"/>
      <c r="EGI3" s="92"/>
      <c r="EGJ3" s="92"/>
      <c r="EGK3" s="92"/>
      <c r="EGL3" s="92"/>
      <c r="EGM3" s="92"/>
      <c r="EGN3" s="92"/>
      <c r="EGO3" s="92"/>
      <c r="EGP3" s="92"/>
      <c r="EGQ3" s="92"/>
      <c r="EGR3" s="92"/>
      <c r="EGS3" s="92"/>
      <c r="EGT3" s="92"/>
      <c r="EGU3" s="92"/>
      <c r="EGV3" s="92"/>
      <c r="EGW3" s="92"/>
      <c r="EGX3" s="92"/>
      <c r="EGY3" s="92"/>
      <c r="EGZ3" s="92"/>
      <c r="EHA3" s="92"/>
      <c r="EHB3" s="92"/>
      <c r="EHC3" s="92"/>
      <c r="EHD3" s="92"/>
      <c r="EHE3" s="92"/>
      <c r="EHF3" s="92"/>
      <c r="EHG3" s="92"/>
      <c r="EHH3" s="92"/>
      <c r="EHI3" s="92"/>
      <c r="EHJ3" s="92"/>
      <c r="EHK3" s="92"/>
      <c r="EHL3" s="92"/>
      <c r="EHM3" s="92"/>
      <c r="EHN3" s="92"/>
      <c r="EHO3" s="92"/>
      <c r="EHP3" s="92"/>
      <c r="EHQ3" s="92"/>
      <c r="EHR3" s="92"/>
      <c r="EHS3" s="92"/>
      <c r="EHT3" s="92"/>
      <c r="EHU3" s="92"/>
      <c r="EHV3" s="92"/>
      <c r="EHW3" s="92"/>
      <c r="EHX3" s="92"/>
      <c r="EHY3" s="92"/>
      <c r="EHZ3" s="92"/>
      <c r="EIA3" s="92"/>
      <c r="EIB3" s="92"/>
      <c r="EIC3" s="92"/>
      <c r="EID3" s="92"/>
      <c r="EIE3" s="92"/>
      <c r="EIF3" s="92"/>
      <c r="EIG3" s="92"/>
      <c r="EIH3" s="92"/>
      <c r="EII3" s="92"/>
      <c r="EIJ3" s="92"/>
      <c r="EIK3" s="92"/>
      <c r="EIL3" s="92"/>
      <c r="EIM3" s="92"/>
      <c r="EIN3" s="92"/>
      <c r="EIO3" s="92"/>
      <c r="EIP3" s="92"/>
      <c r="EIQ3" s="92"/>
      <c r="EIR3" s="92"/>
      <c r="EIS3" s="92"/>
      <c r="EIT3" s="92"/>
      <c r="EIU3" s="92"/>
      <c r="EIV3" s="92"/>
      <c r="EIW3" s="92"/>
      <c r="EIX3" s="92"/>
      <c r="EIY3" s="92"/>
      <c r="EIZ3" s="92"/>
      <c r="EJA3" s="92"/>
      <c r="EJB3" s="92"/>
      <c r="EJC3" s="92"/>
      <c r="EJD3" s="92"/>
      <c r="EJE3" s="92"/>
      <c r="EJF3" s="92"/>
      <c r="EJG3" s="92"/>
      <c r="EJH3" s="92"/>
      <c r="EJI3" s="92"/>
      <c r="EJJ3" s="92"/>
      <c r="EJK3" s="92"/>
      <c r="EJL3" s="92"/>
      <c r="EJM3" s="92"/>
      <c r="EJN3" s="92"/>
      <c r="EJO3" s="92"/>
      <c r="EJP3" s="92"/>
      <c r="EJQ3" s="92"/>
      <c r="EJR3" s="92"/>
      <c r="EJS3" s="92"/>
      <c r="EJT3" s="92"/>
      <c r="EJU3" s="92"/>
      <c r="EJV3" s="92"/>
      <c r="EJW3" s="92"/>
      <c r="EJX3" s="92"/>
      <c r="EJY3" s="92"/>
      <c r="EJZ3" s="92"/>
      <c r="EKA3" s="92"/>
      <c r="EKB3" s="92"/>
      <c r="EKC3" s="92"/>
      <c r="EKD3" s="92"/>
      <c r="EKE3" s="92"/>
      <c r="EKF3" s="92"/>
      <c r="EKG3" s="92"/>
      <c r="EKH3" s="92"/>
      <c r="EKI3" s="92"/>
      <c r="EKJ3" s="92"/>
      <c r="EKK3" s="92"/>
      <c r="EKL3" s="92"/>
      <c r="EKM3" s="92"/>
      <c r="EKN3" s="92"/>
      <c r="EKO3" s="92"/>
      <c r="EKP3" s="92"/>
      <c r="EKQ3" s="92"/>
      <c r="EKR3" s="92"/>
      <c r="EKS3" s="92"/>
      <c r="EKT3" s="92"/>
      <c r="EKU3" s="92"/>
      <c r="EKV3" s="92"/>
      <c r="EKW3" s="92"/>
      <c r="EKX3" s="92"/>
      <c r="EKY3" s="92"/>
      <c r="EKZ3" s="92"/>
      <c r="ELA3" s="92"/>
      <c r="ELB3" s="92"/>
      <c r="ELC3" s="92"/>
      <c r="ELD3" s="92"/>
      <c r="ELE3" s="92"/>
      <c r="ELF3" s="92"/>
      <c r="ELG3" s="92"/>
      <c r="ELH3" s="92"/>
      <c r="ELI3" s="92"/>
      <c r="ELJ3" s="92"/>
      <c r="ELK3" s="92"/>
      <c r="ELL3" s="92"/>
      <c r="ELM3" s="92"/>
      <c r="ELN3" s="92"/>
      <c r="ELO3" s="92"/>
      <c r="ELP3" s="92"/>
      <c r="ELQ3" s="92"/>
      <c r="ELR3" s="92"/>
      <c r="ELS3" s="92"/>
      <c r="ELT3" s="92"/>
      <c r="ELU3" s="92"/>
      <c r="ELV3" s="92"/>
      <c r="ELW3" s="92"/>
      <c r="ELX3" s="92"/>
      <c r="ELY3" s="92"/>
      <c r="ELZ3" s="92"/>
      <c r="EMA3" s="92"/>
      <c r="EMB3" s="92"/>
      <c r="EMC3" s="92"/>
      <c r="EMD3" s="92"/>
      <c r="EME3" s="92"/>
      <c r="EMF3" s="92"/>
      <c r="EMG3" s="92"/>
      <c r="EMH3" s="92"/>
      <c r="EMI3" s="92"/>
      <c r="EMJ3" s="92"/>
      <c r="EMK3" s="92"/>
      <c r="EML3" s="92"/>
      <c r="EMM3" s="92"/>
      <c r="EMN3" s="92"/>
      <c r="EMO3" s="92"/>
      <c r="EMP3" s="92"/>
      <c r="EMQ3" s="92"/>
      <c r="EMR3" s="92"/>
      <c r="EMS3" s="92"/>
      <c r="EMT3" s="92"/>
      <c r="EMU3" s="92"/>
      <c r="EMV3" s="92"/>
      <c r="EMW3" s="92"/>
      <c r="EMX3" s="92"/>
      <c r="EMY3" s="92"/>
      <c r="EMZ3" s="92"/>
      <c r="ENA3" s="92"/>
      <c r="ENB3" s="92"/>
      <c r="ENC3" s="92"/>
      <c r="END3" s="92"/>
      <c r="ENE3" s="92"/>
      <c r="ENF3" s="92"/>
      <c r="ENG3" s="92"/>
      <c r="ENH3" s="92"/>
      <c r="ENI3" s="92"/>
      <c r="ENJ3" s="92"/>
      <c r="ENK3" s="92"/>
      <c r="ENL3" s="92"/>
      <c r="ENM3" s="92"/>
      <c r="ENN3" s="92"/>
      <c r="ENO3" s="92"/>
      <c r="ENP3" s="92"/>
      <c r="ENQ3" s="92"/>
      <c r="ENR3" s="92"/>
      <c r="ENS3" s="92"/>
      <c r="ENT3" s="92"/>
      <c r="ENU3" s="92"/>
      <c r="ENV3" s="92"/>
      <c r="ENW3" s="92"/>
      <c r="ENX3" s="92"/>
      <c r="ENY3" s="92"/>
      <c r="ENZ3" s="92"/>
      <c r="EOA3" s="92"/>
      <c r="EOB3" s="92"/>
      <c r="EOC3" s="92"/>
      <c r="EOD3" s="92"/>
      <c r="EOE3" s="92"/>
      <c r="EOF3" s="92"/>
      <c r="EOG3" s="92"/>
      <c r="EOH3" s="92"/>
      <c r="EOI3" s="92"/>
      <c r="EOJ3" s="92"/>
      <c r="EOK3" s="92"/>
      <c r="EOL3" s="92"/>
      <c r="EOM3" s="92"/>
      <c r="EON3" s="92"/>
      <c r="EOO3" s="92"/>
      <c r="EOP3" s="92"/>
      <c r="EOQ3" s="92"/>
      <c r="EOR3" s="92"/>
      <c r="EOS3" s="92"/>
      <c r="EOT3" s="92"/>
      <c r="EOU3" s="92"/>
      <c r="EOV3" s="92"/>
      <c r="EOW3" s="92"/>
      <c r="EOX3" s="92"/>
      <c r="EOY3" s="92"/>
      <c r="EOZ3" s="92"/>
      <c r="EPA3" s="92"/>
      <c r="EPB3" s="92"/>
      <c r="EPC3" s="92"/>
      <c r="EPD3" s="92"/>
      <c r="EPE3" s="92"/>
      <c r="EPF3" s="92"/>
      <c r="EPG3" s="92"/>
      <c r="EPH3" s="92"/>
      <c r="EPI3" s="92"/>
      <c r="EPJ3" s="92"/>
      <c r="EPK3" s="92"/>
      <c r="EPL3" s="92"/>
      <c r="EPM3" s="92"/>
      <c r="EPN3" s="92"/>
      <c r="EPO3" s="92"/>
      <c r="EPP3" s="92"/>
      <c r="EPQ3" s="92"/>
      <c r="EPR3" s="92"/>
      <c r="EPS3" s="92"/>
      <c r="EPT3" s="92"/>
      <c r="EPU3" s="92"/>
      <c r="EPV3" s="92"/>
      <c r="EPW3" s="92"/>
      <c r="EPX3" s="92"/>
      <c r="EPY3" s="92"/>
      <c r="EPZ3" s="92"/>
      <c r="EQA3" s="92"/>
      <c r="EQB3" s="92"/>
      <c r="EQC3" s="92"/>
      <c r="EQD3" s="92"/>
      <c r="EQE3" s="92"/>
      <c r="EQF3" s="92"/>
      <c r="EQG3" s="92"/>
      <c r="EQH3" s="92"/>
      <c r="EQI3" s="92"/>
      <c r="EQJ3" s="92"/>
      <c r="EQK3" s="92"/>
      <c r="EQL3" s="92"/>
      <c r="EQM3" s="92"/>
      <c r="EQN3" s="92"/>
      <c r="EQO3" s="92"/>
      <c r="EQP3" s="92"/>
      <c r="EQQ3" s="92"/>
      <c r="EQR3" s="92"/>
      <c r="EQS3" s="92"/>
      <c r="EQT3" s="92"/>
      <c r="EQU3" s="92"/>
      <c r="EQV3" s="92"/>
      <c r="EQW3" s="92"/>
      <c r="EQX3" s="92"/>
      <c r="EQY3" s="92"/>
      <c r="EQZ3" s="92"/>
      <c r="ERA3" s="92"/>
      <c r="ERB3" s="92"/>
      <c r="ERC3" s="92"/>
      <c r="ERD3" s="92"/>
      <c r="ERE3" s="92"/>
      <c r="ERF3" s="92"/>
      <c r="ERG3" s="92"/>
      <c r="ERH3" s="92"/>
      <c r="ERI3" s="92"/>
      <c r="ERJ3" s="92"/>
      <c r="ERK3" s="92"/>
      <c r="ERL3" s="92"/>
      <c r="ERM3" s="92"/>
      <c r="ERN3" s="92"/>
      <c r="ERO3" s="92"/>
      <c r="ERP3" s="92"/>
      <c r="ERQ3" s="92"/>
      <c r="ERR3" s="92"/>
      <c r="ERS3" s="92"/>
      <c r="ERT3" s="92"/>
      <c r="ERU3" s="92"/>
      <c r="ERV3" s="92"/>
      <c r="ERW3" s="92"/>
      <c r="ERX3" s="92"/>
      <c r="ERY3" s="92"/>
      <c r="ERZ3" s="92"/>
      <c r="ESA3" s="92"/>
      <c r="ESB3" s="92"/>
      <c r="ESC3" s="92"/>
      <c r="ESD3" s="92"/>
      <c r="ESE3" s="92"/>
      <c r="ESF3" s="92"/>
      <c r="ESG3" s="92"/>
      <c r="ESH3" s="92"/>
      <c r="ESI3" s="92"/>
      <c r="ESJ3" s="92"/>
      <c r="ESK3" s="92"/>
      <c r="ESL3" s="92"/>
      <c r="ESM3" s="92"/>
      <c r="ESN3" s="92"/>
      <c r="ESO3" s="92"/>
      <c r="ESP3" s="92"/>
      <c r="ESQ3" s="92"/>
      <c r="ESR3" s="92"/>
      <c r="ESS3" s="92"/>
      <c r="EST3" s="92"/>
      <c r="ESU3" s="92"/>
      <c r="ESV3" s="92"/>
      <c r="ESW3" s="92"/>
      <c r="ESX3" s="92"/>
      <c r="ESY3" s="92"/>
      <c r="ESZ3" s="92"/>
      <c r="ETA3" s="92"/>
      <c r="ETB3" s="92"/>
      <c r="ETC3" s="92"/>
      <c r="ETD3" s="92"/>
      <c r="ETE3" s="92"/>
      <c r="ETF3" s="92"/>
      <c r="ETG3" s="92"/>
      <c r="ETH3" s="92"/>
      <c r="ETI3" s="92"/>
      <c r="ETJ3" s="92"/>
      <c r="ETK3" s="92"/>
      <c r="ETL3" s="92"/>
      <c r="ETM3" s="92"/>
      <c r="ETN3" s="92"/>
      <c r="ETO3" s="92"/>
      <c r="ETP3" s="92"/>
      <c r="ETQ3" s="92"/>
      <c r="ETR3" s="92"/>
      <c r="ETS3" s="92"/>
      <c r="ETT3" s="92"/>
      <c r="ETU3" s="92"/>
      <c r="ETV3" s="92"/>
      <c r="ETW3" s="92"/>
      <c r="ETX3" s="92"/>
      <c r="ETY3" s="92"/>
      <c r="ETZ3" s="92"/>
      <c r="EUA3" s="92"/>
      <c r="EUB3" s="92"/>
      <c r="EUC3" s="92"/>
      <c r="EUD3" s="92"/>
      <c r="EUE3" s="92"/>
      <c r="EUF3" s="92"/>
      <c r="EUG3" s="92"/>
      <c r="EUH3" s="92"/>
      <c r="EUI3" s="92"/>
      <c r="EUJ3" s="92"/>
      <c r="EUK3" s="92"/>
      <c r="EUL3" s="92"/>
      <c r="EUM3" s="92"/>
      <c r="EUN3" s="92"/>
      <c r="EUO3" s="92"/>
      <c r="EUP3" s="92"/>
      <c r="EUQ3" s="92"/>
      <c r="EUR3" s="92"/>
      <c r="EUS3" s="92"/>
      <c r="EUT3" s="92"/>
      <c r="EUU3" s="92"/>
      <c r="EUV3" s="92"/>
      <c r="EUW3" s="92"/>
      <c r="EUX3" s="92"/>
      <c r="EUY3" s="92"/>
      <c r="EUZ3" s="92"/>
      <c r="EVA3" s="92"/>
      <c r="EVB3" s="92"/>
      <c r="EVC3" s="92"/>
      <c r="EVD3" s="92"/>
      <c r="EVE3" s="92"/>
      <c r="EVF3" s="92"/>
      <c r="EVG3" s="92"/>
      <c r="EVH3" s="92"/>
      <c r="EVI3" s="92"/>
      <c r="EVJ3" s="92"/>
      <c r="EVK3" s="92"/>
      <c r="EVL3" s="92"/>
      <c r="EVM3" s="92"/>
      <c r="EVN3" s="92"/>
      <c r="EVO3" s="92"/>
      <c r="EVP3" s="92"/>
      <c r="EVQ3" s="92"/>
      <c r="EVR3" s="92"/>
      <c r="EVS3" s="92"/>
      <c r="EVT3" s="92"/>
      <c r="EVU3" s="92"/>
      <c r="EVV3" s="92"/>
      <c r="EVW3" s="92"/>
      <c r="EVX3" s="92"/>
      <c r="EVY3" s="92"/>
      <c r="EVZ3" s="92"/>
      <c r="EWA3" s="92"/>
      <c r="EWB3" s="92"/>
      <c r="EWC3" s="92"/>
      <c r="EWD3" s="92"/>
      <c r="EWE3" s="92"/>
      <c r="EWF3" s="92"/>
      <c r="EWG3" s="92"/>
      <c r="EWH3" s="92"/>
      <c r="EWI3" s="92"/>
      <c r="EWJ3" s="92"/>
      <c r="EWK3" s="92"/>
      <c r="EWL3" s="92"/>
      <c r="EWM3" s="92"/>
      <c r="EWN3" s="92"/>
      <c r="EWO3" s="92"/>
      <c r="EWP3" s="92"/>
      <c r="EWQ3" s="92"/>
      <c r="EWR3" s="92"/>
      <c r="EWS3" s="92"/>
      <c r="EWT3" s="92"/>
      <c r="EWU3" s="92"/>
      <c r="EWV3" s="92"/>
      <c r="EWW3" s="92"/>
      <c r="EWX3" s="92"/>
      <c r="EWY3" s="92"/>
      <c r="EWZ3" s="92"/>
      <c r="EXA3" s="92"/>
      <c r="EXB3" s="92"/>
      <c r="EXC3" s="92"/>
      <c r="EXD3" s="92"/>
      <c r="EXE3" s="92"/>
      <c r="EXF3" s="92"/>
      <c r="EXG3" s="92"/>
      <c r="EXH3" s="92"/>
      <c r="EXI3" s="92"/>
      <c r="EXJ3" s="92"/>
      <c r="EXK3" s="92"/>
      <c r="EXL3" s="92"/>
      <c r="EXM3" s="92"/>
      <c r="EXN3" s="92"/>
      <c r="EXO3" s="92"/>
      <c r="EXP3" s="92"/>
      <c r="EXQ3" s="92"/>
      <c r="EXR3" s="92"/>
      <c r="EXS3" s="92"/>
      <c r="EXT3" s="92"/>
      <c r="EXU3" s="92"/>
      <c r="EXV3" s="92"/>
      <c r="EXW3" s="92"/>
      <c r="EXX3" s="92"/>
      <c r="EXY3" s="92"/>
      <c r="EXZ3" s="92"/>
      <c r="EYA3" s="92"/>
      <c r="EYB3" s="92"/>
      <c r="EYC3" s="92"/>
      <c r="EYD3" s="92"/>
      <c r="EYE3" s="92"/>
      <c r="EYF3" s="92"/>
      <c r="EYG3" s="92"/>
      <c r="EYH3" s="92"/>
      <c r="EYI3" s="92"/>
      <c r="EYJ3" s="92"/>
      <c r="EYK3" s="92"/>
      <c r="EYL3" s="92"/>
      <c r="EYM3" s="92"/>
      <c r="EYN3" s="92"/>
      <c r="EYO3" s="92"/>
      <c r="EYP3" s="92"/>
      <c r="EYQ3" s="92"/>
      <c r="EYR3" s="92"/>
      <c r="EYS3" s="92"/>
      <c r="EYT3" s="92"/>
      <c r="EYU3" s="92"/>
      <c r="EYV3" s="92"/>
      <c r="EYW3" s="92"/>
      <c r="EYX3" s="92"/>
      <c r="EYY3" s="92"/>
      <c r="EYZ3" s="92"/>
      <c r="EZA3" s="92"/>
      <c r="EZB3" s="92"/>
      <c r="EZC3" s="92"/>
      <c r="EZD3" s="92"/>
      <c r="EZE3" s="92"/>
      <c r="EZF3" s="92"/>
      <c r="EZG3" s="92"/>
      <c r="EZH3" s="92"/>
      <c r="EZI3" s="92"/>
      <c r="EZJ3" s="92"/>
      <c r="EZK3" s="92"/>
      <c r="EZL3" s="92"/>
      <c r="EZM3" s="92"/>
      <c r="EZN3" s="92"/>
      <c r="EZO3" s="92"/>
      <c r="EZP3" s="92"/>
      <c r="EZQ3" s="92"/>
      <c r="EZR3" s="92"/>
      <c r="EZS3" s="92"/>
      <c r="EZT3" s="92"/>
      <c r="EZU3" s="92"/>
      <c r="EZV3" s="92"/>
      <c r="EZW3" s="92"/>
      <c r="EZX3" s="92"/>
      <c r="EZY3" s="92"/>
      <c r="EZZ3" s="92"/>
      <c r="FAA3" s="92"/>
      <c r="FAB3" s="92"/>
      <c r="FAC3" s="92"/>
      <c r="FAD3" s="92"/>
      <c r="FAE3" s="92"/>
      <c r="FAF3" s="92"/>
      <c r="FAG3" s="92"/>
      <c r="FAH3" s="92"/>
      <c r="FAI3" s="92"/>
      <c r="FAJ3" s="92"/>
      <c r="FAK3" s="92"/>
      <c r="FAL3" s="92"/>
      <c r="FAM3" s="92"/>
      <c r="FAN3" s="92"/>
      <c r="FAO3" s="92"/>
      <c r="FAP3" s="92"/>
      <c r="FAQ3" s="92"/>
      <c r="FAR3" s="92"/>
      <c r="FAS3" s="92"/>
      <c r="FAT3" s="92"/>
      <c r="FAU3" s="92"/>
      <c r="FAV3" s="92"/>
      <c r="FAW3" s="92"/>
      <c r="FAX3" s="92"/>
      <c r="FAY3" s="92"/>
      <c r="FAZ3" s="92"/>
      <c r="FBA3" s="92"/>
      <c r="FBB3" s="92"/>
      <c r="FBC3" s="92"/>
      <c r="FBD3" s="92"/>
      <c r="FBE3" s="92"/>
      <c r="FBF3" s="92"/>
      <c r="FBG3" s="92"/>
      <c r="FBH3" s="92"/>
      <c r="FBI3" s="92"/>
      <c r="FBJ3" s="92"/>
      <c r="FBK3" s="92"/>
      <c r="FBL3" s="92"/>
      <c r="FBM3" s="92"/>
      <c r="FBN3" s="92"/>
      <c r="FBO3" s="92"/>
      <c r="FBP3" s="92"/>
      <c r="FBQ3" s="92"/>
      <c r="FBR3" s="92"/>
      <c r="FBS3" s="92"/>
      <c r="FBT3" s="92"/>
      <c r="FBU3" s="92"/>
      <c r="FBV3" s="92"/>
      <c r="FBW3" s="92"/>
      <c r="FBX3" s="92"/>
      <c r="FBY3" s="92"/>
      <c r="FBZ3" s="92"/>
      <c r="FCA3" s="92"/>
      <c r="FCB3" s="92"/>
      <c r="FCC3" s="92"/>
      <c r="FCD3" s="92"/>
      <c r="FCE3" s="92"/>
      <c r="FCF3" s="92"/>
      <c r="FCG3" s="92"/>
      <c r="FCH3" s="92"/>
      <c r="FCI3" s="92"/>
      <c r="FCJ3" s="92"/>
      <c r="FCK3" s="92"/>
      <c r="FCL3" s="92"/>
      <c r="FCM3" s="92"/>
      <c r="FCN3" s="92"/>
      <c r="FCO3" s="92"/>
      <c r="FCP3" s="92"/>
      <c r="FCQ3" s="92"/>
      <c r="FCR3" s="92"/>
      <c r="FCS3" s="92"/>
      <c r="FCT3" s="92"/>
      <c r="FCU3" s="92"/>
      <c r="FCV3" s="92"/>
      <c r="FCW3" s="92"/>
      <c r="FCX3" s="92"/>
      <c r="FCY3" s="92"/>
      <c r="FCZ3" s="92"/>
      <c r="FDA3" s="92"/>
      <c r="FDB3" s="92"/>
      <c r="FDC3" s="92"/>
      <c r="FDD3" s="92"/>
      <c r="FDE3" s="92"/>
      <c r="FDF3" s="92"/>
      <c r="FDG3" s="92"/>
      <c r="FDH3" s="92"/>
      <c r="FDI3" s="92"/>
      <c r="FDJ3" s="92"/>
      <c r="FDK3" s="92"/>
      <c r="FDL3" s="92"/>
      <c r="FDM3" s="92"/>
      <c r="FDN3" s="92"/>
      <c r="FDO3" s="92"/>
      <c r="FDP3" s="92"/>
      <c r="FDQ3" s="92"/>
      <c r="FDR3" s="92"/>
      <c r="FDS3" s="92"/>
      <c r="FDT3" s="92"/>
      <c r="FDU3" s="92"/>
      <c r="FDV3" s="92"/>
      <c r="FDW3" s="92"/>
      <c r="FDX3" s="92"/>
      <c r="FDY3" s="92"/>
      <c r="FDZ3" s="92"/>
      <c r="FEA3" s="92"/>
      <c r="FEB3" s="92"/>
      <c r="FEC3" s="92"/>
      <c r="FED3" s="92"/>
      <c r="FEE3" s="92"/>
      <c r="FEF3" s="92"/>
      <c r="FEG3" s="92"/>
      <c r="FEH3" s="92"/>
      <c r="FEI3" s="92"/>
      <c r="FEJ3" s="92"/>
      <c r="FEK3" s="92"/>
      <c r="FEL3" s="92"/>
      <c r="FEM3" s="92"/>
      <c r="FEN3" s="92"/>
      <c r="FEO3" s="92"/>
      <c r="FEP3" s="92"/>
      <c r="FEQ3" s="92"/>
      <c r="FER3" s="92"/>
      <c r="FES3" s="92"/>
      <c r="FET3" s="92"/>
      <c r="FEU3" s="92"/>
      <c r="FEV3" s="92"/>
      <c r="FEW3" s="92"/>
      <c r="FEX3" s="92"/>
      <c r="FEY3" s="92"/>
      <c r="FEZ3" s="92"/>
      <c r="FFA3" s="92"/>
      <c r="FFB3" s="92"/>
      <c r="FFC3" s="92"/>
      <c r="FFD3" s="92"/>
      <c r="FFE3" s="92"/>
      <c r="FFF3" s="92"/>
      <c r="FFG3" s="92"/>
      <c r="FFH3" s="92"/>
      <c r="FFI3" s="92"/>
      <c r="FFJ3" s="92"/>
      <c r="FFK3" s="92"/>
      <c r="FFL3" s="92"/>
      <c r="FFM3" s="92"/>
      <c r="FFN3" s="92"/>
      <c r="FFO3" s="92"/>
      <c r="FFP3" s="92"/>
      <c r="FFQ3" s="92"/>
      <c r="FFR3" s="92"/>
      <c r="FFS3" s="92"/>
      <c r="FFT3" s="92"/>
      <c r="FFU3" s="92"/>
      <c r="FFV3" s="92"/>
      <c r="FFW3" s="92"/>
      <c r="FFX3" s="92"/>
      <c r="FFY3" s="92"/>
      <c r="FFZ3" s="92"/>
      <c r="FGA3" s="92"/>
      <c r="FGB3" s="92"/>
      <c r="FGC3" s="92"/>
      <c r="FGD3" s="92"/>
      <c r="FGE3" s="92"/>
      <c r="FGF3" s="92"/>
      <c r="FGG3" s="92"/>
      <c r="FGH3" s="92"/>
      <c r="FGI3" s="92"/>
      <c r="FGJ3" s="92"/>
      <c r="FGK3" s="92"/>
      <c r="FGL3" s="92"/>
      <c r="FGM3" s="92"/>
      <c r="FGN3" s="92"/>
      <c r="FGO3" s="92"/>
      <c r="FGP3" s="92"/>
      <c r="FGQ3" s="92"/>
      <c r="FGR3" s="92"/>
      <c r="FGS3" s="92"/>
      <c r="FGT3" s="92"/>
      <c r="FGU3" s="92"/>
      <c r="FGV3" s="92"/>
      <c r="FGW3" s="92"/>
      <c r="FGX3" s="92"/>
      <c r="FGY3" s="92"/>
      <c r="FGZ3" s="92"/>
      <c r="FHA3" s="92"/>
      <c r="FHB3" s="92"/>
      <c r="FHC3" s="92"/>
      <c r="FHD3" s="92"/>
      <c r="FHE3" s="92"/>
      <c r="FHF3" s="92"/>
      <c r="FHG3" s="92"/>
      <c r="FHH3" s="92"/>
      <c r="FHI3" s="92"/>
      <c r="FHJ3" s="92"/>
      <c r="FHK3" s="92"/>
      <c r="FHL3" s="92"/>
      <c r="FHM3" s="92"/>
      <c r="FHN3" s="92"/>
      <c r="FHO3" s="92"/>
      <c r="FHP3" s="92"/>
      <c r="FHQ3" s="92"/>
      <c r="FHR3" s="92"/>
      <c r="FHS3" s="92"/>
      <c r="FHT3" s="92"/>
      <c r="FHU3" s="92"/>
      <c r="FHV3" s="92"/>
      <c r="FHW3" s="92"/>
      <c r="FHX3" s="92"/>
      <c r="FHY3" s="92"/>
      <c r="FHZ3" s="92"/>
      <c r="FIA3" s="92"/>
      <c r="FIB3" s="92"/>
      <c r="FIC3" s="92"/>
      <c r="FID3" s="92"/>
      <c r="FIE3" s="92"/>
      <c r="FIF3" s="92"/>
      <c r="FIG3" s="92"/>
      <c r="FIH3" s="92"/>
      <c r="FII3" s="92"/>
      <c r="FIJ3" s="92"/>
      <c r="FIK3" s="92"/>
      <c r="FIL3" s="92"/>
      <c r="FIM3" s="92"/>
      <c r="FIN3" s="92"/>
      <c r="FIO3" s="92"/>
      <c r="FIP3" s="92"/>
      <c r="FIQ3" s="92"/>
      <c r="FIR3" s="92"/>
      <c r="FIS3" s="92"/>
      <c r="FIT3" s="92"/>
      <c r="FIU3" s="92"/>
      <c r="FIV3" s="92"/>
      <c r="FIW3" s="92"/>
      <c r="FIX3" s="92"/>
      <c r="FIY3" s="92"/>
      <c r="FIZ3" s="92"/>
      <c r="FJA3" s="92"/>
      <c r="FJB3" s="92"/>
      <c r="FJC3" s="92"/>
      <c r="FJD3" s="92"/>
      <c r="FJE3" s="92"/>
      <c r="FJF3" s="92"/>
      <c r="FJG3" s="92"/>
      <c r="FJH3" s="92"/>
      <c r="FJI3" s="92"/>
      <c r="FJJ3" s="92"/>
      <c r="FJK3" s="92"/>
      <c r="FJL3" s="92"/>
      <c r="FJM3" s="92"/>
      <c r="FJN3" s="92"/>
      <c r="FJO3" s="92"/>
      <c r="FJP3" s="92"/>
      <c r="FJQ3" s="92"/>
      <c r="FJR3" s="92"/>
      <c r="FJS3" s="92"/>
      <c r="FJT3" s="92"/>
      <c r="FJU3" s="92"/>
      <c r="FJV3" s="92"/>
      <c r="FJW3" s="92"/>
      <c r="FJX3" s="92"/>
      <c r="FJY3" s="92"/>
      <c r="FJZ3" s="92"/>
      <c r="FKA3" s="92"/>
      <c r="FKB3" s="92"/>
      <c r="FKC3" s="92"/>
      <c r="FKD3" s="92"/>
      <c r="FKE3" s="92"/>
      <c r="FKF3" s="92"/>
      <c r="FKG3" s="92"/>
      <c r="FKH3" s="92"/>
      <c r="FKI3" s="92"/>
      <c r="FKJ3" s="92"/>
      <c r="FKK3" s="92"/>
      <c r="FKL3" s="92"/>
      <c r="FKM3" s="92"/>
      <c r="FKN3" s="92"/>
      <c r="FKO3" s="92"/>
      <c r="FKP3" s="92"/>
      <c r="FKQ3" s="92"/>
      <c r="FKR3" s="92"/>
      <c r="FKS3" s="92"/>
      <c r="FKT3" s="92"/>
      <c r="FKU3" s="92"/>
      <c r="FKV3" s="92"/>
      <c r="FKW3" s="92"/>
      <c r="FKX3" s="92"/>
      <c r="FKY3" s="92"/>
      <c r="FKZ3" s="92"/>
      <c r="FLA3" s="92"/>
      <c r="FLB3" s="92"/>
      <c r="FLC3" s="92"/>
      <c r="FLD3" s="92"/>
      <c r="FLE3" s="92"/>
      <c r="FLF3" s="92"/>
      <c r="FLG3" s="92"/>
      <c r="FLH3" s="92"/>
      <c r="FLI3" s="92"/>
      <c r="FLJ3" s="92"/>
      <c r="FLK3" s="92"/>
      <c r="FLL3" s="92"/>
      <c r="FLM3" s="92"/>
      <c r="FLN3" s="92"/>
      <c r="FLO3" s="92"/>
      <c r="FLP3" s="92"/>
      <c r="FLQ3" s="92"/>
      <c r="FLR3" s="92"/>
      <c r="FLS3" s="92"/>
      <c r="FLT3" s="92"/>
      <c r="FLU3" s="92"/>
      <c r="FLV3" s="92"/>
      <c r="FLW3" s="92"/>
      <c r="FLX3" s="92"/>
      <c r="FLY3" s="92"/>
      <c r="FLZ3" s="92"/>
      <c r="FMA3" s="92"/>
      <c r="FMB3" s="92"/>
      <c r="FMC3" s="92"/>
      <c r="FMD3" s="92"/>
      <c r="FME3" s="92"/>
      <c r="FMF3" s="92"/>
      <c r="FMG3" s="92"/>
      <c r="FMH3" s="92"/>
      <c r="FMI3" s="92"/>
      <c r="FMJ3" s="92"/>
      <c r="FMK3" s="92"/>
      <c r="FML3" s="92"/>
      <c r="FMM3" s="92"/>
      <c r="FMN3" s="92"/>
      <c r="FMO3" s="92"/>
      <c r="FMP3" s="92"/>
      <c r="FMQ3" s="92"/>
      <c r="FMR3" s="92"/>
      <c r="FMS3" s="92"/>
      <c r="FMT3" s="92"/>
      <c r="FMU3" s="92"/>
      <c r="FMV3" s="92"/>
      <c r="FMW3" s="92"/>
      <c r="FMX3" s="92"/>
      <c r="FMY3" s="92"/>
      <c r="FMZ3" s="92"/>
      <c r="FNA3" s="92"/>
      <c r="FNB3" s="92"/>
      <c r="FNC3" s="92"/>
      <c r="FND3" s="92"/>
      <c r="FNE3" s="92"/>
      <c r="FNF3" s="92"/>
      <c r="FNG3" s="92"/>
      <c r="FNH3" s="92"/>
      <c r="FNI3" s="92"/>
      <c r="FNJ3" s="92"/>
      <c r="FNK3" s="92"/>
      <c r="FNL3" s="92"/>
      <c r="FNM3" s="92"/>
      <c r="FNN3" s="92"/>
      <c r="FNO3" s="92"/>
      <c r="FNP3" s="92"/>
      <c r="FNQ3" s="92"/>
      <c r="FNR3" s="92"/>
      <c r="FNS3" s="92"/>
      <c r="FNT3" s="92"/>
      <c r="FNU3" s="92"/>
      <c r="FNV3" s="92"/>
      <c r="FNW3" s="92"/>
      <c r="FNX3" s="92"/>
      <c r="FNY3" s="92"/>
      <c r="FNZ3" s="92"/>
      <c r="FOA3" s="92"/>
      <c r="FOB3" s="92"/>
      <c r="FOC3" s="92"/>
      <c r="FOD3" s="92"/>
      <c r="FOE3" s="92"/>
      <c r="FOF3" s="92"/>
      <c r="FOG3" s="92"/>
      <c r="FOH3" s="92"/>
      <c r="FOI3" s="92"/>
      <c r="FOJ3" s="92"/>
      <c r="FOK3" s="92"/>
      <c r="FOL3" s="92"/>
      <c r="FOM3" s="92"/>
      <c r="FON3" s="92"/>
      <c r="FOO3" s="92"/>
      <c r="FOP3" s="92"/>
      <c r="FOQ3" s="92"/>
      <c r="FOR3" s="92"/>
      <c r="FOS3" s="92"/>
      <c r="FOT3" s="92"/>
      <c r="FOU3" s="92"/>
      <c r="FOV3" s="92"/>
      <c r="FOW3" s="92"/>
      <c r="FOX3" s="92"/>
      <c r="FOY3" s="92"/>
      <c r="FOZ3" s="92"/>
      <c r="FPA3" s="92"/>
      <c r="FPB3" s="92"/>
      <c r="FPC3" s="92"/>
      <c r="FPD3" s="92"/>
      <c r="FPE3" s="92"/>
      <c r="FPF3" s="92"/>
      <c r="FPG3" s="92"/>
      <c r="FPH3" s="92"/>
      <c r="FPI3" s="92"/>
      <c r="FPJ3" s="92"/>
      <c r="FPK3" s="92"/>
      <c r="FPL3" s="92"/>
      <c r="FPM3" s="92"/>
      <c r="FPN3" s="92"/>
      <c r="FPO3" s="92"/>
      <c r="FPP3" s="92"/>
      <c r="FPQ3" s="92"/>
      <c r="FPR3" s="92"/>
      <c r="FPS3" s="92"/>
      <c r="FPT3" s="92"/>
      <c r="FPU3" s="92"/>
      <c r="FPV3" s="92"/>
      <c r="FPW3" s="92"/>
      <c r="FPX3" s="92"/>
      <c r="FPY3" s="92"/>
      <c r="FPZ3" s="92"/>
      <c r="FQA3" s="92"/>
      <c r="FQB3" s="92"/>
      <c r="FQC3" s="92"/>
      <c r="FQD3" s="92"/>
      <c r="FQE3" s="92"/>
      <c r="FQF3" s="92"/>
      <c r="FQG3" s="92"/>
      <c r="FQH3" s="92"/>
      <c r="FQI3" s="92"/>
      <c r="FQJ3" s="92"/>
      <c r="FQK3" s="92"/>
      <c r="FQL3" s="92"/>
      <c r="FQM3" s="92"/>
      <c r="FQN3" s="92"/>
      <c r="FQO3" s="92"/>
      <c r="FQP3" s="92"/>
      <c r="FQQ3" s="92"/>
      <c r="FQR3" s="92"/>
      <c r="FQS3" s="92"/>
      <c r="FQT3" s="92"/>
      <c r="FQU3" s="92"/>
      <c r="FQV3" s="92"/>
      <c r="FQW3" s="92"/>
      <c r="FQX3" s="92"/>
      <c r="FQY3" s="92"/>
      <c r="FQZ3" s="92"/>
      <c r="FRA3" s="92"/>
      <c r="FRB3" s="92"/>
      <c r="FRC3" s="92"/>
      <c r="FRD3" s="92"/>
      <c r="FRE3" s="92"/>
      <c r="FRF3" s="92"/>
      <c r="FRG3" s="92"/>
      <c r="FRH3" s="92"/>
      <c r="FRI3" s="92"/>
      <c r="FRJ3" s="92"/>
      <c r="FRK3" s="92"/>
      <c r="FRL3" s="92"/>
      <c r="FRM3" s="92"/>
      <c r="FRN3" s="92"/>
      <c r="FRO3" s="92"/>
      <c r="FRP3" s="92"/>
      <c r="FRQ3" s="92"/>
      <c r="FRR3" s="92"/>
      <c r="FRS3" s="92"/>
      <c r="FRT3" s="92"/>
      <c r="FRU3" s="92"/>
      <c r="FRV3" s="92"/>
      <c r="FRW3" s="92"/>
      <c r="FRX3" s="92"/>
      <c r="FRY3" s="92"/>
      <c r="FRZ3" s="92"/>
      <c r="FSA3" s="92"/>
      <c r="FSB3" s="92"/>
      <c r="FSC3" s="92"/>
      <c r="FSD3" s="92"/>
      <c r="FSE3" s="92"/>
      <c r="FSF3" s="92"/>
      <c r="FSG3" s="92"/>
      <c r="FSH3" s="92"/>
      <c r="FSI3" s="92"/>
      <c r="FSJ3" s="92"/>
      <c r="FSK3" s="92"/>
      <c r="FSL3" s="92"/>
      <c r="FSM3" s="92"/>
      <c r="FSN3" s="92"/>
      <c r="FSO3" s="92"/>
      <c r="FSP3" s="92"/>
      <c r="FSQ3" s="92"/>
      <c r="FSR3" s="92"/>
      <c r="FSS3" s="92"/>
      <c r="FST3" s="92"/>
      <c r="FSU3" s="92"/>
      <c r="FSV3" s="92"/>
      <c r="FSW3" s="92"/>
      <c r="FSX3" s="92"/>
      <c r="FSY3" s="92"/>
      <c r="FSZ3" s="92"/>
      <c r="FTA3" s="92"/>
      <c r="FTB3" s="92"/>
      <c r="FTC3" s="92"/>
      <c r="FTD3" s="92"/>
      <c r="FTE3" s="92"/>
      <c r="FTF3" s="92"/>
      <c r="FTG3" s="92"/>
      <c r="FTH3" s="92"/>
      <c r="FTI3" s="92"/>
      <c r="FTJ3" s="92"/>
      <c r="FTK3" s="92"/>
      <c r="FTL3" s="92"/>
      <c r="FTM3" s="92"/>
      <c r="FTN3" s="92"/>
      <c r="FTO3" s="92"/>
      <c r="FTP3" s="92"/>
      <c r="FTQ3" s="92"/>
      <c r="FTR3" s="92"/>
      <c r="FTS3" s="92"/>
      <c r="FTT3" s="92"/>
      <c r="FTU3" s="92"/>
      <c r="FTV3" s="92"/>
      <c r="FTW3" s="92"/>
      <c r="FTX3" s="92"/>
      <c r="FTY3" s="92"/>
      <c r="FTZ3" s="92"/>
      <c r="FUA3" s="92"/>
      <c r="FUB3" s="92"/>
      <c r="FUC3" s="92"/>
      <c r="FUD3" s="92"/>
      <c r="FUE3" s="92"/>
      <c r="FUF3" s="92"/>
      <c r="FUG3" s="92"/>
      <c r="FUH3" s="92"/>
      <c r="FUI3" s="92"/>
      <c r="FUJ3" s="92"/>
      <c r="FUK3" s="92"/>
      <c r="FUL3" s="92"/>
      <c r="FUM3" s="92"/>
      <c r="FUN3" s="92"/>
      <c r="FUO3" s="92"/>
      <c r="FUP3" s="92"/>
      <c r="FUQ3" s="92"/>
      <c r="FUR3" s="92"/>
      <c r="FUS3" s="92"/>
      <c r="FUT3" s="92"/>
      <c r="FUU3" s="92"/>
      <c r="FUV3" s="92"/>
      <c r="FUW3" s="92"/>
      <c r="FUX3" s="92"/>
      <c r="FUY3" s="92"/>
      <c r="FUZ3" s="92"/>
      <c r="FVA3" s="92"/>
      <c r="FVB3" s="92"/>
      <c r="FVC3" s="92"/>
      <c r="FVD3" s="92"/>
      <c r="FVE3" s="92"/>
      <c r="FVF3" s="92"/>
      <c r="FVG3" s="92"/>
      <c r="FVH3" s="92"/>
      <c r="FVI3" s="92"/>
      <c r="FVJ3" s="92"/>
      <c r="FVK3" s="92"/>
      <c r="FVL3" s="92"/>
      <c r="FVM3" s="92"/>
      <c r="FVN3" s="92"/>
      <c r="FVO3" s="92"/>
      <c r="FVP3" s="92"/>
      <c r="FVQ3" s="92"/>
      <c r="FVR3" s="92"/>
      <c r="FVS3" s="92"/>
      <c r="FVT3" s="92"/>
      <c r="FVU3" s="92"/>
      <c r="FVV3" s="92"/>
      <c r="FVW3" s="92"/>
      <c r="FVX3" s="92"/>
      <c r="FVY3" s="92"/>
      <c r="FVZ3" s="92"/>
      <c r="FWA3" s="92"/>
      <c r="FWB3" s="92"/>
      <c r="FWC3" s="92"/>
      <c r="FWD3" s="92"/>
      <c r="FWE3" s="92"/>
      <c r="FWF3" s="92"/>
      <c r="FWG3" s="92"/>
      <c r="FWH3" s="92"/>
      <c r="FWI3" s="92"/>
      <c r="FWJ3" s="92"/>
      <c r="FWK3" s="92"/>
      <c r="FWL3" s="92"/>
      <c r="FWM3" s="92"/>
      <c r="FWN3" s="92"/>
      <c r="FWO3" s="92"/>
      <c r="FWP3" s="92"/>
      <c r="FWQ3" s="92"/>
      <c r="FWR3" s="92"/>
      <c r="FWS3" s="92"/>
      <c r="FWT3" s="92"/>
      <c r="FWU3" s="92"/>
      <c r="FWV3" s="92"/>
      <c r="FWW3" s="92"/>
      <c r="FWX3" s="92"/>
      <c r="FWY3" s="92"/>
      <c r="FWZ3" s="92"/>
      <c r="FXA3" s="92"/>
      <c r="FXB3" s="92"/>
      <c r="FXC3" s="92"/>
      <c r="FXD3" s="92"/>
      <c r="FXE3" s="92"/>
      <c r="FXF3" s="92"/>
      <c r="FXG3" s="92"/>
      <c r="FXH3" s="92"/>
      <c r="FXI3" s="92"/>
      <c r="FXJ3" s="92"/>
      <c r="FXK3" s="92"/>
      <c r="FXL3" s="92"/>
      <c r="FXM3" s="92"/>
      <c r="FXN3" s="92"/>
      <c r="FXO3" s="92"/>
      <c r="FXP3" s="92"/>
      <c r="FXQ3" s="92"/>
      <c r="FXR3" s="92"/>
      <c r="FXS3" s="92"/>
      <c r="FXT3" s="92"/>
      <c r="FXU3" s="92"/>
      <c r="FXV3" s="92"/>
      <c r="FXW3" s="92"/>
      <c r="FXX3" s="92"/>
      <c r="FXY3" s="92"/>
      <c r="FXZ3" s="92"/>
      <c r="FYA3" s="92"/>
      <c r="FYB3" s="92"/>
      <c r="FYC3" s="92"/>
      <c r="FYD3" s="92"/>
      <c r="FYE3" s="92"/>
      <c r="FYF3" s="92"/>
      <c r="FYG3" s="92"/>
      <c r="FYH3" s="92"/>
      <c r="FYI3" s="92"/>
      <c r="FYJ3" s="92"/>
      <c r="FYK3" s="92"/>
      <c r="FYL3" s="92"/>
      <c r="FYM3" s="92"/>
      <c r="FYN3" s="92"/>
      <c r="FYO3" s="92"/>
      <c r="FYP3" s="92"/>
      <c r="FYQ3" s="92"/>
      <c r="FYR3" s="92"/>
      <c r="FYS3" s="92"/>
      <c r="FYT3" s="92"/>
      <c r="FYU3" s="92"/>
      <c r="FYV3" s="92"/>
      <c r="FYW3" s="92"/>
      <c r="FYX3" s="92"/>
      <c r="FYY3" s="92"/>
      <c r="FYZ3" s="92"/>
      <c r="FZA3" s="92"/>
      <c r="FZB3" s="92"/>
      <c r="FZC3" s="92"/>
      <c r="FZD3" s="92"/>
      <c r="FZE3" s="92"/>
      <c r="FZF3" s="92"/>
      <c r="FZG3" s="92"/>
      <c r="FZH3" s="92"/>
      <c r="FZI3" s="92"/>
      <c r="FZJ3" s="92"/>
      <c r="FZK3" s="92"/>
      <c r="FZL3" s="92"/>
      <c r="FZM3" s="92"/>
      <c r="FZN3" s="92"/>
      <c r="FZO3" s="92"/>
      <c r="FZP3" s="92"/>
      <c r="FZQ3" s="92"/>
      <c r="FZR3" s="92"/>
      <c r="FZS3" s="92"/>
      <c r="FZT3" s="92"/>
      <c r="FZU3" s="92"/>
      <c r="FZV3" s="92"/>
      <c r="FZW3" s="92"/>
      <c r="FZX3" s="92"/>
      <c r="FZY3" s="92"/>
      <c r="FZZ3" s="92"/>
      <c r="GAA3" s="92"/>
      <c r="GAB3" s="92"/>
      <c r="GAC3" s="92"/>
      <c r="GAD3" s="92"/>
      <c r="GAE3" s="92"/>
      <c r="GAF3" s="92"/>
      <c r="GAG3" s="92"/>
      <c r="GAH3" s="92"/>
      <c r="GAI3" s="92"/>
      <c r="GAJ3" s="92"/>
      <c r="GAK3" s="92"/>
      <c r="GAL3" s="92"/>
      <c r="GAM3" s="92"/>
      <c r="GAN3" s="92"/>
      <c r="GAO3" s="92"/>
      <c r="GAP3" s="92"/>
      <c r="GAQ3" s="92"/>
      <c r="GAR3" s="92"/>
      <c r="GAS3" s="92"/>
      <c r="GAT3" s="92"/>
      <c r="GAU3" s="92"/>
      <c r="GAV3" s="92"/>
      <c r="GAW3" s="92"/>
      <c r="GAX3" s="92"/>
      <c r="GAY3" s="92"/>
      <c r="GAZ3" s="92"/>
      <c r="GBA3" s="92"/>
      <c r="GBB3" s="92"/>
      <c r="GBC3" s="92"/>
      <c r="GBD3" s="92"/>
      <c r="GBE3" s="92"/>
      <c r="GBF3" s="92"/>
      <c r="GBG3" s="92"/>
      <c r="GBH3" s="92"/>
      <c r="GBI3" s="92"/>
      <c r="GBJ3" s="92"/>
      <c r="GBK3" s="92"/>
      <c r="GBL3" s="92"/>
      <c r="GBM3" s="92"/>
      <c r="GBN3" s="92"/>
      <c r="GBO3" s="92"/>
      <c r="GBP3" s="92"/>
      <c r="GBQ3" s="92"/>
      <c r="GBR3" s="92"/>
      <c r="GBS3" s="92"/>
      <c r="GBT3" s="92"/>
      <c r="GBU3" s="92"/>
      <c r="GBV3" s="92"/>
      <c r="GBW3" s="92"/>
      <c r="GBX3" s="92"/>
      <c r="GBY3" s="92"/>
      <c r="GBZ3" s="92"/>
      <c r="GCA3" s="92"/>
      <c r="GCB3" s="92"/>
      <c r="GCC3" s="92"/>
      <c r="GCD3" s="92"/>
      <c r="GCE3" s="92"/>
      <c r="GCF3" s="92"/>
      <c r="GCG3" s="92"/>
      <c r="GCH3" s="92"/>
      <c r="GCI3" s="92"/>
      <c r="GCJ3" s="92"/>
      <c r="GCK3" s="92"/>
      <c r="GCL3" s="92"/>
      <c r="GCM3" s="92"/>
      <c r="GCN3" s="92"/>
      <c r="GCO3" s="92"/>
      <c r="GCP3" s="92"/>
      <c r="GCQ3" s="92"/>
      <c r="GCR3" s="92"/>
      <c r="GCS3" s="92"/>
      <c r="GCT3" s="92"/>
      <c r="GCU3" s="92"/>
      <c r="GCV3" s="92"/>
      <c r="GCW3" s="92"/>
      <c r="GCX3" s="92"/>
      <c r="GCY3" s="92"/>
      <c r="GCZ3" s="92"/>
      <c r="GDA3" s="92"/>
      <c r="GDB3" s="92"/>
      <c r="GDC3" s="92"/>
      <c r="GDD3" s="92"/>
      <c r="GDE3" s="92"/>
      <c r="GDF3" s="92"/>
      <c r="GDG3" s="92"/>
      <c r="GDH3" s="92"/>
      <c r="GDI3" s="92"/>
      <c r="GDJ3" s="92"/>
      <c r="GDK3" s="92"/>
      <c r="GDL3" s="92"/>
      <c r="GDM3" s="92"/>
      <c r="GDN3" s="92"/>
      <c r="GDO3" s="92"/>
      <c r="GDP3" s="92"/>
      <c r="GDQ3" s="92"/>
      <c r="GDR3" s="92"/>
      <c r="GDS3" s="92"/>
      <c r="GDT3" s="92"/>
      <c r="GDU3" s="92"/>
      <c r="GDV3" s="92"/>
      <c r="GDW3" s="92"/>
      <c r="GDX3" s="92"/>
      <c r="GDY3" s="92"/>
      <c r="GDZ3" s="92"/>
      <c r="GEA3" s="92"/>
      <c r="GEB3" s="92"/>
      <c r="GEC3" s="92"/>
      <c r="GED3" s="92"/>
      <c r="GEE3" s="92"/>
      <c r="GEF3" s="92"/>
      <c r="GEG3" s="92"/>
      <c r="GEH3" s="92"/>
      <c r="GEI3" s="92"/>
      <c r="GEJ3" s="92"/>
      <c r="GEK3" s="92"/>
      <c r="GEL3" s="92"/>
      <c r="GEM3" s="92"/>
      <c r="GEN3" s="92"/>
      <c r="GEO3" s="92"/>
      <c r="GEP3" s="92"/>
      <c r="GEQ3" s="92"/>
      <c r="GER3" s="92"/>
      <c r="GES3" s="92"/>
      <c r="GET3" s="92"/>
      <c r="GEU3" s="92"/>
      <c r="GEV3" s="92"/>
      <c r="GEW3" s="92"/>
      <c r="GEX3" s="92"/>
      <c r="GEY3" s="92"/>
      <c r="GEZ3" s="92"/>
      <c r="GFA3" s="92"/>
      <c r="GFB3" s="92"/>
      <c r="GFC3" s="92"/>
      <c r="GFD3" s="92"/>
      <c r="GFE3" s="92"/>
      <c r="GFF3" s="92"/>
      <c r="GFG3" s="92"/>
      <c r="GFH3" s="92"/>
      <c r="GFI3" s="92"/>
      <c r="GFJ3" s="92"/>
      <c r="GFK3" s="92"/>
      <c r="GFL3" s="92"/>
      <c r="GFM3" s="92"/>
      <c r="GFN3" s="92"/>
      <c r="GFO3" s="92"/>
      <c r="GFP3" s="92"/>
      <c r="GFQ3" s="92"/>
      <c r="GFR3" s="92"/>
      <c r="GFS3" s="92"/>
      <c r="GFT3" s="92"/>
      <c r="GFU3" s="92"/>
      <c r="GFV3" s="92"/>
      <c r="GFW3" s="92"/>
      <c r="GFX3" s="92"/>
      <c r="GFY3" s="92"/>
      <c r="GFZ3" s="92"/>
      <c r="GGA3" s="92"/>
      <c r="GGB3" s="92"/>
      <c r="GGC3" s="92"/>
      <c r="GGD3" s="92"/>
      <c r="GGE3" s="92"/>
      <c r="GGF3" s="92"/>
      <c r="GGG3" s="92"/>
      <c r="GGH3" s="92"/>
      <c r="GGI3" s="92"/>
      <c r="GGJ3" s="92"/>
      <c r="GGK3" s="92"/>
      <c r="GGL3" s="92"/>
      <c r="GGM3" s="92"/>
      <c r="GGN3" s="92"/>
      <c r="GGO3" s="92"/>
      <c r="GGP3" s="92"/>
      <c r="GGQ3" s="92"/>
      <c r="GGR3" s="92"/>
      <c r="GGS3" s="92"/>
      <c r="GGT3" s="92"/>
      <c r="GGU3" s="92"/>
      <c r="GGV3" s="92"/>
      <c r="GGW3" s="92"/>
      <c r="GGX3" s="92"/>
      <c r="GGY3" s="92"/>
      <c r="GGZ3" s="92"/>
      <c r="GHA3" s="92"/>
      <c r="GHB3" s="92"/>
      <c r="GHC3" s="92"/>
      <c r="GHD3" s="92"/>
      <c r="GHE3" s="92"/>
      <c r="GHF3" s="92"/>
      <c r="GHG3" s="92"/>
      <c r="GHH3" s="92"/>
      <c r="GHI3" s="92"/>
      <c r="GHJ3" s="92"/>
      <c r="GHK3" s="92"/>
      <c r="GHL3" s="92"/>
      <c r="GHM3" s="92"/>
      <c r="GHN3" s="92"/>
      <c r="GHO3" s="92"/>
      <c r="GHP3" s="92"/>
      <c r="GHQ3" s="92"/>
      <c r="GHR3" s="92"/>
      <c r="GHS3" s="92"/>
      <c r="GHT3" s="92"/>
      <c r="GHU3" s="92"/>
      <c r="GHV3" s="92"/>
      <c r="GHW3" s="92"/>
      <c r="GHX3" s="92"/>
      <c r="GHY3" s="92"/>
      <c r="GHZ3" s="92"/>
      <c r="GIA3" s="92"/>
      <c r="GIB3" s="92"/>
      <c r="GIC3" s="92"/>
      <c r="GID3" s="92"/>
      <c r="GIE3" s="92"/>
      <c r="GIF3" s="92"/>
      <c r="GIG3" s="92"/>
      <c r="GIH3" s="92"/>
      <c r="GII3" s="92"/>
      <c r="GIJ3" s="92"/>
      <c r="GIK3" s="92"/>
      <c r="GIL3" s="92"/>
      <c r="GIM3" s="92"/>
      <c r="GIN3" s="92"/>
      <c r="GIO3" s="92"/>
      <c r="GIP3" s="92"/>
      <c r="GIQ3" s="92"/>
      <c r="GIR3" s="92"/>
      <c r="GIS3" s="92"/>
      <c r="GIT3" s="92"/>
      <c r="GIU3" s="92"/>
      <c r="GIV3" s="92"/>
      <c r="GIW3" s="92"/>
      <c r="GIX3" s="92"/>
      <c r="GIY3" s="92"/>
      <c r="GIZ3" s="92"/>
      <c r="GJA3" s="92"/>
      <c r="GJB3" s="92"/>
      <c r="GJC3" s="92"/>
      <c r="GJD3" s="92"/>
      <c r="GJE3" s="92"/>
      <c r="GJF3" s="92"/>
      <c r="GJG3" s="92"/>
      <c r="GJH3" s="92"/>
      <c r="GJI3" s="92"/>
      <c r="GJJ3" s="92"/>
      <c r="GJK3" s="92"/>
      <c r="GJL3" s="92"/>
      <c r="GJM3" s="92"/>
      <c r="GJN3" s="92"/>
      <c r="GJO3" s="92"/>
      <c r="GJP3" s="92"/>
      <c r="GJQ3" s="92"/>
      <c r="GJR3" s="92"/>
      <c r="GJS3" s="92"/>
      <c r="GJT3" s="92"/>
      <c r="GJU3" s="92"/>
      <c r="GJV3" s="92"/>
      <c r="GJW3" s="92"/>
      <c r="GJX3" s="92"/>
      <c r="GJY3" s="92"/>
      <c r="GJZ3" s="92"/>
      <c r="GKA3" s="92"/>
      <c r="GKB3" s="92"/>
      <c r="GKC3" s="92"/>
      <c r="GKD3" s="92"/>
      <c r="GKE3" s="92"/>
      <c r="GKF3" s="92"/>
      <c r="GKG3" s="92"/>
      <c r="GKH3" s="92"/>
      <c r="GKI3" s="92"/>
      <c r="GKJ3" s="92"/>
      <c r="GKK3" s="92"/>
      <c r="GKL3" s="92"/>
      <c r="GKM3" s="92"/>
      <c r="GKN3" s="92"/>
      <c r="GKO3" s="92"/>
      <c r="GKP3" s="92"/>
      <c r="GKQ3" s="92"/>
      <c r="GKR3" s="92"/>
      <c r="GKS3" s="92"/>
      <c r="GKT3" s="92"/>
      <c r="GKU3" s="92"/>
      <c r="GKV3" s="92"/>
      <c r="GKW3" s="92"/>
      <c r="GKX3" s="92"/>
      <c r="GKY3" s="92"/>
      <c r="GKZ3" s="92"/>
      <c r="GLA3" s="92"/>
      <c r="GLB3" s="92"/>
      <c r="GLC3" s="92"/>
      <c r="GLD3" s="92"/>
      <c r="GLE3" s="92"/>
      <c r="GLF3" s="92"/>
      <c r="GLG3" s="92"/>
      <c r="GLH3" s="92"/>
      <c r="GLI3" s="92"/>
      <c r="GLJ3" s="92"/>
      <c r="GLK3" s="92"/>
      <c r="GLL3" s="92"/>
      <c r="GLM3" s="92"/>
      <c r="GLN3" s="92"/>
      <c r="GLO3" s="92"/>
      <c r="GLP3" s="92"/>
      <c r="GLQ3" s="92"/>
      <c r="GLR3" s="92"/>
      <c r="GLS3" s="92"/>
      <c r="GLT3" s="92"/>
      <c r="GLU3" s="92"/>
      <c r="GLV3" s="92"/>
      <c r="GLW3" s="92"/>
      <c r="GLX3" s="92"/>
      <c r="GLY3" s="92"/>
      <c r="GLZ3" s="92"/>
      <c r="GMA3" s="92"/>
      <c r="GMB3" s="92"/>
      <c r="GMC3" s="92"/>
      <c r="GMD3" s="92"/>
      <c r="GME3" s="92"/>
      <c r="GMF3" s="92"/>
      <c r="GMG3" s="92"/>
      <c r="GMH3" s="92"/>
      <c r="GMI3" s="92"/>
      <c r="GMJ3" s="92"/>
      <c r="GMK3" s="92"/>
      <c r="GML3" s="92"/>
      <c r="GMM3" s="92"/>
      <c r="GMN3" s="92"/>
      <c r="GMO3" s="92"/>
      <c r="GMP3" s="92"/>
      <c r="GMQ3" s="92"/>
      <c r="GMR3" s="92"/>
      <c r="GMS3" s="92"/>
      <c r="GMT3" s="92"/>
      <c r="GMU3" s="92"/>
      <c r="GMV3" s="92"/>
      <c r="GMW3" s="92"/>
      <c r="GMX3" s="92"/>
      <c r="GMY3" s="92"/>
      <c r="GMZ3" s="92"/>
      <c r="GNA3" s="92"/>
      <c r="GNB3" s="92"/>
      <c r="GNC3" s="92"/>
      <c r="GND3" s="92"/>
      <c r="GNE3" s="92"/>
      <c r="GNF3" s="92"/>
      <c r="GNG3" s="92"/>
      <c r="GNH3" s="92"/>
      <c r="GNI3" s="92"/>
      <c r="GNJ3" s="92"/>
      <c r="GNK3" s="92"/>
      <c r="GNL3" s="92"/>
      <c r="GNM3" s="92"/>
      <c r="GNN3" s="92"/>
      <c r="GNO3" s="92"/>
      <c r="GNP3" s="92"/>
      <c r="GNQ3" s="92"/>
      <c r="GNR3" s="92"/>
      <c r="GNS3" s="92"/>
      <c r="GNT3" s="92"/>
      <c r="GNU3" s="92"/>
      <c r="GNV3" s="92"/>
      <c r="GNW3" s="92"/>
      <c r="GNX3" s="92"/>
      <c r="GNY3" s="92"/>
      <c r="GNZ3" s="92"/>
      <c r="GOA3" s="92"/>
      <c r="GOB3" s="92"/>
      <c r="GOC3" s="92"/>
      <c r="GOD3" s="92"/>
      <c r="GOE3" s="92"/>
      <c r="GOF3" s="92"/>
      <c r="GOG3" s="92"/>
      <c r="GOH3" s="92"/>
      <c r="GOI3" s="92"/>
      <c r="GOJ3" s="92"/>
      <c r="GOK3" s="92"/>
      <c r="GOL3" s="92"/>
      <c r="GOM3" s="92"/>
      <c r="GON3" s="92"/>
      <c r="GOO3" s="92"/>
      <c r="GOP3" s="92"/>
      <c r="GOQ3" s="92"/>
      <c r="GOR3" s="92"/>
      <c r="GOS3" s="92"/>
      <c r="GOT3" s="92"/>
      <c r="GOU3" s="92"/>
      <c r="GOV3" s="92"/>
      <c r="GOW3" s="92"/>
      <c r="GOX3" s="92"/>
      <c r="GOY3" s="92"/>
      <c r="GOZ3" s="92"/>
      <c r="GPA3" s="92"/>
      <c r="GPB3" s="92"/>
      <c r="GPC3" s="92"/>
      <c r="GPD3" s="92"/>
      <c r="GPE3" s="92"/>
      <c r="GPF3" s="92"/>
      <c r="GPG3" s="92"/>
      <c r="GPH3" s="92"/>
      <c r="GPI3" s="92"/>
      <c r="GPJ3" s="92"/>
      <c r="GPK3" s="92"/>
      <c r="GPL3" s="92"/>
      <c r="GPM3" s="92"/>
      <c r="GPN3" s="92"/>
      <c r="GPO3" s="92"/>
      <c r="GPP3" s="92"/>
      <c r="GPQ3" s="92"/>
      <c r="GPR3" s="92"/>
      <c r="GPS3" s="92"/>
      <c r="GPT3" s="92"/>
      <c r="GPU3" s="92"/>
      <c r="GPV3" s="92"/>
      <c r="GPW3" s="92"/>
      <c r="GPX3" s="92"/>
      <c r="GPY3" s="92"/>
      <c r="GPZ3" s="92"/>
      <c r="GQA3" s="92"/>
      <c r="GQB3" s="92"/>
      <c r="GQC3" s="92"/>
      <c r="GQD3" s="92"/>
      <c r="GQE3" s="92"/>
      <c r="GQF3" s="92"/>
      <c r="GQG3" s="92"/>
      <c r="GQH3" s="92"/>
      <c r="GQI3" s="92"/>
      <c r="GQJ3" s="92"/>
      <c r="GQK3" s="92"/>
      <c r="GQL3" s="92"/>
      <c r="GQM3" s="92"/>
      <c r="GQN3" s="92"/>
      <c r="GQO3" s="92"/>
      <c r="GQP3" s="92"/>
      <c r="GQQ3" s="92"/>
      <c r="GQR3" s="92"/>
      <c r="GQS3" s="92"/>
      <c r="GQT3" s="92"/>
      <c r="GQU3" s="92"/>
      <c r="GQV3" s="92"/>
      <c r="GQW3" s="92"/>
      <c r="GQX3" s="92"/>
      <c r="GQY3" s="92"/>
      <c r="GQZ3" s="92"/>
      <c r="GRA3" s="92"/>
      <c r="GRB3" s="92"/>
      <c r="GRC3" s="92"/>
      <c r="GRD3" s="92"/>
      <c r="GRE3" s="92"/>
      <c r="GRF3" s="92"/>
      <c r="GRG3" s="92"/>
      <c r="GRH3" s="92"/>
      <c r="GRI3" s="92"/>
      <c r="GRJ3" s="92"/>
      <c r="GRK3" s="92"/>
      <c r="GRL3" s="92"/>
      <c r="GRM3" s="92"/>
      <c r="GRN3" s="92"/>
      <c r="GRO3" s="92"/>
      <c r="GRP3" s="92"/>
      <c r="GRQ3" s="92"/>
      <c r="GRR3" s="92"/>
      <c r="GRS3" s="92"/>
      <c r="GRT3" s="92"/>
      <c r="GRU3" s="92"/>
      <c r="GRV3" s="92"/>
      <c r="GRW3" s="92"/>
      <c r="GRX3" s="92"/>
      <c r="GRY3" s="92"/>
      <c r="GRZ3" s="92"/>
      <c r="GSA3" s="92"/>
      <c r="GSB3" s="92"/>
      <c r="GSC3" s="92"/>
      <c r="GSD3" s="92"/>
      <c r="GSE3" s="92"/>
      <c r="GSF3" s="92"/>
      <c r="GSG3" s="92"/>
      <c r="GSH3" s="92"/>
      <c r="GSI3" s="92"/>
      <c r="GSJ3" s="92"/>
      <c r="GSK3" s="92"/>
      <c r="GSL3" s="92"/>
      <c r="GSM3" s="92"/>
      <c r="GSN3" s="92"/>
      <c r="GSO3" s="92"/>
      <c r="GSP3" s="92"/>
      <c r="GSQ3" s="92"/>
      <c r="GSR3" s="92"/>
      <c r="GSS3" s="92"/>
      <c r="GST3" s="92"/>
      <c r="GSU3" s="92"/>
      <c r="GSV3" s="92"/>
      <c r="GSW3" s="92"/>
      <c r="GSX3" s="92"/>
      <c r="GSY3" s="92"/>
      <c r="GSZ3" s="92"/>
      <c r="GTA3" s="92"/>
      <c r="GTB3" s="92"/>
      <c r="GTC3" s="92"/>
      <c r="GTD3" s="92"/>
      <c r="GTE3" s="92"/>
      <c r="GTF3" s="92"/>
      <c r="GTG3" s="92"/>
      <c r="GTH3" s="92"/>
      <c r="GTI3" s="92"/>
      <c r="GTJ3" s="92"/>
      <c r="GTK3" s="92"/>
      <c r="GTL3" s="92"/>
      <c r="GTM3" s="92"/>
      <c r="GTN3" s="92"/>
      <c r="GTO3" s="92"/>
      <c r="GTP3" s="92"/>
      <c r="GTQ3" s="92"/>
      <c r="GTR3" s="92"/>
      <c r="GTS3" s="92"/>
      <c r="GTT3" s="92"/>
      <c r="GTU3" s="92"/>
      <c r="GTV3" s="92"/>
      <c r="GTW3" s="92"/>
      <c r="GTX3" s="92"/>
      <c r="GTY3" s="92"/>
      <c r="GTZ3" s="92"/>
      <c r="GUA3" s="92"/>
      <c r="GUB3" s="92"/>
      <c r="GUC3" s="92"/>
      <c r="GUD3" s="92"/>
      <c r="GUE3" s="92"/>
      <c r="GUF3" s="92"/>
      <c r="GUG3" s="92"/>
      <c r="GUH3" s="92"/>
      <c r="GUI3" s="92"/>
      <c r="GUJ3" s="92"/>
      <c r="GUK3" s="92"/>
      <c r="GUL3" s="92"/>
      <c r="GUM3" s="92"/>
      <c r="GUN3" s="92"/>
      <c r="GUO3" s="92"/>
      <c r="GUP3" s="92"/>
      <c r="GUQ3" s="92"/>
      <c r="GUR3" s="92"/>
      <c r="GUS3" s="92"/>
      <c r="GUT3" s="92"/>
      <c r="GUU3" s="92"/>
      <c r="GUV3" s="92"/>
      <c r="GUW3" s="92"/>
      <c r="GUX3" s="92"/>
      <c r="GUY3" s="92"/>
      <c r="GUZ3" s="92"/>
      <c r="GVA3" s="92"/>
      <c r="GVB3" s="92"/>
      <c r="GVC3" s="92"/>
      <c r="GVD3" s="92"/>
      <c r="GVE3" s="92"/>
      <c r="GVF3" s="92"/>
      <c r="GVG3" s="92"/>
      <c r="GVH3" s="92"/>
      <c r="GVI3" s="92"/>
      <c r="GVJ3" s="92"/>
      <c r="GVK3" s="92"/>
      <c r="GVL3" s="92"/>
      <c r="GVM3" s="92"/>
      <c r="GVN3" s="92"/>
      <c r="GVO3" s="92"/>
      <c r="GVP3" s="92"/>
      <c r="GVQ3" s="92"/>
      <c r="GVR3" s="92"/>
      <c r="GVS3" s="92"/>
      <c r="GVT3" s="92"/>
      <c r="GVU3" s="92"/>
      <c r="GVV3" s="92"/>
      <c r="GVW3" s="92"/>
      <c r="GVX3" s="92"/>
      <c r="GVY3" s="92"/>
      <c r="GVZ3" s="92"/>
      <c r="GWA3" s="92"/>
      <c r="GWB3" s="92"/>
      <c r="GWC3" s="92"/>
      <c r="GWD3" s="92"/>
      <c r="GWE3" s="92"/>
      <c r="GWF3" s="92"/>
      <c r="GWG3" s="92"/>
      <c r="GWH3" s="92"/>
      <c r="GWI3" s="92"/>
      <c r="GWJ3" s="92"/>
      <c r="GWK3" s="92"/>
      <c r="GWL3" s="92"/>
      <c r="GWM3" s="92"/>
      <c r="GWN3" s="92"/>
      <c r="GWO3" s="92"/>
      <c r="GWP3" s="92"/>
      <c r="GWQ3" s="92"/>
      <c r="GWR3" s="92"/>
      <c r="GWS3" s="92"/>
      <c r="GWT3" s="92"/>
      <c r="GWU3" s="92"/>
      <c r="GWV3" s="92"/>
      <c r="GWW3" s="92"/>
      <c r="GWX3" s="92"/>
      <c r="GWY3" s="92"/>
      <c r="GWZ3" s="92"/>
      <c r="GXA3" s="92"/>
      <c r="GXB3" s="92"/>
      <c r="GXC3" s="92"/>
      <c r="GXD3" s="92"/>
      <c r="GXE3" s="92"/>
      <c r="GXF3" s="92"/>
      <c r="GXG3" s="92"/>
      <c r="GXH3" s="92"/>
      <c r="GXI3" s="92"/>
      <c r="GXJ3" s="92"/>
      <c r="GXK3" s="92"/>
      <c r="GXL3" s="92"/>
      <c r="GXM3" s="92"/>
      <c r="GXN3" s="92"/>
      <c r="GXO3" s="92"/>
      <c r="GXP3" s="92"/>
      <c r="GXQ3" s="92"/>
      <c r="GXR3" s="92"/>
      <c r="GXS3" s="92"/>
      <c r="GXT3" s="92"/>
      <c r="GXU3" s="92"/>
      <c r="GXV3" s="92"/>
      <c r="GXW3" s="92"/>
      <c r="GXX3" s="92"/>
      <c r="GXY3" s="92"/>
      <c r="GXZ3" s="92"/>
      <c r="GYA3" s="92"/>
      <c r="GYB3" s="92"/>
      <c r="GYC3" s="92"/>
      <c r="GYD3" s="92"/>
      <c r="GYE3" s="92"/>
      <c r="GYF3" s="92"/>
      <c r="GYG3" s="92"/>
      <c r="GYH3" s="92"/>
      <c r="GYI3" s="92"/>
      <c r="GYJ3" s="92"/>
      <c r="GYK3" s="92"/>
      <c r="GYL3" s="92"/>
      <c r="GYM3" s="92"/>
      <c r="GYN3" s="92"/>
      <c r="GYO3" s="92"/>
      <c r="GYP3" s="92"/>
      <c r="GYQ3" s="92"/>
      <c r="GYR3" s="92"/>
      <c r="GYS3" s="92"/>
      <c r="GYT3" s="92"/>
      <c r="GYU3" s="92"/>
      <c r="GYV3" s="92"/>
      <c r="GYW3" s="92"/>
      <c r="GYX3" s="92"/>
      <c r="GYY3" s="92"/>
      <c r="GYZ3" s="92"/>
      <c r="GZA3" s="92"/>
      <c r="GZB3" s="92"/>
      <c r="GZC3" s="92"/>
      <c r="GZD3" s="92"/>
      <c r="GZE3" s="92"/>
      <c r="GZF3" s="92"/>
      <c r="GZG3" s="92"/>
      <c r="GZH3" s="92"/>
      <c r="GZI3" s="92"/>
      <c r="GZJ3" s="92"/>
      <c r="GZK3" s="92"/>
      <c r="GZL3" s="92"/>
      <c r="GZM3" s="92"/>
      <c r="GZN3" s="92"/>
      <c r="GZO3" s="92"/>
      <c r="GZP3" s="92"/>
      <c r="GZQ3" s="92"/>
      <c r="GZR3" s="92"/>
      <c r="GZS3" s="92"/>
      <c r="GZT3" s="92"/>
      <c r="GZU3" s="92"/>
      <c r="GZV3" s="92"/>
      <c r="GZW3" s="92"/>
      <c r="GZX3" s="92"/>
      <c r="GZY3" s="92"/>
      <c r="GZZ3" s="92"/>
      <c r="HAA3" s="92"/>
      <c r="HAB3" s="92"/>
      <c r="HAC3" s="92"/>
      <c r="HAD3" s="92"/>
      <c r="HAE3" s="92"/>
      <c r="HAF3" s="92"/>
      <c r="HAG3" s="92"/>
      <c r="HAH3" s="92"/>
      <c r="HAI3" s="92"/>
      <c r="HAJ3" s="92"/>
      <c r="HAK3" s="92"/>
      <c r="HAL3" s="92"/>
      <c r="HAM3" s="92"/>
      <c r="HAN3" s="92"/>
      <c r="HAO3" s="92"/>
      <c r="HAP3" s="92"/>
      <c r="HAQ3" s="92"/>
      <c r="HAR3" s="92"/>
      <c r="HAS3" s="92"/>
      <c r="HAT3" s="92"/>
      <c r="HAU3" s="92"/>
      <c r="HAV3" s="92"/>
      <c r="HAW3" s="92"/>
      <c r="HAX3" s="92"/>
      <c r="HAY3" s="92"/>
      <c r="HAZ3" s="92"/>
      <c r="HBA3" s="92"/>
      <c r="HBB3" s="92"/>
      <c r="HBC3" s="92"/>
      <c r="HBD3" s="92"/>
      <c r="HBE3" s="92"/>
      <c r="HBF3" s="92"/>
      <c r="HBG3" s="92"/>
      <c r="HBH3" s="92"/>
      <c r="HBI3" s="92"/>
      <c r="HBJ3" s="92"/>
      <c r="HBK3" s="92"/>
      <c r="HBL3" s="92"/>
      <c r="HBM3" s="92"/>
      <c r="HBN3" s="92"/>
      <c r="HBO3" s="92"/>
      <c r="HBP3" s="92"/>
      <c r="HBQ3" s="92"/>
      <c r="HBR3" s="92"/>
      <c r="HBS3" s="92"/>
      <c r="HBT3" s="92"/>
      <c r="HBU3" s="92"/>
      <c r="HBV3" s="92"/>
      <c r="HBW3" s="92"/>
      <c r="HBX3" s="92"/>
      <c r="HBY3" s="92"/>
      <c r="HBZ3" s="92"/>
      <c r="HCA3" s="92"/>
      <c r="HCB3" s="92"/>
      <c r="HCC3" s="92"/>
      <c r="HCD3" s="92"/>
      <c r="HCE3" s="92"/>
      <c r="HCF3" s="92"/>
      <c r="HCG3" s="92"/>
      <c r="HCH3" s="92"/>
      <c r="HCI3" s="92"/>
      <c r="HCJ3" s="92"/>
      <c r="HCK3" s="92"/>
      <c r="HCL3" s="92"/>
      <c r="HCM3" s="92"/>
      <c r="HCN3" s="92"/>
      <c r="HCO3" s="92"/>
      <c r="HCP3" s="92"/>
      <c r="HCQ3" s="92"/>
      <c r="HCR3" s="92"/>
      <c r="HCS3" s="92"/>
      <c r="HCT3" s="92"/>
      <c r="HCU3" s="92"/>
      <c r="HCV3" s="92"/>
      <c r="HCW3" s="92"/>
      <c r="HCX3" s="92"/>
      <c r="HCY3" s="92"/>
      <c r="HCZ3" s="92"/>
      <c r="HDA3" s="92"/>
      <c r="HDB3" s="92"/>
      <c r="HDC3" s="92"/>
      <c r="HDD3" s="92"/>
      <c r="HDE3" s="92"/>
      <c r="HDF3" s="92"/>
      <c r="HDG3" s="92"/>
      <c r="HDH3" s="92"/>
      <c r="HDI3" s="92"/>
      <c r="HDJ3" s="92"/>
      <c r="HDK3" s="92"/>
      <c r="HDL3" s="92"/>
      <c r="HDM3" s="92"/>
      <c r="HDN3" s="92"/>
      <c r="HDO3" s="92"/>
      <c r="HDP3" s="92"/>
      <c r="HDQ3" s="92"/>
      <c r="HDR3" s="92"/>
      <c r="HDS3" s="92"/>
      <c r="HDT3" s="92"/>
      <c r="HDU3" s="92"/>
      <c r="HDV3" s="92"/>
      <c r="HDW3" s="92"/>
      <c r="HDX3" s="92"/>
      <c r="HDY3" s="92"/>
      <c r="HDZ3" s="92"/>
      <c r="HEA3" s="92"/>
      <c r="HEB3" s="92"/>
      <c r="HEC3" s="92"/>
      <c r="HED3" s="92"/>
      <c r="HEE3" s="92"/>
      <c r="HEF3" s="92"/>
      <c r="HEG3" s="92"/>
      <c r="HEH3" s="92"/>
      <c r="HEI3" s="92"/>
      <c r="HEJ3" s="92"/>
      <c r="HEK3" s="92"/>
      <c r="HEL3" s="92"/>
      <c r="HEM3" s="92"/>
      <c r="HEN3" s="92"/>
      <c r="HEO3" s="92"/>
      <c r="HEP3" s="92"/>
      <c r="HEQ3" s="92"/>
      <c r="HER3" s="92"/>
      <c r="HES3" s="92"/>
      <c r="HET3" s="92"/>
      <c r="HEU3" s="92"/>
      <c r="HEV3" s="92"/>
      <c r="HEW3" s="92"/>
      <c r="HEX3" s="92"/>
      <c r="HEY3" s="92"/>
      <c r="HEZ3" s="92"/>
      <c r="HFA3" s="92"/>
      <c r="HFB3" s="92"/>
      <c r="HFC3" s="92"/>
      <c r="HFD3" s="92"/>
      <c r="HFE3" s="92"/>
      <c r="HFF3" s="92"/>
      <c r="HFG3" s="92"/>
      <c r="HFH3" s="92"/>
      <c r="HFI3" s="92"/>
      <c r="HFJ3" s="92"/>
      <c r="HFK3" s="92"/>
      <c r="HFL3" s="92"/>
      <c r="HFM3" s="92"/>
      <c r="HFN3" s="92"/>
      <c r="HFO3" s="92"/>
      <c r="HFP3" s="92"/>
      <c r="HFQ3" s="92"/>
      <c r="HFR3" s="92"/>
      <c r="HFS3" s="92"/>
      <c r="HFT3" s="92"/>
      <c r="HFU3" s="92"/>
      <c r="HFV3" s="92"/>
      <c r="HFW3" s="92"/>
      <c r="HFX3" s="92"/>
      <c r="HFY3" s="92"/>
      <c r="HFZ3" s="92"/>
      <c r="HGA3" s="92"/>
      <c r="HGB3" s="92"/>
      <c r="HGC3" s="92"/>
      <c r="HGD3" s="92"/>
      <c r="HGE3" s="92"/>
      <c r="HGF3" s="92"/>
      <c r="HGG3" s="92"/>
      <c r="HGH3" s="92"/>
      <c r="HGI3" s="92"/>
      <c r="HGJ3" s="92"/>
      <c r="HGK3" s="92"/>
      <c r="HGL3" s="92"/>
      <c r="HGM3" s="92"/>
      <c r="HGN3" s="92"/>
      <c r="HGO3" s="92"/>
      <c r="HGP3" s="92"/>
      <c r="HGQ3" s="92"/>
      <c r="HGR3" s="92"/>
      <c r="HGS3" s="92"/>
      <c r="HGT3" s="92"/>
      <c r="HGU3" s="92"/>
      <c r="HGV3" s="92"/>
      <c r="HGW3" s="92"/>
      <c r="HGX3" s="92"/>
      <c r="HGY3" s="92"/>
      <c r="HGZ3" s="92"/>
      <c r="HHA3" s="92"/>
      <c r="HHB3" s="92"/>
      <c r="HHC3" s="92"/>
      <c r="HHD3" s="92"/>
      <c r="HHE3" s="92"/>
      <c r="HHF3" s="92"/>
      <c r="HHG3" s="92"/>
      <c r="HHH3" s="92"/>
      <c r="HHI3" s="92"/>
      <c r="HHJ3" s="92"/>
      <c r="HHK3" s="92"/>
      <c r="HHL3" s="92"/>
      <c r="HHM3" s="92"/>
      <c r="HHN3" s="92"/>
      <c r="HHO3" s="92"/>
      <c r="HHP3" s="92"/>
      <c r="HHQ3" s="92"/>
      <c r="HHR3" s="92"/>
      <c r="HHS3" s="92"/>
      <c r="HHT3" s="92"/>
      <c r="HHU3" s="92"/>
      <c r="HHV3" s="92"/>
      <c r="HHW3" s="92"/>
      <c r="HHX3" s="92"/>
      <c r="HHY3" s="92"/>
      <c r="HHZ3" s="92"/>
      <c r="HIA3" s="92"/>
      <c r="HIB3" s="92"/>
      <c r="HIC3" s="92"/>
      <c r="HID3" s="92"/>
      <c r="HIE3" s="92"/>
      <c r="HIF3" s="92"/>
      <c r="HIG3" s="92"/>
      <c r="HIH3" s="92"/>
      <c r="HII3" s="92"/>
      <c r="HIJ3" s="92"/>
      <c r="HIK3" s="92"/>
      <c r="HIL3" s="92"/>
      <c r="HIM3" s="92"/>
      <c r="HIN3" s="92"/>
      <c r="HIO3" s="92"/>
      <c r="HIP3" s="92"/>
      <c r="HIQ3" s="92"/>
      <c r="HIR3" s="92"/>
      <c r="HIS3" s="92"/>
      <c r="HIT3" s="92"/>
      <c r="HIU3" s="92"/>
      <c r="HIV3" s="92"/>
      <c r="HIW3" s="92"/>
      <c r="HIX3" s="92"/>
      <c r="HIY3" s="92"/>
      <c r="HIZ3" s="92"/>
      <c r="HJA3" s="92"/>
      <c r="HJB3" s="92"/>
      <c r="HJC3" s="92"/>
      <c r="HJD3" s="92"/>
      <c r="HJE3" s="92"/>
      <c r="HJF3" s="92"/>
      <c r="HJG3" s="92"/>
      <c r="HJH3" s="92"/>
      <c r="HJI3" s="92"/>
      <c r="HJJ3" s="92"/>
      <c r="HJK3" s="92"/>
      <c r="HJL3" s="92"/>
      <c r="HJM3" s="92"/>
      <c r="HJN3" s="92"/>
      <c r="HJO3" s="92"/>
      <c r="HJP3" s="92"/>
      <c r="HJQ3" s="92"/>
      <c r="HJR3" s="92"/>
      <c r="HJS3" s="92"/>
      <c r="HJT3" s="92"/>
      <c r="HJU3" s="92"/>
      <c r="HJV3" s="92"/>
      <c r="HJW3" s="92"/>
      <c r="HJX3" s="92"/>
      <c r="HJY3" s="92"/>
      <c r="HJZ3" s="92"/>
      <c r="HKA3" s="92"/>
      <c r="HKB3" s="92"/>
      <c r="HKC3" s="92"/>
      <c r="HKD3" s="92"/>
      <c r="HKE3" s="92"/>
      <c r="HKF3" s="92"/>
      <c r="HKG3" s="92"/>
      <c r="HKH3" s="92"/>
      <c r="HKI3" s="92"/>
      <c r="HKJ3" s="92"/>
      <c r="HKK3" s="92"/>
      <c r="HKL3" s="92"/>
      <c r="HKM3" s="92"/>
      <c r="HKN3" s="92"/>
      <c r="HKO3" s="92"/>
      <c r="HKP3" s="92"/>
      <c r="HKQ3" s="92"/>
      <c r="HKR3" s="92"/>
      <c r="HKS3" s="92"/>
      <c r="HKT3" s="92"/>
      <c r="HKU3" s="92"/>
      <c r="HKV3" s="92"/>
      <c r="HKW3" s="92"/>
      <c r="HKX3" s="92"/>
      <c r="HKY3" s="92"/>
      <c r="HKZ3" s="92"/>
      <c r="HLA3" s="92"/>
      <c r="HLB3" s="92"/>
      <c r="HLC3" s="92"/>
      <c r="HLD3" s="92"/>
      <c r="HLE3" s="92"/>
      <c r="HLF3" s="92"/>
      <c r="HLG3" s="92"/>
      <c r="HLH3" s="92"/>
      <c r="HLI3" s="92"/>
      <c r="HLJ3" s="92"/>
      <c r="HLK3" s="92"/>
      <c r="HLL3" s="92"/>
      <c r="HLM3" s="92"/>
      <c r="HLN3" s="92"/>
      <c r="HLO3" s="92"/>
      <c r="HLP3" s="92"/>
      <c r="HLQ3" s="92"/>
      <c r="HLR3" s="92"/>
      <c r="HLS3" s="92"/>
      <c r="HLT3" s="92"/>
      <c r="HLU3" s="92"/>
      <c r="HLV3" s="92"/>
      <c r="HLW3" s="92"/>
      <c r="HLX3" s="92"/>
      <c r="HLY3" s="92"/>
      <c r="HLZ3" s="92"/>
      <c r="HMA3" s="92"/>
      <c r="HMB3" s="92"/>
      <c r="HMC3" s="92"/>
      <c r="HMD3" s="92"/>
      <c r="HME3" s="92"/>
      <c r="HMF3" s="92"/>
      <c r="HMG3" s="92"/>
      <c r="HMH3" s="92"/>
      <c r="HMI3" s="92"/>
      <c r="HMJ3" s="92"/>
      <c r="HMK3" s="92"/>
      <c r="HML3" s="92"/>
      <c r="HMM3" s="92"/>
      <c r="HMN3" s="92"/>
      <c r="HMO3" s="92"/>
      <c r="HMP3" s="92"/>
      <c r="HMQ3" s="92"/>
      <c r="HMR3" s="92"/>
      <c r="HMS3" s="92"/>
      <c r="HMT3" s="92"/>
      <c r="HMU3" s="92"/>
      <c r="HMV3" s="92"/>
      <c r="HMW3" s="92"/>
      <c r="HMX3" s="92"/>
      <c r="HMY3" s="92"/>
      <c r="HMZ3" s="92"/>
      <c r="HNA3" s="92"/>
      <c r="HNB3" s="92"/>
      <c r="HNC3" s="92"/>
      <c r="HND3" s="92"/>
      <c r="HNE3" s="92"/>
      <c r="HNF3" s="92"/>
      <c r="HNG3" s="92"/>
      <c r="HNH3" s="92"/>
      <c r="HNI3" s="92"/>
      <c r="HNJ3" s="92"/>
      <c r="HNK3" s="92"/>
      <c r="HNL3" s="92"/>
      <c r="HNM3" s="92"/>
      <c r="HNN3" s="92"/>
      <c r="HNO3" s="92"/>
      <c r="HNP3" s="92"/>
      <c r="HNQ3" s="92"/>
      <c r="HNR3" s="92"/>
      <c r="HNS3" s="92"/>
      <c r="HNT3" s="92"/>
      <c r="HNU3" s="92"/>
      <c r="HNV3" s="92"/>
      <c r="HNW3" s="92"/>
      <c r="HNX3" s="92"/>
      <c r="HNY3" s="92"/>
      <c r="HNZ3" s="92"/>
      <c r="HOA3" s="92"/>
      <c r="HOB3" s="92"/>
      <c r="HOC3" s="92"/>
      <c r="HOD3" s="92"/>
      <c r="HOE3" s="92"/>
      <c r="HOF3" s="92"/>
      <c r="HOG3" s="92"/>
      <c r="HOH3" s="92"/>
      <c r="HOI3" s="92"/>
      <c r="HOJ3" s="92"/>
      <c r="HOK3" s="92"/>
      <c r="HOL3" s="92"/>
      <c r="HOM3" s="92"/>
      <c r="HON3" s="92"/>
      <c r="HOO3" s="92"/>
      <c r="HOP3" s="92"/>
      <c r="HOQ3" s="92"/>
      <c r="HOR3" s="92"/>
      <c r="HOS3" s="92"/>
      <c r="HOT3" s="92"/>
      <c r="HOU3" s="92"/>
      <c r="HOV3" s="92"/>
      <c r="HOW3" s="92"/>
      <c r="HOX3" s="92"/>
      <c r="HOY3" s="92"/>
      <c r="HOZ3" s="92"/>
      <c r="HPA3" s="92"/>
      <c r="HPB3" s="92"/>
      <c r="HPC3" s="92"/>
      <c r="HPD3" s="92"/>
      <c r="HPE3" s="92"/>
      <c r="HPF3" s="92"/>
      <c r="HPG3" s="92"/>
      <c r="HPH3" s="92"/>
      <c r="HPI3" s="92"/>
      <c r="HPJ3" s="92"/>
      <c r="HPK3" s="92"/>
      <c r="HPL3" s="92"/>
      <c r="HPM3" s="92"/>
      <c r="HPN3" s="92"/>
      <c r="HPO3" s="92"/>
      <c r="HPP3" s="92"/>
      <c r="HPQ3" s="92"/>
      <c r="HPR3" s="92"/>
      <c r="HPS3" s="92"/>
      <c r="HPT3" s="92"/>
      <c r="HPU3" s="92"/>
      <c r="HPV3" s="92"/>
      <c r="HPW3" s="92"/>
      <c r="HPX3" s="92"/>
      <c r="HPY3" s="92"/>
      <c r="HPZ3" s="92"/>
      <c r="HQA3" s="92"/>
      <c r="HQB3" s="92"/>
      <c r="HQC3" s="92"/>
      <c r="HQD3" s="92"/>
      <c r="HQE3" s="92"/>
      <c r="HQF3" s="92"/>
      <c r="HQG3" s="92"/>
      <c r="HQH3" s="92"/>
      <c r="HQI3" s="92"/>
      <c r="HQJ3" s="92"/>
      <c r="HQK3" s="92"/>
      <c r="HQL3" s="92"/>
      <c r="HQM3" s="92"/>
      <c r="HQN3" s="92"/>
      <c r="HQO3" s="92"/>
      <c r="HQP3" s="92"/>
      <c r="HQQ3" s="92"/>
      <c r="HQR3" s="92"/>
      <c r="HQS3" s="92"/>
      <c r="HQT3" s="92"/>
      <c r="HQU3" s="92"/>
      <c r="HQV3" s="92"/>
      <c r="HQW3" s="92"/>
      <c r="HQX3" s="92"/>
      <c r="HQY3" s="92"/>
      <c r="HQZ3" s="92"/>
      <c r="HRA3" s="92"/>
      <c r="HRB3" s="92"/>
      <c r="HRC3" s="92"/>
      <c r="HRD3" s="92"/>
      <c r="HRE3" s="92"/>
      <c r="HRF3" s="92"/>
      <c r="HRG3" s="92"/>
      <c r="HRH3" s="92"/>
      <c r="HRI3" s="92"/>
      <c r="HRJ3" s="92"/>
      <c r="HRK3" s="92"/>
      <c r="HRL3" s="92"/>
      <c r="HRM3" s="92"/>
      <c r="HRN3" s="92"/>
      <c r="HRO3" s="92"/>
      <c r="HRP3" s="92"/>
      <c r="HRQ3" s="92"/>
      <c r="HRR3" s="92"/>
      <c r="HRS3" s="92"/>
      <c r="HRT3" s="92"/>
      <c r="HRU3" s="92"/>
      <c r="HRV3" s="92"/>
      <c r="HRW3" s="92"/>
      <c r="HRX3" s="92"/>
      <c r="HRY3" s="92"/>
      <c r="HRZ3" s="92"/>
      <c r="HSA3" s="92"/>
      <c r="HSB3" s="92"/>
      <c r="HSC3" s="92"/>
      <c r="HSD3" s="92"/>
      <c r="HSE3" s="92"/>
      <c r="HSF3" s="92"/>
      <c r="HSG3" s="92"/>
      <c r="HSH3" s="92"/>
      <c r="HSI3" s="92"/>
      <c r="HSJ3" s="92"/>
      <c r="HSK3" s="92"/>
      <c r="HSL3" s="92"/>
      <c r="HSM3" s="92"/>
      <c r="HSN3" s="92"/>
      <c r="HSO3" s="92"/>
      <c r="HSP3" s="92"/>
      <c r="HSQ3" s="92"/>
      <c r="HSR3" s="92"/>
      <c r="HSS3" s="92"/>
      <c r="HST3" s="92"/>
      <c r="HSU3" s="92"/>
      <c r="HSV3" s="92"/>
      <c r="HSW3" s="92"/>
      <c r="HSX3" s="92"/>
      <c r="HSY3" s="92"/>
      <c r="HSZ3" s="92"/>
      <c r="HTA3" s="92"/>
      <c r="HTB3" s="92"/>
      <c r="HTC3" s="92"/>
      <c r="HTD3" s="92"/>
      <c r="HTE3" s="92"/>
      <c r="HTF3" s="92"/>
      <c r="HTG3" s="92"/>
      <c r="HTH3" s="92"/>
      <c r="HTI3" s="92"/>
      <c r="HTJ3" s="92"/>
      <c r="HTK3" s="92"/>
      <c r="HTL3" s="92"/>
      <c r="HTM3" s="92"/>
      <c r="HTN3" s="92"/>
      <c r="HTO3" s="92"/>
      <c r="HTP3" s="92"/>
      <c r="HTQ3" s="92"/>
      <c r="HTR3" s="92"/>
      <c r="HTS3" s="92"/>
      <c r="HTT3" s="92"/>
      <c r="HTU3" s="92"/>
      <c r="HTV3" s="92"/>
      <c r="HTW3" s="92"/>
      <c r="HTX3" s="92"/>
      <c r="HTY3" s="92"/>
      <c r="HTZ3" s="92"/>
      <c r="HUA3" s="92"/>
      <c r="HUB3" s="92"/>
      <c r="HUC3" s="92"/>
      <c r="HUD3" s="92"/>
      <c r="HUE3" s="92"/>
      <c r="HUF3" s="92"/>
      <c r="HUG3" s="92"/>
      <c r="HUH3" s="92"/>
      <c r="HUI3" s="92"/>
      <c r="HUJ3" s="92"/>
      <c r="HUK3" s="92"/>
      <c r="HUL3" s="92"/>
      <c r="HUM3" s="92"/>
      <c r="HUN3" s="92"/>
      <c r="HUO3" s="92"/>
      <c r="HUP3" s="92"/>
      <c r="HUQ3" s="92"/>
      <c r="HUR3" s="92"/>
      <c r="HUS3" s="92"/>
      <c r="HUT3" s="92"/>
      <c r="HUU3" s="92"/>
      <c r="HUV3" s="92"/>
      <c r="HUW3" s="92"/>
      <c r="HUX3" s="92"/>
      <c r="HUY3" s="92"/>
      <c r="HUZ3" s="92"/>
      <c r="HVA3" s="92"/>
      <c r="HVB3" s="92"/>
      <c r="HVC3" s="92"/>
      <c r="HVD3" s="92"/>
      <c r="HVE3" s="92"/>
      <c r="HVF3" s="92"/>
      <c r="HVG3" s="92"/>
      <c r="HVH3" s="92"/>
      <c r="HVI3" s="92"/>
      <c r="HVJ3" s="92"/>
      <c r="HVK3" s="92"/>
      <c r="HVL3" s="92"/>
      <c r="HVM3" s="92"/>
      <c r="HVN3" s="92"/>
      <c r="HVO3" s="92"/>
      <c r="HVP3" s="92"/>
      <c r="HVQ3" s="92"/>
      <c r="HVR3" s="92"/>
      <c r="HVS3" s="92"/>
      <c r="HVT3" s="92"/>
      <c r="HVU3" s="92"/>
      <c r="HVV3" s="92"/>
      <c r="HVW3" s="92"/>
      <c r="HVX3" s="92"/>
      <c r="HVY3" s="92"/>
      <c r="HVZ3" s="92"/>
      <c r="HWA3" s="92"/>
      <c r="HWB3" s="92"/>
      <c r="HWC3" s="92"/>
      <c r="HWD3" s="92"/>
      <c r="HWE3" s="92"/>
      <c r="HWF3" s="92"/>
      <c r="HWG3" s="92"/>
      <c r="HWH3" s="92"/>
      <c r="HWI3" s="92"/>
      <c r="HWJ3" s="92"/>
      <c r="HWK3" s="92"/>
      <c r="HWL3" s="92"/>
      <c r="HWM3" s="92"/>
      <c r="HWN3" s="92"/>
      <c r="HWO3" s="92"/>
      <c r="HWP3" s="92"/>
      <c r="HWQ3" s="92"/>
      <c r="HWR3" s="92"/>
      <c r="HWS3" s="92"/>
      <c r="HWT3" s="92"/>
      <c r="HWU3" s="92"/>
      <c r="HWV3" s="92"/>
      <c r="HWW3" s="92"/>
      <c r="HWX3" s="92"/>
      <c r="HWY3" s="92"/>
      <c r="HWZ3" s="92"/>
      <c r="HXA3" s="92"/>
      <c r="HXB3" s="92"/>
      <c r="HXC3" s="92"/>
      <c r="HXD3" s="92"/>
      <c r="HXE3" s="92"/>
      <c r="HXF3" s="92"/>
      <c r="HXG3" s="92"/>
      <c r="HXH3" s="92"/>
      <c r="HXI3" s="92"/>
      <c r="HXJ3" s="92"/>
      <c r="HXK3" s="92"/>
      <c r="HXL3" s="92"/>
      <c r="HXM3" s="92"/>
      <c r="HXN3" s="92"/>
      <c r="HXO3" s="92"/>
      <c r="HXP3" s="92"/>
      <c r="HXQ3" s="92"/>
      <c r="HXR3" s="92"/>
      <c r="HXS3" s="92"/>
      <c r="HXT3" s="92"/>
      <c r="HXU3" s="92"/>
      <c r="HXV3" s="92"/>
      <c r="HXW3" s="92"/>
      <c r="HXX3" s="92"/>
      <c r="HXY3" s="92"/>
      <c r="HXZ3" s="92"/>
      <c r="HYA3" s="92"/>
      <c r="HYB3" s="92"/>
      <c r="HYC3" s="92"/>
      <c r="HYD3" s="92"/>
      <c r="HYE3" s="92"/>
      <c r="HYF3" s="92"/>
      <c r="HYG3" s="92"/>
      <c r="HYH3" s="92"/>
      <c r="HYI3" s="92"/>
      <c r="HYJ3" s="92"/>
      <c r="HYK3" s="92"/>
      <c r="HYL3" s="92"/>
      <c r="HYM3" s="92"/>
      <c r="HYN3" s="92"/>
      <c r="HYO3" s="92"/>
      <c r="HYP3" s="92"/>
      <c r="HYQ3" s="92"/>
      <c r="HYR3" s="92"/>
      <c r="HYS3" s="92"/>
      <c r="HYT3" s="92"/>
      <c r="HYU3" s="92"/>
      <c r="HYV3" s="92"/>
      <c r="HYW3" s="92"/>
      <c r="HYX3" s="92"/>
      <c r="HYY3" s="92"/>
      <c r="HYZ3" s="92"/>
      <c r="HZA3" s="92"/>
      <c r="HZB3" s="92"/>
      <c r="HZC3" s="92"/>
      <c r="HZD3" s="92"/>
      <c r="HZE3" s="92"/>
      <c r="HZF3" s="92"/>
      <c r="HZG3" s="92"/>
      <c r="HZH3" s="92"/>
      <c r="HZI3" s="92"/>
      <c r="HZJ3" s="92"/>
      <c r="HZK3" s="92"/>
      <c r="HZL3" s="92"/>
      <c r="HZM3" s="92"/>
      <c r="HZN3" s="92"/>
      <c r="HZO3" s="92"/>
      <c r="HZP3" s="92"/>
      <c r="HZQ3" s="92"/>
      <c r="HZR3" s="92"/>
      <c r="HZS3" s="92"/>
      <c r="HZT3" s="92"/>
      <c r="HZU3" s="92"/>
      <c r="HZV3" s="92"/>
      <c r="HZW3" s="92"/>
      <c r="HZX3" s="92"/>
      <c r="HZY3" s="92"/>
      <c r="HZZ3" s="92"/>
      <c r="IAA3" s="92"/>
      <c r="IAB3" s="92"/>
      <c r="IAC3" s="92"/>
      <c r="IAD3" s="92"/>
      <c r="IAE3" s="92"/>
      <c r="IAF3" s="92"/>
      <c r="IAG3" s="92"/>
      <c r="IAH3" s="92"/>
      <c r="IAI3" s="92"/>
      <c r="IAJ3" s="92"/>
      <c r="IAK3" s="92"/>
      <c r="IAL3" s="92"/>
      <c r="IAM3" s="92"/>
      <c r="IAN3" s="92"/>
      <c r="IAO3" s="92"/>
      <c r="IAP3" s="92"/>
      <c r="IAQ3" s="92"/>
      <c r="IAR3" s="92"/>
      <c r="IAS3" s="92"/>
      <c r="IAT3" s="92"/>
      <c r="IAU3" s="92"/>
      <c r="IAV3" s="92"/>
      <c r="IAW3" s="92"/>
      <c r="IAX3" s="92"/>
      <c r="IAY3" s="92"/>
      <c r="IAZ3" s="92"/>
      <c r="IBA3" s="92"/>
      <c r="IBB3" s="92"/>
      <c r="IBC3" s="92"/>
      <c r="IBD3" s="92"/>
      <c r="IBE3" s="92"/>
      <c r="IBF3" s="92"/>
      <c r="IBG3" s="92"/>
      <c r="IBH3" s="92"/>
      <c r="IBI3" s="92"/>
      <c r="IBJ3" s="92"/>
      <c r="IBK3" s="92"/>
      <c r="IBL3" s="92"/>
      <c r="IBM3" s="92"/>
      <c r="IBN3" s="92"/>
      <c r="IBO3" s="92"/>
      <c r="IBP3" s="92"/>
      <c r="IBQ3" s="92"/>
      <c r="IBR3" s="92"/>
      <c r="IBS3" s="92"/>
      <c r="IBT3" s="92"/>
      <c r="IBU3" s="92"/>
      <c r="IBV3" s="92"/>
      <c r="IBW3" s="92"/>
      <c r="IBX3" s="92"/>
      <c r="IBY3" s="92"/>
      <c r="IBZ3" s="92"/>
      <c r="ICA3" s="92"/>
      <c r="ICB3" s="92"/>
      <c r="ICC3" s="92"/>
      <c r="ICD3" s="92"/>
      <c r="ICE3" s="92"/>
      <c r="ICF3" s="92"/>
      <c r="ICG3" s="92"/>
      <c r="ICH3" s="92"/>
      <c r="ICI3" s="92"/>
      <c r="ICJ3" s="92"/>
      <c r="ICK3" s="92"/>
      <c r="ICL3" s="92"/>
      <c r="ICM3" s="92"/>
      <c r="ICN3" s="92"/>
      <c r="ICO3" s="92"/>
      <c r="ICP3" s="92"/>
      <c r="ICQ3" s="92"/>
      <c r="ICR3" s="92"/>
      <c r="ICS3" s="92"/>
      <c r="ICT3" s="92"/>
      <c r="ICU3" s="92"/>
      <c r="ICV3" s="92"/>
      <c r="ICW3" s="92"/>
      <c r="ICX3" s="92"/>
      <c r="ICY3" s="92"/>
      <c r="ICZ3" s="92"/>
      <c r="IDA3" s="92"/>
      <c r="IDB3" s="92"/>
      <c r="IDC3" s="92"/>
      <c r="IDD3" s="92"/>
      <c r="IDE3" s="92"/>
      <c r="IDF3" s="92"/>
      <c r="IDG3" s="92"/>
      <c r="IDH3" s="92"/>
      <c r="IDI3" s="92"/>
      <c r="IDJ3" s="92"/>
      <c r="IDK3" s="92"/>
      <c r="IDL3" s="92"/>
      <c r="IDM3" s="92"/>
      <c r="IDN3" s="92"/>
      <c r="IDO3" s="92"/>
      <c r="IDP3" s="92"/>
      <c r="IDQ3" s="92"/>
      <c r="IDR3" s="92"/>
      <c r="IDS3" s="92"/>
      <c r="IDT3" s="92"/>
      <c r="IDU3" s="92"/>
      <c r="IDV3" s="92"/>
      <c r="IDW3" s="92"/>
      <c r="IDX3" s="92"/>
      <c r="IDY3" s="92"/>
      <c r="IDZ3" s="92"/>
      <c r="IEA3" s="92"/>
      <c r="IEB3" s="92"/>
      <c r="IEC3" s="92"/>
      <c r="IED3" s="92"/>
      <c r="IEE3" s="92"/>
      <c r="IEF3" s="92"/>
      <c r="IEG3" s="92"/>
      <c r="IEH3" s="92"/>
      <c r="IEI3" s="92"/>
      <c r="IEJ3" s="92"/>
      <c r="IEK3" s="92"/>
      <c r="IEL3" s="92"/>
      <c r="IEM3" s="92"/>
      <c r="IEN3" s="92"/>
      <c r="IEO3" s="92"/>
      <c r="IEP3" s="92"/>
      <c r="IEQ3" s="92"/>
      <c r="IER3" s="92"/>
      <c r="IES3" s="92"/>
      <c r="IET3" s="92"/>
      <c r="IEU3" s="92"/>
      <c r="IEV3" s="92"/>
      <c r="IEW3" s="92"/>
      <c r="IEX3" s="92"/>
      <c r="IEY3" s="92"/>
      <c r="IEZ3" s="92"/>
      <c r="IFA3" s="92"/>
      <c r="IFB3" s="92"/>
      <c r="IFC3" s="92"/>
      <c r="IFD3" s="92"/>
      <c r="IFE3" s="92"/>
      <c r="IFF3" s="92"/>
      <c r="IFG3" s="92"/>
      <c r="IFH3" s="92"/>
      <c r="IFI3" s="92"/>
      <c r="IFJ3" s="92"/>
      <c r="IFK3" s="92"/>
      <c r="IFL3" s="92"/>
      <c r="IFM3" s="92"/>
      <c r="IFN3" s="92"/>
      <c r="IFO3" s="92"/>
      <c r="IFP3" s="92"/>
      <c r="IFQ3" s="92"/>
      <c r="IFR3" s="92"/>
      <c r="IFS3" s="92"/>
      <c r="IFT3" s="92"/>
      <c r="IFU3" s="92"/>
      <c r="IFV3" s="92"/>
      <c r="IFW3" s="92"/>
      <c r="IFX3" s="92"/>
      <c r="IFY3" s="92"/>
      <c r="IFZ3" s="92"/>
      <c r="IGA3" s="92"/>
      <c r="IGB3" s="92"/>
      <c r="IGC3" s="92"/>
      <c r="IGD3" s="92"/>
      <c r="IGE3" s="92"/>
      <c r="IGF3" s="92"/>
      <c r="IGG3" s="92"/>
      <c r="IGH3" s="92"/>
      <c r="IGI3" s="92"/>
      <c r="IGJ3" s="92"/>
      <c r="IGK3" s="92"/>
      <c r="IGL3" s="92"/>
      <c r="IGM3" s="92"/>
      <c r="IGN3" s="92"/>
      <c r="IGO3" s="92"/>
      <c r="IGP3" s="92"/>
      <c r="IGQ3" s="92"/>
      <c r="IGR3" s="92"/>
      <c r="IGS3" s="92"/>
      <c r="IGT3" s="92"/>
      <c r="IGU3" s="92"/>
      <c r="IGV3" s="92"/>
      <c r="IGW3" s="92"/>
      <c r="IGX3" s="92"/>
      <c r="IGY3" s="92"/>
      <c r="IGZ3" s="92"/>
      <c r="IHA3" s="92"/>
      <c r="IHB3" s="92"/>
      <c r="IHC3" s="92"/>
      <c r="IHD3" s="92"/>
      <c r="IHE3" s="92"/>
      <c r="IHF3" s="92"/>
      <c r="IHG3" s="92"/>
      <c r="IHH3" s="92"/>
      <c r="IHI3" s="92"/>
      <c r="IHJ3" s="92"/>
      <c r="IHK3" s="92"/>
      <c r="IHL3" s="92"/>
      <c r="IHM3" s="92"/>
      <c r="IHN3" s="92"/>
      <c r="IHO3" s="92"/>
      <c r="IHP3" s="92"/>
      <c r="IHQ3" s="92"/>
      <c r="IHR3" s="92"/>
      <c r="IHS3" s="92"/>
      <c r="IHT3" s="92"/>
      <c r="IHU3" s="92"/>
      <c r="IHV3" s="92"/>
      <c r="IHW3" s="92"/>
      <c r="IHX3" s="92"/>
      <c r="IHY3" s="92"/>
      <c r="IHZ3" s="92"/>
      <c r="IIA3" s="92"/>
      <c r="IIB3" s="92"/>
      <c r="IIC3" s="92"/>
      <c r="IID3" s="92"/>
      <c r="IIE3" s="92"/>
      <c r="IIF3" s="92"/>
      <c r="IIG3" s="92"/>
      <c r="IIH3" s="92"/>
      <c r="III3" s="92"/>
      <c r="IIJ3" s="92"/>
      <c r="IIK3" s="92"/>
      <c r="IIL3" s="92"/>
      <c r="IIM3" s="92"/>
      <c r="IIN3" s="92"/>
      <c r="IIO3" s="92"/>
      <c r="IIP3" s="92"/>
      <c r="IIQ3" s="92"/>
      <c r="IIR3" s="92"/>
      <c r="IIS3" s="92"/>
      <c r="IIT3" s="92"/>
      <c r="IIU3" s="92"/>
      <c r="IIV3" s="92"/>
      <c r="IIW3" s="92"/>
      <c r="IIX3" s="92"/>
      <c r="IIY3" s="92"/>
      <c r="IIZ3" s="92"/>
      <c r="IJA3" s="92"/>
      <c r="IJB3" s="92"/>
      <c r="IJC3" s="92"/>
      <c r="IJD3" s="92"/>
      <c r="IJE3" s="92"/>
      <c r="IJF3" s="92"/>
      <c r="IJG3" s="92"/>
      <c r="IJH3" s="92"/>
      <c r="IJI3" s="92"/>
      <c r="IJJ3" s="92"/>
      <c r="IJK3" s="92"/>
      <c r="IJL3" s="92"/>
      <c r="IJM3" s="92"/>
      <c r="IJN3" s="92"/>
      <c r="IJO3" s="92"/>
      <c r="IJP3" s="92"/>
      <c r="IJQ3" s="92"/>
      <c r="IJR3" s="92"/>
      <c r="IJS3" s="92"/>
      <c r="IJT3" s="92"/>
      <c r="IJU3" s="92"/>
      <c r="IJV3" s="92"/>
      <c r="IJW3" s="92"/>
      <c r="IJX3" s="92"/>
      <c r="IJY3" s="92"/>
      <c r="IJZ3" s="92"/>
      <c r="IKA3" s="92"/>
      <c r="IKB3" s="92"/>
      <c r="IKC3" s="92"/>
      <c r="IKD3" s="92"/>
      <c r="IKE3" s="92"/>
      <c r="IKF3" s="92"/>
      <c r="IKG3" s="92"/>
      <c r="IKH3" s="92"/>
      <c r="IKI3" s="92"/>
      <c r="IKJ3" s="92"/>
      <c r="IKK3" s="92"/>
      <c r="IKL3" s="92"/>
      <c r="IKM3" s="92"/>
      <c r="IKN3" s="92"/>
      <c r="IKO3" s="92"/>
      <c r="IKP3" s="92"/>
      <c r="IKQ3" s="92"/>
      <c r="IKR3" s="92"/>
      <c r="IKS3" s="92"/>
      <c r="IKT3" s="92"/>
      <c r="IKU3" s="92"/>
      <c r="IKV3" s="92"/>
      <c r="IKW3" s="92"/>
      <c r="IKX3" s="92"/>
      <c r="IKY3" s="92"/>
      <c r="IKZ3" s="92"/>
      <c r="ILA3" s="92"/>
      <c r="ILB3" s="92"/>
      <c r="ILC3" s="92"/>
      <c r="ILD3" s="92"/>
      <c r="ILE3" s="92"/>
      <c r="ILF3" s="92"/>
      <c r="ILG3" s="92"/>
      <c r="ILH3" s="92"/>
      <c r="ILI3" s="92"/>
      <c r="ILJ3" s="92"/>
      <c r="ILK3" s="92"/>
      <c r="ILL3" s="92"/>
      <c r="ILM3" s="92"/>
      <c r="ILN3" s="92"/>
      <c r="ILO3" s="92"/>
      <c r="ILP3" s="92"/>
      <c r="ILQ3" s="92"/>
      <c r="ILR3" s="92"/>
      <c r="ILS3" s="92"/>
      <c r="ILT3" s="92"/>
      <c r="ILU3" s="92"/>
      <c r="ILV3" s="92"/>
      <c r="ILW3" s="92"/>
      <c r="ILX3" s="92"/>
      <c r="ILY3" s="92"/>
      <c r="ILZ3" s="92"/>
      <c r="IMA3" s="92"/>
      <c r="IMB3" s="92"/>
      <c r="IMC3" s="92"/>
      <c r="IMD3" s="92"/>
      <c r="IME3" s="92"/>
      <c r="IMF3" s="92"/>
      <c r="IMG3" s="92"/>
      <c r="IMH3" s="92"/>
      <c r="IMI3" s="92"/>
      <c r="IMJ3" s="92"/>
      <c r="IMK3" s="92"/>
      <c r="IML3" s="92"/>
      <c r="IMM3" s="92"/>
      <c r="IMN3" s="92"/>
      <c r="IMO3" s="92"/>
      <c r="IMP3" s="92"/>
      <c r="IMQ3" s="92"/>
      <c r="IMR3" s="92"/>
      <c r="IMS3" s="92"/>
      <c r="IMT3" s="92"/>
      <c r="IMU3" s="92"/>
      <c r="IMV3" s="92"/>
      <c r="IMW3" s="92"/>
      <c r="IMX3" s="92"/>
      <c r="IMY3" s="92"/>
      <c r="IMZ3" s="92"/>
      <c r="INA3" s="92"/>
      <c r="INB3" s="92"/>
      <c r="INC3" s="92"/>
      <c r="IND3" s="92"/>
      <c r="INE3" s="92"/>
      <c r="INF3" s="92"/>
      <c r="ING3" s="92"/>
      <c r="INH3" s="92"/>
      <c r="INI3" s="92"/>
      <c r="INJ3" s="92"/>
      <c r="INK3" s="92"/>
      <c r="INL3" s="92"/>
      <c r="INM3" s="92"/>
      <c r="INN3" s="92"/>
      <c r="INO3" s="92"/>
      <c r="INP3" s="92"/>
      <c r="INQ3" s="92"/>
      <c r="INR3" s="92"/>
      <c r="INS3" s="92"/>
      <c r="INT3" s="92"/>
      <c r="INU3" s="92"/>
      <c r="INV3" s="92"/>
      <c r="INW3" s="92"/>
      <c r="INX3" s="92"/>
      <c r="INY3" s="92"/>
      <c r="INZ3" s="92"/>
      <c r="IOA3" s="92"/>
      <c r="IOB3" s="92"/>
      <c r="IOC3" s="92"/>
      <c r="IOD3" s="92"/>
      <c r="IOE3" s="92"/>
      <c r="IOF3" s="92"/>
      <c r="IOG3" s="92"/>
      <c r="IOH3" s="92"/>
      <c r="IOI3" s="92"/>
      <c r="IOJ3" s="92"/>
      <c r="IOK3" s="92"/>
      <c r="IOL3" s="92"/>
      <c r="IOM3" s="92"/>
      <c r="ION3" s="92"/>
      <c r="IOO3" s="92"/>
      <c r="IOP3" s="92"/>
      <c r="IOQ3" s="92"/>
      <c r="IOR3" s="92"/>
      <c r="IOS3" s="92"/>
      <c r="IOT3" s="92"/>
      <c r="IOU3" s="92"/>
      <c r="IOV3" s="92"/>
      <c r="IOW3" s="92"/>
      <c r="IOX3" s="92"/>
      <c r="IOY3" s="92"/>
      <c r="IOZ3" s="92"/>
      <c r="IPA3" s="92"/>
      <c r="IPB3" s="92"/>
      <c r="IPC3" s="92"/>
      <c r="IPD3" s="92"/>
      <c r="IPE3" s="92"/>
      <c r="IPF3" s="92"/>
      <c r="IPG3" s="92"/>
      <c r="IPH3" s="92"/>
      <c r="IPI3" s="92"/>
      <c r="IPJ3" s="92"/>
      <c r="IPK3" s="92"/>
      <c r="IPL3" s="92"/>
      <c r="IPM3" s="92"/>
      <c r="IPN3" s="92"/>
      <c r="IPO3" s="92"/>
      <c r="IPP3" s="92"/>
      <c r="IPQ3" s="92"/>
      <c r="IPR3" s="92"/>
      <c r="IPS3" s="92"/>
      <c r="IPT3" s="92"/>
      <c r="IPU3" s="92"/>
      <c r="IPV3" s="92"/>
      <c r="IPW3" s="92"/>
      <c r="IPX3" s="92"/>
      <c r="IPY3" s="92"/>
      <c r="IPZ3" s="92"/>
      <c r="IQA3" s="92"/>
      <c r="IQB3" s="92"/>
      <c r="IQC3" s="92"/>
      <c r="IQD3" s="92"/>
      <c r="IQE3" s="92"/>
      <c r="IQF3" s="92"/>
      <c r="IQG3" s="92"/>
      <c r="IQH3" s="92"/>
      <c r="IQI3" s="92"/>
      <c r="IQJ3" s="92"/>
      <c r="IQK3" s="92"/>
      <c r="IQL3" s="92"/>
      <c r="IQM3" s="92"/>
      <c r="IQN3" s="92"/>
      <c r="IQO3" s="92"/>
      <c r="IQP3" s="92"/>
      <c r="IQQ3" s="92"/>
      <c r="IQR3" s="92"/>
      <c r="IQS3" s="92"/>
      <c r="IQT3" s="92"/>
      <c r="IQU3" s="92"/>
      <c r="IQV3" s="92"/>
      <c r="IQW3" s="92"/>
      <c r="IQX3" s="92"/>
      <c r="IQY3" s="92"/>
      <c r="IQZ3" s="92"/>
      <c r="IRA3" s="92"/>
      <c r="IRB3" s="92"/>
      <c r="IRC3" s="92"/>
      <c r="IRD3" s="92"/>
      <c r="IRE3" s="92"/>
      <c r="IRF3" s="92"/>
      <c r="IRG3" s="92"/>
      <c r="IRH3" s="92"/>
      <c r="IRI3" s="92"/>
      <c r="IRJ3" s="92"/>
      <c r="IRK3" s="92"/>
      <c r="IRL3" s="92"/>
      <c r="IRM3" s="92"/>
      <c r="IRN3" s="92"/>
      <c r="IRO3" s="92"/>
      <c r="IRP3" s="92"/>
      <c r="IRQ3" s="92"/>
      <c r="IRR3" s="92"/>
      <c r="IRS3" s="92"/>
      <c r="IRT3" s="92"/>
      <c r="IRU3" s="92"/>
      <c r="IRV3" s="92"/>
      <c r="IRW3" s="92"/>
      <c r="IRX3" s="92"/>
      <c r="IRY3" s="92"/>
      <c r="IRZ3" s="92"/>
      <c r="ISA3" s="92"/>
      <c r="ISB3" s="92"/>
      <c r="ISC3" s="92"/>
      <c r="ISD3" s="92"/>
      <c r="ISE3" s="92"/>
      <c r="ISF3" s="92"/>
      <c r="ISG3" s="92"/>
      <c r="ISH3" s="92"/>
      <c r="ISI3" s="92"/>
      <c r="ISJ3" s="92"/>
      <c r="ISK3" s="92"/>
      <c r="ISL3" s="92"/>
      <c r="ISM3" s="92"/>
      <c r="ISN3" s="92"/>
      <c r="ISO3" s="92"/>
      <c r="ISP3" s="92"/>
      <c r="ISQ3" s="92"/>
      <c r="ISR3" s="92"/>
      <c r="ISS3" s="92"/>
      <c r="IST3" s="92"/>
      <c r="ISU3" s="92"/>
      <c r="ISV3" s="92"/>
      <c r="ISW3" s="92"/>
      <c r="ISX3" s="92"/>
      <c r="ISY3" s="92"/>
      <c r="ISZ3" s="92"/>
      <c r="ITA3" s="92"/>
      <c r="ITB3" s="92"/>
      <c r="ITC3" s="92"/>
      <c r="ITD3" s="92"/>
      <c r="ITE3" s="92"/>
      <c r="ITF3" s="92"/>
      <c r="ITG3" s="92"/>
      <c r="ITH3" s="92"/>
      <c r="ITI3" s="92"/>
      <c r="ITJ3" s="92"/>
      <c r="ITK3" s="92"/>
      <c r="ITL3" s="92"/>
      <c r="ITM3" s="92"/>
      <c r="ITN3" s="92"/>
      <c r="ITO3" s="92"/>
      <c r="ITP3" s="92"/>
      <c r="ITQ3" s="92"/>
      <c r="ITR3" s="92"/>
      <c r="ITS3" s="92"/>
      <c r="ITT3" s="92"/>
      <c r="ITU3" s="92"/>
      <c r="ITV3" s="92"/>
      <c r="ITW3" s="92"/>
      <c r="ITX3" s="92"/>
      <c r="ITY3" s="92"/>
      <c r="ITZ3" s="92"/>
      <c r="IUA3" s="92"/>
      <c r="IUB3" s="92"/>
      <c r="IUC3" s="92"/>
      <c r="IUD3" s="92"/>
      <c r="IUE3" s="92"/>
      <c r="IUF3" s="92"/>
      <c r="IUG3" s="92"/>
      <c r="IUH3" s="92"/>
      <c r="IUI3" s="92"/>
      <c r="IUJ3" s="92"/>
      <c r="IUK3" s="92"/>
      <c r="IUL3" s="92"/>
      <c r="IUM3" s="92"/>
      <c r="IUN3" s="92"/>
      <c r="IUO3" s="92"/>
      <c r="IUP3" s="92"/>
      <c r="IUQ3" s="92"/>
      <c r="IUR3" s="92"/>
      <c r="IUS3" s="92"/>
      <c r="IUT3" s="92"/>
      <c r="IUU3" s="92"/>
      <c r="IUV3" s="92"/>
      <c r="IUW3" s="92"/>
      <c r="IUX3" s="92"/>
      <c r="IUY3" s="92"/>
      <c r="IUZ3" s="92"/>
      <c r="IVA3" s="92"/>
      <c r="IVB3" s="92"/>
      <c r="IVC3" s="92"/>
      <c r="IVD3" s="92"/>
      <c r="IVE3" s="92"/>
      <c r="IVF3" s="92"/>
      <c r="IVG3" s="92"/>
      <c r="IVH3" s="92"/>
      <c r="IVI3" s="92"/>
      <c r="IVJ3" s="92"/>
      <c r="IVK3" s="92"/>
      <c r="IVL3" s="92"/>
      <c r="IVM3" s="92"/>
      <c r="IVN3" s="92"/>
      <c r="IVO3" s="92"/>
      <c r="IVP3" s="92"/>
      <c r="IVQ3" s="92"/>
      <c r="IVR3" s="92"/>
      <c r="IVS3" s="92"/>
      <c r="IVT3" s="92"/>
      <c r="IVU3" s="92"/>
      <c r="IVV3" s="92"/>
      <c r="IVW3" s="92"/>
      <c r="IVX3" s="92"/>
      <c r="IVY3" s="92"/>
      <c r="IVZ3" s="92"/>
      <c r="IWA3" s="92"/>
      <c r="IWB3" s="92"/>
      <c r="IWC3" s="92"/>
      <c r="IWD3" s="92"/>
      <c r="IWE3" s="92"/>
      <c r="IWF3" s="92"/>
      <c r="IWG3" s="92"/>
      <c r="IWH3" s="92"/>
      <c r="IWI3" s="92"/>
      <c r="IWJ3" s="92"/>
      <c r="IWK3" s="92"/>
      <c r="IWL3" s="92"/>
      <c r="IWM3" s="92"/>
      <c r="IWN3" s="92"/>
      <c r="IWO3" s="92"/>
      <c r="IWP3" s="92"/>
      <c r="IWQ3" s="92"/>
      <c r="IWR3" s="92"/>
      <c r="IWS3" s="92"/>
      <c r="IWT3" s="92"/>
      <c r="IWU3" s="92"/>
      <c r="IWV3" s="92"/>
      <c r="IWW3" s="92"/>
      <c r="IWX3" s="92"/>
      <c r="IWY3" s="92"/>
      <c r="IWZ3" s="92"/>
      <c r="IXA3" s="92"/>
      <c r="IXB3" s="92"/>
      <c r="IXC3" s="92"/>
      <c r="IXD3" s="92"/>
      <c r="IXE3" s="92"/>
      <c r="IXF3" s="92"/>
      <c r="IXG3" s="92"/>
      <c r="IXH3" s="92"/>
      <c r="IXI3" s="92"/>
      <c r="IXJ3" s="92"/>
      <c r="IXK3" s="92"/>
      <c r="IXL3" s="92"/>
      <c r="IXM3" s="92"/>
      <c r="IXN3" s="92"/>
      <c r="IXO3" s="92"/>
      <c r="IXP3" s="92"/>
      <c r="IXQ3" s="92"/>
      <c r="IXR3" s="92"/>
      <c r="IXS3" s="92"/>
      <c r="IXT3" s="92"/>
      <c r="IXU3" s="92"/>
      <c r="IXV3" s="92"/>
      <c r="IXW3" s="92"/>
      <c r="IXX3" s="92"/>
      <c r="IXY3" s="92"/>
      <c r="IXZ3" s="92"/>
      <c r="IYA3" s="92"/>
      <c r="IYB3" s="92"/>
      <c r="IYC3" s="92"/>
      <c r="IYD3" s="92"/>
      <c r="IYE3" s="92"/>
      <c r="IYF3" s="92"/>
      <c r="IYG3" s="92"/>
      <c r="IYH3" s="92"/>
      <c r="IYI3" s="92"/>
      <c r="IYJ3" s="92"/>
      <c r="IYK3" s="92"/>
      <c r="IYL3" s="92"/>
      <c r="IYM3" s="92"/>
      <c r="IYN3" s="92"/>
      <c r="IYO3" s="92"/>
      <c r="IYP3" s="92"/>
      <c r="IYQ3" s="92"/>
      <c r="IYR3" s="92"/>
      <c r="IYS3" s="92"/>
      <c r="IYT3" s="92"/>
      <c r="IYU3" s="92"/>
      <c r="IYV3" s="92"/>
      <c r="IYW3" s="92"/>
      <c r="IYX3" s="92"/>
      <c r="IYY3" s="92"/>
      <c r="IYZ3" s="92"/>
      <c r="IZA3" s="92"/>
      <c r="IZB3" s="92"/>
      <c r="IZC3" s="92"/>
      <c r="IZD3" s="92"/>
      <c r="IZE3" s="92"/>
      <c r="IZF3" s="92"/>
      <c r="IZG3" s="92"/>
      <c r="IZH3" s="92"/>
      <c r="IZI3" s="92"/>
      <c r="IZJ3" s="92"/>
      <c r="IZK3" s="92"/>
      <c r="IZL3" s="92"/>
      <c r="IZM3" s="92"/>
      <c r="IZN3" s="92"/>
      <c r="IZO3" s="92"/>
      <c r="IZP3" s="92"/>
      <c r="IZQ3" s="92"/>
      <c r="IZR3" s="92"/>
      <c r="IZS3" s="92"/>
      <c r="IZT3" s="92"/>
      <c r="IZU3" s="92"/>
      <c r="IZV3" s="92"/>
      <c r="IZW3" s="92"/>
      <c r="IZX3" s="92"/>
      <c r="IZY3" s="92"/>
      <c r="IZZ3" s="92"/>
      <c r="JAA3" s="92"/>
      <c r="JAB3" s="92"/>
      <c r="JAC3" s="92"/>
      <c r="JAD3" s="92"/>
      <c r="JAE3" s="92"/>
      <c r="JAF3" s="92"/>
      <c r="JAG3" s="92"/>
      <c r="JAH3" s="92"/>
      <c r="JAI3" s="92"/>
      <c r="JAJ3" s="92"/>
      <c r="JAK3" s="92"/>
      <c r="JAL3" s="92"/>
      <c r="JAM3" s="92"/>
      <c r="JAN3" s="92"/>
      <c r="JAO3" s="92"/>
      <c r="JAP3" s="92"/>
      <c r="JAQ3" s="92"/>
      <c r="JAR3" s="92"/>
      <c r="JAS3" s="92"/>
      <c r="JAT3" s="92"/>
      <c r="JAU3" s="92"/>
      <c r="JAV3" s="92"/>
      <c r="JAW3" s="92"/>
      <c r="JAX3" s="92"/>
      <c r="JAY3" s="92"/>
      <c r="JAZ3" s="92"/>
      <c r="JBA3" s="92"/>
      <c r="JBB3" s="92"/>
      <c r="JBC3" s="92"/>
      <c r="JBD3" s="92"/>
      <c r="JBE3" s="92"/>
      <c r="JBF3" s="92"/>
      <c r="JBG3" s="92"/>
      <c r="JBH3" s="92"/>
      <c r="JBI3" s="92"/>
      <c r="JBJ3" s="92"/>
      <c r="JBK3" s="92"/>
      <c r="JBL3" s="92"/>
      <c r="JBM3" s="92"/>
      <c r="JBN3" s="92"/>
      <c r="JBO3" s="92"/>
      <c r="JBP3" s="92"/>
      <c r="JBQ3" s="92"/>
      <c r="JBR3" s="92"/>
      <c r="JBS3" s="92"/>
      <c r="JBT3" s="92"/>
      <c r="JBU3" s="92"/>
      <c r="JBV3" s="92"/>
      <c r="JBW3" s="92"/>
      <c r="JBX3" s="92"/>
      <c r="JBY3" s="92"/>
      <c r="JBZ3" s="92"/>
      <c r="JCA3" s="92"/>
      <c r="JCB3" s="92"/>
      <c r="JCC3" s="92"/>
      <c r="JCD3" s="92"/>
      <c r="JCE3" s="92"/>
      <c r="JCF3" s="92"/>
      <c r="JCG3" s="92"/>
      <c r="JCH3" s="92"/>
      <c r="JCI3" s="92"/>
      <c r="JCJ3" s="92"/>
      <c r="JCK3" s="92"/>
      <c r="JCL3" s="92"/>
      <c r="JCM3" s="92"/>
      <c r="JCN3" s="92"/>
      <c r="JCO3" s="92"/>
      <c r="JCP3" s="92"/>
      <c r="JCQ3" s="92"/>
      <c r="JCR3" s="92"/>
      <c r="JCS3" s="92"/>
      <c r="JCT3" s="92"/>
      <c r="JCU3" s="92"/>
      <c r="JCV3" s="92"/>
      <c r="JCW3" s="92"/>
      <c r="JCX3" s="92"/>
      <c r="JCY3" s="92"/>
      <c r="JCZ3" s="92"/>
      <c r="JDA3" s="92"/>
      <c r="JDB3" s="92"/>
      <c r="JDC3" s="92"/>
      <c r="JDD3" s="92"/>
      <c r="JDE3" s="92"/>
      <c r="JDF3" s="92"/>
      <c r="JDG3" s="92"/>
      <c r="JDH3" s="92"/>
      <c r="JDI3" s="92"/>
      <c r="JDJ3" s="92"/>
      <c r="JDK3" s="92"/>
      <c r="JDL3" s="92"/>
      <c r="JDM3" s="92"/>
      <c r="JDN3" s="92"/>
      <c r="JDO3" s="92"/>
      <c r="JDP3" s="92"/>
      <c r="JDQ3" s="92"/>
      <c r="JDR3" s="92"/>
      <c r="JDS3" s="92"/>
      <c r="JDT3" s="92"/>
      <c r="JDU3" s="92"/>
      <c r="JDV3" s="92"/>
      <c r="JDW3" s="92"/>
      <c r="JDX3" s="92"/>
      <c r="JDY3" s="92"/>
      <c r="JDZ3" s="92"/>
      <c r="JEA3" s="92"/>
      <c r="JEB3" s="92"/>
      <c r="JEC3" s="92"/>
      <c r="JED3" s="92"/>
      <c r="JEE3" s="92"/>
      <c r="JEF3" s="92"/>
      <c r="JEG3" s="92"/>
      <c r="JEH3" s="92"/>
      <c r="JEI3" s="92"/>
      <c r="JEJ3" s="92"/>
      <c r="JEK3" s="92"/>
      <c r="JEL3" s="92"/>
      <c r="JEM3" s="92"/>
      <c r="JEN3" s="92"/>
      <c r="JEO3" s="92"/>
      <c r="JEP3" s="92"/>
      <c r="JEQ3" s="92"/>
      <c r="JER3" s="92"/>
      <c r="JES3" s="92"/>
      <c r="JET3" s="92"/>
      <c r="JEU3" s="92"/>
      <c r="JEV3" s="92"/>
      <c r="JEW3" s="92"/>
      <c r="JEX3" s="92"/>
      <c r="JEY3" s="92"/>
      <c r="JEZ3" s="92"/>
      <c r="JFA3" s="92"/>
      <c r="JFB3" s="92"/>
      <c r="JFC3" s="92"/>
      <c r="JFD3" s="92"/>
      <c r="JFE3" s="92"/>
      <c r="JFF3" s="92"/>
      <c r="JFG3" s="92"/>
      <c r="JFH3" s="92"/>
      <c r="JFI3" s="92"/>
      <c r="JFJ3" s="92"/>
      <c r="JFK3" s="92"/>
      <c r="JFL3" s="92"/>
      <c r="JFM3" s="92"/>
      <c r="JFN3" s="92"/>
      <c r="JFO3" s="92"/>
      <c r="JFP3" s="92"/>
      <c r="JFQ3" s="92"/>
      <c r="JFR3" s="92"/>
      <c r="JFS3" s="92"/>
      <c r="JFT3" s="92"/>
      <c r="JFU3" s="92"/>
      <c r="JFV3" s="92"/>
      <c r="JFW3" s="92"/>
      <c r="JFX3" s="92"/>
      <c r="JFY3" s="92"/>
      <c r="JFZ3" s="92"/>
      <c r="JGA3" s="92"/>
      <c r="JGB3" s="92"/>
      <c r="JGC3" s="92"/>
      <c r="JGD3" s="92"/>
      <c r="JGE3" s="92"/>
      <c r="JGF3" s="92"/>
      <c r="JGG3" s="92"/>
      <c r="JGH3" s="92"/>
      <c r="JGI3" s="92"/>
      <c r="JGJ3" s="92"/>
      <c r="JGK3" s="92"/>
      <c r="JGL3" s="92"/>
      <c r="JGM3" s="92"/>
      <c r="JGN3" s="92"/>
      <c r="JGO3" s="92"/>
      <c r="JGP3" s="92"/>
      <c r="JGQ3" s="92"/>
      <c r="JGR3" s="92"/>
      <c r="JGS3" s="92"/>
      <c r="JGT3" s="92"/>
      <c r="JGU3" s="92"/>
      <c r="JGV3" s="92"/>
      <c r="JGW3" s="92"/>
      <c r="JGX3" s="92"/>
      <c r="JGY3" s="92"/>
      <c r="JGZ3" s="92"/>
      <c r="JHA3" s="92"/>
      <c r="JHB3" s="92"/>
      <c r="JHC3" s="92"/>
      <c r="JHD3" s="92"/>
      <c r="JHE3" s="92"/>
      <c r="JHF3" s="92"/>
      <c r="JHG3" s="92"/>
      <c r="JHH3" s="92"/>
      <c r="JHI3" s="92"/>
      <c r="JHJ3" s="92"/>
      <c r="JHK3" s="92"/>
      <c r="JHL3" s="92"/>
      <c r="JHM3" s="92"/>
      <c r="JHN3" s="92"/>
      <c r="JHO3" s="92"/>
      <c r="JHP3" s="92"/>
      <c r="JHQ3" s="92"/>
      <c r="JHR3" s="92"/>
      <c r="JHS3" s="92"/>
      <c r="JHT3" s="92"/>
      <c r="JHU3" s="92"/>
      <c r="JHV3" s="92"/>
      <c r="JHW3" s="92"/>
      <c r="JHX3" s="92"/>
      <c r="JHY3" s="92"/>
      <c r="JHZ3" s="92"/>
      <c r="JIA3" s="92"/>
      <c r="JIB3" s="92"/>
      <c r="JIC3" s="92"/>
      <c r="JID3" s="92"/>
      <c r="JIE3" s="92"/>
      <c r="JIF3" s="92"/>
      <c r="JIG3" s="92"/>
      <c r="JIH3" s="92"/>
      <c r="JII3" s="92"/>
      <c r="JIJ3" s="92"/>
      <c r="JIK3" s="92"/>
      <c r="JIL3" s="92"/>
      <c r="JIM3" s="92"/>
      <c r="JIN3" s="92"/>
      <c r="JIO3" s="92"/>
      <c r="JIP3" s="92"/>
      <c r="JIQ3" s="92"/>
      <c r="JIR3" s="92"/>
      <c r="JIS3" s="92"/>
      <c r="JIT3" s="92"/>
      <c r="JIU3" s="92"/>
      <c r="JIV3" s="92"/>
      <c r="JIW3" s="92"/>
      <c r="JIX3" s="92"/>
      <c r="JIY3" s="92"/>
      <c r="JIZ3" s="92"/>
      <c r="JJA3" s="92"/>
      <c r="JJB3" s="92"/>
      <c r="JJC3" s="92"/>
      <c r="JJD3" s="92"/>
      <c r="JJE3" s="92"/>
      <c r="JJF3" s="92"/>
      <c r="JJG3" s="92"/>
      <c r="JJH3" s="92"/>
      <c r="JJI3" s="92"/>
      <c r="JJJ3" s="92"/>
      <c r="JJK3" s="92"/>
      <c r="JJL3" s="92"/>
      <c r="JJM3" s="92"/>
      <c r="JJN3" s="92"/>
      <c r="JJO3" s="92"/>
      <c r="JJP3" s="92"/>
      <c r="JJQ3" s="92"/>
      <c r="JJR3" s="92"/>
      <c r="JJS3" s="92"/>
      <c r="JJT3" s="92"/>
      <c r="JJU3" s="92"/>
      <c r="JJV3" s="92"/>
      <c r="JJW3" s="92"/>
      <c r="JJX3" s="92"/>
      <c r="JJY3" s="92"/>
      <c r="JJZ3" s="92"/>
      <c r="JKA3" s="92"/>
      <c r="JKB3" s="92"/>
      <c r="JKC3" s="92"/>
      <c r="JKD3" s="92"/>
      <c r="JKE3" s="92"/>
      <c r="JKF3" s="92"/>
      <c r="JKG3" s="92"/>
      <c r="JKH3" s="92"/>
      <c r="JKI3" s="92"/>
      <c r="JKJ3" s="92"/>
      <c r="JKK3" s="92"/>
      <c r="JKL3" s="92"/>
      <c r="JKM3" s="92"/>
      <c r="JKN3" s="92"/>
      <c r="JKO3" s="92"/>
      <c r="JKP3" s="92"/>
      <c r="JKQ3" s="92"/>
      <c r="JKR3" s="92"/>
      <c r="JKS3" s="92"/>
      <c r="JKT3" s="92"/>
      <c r="JKU3" s="92"/>
      <c r="JKV3" s="92"/>
      <c r="JKW3" s="92"/>
      <c r="JKX3" s="92"/>
      <c r="JKY3" s="92"/>
      <c r="JKZ3" s="92"/>
      <c r="JLA3" s="92"/>
      <c r="JLB3" s="92"/>
      <c r="JLC3" s="92"/>
      <c r="JLD3" s="92"/>
      <c r="JLE3" s="92"/>
      <c r="JLF3" s="92"/>
      <c r="JLG3" s="92"/>
      <c r="JLH3" s="92"/>
      <c r="JLI3" s="92"/>
      <c r="JLJ3" s="92"/>
      <c r="JLK3" s="92"/>
      <c r="JLL3" s="92"/>
      <c r="JLM3" s="92"/>
      <c r="JLN3" s="92"/>
      <c r="JLO3" s="92"/>
      <c r="JLP3" s="92"/>
      <c r="JLQ3" s="92"/>
      <c r="JLR3" s="92"/>
      <c r="JLS3" s="92"/>
      <c r="JLT3" s="92"/>
      <c r="JLU3" s="92"/>
      <c r="JLV3" s="92"/>
      <c r="JLW3" s="92"/>
      <c r="JLX3" s="92"/>
      <c r="JLY3" s="92"/>
      <c r="JLZ3" s="92"/>
      <c r="JMA3" s="92"/>
      <c r="JMB3" s="92"/>
      <c r="JMC3" s="92"/>
      <c r="JMD3" s="92"/>
      <c r="JME3" s="92"/>
      <c r="JMF3" s="92"/>
      <c r="JMG3" s="92"/>
      <c r="JMH3" s="92"/>
      <c r="JMI3" s="92"/>
      <c r="JMJ3" s="92"/>
      <c r="JMK3" s="92"/>
      <c r="JML3" s="92"/>
      <c r="JMM3" s="92"/>
      <c r="JMN3" s="92"/>
      <c r="JMO3" s="92"/>
      <c r="JMP3" s="92"/>
      <c r="JMQ3" s="92"/>
      <c r="JMR3" s="92"/>
      <c r="JMS3" s="92"/>
      <c r="JMT3" s="92"/>
      <c r="JMU3" s="92"/>
      <c r="JMV3" s="92"/>
      <c r="JMW3" s="92"/>
      <c r="JMX3" s="92"/>
      <c r="JMY3" s="92"/>
      <c r="JMZ3" s="92"/>
      <c r="JNA3" s="92"/>
      <c r="JNB3" s="92"/>
      <c r="JNC3" s="92"/>
      <c r="JND3" s="92"/>
      <c r="JNE3" s="92"/>
      <c r="JNF3" s="92"/>
      <c r="JNG3" s="92"/>
      <c r="JNH3" s="92"/>
      <c r="JNI3" s="92"/>
      <c r="JNJ3" s="92"/>
      <c r="JNK3" s="92"/>
      <c r="JNL3" s="92"/>
      <c r="JNM3" s="92"/>
      <c r="JNN3" s="92"/>
      <c r="JNO3" s="92"/>
      <c r="JNP3" s="92"/>
      <c r="JNQ3" s="92"/>
      <c r="JNR3" s="92"/>
      <c r="JNS3" s="92"/>
      <c r="JNT3" s="92"/>
      <c r="JNU3" s="92"/>
      <c r="JNV3" s="92"/>
      <c r="JNW3" s="92"/>
      <c r="JNX3" s="92"/>
      <c r="JNY3" s="92"/>
      <c r="JNZ3" s="92"/>
      <c r="JOA3" s="92"/>
      <c r="JOB3" s="92"/>
      <c r="JOC3" s="92"/>
      <c r="JOD3" s="92"/>
      <c r="JOE3" s="92"/>
      <c r="JOF3" s="92"/>
      <c r="JOG3" s="92"/>
      <c r="JOH3" s="92"/>
      <c r="JOI3" s="92"/>
      <c r="JOJ3" s="92"/>
      <c r="JOK3" s="92"/>
      <c r="JOL3" s="92"/>
      <c r="JOM3" s="92"/>
      <c r="JON3" s="92"/>
      <c r="JOO3" s="92"/>
      <c r="JOP3" s="92"/>
      <c r="JOQ3" s="92"/>
      <c r="JOR3" s="92"/>
      <c r="JOS3" s="92"/>
      <c r="JOT3" s="92"/>
      <c r="JOU3" s="92"/>
      <c r="JOV3" s="92"/>
      <c r="JOW3" s="92"/>
      <c r="JOX3" s="92"/>
      <c r="JOY3" s="92"/>
      <c r="JOZ3" s="92"/>
      <c r="JPA3" s="92"/>
      <c r="JPB3" s="92"/>
      <c r="JPC3" s="92"/>
      <c r="JPD3" s="92"/>
      <c r="JPE3" s="92"/>
      <c r="JPF3" s="92"/>
      <c r="JPG3" s="92"/>
      <c r="JPH3" s="92"/>
      <c r="JPI3" s="92"/>
      <c r="JPJ3" s="92"/>
      <c r="JPK3" s="92"/>
      <c r="JPL3" s="92"/>
      <c r="JPM3" s="92"/>
      <c r="JPN3" s="92"/>
      <c r="JPO3" s="92"/>
      <c r="JPP3" s="92"/>
      <c r="JPQ3" s="92"/>
      <c r="JPR3" s="92"/>
      <c r="JPS3" s="92"/>
      <c r="JPT3" s="92"/>
      <c r="JPU3" s="92"/>
      <c r="JPV3" s="92"/>
      <c r="JPW3" s="92"/>
      <c r="JPX3" s="92"/>
      <c r="JPY3" s="92"/>
      <c r="JPZ3" s="92"/>
      <c r="JQA3" s="92"/>
      <c r="JQB3" s="92"/>
      <c r="JQC3" s="92"/>
      <c r="JQD3" s="92"/>
      <c r="JQE3" s="92"/>
      <c r="JQF3" s="92"/>
      <c r="JQG3" s="92"/>
      <c r="JQH3" s="92"/>
      <c r="JQI3" s="92"/>
      <c r="JQJ3" s="92"/>
      <c r="JQK3" s="92"/>
      <c r="JQL3" s="92"/>
      <c r="JQM3" s="92"/>
      <c r="JQN3" s="92"/>
      <c r="JQO3" s="92"/>
      <c r="JQP3" s="92"/>
      <c r="JQQ3" s="92"/>
      <c r="JQR3" s="92"/>
      <c r="JQS3" s="92"/>
      <c r="JQT3" s="92"/>
      <c r="JQU3" s="92"/>
      <c r="JQV3" s="92"/>
      <c r="JQW3" s="92"/>
      <c r="JQX3" s="92"/>
      <c r="JQY3" s="92"/>
      <c r="JQZ3" s="92"/>
      <c r="JRA3" s="92"/>
      <c r="JRB3" s="92"/>
      <c r="JRC3" s="92"/>
      <c r="JRD3" s="92"/>
      <c r="JRE3" s="92"/>
      <c r="JRF3" s="92"/>
      <c r="JRG3" s="92"/>
      <c r="JRH3" s="92"/>
      <c r="JRI3" s="92"/>
      <c r="JRJ3" s="92"/>
      <c r="JRK3" s="92"/>
      <c r="JRL3" s="92"/>
      <c r="JRM3" s="92"/>
      <c r="JRN3" s="92"/>
      <c r="JRO3" s="92"/>
      <c r="JRP3" s="92"/>
      <c r="JRQ3" s="92"/>
      <c r="JRR3" s="92"/>
      <c r="JRS3" s="92"/>
      <c r="JRT3" s="92"/>
      <c r="JRU3" s="92"/>
      <c r="JRV3" s="92"/>
      <c r="JRW3" s="92"/>
      <c r="JRX3" s="92"/>
      <c r="JRY3" s="92"/>
      <c r="JRZ3" s="92"/>
      <c r="JSA3" s="92"/>
      <c r="JSB3" s="92"/>
      <c r="JSC3" s="92"/>
      <c r="JSD3" s="92"/>
      <c r="JSE3" s="92"/>
      <c r="JSF3" s="92"/>
      <c r="JSG3" s="92"/>
      <c r="JSH3" s="92"/>
      <c r="JSI3" s="92"/>
      <c r="JSJ3" s="92"/>
      <c r="JSK3" s="92"/>
      <c r="JSL3" s="92"/>
      <c r="JSM3" s="92"/>
      <c r="JSN3" s="92"/>
      <c r="JSO3" s="92"/>
      <c r="JSP3" s="92"/>
      <c r="JSQ3" s="92"/>
      <c r="JSR3" s="92"/>
      <c r="JSS3" s="92"/>
      <c r="JST3" s="92"/>
      <c r="JSU3" s="92"/>
      <c r="JSV3" s="92"/>
      <c r="JSW3" s="92"/>
      <c r="JSX3" s="92"/>
      <c r="JSY3" s="92"/>
      <c r="JSZ3" s="92"/>
      <c r="JTA3" s="92"/>
      <c r="JTB3" s="92"/>
      <c r="JTC3" s="92"/>
      <c r="JTD3" s="92"/>
      <c r="JTE3" s="92"/>
      <c r="JTF3" s="92"/>
      <c r="JTG3" s="92"/>
      <c r="JTH3" s="92"/>
      <c r="JTI3" s="92"/>
      <c r="JTJ3" s="92"/>
      <c r="JTK3" s="92"/>
      <c r="JTL3" s="92"/>
      <c r="JTM3" s="92"/>
      <c r="JTN3" s="92"/>
      <c r="JTO3" s="92"/>
      <c r="JTP3" s="92"/>
      <c r="JTQ3" s="92"/>
      <c r="JTR3" s="92"/>
      <c r="JTS3" s="92"/>
      <c r="JTT3" s="92"/>
      <c r="JTU3" s="92"/>
      <c r="JTV3" s="92"/>
      <c r="JTW3" s="92"/>
      <c r="JTX3" s="92"/>
      <c r="JTY3" s="92"/>
      <c r="JTZ3" s="92"/>
      <c r="JUA3" s="92"/>
      <c r="JUB3" s="92"/>
      <c r="JUC3" s="92"/>
      <c r="JUD3" s="92"/>
      <c r="JUE3" s="92"/>
      <c r="JUF3" s="92"/>
      <c r="JUG3" s="92"/>
      <c r="JUH3" s="92"/>
      <c r="JUI3" s="92"/>
      <c r="JUJ3" s="92"/>
      <c r="JUK3" s="92"/>
      <c r="JUL3" s="92"/>
      <c r="JUM3" s="92"/>
      <c r="JUN3" s="92"/>
      <c r="JUO3" s="92"/>
      <c r="JUP3" s="92"/>
      <c r="JUQ3" s="92"/>
      <c r="JUR3" s="92"/>
      <c r="JUS3" s="92"/>
      <c r="JUT3" s="92"/>
      <c r="JUU3" s="92"/>
      <c r="JUV3" s="92"/>
      <c r="JUW3" s="92"/>
      <c r="JUX3" s="92"/>
      <c r="JUY3" s="92"/>
      <c r="JUZ3" s="92"/>
      <c r="JVA3" s="92"/>
      <c r="JVB3" s="92"/>
      <c r="JVC3" s="92"/>
      <c r="JVD3" s="92"/>
      <c r="JVE3" s="92"/>
      <c r="JVF3" s="92"/>
      <c r="JVG3" s="92"/>
      <c r="JVH3" s="92"/>
      <c r="JVI3" s="92"/>
      <c r="JVJ3" s="92"/>
      <c r="JVK3" s="92"/>
      <c r="JVL3" s="92"/>
      <c r="JVM3" s="92"/>
      <c r="JVN3" s="92"/>
      <c r="JVO3" s="92"/>
      <c r="JVP3" s="92"/>
      <c r="JVQ3" s="92"/>
      <c r="JVR3" s="92"/>
      <c r="JVS3" s="92"/>
      <c r="JVT3" s="92"/>
      <c r="JVU3" s="92"/>
      <c r="JVV3" s="92"/>
      <c r="JVW3" s="92"/>
      <c r="JVX3" s="92"/>
      <c r="JVY3" s="92"/>
      <c r="JVZ3" s="92"/>
      <c r="JWA3" s="92"/>
      <c r="JWB3" s="92"/>
      <c r="JWC3" s="92"/>
      <c r="JWD3" s="92"/>
      <c r="JWE3" s="92"/>
      <c r="JWF3" s="92"/>
      <c r="JWG3" s="92"/>
      <c r="JWH3" s="92"/>
      <c r="JWI3" s="92"/>
      <c r="JWJ3" s="92"/>
      <c r="JWK3" s="92"/>
      <c r="JWL3" s="92"/>
      <c r="JWM3" s="92"/>
      <c r="JWN3" s="92"/>
      <c r="JWO3" s="92"/>
      <c r="JWP3" s="92"/>
      <c r="JWQ3" s="92"/>
      <c r="JWR3" s="92"/>
      <c r="JWS3" s="92"/>
      <c r="JWT3" s="92"/>
      <c r="JWU3" s="92"/>
      <c r="JWV3" s="92"/>
      <c r="JWW3" s="92"/>
      <c r="JWX3" s="92"/>
      <c r="JWY3" s="92"/>
      <c r="JWZ3" s="92"/>
      <c r="JXA3" s="92"/>
      <c r="JXB3" s="92"/>
      <c r="JXC3" s="92"/>
      <c r="JXD3" s="92"/>
      <c r="JXE3" s="92"/>
      <c r="JXF3" s="92"/>
      <c r="JXG3" s="92"/>
      <c r="JXH3" s="92"/>
      <c r="JXI3" s="92"/>
      <c r="JXJ3" s="92"/>
      <c r="JXK3" s="92"/>
      <c r="JXL3" s="92"/>
      <c r="JXM3" s="92"/>
      <c r="JXN3" s="92"/>
      <c r="JXO3" s="92"/>
      <c r="JXP3" s="92"/>
      <c r="JXQ3" s="92"/>
      <c r="JXR3" s="92"/>
      <c r="JXS3" s="92"/>
      <c r="JXT3" s="92"/>
      <c r="JXU3" s="92"/>
      <c r="JXV3" s="92"/>
      <c r="JXW3" s="92"/>
      <c r="JXX3" s="92"/>
      <c r="JXY3" s="92"/>
      <c r="JXZ3" s="92"/>
      <c r="JYA3" s="92"/>
      <c r="JYB3" s="92"/>
      <c r="JYC3" s="92"/>
      <c r="JYD3" s="92"/>
      <c r="JYE3" s="92"/>
      <c r="JYF3" s="92"/>
      <c r="JYG3" s="92"/>
      <c r="JYH3" s="92"/>
      <c r="JYI3" s="92"/>
      <c r="JYJ3" s="92"/>
      <c r="JYK3" s="92"/>
      <c r="JYL3" s="92"/>
      <c r="JYM3" s="92"/>
      <c r="JYN3" s="92"/>
      <c r="JYO3" s="92"/>
      <c r="JYP3" s="92"/>
      <c r="JYQ3" s="92"/>
      <c r="JYR3" s="92"/>
      <c r="JYS3" s="92"/>
      <c r="JYT3" s="92"/>
      <c r="JYU3" s="92"/>
      <c r="JYV3" s="92"/>
      <c r="JYW3" s="92"/>
      <c r="JYX3" s="92"/>
      <c r="JYY3" s="92"/>
      <c r="JYZ3" s="92"/>
      <c r="JZA3" s="92"/>
      <c r="JZB3" s="92"/>
      <c r="JZC3" s="92"/>
      <c r="JZD3" s="92"/>
      <c r="JZE3" s="92"/>
      <c r="JZF3" s="92"/>
      <c r="JZG3" s="92"/>
      <c r="JZH3" s="92"/>
      <c r="JZI3" s="92"/>
      <c r="JZJ3" s="92"/>
      <c r="JZK3" s="92"/>
      <c r="JZL3" s="92"/>
      <c r="JZM3" s="92"/>
      <c r="JZN3" s="92"/>
      <c r="JZO3" s="92"/>
      <c r="JZP3" s="92"/>
      <c r="JZQ3" s="92"/>
      <c r="JZR3" s="92"/>
      <c r="JZS3" s="92"/>
      <c r="JZT3" s="92"/>
      <c r="JZU3" s="92"/>
      <c r="JZV3" s="92"/>
      <c r="JZW3" s="92"/>
      <c r="JZX3" s="92"/>
      <c r="JZY3" s="92"/>
      <c r="JZZ3" s="92"/>
      <c r="KAA3" s="92"/>
      <c r="KAB3" s="92"/>
      <c r="KAC3" s="92"/>
      <c r="KAD3" s="92"/>
      <c r="KAE3" s="92"/>
      <c r="KAF3" s="92"/>
      <c r="KAG3" s="92"/>
      <c r="KAH3" s="92"/>
      <c r="KAI3" s="92"/>
      <c r="KAJ3" s="92"/>
      <c r="KAK3" s="92"/>
      <c r="KAL3" s="92"/>
      <c r="KAM3" s="92"/>
      <c r="KAN3" s="92"/>
      <c r="KAO3" s="92"/>
      <c r="KAP3" s="92"/>
      <c r="KAQ3" s="92"/>
      <c r="KAR3" s="92"/>
      <c r="KAS3" s="92"/>
      <c r="KAT3" s="92"/>
      <c r="KAU3" s="92"/>
      <c r="KAV3" s="92"/>
      <c r="KAW3" s="92"/>
      <c r="KAX3" s="92"/>
      <c r="KAY3" s="92"/>
      <c r="KAZ3" s="92"/>
      <c r="KBA3" s="92"/>
      <c r="KBB3" s="92"/>
      <c r="KBC3" s="92"/>
      <c r="KBD3" s="92"/>
      <c r="KBE3" s="92"/>
      <c r="KBF3" s="92"/>
      <c r="KBG3" s="92"/>
      <c r="KBH3" s="92"/>
      <c r="KBI3" s="92"/>
      <c r="KBJ3" s="92"/>
      <c r="KBK3" s="92"/>
      <c r="KBL3" s="92"/>
      <c r="KBM3" s="92"/>
      <c r="KBN3" s="92"/>
      <c r="KBO3" s="92"/>
      <c r="KBP3" s="92"/>
      <c r="KBQ3" s="92"/>
      <c r="KBR3" s="92"/>
      <c r="KBS3" s="92"/>
      <c r="KBT3" s="92"/>
      <c r="KBU3" s="92"/>
      <c r="KBV3" s="92"/>
      <c r="KBW3" s="92"/>
      <c r="KBX3" s="92"/>
      <c r="KBY3" s="92"/>
      <c r="KBZ3" s="92"/>
      <c r="KCA3" s="92"/>
      <c r="KCB3" s="92"/>
      <c r="KCC3" s="92"/>
      <c r="KCD3" s="92"/>
      <c r="KCE3" s="92"/>
      <c r="KCF3" s="92"/>
      <c r="KCG3" s="92"/>
      <c r="KCH3" s="92"/>
      <c r="KCI3" s="92"/>
      <c r="KCJ3" s="92"/>
      <c r="KCK3" s="92"/>
      <c r="KCL3" s="92"/>
      <c r="KCM3" s="92"/>
      <c r="KCN3" s="92"/>
      <c r="KCO3" s="92"/>
      <c r="KCP3" s="92"/>
      <c r="KCQ3" s="92"/>
      <c r="KCR3" s="92"/>
      <c r="KCS3" s="92"/>
      <c r="KCT3" s="92"/>
      <c r="KCU3" s="92"/>
      <c r="KCV3" s="92"/>
      <c r="KCW3" s="92"/>
      <c r="KCX3" s="92"/>
      <c r="KCY3" s="92"/>
      <c r="KCZ3" s="92"/>
      <c r="KDA3" s="92"/>
      <c r="KDB3" s="92"/>
      <c r="KDC3" s="92"/>
      <c r="KDD3" s="92"/>
      <c r="KDE3" s="92"/>
      <c r="KDF3" s="92"/>
      <c r="KDG3" s="92"/>
      <c r="KDH3" s="92"/>
      <c r="KDI3" s="92"/>
      <c r="KDJ3" s="92"/>
      <c r="KDK3" s="92"/>
      <c r="KDL3" s="92"/>
      <c r="KDM3" s="92"/>
      <c r="KDN3" s="92"/>
      <c r="KDO3" s="92"/>
      <c r="KDP3" s="92"/>
      <c r="KDQ3" s="92"/>
      <c r="KDR3" s="92"/>
      <c r="KDS3" s="92"/>
      <c r="KDT3" s="92"/>
      <c r="KDU3" s="92"/>
      <c r="KDV3" s="92"/>
      <c r="KDW3" s="92"/>
      <c r="KDX3" s="92"/>
      <c r="KDY3" s="92"/>
      <c r="KDZ3" s="92"/>
      <c r="KEA3" s="92"/>
      <c r="KEB3" s="92"/>
      <c r="KEC3" s="92"/>
      <c r="KED3" s="92"/>
      <c r="KEE3" s="92"/>
      <c r="KEF3" s="92"/>
      <c r="KEG3" s="92"/>
      <c r="KEH3" s="92"/>
      <c r="KEI3" s="92"/>
      <c r="KEJ3" s="92"/>
      <c r="KEK3" s="92"/>
      <c r="KEL3" s="92"/>
      <c r="KEM3" s="92"/>
      <c r="KEN3" s="92"/>
      <c r="KEO3" s="92"/>
      <c r="KEP3" s="92"/>
      <c r="KEQ3" s="92"/>
      <c r="KER3" s="92"/>
      <c r="KES3" s="92"/>
      <c r="KET3" s="92"/>
      <c r="KEU3" s="92"/>
      <c r="KEV3" s="92"/>
      <c r="KEW3" s="92"/>
      <c r="KEX3" s="92"/>
      <c r="KEY3" s="92"/>
      <c r="KEZ3" s="92"/>
      <c r="KFA3" s="92"/>
      <c r="KFB3" s="92"/>
      <c r="KFC3" s="92"/>
      <c r="KFD3" s="92"/>
      <c r="KFE3" s="92"/>
      <c r="KFF3" s="92"/>
      <c r="KFG3" s="92"/>
      <c r="KFH3" s="92"/>
      <c r="KFI3" s="92"/>
      <c r="KFJ3" s="92"/>
      <c r="KFK3" s="92"/>
      <c r="KFL3" s="92"/>
      <c r="KFM3" s="92"/>
      <c r="KFN3" s="92"/>
      <c r="KFO3" s="92"/>
      <c r="KFP3" s="92"/>
      <c r="KFQ3" s="92"/>
      <c r="KFR3" s="92"/>
      <c r="KFS3" s="92"/>
      <c r="KFT3" s="92"/>
      <c r="KFU3" s="92"/>
      <c r="KFV3" s="92"/>
      <c r="KFW3" s="92"/>
      <c r="KFX3" s="92"/>
      <c r="KFY3" s="92"/>
      <c r="KFZ3" s="92"/>
      <c r="KGA3" s="92"/>
      <c r="KGB3" s="92"/>
      <c r="KGC3" s="92"/>
      <c r="KGD3" s="92"/>
      <c r="KGE3" s="92"/>
      <c r="KGF3" s="92"/>
      <c r="KGG3" s="92"/>
      <c r="KGH3" s="92"/>
      <c r="KGI3" s="92"/>
      <c r="KGJ3" s="92"/>
      <c r="KGK3" s="92"/>
      <c r="KGL3" s="92"/>
      <c r="KGM3" s="92"/>
      <c r="KGN3" s="92"/>
      <c r="KGO3" s="92"/>
      <c r="KGP3" s="92"/>
      <c r="KGQ3" s="92"/>
      <c r="KGR3" s="92"/>
      <c r="KGS3" s="92"/>
      <c r="KGT3" s="92"/>
      <c r="KGU3" s="92"/>
      <c r="KGV3" s="92"/>
      <c r="KGW3" s="92"/>
      <c r="KGX3" s="92"/>
      <c r="KGY3" s="92"/>
      <c r="KGZ3" s="92"/>
      <c r="KHA3" s="92"/>
      <c r="KHB3" s="92"/>
      <c r="KHC3" s="92"/>
      <c r="KHD3" s="92"/>
      <c r="KHE3" s="92"/>
      <c r="KHF3" s="92"/>
      <c r="KHG3" s="92"/>
      <c r="KHH3" s="92"/>
      <c r="KHI3" s="92"/>
      <c r="KHJ3" s="92"/>
      <c r="KHK3" s="92"/>
      <c r="KHL3" s="92"/>
      <c r="KHM3" s="92"/>
      <c r="KHN3" s="92"/>
      <c r="KHO3" s="92"/>
      <c r="KHP3" s="92"/>
      <c r="KHQ3" s="92"/>
      <c r="KHR3" s="92"/>
      <c r="KHS3" s="92"/>
      <c r="KHT3" s="92"/>
      <c r="KHU3" s="92"/>
      <c r="KHV3" s="92"/>
      <c r="KHW3" s="92"/>
      <c r="KHX3" s="92"/>
      <c r="KHY3" s="92"/>
      <c r="KHZ3" s="92"/>
      <c r="KIA3" s="92"/>
      <c r="KIB3" s="92"/>
      <c r="KIC3" s="92"/>
      <c r="KID3" s="92"/>
      <c r="KIE3" s="92"/>
      <c r="KIF3" s="92"/>
      <c r="KIG3" s="92"/>
      <c r="KIH3" s="92"/>
      <c r="KII3" s="92"/>
      <c r="KIJ3" s="92"/>
      <c r="KIK3" s="92"/>
      <c r="KIL3" s="92"/>
      <c r="KIM3" s="92"/>
      <c r="KIN3" s="92"/>
      <c r="KIO3" s="92"/>
      <c r="KIP3" s="92"/>
      <c r="KIQ3" s="92"/>
      <c r="KIR3" s="92"/>
      <c r="KIS3" s="92"/>
      <c r="KIT3" s="92"/>
      <c r="KIU3" s="92"/>
      <c r="KIV3" s="92"/>
      <c r="KIW3" s="92"/>
      <c r="KIX3" s="92"/>
      <c r="KIY3" s="92"/>
      <c r="KIZ3" s="92"/>
      <c r="KJA3" s="92"/>
      <c r="KJB3" s="92"/>
      <c r="KJC3" s="92"/>
      <c r="KJD3" s="92"/>
      <c r="KJE3" s="92"/>
      <c r="KJF3" s="92"/>
      <c r="KJG3" s="92"/>
      <c r="KJH3" s="92"/>
      <c r="KJI3" s="92"/>
      <c r="KJJ3" s="92"/>
      <c r="KJK3" s="92"/>
      <c r="KJL3" s="92"/>
      <c r="KJM3" s="92"/>
      <c r="KJN3" s="92"/>
      <c r="KJO3" s="92"/>
      <c r="KJP3" s="92"/>
      <c r="KJQ3" s="92"/>
      <c r="KJR3" s="92"/>
      <c r="KJS3" s="92"/>
      <c r="KJT3" s="92"/>
      <c r="KJU3" s="92"/>
      <c r="KJV3" s="92"/>
      <c r="KJW3" s="92"/>
      <c r="KJX3" s="92"/>
      <c r="KJY3" s="92"/>
      <c r="KJZ3" s="92"/>
      <c r="KKA3" s="92"/>
      <c r="KKB3" s="92"/>
      <c r="KKC3" s="92"/>
      <c r="KKD3" s="92"/>
      <c r="KKE3" s="92"/>
      <c r="KKF3" s="92"/>
      <c r="KKG3" s="92"/>
      <c r="KKH3" s="92"/>
      <c r="KKI3" s="92"/>
      <c r="KKJ3" s="92"/>
      <c r="KKK3" s="92"/>
      <c r="KKL3" s="92"/>
      <c r="KKM3" s="92"/>
      <c r="KKN3" s="92"/>
      <c r="KKO3" s="92"/>
      <c r="KKP3" s="92"/>
      <c r="KKQ3" s="92"/>
      <c r="KKR3" s="92"/>
      <c r="KKS3" s="92"/>
      <c r="KKT3" s="92"/>
      <c r="KKU3" s="92"/>
      <c r="KKV3" s="92"/>
      <c r="KKW3" s="92"/>
      <c r="KKX3" s="92"/>
      <c r="KKY3" s="92"/>
      <c r="KKZ3" s="92"/>
      <c r="KLA3" s="92"/>
      <c r="KLB3" s="92"/>
      <c r="KLC3" s="92"/>
      <c r="KLD3" s="92"/>
      <c r="KLE3" s="92"/>
      <c r="KLF3" s="92"/>
      <c r="KLG3" s="92"/>
      <c r="KLH3" s="92"/>
      <c r="KLI3" s="92"/>
      <c r="KLJ3" s="92"/>
      <c r="KLK3" s="92"/>
      <c r="KLL3" s="92"/>
      <c r="KLM3" s="92"/>
      <c r="KLN3" s="92"/>
      <c r="KLO3" s="92"/>
      <c r="KLP3" s="92"/>
      <c r="KLQ3" s="92"/>
      <c r="KLR3" s="92"/>
      <c r="KLS3" s="92"/>
      <c r="KLT3" s="92"/>
      <c r="KLU3" s="92"/>
      <c r="KLV3" s="92"/>
      <c r="KLW3" s="92"/>
      <c r="KLX3" s="92"/>
      <c r="KLY3" s="92"/>
      <c r="KLZ3" s="92"/>
      <c r="KMA3" s="92"/>
      <c r="KMB3" s="92"/>
      <c r="KMC3" s="92"/>
      <c r="KMD3" s="92"/>
      <c r="KME3" s="92"/>
      <c r="KMF3" s="92"/>
      <c r="KMG3" s="92"/>
      <c r="KMH3" s="92"/>
      <c r="KMI3" s="92"/>
      <c r="KMJ3" s="92"/>
      <c r="KMK3" s="92"/>
      <c r="KML3" s="92"/>
      <c r="KMM3" s="92"/>
      <c r="KMN3" s="92"/>
      <c r="KMO3" s="92"/>
      <c r="KMP3" s="92"/>
      <c r="KMQ3" s="92"/>
      <c r="KMR3" s="92"/>
      <c r="KMS3" s="92"/>
      <c r="KMT3" s="92"/>
      <c r="KMU3" s="92"/>
      <c r="KMV3" s="92"/>
      <c r="KMW3" s="92"/>
      <c r="KMX3" s="92"/>
      <c r="KMY3" s="92"/>
      <c r="KMZ3" s="92"/>
      <c r="KNA3" s="92"/>
      <c r="KNB3" s="92"/>
      <c r="KNC3" s="92"/>
      <c r="KND3" s="92"/>
      <c r="KNE3" s="92"/>
      <c r="KNF3" s="92"/>
      <c r="KNG3" s="92"/>
      <c r="KNH3" s="92"/>
      <c r="KNI3" s="92"/>
      <c r="KNJ3" s="92"/>
      <c r="KNK3" s="92"/>
      <c r="KNL3" s="92"/>
      <c r="KNM3" s="92"/>
      <c r="KNN3" s="92"/>
      <c r="KNO3" s="92"/>
      <c r="KNP3" s="92"/>
      <c r="KNQ3" s="92"/>
      <c r="KNR3" s="92"/>
      <c r="KNS3" s="92"/>
      <c r="KNT3" s="92"/>
      <c r="KNU3" s="92"/>
      <c r="KNV3" s="92"/>
      <c r="KNW3" s="92"/>
      <c r="KNX3" s="92"/>
      <c r="KNY3" s="92"/>
      <c r="KNZ3" s="92"/>
      <c r="KOA3" s="92"/>
      <c r="KOB3" s="92"/>
      <c r="KOC3" s="92"/>
      <c r="KOD3" s="92"/>
      <c r="KOE3" s="92"/>
      <c r="KOF3" s="92"/>
      <c r="KOG3" s="92"/>
      <c r="KOH3" s="92"/>
      <c r="KOI3" s="92"/>
      <c r="KOJ3" s="92"/>
      <c r="KOK3" s="92"/>
      <c r="KOL3" s="92"/>
      <c r="KOM3" s="92"/>
      <c r="KON3" s="92"/>
      <c r="KOO3" s="92"/>
      <c r="KOP3" s="92"/>
      <c r="KOQ3" s="92"/>
      <c r="KOR3" s="92"/>
      <c r="KOS3" s="92"/>
      <c r="KOT3" s="92"/>
      <c r="KOU3" s="92"/>
      <c r="KOV3" s="92"/>
      <c r="KOW3" s="92"/>
      <c r="KOX3" s="92"/>
      <c r="KOY3" s="92"/>
      <c r="KOZ3" s="92"/>
      <c r="KPA3" s="92"/>
      <c r="KPB3" s="92"/>
      <c r="KPC3" s="92"/>
      <c r="KPD3" s="92"/>
      <c r="KPE3" s="92"/>
      <c r="KPF3" s="92"/>
      <c r="KPG3" s="92"/>
      <c r="KPH3" s="92"/>
      <c r="KPI3" s="92"/>
      <c r="KPJ3" s="92"/>
      <c r="KPK3" s="92"/>
      <c r="KPL3" s="92"/>
      <c r="KPM3" s="92"/>
      <c r="KPN3" s="92"/>
      <c r="KPO3" s="92"/>
      <c r="KPP3" s="92"/>
      <c r="KPQ3" s="92"/>
      <c r="KPR3" s="92"/>
      <c r="KPS3" s="92"/>
      <c r="KPT3" s="92"/>
      <c r="KPU3" s="92"/>
      <c r="KPV3" s="92"/>
      <c r="KPW3" s="92"/>
      <c r="KPX3" s="92"/>
      <c r="KPY3" s="92"/>
      <c r="KPZ3" s="92"/>
      <c r="KQA3" s="92"/>
      <c r="KQB3" s="92"/>
      <c r="KQC3" s="92"/>
      <c r="KQD3" s="92"/>
      <c r="KQE3" s="92"/>
      <c r="KQF3" s="92"/>
      <c r="KQG3" s="92"/>
      <c r="KQH3" s="92"/>
      <c r="KQI3" s="92"/>
      <c r="KQJ3" s="92"/>
      <c r="KQK3" s="92"/>
      <c r="KQL3" s="92"/>
      <c r="KQM3" s="92"/>
      <c r="KQN3" s="92"/>
      <c r="KQO3" s="92"/>
      <c r="KQP3" s="92"/>
      <c r="KQQ3" s="92"/>
      <c r="KQR3" s="92"/>
      <c r="KQS3" s="92"/>
      <c r="KQT3" s="92"/>
      <c r="KQU3" s="92"/>
      <c r="KQV3" s="92"/>
      <c r="KQW3" s="92"/>
      <c r="KQX3" s="92"/>
      <c r="KQY3" s="92"/>
      <c r="KQZ3" s="92"/>
      <c r="KRA3" s="92"/>
      <c r="KRB3" s="92"/>
      <c r="KRC3" s="92"/>
      <c r="KRD3" s="92"/>
      <c r="KRE3" s="92"/>
      <c r="KRF3" s="92"/>
      <c r="KRG3" s="92"/>
      <c r="KRH3" s="92"/>
      <c r="KRI3" s="92"/>
      <c r="KRJ3" s="92"/>
      <c r="KRK3" s="92"/>
      <c r="KRL3" s="92"/>
      <c r="KRM3" s="92"/>
      <c r="KRN3" s="92"/>
      <c r="KRO3" s="92"/>
      <c r="KRP3" s="92"/>
      <c r="KRQ3" s="92"/>
      <c r="KRR3" s="92"/>
      <c r="KRS3" s="92"/>
      <c r="KRT3" s="92"/>
      <c r="KRU3" s="92"/>
      <c r="KRV3" s="92"/>
      <c r="KRW3" s="92"/>
      <c r="KRX3" s="92"/>
      <c r="KRY3" s="92"/>
      <c r="KRZ3" s="92"/>
      <c r="KSA3" s="92"/>
      <c r="KSB3" s="92"/>
      <c r="KSC3" s="92"/>
      <c r="KSD3" s="92"/>
      <c r="KSE3" s="92"/>
      <c r="KSF3" s="92"/>
      <c r="KSG3" s="92"/>
      <c r="KSH3" s="92"/>
      <c r="KSI3" s="92"/>
      <c r="KSJ3" s="92"/>
      <c r="KSK3" s="92"/>
      <c r="KSL3" s="92"/>
      <c r="KSM3" s="92"/>
      <c r="KSN3" s="92"/>
      <c r="KSO3" s="92"/>
      <c r="KSP3" s="92"/>
      <c r="KSQ3" s="92"/>
      <c r="KSR3" s="92"/>
      <c r="KSS3" s="92"/>
      <c r="KST3" s="92"/>
      <c r="KSU3" s="92"/>
      <c r="KSV3" s="92"/>
      <c r="KSW3" s="92"/>
      <c r="KSX3" s="92"/>
      <c r="KSY3" s="92"/>
      <c r="KSZ3" s="92"/>
      <c r="KTA3" s="92"/>
      <c r="KTB3" s="92"/>
      <c r="KTC3" s="92"/>
      <c r="KTD3" s="92"/>
      <c r="KTE3" s="92"/>
      <c r="KTF3" s="92"/>
      <c r="KTG3" s="92"/>
      <c r="KTH3" s="92"/>
      <c r="KTI3" s="92"/>
      <c r="KTJ3" s="92"/>
      <c r="KTK3" s="92"/>
      <c r="KTL3" s="92"/>
      <c r="KTM3" s="92"/>
      <c r="KTN3" s="92"/>
      <c r="KTO3" s="92"/>
      <c r="KTP3" s="92"/>
      <c r="KTQ3" s="92"/>
      <c r="KTR3" s="92"/>
      <c r="KTS3" s="92"/>
      <c r="KTT3" s="92"/>
      <c r="KTU3" s="92"/>
      <c r="KTV3" s="92"/>
      <c r="KTW3" s="92"/>
      <c r="KTX3" s="92"/>
      <c r="KTY3" s="92"/>
      <c r="KTZ3" s="92"/>
      <c r="KUA3" s="92"/>
      <c r="KUB3" s="92"/>
      <c r="KUC3" s="92"/>
      <c r="KUD3" s="92"/>
      <c r="KUE3" s="92"/>
      <c r="KUF3" s="92"/>
      <c r="KUG3" s="92"/>
      <c r="KUH3" s="92"/>
      <c r="KUI3" s="92"/>
      <c r="KUJ3" s="92"/>
      <c r="KUK3" s="92"/>
      <c r="KUL3" s="92"/>
      <c r="KUM3" s="92"/>
      <c r="KUN3" s="92"/>
      <c r="KUO3" s="92"/>
      <c r="KUP3" s="92"/>
      <c r="KUQ3" s="92"/>
      <c r="KUR3" s="92"/>
      <c r="KUS3" s="92"/>
      <c r="KUT3" s="92"/>
      <c r="KUU3" s="92"/>
      <c r="KUV3" s="92"/>
      <c r="KUW3" s="92"/>
      <c r="KUX3" s="92"/>
      <c r="KUY3" s="92"/>
      <c r="KUZ3" s="92"/>
      <c r="KVA3" s="92"/>
      <c r="KVB3" s="92"/>
      <c r="KVC3" s="92"/>
      <c r="KVD3" s="92"/>
      <c r="KVE3" s="92"/>
      <c r="KVF3" s="92"/>
      <c r="KVG3" s="92"/>
      <c r="KVH3" s="92"/>
      <c r="KVI3" s="92"/>
      <c r="KVJ3" s="92"/>
      <c r="KVK3" s="92"/>
      <c r="KVL3" s="92"/>
      <c r="KVM3" s="92"/>
      <c r="KVN3" s="92"/>
      <c r="KVO3" s="92"/>
      <c r="KVP3" s="92"/>
      <c r="KVQ3" s="92"/>
      <c r="KVR3" s="92"/>
      <c r="KVS3" s="92"/>
      <c r="KVT3" s="92"/>
      <c r="KVU3" s="92"/>
      <c r="KVV3" s="92"/>
      <c r="KVW3" s="92"/>
      <c r="KVX3" s="92"/>
      <c r="KVY3" s="92"/>
      <c r="KVZ3" s="92"/>
      <c r="KWA3" s="92"/>
      <c r="KWB3" s="92"/>
      <c r="KWC3" s="92"/>
      <c r="KWD3" s="92"/>
      <c r="KWE3" s="92"/>
      <c r="KWF3" s="92"/>
      <c r="KWG3" s="92"/>
      <c r="KWH3" s="92"/>
      <c r="KWI3" s="92"/>
      <c r="KWJ3" s="92"/>
      <c r="KWK3" s="92"/>
      <c r="KWL3" s="92"/>
      <c r="KWM3" s="92"/>
      <c r="KWN3" s="92"/>
      <c r="KWO3" s="92"/>
      <c r="KWP3" s="92"/>
      <c r="KWQ3" s="92"/>
      <c r="KWR3" s="92"/>
      <c r="KWS3" s="92"/>
      <c r="KWT3" s="92"/>
      <c r="KWU3" s="92"/>
      <c r="KWV3" s="92"/>
      <c r="KWW3" s="92"/>
      <c r="KWX3" s="92"/>
      <c r="KWY3" s="92"/>
      <c r="KWZ3" s="92"/>
      <c r="KXA3" s="92"/>
      <c r="KXB3" s="92"/>
      <c r="KXC3" s="92"/>
      <c r="KXD3" s="92"/>
      <c r="KXE3" s="92"/>
      <c r="KXF3" s="92"/>
      <c r="KXG3" s="92"/>
      <c r="KXH3" s="92"/>
      <c r="KXI3" s="92"/>
      <c r="KXJ3" s="92"/>
      <c r="KXK3" s="92"/>
      <c r="KXL3" s="92"/>
      <c r="KXM3" s="92"/>
      <c r="KXN3" s="92"/>
      <c r="KXO3" s="92"/>
      <c r="KXP3" s="92"/>
      <c r="KXQ3" s="92"/>
      <c r="KXR3" s="92"/>
      <c r="KXS3" s="92"/>
      <c r="KXT3" s="92"/>
      <c r="KXU3" s="92"/>
      <c r="KXV3" s="92"/>
      <c r="KXW3" s="92"/>
      <c r="KXX3" s="92"/>
      <c r="KXY3" s="92"/>
      <c r="KXZ3" s="92"/>
      <c r="KYA3" s="92"/>
      <c r="KYB3" s="92"/>
      <c r="KYC3" s="92"/>
      <c r="KYD3" s="92"/>
      <c r="KYE3" s="92"/>
      <c r="KYF3" s="92"/>
      <c r="KYG3" s="92"/>
      <c r="KYH3" s="92"/>
      <c r="KYI3" s="92"/>
      <c r="KYJ3" s="92"/>
      <c r="KYK3" s="92"/>
      <c r="KYL3" s="92"/>
      <c r="KYM3" s="92"/>
      <c r="KYN3" s="92"/>
      <c r="KYO3" s="92"/>
      <c r="KYP3" s="92"/>
      <c r="KYQ3" s="92"/>
      <c r="KYR3" s="92"/>
      <c r="KYS3" s="92"/>
      <c r="KYT3" s="92"/>
      <c r="KYU3" s="92"/>
      <c r="KYV3" s="92"/>
      <c r="KYW3" s="92"/>
      <c r="KYX3" s="92"/>
      <c r="KYY3" s="92"/>
      <c r="KYZ3" s="92"/>
      <c r="KZA3" s="92"/>
      <c r="KZB3" s="92"/>
      <c r="KZC3" s="92"/>
      <c r="KZD3" s="92"/>
      <c r="KZE3" s="92"/>
      <c r="KZF3" s="92"/>
      <c r="KZG3" s="92"/>
      <c r="KZH3" s="92"/>
      <c r="KZI3" s="92"/>
      <c r="KZJ3" s="92"/>
      <c r="KZK3" s="92"/>
      <c r="KZL3" s="92"/>
      <c r="KZM3" s="92"/>
      <c r="KZN3" s="92"/>
      <c r="KZO3" s="92"/>
      <c r="KZP3" s="92"/>
      <c r="KZQ3" s="92"/>
      <c r="KZR3" s="92"/>
      <c r="KZS3" s="92"/>
      <c r="KZT3" s="92"/>
      <c r="KZU3" s="92"/>
      <c r="KZV3" s="92"/>
      <c r="KZW3" s="92"/>
      <c r="KZX3" s="92"/>
      <c r="KZY3" s="92"/>
      <c r="KZZ3" s="92"/>
      <c r="LAA3" s="92"/>
      <c r="LAB3" s="92"/>
      <c r="LAC3" s="92"/>
      <c r="LAD3" s="92"/>
      <c r="LAE3" s="92"/>
      <c r="LAF3" s="92"/>
      <c r="LAG3" s="92"/>
      <c r="LAH3" s="92"/>
      <c r="LAI3" s="92"/>
      <c r="LAJ3" s="92"/>
      <c r="LAK3" s="92"/>
      <c r="LAL3" s="92"/>
      <c r="LAM3" s="92"/>
      <c r="LAN3" s="92"/>
      <c r="LAO3" s="92"/>
      <c r="LAP3" s="92"/>
      <c r="LAQ3" s="92"/>
      <c r="LAR3" s="92"/>
      <c r="LAS3" s="92"/>
      <c r="LAT3" s="92"/>
      <c r="LAU3" s="92"/>
      <c r="LAV3" s="92"/>
      <c r="LAW3" s="92"/>
      <c r="LAX3" s="92"/>
      <c r="LAY3" s="92"/>
      <c r="LAZ3" s="92"/>
      <c r="LBA3" s="92"/>
      <c r="LBB3" s="92"/>
      <c r="LBC3" s="92"/>
      <c r="LBD3" s="92"/>
      <c r="LBE3" s="92"/>
      <c r="LBF3" s="92"/>
      <c r="LBG3" s="92"/>
      <c r="LBH3" s="92"/>
      <c r="LBI3" s="92"/>
      <c r="LBJ3" s="92"/>
      <c r="LBK3" s="92"/>
      <c r="LBL3" s="92"/>
      <c r="LBM3" s="92"/>
      <c r="LBN3" s="92"/>
      <c r="LBO3" s="92"/>
      <c r="LBP3" s="92"/>
      <c r="LBQ3" s="92"/>
      <c r="LBR3" s="92"/>
      <c r="LBS3" s="92"/>
      <c r="LBT3" s="92"/>
      <c r="LBU3" s="92"/>
      <c r="LBV3" s="92"/>
      <c r="LBW3" s="92"/>
      <c r="LBX3" s="92"/>
      <c r="LBY3" s="92"/>
      <c r="LBZ3" s="92"/>
      <c r="LCA3" s="92"/>
      <c r="LCB3" s="92"/>
      <c r="LCC3" s="92"/>
      <c r="LCD3" s="92"/>
      <c r="LCE3" s="92"/>
      <c r="LCF3" s="92"/>
      <c r="LCG3" s="92"/>
      <c r="LCH3" s="92"/>
      <c r="LCI3" s="92"/>
      <c r="LCJ3" s="92"/>
      <c r="LCK3" s="92"/>
      <c r="LCL3" s="92"/>
      <c r="LCM3" s="92"/>
      <c r="LCN3" s="92"/>
      <c r="LCO3" s="92"/>
      <c r="LCP3" s="92"/>
      <c r="LCQ3" s="92"/>
      <c r="LCR3" s="92"/>
      <c r="LCS3" s="92"/>
      <c r="LCT3" s="92"/>
      <c r="LCU3" s="92"/>
      <c r="LCV3" s="92"/>
      <c r="LCW3" s="92"/>
      <c r="LCX3" s="92"/>
      <c r="LCY3" s="92"/>
      <c r="LCZ3" s="92"/>
      <c r="LDA3" s="92"/>
      <c r="LDB3" s="92"/>
      <c r="LDC3" s="92"/>
      <c r="LDD3" s="92"/>
      <c r="LDE3" s="92"/>
      <c r="LDF3" s="92"/>
      <c r="LDG3" s="92"/>
      <c r="LDH3" s="92"/>
      <c r="LDI3" s="92"/>
      <c r="LDJ3" s="92"/>
      <c r="LDK3" s="92"/>
      <c r="LDL3" s="92"/>
      <c r="LDM3" s="92"/>
      <c r="LDN3" s="92"/>
      <c r="LDO3" s="92"/>
      <c r="LDP3" s="92"/>
      <c r="LDQ3" s="92"/>
      <c r="LDR3" s="92"/>
      <c r="LDS3" s="92"/>
      <c r="LDT3" s="92"/>
      <c r="LDU3" s="92"/>
      <c r="LDV3" s="92"/>
      <c r="LDW3" s="92"/>
      <c r="LDX3" s="92"/>
      <c r="LDY3" s="92"/>
      <c r="LDZ3" s="92"/>
      <c r="LEA3" s="92"/>
      <c r="LEB3" s="92"/>
      <c r="LEC3" s="92"/>
      <c r="LED3" s="92"/>
      <c r="LEE3" s="92"/>
      <c r="LEF3" s="92"/>
      <c r="LEG3" s="92"/>
      <c r="LEH3" s="92"/>
      <c r="LEI3" s="92"/>
      <c r="LEJ3" s="92"/>
      <c r="LEK3" s="92"/>
      <c r="LEL3" s="92"/>
      <c r="LEM3" s="92"/>
      <c r="LEN3" s="92"/>
      <c r="LEO3" s="92"/>
      <c r="LEP3" s="92"/>
      <c r="LEQ3" s="92"/>
      <c r="LER3" s="92"/>
      <c r="LES3" s="92"/>
      <c r="LET3" s="92"/>
      <c r="LEU3" s="92"/>
      <c r="LEV3" s="92"/>
      <c r="LEW3" s="92"/>
      <c r="LEX3" s="92"/>
      <c r="LEY3" s="92"/>
      <c r="LEZ3" s="92"/>
      <c r="LFA3" s="92"/>
      <c r="LFB3" s="92"/>
      <c r="LFC3" s="92"/>
      <c r="LFD3" s="92"/>
      <c r="LFE3" s="92"/>
      <c r="LFF3" s="92"/>
      <c r="LFG3" s="92"/>
      <c r="LFH3" s="92"/>
      <c r="LFI3" s="92"/>
      <c r="LFJ3" s="92"/>
      <c r="LFK3" s="92"/>
      <c r="LFL3" s="92"/>
      <c r="LFM3" s="92"/>
      <c r="LFN3" s="92"/>
      <c r="LFO3" s="92"/>
      <c r="LFP3" s="92"/>
      <c r="LFQ3" s="92"/>
      <c r="LFR3" s="92"/>
      <c r="LFS3" s="92"/>
      <c r="LFT3" s="92"/>
      <c r="LFU3" s="92"/>
      <c r="LFV3" s="92"/>
      <c r="LFW3" s="92"/>
      <c r="LFX3" s="92"/>
      <c r="LFY3" s="92"/>
      <c r="LFZ3" s="92"/>
      <c r="LGA3" s="92"/>
      <c r="LGB3" s="92"/>
      <c r="LGC3" s="92"/>
      <c r="LGD3" s="92"/>
      <c r="LGE3" s="92"/>
      <c r="LGF3" s="92"/>
      <c r="LGG3" s="92"/>
      <c r="LGH3" s="92"/>
      <c r="LGI3" s="92"/>
      <c r="LGJ3" s="92"/>
      <c r="LGK3" s="92"/>
      <c r="LGL3" s="92"/>
      <c r="LGM3" s="92"/>
      <c r="LGN3" s="92"/>
      <c r="LGO3" s="92"/>
      <c r="LGP3" s="92"/>
      <c r="LGQ3" s="92"/>
      <c r="LGR3" s="92"/>
      <c r="LGS3" s="92"/>
      <c r="LGT3" s="92"/>
      <c r="LGU3" s="92"/>
      <c r="LGV3" s="92"/>
      <c r="LGW3" s="92"/>
      <c r="LGX3" s="92"/>
      <c r="LGY3" s="92"/>
      <c r="LGZ3" s="92"/>
      <c r="LHA3" s="92"/>
      <c r="LHB3" s="92"/>
      <c r="LHC3" s="92"/>
      <c r="LHD3" s="92"/>
      <c r="LHE3" s="92"/>
      <c r="LHF3" s="92"/>
      <c r="LHG3" s="92"/>
      <c r="LHH3" s="92"/>
      <c r="LHI3" s="92"/>
      <c r="LHJ3" s="92"/>
      <c r="LHK3" s="92"/>
      <c r="LHL3" s="92"/>
      <c r="LHM3" s="92"/>
      <c r="LHN3" s="92"/>
      <c r="LHO3" s="92"/>
      <c r="LHP3" s="92"/>
      <c r="LHQ3" s="92"/>
      <c r="LHR3" s="92"/>
      <c r="LHS3" s="92"/>
      <c r="LHT3" s="92"/>
      <c r="LHU3" s="92"/>
      <c r="LHV3" s="92"/>
      <c r="LHW3" s="92"/>
      <c r="LHX3" s="92"/>
      <c r="LHY3" s="92"/>
      <c r="LHZ3" s="92"/>
      <c r="LIA3" s="92"/>
      <c r="LIB3" s="92"/>
      <c r="LIC3" s="92"/>
      <c r="LID3" s="92"/>
      <c r="LIE3" s="92"/>
      <c r="LIF3" s="92"/>
      <c r="LIG3" s="92"/>
      <c r="LIH3" s="92"/>
      <c r="LII3" s="92"/>
      <c r="LIJ3" s="92"/>
      <c r="LIK3" s="92"/>
      <c r="LIL3" s="92"/>
      <c r="LIM3" s="92"/>
      <c r="LIN3" s="92"/>
      <c r="LIO3" s="92"/>
      <c r="LIP3" s="92"/>
      <c r="LIQ3" s="92"/>
      <c r="LIR3" s="92"/>
      <c r="LIS3" s="92"/>
      <c r="LIT3" s="92"/>
      <c r="LIU3" s="92"/>
      <c r="LIV3" s="92"/>
      <c r="LIW3" s="92"/>
      <c r="LIX3" s="92"/>
      <c r="LIY3" s="92"/>
      <c r="LIZ3" s="92"/>
      <c r="LJA3" s="92"/>
      <c r="LJB3" s="92"/>
      <c r="LJC3" s="92"/>
      <c r="LJD3" s="92"/>
      <c r="LJE3" s="92"/>
      <c r="LJF3" s="92"/>
      <c r="LJG3" s="92"/>
      <c r="LJH3" s="92"/>
      <c r="LJI3" s="92"/>
      <c r="LJJ3" s="92"/>
      <c r="LJK3" s="92"/>
      <c r="LJL3" s="92"/>
      <c r="LJM3" s="92"/>
      <c r="LJN3" s="92"/>
      <c r="LJO3" s="92"/>
      <c r="LJP3" s="92"/>
      <c r="LJQ3" s="92"/>
      <c r="LJR3" s="92"/>
      <c r="LJS3" s="92"/>
      <c r="LJT3" s="92"/>
      <c r="LJU3" s="92"/>
      <c r="LJV3" s="92"/>
      <c r="LJW3" s="92"/>
      <c r="LJX3" s="92"/>
      <c r="LJY3" s="92"/>
      <c r="LJZ3" s="92"/>
      <c r="LKA3" s="92"/>
      <c r="LKB3" s="92"/>
      <c r="LKC3" s="92"/>
      <c r="LKD3" s="92"/>
      <c r="LKE3" s="92"/>
      <c r="LKF3" s="92"/>
      <c r="LKG3" s="92"/>
      <c r="LKH3" s="92"/>
      <c r="LKI3" s="92"/>
      <c r="LKJ3" s="92"/>
      <c r="LKK3" s="92"/>
      <c r="LKL3" s="92"/>
      <c r="LKM3" s="92"/>
      <c r="LKN3" s="92"/>
      <c r="LKO3" s="92"/>
      <c r="LKP3" s="92"/>
      <c r="LKQ3" s="92"/>
      <c r="LKR3" s="92"/>
      <c r="LKS3" s="92"/>
      <c r="LKT3" s="92"/>
      <c r="LKU3" s="92"/>
      <c r="LKV3" s="92"/>
      <c r="LKW3" s="92"/>
      <c r="LKX3" s="92"/>
      <c r="LKY3" s="92"/>
      <c r="LKZ3" s="92"/>
      <c r="LLA3" s="92"/>
      <c r="LLB3" s="92"/>
      <c r="LLC3" s="92"/>
      <c r="LLD3" s="92"/>
      <c r="LLE3" s="92"/>
      <c r="LLF3" s="92"/>
      <c r="LLG3" s="92"/>
      <c r="LLH3" s="92"/>
      <c r="LLI3" s="92"/>
      <c r="LLJ3" s="92"/>
      <c r="LLK3" s="92"/>
      <c r="LLL3" s="92"/>
      <c r="LLM3" s="92"/>
      <c r="LLN3" s="92"/>
      <c r="LLO3" s="92"/>
      <c r="LLP3" s="92"/>
      <c r="LLQ3" s="92"/>
      <c r="LLR3" s="92"/>
      <c r="LLS3" s="92"/>
      <c r="LLT3" s="92"/>
      <c r="LLU3" s="92"/>
      <c r="LLV3" s="92"/>
      <c r="LLW3" s="92"/>
      <c r="LLX3" s="92"/>
      <c r="LLY3" s="92"/>
      <c r="LLZ3" s="92"/>
      <c r="LMA3" s="92"/>
      <c r="LMB3" s="92"/>
      <c r="LMC3" s="92"/>
      <c r="LMD3" s="92"/>
      <c r="LME3" s="92"/>
      <c r="LMF3" s="92"/>
      <c r="LMG3" s="92"/>
      <c r="LMH3" s="92"/>
      <c r="LMI3" s="92"/>
      <c r="LMJ3" s="92"/>
      <c r="LMK3" s="92"/>
      <c r="LML3" s="92"/>
      <c r="LMM3" s="92"/>
      <c r="LMN3" s="92"/>
      <c r="LMO3" s="92"/>
      <c r="LMP3" s="92"/>
      <c r="LMQ3" s="92"/>
      <c r="LMR3" s="92"/>
      <c r="LMS3" s="92"/>
      <c r="LMT3" s="92"/>
      <c r="LMU3" s="92"/>
      <c r="LMV3" s="92"/>
      <c r="LMW3" s="92"/>
      <c r="LMX3" s="92"/>
      <c r="LMY3" s="92"/>
      <c r="LMZ3" s="92"/>
      <c r="LNA3" s="92"/>
      <c r="LNB3" s="92"/>
      <c r="LNC3" s="92"/>
      <c r="LND3" s="92"/>
      <c r="LNE3" s="92"/>
      <c r="LNF3" s="92"/>
      <c r="LNG3" s="92"/>
      <c r="LNH3" s="92"/>
      <c r="LNI3" s="92"/>
      <c r="LNJ3" s="92"/>
      <c r="LNK3" s="92"/>
      <c r="LNL3" s="92"/>
      <c r="LNM3" s="92"/>
      <c r="LNN3" s="92"/>
      <c r="LNO3" s="92"/>
      <c r="LNP3" s="92"/>
      <c r="LNQ3" s="92"/>
      <c r="LNR3" s="92"/>
      <c r="LNS3" s="92"/>
      <c r="LNT3" s="92"/>
      <c r="LNU3" s="92"/>
      <c r="LNV3" s="92"/>
      <c r="LNW3" s="92"/>
      <c r="LNX3" s="92"/>
      <c r="LNY3" s="92"/>
      <c r="LNZ3" s="92"/>
      <c r="LOA3" s="92"/>
      <c r="LOB3" s="92"/>
      <c r="LOC3" s="92"/>
      <c r="LOD3" s="92"/>
      <c r="LOE3" s="92"/>
      <c r="LOF3" s="92"/>
      <c r="LOG3" s="92"/>
      <c r="LOH3" s="92"/>
      <c r="LOI3" s="92"/>
      <c r="LOJ3" s="92"/>
      <c r="LOK3" s="92"/>
      <c r="LOL3" s="92"/>
      <c r="LOM3" s="92"/>
      <c r="LON3" s="92"/>
      <c r="LOO3" s="92"/>
      <c r="LOP3" s="92"/>
      <c r="LOQ3" s="92"/>
      <c r="LOR3" s="92"/>
      <c r="LOS3" s="92"/>
      <c r="LOT3" s="92"/>
      <c r="LOU3" s="92"/>
      <c r="LOV3" s="92"/>
      <c r="LOW3" s="92"/>
      <c r="LOX3" s="92"/>
      <c r="LOY3" s="92"/>
      <c r="LOZ3" s="92"/>
      <c r="LPA3" s="92"/>
      <c r="LPB3" s="92"/>
      <c r="LPC3" s="92"/>
      <c r="LPD3" s="92"/>
      <c r="LPE3" s="92"/>
      <c r="LPF3" s="92"/>
      <c r="LPG3" s="92"/>
      <c r="LPH3" s="92"/>
      <c r="LPI3" s="92"/>
      <c r="LPJ3" s="92"/>
      <c r="LPK3" s="92"/>
      <c r="LPL3" s="92"/>
      <c r="LPM3" s="92"/>
      <c r="LPN3" s="92"/>
      <c r="LPO3" s="92"/>
      <c r="LPP3" s="92"/>
      <c r="LPQ3" s="92"/>
      <c r="LPR3" s="92"/>
      <c r="LPS3" s="92"/>
      <c r="LPT3" s="92"/>
      <c r="LPU3" s="92"/>
      <c r="LPV3" s="92"/>
      <c r="LPW3" s="92"/>
      <c r="LPX3" s="92"/>
      <c r="LPY3" s="92"/>
      <c r="LPZ3" s="92"/>
      <c r="LQA3" s="92"/>
      <c r="LQB3" s="92"/>
      <c r="LQC3" s="92"/>
      <c r="LQD3" s="92"/>
      <c r="LQE3" s="92"/>
      <c r="LQF3" s="92"/>
      <c r="LQG3" s="92"/>
      <c r="LQH3" s="92"/>
      <c r="LQI3" s="92"/>
      <c r="LQJ3" s="92"/>
      <c r="LQK3" s="92"/>
      <c r="LQL3" s="92"/>
      <c r="LQM3" s="92"/>
      <c r="LQN3" s="92"/>
      <c r="LQO3" s="92"/>
      <c r="LQP3" s="92"/>
      <c r="LQQ3" s="92"/>
      <c r="LQR3" s="92"/>
      <c r="LQS3" s="92"/>
      <c r="LQT3" s="92"/>
      <c r="LQU3" s="92"/>
      <c r="LQV3" s="92"/>
      <c r="LQW3" s="92"/>
      <c r="LQX3" s="92"/>
      <c r="LQY3" s="92"/>
      <c r="LQZ3" s="92"/>
      <c r="LRA3" s="92"/>
      <c r="LRB3" s="92"/>
      <c r="LRC3" s="92"/>
      <c r="LRD3" s="92"/>
      <c r="LRE3" s="92"/>
      <c r="LRF3" s="92"/>
      <c r="LRG3" s="92"/>
      <c r="LRH3" s="92"/>
      <c r="LRI3" s="92"/>
      <c r="LRJ3" s="92"/>
      <c r="LRK3" s="92"/>
      <c r="LRL3" s="92"/>
      <c r="LRM3" s="92"/>
      <c r="LRN3" s="92"/>
      <c r="LRO3" s="92"/>
      <c r="LRP3" s="92"/>
      <c r="LRQ3" s="92"/>
      <c r="LRR3" s="92"/>
      <c r="LRS3" s="92"/>
      <c r="LRT3" s="92"/>
      <c r="LRU3" s="92"/>
      <c r="LRV3" s="92"/>
      <c r="LRW3" s="92"/>
      <c r="LRX3" s="92"/>
      <c r="LRY3" s="92"/>
      <c r="LRZ3" s="92"/>
      <c r="LSA3" s="92"/>
      <c r="LSB3" s="92"/>
      <c r="LSC3" s="92"/>
      <c r="LSD3" s="92"/>
      <c r="LSE3" s="92"/>
      <c r="LSF3" s="92"/>
      <c r="LSG3" s="92"/>
      <c r="LSH3" s="92"/>
      <c r="LSI3" s="92"/>
      <c r="LSJ3" s="92"/>
      <c r="LSK3" s="92"/>
      <c r="LSL3" s="92"/>
      <c r="LSM3" s="92"/>
      <c r="LSN3" s="92"/>
      <c r="LSO3" s="92"/>
      <c r="LSP3" s="92"/>
      <c r="LSQ3" s="92"/>
      <c r="LSR3" s="92"/>
      <c r="LSS3" s="92"/>
      <c r="LST3" s="92"/>
      <c r="LSU3" s="92"/>
      <c r="LSV3" s="92"/>
      <c r="LSW3" s="92"/>
      <c r="LSX3" s="92"/>
      <c r="LSY3" s="92"/>
      <c r="LSZ3" s="92"/>
      <c r="LTA3" s="92"/>
      <c r="LTB3" s="92"/>
      <c r="LTC3" s="92"/>
      <c r="LTD3" s="92"/>
      <c r="LTE3" s="92"/>
      <c r="LTF3" s="92"/>
      <c r="LTG3" s="92"/>
      <c r="LTH3" s="92"/>
      <c r="LTI3" s="92"/>
      <c r="LTJ3" s="92"/>
      <c r="LTK3" s="92"/>
      <c r="LTL3" s="92"/>
      <c r="LTM3" s="92"/>
      <c r="LTN3" s="92"/>
      <c r="LTO3" s="92"/>
      <c r="LTP3" s="92"/>
      <c r="LTQ3" s="92"/>
      <c r="LTR3" s="92"/>
      <c r="LTS3" s="92"/>
      <c r="LTT3" s="92"/>
      <c r="LTU3" s="92"/>
      <c r="LTV3" s="92"/>
      <c r="LTW3" s="92"/>
      <c r="LTX3" s="92"/>
      <c r="LTY3" s="92"/>
      <c r="LTZ3" s="92"/>
      <c r="LUA3" s="92"/>
      <c r="LUB3" s="92"/>
      <c r="LUC3" s="92"/>
      <c r="LUD3" s="92"/>
      <c r="LUE3" s="92"/>
      <c r="LUF3" s="92"/>
      <c r="LUG3" s="92"/>
      <c r="LUH3" s="92"/>
      <c r="LUI3" s="92"/>
      <c r="LUJ3" s="92"/>
      <c r="LUK3" s="92"/>
      <c r="LUL3" s="92"/>
      <c r="LUM3" s="92"/>
      <c r="LUN3" s="92"/>
      <c r="LUO3" s="92"/>
      <c r="LUP3" s="92"/>
      <c r="LUQ3" s="92"/>
      <c r="LUR3" s="92"/>
      <c r="LUS3" s="92"/>
      <c r="LUT3" s="92"/>
      <c r="LUU3" s="92"/>
      <c r="LUV3" s="92"/>
      <c r="LUW3" s="92"/>
      <c r="LUX3" s="92"/>
      <c r="LUY3" s="92"/>
      <c r="LUZ3" s="92"/>
      <c r="LVA3" s="92"/>
      <c r="LVB3" s="92"/>
      <c r="LVC3" s="92"/>
      <c r="LVD3" s="92"/>
      <c r="LVE3" s="92"/>
      <c r="LVF3" s="92"/>
      <c r="LVG3" s="92"/>
      <c r="LVH3" s="92"/>
      <c r="LVI3" s="92"/>
      <c r="LVJ3" s="92"/>
      <c r="LVK3" s="92"/>
      <c r="LVL3" s="92"/>
      <c r="LVM3" s="92"/>
      <c r="LVN3" s="92"/>
      <c r="LVO3" s="92"/>
      <c r="LVP3" s="92"/>
      <c r="LVQ3" s="92"/>
      <c r="LVR3" s="92"/>
      <c r="LVS3" s="92"/>
      <c r="LVT3" s="92"/>
      <c r="LVU3" s="92"/>
      <c r="LVV3" s="92"/>
      <c r="LVW3" s="92"/>
      <c r="LVX3" s="92"/>
      <c r="LVY3" s="92"/>
      <c r="LVZ3" s="92"/>
      <c r="LWA3" s="92"/>
      <c r="LWB3" s="92"/>
      <c r="LWC3" s="92"/>
      <c r="LWD3" s="92"/>
      <c r="LWE3" s="92"/>
      <c r="LWF3" s="92"/>
      <c r="LWG3" s="92"/>
      <c r="LWH3" s="92"/>
      <c r="LWI3" s="92"/>
      <c r="LWJ3" s="92"/>
      <c r="LWK3" s="92"/>
      <c r="LWL3" s="92"/>
      <c r="LWM3" s="92"/>
      <c r="LWN3" s="92"/>
      <c r="LWO3" s="92"/>
      <c r="LWP3" s="92"/>
      <c r="LWQ3" s="92"/>
      <c r="LWR3" s="92"/>
      <c r="LWS3" s="92"/>
      <c r="LWT3" s="92"/>
      <c r="LWU3" s="92"/>
      <c r="LWV3" s="92"/>
      <c r="LWW3" s="92"/>
      <c r="LWX3" s="92"/>
      <c r="LWY3" s="92"/>
      <c r="LWZ3" s="92"/>
      <c r="LXA3" s="92"/>
      <c r="LXB3" s="92"/>
      <c r="LXC3" s="92"/>
      <c r="LXD3" s="92"/>
      <c r="LXE3" s="92"/>
      <c r="LXF3" s="92"/>
      <c r="LXG3" s="92"/>
      <c r="LXH3" s="92"/>
      <c r="LXI3" s="92"/>
      <c r="LXJ3" s="92"/>
      <c r="LXK3" s="92"/>
      <c r="LXL3" s="92"/>
      <c r="LXM3" s="92"/>
      <c r="LXN3" s="92"/>
      <c r="LXO3" s="92"/>
      <c r="LXP3" s="92"/>
      <c r="LXQ3" s="92"/>
      <c r="LXR3" s="92"/>
      <c r="LXS3" s="92"/>
      <c r="LXT3" s="92"/>
      <c r="LXU3" s="92"/>
      <c r="LXV3" s="92"/>
      <c r="LXW3" s="92"/>
      <c r="LXX3" s="92"/>
      <c r="LXY3" s="92"/>
      <c r="LXZ3" s="92"/>
      <c r="LYA3" s="92"/>
      <c r="LYB3" s="92"/>
      <c r="LYC3" s="92"/>
      <c r="LYD3" s="92"/>
      <c r="LYE3" s="92"/>
      <c r="LYF3" s="92"/>
      <c r="LYG3" s="92"/>
      <c r="LYH3" s="92"/>
      <c r="LYI3" s="92"/>
      <c r="LYJ3" s="92"/>
      <c r="LYK3" s="92"/>
      <c r="LYL3" s="92"/>
      <c r="LYM3" s="92"/>
      <c r="LYN3" s="92"/>
      <c r="LYO3" s="92"/>
      <c r="LYP3" s="92"/>
      <c r="LYQ3" s="92"/>
      <c r="LYR3" s="92"/>
      <c r="LYS3" s="92"/>
      <c r="LYT3" s="92"/>
      <c r="LYU3" s="92"/>
      <c r="LYV3" s="92"/>
      <c r="LYW3" s="92"/>
      <c r="LYX3" s="92"/>
      <c r="LYY3" s="92"/>
      <c r="LYZ3" s="92"/>
      <c r="LZA3" s="92"/>
      <c r="LZB3" s="92"/>
      <c r="LZC3" s="92"/>
      <c r="LZD3" s="92"/>
      <c r="LZE3" s="92"/>
      <c r="LZF3" s="92"/>
      <c r="LZG3" s="92"/>
      <c r="LZH3" s="92"/>
      <c r="LZI3" s="92"/>
      <c r="LZJ3" s="92"/>
      <c r="LZK3" s="92"/>
      <c r="LZL3" s="92"/>
      <c r="LZM3" s="92"/>
      <c r="LZN3" s="92"/>
      <c r="LZO3" s="92"/>
      <c r="LZP3" s="92"/>
      <c r="LZQ3" s="92"/>
      <c r="LZR3" s="92"/>
      <c r="LZS3" s="92"/>
      <c r="LZT3" s="92"/>
      <c r="LZU3" s="92"/>
      <c r="LZV3" s="92"/>
      <c r="LZW3" s="92"/>
      <c r="LZX3" s="92"/>
      <c r="LZY3" s="92"/>
      <c r="LZZ3" s="92"/>
      <c r="MAA3" s="92"/>
      <c r="MAB3" s="92"/>
      <c r="MAC3" s="92"/>
      <c r="MAD3" s="92"/>
      <c r="MAE3" s="92"/>
      <c r="MAF3" s="92"/>
      <c r="MAG3" s="92"/>
      <c r="MAH3" s="92"/>
      <c r="MAI3" s="92"/>
      <c r="MAJ3" s="92"/>
      <c r="MAK3" s="92"/>
      <c r="MAL3" s="92"/>
      <c r="MAM3" s="92"/>
      <c r="MAN3" s="92"/>
      <c r="MAO3" s="92"/>
      <c r="MAP3" s="92"/>
      <c r="MAQ3" s="92"/>
      <c r="MAR3" s="92"/>
      <c r="MAS3" s="92"/>
      <c r="MAT3" s="92"/>
      <c r="MAU3" s="92"/>
      <c r="MAV3" s="92"/>
      <c r="MAW3" s="92"/>
      <c r="MAX3" s="92"/>
      <c r="MAY3" s="92"/>
      <c r="MAZ3" s="92"/>
      <c r="MBA3" s="92"/>
      <c r="MBB3" s="92"/>
      <c r="MBC3" s="92"/>
      <c r="MBD3" s="92"/>
      <c r="MBE3" s="92"/>
      <c r="MBF3" s="92"/>
      <c r="MBG3" s="92"/>
      <c r="MBH3" s="92"/>
      <c r="MBI3" s="92"/>
      <c r="MBJ3" s="92"/>
      <c r="MBK3" s="92"/>
      <c r="MBL3" s="92"/>
      <c r="MBM3" s="92"/>
      <c r="MBN3" s="92"/>
      <c r="MBO3" s="92"/>
      <c r="MBP3" s="92"/>
      <c r="MBQ3" s="92"/>
      <c r="MBR3" s="92"/>
      <c r="MBS3" s="92"/>
      <c r="MBT3" s="92"/>
      <c r="MBU3" s="92"/>
      <c r="MBV3" s="92"/>
      <c r="MBW3" s="92"/>
      <c r="MBX3" s="92"/>
      <c r="MBY3" s="92"/>
      <c r="MBZ3" s="92"/>
      <c r="MCA3" s="92"/>
      <c r="MCB3" s="92"/>
      <c r="MCC3" s="92"/>
      <c r="MCD3" s="92"/>
      <c r="MCE3" s="92"/>
      <c r="MCF3" s="92"/>
      <c r="MCG3" s="92"/>
      <c r="MCH3" s="92"/>
      <c r="MCI3" s="92"/>
      <c r="MCJ3" s="92"/>
      <c r="MCK3" s="92"/>
      <c r="MCL3" s="92"/>
      <c r="MCM3" s="92"/>
      <c r="MCN3" s="92"/>
      <c r="MCO3" s="92"/>
      <c r="MCP3" s="92"/>
      <c r="MCQ3" s="92"/>
      <c r="MCR3" s="92"/>
      <c r="MCS3" s="92"/>
      <c r="MCT3" s="92"/>
      <c r="MCU3" s="92"/>
      <c r="MCV3" s="92"/>
      <c r="MCW3" s="92"/>
      <c r="MCX3" s="92"/>
      <c r="MCY3" s="92"/>
      <c r="MCZ3" s="92"/>
      <c r="MDA3" s="92"/>
      <c r="MDB3" s="92"/>
      <c r="MDC3" s="92"/>
      <c r="MDD3" s="92"/>
      <c r="MDE3" s="92"/>
      <c r="MDF3" s="92"/>
      <c r="MDG3" s="92"/>
      <c r="MDH3" s="92"/>
      <c r="MDI3" s="92"/>
      <c r="MDJ3" s="92"/>
      <c r="MDK3" s="92"/>
      <c r="MDL3" s="92"/>
      <c r="MDM3" s="92"/>
      <c r="MDN3" s="92"/>
      <c r="MDO3" s="92"/>
      <c r="MDP3" s="92"/>
      <c r="MDQ3" s="92"/>
      <c r="MDR3" s="92"/>
      <c r="MDS3" s="92"/>
      <c r="MDT3" s="92"/>
      <c r="MDU3" s="92"/>
      <c r="MDV3" s="92"/>
      <c r="MDW3" s="92"/>
      <c r="MDX3" s="92"/>
      <c r="MDY3" s="92"/>
      <c r="MDZ3" s="92"/>
      <c r="MEA3" s="92"/>
      <c r="MEB3" s="92"/>
      <c r="MEC3" s="92"/>
      <c r="MED3" s="92"/>
      <c r="MEE3" s="92"/>
      <c r="MEF3" s="92"/>
      <c r="MEG3" s="92"/>
      <c r="MEH3" s="92"/>
      <c r="MEI3" s="92"/>
      <c r="MEJ3" s="92"/>
      <c r="MEK3" s="92"/>
      <c r="MEL3" s="92"/>
      <c r="MEM3" s="92"/>
      <c r="MEN3" s="92"/>
      <c r="MEO3" s="92"/>
      <c r="MEP3" s="92"/>
      <c r="MEQ3" s="92"/>
      <c r="MER3" s="92"/>
      <c r="MES3" s="92"/>
      <c r="MET3" s="92"/>
      <c r="MEU3" s="92"/>
      <c r="MEV3" s="92"/>
      <c r="MEW3" s="92"/>
      <c r="MEX3" s="92"/>
      <c r="MEY3" s="92"/>
      <c r="MEZ3" s="92"/>
      <c r="MFA3" s="92"/>
      <c r="MFB3" s="92"/>
      <c r="MFC3" s="92"/>
      <c r="MFD3" s="92"/>
      <c r="MFE3" s="92"/>
      <c r="MFF3" s="92"/>
      <c r="MFG3" s="92"/>
      <c r="MFH3" s="92"/>
      <c r="MFI3" s="92"/>
      <c r="MFJ3" s="92"/>
      <c r="MFK3" s="92"/>
      <c r="MFL3" s="92"/>
      <c r="MFM3" s="92"/>
      <c r="MFN3" s="92"/>
      <c r="MFO3" s="92"/>
      <c r="MFP3" s="92"/>
      <c r="MFQ3" s="92"/>
      <c r="MFR3" s="92"/>
      <c r="MFS3" s="92"/>
      <c r="MFT3" s="92"/>
      <c r="MFU3" s="92"/>
      <c r="MFV3" s="92"/>
      <c r="MFW3" s="92"/>
      <c r="MFX3" s="92"/>
      <c r="MFY3" s="92"/>
      <c r="MFZ3" s="92"/>
      <c r="MGA3" s="92"/>
      <c r="MGB3" s="92"/>
      <c r="MGC3" s="92"/>
      <c r="MGD3" s="92"/>
      <c r="MGE3" s="92"/>
      <c r="MGF3" s="92"/>
      <c r="MGG3" s="92"/>
      <c r="MGH3" s="92"/>
      <c r="MGI3" s="92"/>
      <c r="MGJ3" s="92"/>
      <c r="MGK3" s="92"/>
      <c r="MGL3" s="92"/>
      <c r="MGM3" s="92"/>
      <c r="MGN3" s="92"/>
      <c r="MGO3" s="92"/>
      <c r="MGP3" s="92"/>
      <c r="MGQ3" s="92"/>
      <c r="MGR3" s="92"/>
      <c r="MGS3" s="92"/>
      <c r="MGT3" s="92"/>
      <c r="MGU3" s="92"/>
      <c r="MGV3" s="92"/>
      <c r="MGW3" s="92"/>
      <c r="MGX3" s="92"/>
      <c r="MGY3" s="92"/>
      <c r="MGZ3" s="92"/>
      <c r="MHA3" s="92"/>
      <c r="MHB3" s="92"/>
      <c r="MHC3" s="92"/>
      <c r="MHD3" s="92"/>
      <c r="MHE3" s="92"/>
      <c r="MHF3" s="92"/>
      <c r="MHG3" s="92"/>
      <c r="MHH3" s="92"/>
      <c r="MHI3" s="92"/>
      <c r="MHJ3" s="92"/>
      <c r="MHK3" s="92"/>
      <c r="MHL3" s="92"/>
      <c r="MHM3" s="92"/>
      <c r="MHN3" s="92"/>
      <c r="MHO3" s="92"/>
      <c r="MHP3" s="92"/>
      <c r="MHQ3" s="92"/>
      <c r="MHR3" s="92"/>
      <c r="MHS3" s="92"/>
      <c r="MHT3" s="92"/>
      <c r="MHU3" s="92"/>
      <c r="MHV3" s="92"/>
      <c r="MHW3" s="92"/>
      <c r="MHX3" s="92"/>
      <c r="MHY3" s="92"/>
      <c r="MHZ3" s="92"/>
      <c r="MIA3" s="92"/>
      <c r="MIB3" s="92"/>
      <c r="MIC3" s="92"/>
      <c r="MID3" s="92"/>
      <c r="MIE3" s="92"/>
      <c r="MIF3" s="92"/>
      <c r="MIG3" s="92"/>
      <c r="MIH3" s="92"/>
      <c r="MII3" s="92"/>
      <c r="MIJ3" s="92"/>
      <c r="MIK3" s="92"/>
      <c r="MIL3" s="92"/>
      <c r="MIM3" s="92"/>
      <c r="MIN3" s="92"/>
      <c r="MIO3" s="92"/>
      <c r="MIP3" s="92"/>
      <c r="MIQ3" s="92"/>
      <c r="MIR3" s="92"/>
      <c r="MIS3" s="92"/>
      <c r="MIT3" s="92"/>
      <c r="MIU3" s="92"/>
      <c r="MIV3" s="92"/>
      <c r="MIW3" s="92"/>
      <c r="MIX3" s="92"/>
      <c r="MIY3" s="92"/>
      <c r="MIZ3" s="92"/>
      <c r="MJA3" s="92"/>
      <c r="MJB3" s="92"/>
      <c r="MJC3" s="92"/>
      <c r="MJD3" s="92"/>
      <c r="MJE3" s="92"/>
      <c r="MJF3" s="92"/>
      <c r="MJG3" s="92"/>
      <c r="MJH3" s="92"/>
      <c r="MJI3" s="92"/>
      <c r="MJJ3" s="92"/>
      <c r="MJK3" s="92"/>
      <c r="MJL3" s="92"/>
      <c r="MJM3" s="92"/>
      <c r="MJN3" s="92"/>
      <c r="MJO3" s="92"/>
      <c r="MJP3" s="92"/>
      <c r="MJQ3" s="92"/>
      <c r="MJR3" s="92"/>
      <c r="MJS3" s="92"/>
      <c r="MJT3" s="92"/>
      <c r="MJU3" s="92"/>
      <c r="MJV3" s="92"/>
      <c r="MJW3" s="92"/>
      <c r="MJX3" s="92"/>
      <c r="MJY3" s="92"/>
      <c r="MJZ3" s="92"/>
      <c r="MKA3" s="92"/>
      <c r="MKB3" s="92"/>
      <c r="MKC3" s="92"/>
      <c r="MKD3" s="92"/>
      <c r="MKE3" s="92"/>
      <c r="MKF3" s="92"/>
      <c r="MKG3" s="92"/>
      <c r="MKH3" s="92"/>
      <c r="MKI3" s="92"/>
      <c r="MKJ3" s="92"/>
      <c r="MKK3" s="92"/>
      <c r="MKL3" s="92"/>
      <c r="MKM3" s="92"/>
      <c r="MKN3" s="92"/>
      <c r="MKO3" s="92"/>
      <c r="MKP3" s="92"/>
      <c r="MKQ3" s="92"/>
      <c r="MKR3" s="92"/>
      <c r="MKS3" s="92"/>
      <c r="MKT3" s="92"/>
      <c r="MKU3" s="92"/>
      <c r="MKV3" s="92"/>
      <c r="MKW3" s="92"/>
      <c r="MKX3" s="92"/>
      <c r="MKY3" s="92"/>
      <c r="MKZ3" s="92"/>
      <c r="MLA3" s="92"/>
      <c r="MLB3" s="92"/>
      <c r="MLC3" s="92"/>
      <c r="MLD3" s="92"/>
      <c r="MLE3" s="92"/>
      <c r="MLF3" s="92"/>
      <c r="MLG3" s="92"/>
      <c r="MLH3" s="92"/>
      <c r="MLI3" s="92"/>
      <c r="MLJ3" s="92"/>
      <c r="MLK3" s="92"/>
      <c r="MLL3" s="92"/>
      <c r="MLM3" s="92"/>
      <c r="MLN3" s="92"/>
      <c r="MLO3" s="92"/>
      <c r="MLP3" s="92"/>
      <c r="MLQ3" s="92"/>
      <c r="MLR3" s="92"/>
      <c r="MLS3" s="92"/>
      <c r="MLT3" s="92"/>
      <c r="MLU3" s="92"/>
      <c r="MLV3" s="92"/>
      <c r="MLW3" s="92"/>
      <c r="MLX3" s="92"/>
      <c r="MLY3" s="92"/>
      <c r="MLZ3" s="92"/>
      <c r="MMA3" s="92"/>
      <c r="MMB3" s="92"/>
      <c r="MMC3" s="92"/>
      <c r="MMD3" s="92"/>
      <c r="MME3" s="92"/>
      <c r="MMF3" s="92"/>
      <c r="MMG3" s="92"/>
      <c r="MMH3" s="92"/>
      <c r="MMI3" s="92"/>
      <c r="MMJ3" s="92"/>
      <c r="MMK3" s="92"/>
      <c r="MML3" s="92"/>
      <c r="MMM3" s="92"/>
      <c r="MMN3" s="92"/>
      <c r="MMO3" s="92"/>
      <c r="MMP3" s="92"/>
      <c r="MMQ3" s="92"/>
      <c r="MMR3" s="92"/>
      <c r="MMS3" s="92"/>
      <c r="MMT3" s="92"/>
      <c r="MMU3" s="92"/>
      <c r="MMV3" s="92"/>
      <c r="MMW3" s="92"/>
      <c r="MMX3" s="92"/>
      <c r="MMY3" s="92"/>
      <c r="MMZ3" s="92"/>
      <c r="MNA3" s="92"/>
      <c r="MNB3" s="92"/>
      <c r="MNC3" s="92"/>
      <c r="MND3" s="92"/>
      <c r="MNE3" s="92"/>
      <c r="MNF3" s="92"/>
      <c r="MNG3" s="92"/>
      <c r="MNH3" s="92"/>
      <c r="MNI3" s="92"/>
      <c r="MNJ3" s="92"/>
      <c r="MNK3" s="92"/>
      <c r="MNL3" s="92"/>
      <c r="MNM3" s="92"/>
      <c r="MNN3" s="92"/>
      <c r="MNO3" s="92"/>
      <c r="MNP3" s="92"/>
      <c r="MNQ3" s="92"/>
      <c r="MNR3" s="92"/>
      <c r="MNS3" s="92"/>
      <c r="MNT3" s="92"/>
      <c r="MNU3" s="92"/>
      <c r="MNV3" s="92"/>
      <c r="MNW3" s="92"/>
      <c r="MNX3" s="92"/>
      <c r="MNY3" s="92"/>
      <c r="MNZ3" s="92"/>
      <c r="MOA3" s="92"/>
      <c r="MOB3" s="92"/>
      <c r="MOC3" s="92"/>
      <c r="MOD3" s="92"/>
      <c r="MOE3" s="92"/>
      <c r="MOF3" s="92"/>
      <c r="MOG3" s="92"/>
      <c r="MOH3" s="92"/>
      <c r="MOI3" s="92"/>
      <c r="MOJ3" s="92"/>
      <c r="MOK3" s="92"/>
      <c r="MOL3" s="92"/>
      <c r="MOM3" s="92"/>
      <c r="MON3" s="92"/>
      <c r="MOO3" s="92"/>
      <c r="MOP3" s="92"/>
      <c r="MOQ3" s="92"/>
      <c r="MOR3" s="92"/>
      <c r="MOS3" s="92"/>
      <c r="MOT3" s="92"/>
      <c r="MOU3" s="92"/>
      <c r="MOV3" s="92"/>
      <c r="MOW3" s="92"/>
      <c r="MOX3" s="92"/>
      <c r="MOY3" s="92"/>
      <c r="MOZ3" s="92"/>
      <c r="MPA3" s="92"/>
      <c r="MPB3" s="92"/>
      <c r="MPC3" s="92"/>
      <c r="MPD3" s="92"/>
      <c r="MPE3" s="92"/>
      <c r="MPF3" s="92"/>
      <c r="MPG3" s="92"/>
      <c r="MPH3" s="92"/>
      <c r="MPI3" s="92"/>
      <c r="MPJ3" s="92"/>
      <c r="MPK3" s="92"/>
      <c r="MPL3" s="92"/>
      <c r="MPM3" s="92"/>
      <c r="MPN3" s="92"/>
      <c r="MPO3" s="92"/>
      <c r="MPP3" s="92"/>
      <c r="MPQ3" s="92"/>
      <c r="MPR3" s="92"/>
      <c r="MPS3" s="92"/>
      <c r="MPT3" s="92"/>
      <c r="MPU3" s="92"/>
      <c r="MPV3" s="92"/>
      <c r="MPW3" s="92"/>
      <c r="MPX3" s="92"/>
      <c r="MPY3" s="92"/>
      <c r="MPZ3" s="92"/>
      <c r="MQA3" s="92"/>
      <c r="MQB3" s="92"/>
      <c r="MQC3" s="92"/>
      <c r="MQD3" s="92"/>
      <c r="MQE3" s="92"/>
      <c r="MQF3" s="92"/>
      <c r="MQG3" s="92"/>
      <c r="MQH3" s="92"/>
      <c r="MQI3" s="92"/>
      <c r="MQJ3" s="92"/>
      <c r="MQK3" s="92"/>
      <c r="MQL3" s="92"/>
      <c r="MQM3" s="92"/>
      <c r="MQN3" s="92"/>
      <c r="MQO3" s="92"/>
      <c r="MQP3" s="92"/>
      <c r="MQQ3" s="92"/>
      <c r="MQR3" s="92"/>
      <c r="MQS3" s="92"/>
      <c r="MQT3" s="92"/>
      <c r="MQU3" s="92"/>
      <c r="MQV3" s="92"/>
      <c r="MQW3" s="92"/>
      <c r="MQX3" s="92"/>
      <c r="MQY3" s="92"/>
      <c r="MQZ3" s="92"/>
      <c r="MRA3" s="92"/>
      <c r="MRB3" s="92"/>
      <c r="MRC3" s="92"/>
      <c r="MRD3" s="92"/>
      <c r="MRE3" s="92"/>
      <c r="MRF3" s="92"/>
      <c r="MRG3" s="92"/>
      <c r="MRH3" s="92"/>
      <c r="MRI3" s="92"/>
      <c r="MRJ3" s="92"/>
      <c r="MRK3" s="92"/>
      <c r="MRL3" s="92"/>
      <c r="MRM3" s="92"/>
      <c r="MRN3" s="92"/>
      <c r="MRO3" s="92"/>
      <c r="MRP3" s="92"/>
      <c r="MRQ3" s="92"/>
      <c r="MRR3" s="92"/>
      <c r="MRS3" s="92"/>
      <c r="MRT3" s="92"/>
      <c r="MRU3" s="92"/>
      <c r="MRV3" s="92"/>
      <c r="MRW3" s="92"/>
      <c r="MRX3" s="92"/>
      <c r="MRY3" s="92"/>
      <c r="MRZ3" s="92"/>
      <c r="MSA3" s="92"/>
      <c r="MSB3" s="92"/>
      <c r="MSC3" s="92"/>
      <c r="MSD3" s="92"/>
      <c r="MSE3" s="92"/>
      <c r="MSF3" s="92"/>
      <c r="MSG3" s="92"/>
      <c r="MSH3" s="92"/>
      <c r="MSI3" s="92"/>
      <c r="MSJ3" s="92"/>
      <c r="MSK3" s="92"/>
      <c r="MSL3" s="92"/>
      <c r="MSM3" s="92"/>
      <c r="MSN3" s="92"/>
      <c r="MSO3" s="92"/>
      <c r="MSP3" s="92"/>
      <c r="MSQ3" s="92"/>
      <c r="MSR3" s="92"/>
      <c r="MSS3" s="92"/>
      <c r="MST3" s="92"/>
      <c r="MSU3" s="92"/>
      <c r="MSV3" s="92"/>
      <c r="MSW3" s="92"/>
      <c r="MSX3" s="92"/>
      <c r="MSY3" s="92"/>
      <c r="MSZ3" s="92"/>
      <c r="MTA3" s="92"/>
      <c r="MTB3" s="92"/>
      <c r="MTC3" s="92"/>
      <c r="MTD3" s="92"/>
      <c r="MTE3" s="92"/>
      <c r="MTF3" s="92"/>
      <c r="MTG3" s="92"/>
      <c r="MTH3" s="92"/>
      <c r="MTI3" s="92"/>
      <c r="MTJ3" s="92"/>
      <c r="MTK3" s="92"/>
      <c r="MTL3" s="92"/>
      <c r="MTM3" s="92"/>
      <c r="MTN3" s="92"/>
      <c r="MTO3" s="92"/>
      <c r="MTP3" s="92"/>
      <c r="MTQ3" s="92"/>
      <c r="MTR3" s="92"/>
      <c r="MTS3" s="92"/>
      <c r="MTT3" s="92"/>
      <c r="MTU3" s="92"/>
      <c r="MTV3" s="92"/>
      <c r="MTW3" s="92"/>
      <c r="MTX3" s="92"/>
      <c r="MTY3" s="92"/>
      <c r="MTZ3" s="92"/>
      <c r="MUA3" s="92"/>
      <c r="MUB3" s="92"/>
      <c r="MUC3" s="92"/>
      <c r="MUD3" s="92"/>
      <c r="MUE3" s="92"/>
      <c r="MUF3" s="92"/>
      <c r="MUG3" s="92"/>
      <c r="MUH3" s="92"/>
      <c r="MUI3" s="92"/>
      <c r="MUJ3" s="92"/>
      <c r="MUK3" s="92"/>
      <c r="MUL3" s="92"/>
      <c r="MUM3" s="92"/>
      <c r="MUN3" s="92"/>
      <c r="MUO3" s="92"/>
      <c r="MUP3" s="92"/>
      <c r="MUQ3" s="92"/>
      <c r="MUR3" s="92"/>
      <c r="MUS3" s="92"/>
      <c r="MUT3" s="92"/>
      <c r="MUU3" s="92"/>
      <c r="MUV3" s="92"/>
      <c r="MUW3" s="92"/>
      <c r="MUX3" s="92"/>
      <c r="MUY3" s="92"/>
      <c r="MUZ3" s="92"/>
      <c r="MVA3" s="92"/>
      <c r="MVB3" s="92"/>
      <c r="MVC3" s="92"/>
      <c r="MVD3" s="92"/>
      <c r="MVE3" s="92"/>
      <c r="MVF3" s="92"/>
      <c r="MVG3" s="92"/>
      <c r="MVH3" s="92"/>
      <c r="MVI3" s="92"/>
      <c r="MVJ3" s="92"/>
      <c r="MVK3" s="92"/>
      <c r="MVL3" s="92"/>
      <c r="MVM3" s="92"/>
      <c r="MVN3" s="92"/>
      <c r="MVO3" s="92"/>
      <c r="MVP3" s="92"/>
      <c r="MVQ3" s="92"/>
      <c r="MVR3" s="92"/>
      <c r="MVS3" s="92"/>
      <c r="MVT3" s="92"/>
      <c r="MVU3" s="92"/>
      <c r="MVV3" s="92"/>
      <c r="MVW3" s="92"/>
      <c r="MVX3" s="92"/>
      <c r="MVY3" s="92"/>
      <c r="MVZ3" s="92"/>
      <c r="MWA3" s="92"/>
      <c r="MWB3" s="92"/>
      <c r="MWC3" s="92"/>
      <c r="MWD3" s="92"/>
      <c r="MWE3" s="92"/>
      <c r="MWF3" s="92"/>
      <c r="MWG3" s="92"/>
      <c r="MWH3" s="92"/>
      <c r="MWI3" s="92"/>
      <c r="MWJ3" s="92"/>
      <c r="MWK3" s="92"/>
      <c r="MWL3" s="92"/>
      <c r="MWM3" s="92"/>
      <c r="MWN3" s="92"/>
      <c r="MWO3" s="92"/>
      <c r="MWP3" s="92"/>
      <c r="MWQ3" s="92"/>
      <c r="MWR3" s="92"/>
      <c r="MWS3" s="92"/>
      <c r="MWT3" s="92"/>
      <c r="MWU3" s="92"/>
      <c r="MWV3" s="92"/>
      <c r="MWW3" s="92"/>
      <c r="MWX3" s="92"/>
      <c r="MWY3" s="92"/>
      <c r="MWZ3" s="92"/>
      <c r="MXA3" s="92"/>
      <c r="MXB3" s="92"/>
      <c r="MXC3" s="92"/>
      <c r="MXD3" s="92"/>
      <c r="MXE3" s="92"/>
      <c r="MXF3" s="92"/>
      <c r="MXG3" s="92"/>
      <c r="MXH3" s="92"/>
      <c r="MXI3" s="92"/>
      <c r="MXJ3" s="92"/>
      <c r="MXK3" s="92"/>
      <c r="MXL3" s="92"/>
      <c r="MXM3" s="92"/>
      <c r="MXN3" s="92"/>
      <c r="MXO3" s="92"/>
      <c r="MXP3" s="92"/>
      <c r="MXQ3" s="92"/>
      <c r="MXR3" s="92"/>
      <c r="MXS3" s="92"/>
      <c r="MXT3" s="92"/>
      <c r="MXU3" s="92"/>
      <c r="MXV3" s="92"/>
      <c r="MXW3" s="92"/>
      <c r="MXX3" s="92"/>
      <c r="MXY3" s="92"/>
      <c r="MXZ3" s="92"/>
      <c r="MYA3" s="92"/>
      <c r="MYB3" s="92"/>
      <c r="MYC3" s="92"/>
      <c r="MYD3" s="92"/>
      <c r="MYE3" s="92"/>
      <c r="MYF3" s="92"/>
      <c r="MYG3" s="92"/>
      <c r="MYH3" s="92"/>
      <c r="MYI3" s="92"/>
      <c r="MYJ3" s="92"/>
      <c r="MYK3" s="92"/>
      <c r="MYL3" s="92"/>
      <c r="MYM3" s="92"/>
      <c r="MYN3" s="92"/>
      <c r="MYO3" s="92"/>
      <c r="MYP3" s="92"/>
      <c r="MYQ3" s="92"/>
      <c r="MYR3" s="92"/>
      <c r="MYS3" s="92"/>
      <c r="MYT3" s="92"/>
      <c r="MYU3" s="92"/>
      <c r="MYV3" s="92"/>
      <c r="MYW3" s="92"/>
      <c r="MYX3" s="92"/>
      <c r="MYY3" s="92"/>
      <c r="MYZ3" s="92"/>
      <c r="MZA3" s="92"/>
      <c r="MZB3" s="92"/>
      <c r="MZC3" s="92"/>
      <c r="MZD3" s="92"/>
      <c r="MZE3" s="92"/>
      <c r="MZF3" s="92"/>
      <c r="MZG3" s="92"/>
      <c r="MZH3" s="92"/>
      <c r="MZI3" s="92"/>
      <c r="MZJ3" s="92"/>
      <c r="MZK3" s="92"/>
      <c r="MZL3" s="92"/>
      <c r="MZM3" s="92"/>
      <c r="MZN3" s="92"/>
      <c r="MZO3" s="92"/>
      <c r="MZP3" s="92"/>
      <c r="MZQ3" s="92"/>
      <c r="MZR3" s="92"/>
      <c r="MZS3" s="92"/>
      <c r="MZT3" s="92"/>
      <c r="MZU3" s="92"/>
      <c r="MZV3" s="92"/>
      <c r="MZW3" s="92"/>
      <c r="MZX3" s="92"/>
      <c r="MZY3" s="92"/>
      <c r="MZZ3" s="92"/>
      <c r="NAA3" s="92"/>
      <c r="NAB3" s="92"/>
      <c r="NAC3" s="92"/>
      <c r="NAD3" s="92"/>
      <c r="NAE3" s="92"/>
      <c r="NAF3" s="92"/>
      <c r="NAG3" s="92"/>
      <c r="NAH3" s="92"/>
      <c r="NAI3" s="92"/>
      <c r="NAJ3" s="92"/>
      <c r="NAK3" s="92"/>
      <c r="NAL3" s="92"/>
      <c r="NAM3" s="92"/>
      <c r="NAN3" s="92"/>
      <c r="NAO3" s="92"/>
      <c r="NAP3" s="92"/>
      <c r="NAQ3" s="92"/>
      <c r="NAR3" s="92"/>
      <c r="NAS3" s="92"/>
      <c r="NAT3" s="92"/>
      <c r="NAU3" s="92"/>
      <c r="NAV3" s="92"/>
      <c r="NAW3" s="92"/>
      <c r="NAX3" s="92"/>
      <c r="NAY3" s="92"/>
      <c r="NAZ3" s="92"/>
      <c r="NBA3" s="92"/>
      <c r="NBB3" s="92"/>
      <c r="NBC3" s="92"/>
      <c r="NBD3" s="92"/>
      <c r="NBE3" s="92"/>
      <c r="NBF3" s="92"/>
      <c r="NBG3" s="92"/>
      <c r="NBH3" s="92"/>
      <c r="NBI3" s="92"/>
      <c r="NBJ3" s="92"/>
      <c r="NBK3" s="92"/>
      <c r="NBL3" s="92"/>
      <c r="NBM3" s="92"/>
      <c r="NBN3" s="92"/>
      <c r="NBO3" s="92"/>
      <c r="NBP3" s="92"/>
      <c r="NBQ3" s="92"/>
      <c r="NBR3" s="92"/>
      <c r="NBS3" s="92"/>
      <c r="NBT3" s="92"/>
      <c r="NBU3" s="92"/>
      <c r="NBV3" s="92"/>
      <c r="NBW3" s="92"/>
      <c r="NBX3" s="92"/>
      <c r="NBY3" s="92"/>
      <c r="NBZ3" s="92"/>
      <c r="NCA3" s="92"/>
      <c r="NCB3" s="92"/>
      <c r="NCC3" s="92"/>
      <c r="NCD3" s="92"/>
      <c r="NCE3" s="92"/>
      <c r="NCF3" s="92"/>
      <c r="NCG3" s="92"/>
      <c r="NCH3" s="92"/>
      <c r="NCI3" s="92"/>
      <c r="NCJ3" s="92"/>
      <c r="NCK3" s="92"/>
      <c r="NCL3" s="92"/>
      <c r="NCM3" s="92"/>
      <c r="NCN3" s="92"/>
      <c r="NCO3" s="92"/>
      <c r="NCP3" s="92"/>
      <c r="NCQ3" s="92"/>
      <c r="NCR3" s="92"/>
      <c r="NCS3" s="92"/>
      <c r="NCT3" s="92"/>
      <c r="NCU3" s="92"/>
      <c r="NCV3" s="92"/>
      <c r="NCW3" s="92"/>
      <c r="NCX3" s="92"/>
      <c r="NCY3" s="92"/>
      <c r="NCZ3" s="92"/>
      <c r="NDA3" s="92"/>
      <c r="NDB3" s="92"/>
      <c r="NDC3" s="92"/>
      <c r="NDD3" s="92"/>
      <c r="NDE3" s="92"/>
      <c r="NDF3" s="92"/>
      <c r="NDG3" s="92"/>
      <c r="NDH3" s="92"/>
      <c r="NDI3" s="92"/>
      <c r="NDJ3" s="92"/>
      <c r="NDK3" s="92"/>
      <c r="NDL3" s="92"/>
      <c r="NDM3" s="92"/>
      <c r="NDN3" s="92"/>
      <c r="NDO3" s="92"/>
      <c r="NDP3" s="92"/>
      <c r="NDQ3" s="92"/>
      <c r="NDR3" s="92"/>
      <c r="NDS3" s="92"/>
      <c r="NDT3" s="92"/>
      <c r="NDU3" s="92"/>
      <c r="NDV3" s="92"/>
      <c r="NDW3" s="92"/>
      <c r="NDX3" s="92"/>
      <c r="NDY3" s="92"/>
      <c r="NDZ3" s="92"/>
      <c r="NEA3" s="92"/>
      <c r="NEB3" s="92"/>
      <c r="NEC3" s="92"/>
      <c r="NED3" s="92"/>
      <c r="NEE3" s="92"/>
      <c r="NEF3" s="92"/>
      <c r="NEG3" s="92"/>
      <c r="NEH3" s="92"/>
      <c r="NEI3" s="92"/>
      <c r="NEJ3" s="92"/>
      <c r="NEK3" s="92"/>
      <c r="NEL3" s="92"/>
      <c r="NEM3" s="92"/>
      <c r="NEN3" s="92"/>
      <c r="NEO3" s="92"/>
      <c r="NEP3" s="92"/>
      <c r="NEQ3" s="92"/>
      <c r="NER3" s="92"/>
      <c r="NES3" s="92"/>
      <c r="NET3" s="92"/>
      <c r="NEU3" s="92"/>
      <c r="NEV3" s="92"/>
      <c r="NEW3" s="92"/>
      <c r="NEX3" s="92"/>
      <c r="NEY3" s="92"/>
      <c r="NEZ3" s="92"/>
      <c r="NFA3" s="92"/>
      <c r="NFB3" s="92"/>
      <c r="NFC3" s="92"/>
      <c r="NFD3" s="92"/>
      <c r="NFE3" s="92"/>
      <c r="NFF3" s="92"/>
      <c r="NFG3" s="92"/>
      <c r="NFH3" s="92"/>
      <c r="NFI3" s="92"/>
      <c r="NFJ3" s="92"/>
      <c r="NFK3" s="92"/>
      <c r="NFL3" s="92"/>
      <c r="NFM3" s="92"/>
      <c r="NFN3" s="92"/>
      <c r="NFO3" s="92"/>
      <c r="NFP3" s="92"/>
      <c r="NFQ3" s="92"/>
      <c r="NFR3" s="92"/>
      <c r="NFS3" s="92"/>
      <c r="NFT3" s="92"/>
      <c r="NFU3" s="92"/>
      <c r="NFV3" s="92"/>
      <c r="NFW3" s="92"/>
      <c r="NFX3" s="92"/>
      <c r="NFY3" s="92"/>
      <c r="NFZ3" s="92"/>
      <c r="NGA3" s="92"/>
      <c r="NGB3" s="92"/>
      <c r="NGC3" s="92"/>
      <c r="NGD3" s="92"/>
      <c r="NGE3" s="92"/>
      <c r="NGF3" s="92"/>
      <c r="NGG3" s="92"/>
      <c r="NGH3" s="92"/>
      <c r="NGI3" s="92"/>
      <c r="NGJ3" s="92"/>
      <c r="NGK3" s="92"/>
      <c r="NGL3" s="92"/>
      <c r="NGM3" s="92"/>
      <c r="NGN3" s="92"/>
      <c r="NGO3" s="92"/>
      <c r="NGP3" s="92"/>
      <c r="NGQ3" s="92"/>
      <c r="NGR3" s="92"/>
      <c r="NGS3" s="92"/>
      <c r="NGT3" s="92"/>
      <c r="NGU3" s="92"/>
      <c r="NGV3" s="92"/>
      <c r="NGW3" s="92"/>
      <c r="NGX3" s="92"/>
      <c r="NGY3" s="92"/>
      <c r="NGZ3" s="92"/>
      <c r="NHA3" s="92"/>
      <c r="NHB3" s="92"/>
      <c r="NHC3" s="92"/>
      <c r="NHD3" s="92"/>
      <c r="NHE3" s="92"/>
      <c r="NHF3" s="92"/>
      <c r="NHG3" s="92"/>
      <c r="NHH3" s="92"/>
      <c r="NHI3" s="92"/>
      <c r="NHJ3" s="92"/>
      <c r="NHK3" s="92"/>
      <c r="NHL3" s="92"/>
      <c r="NHM3" s="92"/>
      <c r="NHN3" s="92"/>
      <c r="NHO3" s="92"/>
      <c r="NHP3" s="92"/>
      <c r="NHQ3" s="92"/>
      <c r="NHR3" s="92"/>
      <c r="NHS3" s="92"/>
      <c r="NHT3" s="92"/>
      <c r="NHU3" s="92"/>
      <c r="NHV3" s="92"/>
      <c r="NHW3" s="92"/>
      <c r="NHX3" s="92"/>
      <c r="NHY3" s="92"/>
      <c r="NHZ3" s="92"/>
      <c r="NIA3" s="92"/>
      <c r="NIB3" s="92"/>
      <c r="NIC3" s="92"/>
      <c r="NID3" s="92"/>
      <c r="NIE3" s="92"/>
      <c r="NIF3" s="92"/>
      <c r="NIG3" s="92"/>
      <c r="NIH3" s="92"/>
      <c r="NII3" s="92"/>
      <c r="NIJ3" s="92"/>
      <c r="NIK3" s="92"/>
      <c r="NIL3" s="92"/>
      <c r="NIM3" s="92"/>
      <c r="NIN3" s="92"/>
      <c r="NIO3" s="92"/>
      <c r="NIP3" s="92"/>
      <c r="NIQ3" s="92"/>
      <c r="NIR3" s="92"/>
      <c r="NIS3" s="92"/>
      <c r="NIT3" s="92"/>
      <c r="NIU3" s="92"/>
      <c r="NIV3" s="92"/>
      <c r="NIW3" s="92"/>
      <c r="NIX3" s="92"/>
      <c r="NIY3" s="92"/>
      <c r="NIZ3" s="92"/>
      <c r="NJA3" s="92"/>
      <c r="NJB3" s="92"/>
      <c r="NJC3" s="92"/>
      <c r="NJD3" s="92"/>
      <c r="NJE3" s="92"/>
      <c r="NJF3" s="92"/>
      <c r="NJG3" s="92"/>
      <c r="NJH3" s="92"/>
      <c r="NJI3" s="92"/>
      <c r="NJJ3" s="92"/>
      <c r="NJK3" s="92"/>
      <c r="NJL3" s="92"/>
      <c r="NJM3" s="92"/>
      <c r="NJN3" s="92"/>
      <c r="NJO3" s="92"/>
      <c r="NJP3" s="92"/>
      <c r="NJQ3" s="92"/>
      <c r="NJR3" s="92"/>
      <c r="NJS3" s="92"/>
      <c r="NJT3" s="92"/>
      <c r="NJU3" s="92"/>
      <c r="NJV3" s="92"/>
      <c r="NJW3" s="92"/>
      <c r="NJX3" s="92"/>
      <c r="NJY3" s="92"/>
      <c r="NJZ3" s="92"/>
      <c r="NKA3" s="92"/>
      <c r="NKB3" s="92"/>
      <c r="NKC3" s="92"/>
      <c r="NKD3" s="92"/>
      <c r="NKE3" s="92"/>
      <c r="NKF3" s="92"/>
      <c r="NKG3" s="92"/>
      <c r="NKH3" s="92"/>
      <c r="NKI3" s="92"/>
      <c r="NKJ3" s="92"/>
      <c r="NKK3" s="92"/>
      <c r="NKL3" s="92"/>
      <c r="NKM3" s="92"/>
      <c r="NKN3" s="92"/>
      <c r="NKO3" s="92"/>
      <c r="NKP3" s="92"/>
      <c r="NKQ3" s="92"/>
      <c r="NKR3" s="92"/>
      <c r="NKS3" s="92"/>
      <c r="NKT3" s="92"/>
      <c r="NKU3" s="92"/>
      <c r="NKV3" s="92"/>
      <c r="NKW3" s="92"/>
      <c r="NKX3" s="92"/>
      <c r="NKY3" s="92"/>
      <c r="NKZ3" s="92"/>
      <c r="NLA3" s="92"/>
      <c r="NLB3" s="92"/>
      <c r="NLC3" s="92"/>
      <c r="NLD3" s="92"/>
      <c r="NLE3" s="92"/>
      <c r="NLF3" s="92"/>
      <c r="NLG3" s="92"/>
      <c r="NLH3" s="92"/>
      <c r="NLI3" s="92"/>
      <c r="NLJ3" s="92"/>
      <c r="NLK3" s="92"/>
      <c r="NLL3" s="92"/>
      <c r="NLM3" s="92"/>
      <c r="NLN3" s="92"/>
      <c r="NLO3" s="92"/>
      <c r="NLP3" s="92"/>
      <c r="NLQ3" s="92"/>
      <c r="NLR3" s="92"/>
      <c r="NLS3" s="92"/>
      <c r="NLT3" s="92"/>
      <c r="NLU3" s="92"/>
      <c r="NLV3" s="92"/>
      <c r="NLW3" s="92"/>
      <c r="NLX3" s="92"/>
      <c r="NLY3" s="92"/>
      <c r="NLZ3" s="92"/>
      <c r="NMA3" s="92"/>
      <c r="NMB3" s="92"/>
      <c r="NMC3" s="92"/>
      <c r="NMD3" s="92"/>
      <c r="NME3" s="92"/>
      <c r="NMF3" s="92"/>
      <c r="NMG3" s="92"/>
      <c r="NMH3" s="92"/>
      <c r="NMI3" s="92"/>
      <c r="NMJ3" s="92"/>
      <c r="NMK3" s="92"/>
      <c r="NML3" s="92"/>
      <c r="NMM3" s="92"/>
      <c r="NMN3" s="92"/>
      <c r="NMO3" s="92"/>
      <c r="NMP3" s="92"/>
      <c r="NMQ3" s="92"/>
      <c r="NMR3" s="92"/>
      <c r="NMS3" s="92"/>
      <c r="NMT3" s="92"/>
      <c r="NMU3" s="92"/>
      <c r="NMV3" s="92"/>
      <c r="NMW3" s="92"/>
      <c r="NMX3" s="92"/>
      <c r="NMY3" s="92"/>
      <c r="NMZ3" s="92"/>
      <c r="NNA3" s="92"/>
      <c r="NNB3" s="92"/>
      <c r="NNC3" s="92"/>
      <c r="NND3" s="92"/>
      <c r="NNE3" s="92"/>
      <c r="NNF3" s="92"/>
      <c r="NNG3" s="92"/>
      <c r="NNH3" s="92"/>
      <c r="NNI3" s="92"/>
      <c r="NNJ3" s="92"/>
      <c r="NNK3" s="92"/>
      <c r="NNL3" s="92"/>
      <c r="NNM3" s="92"/>
      <c r="NNN3" s="92"/>
      <c r="NNO3" s="92"/>
      <c r="NNP3" s="92"/>
      <c r="NNQ3" s="92"/>
      <c r="NNR3" s="92"/>
      <c r="NNS3" s="92"/>
      <c r="NNT3" s="92"/>
      <c r="NNU3" s="92"/>
      <c r="NNV3" s="92"/>
      <c r="NNW3" s="92"/>
      <c r="NNX3" s="92"/>
      <c r="NNY3" s="92"/>
      <c r="NNZ3" s="92"/>
      <c r="NOA3" s="92"/>
      <c r="NOB3" s="92"/>
      <c r="NOC3" s="92"/>
      <c r="NOD3" s="92"/>
      <c r="NOE3" s="92"/>
      <c r="NOF3" s="92"/>
      <c r="NOG3" s="92"/>
      <c r="NOH3" s="92"/>
      <c r="NOI3" s="92"/>
      <c r="NOJ3" s="92"/>
      <c r="NOK3" s="92"/>
      <c r="NOL3" s="92"/>
      <c r="NOM3" s="92"/>
      <c r="NON3" s="92"/>
      <c r="NOO3" s="92"/>
      <c r="NOP3" s="92"/>
      <c r="NOQ3" s="92"/>
      <c r="NOR3" s="92"/>
      <c r="NOS3" s="92"/>
      <c r="NOT3" s="92"/>
      <c r="NOU3" s="92"/>
      <c r="NOV3" s="92"/>
      <c r="NOW3" s="92"/>
      <c r="NOX3" s="92"/>
      <c r="NOY3" s="92"/>
      <c r="NOZ3" s="92"/>
      <c r="NPA3" s="92"/>
      <c r="NPB3" s="92"/>
      <c r="NPC3" s="92"/>
      <c r="NPD3" s="92"/>
      <c r="NPE3" s="92"/>
      <c r="NPF3" s="92"/>
      <c r="NPG3" s="92"/>
      <c r="NPH3" s="92"/>
      <c r="NPI3" s="92"/>
      <c r="NPJ3" s="92"/>
      <c r="NPK3" s="92"/>
      <c r="NPL3" s="92"/>
      <c r="NPM3" s="92"/>
      <c r="NPN3" s="92"/>
      <c r="NPO3" s="92"/>
      <c r="NPP3" s="92"/>
      <c r="NPQ3" s="92"/>
      <c r="NPR3" s="92"/>
      <c r="NPS3" s="92"/>
      <c r="NPT3" s="92"/>
      <c r="NPU3" s="92"/>
      <c r="NPV3" s="92"/>
      <c r="NPW3" s="92"/>
      <c r="NPX3" s="92"/>
      <c r="NPY3" s="92"/>
      <c r="NPZ3" s="92"/>
      <c r="NQA3" s="92"/>
      <c r="NQB3" s="92"/>
      <c r="NQC3" s="92"/>
      <c r="NQD3" s="92"/>
      <c r="NQE3" s="92"/>
      <c r="NQF3" s="92"/>
      <c r="NQG3" s="92"/>
      <c r="NQH3" s="92"/>
      <c r="NQI3" s="92"/>
      <c r="NQJ3" s="92"/>
      <c r="NQK3" s="92"/>
      <c r="NQL3" s="92"/>
      <c r="NQM3" s="92"/>
      <c r="NQN3" s="92"/>
      <c r="NQO3" s="92"/>
      <c r="NQP3" s="92"/>
      <c r="NQQ3" s="92"/>
      <c r="NQR3" s="92"/>
      <c r="NQS3" s="92"/>
      <c r="NQT3" s="92"/>
      <c r="NQU3" s="92"/>
      <c r="NQV3" s="92"/>
      <c r="NQW3" s="92"/>
      <c r="NQX3" s="92"/>
      <c r="NQY3" s="92"/>
      <c r="NQZ3" s="92"/>
      <c r="NRA3" s="92"/>
      <c r="NRB3" s="92"/>
      <c r="NRC3" s="92"/>
      <c r="NRD3" s="92"/>
      <c r="NRE3" s="92"/>
      <c r="NRF3" s="92"/>
      <c r="NRG3" s="92"/>
      <c r="NRH3" s="92"/>
      <c r="NRI3" s="92"/>
      <c r="NRJ3" s="92"/>
      <c r="NRK3" s="92"/>
      <c r="NRL3" s="92"/>
      <c r="NRM3" s="92"/>
      <c r="NRN3" s="92"/>
      <c r="NRO3" s="92"/>
      <c r="NRP3" s="92"/>
      <c r="NRQ3" s="92"/>
      <c r="NRR3" s="92"/>
      <c r="NRS3" s="92"/>
      <c r="NRT3" s="92"/>
      <c r="NRU3" s="92"/>
      <c r="NRV3" s="92"/>
      <c r="NRW3" s="92"/>
      <c r="NRX3" s="92"/>
      <c r="NRY3" s="92"/>
      <c r="NRZ3" s="92"/>
      <c r="NSA3" s="92"/>
      <c r="NSB3" s="92"/>
      <c r="NSC3" s="92"/>
      <c r="NSD3" s="92"/>
      <c r="NSE3" s="92"/>
      <c r="NSF3" s="92"/>
      <c r="NSG3" s="92"/>
      <c r="NSH3" s="92"/>
      <c r="NSI3" s="92"/>
      <c r="NSJ3" s="92"/>
      <c r="NSK3" s="92"/>
      <c r="NSL3" s="92"/>
      <c r="NSM3" s="92"/>
      <c r="NSN3" s="92"/>
      <c r="NSO3" s="92"/>
      <c r="NSP3" s="92"/>
      <c r="NSQ3" s="92"/>
      <c r="NSR3" s="92"/>
      <c r="NSS3" s="92"/>
      <c r="NST3" s="92"/>
      <c r="NSU3" s="92"/>
      <c r="NSV3" s="92"/>
      <c r="NSW3" s="92"/>
      <c r="NSX3" s="92"/>
      <c r="NSY3" s="92"/>
      <c r="NSZ3" s="92"/>
      <c r="NTA3" s="92"/>
      <c r="NTB3" s="92"/>
      <c r="NTC3" s="92"/>
      <c r="NTD3" s="92"/>
      <c r="NTE3" s="92"/>
      <c r="NTF3" s="92"/>
      <c r="NTG3" s="92"/>
      <c r="NTH3" s="92"/>
      <c r="NTI3" s="92"/>
      <c r="NTJ3" s="92"/>
      <c r="NTK3" s="92"/>
      <c r="NTL3" s="92"/>
      <c r="NTM3" s="92"/>
      <c r="NTN3" s="92"/>
      <c r="NTO3" s="92"/>
      <c r="NTP3" s="92"/>
      <c r="NTQ3" s="92"/>
      <c r="NTR3" s="92"/>
      <c r="NTS3" s="92"/>
      <c r="NTT3" s="92"/>
      <c r="NTU3" s="92"/>
      <c r="NTV3" s="92"/>
      <c r="NTW3" s="92"/>
      <c r="NTX3" s="92"/>
      <c r="NTY3" s="92"/>
      <c r="NTZ3" s="92"/>
      <c r="NUA3" s="92"/>
      <c r="NUB3" s="92"/>
      <c r="NUC3" s="92"/>
      <c r="NUD3" s="92"/>
      <c r="NUE3" s="92"/>
      <c r="NUF3" s="92"/>
      <c r="NUG3" s="92"/>
      <c r="NUH3" s="92"/>
      <c r="NUI3" s="92"/>
      <c r="NUJ3" s="92"/>
      <c r="NUK3" s="92"/>
      <c r="NUL3" s="92"/>
      <c r="NUM3" s="92"/>
      <c r="NUN3" s="92"/>
      <c r="NUO3" s="92"/>
      <c r="NUP3" s="92"/>
      <c r="NUQ3" s="92"/>
      <c r="NUR3" s="92"/>
      <c r="NUS3" s="92"/>
      <c r="NUT3" s="92"/>
      <c r="NUU3" s="92"/>
      <c r="NUV3" s="92"/>
      <c r="NUW3" s="92"/>
      <c r="NUX3" s="92"/>
      <c r="NUY3" s="92"/>
      <c r="NUZ3" s="92"/>
      <c r="NVA3" s="92"/>
      <c r="NVB3" s="92"/>
      <c r="NVC3" s="92"/>
      <c r="NVD3" s="92"/>
      <c r="NVE3" s="92"/>
      <c r="NVF3" s="92"/>
      <c r="NVG3" s="92"/>
      <c r="NVH3" s="92"/>
      <c r="NVI3" s="92"/>
      <c r="NVJ3" s="92"/>
      <c r="NVK3" s="92"/>
      <c r="NVL3" s="92"/>
      <c r="NVM3" s="92"/>
      <c r="NVN3" s="92"/>
      <c r="NVO3" s="92"/>
      <c r="NVP3" s="92"/>
      <c r="NVQ3" s="92"/>
      <c r="NVR3" s="92"/>
      <c r="NVS3" s="92"/>
      <c r="NVT3" s="92"/>
      <c r="NVU3" s="92"/>
      <c r="NVV3" s="92"/>
      <c r="NVW3" s="92"/>
      <c r="NVX3" s="92"/>
      <c r="NVY3" s="92"/>
      <c r="NVZ3" s="92"/>
      <c r="NWA3" s="92"/>
      <c r="NWB3" s="92"/>
      <c r="NWC3" s="92"/>
      <c r="NWD3" s="92"/>
      <c r="NWE3" s="92"/>
      <c r="NWF3" s="92"/>
      <c r="NWG3" s="92"/>
      <c r="NWH3" s="92"/>
      <c r="NWI3" s="92"/>
      <c r="NWJ3" s="92"/>
      <c r="NWK3" s="92"/>
      <c r="NWL3" s="92"/>
      <c r="NWM3" s="92"/>
      <c r="NWN3" s="92"/>
      <c r="NWO3" s="92"/>
      <c r="NWP3" s="92"/>
      <c r="NWQ3" s="92"/>
      <c r="NWR3" s="92"/>
      <c r="NWS3" s="92"/>
      <c r="NWT3" s="92"/>
      <c r="NWU3" s="92"/>
      <c r="NWV3" s="92"/>
      <c r="NWW3" s="92"/>
      <c r="NWX3" s="92"/>
      <c r="NWY3" s="92"/>
      <c r="NWZ3" s="92"/>
      <c r="NXA3" s="92"/>
      <c r="NXB3" s="92"/>
      <c r="NXC3" s="92"/>
      <c r="NXD3" s="92"/>
      <c r="NXE3" s="92"/>
      <c r="NXF3" s="92"/>
      <c r="NXG3" s="92"/>
      <c r="NXH3" s="92"/>
      <c r="NXI3" s="92"/>
      <c r="NXJ3" s="92"/>
      <c r="NXK3" s="92"/>
      <c r="NXL3" s="92"/>
      <c r="NXM3" s="92"/>
      <c r="NXN3" s="92"/>
      <c r="NXO3" s="92"/>
      <c r="NXP3" s="92"/>
      <c r="NXQ3" s="92"/>
      <c r="NXR3" s="92"/>
      <c r="NXS3" s="92"/>
      <c r="NXT3" s="92"/>
      <c r="NXU3" s="92"/>
      <c r="NXV3" s="92"/>
      <c r="NXW3" s="92"/>
      <c r="NXX3" s="92"/>
      <c r="NXY3" s="92"/>
      <c r="NXZ3" s="92"/>
      <c r="NYA3" s="92"/>
      <c r="NYB3" s="92"/>
      <c r="NYC3" s="92"/>
      <c r="NYD3" s="92"/>
      <c r="NYE3" s="92"/>
      <c r="NYF3" s="92"/>
      <c r="NYG3" s="92"/>
      <c r="NYH3" s="92"/>
      <c r="NYI3" s="92"/>
      <c r="NYJ3" s="92"/>
      <c r="NYK3" s="92"/>
      <c r="NYL3" s="92"/>
      <c r="NYM3" s="92"/>
      <c r="NYN3" s="92"/>
      <c r="NYO3" s="92"/>
      <c r="NYP3" s="92"/>
      <c r="NYQ3" s="92"/>
      <c r="NYR3" s="92"/>
      <c r="NYS3" s="92"/>
      <c r="NYT3" s="92"/>
      <c r="NYU3" s="92"/>
      <c r="NYV3" s="92"/>
      <c r="NYW3" s="92"/>
      <c r="NYX3" s="92"/>
      <c r="NYY3" s="92"/>
      <c r="NYZ3" s="92"/>
      <c r="NZA3" s="92"/>
      <c r="NZB3" s="92"/>
      <c r="NZC3" s="92"/>
      <c r="NZD3" s="92"/>
      <c r="NZE3" s="92"/>
      <c r="NZF3" s="92"/>
      <c r="NZG3" s="92"/>
      <c r="NZH3" s="92"/>
      <c r="NZI3" s="92"/>
      <c r="NZJ3" s="92"/>
      <c r="NZK3" s="92"/>
      <c r="NZL3" s="92"/>
      <c r="NZM3" s="92"/>
      <c r="NZN3" s="92"/>
      <c r="NZO3" s="92"/>
      <c r="NZP3" s="92"/>
      <c r="NZQ3" s="92"/>
      <c r="NZR3" s="92"/>
      <c r="NZS3" s="92"/>
      <c r="NZT3" s="92"/>
      <c r="NZU3" s="92"/>
      <c r="NZV3" s="92"/>
      <c r="NZW3" s="92"/>
      <c r="NZX3" s="92"/>
      <c r="NZY3" s="92"/>
      <c r="NZZ3" s="92"/>
      <c r="OAA3" s="92"/>
      <c r="OAB3" s="92"/>
      <c r="OAC3" s="92"/>
      <c r="OAD3" s="92"/>
      <c r="OAE3" s="92"/>
      <c r="OAF3" s="92"/>
      <c r="OAG3" s="92"/>
      <c r="OAH3" s="92"/>
      <c r="OAI3" s="92"/>
      <c r="OAJ3" s="92"/>
      <c r="OAK3" s="92"/>
      <c r="OAL3" s="92"/>
      <c r="OAM3" s="92"/>
      <c r="OAN3" s="92"/>
      <c r="OAO3" s="92"/>
      <c r="OAP3" s="92"/>
      <c r="OAQ3" s="92"/>
      <c r="OAR3" s="92"/>
      <c r="OAS3" s="92"/>
      <c r="OAT3" s="92"/>
      <c r="OAU3" s="92"/>
      <c r="OAV3" s="92"/>
      <c r="OAW3" s="92"/>
      <c r="OAX3" s="92"/>
      <c r="OAY3" s="92"/>
      <c r="OAZ3" s="92"/>
      <c r="OBA3" s="92"/>
      <c r="OBB3" s="92"/>
      <c r="OBC3" s="92"/>
      <c r="OBD3" s="92"/>
      <c r="OBE3" s="92"/>
      <c r="OBF3" s="92"/>
      <c r="OBG3" s="92"/>
      <c r="OBH3" s="92"/>
      <c r="OBI3" s="92"/>
      <c r="OBJ3" s="92"/>
      <c r="OBK3" s="92"/>
      <c r="OBL3" s="92"/>
      <c r="OBM3" s="92"/>
      <c r="OBN3" s="92"/>
      <c r="OBO3" s="92"/>
      <c r="OBP3" s="92"/>
      <c r="OBQ3" s="92"/>
      <c r="OBR3" s="92"/>
      <c r="OBS3" s="92"/>
      <c r="OBT3" s="92"/>
      <c r="OBU3" s="92"/>
      <c r="OBV3" s="92"/>
      <c r="OBW3" s="92"/>
      <c r="OBX3" s="92"/>
      <c r="OBY3" s="92"/>
      <c r="OBZ3" s="92"/>
      <c r="OCA3" s="92"/>
      <c r="OCB3" s="92"/>
      <c r="OCC3" s="92"/>
      <c r="OCD3" s="92"/>
      <c r="OCE3" s="92"/>
      <c r="OCF3" s="92"/>
      <c r="OCG3" s="92"/>
      <c r="OCH3" s="92"/>
      <c r="OCI3" s="92"/>
      <c r="OCJ3" s="92"/>
      <c r="OCK3" s="92"/>
      <c r="OCL3" s="92"/>
      <c r="OCM3" s="92"/>
      <c r="OCN3" s="92"/>
      <c r="OCO3" s="92"/>
      <c r="OCP3" s="92"/>
      <c r="OCQ3" s="92"/>
      <c r="OCR3" s="92"/>
      <c r="OCS3" s="92"/>
      <c r="OCT3" s="92"/>
      <c r="OCU3" s="92"/>
      <c r="OCV3" s="92"/>
      <c r="OCW3" s="92"/>
      <c r="OCX3" s="92"/>
      <c r="OCY3" s="92"/>
      <c r="OCZ3" s="92"/>
      <c r="ODA3" s="92"/>
      <c r="ODB3" s="92"/>
      <c r="ODC3" s="92"/>
      <c r="ODD3" s="92"/>
      <c r="ODE3" s="92"/>
      <c r="ODF3" s="92"/>
      <c r="ODG3" s="92"/>
      <c r="ODH3" s="92"/>
      <c r="ODI3" s="92"/>
      <c r="ODJ3" s="92"/>
      <c r="ODK3" s="92"/>
      <c r="ODL3" s="92"/>
      <c r="ODM3" s="92"/>
      <c r="ODN3" s="92"/>
      <c r="ODO3" s="92"/>
      <c r="ODP3" s="92"/>
      <c r="ODQ3" s="92"/>
      <c r="ODR3" s="92"/>
      <c r="ODS3" s="92"/>
      <c r="ODT3" s="92"/>
      <c r="ODU3" s="92"/>
      <c r="ODV3" s="92"/>
      <c r="ODW3" s="92"/>
      <c r="ODX3" s="92"/>
      <c r="ODY3" s="92"/>
      <c r="ODZ3" s="92"/>
      <c r="OEA3" s="92"/>
      <c r="OEB3" s="92"/>
      <c r="OEC3" s="92"/>
      <c r="OED3" s="92"/>
      <c r="OEE3" s="92"/>
      <c r="OEF3" s="92"/>
      <c r="OEG3" s="92"/>
      <c r="OEH3" s="92"/>
      <c r="OEI3" s="92"/>
      <c r="OEJ3" s="92"/>
      <c r="OEK3" s="92"/>
      <c r="OEL3" s="92"/>
      <c r="OEM3" s="92"/>
      <c r="OEN3" s="92"/>
      <c r="OEO3" s="92"/>
      <c r="OEP3" s="92"/>
      <c r="OEQ3" s="92"/>
      <c r="OER3" s="92"/>
      <c r="OES3" s="92"/>
      <c r="OET3" s="92"/>
      <c r="OEU3" s="92"/>
      <c r="OEV3" s="92"/>
      <c r="OEW3" s="92"/>
      <c r="OEX3" s="92"/>
      <c r="OEY3" s="92"/>
      <c r="OEZ3" s="92"/>
      <c r="OFA3" s="92"/>
      <c r="OFB3" s="92"/>
      <c r="OFC3" s="92"/>
      <c r="OFD3" s="92"/>
      <c r="OFE3" s="92"/>
      <c r="OFF3" s="92"/>
      <c r="OFG3" s="92"/>
      <c r="OFH3" s="92"/>
      <c r="OFI3" s="92"/>
      <c r="OFJ3" s="92"/>
      <c r="OFK3" s="92"/>
      <c r="OFL3" s="92"/>
      <c r="OFM3" s="92"/>
      <c r="OFN3" s="92"/>
      <c r="OFO3" s="92"/>
      <c r="OFP3" s="92"/>
      <c r="OFQ3" s="92"/>
      <c r="OFR3" s="92"/>
      <c r="OFS3" s="92"/>
      <c r="OFT3" s="92"/>
      <c r="OFU3" s="92"/>
      <c r="OFV3" s="92"/>
      <c r="OFW3" s="92"/>
      <c r="OFX3" s="92"/>
      <c r="OFY3" s="92"/>
      <c r="OFZ3" s="92"/>
      <c r="OGA3" s="92"/>
      <c r="OGB3" s="92"/>
      <c r="OGC3" s="92"/>
      <c r="OGD3" s="92"/>
      <c r="OGE3" s="92"/>
      <c r="OGF3" s="92"/>
      <c r="OGG3" s="92"/>
      <c r="OGH3" s="92"/>
      <c r="OGI3" s="92"/>
      <c r="OGJ3" s="92"/>
      <c r="OGK3" s="92"/>
      <c r="OGL3" s="92"/>
      <c r="OGM3" s="92"/>
      <c r="OGN3" s="92"/>
      <c r="OGO3" s="92"/>
      <c r="OGP3" s="92"/>
      <c r="OGQ3" s="92"/>
      <c r="OGR3" s="92"/>
      <c r="OGS3" s="92"/>
      <c r="OGT3" s="92"/>
      <c r="OGU3" s="92"/>
      <c r="OGV3" s="92"/>
      <c r="OGW3" s="92"/>
      <c r="OGX3" s="92"/>
      <c r="OGY3" s="92"/>
      <c r="OGZ3" s="92"/>
      <c r="OHA3" s="92"/>
      <c r="OHB3" s="92"/>
      <c r="OHC3" s="92"/>
      <c r="OHD3" s="92"/>
      <c r="OHE3" s="92"/>
      <c r="OHF3" s="92"/>
      <c r="OHG3" s="92"/>
      <c r="OHH3" s="92"/>
      <c r="OHI3" s="92"/>
      <c r="OHJ3" s="92"/>
      <c r="OHK3" s="92"/>
      <c r="OHL3" s="92"/>
      <c r="OHM3" s="92"/>
      <c r="OHN3" s="92"/>
      <c r="OHO3" s="92"/>
      <c r="OHP3" s="92"/>
      <c r="OHQ3" s="92"/>
      <c r="OHR3" s="92"/>
      <c r="OHS3" s="92"/>
      <c r="OHT3" s="92"/>
      <c r="OHU3" s="92"/>
      <c r="OHV3" s="92"/>
      <c r="OHW3" s="92"/>
      <c r="OHX3" s="92"/>
      <c r="OHY3" s="92"/>
      <c r="OHZ3" s="92"/>
      <c r="OIA3" s="92"/>
      <c r="OIB3" s="92"/>
      <c r="OIC3" s="92"/>
      <c r="OID3" s="92"/>
      <c r="OIE3" s="92"/>
      <c r="OIF3" s="92"/>
      <c r="OIG3" s="92"/>
      <c r="OIH3" s="92"/>
      <c r="OII3" s="92"/>
      <c r="OIJ3" s="92"/>
      <c r="OIK3" s="92"/>
      <c r="OIL3" s="92"/>
      <c r="OIM3" s="92"/>
      <c r="OIN3" s="92"/>
      <c r="OIO3" s="92"/>
      <c r="OIP3" s="92"/>
      <c r="OIQ3" s="92"/>
      <c r="OIR3" s="92"/>
      <c r="OIS3" s="92"/>
      <c r="OIT3" s="92"/>
      <c r="OIU3" s="92"/>
      <c r="OIV3" s="92"/>
      <c r="OIW3" s="92"/>
      <c r="OIX3" s="92"/>
      <c r="OIY3" s="92"/>
      <c r="OIZ3" s="92"/>
      <c r="OJA3" s="92"/>
      <c r="OJB3" s="92"/>
      <c r="OJC3" s="92"/>
      <c r="OJD3" s="92"/>
      <c r="OJE3" s="92"/>
      <c r="OJF3" s="92"/>
      <c r="OJG3" s="92"/>
      <c r="OJH3" s="92"/>
      <c r="OJI3" s="92"/>
      <c r="OJJ3" s="92"/>
      <c r="OJK3" s="92"/>
      <c r="OJL3" s="92"/>
      <c r="OJM3" s="92"/>
      <c r="OJN3" s="92"/>
      <c r="OJO3" s="92"/>
      <c r="OJP3" s="92"/>
      <c r="OJQ3" s="92"/>
      <c r="OJR3" s="92"/>
      <c r="OJS3" s="92"/>
      <c r="OJT3" s="92"/>
      <c r="OJU3" s="92"/>
      <c r="OJV3" s="92"/>
      <c r="OJW3" s="92"/>
      <c r="OJX3" s="92"/>
      <c r="OJY3" s="92"/>
      <c r="OJZ3" s="92"/>
      <c r="OKA3" s="92"/>
      <c r="OKB3" s="92"/>
      <c r="OKC3" s="92"/>
      <c r="OKD3" s="92"/>
      <c r="OKE3" s="92"/>
      <c r="OKF3" s="92"/>
      <c r="OKG3" s="92"/>
      <c r="OKH3" s="92"/>
      <c r="OKI3" s="92"/>
      <c r="OKJ3" s="92"/>
      <c r="OKK3" s="92"/>
      <c r="OKL3" s="92"/>
      <c r="OKM3" s="92"/>
      <c r="OKN3" s="92"/>
      <c r="OKO3" s="92"/>
      <c r="OKP3" s="92"/>
      <c r="OKQ3" s="92"/>
      <c r="OKR3" s="92"/>
      <c r="OKS3" s="92"/>
      <c r="OKT3" s="92"/>
      <c r="OKU3" s="92"/>
      <c r="OKV3" s="92"/>
      <c r="OKW3" s="92"/>
      <c r="OKX3" s="92"/>
      <c r="OKY3" s="92"/>
      <c r="OKZ3" s="92"/>
      <c r="OLA3" s="92"/>
      <c r="OLB3" s="92"/>
      <c r="OLC3" s="92"/>
      <c r="OLD3" s="92"/>
      <c r="OLE3" s="92"/>
      <c r="OLF3" s="92"/>
      <c r="OLG3" s="92"/>
      <c r="OLH3" s="92"/>
      <c r="OLI3" s="92"/>
      <c r="OLJ3" s="92"/>
      <c r="OLK3" s="92"/>
      <c r="OLL3" s="92"/>
      <c r="OLM3" s="92"/>
      <c r="OLN3" s="92"/>
      <c r="OLO3" s="92"/>
      <c r="OLP3" s="92"/>
      <c r="OLQ3" s="92"/>
      <c r="OLR3" s="92"/>
      <c r="OLS3" s="92"/>
      <c r="OLT3" s="92"/>
      <c r="OLU3" s="92"/>
      <c r="OLV3" s="92"/>
      <c r="OLW3" s="92"/>
      <c r="OLX3" s="92"/>
      <c r="OLY3" s="92"/>
      <c r="OLZ3" s="92"/>
      <c r="OMA3" s="92"/>
      <c r="OMB3" s="92"/>
      <c r="OMC3" s="92"/>
      <c r="OMD3" s="92"/>
      <c r="OME3" s="92"/>
      <c r="OMF3" s="92"/>
      <c r="OMG3" s="92"/>
      <c r="OMH3" s="92"/>
      <c r="OMI3" s="92"/>
      <c r="OMJ3" s="92"/>
      <c r="OMK3" s="92"/>
      <c r="OML3" s="92"/>
      <c r="OMM3" s="92"/>
      <c r="OMN3" s="92"/>
      <c r="OMO3" s="92"/>
      <c r="OMP3" s="92"/>
      <c r="OMQ3" s="92"/>
      <c r="OMR3" s="92"/>
      <c r="OMS3" s="92"/>
      <c r="OMT3" s="92"/>
      <c r="OMU3" s="92"/>
      <c r="OMV3" s="92"/>
      <c r="OMW3" s="92"/>
      <c r="OMX3" s="92"/>
      <c r="OMY3" s="92"/>
      <c r="OMZ3" s="92"/>
      <c r="ONA3" s="92"/>
      <c r="ONB3" s="92"/>
      <c r="ONC3" s="92"/>
      <c r="OND3" s="92"/>
      <c r="ONE3" s="92"/>
      <c r="ONF3" s="92"/>
      <c r="ONG3" s="92"/>
      <c r="ONH3" s="92"/>
      <c r="ONI3" s="92"/>
      <c r="ONJ3" s="92"/>
      <c r="ONK3" s="92"/>
      <c r="ONL3" s="92"/>
      <c r="ONM3" s="92"/>
      <c r="ONN3" s="92"/>
      <c r="ONO3" s="92"/>
      <c r="ONP3" s="92"/>
      <c r="ONQ3" s="92"/>
      <c r="ONR3" s="92"/>
      <c r="ONS3" s="92"/>
      <c r="ONT3" s="92"/>
      <c r="ONU3" s="92"/>
      <c r="ONV3" s="92"/>
      <c r="ONW3" s="92"/>
      <c r="ONX3" s="92"/>
      <c r="ONY3" s="92"/>
      <c r="ONZ3" s="92"/>
      <c r="OOA3" s="92"/>
      <c r="OOB3" s="92"/>
      <c r="OOC3" s="92"/>
      <c r="OOD3" s="92"/>
      <c r="OOE3" s="92"/>
      <c r="OOF3" s="92"/>
      <c r="OOG3" s="92"/>
      <c r="OOH3" s="92"/>
      <c r="OOI3" s="92"/>
      <c r="OOJ3" s="92"/>
      <c r="OOK3" s="92"/>
      <c r="OOL3" s="92"/>
      <c r="OOM3" s="92"/>
      <c r="OON3" s="92"/>
      <c r="OOO3" s="92"/>
      <c r="OOP3" s="92"/>
      <c r="OOQ3" s="92"/>
      <c r="OOR3" s="92"/>
      <c r="OOS3" s="92"/>
      <c r="OOT3" s="92"/>
      <c r="OOU3" s="92"/>
      <c r="OOV3" s="92"/>
      <c r="OOW3" s="92"/>
      <c r="OOX3" s="92"/>
      <c r="OOY3" s="92"/>
      <c r="OOZ3" s="92"/>
      <c r="OPA3" s="92"/>
      <c r="OPB3" s="92"/>
      <c r="OPC3" s="92"/>
      <c r="OPD3" s="92"/>
      <c r="OPE3" s="92"/>
      <c r="OPF3" s="92"/>
      <c r="OPG3" s="92"/>
      <c r="OPH3" s="92"/>
      <c r="OPI3" s="92"/>
      <c r="OPJ3" s="92"/>
      <c r="OPK3" s="92"/>
      <c r="OPL3" s="92"/>
      <c r="OPM3" s="92"/>
      <c r="OPN3" s="92"/>
      <c r="OPO3" s="92"/>
      <c r="OPP3" s="92"/>
      <c r="OPQ3" s="92"/>
      <c r="OPR3" s="92"/>
      <c r="OPS3" s="92"/>
      <c r="OPT3" s="92"/>
      <c r="OPU3" s="92"/>
      <c r="OPV3" s="92"/>
      <c r="OPW3" s="92"/>
      <c r="OPX3" s="92"/>
      <c r="OPY3" s="92"/>
      <c r="OPZ3" s="92"/>
      <c r="OQA3" s="92"/>
      <c r="OQB3" s="92"/>
      <c r="OQC3" s="92"/>
      <c r="OQD3" s="92"/>
      <c r="OQE3" s="92"/>
      <c r="OQF3" s="92"/>
      <c r="OQG3" s="92"/>
      <c r="OQH3" s="92"/>
      <c r="OQI3" s="92"/>
      <c r="OQJ3" s="92"/>
      <c r="OQK3" s="92"/>
      <c r="OQL3" s="92"/>
      <c r="OQM3" s="92"/>
      <c r="OQN3" s="92"/>
      <c r="OQO3" s="92"/>
      <c r="OQP3" s="92"/>
      <c r="OQQ3" s="92"/>
      <c r="OQR3" s="92"/>
      <c r="OQS3" s="92"/>
      <c r="OQT3" s="92"/>
      <c r="OQU3" s="92"/>
      <c r="OQV3" s="92"/>
      <c r="OQW3" s="92"/>
      <c r="OQX3" s="92"/>
      <c r="OQY3" s="92"/>
      <c r="OQZ3" s="92"/>
      <c r="ORA3" s="92"/>
      <c r="ORB3" s="92"/>
      <c r="ORC3" s="92"/>
      <c r="ORD3" s="92"/>
      <c r="ORE3" s="92"/>
      <c r="ORF3" s="92"/>
      <c r="ORG3" s="92"/>
      <c r="ORH3" s="92"/>
      <c r="ORI3" s="92"/>
      <c r="ORJ3" s="92"/>
      <c r="ORK3" s="92"/>
      <c r="ORL3" s="92"/>
      <c r="ORM3" s="92"/>
      <c r="ORN3" s="92"/>
      <c r="ORO3" s="92"/>
      <c r="ORP3" s="92"/>
      <c r="ORQ3" s="92"/>
      <c r="ORR3" s="92"/>
      <c r="ORS3" s="92"/>
      <c r="ORT3" s="92"/>
      <c r="ORU3" s="92"/>
      <c r="ORV3" s="92"/>
      <c r="ORW3" s="92"/>
      <c r="ORX3" s="92"/>
      <c r="ORY3" s="92"/>
      <c r="ORZ3" s="92"/>
      <c r="OSA3" s="92"/>
      <c r="OSB3" s="92"/>
      <c r="OSC3" s="92"/>
      <c r="OSD3" s="92"/>
      <c r="OSE3" s="92"/>
      <c r="OSF3" s="92"/>
      <c r="OSG3" s="92"/>
      <c r="OSH3" s="92"/>
      <c r="OSI3" s="92"/>
      <c r="OSJ3" s="92"/>
      <c r="OSK3" s="92"/>
      <c r="OSL3" s="92"/>
      <c r="OSM3" s="92"/>
      <c r="OSN3" s="92"/>
      <c r="OSO3" s="92"/>
      <c r="OSP3" s="92"/>
      <c r="OSQ3" s="92"/>
      <c r="OSR3" s="92"/>
      <c r="OSS3" s="92"/>
      <c r="OST3" s="92"/>
      <c r="OSU3" s="92"/>
      <c r="OSV3" s="92"/>
      <c r="OSW3" s="92"/>
      <c r="OSX3" s="92"/>
      <c r="OSY3" s="92"/>
      <c r="OSZ3" s="92"/>
      <c r="OTA3" s="92"/>
      <c r="OTB3" s="92"/>
      <c r="OTC3" s="92"/>
      <c r="OTD3" s="92"/>
      <c r="OTE3" s="92"/>
      <c r="OTF3" s="92"/>
      <c r="OTG3" s="92"/>
      <c r="OTH3" s="92"/>
      <c r="OTI3" s="92"/>
      <c r="OTJ3" s="92"/>
      <c r="OTK3" s="92"/>
      <c r="OTL3" s="92"/>
      <c r="OTM3" s="92"/>
      <c r="OTN3" s="92"/>
      <c r="OTO3" s="92"/>
      <c r="OTP3" s="92"/>
      <c r="OTQ3" s="92"/>
      <c r="OTR3" s="92"/>
      <c r="OTS3" s="92"/>
      <c r="OTT3" s="92"/>
      <c r="OTU3" s="92"/>
      <c r="OTV3" s="92"/>
      <c r="OTW3" s="92"/>
      <c r="OTX3" s="92"/>
      <c r="OTY3" s="92"/>
      <c r="OTZ3" s="92"/>
      <c r="OUA3" s="92"/>
      <c r="OUB3" s="92"/>
      <c r="OUC3" s="92"/>
      <c r="OUD3" s="92"/>
      <c r="OUE3" s="92"/>
      <c r="OUF3" s="92"/>
      <c r="OUG3" s="92"/>
      <c r="OUH3" s="92"/>
      <c r="OUI3" s="92"/>
      <c r="OUJ3" s="92"/>
      <c r="OUK3" s="92"/>
      <c r="OUL3" s="92"/>
      <c r="OUM3" s="92"/>
      <c r="OUN3" s="92"/>
      <c r="OUO3" s="92"/>
      <c r="OUP3" s="92"/>
      <c r="OUQ3" s="92"/>
      <c r="OUR3" s="92"/>
      <c r="OUS3" s="92"/>
      <c r="OUT3" s="92"/>
      <c r="OUU3" s="92"/>
      <c r="OUV3" s="92"/>
      <c r="OUW3" s="92"/>
      <c r="OUX3" s="92"/>
      <c r="OUY3" s="92"/>
      <c r="OUZ3" s="92"/>
      <c r="OVA3" s="92"/>
      <c r="OVB3" s="92"/>
      <c r="OVC3" s="92"/>
      <c r="OVD3" s="92"/>
      <c r="OVE3" s="92"/>
      <c r="OVF3" s="92"/>
      <c r="OVG3" s="92"/>
      <c r="OVH3" s="92"/>
      <c r="OVI3" s="92"/>
      <c r="OVJ3" s="92"/>
      <c r="OVK3" s="92"/>
      <c r="OVL3" s="92"/>
      <c r="OVM3" s="92"/>
      <c r="OVN3" s="92"/>
      <c r="OVO3" s="92"/>
      <c r="OVP3" s="92"/>
      <c r="OVQ3" s="92"/>
      <c r="OVR3" s="92"/>
      <c r="OVS3" s="92"/>
      <c r="OVT3" s="92"/>
      <c r="OVU3" s="92"/>
      <c r="OVV3" s="92"/>
      <c r="OVW3" s="92"/>
      <c r="OVX3" s="92"/>
      <c r="OVY3" s="92"/>
      <c r="OVZ3" s="92"/>
      <c r="OWA3" s="92"/>
      <c r="OWB3" s="92"/>
      <c r="OWC3" s="92"/>
      <c r="OWD3" s="92"/>
      <c r="OWE3" s="92"/>
      <c r="OWF3" s="92"/>
      <c r="OWG3" s="92"/>
      <c r="OWH3" s="92"/>
      <c r="OWI3" s="92"/>
      <c r="OWJ3" s="92"/>
      <c r="OWK3" s="92"/>
      <c r="OWL3" s="92"/>
      <c r="OWM3" s="92"/>
      <c r="OWN3" s="92"/>
      <c r="OWO3" s="92"/>
      <c r="OWP3" s="92"/>
      <c r="OWQ3" s="92"/>
      <c r="OWR3" s="92"/>
      <c r="OWS3" s="92"/>
      <c r="OWT3" s="92"/>
      <c r="OWU3" s="92"/>
      <c r="OWV3" s="92"/>
      <c r="OWW3" s="92"/>
      <c r="OWX3" s="92"/>
      <c r="OWY3" s="92"/>
      <c r="OWZ3" s="92"/>
      <c r="OXA3" s="92"/>
      <c r="OXB3" s="92"/>
      <c r="OXC3" s="92"/>
      <c r="OXD3" s="92"/>
      <c r="OXE3" s="92"/>
      <c r="OXF3" s="92"/>
      <c r="OXG3" s="92"/>
      <c r="OXH3" s="92"/>
      <c r="OXI3" s="92"/>
      <c r="OXJ3" s="92"/>
      <c r="OXK3" s="92"/>
      <c r="OXL3" s="92"/>
      <c r="OXM3" s="92"/>
      <c r="OXN3" s="92"/>
      <c r="OXO3" s="92"/>
      <c r="OXP3" s="92"/>
      <c r="OXQ3" s="92"/>
      <c r="OXR3" s="92"/>
      <c r="OXS3" s="92"/>
      <c r="OXT3" s="92"/>
      <c r="OXU3" s="92"/>
      <c r="OXV3" s="92"/>
      <c r="OXW3" s="92"/>
      <c r="OXX3" s="92"/>
      <c r="OXY3" s="92"/>
      <c r="OXZ3" s="92"/>
      <c r="OYA3" s="92"/>
      <c r="OYB3" s="92"/>
      <c r="OYC3" s="92"/>
      <c r="OYD3" s="92"/>
      <c r="OYE3" s="92"/>
      <c r="OYF3" s="92"/>
      <c r="OYG3" s="92"/>
      <c r="OYH3" s="92"/>
      <c r="OYI3" s="92"/>
      <c r="OYJ3" s="92"/>
      <c r="OYK3" s="92"/>
      <c r="OYL3" s="92"/>
      <c r="OYM3" s="92"/>
      <c r="OYN3" s="92"/>
      <c r="OYO3" s="92"/>
      <c r="OYP3" s="92"/>
      <c r="OYQ3" s="92"/>
      <c r="OYR3" s="92"/>
      <c r="OYS3" s="92"/>
      <c r="OYT3" s="92"/>
      <c r="OYU3" s="92"/>
      <c r="OYV3" s="92"/>
      <c r="OYW3" s="92"/>
      <c r="OYX3" s="92"/>
      <c r="OYY3" s="92"/>
      <c r="OYZ3" s="92"/>
      <c r="OZA3" s="92"/>
      <c r="OZB3" s="92"/>
      <c r="OZC3" s="92"/>
      <c r="OZD3" s="92"/>
      <c r="OZE3" s="92"/>
      <c r="OZF3" s="92"/>
      <c r="OZG3" s="92"/>
      <c r="OZH3" s="92"/>
      <c r="OZI3" s="92"/>
      <c r="OZJ3" s="92"/>
      <c r="OZK3" s="92"/>
      <c r="OZL3" s="92"/>
      <c r="OZM3" s="92"/>
      <c r="OZN3" s="92"/>
      <c r="OZO3" s="92"/>
      <c r="OZP3" s="92"/>
      <c r="OZQ3" s="92"/>
      <c r="OZR3" s="92"/>
      <c r="OZS3" s="92"/>
      <c r="OZT3" s="92"/>
      <c r="OZU3" s="92"/>
      <c r="OZV3" s="92"/>
      <c r="OZW3" s="92"/>
      <c r="OZX3" s="92"/>
      <c r="OZY3" s="92"/>
      <c r="OZZ3" s="92"/>
      <c r="PAA3" s="92"/>
      <c r="PAB3" s="92"/>
      <c r="PAC3" s="92"/>
      <c r="PAD3" s="92"/>
      <c r="PAE3" s="92"/>
      <c r="PAF3" s="92"/>
      <c r="PAG3" s="92"/>
      <c r="PAH3" s="92"/>
      <c r="PAI3" s="92"/>
      <c r="PAJ3" s="92"/>
      <c r="PAK3" s="92"/>
      <c r="PAL3" s="92"/>
      <c r="PAM3" s="92"/>
      <c r="PAN3" s="92"/>
      <c r="PAO3" s="92"/>
      <c r="PAP3" s="92"/>
      <c r="PAQ3" s="92"/>
      <c r="PAR3" s="92"/>
      <c r="PAS3" s="92"/>
      <c r="PAT3" s="92"/>
      <c r="PAU3" s="92"/>
      <c r="PAV3" s="92"/>
      <c r="PAW3" s="92"/>
      <c r="PAX3" s="92"/>
      <c r="PAY3" s="92"/>
      <c r="PAZ3" s="92"/>
      <c r="PBA3" s="92"/>
      <c r="PBB3" s="92"/>
      <c r="PBC3" s="92"/>
      <c r="PBD3" s="92"/>
      <c r="PBE3" s="92"/>
      <c r="PBF3" s="92"/>
      <c r="PBG3" s="92"/>
      <c r="PBH3" s="92"/>
      <c r="PBI3" s="92"/>
      <c r="PBJ3" s="92"/>
      <c r="PBK3" s="92"/>
      <c r="PBL3" s="92"/>
      <c r="PBM3" s="92"/>
      <c r="PBN3" s="92"/>
      <c r="PBO3" s="92"/>
      <c r="PBP3" s="92"/>
      <c r="PBQ3" s="92"/>
      <c r="PBR3" s="92"/>
      <c r="PBS3" s="92"/>
      <c r="PBT3" s="92"/>
      <c r="PBU3" s="92"/>
      <c r="PBV3" s="92"/>
      <c r="PBW3" s="92"/>
      <c r="PBX3" s="92"/>
      <c r="PBY3" s="92"/>
      <c r="PBZ3" s="92"/>
      <c r="PCA3" s="92"/>
      <c r="PCB3" s="92"/>
      <c r="PCC3" s="92"/>
      <c r="PCD3" s="92"/>
      <c r="PCE3" s="92"/>
      <c r="PCF3" s="92"/>
      <c r="PCG3" s="92"/>
      <c r="PCH3" s="92"/>
      <c r="PCI3" s="92"/>
      <c r="PCJ3" s="92"/>
      <c r="PCK3" s="92"/>
      <c r="PCL3" s="92"/>
      <c r="PCM3" s="92"/>
      <c r="PCN3" s="92"/>
      <c r="PCO3" s="92"/>
      <c r="PCP3" s="92"/>
      <c r="PCQ3" s="92"/>
      <c r="PCR3" s="92"/>
      <c r="PCS3" s="92"/>
      <c r="PCT3" s="92"/>
      <c r="PCU3" s="92"/>
      <c r="PCV3" s="92"/>
      <c r="PCW3" s="92"/>
      <c r="PCX3" s="92"/>
      <c r="PCY3" s="92"/>
      <c r="PCZ3" s="92"/>
      <c r="PDA3" s="92"/>
      <c r="PDB3" s="92"/>
      <c r="PDC3" s="92"/>
      <c r="PDD3" s="92"/>
      <c r="PDE3" s="92"/>
      <c r="PDF3" s="92"/>
      <c r="PDG3" s="92"/>
      <c r="PDH3" s="92"/>
      <c r="PDI3" s="92"/>
      <c r="PDJ3" s="92"/>
      <c r="PDK3" s="92"/>
      <c r="PDL3" s="92"/>
      <c r="PDM3" s="92"/>
      <c r="PDN3" s="92"/>
      <c r="PDO3" s="92"/>
      <c r="PDP3" s="92"/>
      <c r="PDQ3" s="92"/>
      <c r="PDR3" s="92"/>
      <c r="PDS3" s="92"/>
      <c r="PDT3" s="92"/>
      <c r="PDU3" s="92"/>
      <c r="PDV3" s="92"/>
      <c r="PDW3" s="92"/>
      <c r="PDX3" s="92"/>
      <c r="PDY3" s="92"/>
      <c r="PDZ3" s="92"/>
      <c r="PEA3" s="92"/>
      <c r="PEB3" s="92"/>
      <c r="PEC3" s="92"/>
      <c r="PED3" s="92"/>
      <c r="PEE3" s="92"/>
      <c r="PEF3" s="92"/>
      <c r="PEG3" s="92"/>
      <c r="PEH3" s="92"/>
      <c r="PEI3" s="92"/>
      <c r="PEJ3" s="92"/>
      <c r="PEK3" s="92"/>
      <c r="PEL3" s="92"/>
      <c r="PEM3" s="92"/>
      <c r="PEN3" s="92"/>
      <c r="PEO3" s="92"/>
      <c r="PEP3" s="92"/>
      <c r="PEQ3" s="92"/>
      <c r="PER3" s="92"/>
      <c r="PES3" s="92"/>
      <c r="PET3" s="92"/>
      <c r="PEU3" s="92"/>
      <c r="PEV3" s="92"/>
      <c r="PEW3" s="92"/>
      <c r="PEX3" s="92"/>
      <c r="PEY3" s="92"/>
      <c r="PEZ3" s="92"/>
      <c r="PFA3" s="92"/>
      <c r="PFB3" s="92"/>
      <c r="PFC3" s="92"/>
      <c r="PFD3" s="92"/>
      <c r="PFE3" s="92"/>
      <c r="PFF3" s="92"/>
      <c r="PFG3" s="92"/>
      <c r="PFH3" s="92"/>
      <c r="PFI3" s="92"/>
      <c r="PFJ3" s="92"/>
      <c r="PFK3" s="92"/>
      <c r="PFL3" s="92"/>
      <c r="PFM3" s="92"/>
      <c r="PFN3" s="92"/>
      <c r="PFO3" s="92"/>
      <c r="PFP3" s="92"/>
      <c r="PFQ3" s="92"/>
      <c r="PFR3" s="92"/>
      <c r="PFS3" s="92"/>
      <c r="PFT3" s="92"/>
      <c r="PFU3" s="92"/>
      <c r="PFV3" s="92"/>
      <c r="PFW3" s="92"/>
      <c r="PFX3" s="92"/>
      <c r="PFY3" s="92"/>
      <c r="PFZ3" s="92"/>
      <c r="PGA3" s="92"/>
      <c r="PGB3" s="92"/>
      <c r="PGC3" s="92"/>
      <c r="PGD3" s="92"/>
      <c r="PGE3" s="92"/>
      <c r="PGF3" s="92"/>
      <c r="PGG3" s="92"/>
      <c r="PGH3" s="92"/>
      <c r="PGI3" s="92"/>
      <c r="PGJ3" s="92"/>
      <c r="PGK3" s="92"/>
      <c r="PGL3" s="92"/>
      <c r="PGM3" s="92"/>
      <c r="PGN3" s="92"/>
      <c r="PGO3" s="92"/>
      <c r="PGP3" s="92"/>
      <c r="PGQ3" s="92"/>
      <c r="PGR3" s="92"/>
      <c r="PGS3" s="92"/>
      <c r="PGT3" s="92"/>
      <c r="PGU3" s="92"/>
      <c r="PGV3" s="92"/>
      <c r="PGW3" s="92"/>
      <c r="PGX3" s="92"/>
      <c r="PGY3" s="92"/>
      <c r="PGZ3" s="92"/>
      <c r="PHA3" s="92"/>
      <c r="PHB3" s="92"/>
      <c r="PHC3" s="92"/>
      <c r="PHD3" s="92"/>
      <c r="PHE3" s="92"/>
      <c r="PHF3" s="92"/>
      <c r="PHG3" s="92"/>
      <c r="PHH3" s="92"/>
      <c r="PHI3" s="92"/>
      <c r="PHJ3" s="92"/>
      <c r="PHK3" s="92"/>
      <c r="PHL3" s="92"/>
      <c r="PHM3" s="92"/>
      <c r="PHN3" s="92"/>
      <c r="PHO3" s="92"/>
      <c r="PHP3" s="92"/>
      <c r="PHQ3" s="92"/>
      <c r="PHR3" s="92"/>
      <c r="PHS3" s="92"/>
      <c r="PHT3" s="92"/>
      <c r="PHU3" s="92"/>
      <c r="PHV3" s="92"/>
      <c r="PHW3" s="92"/>
      <c r="PHX3" s="92"/>
      <c r="PHY3" s="92"/>
      <c r="PHZ3" s="92"/>
      <c r="PIA3" s="92"/>
      <c r="PIB3" s="92"/>
      <c r="PIC3" s="92"/>
      <c r="PID3" s="92"/>
      <c r="PIE3" s="92"/>
      <c r="PIF3" s="92"/>
      <c r="PIG3" s="92"/>
      <c r="PIH3" s="92"/>
      <c r="PII3" s="92"/>
      <c r="PIJ3" s="92"/>
      <c r="PIK3" s="92"/>
      <c r="PIL3" s="92"/>
      <c r="PIM3" s="92"/>
      <c r="PIN3" s="92"/>
      <c r="PIO3" s="92"/>
      <c r="PIP3" s="92"/>
      <c r="PIQ3" s="92"/>
      <c r="PIR3" s="92"/>
      <c r="PIS3" s="92"/>
      <c r="PIT3" s="92"/>
      <c r="PIU3" s="92"/>
      <c r="PIV3" s="92"/>
      <c r="PIW3" s="92"/>
      <c r="PIX3" s="92"/>
      <c r="PIY3" s="92"/>
      <c r="PIZ3" s="92"/>
      <c r="PJA3" s="92"/>
      <c r="PJB3" s="92"/>
      <c r="PJC3" s="92"/>
      <c r="PJD3" s="92"/>
      <c r="PJE3" s="92"/>
      <c r="PJF3" s="92"/>
      <c r="PJG3" s="92"/>
      <c r="PJH3" s="92"/>
      <c r="PJI3" s="92"/>
      <c r="PJJ3" s="92"/>
      <c r="PJK3" s="92"/>
      <c r="PJL3" s="92"/>
      <c r="PJM3" s="92"/>
      <c r="PJN3" s="92"/>
      <c r="PJO3" s="92"/>
      <c r="PJP3" s="92"/>
      <c r="PJQ3" s="92"/>
      <c r="PJR3" s="92"/>
      <c r="PJS3" s="92"/>
      <c r="PJT3" s="92"/>
      <c r="PJU3" s="92"/>
      <c r="PJV3" s="92"/>
      <c r="PJW3" s="92"/>
      <c r="PJX3" s="92"/>
      <c r="PJY3" s="92"/>
      <c r="PJZ3" s="92"/>
      <c r="PKA3" s="92"/>
      <c r="PKB3" s="92"/>
      <c r="PKC3" s="92"/>
      <c r="PKD3" s="92"/>
      <c r="PKE3" s="92"/>
      <c r="PKF3" s="92"/>
      <c r="PKG3" s="92"/>
      <c r="PKH3" s="92"/>
      <c r="PKI3" s="92"/>
      <c r="PKJ3" s="92"/>
      <c r="PKK3" s="92"/>
      <c r="PKL3" s="92"/>
      <c r="PKM3" s="92"/>
      <c r="PKN3" s="92"/>
      <c r="PKO3" s="92"/>
      <c r="PKP3" s="92"/>
      <c r="PKQ3" s="92"/>
      <c r="PKR3" s="92"/>
      <c r="PKS3" s="92"/>
      <c r="PKT3" s="92"/>
      <c r="PKU3" s="92"/>
      <c r="PKV3" s="92"/>
      <c r="PKW3" s="92"/>
      <c r="PKX3" s="92"/>
      <c r="PKY3" s="92"/>
      <c r="PKZ3" s="92"/>
      <c r="PLA3" s="92"/>
      <c r="PLB3" s="92"/>
      <c r="PLC3" s="92"/>
      <c r="PLD3" s="92"/>
      <c r="PLE3" s="92"/>
      <c r="PLF3" s="92"/>
      <c r="PLG3" s="92"/>
      <c r="PLH3" s="92"/>
      <c r="PLI3" s="92"/>
      <c r="PLJ3" s="92"/>
      <c r="PLK3" s="92"/>
      <c r="PLL3" s="92"/>
      <c r="PLM3" s="92"/>
      <c r="PLN3" s="92"/>
      <c r="PLO3" s="92"/>
      <c r="PLP3" s="92"/>
      <c r="PLQ3" s="92"/>
      <c r="PLR3" s="92"/>
      <c r="PLS3" s="92"/>
      <c r="PLT3" s="92"/>
      <c r="PLU3" s="92"/>
      <c r="PLV3" s="92"/>
      <c r="PLW3" s="92"/>
      <c r="PLX3" s="92"/>
      <c r="PLY3" s="92"/>
      <c r="PLZ3" s="92"/>
      <c r="PMA3" s="92"/>
      <c r="PMB3" s="92"/>
      <c r="PMC3" s="92"/>
      <c r="PMD3" s="92"/>
      <c r="PME3" s="92"/>
      <c r="PMF3" s="92"/>
      <c r="PMG3" s="92"/>
      <c r="PMH3" s="92"/>
      <c r="PMI3" s="92"/>
      <c r="PMJ3" s="92"/>
      <c r="PMK3" s="92"/>
      <c r="PML3" s="92"/>
      <c r="PMM3" s="92"/>
      <c r="PMN3" s="92"/>
      <c r="PMO3" s="92"/>
      <c r="PMP3" s="92"/>
      <c r="PMQ3" s="92"/>
      <c r="PMR3" s="92"/>
      <c r="PMS3" s="92"/>
      <c r="PMT3" s="92"/>
      <c r="PMU3" s="92"/>
      <c r="PMV3" s="92"/>
      <c r="PMW3" s="92"/>
      <c r="PMX3" s="92"/>
      <c r="PMY3" s="92"/>
      <c r="PMZ3" s="92"/>
      <c r="PNA3" s="92"/>
      <c r="PNB3" s="92"/>
      <c r="PNC3" s="92"/>
      <c r="PND3" s="92"/>
      <c r="PNE3" s="92"/>
      <c r="PNF3" s="92"/>
      <c r="PNG3" s="92"/>
      <c r="PNH3" s="92"/>
      <c r="PNI3" s="92"/>
      <c r="PNJ3" s="92"/>
      <c r="PNK3" s="92"/>
      <c r="PNL3" s="92"/>
      <c r="PNM3" s="92"/>
      <c r="PNN3" s="92"/>
      <c r="PNO3" s="92"/>
      <c r="PNP3" s="92"/>
      <c r="PNQ3" s="92"/>
      <c r="PNR3" s="92"/>
      <c r="PNS3" s="92"/>
      <c r="PNT3" s="92"/>
      <c r="PNU3" s="92"/>
      <c r="PNV3" s="92"/>
      <c r="PNW3" s="92"/>
      <c r="PNX3" s="92"/>
      <c r="PNY3" s="92"/>
      <c r="PNZ3" s="92"/>
      <c r="POA3" s="92"/>
      <c r="POB3" s="92"/>
      <c r="POC3" s="92"/>
      <c r="POD3" s="92"/>
      <c r="POE3" s="92"/>
      <c r="POF3" s="92"/>
      <c r="POG3" s="92"/>
      <c r="POH3" s="92"/>
      <c r="POI3" s="92"/>
      <c r="POJ3" s="92"/>
      <c r="POK3" s="92"/>
      <c r="POL3" s="92"/>
      <c r="POM3" s="92"/>
      <c r="PON3" s="92"/>
      <c r="POO3" s="92"/>
      <c r="POP3" s="92"/>
      <c r="POQ3" s="92"/>
      <c r="POR3" s="92"/>
      <c r="POS3" s="92"/>
      <c r="POT3" s="92"/>
      <c r="POU3" s="92"/>
      <c r="POV3" s="92"/>
      <c r="POW3" s="92"/>
      <c r="POX3" s="92"/>
      <c r="POY3" s="92"/>
      <c r="POZ3" s="92"/>
      <c r="PPA3" s="92"/>
      <c r="PPB3" s="92"/>
      <c r="PPC3" s="92"/>
      <c r="PPD3" s="92"/>
      <c r="PPE3" s="92"/>
      <c r="PPF3" s="92"/>
      <c r="PPG3" s="92"/>
      <c r="PPH3" s="92"/>
      <c r="PPI3" s="92"/>
      <c r="PPJ3" s="92"/>
      <c r="PPK3" s="92"/>
      <c r="PPL3" s="92"/>
      <c r="PPM3" s="92"/>
      <c r="PPN3" s="92"/>
      <c r="PPO3" s="92"/>
      <c r="PPP3" s="92"/>
      <c r="PPQ3" s="92"/>
      <c r="PPR3" s="92"/>
      <c r="PPS3" s="92"/>
      <c r="PPT3" s="92"/>
      <c r="PPU3" s="92"/>
      <c r="PPV3" s="92"/>
      <c r="PPW3" s="92"/>
      <c r="PPX3" s="92"/>
      <c r="PPY3" s="92"/>
      <c r="PPZ3" s="92"/>
      <c r="PQA3" s="92"/>
      <c r="PQB3" s="92"/>
      <c r="PQC3" s="92"/>
      <c r="PQD3" s="92"/>
      <c r="PQE3" s="92"/>
      <c r="PQF3" s="92"/>
      <c r="PQG3" s="92"/>
      <c r="PQH3" s="92"/>
      <c r="PQI3" s="92"/>
      <c r="PQJ3" s="92"/>
      <c r="PQK3" s="92"/>
      <c r="PQL3" s="92"/>
      <c r="PQM3" s="92"/>
      <c r="PQN3" s="92"/>
      <c r="PQO3" s="92"/>
      <c r="PQP3" s="92"/>
      <c r="PQQ3" s="92"/>
      <c r="PQR3" s="92"/>
      <c r="PQS3" s="92"/>
      <c r="PQT3" s="92"/>
      <c r="PQU3" s="92"/>
      <c r="PQV3" s="92"/>
      <c r="PQW3" s="92"/>
      <c r="PQX3" s="92"/>
      <c r="PQY3" s="92"/>
      <c r="PQZ3" s="92"/>
      <c r="PRA3" s="92"/>
      <c r="PRB3" s="92"/>
      <c r="PRC3" s="92"/>
      <c r="PRD3" s="92"/>
      <c r="PRE3" s="92"/>
      <c r="PRF3" s="92"/>
      <c r="PRG3" s="92"/>
      <c r="PRH3" s="92"/>
      <c r="PRI3" s="92"/>
      <c r="PRJ3" s="92"/>
      <c r="PRK3" s="92"/>
      <c r="PRL3" s="92"/>
      <c r="PRM3" s="92"/>
      <c r="PRN3" s="92"/>
      <c r="PRO3" s="92"/>
      <c r="PRP3" s="92"/>
      <c r="PRQ3" s="92"/>
      <c r="PRR3" s="92"/>
      <c r="PRS3" s="92"/>
      <c r="PRT3" s="92"/>
      <c r="PRU3" s="92"/>
      <c r="PRV3" s="92"/>
      <c r="PRW3" s="92"/>
      <c r="PRX3" s="92"/>
      <c r="PRY3" s="92"/>
      <c r="PRZ3" s="92"/>
      <c r="PSA3" s="92"/>
      <c r="PSB3" s="92"/>
      <c r="PSC3" s="92"/>
      <c r="PSD3" s="92"/>
      <c r="PSE3" s="92"/>
      <c r="PSF3" s="92"/>
      <c r="PSG3" s="92"/>
      <c r="PSH3" s="92"/>
      <c r="PSI3" s="92"/>
      <c r="PSJ3" s="92"/>
      <c r="PSK3" s="92"/>
      <c r="PSL3" s="92"/>
      <c r="PSM3" s="92"/>
      <c r="PSN3" s="92"/>
      <c r="PSO3" s="92"/>
      <c r="PSP3" s="92"/>
      <c r="PSQ3" s="92"/>
      <c r="PSR3" s="92"/>
      <c r="PSS3" s="92"/>
      <c r="PST3" s="92"/>
      <c r="PSU3" s="92"/>
      <c r="PSV3" s="92"/>
      <c r="PSW3" s="92"/>
      <c r="PSX3" s="92"/>
      <c r="PSY3" s="92"/>
      <c r="PSZ3" s="92"/>
      <c r="PTA3" s="92"/>
      <c r="PTB3" s="92"/>
      <c r="PTC3" s="92"/>
      <c r="PTD3" s="92"/>
      <c r="PTE3" s="92"/>
      <c r="PTF3" s="92"/>
      <c r="PTG3" s="92"/>
      <c r="PTH3" s="92"/>
      <c r="PTI3" s="92"/>
      <c r="PTJ3" s="92"/>
      <c r="PTK3" s="92"/>
      <c r="PTL3" s="92"/>
      <c r="PTM3" s="92"/>
      <c r="PTN3" s="92"/>
      <c r="PTO3" s="92"/>
      <c r="PTP3" s="92"/>
      <c r="PTQ3" s="92"/>
      <c r="PTR3" s="92"/>
      <c r="PTS3" s="92"/>
      <c r="PTT3" s="92"/>
      <c r="PTU3" s="92"/>
      <c r="PTV3" s="92"/>
      <c r="PTW3" s="92"/>
      <c r="PTX3" s="92"/>
      <c r="PTY3" s="92"/>
      <c r="PTZ3" s="92"/>
      <c r="PUA3" s="92"/>
      <c r="PUB3" s="92"/>
      <c r="PUC3" s="92"/>
      <c r="PUD3" s="92"/>
      <c r="PUE3" s="92"/>
      <c r="PUF3" s="92"/>
      <c r="PUG3" s="92"/>
      <c r="PUH3" s="92"/>
      <c r="PUI3" s="92"/>
      <c r="PUJ3" s="92"/>
      <c r="PUK3" s="92"/>
      <c r="PUL3" s="92"/>
      <c r="PUM3" s="92"/>
      <c r="PUN3" s="92"/>
      <c r="PUO3" s="92"/>
      <c r="PUP3" s="92"/>
      <c r="PUQ3" s="92"/>
      <c r="PUR3" s="92"/>
      <c r="PUS3" s="92"/>
      <c r="PUT3" s="92"/>
      <c r="PUU3" s="92"/>
      <c r="PUV3" s="92"/>
      <c r="PUW3" s="92"/>
      <c r="PUX3" s="92"/>
      <c r="PUY3" s="92"/>
      <c r="PUZ3" s="92"/>
      <c r="PVA3" s="92"/>
      <c r="PVB3" s="92"/>
      <c r="PVC3" s="92"/>
      <c r="PVD3" s="92"/>
      <c r="PVE3" s="92"/>
      <c r="PVF3" s="92"/>
      <c r="PVG3" s="92"/>
      <c r="PVH3" s="92"/>
      <c r="PVI3" s="92"/>
      <c r="PVJ3" s="92"/>
      <c r="PVK3" s="92"/>
      <c r="PVL3" s="92"/>
      <c r="PVM3" s="92"/>
      <c r="PVN3" s="92"/>
      <c r="PVO3" s="92"/>
      <c r="PVP3" s="92"/>
      <c r="PVQ3" s="92"/>
      <c r="PVR3" s="92"/>
      <c r="PVS3" s="92"/>
      <c r="PVT3" s="92"/>
      <c r="PVU3" s="92"/>
      <c r="PVV3" s="92"/>
      <c r="PVW3" s="92"/>
      <c r="PVX3" s="92"/>
      <c r="PVY3" s="92"/>
      <c r="PVZ3" s="92"/>
      <c r="PWA3" s="92"/>
      <c r="PWB3" s="92"/>
      <c r="PWC3" s="92"/>
      <c r="PWD3" s="92"/>
      <c r="PWE3" s="92"/>
      <c r="PWF3" s="92"/>
      <c r="PWG3" s="92"/>
      <c r="PWH3" s="92"/>
      <c r="PWI3" s="92"/>
      <c r="PWJ3" s="92"/>
      <c r="PWK3" s="92"/>
      <c r="PWL3" s="92"/>
      <c r="PWM3" s="92"/>
      <c r="PWN3" s="92"/>
      <c r="PWO3" s="92"/>
      <c r="PWP3" s="92"/>
      <c r="PWQ3" s="92"/>
      <c r="PWR3" s="92"/>
      <c r="PWS3" s="92"/>
      <c r="PWT3" s="92"/>
      <c r="PWU3" s="92"/>
      <c r="PWV3" s="92"/>
      <c r="PWW3" s="92"/>
      <c r="PWX3" s="92"/>
      <c r="PWY3" s="92"/>
      <c r="PWZ3" s="92"/>
      <c r="PXA3" s="92"/>
      <c r="PXB3" s="92"/>
      <c r="PXC3" s="92"/>
      <c r="PXD3" s="92"/>
      <c r="PXE3" s="92"/>
      <c r="PXF3" s="92"/>
      <c r="PXG3" s="92"/>
      <c r="PXH3" s="92"/>
      <c r="PXI3" s="92"/>
      <c r="PXJ3" s="92"/>
      <c r="PXK3" s="92"/>
      <c r="PXL3" s="92"/>
      <c r="PXM3" s="92"/>
      <c r="PXN3" s="92"/>
      <c r="PXO3" s="92"/>
      <c r="PXP3" s="92"/>
      <c r="PXQ3" s="92"/>
      <c r="PXR3" s="92"/>
      <c r="PXS3" s="92"/>
      <c r="PXT3" s="92"/>
      <c r="PXU3" s="92"/>
      <c r="PXV3" s="92"/>
      <c r="PXW3" s="92"/>
      <c r="PXX3" s="92"/>
      <c r="PXY3" s="92"/>
      <c r="PXZ3" s="92"/>
      <c r="PYA3" s="92"/>
      <c r="PYB3" s="92"/>
      <c r="PYC3" s="92"/>
      <c r="PYD3" s="92"/>
      <c r="PYE3" s="92"/>
      <c r="PYF3" s="92"/>
      <c r="PYG3" s="92"/>
      <c r="PYH3" s="92"/>
      <c r="PYI3" s="92"/>
      <c r="PYJ3" s="92"/>
      <c r="PYK3" s="92"/>
      <c r="PYL3" s="92"/>
      <c r="PYM3" s="92"/>
      <c r="PYN3" s="92"/>
      <c r="PYO3" s="92"/>
      <c r="PYP3" s="92"/>
      <c r="PYQ3" s="92"/>
      <c r="PYR3" s="92"/>
      <c r="PYS3" s="92"/>
      <c r="PYT3" s="92"/>
      <c r="PYU3" s="92"/>
      <c r="PYV3" s="92"/>
      <c r="PYW3" s="92"/>
      <c r="PYX3" s="92"/>
      <c r="PYY3" s="92"/>
      <c r="PYZ3" s="92"/>
      <c r="PZA3" s="92"/>
      <c r="PZB3" s="92"/>
      <c r="PZC3" s="92"/>
      <c r="PZD3" s="92"/>
      <c r="PZE3" s="92"/>
      <c r="PZF3" s="92"/>
      <c r="PZG3" s="92"/>
      <c r="PZH3" s="92"/>
      <c r="PZI3" s="92"/>
      <c r="PZJ3" s="92"/>
      <c r="PZK3" s="92"/>
      <c r="PZL3" s="92"/>
      <c r="PZM3" s="92"/>
      <c r="PZN3" s="92"/>
      <c r="PZO3" s="92"/>
      <c r="PZP3" s="92"/>
      <c r="PZQ3" s="92"/>
      <c r="PZR3" s="92"/>
      <c r="PZS3" s="92"/>
      <c r="PZT3" s="92"/>
      <c r="PZU3" s="92"/>
      <c r="PZV3" s="92"/>
      <c r="PZW3" s="92"/>
      <c r="PZX3" s="92"/>
      <c r="PZY3" s="92"/>
      <c r="PZZ3" s="92"/>
      <c r="QAA3" s="92"/>
      <c r="QAB3" s="92"/>
      <c r="QAC3" s="92"/>
      <c r="QAD3" s="92"/>
      <c r="QAE3" s="92"/>
      <c r="QAF3" s="92"/>
      <c r="QAG3" s="92"/>
      <c r="QAH3" s="92"/>
      <c r="QAI3" s="92"/>
      <c r="QAJ3" s="92"/>
      <c r="QAK3" s="92"/>
      <c r="QAL3" s="92"/>
      <c r="QAM3" s="92"/>
      <c r="QAN3" s="92"/>
      <c r="QAO3" s="92"/>
      <c r="QAP3" s="92"/>
      <c r="QAQ3" s="92"/>
      <c r="QAR3" s="92"/>
      <c r="QAS3" s="92"/>
      <c r="QAT3" s="92"/>
      <c r="QAU3" s="92"/>
      <c r="QAV3" s="92"/>
      <c r="QAW3" s="92"/>
      <c r="QAX3" s="92"/>
      <c r="QAY3" s="92"/>
      <c r="QAZ3" s="92"/>
      <c r="QBA3" s="92"/>
      <c r="QBB3" s="92"/>
      <c r="QBC3" s="92"/>
      <c r="QBD3" s="92"/>
      <c r="QBE3" s="92"/>
      <c r="QBF3" s="92"/>
      <c r="QBG3" s="92"/>
      <c r="QBH3" s="92"/>
      <c r="QBI3" s="92"/>
      <c r="QBJ3" s="92"/>
      <c r="QBK3" s="92"/>
      <c r="QBL3" s="92"/>
      <c r="QBM3" s="92"/>
      <c r="QBN3" s="92"/>
      <c r="QBO3" s="92"/>
      <c r="QBP3" s="92"/>
      <c r="QBQ3" s="92"/>
      <c r="QBR3" s="92"/>
      <c r="QBS3" s="92"/>
      <c r="QBT3" s="92"/>
      <c r="QBU3" s="92"/>
      <c r="QBV3" s="92"/>
      <c r="QBW3" s="92"/>
      <c r="QBX3" s="92"/>
      <c r="QBY3" s="92"/>
      <c r="QBZ3" s="92"/>
      <c r="QCA3" s="92"/>
      <c r="QCB3" s="92"/>
      <c r="QCC3" s="92"/>
      <c r="QCD3" s="92"/>
      <c r="QCE3" s="92"/>
      <c r="QCF3" s="92"/>
      <c r="QCG3" s="92"/>
      <c r="QCH3" s="92"/>
      <c r="QCI3" s="92"/>
      <c r="QCJ3" s="92"/>
      <c r="QCK3" s="92"/>
      <c r="QCL3" s="92"/>
      <c r="QCM3" s="92"/>
      <c r="QCN3" s="92"/>
      <c r="QCO3" s="92"/>
      <c r="QCP3" s="92"/>
      <c r="QCQ3" s="92"/>
      <c r="QCR3" s="92"/>
      <c r="QCS3" s="92"/>
      <c r="QCT3" s="92"/>
      <c r="QCU3" s="92"/>
      <c r="QCV3" s="92"/>
      <c r="QCW3" s="92"/>
      <c r="QCX3" s="92"/>
      <c r="QCY3" s="92"/>
      <c r="QCZ3" s="92"/>
      <c r="QDA3" s="92"/>
      <c r="QDB3" s="92"/>
      <c r="QDC3" s="92"/>
      <c r="QDD3" s="92"/>
      <c r="QDE3" s="92"/>
      <c r="QDF3" s="92"/>
      <c r="QDG3" s="92"/>
      <c r="QDH3" s="92"/>
      <c r="QDI3" s="92"/>
      <c r="QDJ3" s="92"/>
      <c r="QDK3" s="92"/>
      <c r="QDL3" s="92"/>
      <c r="QDM3" s="92"/>
      <c r="QDN3" s="92"/>
      <c r="QDO3" s="92"/>
      <c r="QDP3" s="92"/>
      <c r="QDQ3" s="92"/>
      <c r="QDR3" s="92"/>
      <c r="QDS3" s="92"/>
      <c r="QDT3" s="92"/>
      <c r="QDU3" s="92"/>
      <c r="QDV3" s="92"/>
      <c r="QDW3" s="92"/>
      <c r="QDX3" s="92"/>
      <c r="QDY3" s="92"/>
      <c r="QDZ3" s="92"/>
      <c r="QEA3" s="92"/>
      <c r="QEB3" s="92"/>
      <c r="QEC3" s="92"/>
      <c r="QED3" s="92"/>
      <c r="QEE3" s="92"/>
      <c r="QEF3" s="92"/>
      <c r="QEG3" s="92"/>
      <c r="QEH3" s="92"/>
      <c r="QEI3" s="92"/>
      <c r="QEJ3" s="92"/>
      <c r="QEK3" s="92"/>
      <c r="QEL3" s="92"/>
      <c r="QEM3" s="92"/>
      <c r="QEN3" s="92"/>
      <c r="QEO3" s="92"/>
      <c r="QEP3" s="92"/>
      <c r="QEQ3" s="92"/>
      <c r="QER3" s="92"/>
      <c r="QES3" s="92"/>
      <c r="QET3" s="92"/>
      <c r="QEU3" s="92"/>
      <c r="QEV3" s="92"/>
      <c r="QEW3" s="92"/>
      <c r="QEX3" s="92"/>
      <c r="QEY3" s="92"/>
      <c r="QEZ3" s="92"/>
      <c r="QFA3" s="92"/>
      <c r="QFB3" s="92"/>
      <c r="QFC3" s="92"/>
      <c r="QFD3" s="92"/>
      <c r="QFE3" s="92"/>
      <c r="QFF3" s="92"/>
      <c r="QFG3" s="92"/>
      <c r="QFH3" s="92"/>
      <c r="QFI3" s="92"/>
      <c r="QFJ3" s="92"/>
      <c r="QFK3" s="92"/>
      <c r="QFL3" s="92"/>
      <c r="QFM3" s="92"/>
      <c r="QFN3" s="92"/>
      <c r="QFO3" s="92"/>
      <c r="QFP3" s="92"/>
      <c r="QFQ3" s="92"/>
      <c r="QFR3" s="92"/>
      <c r="QFS3" s="92"/>
      <c r="QFT3" s="92"/>
      <c r="QFU3" s="92"/>
      <c r="QFV3" s="92"/>
      <c r="QFW3" s="92"/>
      <c r="QFX3" s="92"/>
      <c r="QFY3" s="92"/>
      <c r="QFZ3" s="92"/>
      <c r="QGA3" s="92"/>
      <c r="QGB3" s="92"/>
      <c r="QGC3" s="92"/>
      <c r="QGD3" s="92"/>
      <c r="QGE3" s="92"/>
      <c r="QGF3" s="92"/>
      <c r="QGG3" s="92"/>
      <c r="QGH3" s="92"/>
      <c r="QGI3" s="92"/>
      <c r="QGJ3" s="92"/>
      <c r="QGK3" s="92"/>
      <c r="QGL3" s="92"/>
      <c r="QGM3" s="92"/>
      <c r="QGN3" s="92"/>
      <c r="QGO3" s="92"/>
      <c r="QGP3" s="92"/>
      <c r="QGQ3" s="92"/>
      <c r="QGR3" s="92"/>
      <c r="QGS3" s="92"/>
      <c r="QGT3" s="92"/>
      <c r="QGU3" s="92"/>
      <c r="QGV3" s="92"/>
      <c r="QGW3" s="92"/>
      <c r="QGX3" s="92"/>
      <c r="QGY3" s="92"/>
      <c r="QGZ3" s="92"/>
      <c r="QHA3" s="92"/>
      <c r="QHB3" s="92"/>
      <c r="QHC3" s="92"/>
      <c r="QHD3" s="92"/>
      <c r="QHE3" s="92"/>
      <c r="QHF3" s="92"/>
      <c r="QHG3" s="92"/>
      <c r="QHH3" s="92"/>
      <c r="QHI3" s="92"/>
      <c r="QHJ3" s="92"/>
      <c r="QHK3" s="92"/>
      <c r="QHL3" s="92"/>
      <c r="QHM3" s="92"/>
      <c r="QHN3" s="92"/>
      <c r="QHO3" s="92"/>
      <c r="QHP3" s="92"/>
      <c r="QHQ3" s="92"/>
      <c r="QHR3" s="92"/>
      <c r="QHS3" s="92"/>
      <c r="QHT3" s="92"/>
      <c r="QHU3" s="92"/>
      <c r="QHV3" s="92"/>
      <c r="QHW3" s="92"/>
      <c r="QHX3" s="92"/>
      <c r="QHY3" s="92"/>
      <c r="QHZ3" s="92"/>
      <c r="QIA3" s="92"/>
      <c r="QIB3" s="92"/>
      <c r="QIC3" s="92"/>
      <c r="QID3" s="92"/>
      <c r="QIE3" s="92"/>
      <c r="QIF3" s="92"/>
      <c r="QIG3" s="92"/>
      <c r="QIH3" s="92"/>
      <c r="QII3" s="92"/>
      <c r="QIJ3" s="92"/>
      <c r="QIK3" s="92"/>
      <c r="QIL3" s="92"/>
      <c r="QIM3" s="92"/>
      <c r="QIN3" s="92"/>
      <c r="QIO3" s="92"/>
      <c r="QIP3" s="92"/>
      <c r="QIQ3" s="92"/>
      <c r="QIR3" s="92"/>
      <c r="QIS3" s="92"/>
      <c r="QIT3" s="92"/>
      <c r="QIU3" s="92"/>
      <c r="QIV3" s="92"/>
      <c r="QIW3" s="92"/>
      <c r="QIX3" s="92"/>
      <c r="QIY3" s="92"/>
      <c r="QIZ3" s="92"/>
      <c r="QJA3" s="92"/>
      <c r="QJB3" s="92"/>
      <c r="QJC3" s="92"/>
      <c r="QJD3" s="92"/>
      <c r="QJE3" s="92"/>
      <c r="QJF3" s="92"/>
      <c r="QJG3" s="92"/>
      <c r="QJH3" s="92"/>
      <c r="QJI3" s="92"/>
      <c r="QJJ3" s="92"/>
      <c r="QJK3" s="92"/>
      <c r="QJL3" s="92"/>
      <c r="QJM3" s="92"/>
      <c r="QJN3" s="92"/>
      <c r="QJO3" s="92"/>
      <c r="QJP3" s="92"/>
      <c r="QJQ3" s="92"/>
      <c r="QJR3" s="92"/>
      <c r="QJS3" s="92"/>
      <c r="QJT3" s="92"/>
      <c r="QJU3" s="92"/>
      <c r="QJV3" s="92"/>
      <c r="QJW3" s="92"/>
      <c r="QJX3" s="92"/>
      <c r="QJY3" s="92"/>
      <c r="QJZ3" s="92"/>
      <c r="QKA3" s="92"/>
      <c r="QKB3" s="92"/>
      <c r="QKC3" s="92"/>
      <c r="QKD3" s="92"/>
      <c r="QKE3" s="92"/>
      <c r="QKF3" s="92"/>
      <c r="QKG3" s="92"/>
      <c r="QKH3" s="92"/>
      <c r="QKI3" s="92"/>
      <c r="QKJ3" s="92"/>
      <c r="QKK3" s="92"/>
      <c r="QKL3" s="92"/>
      <c r="QKM3" s="92"/>
      <c r="QKN3" s="92"/>
      <c r="QKO3" s="92"/>
      <c r="QKP3" s="92"/>
      <c r="QKQ3" s="92"/>
      <c r="QKR3" s="92"/>
      <c r="QKS3" s="92"/>
      <c r="QKT3" s="92"/>
      <c r="QKU3" s="92"/>
      <c r="QKV3" s="92"/>
      <c r="QKW3" s="92"/>
      <c r="QKX3" s="92"/>
      <c r="QKY3" s="92"/>
      <c r="QKZ3" s="92"/>
      <c r="QLA3" s="92"/>
      <c r="QLB3" s="92"/>
      <c r="QLC3" s="92"/>
      <c r="QLD3" s="92"/>
      <c r="QLE3" s="92"/>
      <c r="QLF3" s="92"/>
      <c r="QLG3" s="92"/>
      <c r="QLH3" s="92"/>
      <c r="QLI3" s="92"/>
      <c r="QLJ3" s="92"/>
      <c r="QLK3" s="92"/>
      <c r="QLL3" s="92"/>
      <c r="QLM3" s="92"/>
      <c r="QLN3" s="92"/>
      <c r="QLO3" s="92"/>
      <c r="QLP3" s="92"/>
      <c r="QLQ3" s="92"/>
      <c r="QLR3" s="92"/>
      <c r="QLS3" s="92"/>
      <c r="QLT3" s="92"/>
      <c r="QLU3" s="92"/>
      <c r="QLV3" s="92"/>
      <c r="QLW3" s="92"/>
      <c r="QLX3" s="92"/>
      <c r="QLY3" s="92"/>
      <c r="QLZ3" s="92"/>
      <c r="QMA3" s="92"/>
      <c r="QMB3" s="92"/>
      <c r="QMC3" s="92"/>
      <c r="QMD3" s="92"/>
      <c r="QME3" s="92"/>
      <c r="QMF3" s="92"/>
      <c r="QMG3" s="92"/>
      <c r="QMH3" s="92"/>
      <c r="QMI3" s="92"/>
      <c r="QMJ3" s="92"/>
      <c r="QMK3" s="92"/>
      <c r="QML3" s="92"/>
      <c r="QMM3" s="92"/>
      <c r="QMN3" s="92"/>
      <c r="QMO3" s="92"/>
      <c r="QMP3" s="92"/>
      <c r="QMQ3" s="92"/>
      <c r="QMR3" s="92"/>
      <c r="QMS3" s="92"/>
      <c r="QMT3" s="92"/>
      <c r="QMU3" s="92"/>
      <c r="QMV3" s="92"/>
      <c r="QMW3" s="92"/>
      <c r="QMX3" s="92"/>
      <c r="QMY3" s="92"/>
      <c r="QMZ3" s="92"/>
      <c r="QNA3" s="92"/>
      <c r="QNB3" s="92"/>
      <c r="QNC3" s="92"/>
      <c r="QND3" s="92"/>
      <c r="QNE3" s="92"/>
      <c r="QNF3" s="92"/>
      <c r="QNG3" s="92"/>
      <c r="QNH3" s="92"/>
      <c r="QNI3" s="92"/>
      <c r="QNJ3" s="92"/>
      <c r="QNK3" s="92"/>
      <c r="QNL3" s="92"/>
      <c r="QNM3" s="92"/>
      <c r="QNN3" s="92"/>
      <c r="QNO3" s="92"/>
      <c r="QNP3" s="92"/>
      <c r="QNQ3" s="92"/>
      <c r="QNR3" s="92"/>
      <c r="QNS3" s="92"/>
      <c r="QNT3" s="92"/>
      <c r="QNU3" s="92"/>
      <c r="QNV3" s="92"/>
      <c r="QNW3" s="92"/>
      <c r="QNX3" s="92"/>
      <c r="QNY3" s="92"/>
      <c r="QNZ3" s="92"/>
      <c r="QOA3" s="92"/>
      <c r="QOB3" s="92"/>
      <c r="QOC3" s="92"/>
      <c r="QOD3" s="92"/>
      <c r="QOE3" s="92"/>
      <c r="QOF3" s="92"/>
      <c r="QOG3" s="92"/>
      <c r="QOH3" s="92"/>
      <c r="QOI3" s="92"/>
      <c r="QOJ3" s="92"/>
      <c r="QOK3" s="92"/>
      <c r="QOL3" s="92"/>
      <c r="QOM3" s="92"/>
      <c r="QON3" s="92"/>
      <c r="QOO3" s="92"/>
      <c r="QOP3" s="92"/>
      <c r="QOQ3" s="92"/>
      <c r="QOR3" s="92"/>
      <c r="QOS3" s="92"/>
      <c r="QOT3" s="92"/>
      <c r="QOU3" s="92"/>
      <c r="QOV3" s="92"/>
      <c r="QOW3" s="92"/>
      <c r="QOX3" s="92"/>
      <c r="QOY3" s="92"/>
      <c r="QOZ3" s="92"/>
      <c r="QPA3" s="92"/>
      <c r="QPB3" s="92"/>
      <c r="QPC3" s="92"/>
      <c r="QPD3" s="92"/>
      <c r="QPE3" s="92"/>
      <c r="QPF3" s="92"/>
      <c r="QPG3" s="92"/>
      <c r="QPH3" s="92"/>
      <c r="QPI3" s="92"/>
      <c r="QPJ3" s="92"/>
      <c r="QPK3" s="92"/>
      <c r="QPL3" s="92"/>
      <c r="QPM3" s="92"/>
      <c r="QPN3" s="92"/>
      <c r="QPO3" s="92"/>
      <c r="QPP3" s="92"/>
      <c r="QPQ3" s="92"/>
      <c r="QPR3" s="92"/>
      <c r="QPS3" s="92"/>
      <c r="QPT3" s="92"/>
      <c r="QPU3" s="92"/>
      <c r="QPV3" s="92"/>
      <c r="QPW3" s="92"/>
      <c r="QPX3" s="92"/>
      <c r="QPY3" s="92"/>
      <c r="QPZ3" s="92"/>
      <c r="QQA3" s="92"/>
      <c r="QQB3" s="92"/>
      <c r="QQC3" s="92"/>
      <c r="QQD3" s="92"/>
      <c r="QQE3" s="92"/>
      <c r="QQF3" s="92"/>
      <c r="QQG3" s="92"/>
      <c r="QQH3" s="92"/>
      <c r="QQI3" s="92"/>
      <c r="QQJ3" s="92"/>
      <c r="QQK3" s="92"/>
      <c r="QQL3" s="92"/>
      <c r="QQM3" s="92"/>
      <c r="QQN3" s="92"/>
      <c r="QQO3" s="92"/>
      <c r="QQP3" s="92"/>
      <c r="QQQ3" s="92"/>
      <c r="QQR3" s="92"/>
      <c r="QQS3" s="92"/>
      <c r="QQT3" s="92"/>
      <c r="QQU3" s="92"/>
      <c r="QQV3" s="92"/>
      <c r="QQW3" s="92"/>
      <c r="QQX3" s="92"/>
      <c r="QQY3" s="92"/>
      <c r="QQZ3" s="92"/>
      <c r="QRA3" s="92"/>
      <c r="QRB3" s="92"/>
      <c r="QRC3" s="92"/>
      <c r="QRD3" s="92"/>
      <c r="QRE3" s="92"/>
      <c r="QRF3" s="92"/>
      <c r="QRG3" s="92"/>
      <c r="QRH3" s="92"/>
      <c r="QRI3" s="92"/>
      <c r="QRJ3" s="92"/>
      <c r="QRK3" s="92"/>
      <c r="QRL3" s="92"/>
      <c r="QRM3" s="92"/>
      <c r="QRN3" s="92"/>
      <c r="QRO3" s="92"/>
      <c r="QRP3" s="92"/>
      <c r="QRQ3" s="92"/>
      <c r="QRR3" s="92"/>
      <c r="QRS3" s="92"/>
      <c r="QRT3" s="92"/>
      <c r="QRU3" s="92"/>
      <c r="QRV3" s="92"/>
      <c r="QRW3" s="92"/>
      <c r="QRX3" s="92"/>
      <c r="QRY3" s="92"/>
      <c r="QRZ3" s="92"/>
      <c r="QSA3" s="92"/>
      <c r="QSB3" s="92"/>
      <c r="QSC3" s="92"/>
      <c r="QSD3" s="92"/>
      <c r="QSE3" s="92"/>
      <c r="QSF3" s="92"/>
      <c r="QSG3" s="92"/>
      <c r="QSH3" s="92"/>
      <c r="QSI3" s="92"/>
      <c r="QSJ3" s="92"/>
      <c r="QSK3" s="92"/>
      <c r="QSL3" s="92"/>
      <c r="QSM3" s="92"/>
      <c r="QSN3" s="92"/>
      <c r="QSO3" s="92"/>
      <c r="QSP3" s="92"/>
      <c r="QSQ3" s="92"/>
      <c r="QSR3" s="92"/>
      <c r="QSS3" s="92"/>
      <c r="QST3" s="92"/>
      <c r="QSU3" s="92"/>
      <c r="QSV3" s="92"/>
      <c r="QSW3" s="92"/>
      <c r="QSX3" s="92"/>
      <c r="QSY3" s="92"/>
      <c r="QSZ3" s="92"/>
      <c r="QTA3" s="92"/>
      <c r="QTB3" s="92"/>
      <c r="QTC3" s="92"/>
      <c r="QTD3" s="92"/>
      <c r="QTE3" s="92"/>
      <c r="QTF3" s="92"/>
      <c r="QTG3" s="92"/>
      <c r="QTH3" s="92"/>
      <c r="QTI3" s="92"/>
      <c r="QTJ3" s="92"/>
      <c r="QTK3" s="92"/>
      <c r="QTL3" s="92"/>
      <c r="QTM3" s="92"/>
      <c r="QTN3" s="92"/>
      <c r="QTO3" s="92"/>
      <c r="QTP3" s="92"/>
      <c r="QTQ3" s="92"/>
      <c r="QTR3" s="92"/>
      <c r="QTS3" s="92"/>
      <c r="QTT3" s="92"/>
      <c r="QTU3" s="92"/>
      <c r="QTV3" s="92"/>
      <c r="QTW3" s="92"/>
      <c r="QTX3" s="92"/>
      <c r="QTY3" s="92"/>
      <c r="QTZ3" s="92"/>
      <c r="QUA3" s="92"/>
      <c r="QUB3" s="92"/>
      <c r="QUC3" s="92"/>
      <c r="QUD3" s="92"/>
      <c r="QUE3" s="92"/>
      <c r="QUF3" s="92"/>
      <c r="QUG3" s="92"/>
      <c r="QUH3" s="92"/>
      <c r="QUI3" s="92"/>
      <c r="QUJ3" s="92"/>
      <c r="QUK3" s="92"/>
      <c r="QUL3" s="92"/>
      <c r="QUM3" s="92"/>
      <c r="QUN3" s="92"/>
      <c r="QUO3" s="92"/>
      <c r="QUP3" s="92"/>
      <c r="QUQ3" s="92"/>
      <c r="QUR3" s="92"/>
      <c r="QUS3" s="92"/>
      <c r="QUT3" s="92"/>
      <c r="QUU3" s="92"/>
      <c r="QUV3" s="92"/>
      <c r="QUW3" s="92"/>
      <c r="QUX3" s="92"/>
      <c r="QUY3" s="92"/>
      <c r="QUZ3" s="92"/>
      <c r="QVA3" s="92"/>
      <c r="QVB3" s="92"/>
      <c r="QVC3" s="92"/>
      <c r="QVD3" s="92"/>
      <c r="QVE3" s="92"/>
      <c r="QVF3" s="92"/>
      <c r="QVG3" s="92"/>
      <c r="QVH3" s="92"/>
      <c r="QVI3" s="92"/>
      <c r="QVJ3" s="92"/>
      <c r="QVK3" s="92"/>
      <c r="QVL3" s="92"/>
      <c r="QVM3" s="92"/>
      <c r="QVN3" s="92"/>
      <c r="QVO3" s="92"/>
      <c r="QVP3" s="92"/>
      <c r="QVQ3" s="92"/>
      <c r="QVR3" s="92"/>
      <c r="QVS3" s="92"/>
      <c r="QVT3" s="92"/>
      <c r="QVU3" s="92"/>
      <c r="QVV3" s="92"/>
      <c r="QVW3" s="92"/>
      <c r="QVX3" s="92"/>
      <c r="QVY3" s="92"/>
      <c r="QVZ3" s="92"/>
      <c r="QWA3" s="92"/>
      <c r="QWB3" s="92"/>
      <c r="QWC3" s="92"/>
      <c r="QWD3" s="92"/>
      <c r="QWE3" s="92"/>
      <c r="QWF3" s="92"/>
      <c r="QWG3" s="92"/>
      <c r="QWH3" s="92"/>
      <c r="QWI3" s="92"/>
      <c r="QWJ3" s="92"/>
      <c r="QWK3" s="92"/>
      <c r="QWL3" s="92"/>
      <c r="QWM3" s="92"/>
      <c r="QWN3" s="92"/>
      <c r="QWO3" s="92"/>
      <c r="QWP3" s="92"/>
      <c r="QWQ3" s="92"/>
      <c r="QWR3" s="92"/>
      <c r="QWS3" s="92"/>
      <c r="QWT3" s="92"/>
      <c r="QWU3" s="92"/>
      <c r="QWV3" s="92"/>
      <c r="QWW3" s="92"/>
      <c r="QWX3" s="92"/>
      <c r="QWY3" s="92"/>
      <c r="QWZ3" s="92"/>
      <c r="QXA3" s="92"/>
      <c r="QXB3" s="92"/>
      <c r="QXC3" s="92"/>
      <c r="QXD3" s="92"/>
      <c r="QXE3" s="92"/>
      <c r="QXF3" s="92"/>
      <c r="QXG3" s="92"/>
      <c r="QXH3" s="92"/>
      <c r="QXI3" s="92"/>
      <c r="QXJ3" s="92"/>
      <c r="QXK3" s="92"/>
      <c r="QXL3" s="92"/>
      <c r="QXM3" s="92"/>
      <c r="QXN3" s="92"/>
      <c r="QXO3" s="92"/>
      <c r="QXP3" s="92"/>
      <c r="QXQ3" s="92"/>
      <c r="QXR3" s="92"/>
      <c r="QXS3" s="92"/>
      <c r="QXT3" s="92"/>
      <c r="QXU3" s="92"/>
      <c r="QXV3" s="92"/>
      <c r="QXW3" s="92"/>
      <c r="QXX3" s="92"/>
      <c r="QXY3" s="92"/>
      <c r="QXZ3" s="92"/>
      <c r="QYA3" s="92"/>
      <c r="QYB3" s="92"/>
      <c r="QYC3" s="92"/>
      <c r="QYD3" s="92"/>
      <c r="QYE3" s="92"/>
      <c r="QYF3" s="92"/>
      <c r="QYG3" s="92"/>
      <c r="QYH3" s="92"/>
      <c r="QYI3" s="92"/>
      <c r="QYJ3" s="92"/>
      <c r="QYK3" s="92"/>
      <c r="QYL3" s="92"/>
      <c r="QYM3" s="92"/>
      <c r="QYN3" s="92"/>
      <c r="QYO3" s="92"/>
      <c r="QYP3" s="92"/>
      <c r="QYQ3" s="92"/>
      <c r="QYR3" s="92"/>
      <c r="QYS3" s="92"/>
      <c r="QYT3" s="92"/>
      <c r="QYU3" s="92"/>
      <c r="QYV3" s="92"/>
      <c r="QYW3" s="92"/>
      <c r="QYX3" s="92"/>
      <c r="QYY3" s="92"/>
      <c r="QYZ3" s="92"/>
      <c r="QZA3" s="92"/>
      <c r="QZB3" s="92"/>
      <c r="QZC3" s="92"/>
      <c r="QZD3" s="92"/>
      <c r="QZE3" s="92"/>
      <c r="QZF3" s="92"/>
      <c r="QZG3" s="92"/>
      <c r="QZH3" s="92"/>
      <c r="QZI3" s="92"/>
      <c r="QZJ3" s="92"/>
      <c r="QZK3" s="92"/>
      <c r="QZL3" s="92"/>
      <c r="QZM3" s="92"/>
      <c r="QZN3" s="92"/>
      <c r="QZO3" s="92"/>
      <c r="QZP3" s="92"/>
      <c r="QZQ3" s="92"/>
      <c r="QZR3" s="92"/>
      <c r="QZS3" s="92"/>
      <c r="QZT3" s="92"/>
      <c r="QZU3" s="92"/>
      <c r="QZV3" s="92"/>
      <c r="QZW3" s="92"/>
      <c r="QZX3" s="92"/>
      <c r="QZY3" s="92"/>
      <c r="QZZ3" s="92"/>
      <c r="RAA3" s="92"/>
      <c r="RAB3" s="92"/>
      <c r="RAC3" s="92"/>
      <c r="RAD3" s="92"/>
      <c r="RAE3" s="92"/>
      <c r="RAF3" s="92"/>
      <c r="RAG3" s="92"/>
      <c r="RAH3" s="92"/>
      <c r="RAI3" s="92"/>
      <c r="RAJ3" s="92"/>
      <c r="RAK3" s="92"/>
      <c r="RAL3" s="92"/>
      <c r="RAM3" s="92"/>
      <c r="RAN3" s="92"/>
      <c r="RAO3" s="92"/>
      <c r="RAP3" s="92"/>
      <c r="RAQ3" s="92"/>
      <c r="RAR3" s="92"/>
      <c r="RAS3" s="92"/>
      <c r="RAT3" s="92"/>
      <c r="RAU3" s="92"/>
      <c r="RAV3" s="92"/>
      <c r="RAW3" s="92"/>
      <c r="RAX3" s="92"/>
      <c r="RAY3" s="92"/>
      <c r="RAZ3" s="92"/>
      <c r="RBA3" s="92"/>
      <c r="RBB3" s="92"/>
      <c r="RBC3" s="92"/>
      <c r="RBD3" s="92"/>
      <c r="RBE3" s="92"/>
      <c r="RBF3" s="92"/>
      <c r="RBG3" s="92"/>
      <c r="RBH3" s="92"/>
      <c r="RBI3" s="92"/>
      <c r="RBJ3" s="92"/>
      <c r="RBK3" s="92"/>
      <c r="RBL3" s="92"/>
      <c r="RBM3" s="92"/>
      <c r="RBN3" s="92"/>
      <c r="RBO3" s="92"/>
      <c r="RBP3" s="92"/>
      <c r="RBQ3" s="92"/>
      <c r="RBR3" s="92"/>
      <c r="RBS3" s="92"/>
      <c r="RBT3" s="92"/>
      <c r="RBU3" s="92"/>
      <c r="RBV3" s="92"/>
      <c r="RBW3" s="92"/>
      <c r="RBX3" s="92"/>
      <c r="RBY3" s="92"/>
      <c r="RBZ3" s="92"/>
      <c r="RCA3" s="92"/>
      <c r="RCB3" s="92"/>
      <c r="RCC3" s="92"/>
      <c r="RCD3" s="92"/>
      <c r="RCE3" s="92"/>
      <c r="RCF3" s="92"/>
      <c r="RCG3" s="92"/>
      <c r="RCH3" s="92"/>
      <c r="RCI3" s="92"/>
      <c r="RCJ3" s="92"/>
      <c r="RCK3" s="92"/>
      <c r="RCL3" s="92"/>
      <c r="RCM3" s="92"/>
      <c r="RCN3" s="92"/>
      <c r="RCO3" s="92"/>
      <c r="RCP3" s="92"/>
      <c r="RCQ3" s="92"/>
      <c r="RCR3" s="92"/>
      <c r="RCS3" s="92"/>
      <c r="RCT3" s="92"/>
      <c r="RCU3" s="92"/>
      <c r="RCV3" s="92"/>
      <c r="RCW3" s="92"/>
      <c r="RCX3" s="92"/>
      <c r="RCY3" s="92"/>
      <c r="RCZ3" s="92"/>
      <c r="RDA3" s="92"/>
      <c r="RDB3" s="92"/>
      <c r="RDC3" s="92"/>
      <c r="RDD3" s="92"/>
      <c r="RDE3" s="92"/>
      <c r="RDF3" s="92"/>
      <c r="RDG3" s="92"/>
      <c r="RDH3" s="92"/>
      <c r="RDI3" s="92"/>
      <c r="RDJ3" s="92"/>
      <c r="RDK3" s="92"/>
      <c r="RDL3" s="92"/>
      <c r="RDM3" s="92"/>
      <c r="RDN3" s="92"/>
      <c r="RDO3" s="92"/>
      <c r="RDP3" s="92"/>
      <c r="RDQ3" s="92"/>
      <c r="RDR3" s="92"/>
      <c r="RDS3" s="92"/>
      <c r="RDT3" s="92"/>
      <c r="RDU3" s="92"/>
      <c r="RDV3" s="92"/>
      <c r="RDW3" s="92"/>
      <c r="RDX3" s="92"/>
      <c r="RDY3" s="92"/>
      <c r="RDZ3" s="92"/>
      <c r="REA3" s="92"/>
      <c r="REB3" s="92"/>
      <c r="REC3" s="92"/>
      <c r="RED3" s="92"/>
      <c r="REE3" s="92"/>
      <c r="REF3" s="92"/>
      <c r="REG3" s="92"/>
      <c r="REH3" s="92"/>
      <c r="REI3" s="92"/>
      <c r="REJ3" s="92"/>
      <c r="REK3" s="92"/>
      <c r="REL3" s="92"/>
      <c r="REM3" s="92"/>
      <c r="REN3" s="92"/>
      <c r="REO3" s="92"/>
      <c r="REP3" s="92"/>
      <c r="REQ3" s="92"/>
      <c r="RER3" s="92"/>
      <c r="RES3" s="92"/>
      <c r="RET3" s="92"/>
      <c r="REU3" s="92"/>
      <c r="REV3" s="92"/>
      <c r="REW3" s="92"/>
      <c r="REX3" s="92"/>
      <c r="REY3" s="92"/>
      <c r="REZ3" s="92"/>
      <c r="RFA3" s="92"/>
      <c r="RFB3" s="92"/>
      <c r="RFC3" s="92"/>
      <c r="RFD3" s="92"/>
      <c r="RFE3" s="92"/>
      <c r="RFF3" s="92"/>
      <c r="RFG3" s="92"/>
      <c r="RFH3" s="92"/>
      <c r="RFI3" s="92"/>
      <c r="RFJ3" s="92"/>
      <c r="RFK3" s="92"/>
      <c r="RFL3" s="92"/>
      <c r="RFM3" s="92"/>
      <c r="RFN3" s="92"/>
      <c r="RFO3" s="92"/>
      <c r="RFP3" s="92"/>
      <c r="RFQ3" s="92"/>
      <c r="RFR3" s="92"/>
      <c r="RFS3" s="92"/>
      <c r="RFT3" s="92"/>
      <c r="RFU3" s="92"/>
      <c r="RFV3" s="92"/>
      <c r="RFW3" s="92"/>
      <c r="RFX3" s="92"/>
      <c r="RFY3" s="92"/>
      <c r="RFZ3" s="92"/>
      <c r="RGA3" s="92"/>
      <c r="RGB3" s="92"/>
      <c r="RGC3" s="92"/>
      <c r="RGD3" s="92"/>
      <c r="RGE3" s="92"/>
      <c r="RGF3" s="92"/>
      <c r="RGG3" s="92"/>
      <c r="RGH3" s="92"/>
      <c r="RGI3" s="92"/>
      <c r="RGJ3" s="92"/>
      <c r="RGK3" s="92"/>
      <c r="RGL3" s="92"/>
      <c r="RGM3" s="92"/>
      <c r="RGN3" s="92"/>
      <c r="RGO3" s="92"/>
      <c r="RGP3" s="92"/>
      <c r="RGQ3" s="92"/>
      <c r="RGR3" s="92"/>
      <c r="RGS3" s="92"/>
      <c r="RGT3" s="92"/>
      <c r="RGU3" s="92"/>
      <c r="RGV3" s="92"/>
      <c r="RGW3" s="92"/>
      <c r="RGX3" s="92"/>
      <c r="RGY3" s="92"/>
      <c r="RGZ3" s="92"/>
      <c r="RHA3" s="92"/>
      <c r="RHB3" s="92"/>
      <c r="RHC3" s="92"/>
      <c r="RHD3" s="92"/>
      <c r="RHE3" s="92"/>
      <c r="RHF3" s="92"/>
      <c r="RHG3" s="92"/>
      <c r="RHH3" s="92"/>
      <c r="RHI3" s="92"/>
      <c r="RHJ3" s="92"/>
      <c r="RHK3" s="92"/>
      <c r="RHL3" s="92"/>
      <c r="RHM3" s="92"/>
      <c r="RHN3" s="92"/>
      <c r="RHO3" s="92"/>
      <c r="RHP3" s="92"/>
      <c r="RHQ3" s="92"/>
      <c r="RHR3" s="92"/>
      <c r="RHS3" s="92"/>
      <c r="RHT3" s="92"/>
      <c r="RHU3" s="92"/>
      <c r="RHV3" s="92"/>
      <c r="RHW3" s="92"/>
      <c r="RHX3" s="92"/>
      <c r="RHY3" s="92"/>
      <c r="RHZ3" s="92"/>
      <c r="RIA3" s="92"/>
      <c r="RIB3" s="92"/>
      <c r="RIC3" s="92"/>
      <c r="RID3" s="92"/>
      <c r="RIE3" s="92"/>
      <c r="RIF3" s="92"/>
      <c r="RIG3" s="92"/>
      <c r="RIH3" s="92"/>
      <c r="RII3" s="92"/>
      <c r="RIJ3" s="92"/>
      <c r="RIK3" s="92"/>
      <c r="RIL3" s="92"/>
      <c r="RIM3" s="92"/>
      <c r="RIN3" s="92"/>
      <c r="RIO3" s="92"/>
      <c r="RIP3" s="92"/>
      <c r="RIQ3" s="92"/>
      <c r="RIR3" s="92"/>
      <c r="RIS3" s="92"/>
      <c r="RIT3" s="92"/>
      <c r="RIU3" s="92"/>
      <c r="RIV3" s="92"/>
      <c r="RIW3" s="92"/>
      <c r="RIX3" s="92"/>
      <c r="RIY3" s="92"/>
      <c r="RIZ3" s="92"/>
      <c r="RJA3" s="92"/>
      <c r="RJB3" s="92"/>
      <c r="RJC3" s="92"/>
      <c r="RJD3" s="92"/>
      <c r="RJE3" s="92"/>
      <c r="RJF3" s="92"/>
      <c r="RJG3" s="92"/>
      <c r="RJH3" s="92"/>
      <c r="RJI3" s="92"/>
      <c r="RJJ3" s="92"/>
      <c r="RJK3" s="92"/>
      <c r="RJL3" s="92"/>
      <c r="RJM3" s="92"/>
      <c r="RJN3" s="92"/>
      <c r="RJO3" s="92"/>
      <c r="RJP3" s="92"/>
      <c r="RJQ3" s="92"/>
      <c r="RJR3" s="92"/>
      <c r="RJS3" s="92"/>
      <c r="RJT3" s="92"/>
      <c r="RJU3" s="92"/>
      <c r="RJV3" s="92"/>
      <c r="RJW3" s="92"/>
      <c r="RJX3" s="92"/>
      <c r="RJY3" s="92"/>
      <c r="RJZ3" s="92"/>
      <c r="RKA3" s="92"/>
      <c r="RKB3" s="92"/>
      <c r="RKC3" s="92"/>
      <c r="RKD3" s="92"/>
      <c r="RKE3" s="92"/>
      <c r="RKF3" s="92"/>
      <c r="RKG3" s="92"/>
      <c r="RKH3" s="92"/>
      <c r="RKI3" s="92"/>
      <c r="RKJ3" s="92"/>
      <c r="RKK3" s="92"/>
      <c r="RKL3" s="92"/>
      <c r="RKM3" s="92"/>
      <c r="RKN3" s="92"/>
      <c r="RKO3" s="92"/>
      <c r="RKP3" s="92"/>
      <c r="RKQ3" s="92"/>
      <c r="RKR3" s="92"/>
      <c r="RKS3" s="92"/>
      <c r="RKT3" s="92"/>
      <c r="RKU3" s="92"/>
      <c r="RKV3" s="92"/>
      <c r="RKW3" s="92"/>
      <c r="RKX3" s="92"/>
      <c r="RKY3" s="92"/>
      <c r="RKZ3" s="92"/>
      <c r="RLA3" s="92"/>
      <c r="RLB3" s="92"/>
      <c r="RLC3" s="92"/>
      <c r="RLD3" s="92"/>
      <c r="RLE3" s="92"/>
      <c r="RLF3" s="92"/>
      <c r="RLG3" s="92"/>
      <c r="RLH3" s="92"/>
      <c r="RLI3" s="92"/>
      <c r="RLJ3" s="92"/>
      <c r="RLK3" s="92"/>
      <c r="RLL3" s="92"/>
      <c r="RLM3" s="92"/>
      <c r="RLN3" s="92"/>
      <c r="RLO3" s="92"/>
      <c r="RLP3" s="92"/>
      <c r="RLQ3" s="92"/>
      <c r="RLR3" s="92"/>
      <c r="RLS3" s="92"/>
      <c r="RLT3" s="92"/>
      <c r="RLU3" s="92"/>
      <c r="RLV3" s="92"/>
      <c r="RLW3" s="92"/>
      <c r="RLX3" s="92"/>
      <c r="RLY3" s="92"/>
      <c r="RLZ3" s="92"/>
      <c r="RMA3" s="92"/>
      <c r="RMB3" s="92"/>
      <c r="RMC3" s="92"/>
      <c r="RMD3" s="92"/>
      <c r="RME3" s="92"/>
      <c r="RMF3" s="92"/>
      <c r="RMG3" s="92"/>
      <c r="RMH3" s="92"/>
      <c r="RMI3" s="92"/>
      <c r="RMJ3" s="92"/>
      <c r="RMK3" s="92"/>
      <c r="RML3" s="92"/>
      <c r="RMM3" s="92"/>
      <c r="RMN3" s="92"/>
      <c r="RMO3" s="92"/>
      <c r="RMP3" s="92"/>
      <c r="RMQ3" s="92"/>
      <c r="RMR3" s="92"/>
      <c r="RMS3" s="92"/>
      <c r="RMT3" s="92"/>
      <c r="RMU3" s="92"/>
      <c r="RMV3" s="92"/>
      <c r="RMW3" s="92"/>
      <c r="RMX3" s="92"/>
      <c r="RMY3" s="92"/>
      <c r="RMZ3" s="92"/>
      <c r="RNA3" s="92"/>
      <c r="RNB3" s="92"/>
      <c r="RNC3" s="92"/>
      <c r="RND3" s="92"/>
      <c r="RNE3" s="92"/>
      <c r="RNF3" s="92"/>
      <c r="RNG3" s="92"/>
      <c r="RNH3" s="92"/>
      <c r="RNI3" s="92"/>
      <c r="RNJ3" s="92"/>
      <c r="RNK3" s="92"/>
      <c r="RNL3" s="92"/>
      <c r="RNM3" s="92"/>
      <c r="RNN3" s="92"/>
      <c r="RNO3" s="92"/>
      <c r="RNP3" s="92"/>
      <c r="RNQ3" s="92"/>
      <c r="RNR3" s="92"/>
      <c r="RNS3" s="92"/>
      <c r="RNT3" s="92"/>
      <c r="RNU3" s="92"/>
      <c r="RNV3" s="92"/>
      <c r="RNW3" s="92"/>
      <c r="RNX3" s="92"/>
      <c r="RNY3" s="92"/>
      <c r="RNZ3" s="92"/>
      <c r="ROA3" s="92"/>
      <c r="ROB3" s="92"/>
      <c r="ROC3" s="92"/>
      <c r="ROD3" s="92"/>
      <c r="ROE3" s="92"/>
      <c r="ROF3" s="92"/>
      <c r="ROG3" s="92"/>
      <c r="ROH3" s="92"/>
      <c r="ROI3" s="92"/>
      <c r="ROJ3" s="92"/>
      <c r="ROK3" s="92"/>
      <c r="ROL3" s="92"/>
      <c r="ROM3" s="92"/>
      <c r="RON3" s="92"/>
      <c r="ROO3" s="92"/>
      <c r="ROP3" s="92"/>
      <c r="ROQ3" s="92"/>
      <c r="ROR3" s="92"/>
      <c r="ROS3" s="92"/>
      <c r="ROT3" s="92"/>
      <c r="ROU3" s="92"/>
      <c r="ROV3" s="92"/>
      <c r="ROW3" s="92"/>
      <c r="ROX3" s="92"/>
      <c r="ROY3" s="92"/>
      <c r="ROZ3" s="92"/>
      <c r="RPA3" s="92"/>
      <c r="RPB3" s="92"/>
      <c r="RPC3" s="92"/>
      <c r="RPD3" s="92"/>
      <c r="RPE3" s="92"/>
      <c r="RPF3" s="92"/>
      <c r="RPG3" s="92"/>
      <c r="RPH3" s="92"/>
      <c r="RPI3" s="92"/>
      <c r="RPJ3" s="92"/>
      <c r="RPK3" s="92"/>
      <c r="RPL3" s="92"/>
      <c r="RPM3" s="92"/>
      <c r="RPN3" s="92"/>
      <c r="RPO3" s="92"/>
      <c r="RPP3" s="92"/>
      <c r="RPQ3" s="92"/>
      <c r="RPR3" s="92"/>
      <c r="RPS3" s="92"/>
      <c r="RPT3" s="92"/>
      <c r="RPU3" s="92"/>
      <c r="RPV3" s="92"/>
      <c r="RPW3" s="92"/>
      <c r="RPX3" s="92"/>
      <c r="RPY3" s="92"/>
      <c r="RPZ3" s="92"/>
      <c r="RQA3" s="92"/>
      <c r="RQB3" s="92"/>
      <c r="RQC3" s="92"/>
      <c r="RQD3" s="92"/>
      <c r="RQE3" s="92"/>
      <c r="RQF3" s="92"/>
      <c r="RQG3" s="92"/>
      <c r="RQH3" s="92"/>
      <c r="RQI3" s="92"/>
      <c r="RQJ3" s="92"/>
      <c r="RQK3" s="92"/>
      <c r="RQL3" s="92"/>
      <c r="RQM3" s="92"/>
      <c r="RQN3" s="92"/>
      <c r="RQO3" s="92"/>
      <c r="RQP3" s="92"/>
      <c r="RQQ3" s="92"/>
      <c r="RQR3" s="92"/>
      <c r="RQS3" s="92"/>
      <c r="RQT3" s="92"/>
      <c r="RQU3" s="92"/>
      <c r="RQV3" s="92"/>
      <c r="RQW3" s="92"/>
      <c r="RQX3" s="92"/>
      <c r="RQY3" s="92"/>
      <c r="RQZ3" s="92"/>
      <c r="RRA3" s="92"/>
      <c r="RRB3" s="92"/>
      <c r="RRC3" s="92"/>
      <c r="RRD3" s="92"/>
      <c r="RRE3" s="92"/>
      <c r="RRF3" s="92"/>
      <c r="RRG3" s="92"/>
      <c r="RRH3" s="92"/>
      <c r="RRI3" s="92"/>
      <c r="RRJ3" s="92"/>
      <c r="RRK3" s="92"/>
      <c r="RRL3" s="92"/>
      <c r="RRM3" s="92"/>
      <c r="RRN3" s="92"/>
      <c r="RRO3" s="92"/>
      <c r="RRP3" s="92"/>
      <c r="RRQ3" s="92"/>
      <c r="RRR3" s="92"/>
      <c r="RRS3" s="92"/>
      <c r="RRT3" s="92"/>
      <c r="RRU3" s="92"/>
      <c r="RRV3" s="92"/>
      <c r="RRW3" s="92"/>
      <c r="RRX3" s="92"/>
      <c r="RRY3" s="92"/>
      <c r="RRZ3" s="92"/>
      <c r="RSA3" s="92"/>
      <c r="RSB3" s="92"/>
      <c r="RSC3" s="92"/>
      <c r="RSD3" s="92"/>
      <c r="RSE3" s="92"/>
      <c r="RSF3" s="92"/>
      <c r="RSG3" s="92"/>
      <c r="RSH3" s="92"/>
      <c r="RSI3" s="92"/>
      <c r="RSJ3" s="92"/>
      <c r="RSK3" s="92"/>
      <c r="RSL3" s="92"/>
      <c r="RSM3" s="92"/>
      <c r="RSN3" s="92"/>
      <c r="RSO3" s="92"/>
      <c r="RSP3" s="92"/>
      <c r="RSQ3" s="92"/>
      <c r="RSR3" s="92"/>
      <c r="RSS3" s="92"/>
      <c r="RST3" s="92"/>
      <c r="RSU3" s="92"/>
      <c r="RSV3" s="92"/>
      <c r="RSW3" s="92"/>
      <c r="RSX3" s="92"/>
      <c r="RSY3" s="92"/>
      <c r="RSZ3" s="92"/>
      <c r="RTA3" s="92"/>
      <c r="RTB3" s="92"/>
      <c r="RTC3" s="92"/>
      <c r="RTD3" s="92"/>
      <c r="RTE3" s="92"/>
      <c r="RTF3" s="92"/>
      <c r="RTG3" s="92"/>
      <c r="RTH3" s="92"/>
      <c r="RTI3" s="92"/>
      <c r="RTJ3" s="92"/>
      <c r="RTK3" s="92"/>
      <c r="RTL3" s="92"/>
      <c r="RTM3" s="92"/>
      <c r="RTN3" s="92"/>
      <c r="RTO3" s="92"/>
      <c r="RTP3" s="92"/>
      <c r="RTQ3" s="92"/>
      <c r="RTR3" s="92"/>
      <c r="RTS3" s="92"/>
      <c r="RTT3" s="92"/>
      <c r="RTU3" s="92"/>
      <c r="RTV3" s="92"/>
      <c r="RTW3" s="92"/>
      <c r="RTX3" s="92"/>
      <c r="RTY3" s="92"/>
      <c r="RTZ3" s="92"/>
      <c r="RUA3" s="92"/>
      <c r="RUB3" s="92"/>
      <c r="RUC3" s="92"/>
      <c r="RUD3" s="92"/>
      <c r="RUE3" s="92"/>
      <c r="RUF3" s="92"/>
      <c r="RUG3" s="92"/>
      <c r="RUH3" s="92"/>
      <c r="RUI3" s="92"/>
      <c r="RUJ3" s="92"/>
      <c r="RUK3" s="92"/>
      <c r="RUL3" s="92"/>
      <c r="RUM3" s="92"/>
      <c r="RUN3" s="92"/>
      <c r="RUO3" s="92"/>
      <c r="RUP3" s="92"/>
      <c r="RUQ3" s="92"/>
      <c r="RUR3" s="92"/>
      <c r="RUS3" s="92"/>
      <c r="RUT3" s="92"/>
      <c r="RUU3" s="92"/>
      <c r="RUV3" s="92"/>
      <c r="RUW3" s="92"/>
      <c r="RUX3" s="92"/>
      <c r="RUY3" s="92"/>
      <c r="RUZ3" s="92"/>
      <c r="RVA3" s="92"/>
      <c r="RVB3" s="92"/>
      <c r="RVC3" s="92"/>
      <c r="RVD3" s="92"/>
      <c r="RVE3" s="92"/>
      <c r="RVF3" s="92"/>
      <c r="RVG3" s="92"/>
      <c r="RVH3" s="92"/>
      <c r="RVI3" s="92"/>
      <c r="RVJ3" s="92"/>
      <c r="RVK3" s="92"/>
      <c r="RVL3" s="92"/>
      <c r="RVM3" s="92"/>
      <c r="RVN3" s="92"/>
      <c r="RVO3" s="92"/>
      <c r="RVP3" s="92"/>
      <c r="RVQ3" s="92"/>
      <c r="RVR3" s="92"/>
      <c r="RVS3" s="92"/>
      <c r="RVT3" s="92"/>
      <c r="RVU3" s="92"/>
      <c r="RVV3" s="92"/>
      <c r="RVW3" s="92"/>
      <c r="RVX3" s="92"/>
      <c r="RVY3" s="92"/>
      <c r="RVZ3" s="92"/>
      <c r="RWA3" s="92"/>
      <c r="RWB3" s="92"/>
      <c r="RWC3" s="92"/>
      <c r="RWD3" s="92"/>
      <c r="RWE3" s="92"/>
      <c r="RWF3" s="92"/>
      <c r="RWG3" s="92"/>
      <c r="RWH3" s="92"/>
      <c r="RWI3" s="92"/>
      <c r="RWJ3" s="92"/>
      <c r="RWK3" s="92"/>
      <c r="RWL3" s="92"/>
      <c r="RWM3" s="92"/>
      <c r="RWN3" s="92"/>
      <c r="RWO3" s="92"/>
      <c r="RWP3" s="92"/>
      <c r="RWQ3" s="92"/>
      <c r="RWR3" s="92"/>
      <c r="RWS3" s="92"/>
      <c r="RWT3" s="92"/>
      <c r="RWU3" s="92"/>
      <c r="RWV3" s="92"/>
      <c r="RWW3" s="92"/>
      <c r="RWX3" s="92"/>
      <c r="RWY3" s="92"/>
      <c r="RWZ3" s="92"/>
      <c r="RXA3" s="92"/>
      <c r="RXB3" s="92"/>
      <c r="RXC3" s="92"/>
      <c r="RXD3" s="92"/>
      <c r="RXE3" s="92"/>
      <c r="RXF3" s="92"/>
      <c r="RXG3" s="92"/>
      <c r="RXH3" s="92"/>
      <c r="RXI3" s="92"/>
      <c r="RXJ3" s="92"/>
      <c r="RXK3" s="92"/>
      <c r="RXL3" s="92"/>
      <c r="RXM3" s="92"/>
      <c r="RXN3" s="92"/>
      <c r="RXO3" s="92"/>
      <c r="RXP3" s="92"/>
      <c r="RXQ3" s="92"/>
      <c r="RXR3" s="92"/>
      <c r="RXS3" s="92"/>
      <c r="RXT3" s="92"/>
      <c r="RXU3" s="92"/>
      <c r="RXV3" s="92"/>
      <c r="RXW3" s="92"/>
      <c r="RXX3" s="92"/>
      <c r="RXY3" s="92"/>
      <c r="RXZ3" s="92"/>
      <c r="RYA3" s="92"/>
      <c r="RYB3" s="92"/>
      <c r="RYC3" s="92"/>
      <c r="RYD3" s="92"/>
      <c r="RYE3" s="92"/>
      <c r="RYF3" s="92"/>
      <c r="RYG3" s="92"/>
      <c r="RYH3" s="92"/>
      <c r="RYI3" s="92"/>
      <c r="RYJ3" s="92"/>
      <c r="RYK3" s="92"/>
      <c r="RYL3" s="92"/>
      <c r="RYM3" s="92"/>
      <c r="RYN3" s="92"/>
      <c r="RYO3" s="92"/>
      <c r="RYP3" s="92"/>
      <c r="RYQ3" s="92"/>
      <c r="RYR3" s="92"/>
      <c r="RYS3" s="92"/>
      <c r="RYT3" s="92"/>
      <c r="RYU3" s="92"/>
      <c r="RYV3" s="92"/>
      <c r="RYW3" s="92"/>
      <c r="RYX3" s="92"/>
      <c r="RYY3" s="92"/>
      <c r="RYZ3" s="92"/>
      <c r="RZA3" s="92"/>
      <c r="RZB3" s="92"/>
      <c r="RZC3" s="92"/>
      <c r="RZD3" s="92"/>
      <c r="RZE3" s="92"/>
      <c r="RZF3" s="92"/>
      <c r="RZG3" s="92"/>
      <c r="RZH3" s="92"/>
      <c r="RZI3" s="92"/>
      <c r="RZJ3" s="92"/>
      <c r="RZK3" s="92"/>
      <c r="RZL3" s="92"/>
      <c r="RZM3" s="92"/>
      <c r="RZN3" s="92"/>
      <c r="RZO3" s="92"/>
      <c r="RZP3" s="92"/>
      <c r="RZQ3" s="92"/>
      <c r="RZR3" s="92"/>
      <c r="RZS3" s="92"/>
      <c r="RZT3" s="92"/>
      <c r="RZU3" s="92"/>
      <c r="RZV3" s="92"/>
      <c r="RZW3" s="92"/>
      <c r="RZX3" s="92"/>
      <c r="RZY3" s="92"/>
      <c r="RZZ3" s="92"/>
      <c r="SAA3" s="92"/>
      <c r="SAB3" s="92"/>
      <c r="SAC3" s="92"/>
      <c r="SAD3" s="92"/>
      <c r="SAE3" s="92"/>
      <c r="SAF3" s="92"/>
      <c r="SAG3" s="92"/>
      <c r="SAH3" s="92"/>
      <c r="SAI3" s="92"/>
      <c r="SAJ3" s="92"/>
      <c r="SAK3" s="92"/>
      <c r="SAL3" s="92"/>
      <c r="SAM3" s="92"/>
      <c r="SAN3" s="92"/>
      <c r="SAO3" s="92"/>
      <c r="SAP3" s="92"/>
      <c r="SAQ3" s="92"/>
      <c r="SAR3" s="92"/>
      <c r="SAS3" s="92"/>
      <c r="SAT3" s="92"/>
      <c r="SAU3" s="92"/>
      <c r="SAV3" s="92"/>
      <c r="SAW3" s="92"/>
      <c r="SAX3" s="92"/>
      <c r="SAY3" s="92"/>
      <c r="SAZ3" s="92"/>
      <c r="SBA3" s="92"/>
      <c r="SBB3" s="92"/>
      <c r="SBC3" s="92"/>
      <c r="SBD3" s="92"/>
      <c r="SBE3" s="92"/>
      <c r="SBF3" s="92"/>
      <c r="SBG3" s="92"/>
      <c r="SBH3" s="92"/>
      <c r="SBI3" s="92"/>
      <c r="SBJ3" s="92"/>
      <c r="SBK3" s="92"/>
      <c r="SBL3" s="92"/>
      <c r="SBM3" s="92"/>
      <c r="SBN3" s="92"/>
      <c r="SBO3" s="92"/>
      <c r="SBP3" s="92"/>
      <c r="SBQ3" s="92"/>
      <c r="SBR3" s="92"/>
      <c r="SBS3" s="92"/>
      <c r="SBT3" s="92"/>
      <c r="SBU3" s="92"/>
      <c r="SBV3" s="92"/>
      <c r="SBW3" s="92"/>
      <c r="SBX3" s="92"/>
      <c r="SBY3" s="92"/>
      <c r="SBZ3" s="92"/>
      <c r="SCA3" s="92"/>
      <c r="SCB3" s="92"/>
      <c r="SCC3" s="92"/>
      <c r="SCD3" s="92"/>
      <c r="SCE3" s="92"/>
      <c r="SCF3" s="92"/>
      <c r="SCG3" s="92"/>
      <c r="SCH3" s="92"/>
      <c r="SCI3" s="92"/>
      <c r="SCJ3" s="92"/>
      <c r="SCK3" s="92"/>
      <c r="SCL3" s="92"/>
      <c r="SCM3" s="92"/>
      <c r="SCN3" s="92"/>
      <c r="SCO3" s="92"/>
      <c r="SCP3" s="92"/>
      <c r="SCQ3" s="92"/>
      <c r="SCR3" s="92"/>
      <c r="SCS3" s="92"/>
      <c r="SCT3" s="92"/>
      <c r="SCU3" s="92"/>
      <c r="SCV3" s="92"/>
      <c r="SCW3" s="92"/>
      <c r="SCX3" s="92"/>
      <c r="SCY3" s="92"/>
      <c r="SCZ3" s="92"/>
      <c r="SDA3" s="92"/>
      <c r="SDB3" s="92"/>
      <c r="SDC3" s="92"/>
      <c r="SDD3" s="92"/>
      <c r="SDE3" s="92"/>
      <c r="SDF3" s="92"/>
      <c r="SDG3" s="92"/>
      <c r="SDH3" s="92"/>
      <c r="SDI3" s="92"/>
      <c r="SDJ3" s="92"/>
      <c r="SDK3" s="92"/>
      <c r="SDL3" s="92"/>
      <c r="SDM3" s="92"/>
      <c r="SDN3" s="92"/>
      <c r="SDO3" s="92"/>
      <c r="SDP3" s="92"/>
      <c r="SDQ3" s="92"/>
      <c r="SDR3" s="92"/>
      <c r="SDS3" s="92"/>
      <c r="SDT3" s="92"/>
      <c r="SDU3" s="92"/>
      <c r="SDV3" s="92"/>
      <c r="SDW3" s="92"/>
      <c r="SDX3" s="92"/>
      <c r="SDY3" s="92"/>
      <c r="SDZ3" s="92"/>
      <c r="SEA3" s="92"/>
      <c r="SEB3" s="92"/>
      <c r="SEC3" s="92"/>
      <c r="SED3" s="92"/>
      <c r="SEE3" s="92"/>
      <c r="SEF3" s="92"/>
      <c r="SEG3" s="92"/>
      <c r="SEH3" s="92"/>
      <c r="SEI3" s="92"/>
      <c r="SEJ3" s="92"/>
      <c r="SEK3" s="92"/>
      <c r="SEL3" s="92"/>
      <c r="SEM3" s="92"/>
      <c r="SEN3" s="92"/>
      <c r="SEO3" s="92"/>
      <c r="SEP3" s="92"/>
      <c r="SEQ3" s="92"/>
      <c r="SER3" s="92"/>
      <c r="SES3" s="92"/>
      <c r="SET3" s="92"/>
      <c r="SEU3" s="92"/>
      <c r="SEV3" s="92"/>
      <c r="SEW3" s="92"/>
      <c r="SEX3" s="92"/>
      <c r="SEY3" s="92"/>
      <c r="SEZ3" s="92"/>
      <c r="SFA3" s="92"/>
      <c r="SFB3" s="92"/>
      <c r="SFC3" s="92"/>
      <c r="SFD3" s="92"/>
      <c r="SFE3" s="92"/>
      <c r="SFF3" s="92"/>
      <c r="SFG3" s="92"/>
      <c r="SFH3" s="92"/>
      <c r="SFI3" s="92"/>
      <c r="SFJ3" s="92"/>
      <c r="SFK3" s="92"/>
      <c r="SFL3" s="92"/>
      <c r="SFM3" s="92"/>
      <c r="SFN3" s="92"/>
      <c r="SFO3" s="92"/>
      <c r="SFP3" s="92"/>
      <c r="SFQ3" s="92"/>
      <c r="SFR3" s="92"/>
      <c r="SFS3" s="92"/>
      <c r="SFT3" s="92"/>
      <c r="SFU3" s="92"/>
      <c r="SFV3" s="92"/>
      <c r="SFW3" s="92"/>
      <c r="SFX3" s="92"/>
      <c r="SFY3" s="92"/>
      <c r="SFZ3" s="92"/>
      <c r="SGA3" s="92"/>
      <c r="SGB3" s="92"/>
      <c r="SGC3" s="92"/>
      <c r="SGD3" s="92"/>
      <c r="SGE3" s="92"/>
      <c r="SGF3" s="92"/>
      <c r="SGG3" s="92"/>
      <c r="SGH3" s="92"/>
      <c r="SGI3" s="92"/>
      <c r="SGJ3" s="92"/>
      <c r="SGK3" s="92"/>
      <c r="SGL3" s="92"/>
      <c r="SGM3" s="92"/>
      <c r="SGN3" s="92"/>
      <c r="SGO3" s="92"/>
      <c r="SGP3" s="92"/>
      <c r="SGQ3" s="92"/>
      <c r="SGR3" s="92"/>
      <c r="SGS3" s="92"/>
      <c r="SGT3" s="92"/>
      <c r="SGU3" s="92"/>
      <c r="SGV3" s="92"/>
      <c r="SGW3" s="92"/>
      <c r="SGX3" s="92"/>
      <c r="SGY3" s="92"/>
      <c r="SGZ3" s="92"/>
      <c r="SHA3" s="92"/>
      <c r="SHB3" s="92"/>
      <c r="SHC3" s="92"/>
      <c r="SHD3" s="92"/>
      <c r="SHE3" s="92"/>
      <c r="SHF3" s="92"/>
      <c r="SHG3" s="92"/>
      <c r="SHH3" s="92"/>
      <c r="SHI3" s="92"/>
      <c r="SHJ3" s="92"/>
      <c r="SHK3" s="92"/>
      <c r="SHL3" s="92"/>
      <c r="SHM3" s="92"/>
      <c r="SHN3" s="92"/>
      <c r="SHO3" s="92"/>
      <c r="SHP3" s="92"/>
      <c r="SHQ3" s="92"/>
      <c r="SHR3" s="92"/>
      <c r="SHS3" s="92"/>
      <c r="SHT3" s="92"/>
      <c r="SHU3" s="92"/>
      <c r="SHV3" s="92"/>
      <c r="SHW3" s="92"/>
      <c r="SHX3" s="92"/>
      <c r="SHY3" s="92"/>
      <c r="SHZ3" s="92"/>
      <c r="SIA3" s="92"/>
      <c r="SIB3" s="92"/>
      <c r="SIC3" s="92"/>
      <c r="SID3" s="92"/>
      <c r="SIE3" s="92"/>
      <c r="SIF3" s="92"/>
      <c r="SIG3" s="92"/>
      <c r="SIH3" s="92"/>
      <c r="SII3" s="92"/>
      <c r="SIJ3" s="92"/>
      <c r="SIK3" s="92"/>
      <c r="SIL3" s="92"/>
      <c r="SIM3" s="92"/>
      <c r="SIN3" s="92"/>
      <c r="SIO3" s="92"/>
      <c r="SIP3" s="92"/>
      <c r="SIQ3" s="92"/>
      <c r="SIR3" s="92"/>
      <c r="SIS3" s="92"/>
      <c r="SIT3" s="92"/>
      <c r="SIU3" s="92"/>
      <c r="SIV3" s="92"/>
      <c r="SIW3" s="92"/>
      <c r="SIX3" s="92"/>
      <c r="SIY3" s="92"/>
      <c r="SIZ3" s="92"/>
      <c r="SJA3" s="92"/>
      <c r="SJB3" s="92"/>
      <c r="SJC3" s="92"/>
      <c r="SJD3" s="92"/>
      <c r="SJE3" s="92"/>
      <c r="SJF3" s="92"/>
      <c r="SJG3" s="92"/>
      <c r="SJH3" s="92"/>
      <c r="SJI3" s="92"/>
      <c r="SJJ3" s="92"/>
      <c r="SJK3" s="92"/>
      <c r="SJL3" s="92"/>
      <c r="SJM3" s="92"/>
      <c r="SJN3" s="92"/>
      <c r="SJO3" s="92"/>
      <c r="SJP3" s="92"/>
      <c r="SJQ3" s="92"/>
      <c r="SJR3" s="92"/>
      <c r="SJS3" s="92"/>
      <c r="SJT3" s="92"/>
      <c r="SJU3" s="92"/>
      <c r="SJV3" s="92"/>
      <c r="SJW3" s="92"/>
      <c r="SJX3" s="92"/>
      <c r="SJY3" s="92"/>
      <c r="SJZ3" s="92"/>
      <c r="SKA3" s="92"/>
      <c r="SKB3" s="92"/>
      <c r="SKC3" s="92"/>
      <c r="SKD3" s="92"/>
      <c r="SKE3" s="92"/>
      <c r="SKF3" s="92"/>
      <c r="SKG3" s="92"/>
      <c r="SKH3" s="92"/>
      <c r="SKI3" s="92"/>
      <c r="SKJ3" s="92"/>
      <c r="SKK3" s="92"/>
      <c r="SKL3" s="92"/>
      <c r="SKM3" s="92"/>
      <c r="SKN3" s="92"/>
      <c r="SKO3" s="92"/>
      <c r="SKP3" s="92"/>
      <c r="SKQ3" s="92"/>
      <c r="SKR3" s="92"/>
      <c r="SKS3" s="92"/>
      <c r="SKT3" s="92"/>
      <c r="SKU3" s="92"/>
      <c r="SKV3" s="92"/>
      <c r="SKW3" s="92"/>
      <c r="SKX3" s="92"/>
      <c r="SKY3" s="92"/>
      <c r="SKZ3" s="92"/>
      <c r="SLA3" s="92"/>
      <c r="SLB3" s="92"/>
      <c r="SLC3" s="92"/>
      <c r="SLD3" s="92"/>
      <c r="SLE3" s="92"/>
      <c r="SLF3" s="92"/>
      <c r="SLG3" s="92"/>
      <c r="SLH3" s="92"/>
      <c r="SLI3" s="92"/>
      <c r="SLJ3" s="92"/>
      <c r="SLK3" s="92"/>
      <c r="SLL3" s="92"/>
      <c r="SLM3" s="92"/>
      <c r="SLN3" s="92"/>
      <c r="SLO3" s="92"/>
      <c r="SLP3" s="92"/>
      <c r="SLQ3" s="92"/>
      <c r="SLR3" s="92"/>
      <c r="SLS3" s="92"/>
      <c r="SLT3" s="92"/>
      <c r="SLU3" s="92"/>
      <c r="SLV3" s="92"/>
      <c r="SLW3" s="92"/>
      <c r="SLX3" s="92"/>
      <c r="SLY3" s="92"/>
      <c r="SLZ3" s="92"/>
      <c r="SMA3" s="92"/>
      <c r="SMB3" s="92"/>
      <c r="SMC3" s="92"/>
      <c r="SMD3" s="92"/>
      <c r="SME3" s="92"/>
      <c r="SMF3" s="92"/>
      <c r="SMG3" s="92"/>
      <c r="SMH3" s="92"/>
      <c r="SMI3" s="92"/>
      <c r="SMJ3" s="92"/>
      <c r="SMK3" s="92"/>
      <c r="SML3" s="92"/>
      <c r="SMM3" s="92"/>
      <c r="SMN3" s="92"/>
      <c r="SMO3" s="92"/>
      <c r="SMP3" s="92"/>
      <c r="SMQ3" s="92"/>
      <c r="SMR3" s="92"/>
      <c r="SMS3" s="92"/>
      <c r="SMT3" s="92"/>
      <c r="SMU3" s="92"/>
      <c r="SMV3" s="92"/>
      <c r="SMW3" s="92"/>
      <c r="SMX3" s="92"/>
      <c r="SMY3" s="92"/>
      <c r="SMZ3" s="92"/>
      <c r="SNA3" s="92"/>
      <c r="SNB3" s="92"/>
      <c r="SNC3" s="92"/>
      <c r="SND3" s="92"/>
      <c r="SNE3" s="92"/>
      <c r="SNF3" s="92"/>
      <c r="SNG3" s="92"/>
      <c r="SNH3" s="92"/>
      <c r="SNI3" s="92"/>
      <c r="SNJ3" s="92"/>
      <c r="SNK3" s="92"/>
      <c r="SNL3" s="92"/>
      <c r="SNM3" s="92"/>
      <c r="SNN3" s="92"/>
      <c r="SNO3" s="92"/>
      <c r="SNP3" s="92"/>
      <c r="SNQ3" s="92"/>
      <c r="SNR3" s="92"/>
      <c r="SNS3" s="92"/>
      <c r="SNT3" s="92"/>
      <c r="SNU3" s="92"/>
      <c r="SNV3" s="92"/>
      <c r="SNW3" s="92"/>
      <c r="SNX3" s="92"/>
      <c r="SNY3" s="92"/>
      <c r="SNZ3" s="92"/>
      <c r="SOA3" s="92"/>
      <c r="SOB3" s="92"/>
      <c r="SOC3" s="92"/>
      <c r="SOD3" s="92"/>
      <c r="SOE3" s="92"/>
      <c r="SOF3" s="92"/>
      <c r="SOG3" s="92"/>
      <c r="SOH3" s="92"/>
      <c r="SOI3" s="92"/>
      <c r="SOJ3" s="92"/>
      <c r="SOK3" s="92"/>
      <c r="SOL3" s="92"/>
      <c r="SOM3" s="92"/>
      <c r="SON3" s="92"/>
      <c r="SOO3" s="92"/>
      <c r="SOP3" s="92"/>
      <c r="SOQ3" s="92"/>
      <c r="SOR3" s="92"/>
      <c r="SOS3" s="92"/>
      <c r="SOT3" s="92"/>
      <c r="SOU3" s="92"/>
      <c r="SOV3" s="92"/>
      <c r="SOW3" s="92"/>
      <c r="SOX3" s="92"/>
      <c r="SOY3" s="92"/>
      <c r="SOZ3" s="92"/>
      <c r="SPA3" s="92"/>
      <c r="SPB3" s="92"/>
      <c r="SPC3" s="92"/>
      <c r="SPD3" s="92"/>
      <c r="SPE3" s="92"/>
      <c r="SPF3" s="92"/>
      <c r="SPG3" s="92"/>
      <c r="SPH3" s="92"/>
      <c r="SPI3" s="92"/>
      <c r="SPJ3" s="92"/>
      <c r="SPK3" s="92"/>
      <c r="SPL3" s="92"/>
      <c r="SPM3" s="92"/>
      <c r="SPN3" s="92"/>
      <c r="SPO3" s="92"/>
      <c r="SPP3" s="92"/>
      <c r="SPQ3" s="92"/>
      <c r="SPR3" s="92"/>
      <c r="SPS3" s="92"/>
      <c r="SPT3" s="92"/>
      <c r="SPU3" s="92"/>
      <c r="SPV3" s="92"/>
      <c r="SPW3" s="92"/>
      <c r="SPX3" s="92"/>
      <c r="SPY3" s="92"/>
      <c r="SPZ3" s="92"/>
      <c r="SQA3" s="92"/>
      <c r="SQB3" s="92"/>
      <c r="SQC3" s="92"/>
      <c r="SQD3" s="92"/>
      <c r="SQE3" s="92"/>
      <c r="SQF3" s="92"/>
      <c r="SQG3" s="92"/>
      <c r="SQH3" s="92"/>
      <c r="SQI3" s="92"/>
      <c r="SQJ3" s="92"/>
      <c r="SQK3" s="92"/>
      <c r="SQL3" s="92"/>
      <c r="SQM3" s="92"/>
      <c r="SQN3" s="92"/>
      <c r="SQO3" s="92"/>
      <c r="SQP3" s="92"/>
      <c r="SQQ3" s="92"/>
      <c r="SQR3" s="92"/>
      <c r="SQS3" s="92"/>
      <c r="SQT3" s="92"/>
      <c r="SQU3" s="92"/>
      <c r="SQV3" s="92"/>
      <c r="SQW3" s="92"/>
      <c r="SQX3" s="92"/>
      <c r="SQY3" s="92"/>
      <c r="SQZ3" s="92"/>
      <c r="SRA3" s="92"/>
      <c r="SRB3" s="92"/>
      <c r="SRC3" s="92"/>
      <c r="SRD3" s="92"/>
      <c r="SRE3" s="92"/>
      <c r="SRF3" s="92"/>
      <c r="SRG3" s="92"/>
      <c r="SRH3" s="92"/>
      <c r="SRI3" s="92"/>
      <c r="SRJ3" s="92"/>
      <c r="SRK3" s="92"/>
      <c r="SRL3" s="92"/>
      <c r="SRM3" s="92"/>
      <c r="SRN3" s="92"/>
      <c r="SRO3" s="92"/>
      <c r="SRP3" s="92"/>
      <c r="SRQ3" s="92"/>
      <c r="SRR3" s="92"/>
      <c r="SRS3" s="92"/>
      <c r="SRT3" s="92"/>
      <c r="SRU3" s="92"/>
      <c r="SRV3" s="92"/>
      <c r="SRW3" s="92"/>
      <c r="SRX3" s="92"/>
      <c r="SRY3" s="92"/>
      <c r="SRZ3" s="92"/>
      <c r="SSA3" s="92"/>
      <c r="SSB3" s="92"/>
      <c r="SSC3" s="92"/>
      <c r="SSD3" s="92"/>
      <c r="SSE3" s="92"/>
      <c r="SSF3" s="92"/>
      <c r="SSG3" s="92"/>
      <c r="SSH3" s="92"/>
      <c r="SSI3" s="92"/>
      <c r="SSJ3" s="92"/>
      <c r="SSK3" s="92"/>
      <c r="SSL3" s="92"/>
      <c r="SSM3" s="92"/>
      <c r="SSN3" s="92"/>
      <c r="SSO3" s="92"/>
      <c r="SSP3" s="92"/>
      <c r="SSQ3" s="92"/>
      <c r="SSR3" s="92"/>
      <c r="SSS3" s="92"/>
      <c r="SST3" s="92"/>
      <c r="SSU3" s="92"/>
      <c r="SSV3" s="92"/>
      <c r="SSW3" s="92"/>
      <c r="SSX3" s="92"/>
      <c r="SSY3" s="92"/>
      <c r="SSZ3" s="92"/>
      <c r="STA3" s="92"/>
      <c r="STB3" s="92"/>
      <c r="STC3" s="92"/>
      <c r="STD3" s="92"/>
      <c r="STE3" s="92"/>
      <c r="STF3" s="92"/>
      <c r="STG3" s="92"/>
      <c r="STH3" s="92"/>
      <c r="STI3" s="92"/>
      <c r="STJ3" s="92"/>
      <c r="STK3" s="92"/>
      <c r="STL3" s="92"/>
      <c r="STM3" s="92"/>
      <c r="STN3" s="92"/>
      <c r="STO3" s="92"/>
      <c r="STP3" s="92"/>
      <c r="STQ3" s="92"/>
      <c r="STR3" s="92"/>
      <c r="STS3" s="92"/>
      <c r="STT3" s="92"/>
      <c r="STU3" s="92"/>
      <c r="STV3" s="92"/>
      <c r="STW3" s="92"/>
      <c r="STX3" s="92"/>
      <c r="STY3" s="92"/>
      <c r="STZ3" s="92"/>
      <c r="SUA3" s="92"/>
      <c r="SUB3" s="92"/>
      <c r="SUC3" s="92"/>
      <c r="SUD3" s="92"/>
      <c r="SUE3" s="92"/>
      <c r="SUF3" s="92"/>
      <c r="SUG3" s="92"/>
      <c r="SUH3" s="92"/>
      <c r="SUI3" s="92"/>
      <c r="SUJ3" s="92"/>
      <c r="SUK3" s="92"/>
      <c r="SUL3" s="92"/>
      <c r="SUM3" s="92"/>
      <c r="SUN3" s="92"/>
      <c r="SUO3" s="92"/>
      <c r="SUP3" s="92"/>
      <c r="SUQ3" s="92"/>
      <c r="SUR3" s="92"/>
      <c r="SUS3" s="92"/>
      <c r="SUT3" s="92"/>
      <c r="SUU3" s="92"/>
      <c r="SUV3" s="92"/>
      <c r="SUW3" s="92"/>
      <c r="SUX3" s="92"/>
      <c r="SUY3" s="92"/>
      <c r="SUZ3" s="92"/>
      <c r="SVA3" s="92"/>
      <c r="SVB3" s="92"/>
      <c r="SVC3" s="92"/>
      <c r="SVD3" s="92"/>
      <c r="SVE3" s="92"/>
      <c r="SVF3" s="92"/>
      <c r="SVG3" s="92"/>
      <c r="SVH3" s="92"/>
      <c r="SVI3" s="92"/>
      <c r="SVJ3" s="92"/>
      <c r="SVK3" s="92"/>
      <c r="SVL3" s="92"/>
      <c r="SVM3" s="92"/>
      <c r="SVN3" s="92"/>
      <c r="SVO3" s="92"/>
      <c r="SVP3" s="92"/>
      <c r="SVQ3" s="92"/>
      <c r="SVR3" s="92"/>
      <c r="SVS3" s="92"/>
      <c r="SVT3" s="92"/>
      <c r="SVU3" s="92"/>
      <c r="SVV3" s="92"/>
      <c r="SVW3" s="92"/>
      <c r="SVX3" s="92"/>
      <c r="SVY3" s="92"/>
      <c r="SVZ3" s="92"/>
      <c r="SWA3" s="92"/>
      <c r="SWB3" s="92"/>
      <c r="SWC3" s="92"/>
      <c r="SWD3" s="92"/>
      <c r="SWE3" s="92"/>
      <c r="SWF3" s="92"/>
      <c r="SWG3" s="92"/>
      <c r="SWH3" s="92"/>
      <c r="SWI3" s="92"/>
      <c r="SWJ3" s="92"/>
      <c r="SWK3" s="92"/>
      <c r="SWL3" s="92"/>
      <c r="SWM3" s="92"/>
      <c r="SWN3" s="92"/>
      <c r="SWO3" s="92"/>
      <c r="SWP3" s="92"/>
      <c r="SWQ3" s="92"/>
      <c r="SWR3" s="92"/>
      <c r="SWS3" s="92"/>
      <c r="SWT3" s="92"/>
      <c r="SWU3" s="92"/>
      <c r="SWV3" s="92"/>
      <c r="SWW3" s="92"/>
      <c r="SWX3" s="92"/>
      <c r="SWY3" s="92"/>
      <c r="SWZ3" s="92"/>
      <c r="SXA3" s="92"/>
      <c r="SXB3" s="92"/>
      <c r="SXC3" s="92"/>
      <c r="SXD3" s="92"/>
      <c r="SXE3" s="92"/>
      <c r="SXF3" s="92"/>
      <c r="SXG3" s="92"/>
      <c r="SXH3" s="92"/>
      <c r="SXI3" s="92"/>
      <c r="SXJ3" s="92"/>
      <c r="SXK3" s="92"/>
      <c r="SXL3" s="92"/>
      <c r="SXM3" s="92"/>
      <c r="SXN3" s="92"/>
      <c r="SXO3" s="92"/>
      <c r="SXP3" s="92"/>
      <c r="SXQ3" s="92"/>
      <c r="SXR3" s="92"/>
      <c r="SXS3" s="92"/>
      <c r="SXT3" s="92"/>
      <c r="SXU3" s="92"/>
      <c r="SXV3" s="92"/>
      <c r="SXW3" s="92"/>
      <c r="SXX3" s="92"/>
      <c r="SXY3" s="92"/>
      <c r="SXZ3" s="92"/>
      <c r="SYA3" s="92"/>
      <c r="SYB3" s="92"/>
      <c r="SYC3" s="92"/>
      <c r="SYD3" s="92"/>
      <c r="SYE3" s="92"/>
      <c r="SYF3" s="92"/>
      <c r="SYG3" s="92"/>
      <c r="SYH3" s="92"/>
      <c r="SYI3" s="92"/>
      <c r="SYJ3" s="92"/>
      <c r="SYK3" s="92"/>
      <c r="SYL3" s="92"/>
      <c r="SYM3" s="92"/>
      <c r="SYN3" s="92"/>
      <c r="SYO3" s="92"/>
      <c r="SYP3" s="92"/>
      <c r="SYQ3" s="92"/>
      <c r="SYR3" s="92"/>
      <c r="SYS3" s="92"/>
      <c r="SYT3" s="92"/>
      <c r="SYU3" s="92"/>
      <c r="SYV3" s="92"/>
      <c r="SYW3" s="92"/>
      <c r="SYX3" s="92"/>
      <c r="SYY3" s="92"/>
      <c r="SYZ3" s="92"/>
      <c r="SZA3" s="92"/>
      <c r="SZB3" s="92"/>
      <c r="SZC3" s="92"/>
      <c r="SZD3" s="92"/>
      <c r="SZE3" s="92"/>
      <c r="SZF3" s="92"/>
      <c r="SZG3" s="92"/>
      <c r="SZH3" s="92"/>
      <c r="SZI3" s="92"/>
      <c r="SZJ3" s="92"/>
      <c r="SZK3" s="92"/>
      <c r="SZL3" s="92"/>
      <c r="SZM3" s="92"/>
      <c r="SZN3" s="92"/>
      <c r="SZO3" s="92"/>
      <c r="SZP3" s="92"/>
      <c r="SZQ3" s="92"/>
      <c r="SZR3" s="92"/>
      <c r="SZS3" s="92"/>
      <c r="SZT3" s="92"/>
      <c r="SZU3" s="92"/>
      <c r="SZV3" s="92"/>
      <c r="SZW3" s="92"/>
      <c r="SZX3" s="92"/>
      <c r="SZY3" s="92"/>
      <c r="SZZ3" s="92"/>
      <c r="TAA3" s="92"/>
      <c r="TAB3" s="92"/>
      <c r="TAC3" s="92"/>
      <c r="TAD3" s="92"/>
      <c r="TAE3" s="92"/>
      <c r="TAF3" s="92"/>
      <c r="TAG3" s="92"/>
      <c r="TAH3" s="92"/>
      <c r="TAI3" s="92"/>
      <c r="TAJ3" s="92"/>
      <c r="TAK3" s="92"/>
      <c r="TAL3" s="92"/>
      <c r="TAM3" s="92"/>
      <c r="TAN3" s="92"/>
      <c r="TAO3" s="92"/>
      <c r="TAP3" s="92"/>
      <c r="TAQ3" s="92"/>
      <c r="TAR3" s="92"/>
      <c r="TAS3" s="92"/>
      <c r="TAT3" s="92"/>
      <c r="TAU3" s="92"/>
      <c r="TAV3" s="92"/>
      <c r="TAW3" s="92"/>
      <c r="TAX3" s="92"/>
      <c r="TAY3" s="92"/>
      <c r="TAZ3" s="92"/>
      <c r="TBA3" s="92"/>
      <c r="TBB3" s="92"/>
      <c r="TBC3" s="92"/>
      <c r="TBD3" s="92"/>
      <c r="TBE3" s="92"/>
      <c r="TBF3" s="92"/>
      <c r="TBG3" s="92"/>
      <c r="TBH3" s="92"/>
      <c r="TBI3" s="92"/>
      <c r="TBJ3" s="92"/>
      <c r="TBK3" s="92"/>
      <c r="TBL3" s="92"/>
      <c r="TBM3" s="92"/>
      <c r="TBN3" s="92"/>
      <c r="TBO3" s="92"/>
      <c r="TBP3" s="92"/>
      <c r="TBQ3" s="92"/>
      <c r="TBR3" s="92"/>
      <c r="TBS3" s="92"/>
      <c r="TBT3" s="92"/>
      <c r="TBU3" s="92"/>
      <c r="TBV3" s="92"/>
      <c r="TBW3" s="92"/>
      <c r="TBX3" s="92"/>
      <c r="TBY3" s="92"/>
      <c r="TBZ3" s="92"/>
      <c r="TCA3" s="92"/>
      <c r="TCB3" s="92"/>
      <c r="TCC3" s="92"/>
      <c r="TCD3" s="92"/>
      <c r="TCE3" s="92"/>
      <c r="TCF3" s="92"/>
      <c r="TCG3" s="92"/>
      <c r="TCH3" s="92"/>
      <c r="TCI3" s="92"/>
      <c r="TCJ3" s="92"/>
      <c r="TCK3" s="92"/>
      <c r="TCL3" s="92"/>
      <c r="TCM3" s="92"/>
      <c r="TCN3" s="92"/>
      <c r="TCO3" s="92"/>
      <c r="TCP3" s="92"/>
      <c r="TCQ3" s="92"/>
      <c r="TCR3" s="92"/>
      <c r="TCS3" s="92"/>
      <c r="TCT3" s="92"/>
      <c r="TCU3" s="92"/>
      <c r="TCV3" s="92"/>
      <c r="TCW3" s="92"/>
      <c r="TCX3" s="92"/>
      <c r="TCY3" s="92"/>
      <c r="TCZ3" s="92"/>
      <c r="TDA3" s="92"/>
      <c r="TDB3" s="92"/>
      <c r="TDC3" s="92"/>
      <c r="TDD3" s="92"/>
      <c r="TDE3" s="92"/>
      <c r="TDF3" s="92"/>
      <c r="TDG3" s="92"/>
      <c r="TDH3" s="92"/>
      <c r="TDI3" s="92"/>
      <c r="TDJ3" s="92"/>
      <c r="TDK3" s="92"/>
      <c r="TDL3" s="92"/>
      <c r="TDM3" s="92"/>
      <c r="TDN3" s="92"/>
      <c r="TDO3" s="92"/>
      <c r="TDP3" s="92"/>
      <c r="TDQ3" s="92"/>
      <c r="TDR3" s="92"/>
      <c r="TDS3" s="92"/>
      <c r="TDT3" s="92"/>
      <c r="TDU3" s="92"/>
      <c r="TDV3" s="92"/>
      <c r="TDW3" s="92"/>
      <c r="TDX3" s="92"/>
      <c r="TDY3" s="92"/>
      <c r="TDZ3" s="92"/>
      <c r="TEA3" s="92"/>
      <c r="TEB3" s="92"/>
      <c r="TEC3" s="92"/>
      <c r="TED3" s="92"/>
      <c r="TEE3" s="92"/>
      <c r="TEF3" s="92"/>
      <c r="TEG3" s="92"/>
      <c r="TEH3" s="92"/>
      <c r="TEI3" s="92"/>
      <c r="TEJ3" s="92"/>
      <c r="TEK3" s="92"/>
      <c r="TEL3" s="92"/>
      <c r="TEM3" s="92"/>
      <c r="TEN3" s="92"/>
      <c r="TEO3" s="92"/>
      <c r="TEP3" s="92"/>
      <c r="TEQ3" s="92"/>
      <c r="TER3" s="92"/>
      <c r="TES3" s="92"/>
      <c r="TET3" s="92"/>
      <c r="TEU3" s="92"/>
      <c r="TEV3" s="92"/>
      <c r="TEW3" s="92"/>
      <c r="TEX3" s="92"/>
      <c r="TEY3" s="92"/>
      <c r="TEZ3" s="92"/>
      <c r="TFA3" s="92"/>
      <c r="TFB3" s="92"/>
      <c r="TFC3" s="92"/>
      <c r="TFD3" s="92"/>
      <c r="TFE3" s="92"/>
      <c r="TFF3" s="92"/>
      <c r="TFG3" s="92"/>
      <c r="TFH3" s="92"/>
      <c r="TFI3" s="92"/>
      <c r="TFJ3" s="92"/>
      <c r="TFK3" s="92"/>
      <c r="TFL3" s="92"/>
      <c r="TFM3" s="92"/>
      <c r="TFN3" s="92"/>
      <c r="TFO3" s="92"/>
      <c r="TFP3" s="92"/>
      <c r="TFQ3" s="92"/>
      <c r="TFR3" s="92"/>
      <c r="TFS3" s="92"/>
      <c r="TFT3" s="92"/>
      <c r="TFU3" s="92"/>
      <c r="TFV3" s="92"/>
      <c r="TFW3" s="92"/>
      <c r="TFX3" s="92"/>
      <c r="TFY3" s="92"/>
      <c r="TFZ3" s="92"/>
      <c r="TGA3" s="92"/>
      <c r="TGB3" s="92"/>
      <c r="TGC3" s="92"/>
      <c r="TGD3" s="92"/>
      <c r="TGE3" s="92"/>
      <c r="TGF3" s="92"/>
      <c r="TGG3" s="92"/>
      <c r="TGH3" s="92"/>
      <c r="TGI3" s="92"/>
      <c r="TGJ3" s="92"/>
      <c r="TGK3" s="92"/>
      <c r="TGL3" s="92"/>
      <c r="TGM3" s="92"/>
      <c r="TGN3" s="92"/>
      <c r="TGO3" s="92"/>
      <c r="TGP3" s="92"/>
      <c r="TGQ3" s="92"/>
      <c r="TGR3" s="92"/>
      <c r="TGS3" s="92"/>
      <c r="TGT3" s="92"/>
      <c r="TGU3" s="92"/>
      <c r="TGV3" s="92"/>
      <c r="TGW3" s="92"/>
      <c r="TGX3" s="92"/>
      <c r="TGY3" s="92"/>
      <c r="TGZ3" s="92"/>
      <c r="THA3" s="92"/>
      <c r="THB3" s="92"/>
      <c r="THC3" s="92"/>
      <c r="THD3" s="92"/>
      <c r="THE3" s="92"/>
      <c r="THF3" s="92"/>
      <c r="THG3" s="92"/>
      <c r="THH3" s="92"/>
      <c r="THI3" s="92"/>
      <c r="THJ3" s="92"/>
      <c r="THK3" s="92"/>
      <c r="THL3" s="92"/>
      <c r="THM3" s="92"/>
      <c r="THN3" s="92"/>
      <c r="THO3" s="92"/>
      <c r="THP3" s="92"/>
      <c r="THQ3" s="92"/>
      <c r="THR3" s="92"/>
      <c r="THS3" s="92"/>
      <c r="THT3" s="92"/>
      <c r="THU3" s="92"/>
      <c r="THV3" s="92"/>
      <c r="THW3" s="92"/>
      <c r="THX3" s="92"/>
      <c r="THY3" s="92"/>
      <c r="THZ3" s="92"/>
      <c r="TIA3" s="92"/>
      <c r="TIB3" s="92"/>
      <c r="TIC3" s="92"/>
      <c r="TID3" s="92"/>
      <c r="TIE3" s="92"/>
      <c r="TIF3" s="92"/>
      <c r="TIG3" s="92"/>
      <c r="TIH3" s="92"/>
      <c r="TII3" s="92"/>
      <c r="TIJ3" s="92"/>
      <c r="TIK3" s="92"/>
      <c r="TIL3" s="92"/>
      <c r="TIM3" s="92"/>
      <c r="TIN3" s="92"/>
      <c r="TIO3" s="92"/>
      <c r="TIP3" s="92"/>
      <c r="TIQ3" s="92"/>
      <c r="TIR3" s="92"/>
      <c r="TIS3" s="92"/>
      <c r="TIT3" s="92"/>
      <c r="TIU3" s="92"/>
      <c r="TIV3" s="92"/>
      <c r="TIW3" s="92"/>
      <c r="TIX3" s="92"/>
      <c r="TIY3" s="92"/>
      <c r="TIZ3" s="92"/>
      <c r="TJA3" s="92"/>
      <c r="TJB3" s="92"/>
      <c r="TJC3" s="92"/>
      <c r="TJD3" s="92"/>
      <c r="TJE3" s="92"/>
      <c r="TJF3" s="92"/>
      <c r="TJG3" s="92"/>
      <c r="TJH3" s="92"/>
      <c r="TJI3" s="92"/>
      <c r="TJJ3" s="92"/>
      <c r="TJK3" s="92"/>
      <c r="TJL3" s="92"/>
      <c r="TJM3" s="92"/>
      <c r="TJN3" s="92"/>
      <c r="TJO3" s="92"/>
      <c r="TJP3" s="92"/>
      <c r="TJQ3" s="92"/>
      <c r="TJR3" s="92"/>
      <c r="TJS3" s="92"/>
      <c r="TJT3" s="92"/>
      <c r="TJU3" s="92"/>
      <c r="TJV3" s="92"/>
      <c r="TJW3" s="92"/>
      <c r="TJX3" s="92"/>
      <c r="TJY3" s="92"/>
      <c r="TJZ3" s="92"/>
      <c r="TKA3" s="92"/>
      <c r="TKB3" s="92"/>
      <c r="TKC3" s="92"/>
      <c r="TKD3" s="92"/>
      <c r="TKE3" s="92"/>
      <c r="TKF3" s="92"/>
      <c r="TKG3" s="92"/>
      <c r="TKH3" s="92"/>
      <c r="TKI3" s="92"/>
      <c r="TKJ3" s="92"/>
      <c r="TKK3" s="92"/>
      <c r="TKL3" s="92"/>
      <c r="TKM3" s="92"/>
      <c r="TKN3" s="92"/>
      <c r="TKO3" s="92"/>
      <c r="TKP3" s="92"/>
      <c r="TKQ3" s="92"/>
      <c r="TKR3" s="92"/>
      <c r="TKS3" s="92"/>
      <c r="TKT3" s="92"/>
      <c r="TKU3" s="92"/>
      <c r="TKV3" s="92"/>
      <c r="TKW3" s="92"/>
      <c r="TKX3" s="92"/>
      <c r="TKY3" s="92"/>
      <c r="TKZ3" s="92"/>
      <c r="TLA3" s="92"/>
      <c r="TLB3" s="92"/>
      <c r="TLC3" s="92"/>
      <c r="TLD3" s="92"/>
      <c r="TLE3" s="92"/>
      <c r="TLF3" s="92"/>
      <c r="TLG3" s="92"/>
      <c r="TLH3" s="92"/>
      <c r="TLI3" s="92"/>
      <c r="TLJ3" s="92"/>
      <c r="TLK3" s="92"/>
      <c r="TLL3" s="92"/>
      <c r="TLM3" s="92"/>
      <c r="TLN3" s="92"/>
      <c r="TLO3" s="92"/>
      <c r="TLP3" s="92"/>
      <c r="TLQ3" s="92"/>
      <c r="TLR3" s="92"/>
      <c r="TLS3" s="92"/>
      <c r="TLT3" s="92"/>
      <c r="TLU3" s="92"/>
      <c r="TLV3" s="92"/>
      <c r="TLW3" s="92"/>
      <c r="TLX3" s="92"/>
      <c r="TLY3" s="92"/>
      <c r="TLZ3" s="92"/>
      <c r="TMA3" s="92"/>
      <c r="TMB3" s="92"/>
      <c r="TMC3" s="92"/>
      <c r="TMD3" s="92"/>
      <c r="TME3" s="92"/>
      <c r="TMF3" s="92"/>
      <c r="TMG3" s="92"/>
      <c r="TMH3" s="92"/>
      <c r="TMI3" s="92"/>
      <c r="TMJ3" s="92"/>
      <c r="TMK3" s="92"/>
      <c r="TML3" s="92"/>
      <c r="TMM3" s="92"/>
      <c r="TMN3" s="92"/>
      <c r="TMO3" s="92"/>
      <c r="TMP3" s="92"/>
      <c r="TMQ3" s="92"/>
      <c r="TMR3" s="92"/>
      <c r="TMS3" s="92"/>
      <c r="TMT3" s="92"/>
      <c r="TMU3" s="92"/>
      <c r="TMV3" s="92"/>
      <c r="TMW3" s="92"/>
      <c r="TMX3" s="92"/>
      <c r="TMY3" s="92"/>
      <c r="TMZ3" s="92"/>
      <c r="TNA3" s="92"/>
      <c r="TNB3" s="92"/>
      <c r="TNC3" s="92"/>
      <c r="TND3" s="92"/>
      <c r="TNE3" s="92"/>
      <c r="TNF3" s="92"/>
      <c r="TNG3" s="92"/>
      <c r="TNH3" s="92"/>
      <c r="TNI3" s="92"/>
      <c r="TNJ3" s="92"/>
      <c r="TNK3" s="92"/>
      <c r="TNL3" s="92"/>
      <c r="TNM3" s="92"/>
      <c r="TNN3" s="92"/>
      <c r="TNO3" s="92"/>
      <c r="TNP3" s="92"/>
      <c r="TNQ3" s="92"/>
      <c r="TNR3" s="92"/>
      <c r="TNS3" s="92"/>
      <c r="TNT3" s="92"/>
      <c r="TNU3" s="92"/>
      <c r="TNV3" s="92"/>
      <c r="TNW3" s="92"/>
      <c r="TNX3" s="92"/>
      <c r="TNY3" s="92"/>
      <c r="TNZ3" s="92"/>
      <c r="TOA3" s="92"/>
      <c r="TOB3" s="92"/>
      <c r="TOC3" s="92"/>
      <c r="TOD3" s="92"/>
      <c r="TOE3" s="92"/>
      <c r="TOF3" s="92"/>
      <c r="TOG3" s="92"/>
      <c r="TOH3" s="92"/>
      <c r="TOI3" s="92"/>
      <c r="TOJ3" s="92"/>
      <c r="TOK3" s="92"/>
      <c r="TOL3" s="92"/>
      <c r="TOM3" s="92"/>
      <c r="TON3" s="92"/>
      <c r="TOO3" s="92"/>
      <c r="TOP3" s="92"/>
      <c r="TOQ3" s="92"/>
      <c r="TOR3" s="92"/>
      <c r="TOS3" s="92"/>
      <c r="TOT3" s="92"/>
      <c r="TOU3" s="92"/>
      <c r="TOV3" s="92"/>
      <c r="TOW3" s="92"/>
      <c r="TOX3" s="92"/>
      <c r="TOY3" s="92"/>
      <c r="TOZ3" s="92"/>
      <c r="TPA3" s="92"/>
      <c r="TPB3" s="92"/>
      <c r="TPC3" s="92"/>
      <c r="TPD3" s="92"/>
      <c r="TPE3" s="92"/>
      <c r="TPF3" s="92"/>
      <c r="TPG3" s="92"/>
      <c r="TPH3" s="92"/>
      <c r="TPI3" s="92"/>
      <c r="TPJ3" s="92"/>
      <c r="TPK3" s="92"/>
      <c r="TPL3" s="92"/>
      <c r="TPM3" s="92"/>
      <c r="TPN3" s="92"/>
      <c r="TPO3" s="92"/>
      <c r="TPP3" s="92"/>
      <c r="TPQ3" s="92"/>
      <c r="TPR3" s="92"/>
      <c r="TPS3" s="92"/>
      <c r="TPT3" s="92"/>
      <c r="TPU3" s="92"/>
      <c r="TPV3" s="92"/>
      <c r="TPW3" s="92"/>
      <c r="TPX3" s="92"/>
      <c r="TPY3" s="92"/>
      <c r="TPZ3" s="92"/>
      <c r="TQA3" s="92"/>
      <c r="TQB3" s="92"/>
      <c r="TQC3" s="92"/>
      <c r="TQD3" s="92"/>
      <c r="TQE3" s="92"/>
      <c r="TQF3" s="92"/>
      <c r="TQG3" s="92"/>
      <c r="TQH3" s="92"/>
      <c r="TQI3" s="92"/>
      <c r="TQJ3" s="92"/>
      <c r="TQK3" s="92"/>
      <c r="TQL3" s="92"/>
      <c r="TQM3" s="92"/>
      <c r="TQN3" s="92"/>
      <c r="TQO3" s="92"/>
      <c r="TQP3" s="92"/>
      <c r="TQQ3" s="92"/>
      <c r="TQR3" s="92"/>
      <c r="TQS3" s="92"/>
      <c r="TQT3" s="92"/>
      <c r="TQU3" s="92"/>
      <c r="TQV3" s="92"/>
      <c r="TQW3" s="92"/>
      <c r="TQX3" s="92"/>
      <c r="TQY3" s="92"/>
      <c r="TQZ3" s="92"/>
      <c r="TRA3" s="92"/>
      <c r="TRB3" s="92"/>
      <c r="TRC3" s="92"/>
      <c r="TRD3" s="92"/>
      <c r="TRE3" s="92"/>
      <c r="TRF3" s="92"/>
      <c r="TRG3" s="92"/>
      <c r="TRH3" s="92"/>
      <c r="TRI3" s="92"/>
      <c r="TRJ3" s="92"/>
      <c r="TRK3" s="92"/>
      <c r="TRL3" s="92"/>
      <c r="TRM3" s="92"/>
      <c r="TRN3" s="92"/>
      <c r="TRO3" s="92"/>
      <c r="TRP3" s="92"/>
      <c r="TRQ3" s="92"/>
      <c r="TRR3" s="92"/>
      <c r="TRS3" s="92"/>
      <c r="TRT3" s="92"/>
      <c r="TRU3" s="92"/>
      <c r="TRV3" s="92"/>
      <c r="TRW3" s="92"/>
      <c r="TRX3" s="92"/>
      <c r="TRY3" s="92"/>
      <c r="TRZ3" s="92"/>
      <c r="TSA3" s="92"/>
      <c r="TSB3" s="92"/>
      <c r="TSC3" s="92"/>
      <c r="TSD3" s="92"/>
      <c r="TSE3" s="92"/>
      <c r="TSF3" s="92"/>
      <c r="TSG3" s="92"/>
      <c r="TSH3" s="92"/>
      <c r="TSI3" s="92"/>
      <c r="TSJ3" s="92"/>
      <c r="TSK3" s="92"/>
      <c r="TSL3" s="92"/>
      <c r="TSM3" s="92"/>
      <c r="TSN3" s="92"/>
      <c r="TSO3" s="92"/>
      <c r="TSP3" s="92"/>
      <c r="TSQ3" s="92"/>
      <c r="TSR3" s="92"/>
      <c r="TSS3" s="92"/>
      <c r="TST3" s="92"/>
      <c r="TSU3" s="92"/>
      <c r="TSV3" s="92"/>
      <c r="TSW3" s="92"/>
      <c r="TSX3" s="92"/>
      <c r="TSY3" s="92"/>
      <c r="TSZ3" s="92"/>
      <c r="TTA3" s="92"/>
      <c r="TTB3" s="92"/>
      <c r="TTC3" s="92"/>
      <c r="TTD3" s="92"/>
      <c r="TTE3" s="92"/>
      <c r="TTF3" s="92"/>
      <c r="TTG3" s="92"/>
      <c r="TTH3" s="92"/>
      <c r="TTI3" s="92"/>
      <c r="TTJ3" s="92"/>
      <c r="TTK3" s="92"/>
      <c r="TTL3" s="92"/>
      <c r="TTM3" s="92"/>
      <c r="TTN3" s="92"/>
      <c r="TTO3" s="92"/>
      <c r="TTP3" s="92"/>
      <c r="TTQ3" s="92"/>
      <c r="TTR3" s="92"/>
      <c r="TTS3" s="92"/>
      <c r="TTT3" s="92"/>
      <c r="TTU3" s="92"/>
      <c r="TTV3" s="92"/>
      <c r="TTW3" s="92"/>
      <c r="TTX3" s="92"/>
      <c r="TTY3" s="92"/>
      <c r="TTZ3" s="92"/>
      <c r="TUA3" s="92"/>
      <c r="TUB3" s="92"/>
      <c r="TUC3" s="92"/>
      <c r="TUD3" s="92"/>
      <c r="TUE3" s="92"/>
      <c r="TUF3" s="92"/>
      <c r="TUG3" s="92"/>
      <c r="TUH3" s="92"/>
      <c r="TUI3" s="92"/>
      <c r="TUJ3" s="92"/>
      <c r="TUK3" s="92"/>
      <c r="TUL3" s="92"/>
      <c r="TUM3" s="92"/>
      <c r="TUN3" s="92"/>
      <c r="TUO3" s="92"/>
      <c r="TUP3" s="92"/>
      <c r="TUQ3" s="92"/>
      <c r="TUR3" s="92"/>
      <c r="TUS3" s="92"/>
      <c r="TUT3" s="92"/>
      <c r="TUU3" s="92"/>
      <c r="TUV3" s="92"/>
      <c r="TUW3" s="92"/>
      <c r="TUX3" s="92"/>
      <c r="TUY3" s="92"/>
      <c r="TUZ3" s="92"/>
      <c r="TVA3" s="92"/>
      <c r="TVB3" s="92"/>
      <c r="TVC3" s="92"/>
      <c r="TVD3" s="92"/>
      <c r="TVE3" s="92"/>
      <c r="TVF3" s="92"/>
      <c r="TVG3" s="92"/>
      <c r="TVH3" s="92"/>
      <c r="TVI3" s="92"/>
      <c r="TVJ3" s="92"/>
      <c r="TVK3" s="92"/>
      <c r="TVL3" s="92"/>
      <c r="TVM3" s="92"/>
      <c r="TVN3" s="92"/>
      <c r="TVO3" s="92"/>
      <c r="TVP3" s="92"/>
      <c r="TVQ3" s="92"/>
      <c r="TVR3" s="92"/>
      <c r="TVS3" s="92"/>
      <c r="TVT3" s="92"/>
      <c r="TVU3" s="92"/>
      <c r="TVV3" s="92"/>
      <c r="TVW3" s="92"/>
      <c r="TVX3" s="92"/>
      <c r="TVY3" s="92"/>
      <c r="TVZ3" s="92"/>
      <c r="TWA3" s="92"/>
      <c r="TWB3" s="92"/>
      <c r="TWC3" s="92"/>
      <c r="TWD3" s="92"/>
      <c r="TWE3" s="92"/>
      <c r="TWF3" s="92"/>
      <c r="TWG3" s="92"/>
      <c r="TWH3" s="92"/>
      <c r="TWI3" s="92"/>
      <c r="TWJ3" s="92"/>
      <c r="TWK3" s="92"/>
      <c r="TWL3" s="92"/>
      <c r="TWM3" s="92"/>
      <c r="TWN3" s="92"/>
      <c r="TWO3" s="92"/>
      <c r="TWP3" s="92"/>
      <c r="TWQ3" s="92"/>
      <c r="TWR3" s="92"/>
      <c r="TWS3" s="92"/>
      <c r="TWT3" s="92"/>
      <c r="TWU3" s="92"/>
      <c r="TWV3" s="92"/>
      <c r="TWW3" s="92"/>
      <c r="TWX3" s="92"/>
      <c r="TWY3" s="92"/>
      <c r="TWZ3" s="92"/>
      <c r="TXA3" s="92"/>
      <c r="TXB3" s="92"/>
      <c r="TXC3" s="92"/>
      <c r="TXD3" s="92"/>
      <c r="TXE3" s="92"/>
      <c r="TXF3" s="92"/>
      <c r="TXG3" s="92"/>
      <c r="TXH3" s="92"/>
      <c r="TXI3" s="92"/>
      <c r="TXJ3" s="92"/>
      <c r="TXK3" s="92"/>
      <c r="TXL3" s="92"/>
      <c r="TXM3" s="92"/>
      <c r="TXN3" s="92"/>
      <c r="TXO3" s="92"/>
      <c r="TXP3" s="92"/>
      <c r="TXQ3" s="92"/>
      <c r="TXR3" s="92"/>
      <c r="TXS3" s="92"/>
      <c r="TXT3" s="92"/>
      <c r="TXU3" s="92"/>
      <c r="TXV3" s="92"/>
      <c r="TXW3" s="92"/>
      <c r="TXX3" s="92"/>
      <c r="TXY3" s="92"/>
      <c r="TXZ3" s="92"/>
      <c r="TYA3" s="92"/>
      <c r="TYB3" s="92"/>
      <c r="TYC3" s="92"/>
      <c r="TYD3" s="92"/>
      <c r="TYE3" s="92"/>
      <c r="TYF3" s="92"/>
      <c r="TYG3" s="92"/>
      <c r="TYH3" s="92"/>
      <c r="TYI3" s="92"/>
      <c r="TYJ3" s="92"/>
      <c r="TYK3" s="92"/>
      <c r="TYL3" s="92"/>
      <c r="TYM3" s="92"/>
      <c r="TYN3" s="92"/>
      <c r="TYO3" s="92"/>
      <c r="TYP3" s="92"/>
      <c r="TYQ3" s="92"/>
      <c r="TYR3" s="92"/>
      <c r="TYS3" s="92"/>
      <c r="TYT3" s="92"/>
      <c r="TYU3" s="92"/>
      <c r="TYV3" s="92"/>
      <c r="TYW3" s="92"/>
      <c r="TYX3" s="92"/>
      <c r="TYY3" s="92"/>
      <c r="TYZ3" s="92"/>
      <c r="TZA3" s="92"/>
      <c r="TZB3" s="92"/>
      <c r="TZC3" s="92"/>
      <c r="TZD3" s="92"/>
      <c r="TZE3" s="92"/>
      <c r="TZF3" s="92"/>
      <c r="TZG3" s="92"/>
      <c r="TZH3" s="92"/>
      <c r="TZI3" s="92"/>
      <c r="TZJ3" s="92"/>
      <c r="TZK3" s="92"/>
      <c r="TZL3" s="92"/>
      <c r="TZM3" s="92"/>
      <c r="TZN3" s="92"/>
      <c r="TZO3" s="92"/>
      <c r="TZP3" s="92"/>
      <c r="TZQ3" s="92"/>
      <c r="TZR3" s="92"/>
      <c r="TZS3" s="92"/>
      <c r="TZT3" s="92"/>
      <c r="TZU3" s="92"/>
      <c r="TZV3" s="92"/>
      <c r="TZW3" s="92"/>
      <c r="TZX3" s="92"/>
      <c r="TZY3" s="92"/>
      <c r="TZZ3" s="92"/>
      <c r="UAA3" s="92"/>
      <c r="UAB3" s="92"/>
      <c r="UAC3" s="92"/>
      <c r="UAD3" s="92"/>
      <c r="UAE3" s="92"/>
      <c r="UAF3" s="92"/>
      <c r="UAG3" s="92"/>
      <c r="UAH3" s="92"/>
      <c r="UAI3" s="92"/>
      <c r="UAJ3" s="92"/>
      <c r="UAK3" s="92"/>
      <c r="UAL3" s="92"/>
      <c r="UAM3" s="92"/>
      <c r="UAN3" s="92"/>
      <c r="UAO3" s="92"/>
      <c r="UAP3" s="92"/>
      <c r="UAQ3" s="92"/>
      <c r="UAR3" s="92"/>
      <c r="UAS3" s="92"/>
      <c r="UAT3" s="92"/>
      <c r="UAU3" s="92"/>
      <c r="UAV3" s="92"/>
      <c r="UAW3" s="92"/>
      <c r="UAX3" s="92"/>
      <c r="UAY3" s="92"/>
      <c r="UAZ3" s="92"/>
      <c r="UBA3" s="92"/>
      <c r="UBB3" s="92"/>
      <c r="UBC3" s="92"/>
      <c r="UBD3" s="92"/>
      <c r="UBE3" s="92"/>
      <c r="UBF3" s="92"/>
      <c r="UBG3" s="92"/>
      <c r="UBH3" s="92"/>
      <c r="UBI3" s="92"/>
      <c r="UBJ3" s="92"/>
      <c r="UBK3" s="92"/>
      <c r="UBL3" s="92"/>
      <c r="UBM3" s="92"/>
      <c r="UBN3" s="92"/>
      <c r="UBO3" s="92"/>
      <c r="UBP3" s="92"/>
      <c r="UBQ3" s="92"/>
      <c r="UBR3" s="92"/>
      <c r="UBS3" s="92"/>
      <c r="UBT3" s="92"/>
      <c r="UBU3" s="92"/>
      <c r="UBV3" s="92"/>
      <c r="UBW3" s="92"/>
      <c r="UBX3" s="92"/>
      <c r="UBY3" s="92"/>
      <c r="UBZ3" s="92"/>
      <c r="UCA3" s="92"/>
      <c r="UCB3" s="92"/>
      <c r="UCC3" s="92"/>
      <c r="UCD3" s="92"/>
      <c r="UCE3" s="92"/>
      <c r="UCF3" s="92"/>
      <c r="UCG3" s="92"/>
      <c r="UCH3" s="92"/>
      <c r="UCI3" s="92"/>
      <c r="UCJ3" s="92"/>
      <c r="UCK3" s="92"/>
      <c r="UCL3" s="92"/>
      <c r="UCM3" s="92"/>
      <c r="UCN3" s="92"/>
      <c r="UCO3" s="92"/>
      <c r="UCP3" s="92"/>
      <c r="UCQ3" s="92"/>
      <c r="UCR3" s="92"/>
      <c r="UCS3" s="92"/>
      <c r="UCT3" s="92"/>
      <c r="UCU3" s="92"/>
      <c r="UCV3" s="92"/>
      <c r="UCW3" s="92"/>
      <c r="UCX3" s="92"/>
      <c r="UCY3" s="92"/>
      <c r="UCZ3" s="92"/>
      <c r="UDA3" s="92"/>
      <c r="UDB3" s="92"/>
      <c r="UDC3" s="92"/>
      <c r="UDD3" s="92"/>
      <c r="UDE3" s="92"/>
      <c r="UDF3" s="92"/>
      <c r="UDG3" s="92"/>
      <c r="UDH3" s="92"/>
      <c r="UDI3" s="92"/>
      <c r="UDJ3" s="92"/>
      <c r="UDK3" s="92"/>
      <c r="UDL3" s="92"/>
      <c r="UDM3" s="92"/>
      <c r="UDN3" s="92"/>
      <c r="UDO3" s="92"/>
      <c r="UDP3" s="92"/>
      <c r="UDQ3" s="92"/>
      <c r="UDR3" s="92"/>
      <c r="UDS3" s="92"/>
      <c r="UDT3" s="92"/>
      <c r="UDU3" s="92"/>
      <c r="UDV3" s="92"/>
      <c r="UDW3" s="92"/>
      <c r="UDX3" s="92"/>
      <c r="UDY3" s="92"/>
      <c r="UDZ3" s="92"/>
      <c r="UEA3" s="92"/>
      <c r="UEB3" s="92"/>
      <c r="UEC3" s="92"/>
      <c r="UED3" s="92"/>
      <c r="UEE3" s="92"/>
      <c r="UEF3" s="92"/>
      <c r="UEG3" s="92"/>
      <c r="UEH3" s="92"/>
      <c r="UEI3" s="92"/>
      <c r="UEJ3" s="92"/>
      <c r="UEK3" s="92"/>
      <c r="UEL3" s="92"/>
      <c r="UEM3" s="92"/>
      <c r="UEN3" s="92"/>
      <c r="UEO3" s="92"/>
      <c r="UEP3" s="92"/>
      <c r="UEQ3" s="92"/>
      <c r="UER3" s="92"/>
      <c r="UES3" s="92"/>
      <c r="UET3" s="92"/>
      <c r="UEU3" s="92"/>
      <c r="UEV3" s="92"/>
      <c r="UEW3" s="92"/>
      <c r="UEX3" s="92"/>
      <c r="UEY3" s="92"/>
      <c r="UEZ3" s="92"/>
      <c r="UFA3" s="92"/>
      <c r="UFB3" s="92"/>
      <c r="UFC3" s="92"/>
      <c r="UFD3" s="92"/>
      <c r="UFE3" s="92"/>
      <c r="UFF3" s="92"/>
      <c r="UFG3" s="92"/>
      <c r="UFH3" s="92"/>
      <c r="UFI3" s="92"/>
      <c r="UFJ3" s="92"/>
      <c r="UFK3" s="92"/>
      <c r="UFL3" s="92"/>
      <c r="UFM3" s="92"/>
      <c r="UFN3" s="92"/>
      <c r="UFO3" s="92"/>
      <c r="UFP3" s="92"/>
      <c r="UFQ3" s="92"/>
      <c r="UFR3" s="92"/>
      <c r="UFS3" s="92"/>
      <c r="UFT3" s="92"/>
      <c r="UFU3" s="92"/>
      <c r="UFV3" s="92"/>
      <c r="UFW3" s="92"/>
      <c r="UFX3" s="92"/>
      <c r="UFY3" s="92"/>
      <c r="UFZ3" s="92"/>
      <c r="UGA3" s="92"/>
      <c r="UGB3" s="92"/>
      <c r="UGC3" s="92"/>
      <c r="UGD3" s="92"/>
      <c r="UGE3" s="92"/>
      <c r="UGF3" s="92"/>
      <c r="UGG3" s="92"/>
      <c r="UGH3" s="92"/>
      <c r="UGI3" s="92"/>
      <c r="UGJ3" s="92"/>
      <c r="UGK3" s="92"/>
      <c r="UGL3" s="92"/>
      <c r="UGM3" s="92"/>
      <c r="UGN3" s="92"/>
      <c r="UGO3" s="92"/>
      <c r="UGP3" s="92"/>
      <c r="UGQ3" s="92"/>
      <c r="UGR3" s="92"/>
      <c r="UGS3" s="92"/>
      <c r="UGT3" s="92"/>
      <c r="UGU3" s="92"/>
      <c r="UGV3" s="92"/>
      <c r="UGW3" s="92"/>
      <c r="UGX3" s="92"/>
      <c r="UGY3" s="92"/>
      <c r="UGZ3" s="92"/>
      <c r="UHA3" s="92"/>
      <c r="UHB3" s="92"/>
      <c r="UHC3" s="92"/>
      <c r="UHD3" s="92"/>
      <c r="UHE3" s="92"/>
      <c r="UHF3" s="92"/>
      <c r="UHG3" s="92"/>
      <c r="UHH3" s="92"/>
      <c r="UHI3" s="92"/>
      <c r="UHJ3" s="92"/>
      <c r="UHK3" s="92"/>
      <c r="UHL3" s="92"/>
      <c r="UHM3" s="92"/>
      <c r="UHN3" s="92"/>
      <c r="UHO3" s="92"/>
      <c r="UHP3" s="92"/>
      <c r="UHQ3" s="92"/>
      <c r="UHR3" s="92"/>
      <c r="UHS3" s="92"/>
      <c r="UHT3" s="92"/>
      <c r="UHU3" s="92"/>
      <c r="UHV3" s="92"/>
      <c r="UHW3" s="92"/>
      <c r="UHX3" s="92"/>
      <c r="UHY3" s="92"/>
      <c r="UHZ3" s="92"/>
      <c r="UIA3" s="92"/>
      <c r="UIB3" s="92"/>
      <c r="UIC3" s="92"/>
      <c r="UID3" s="92"/>
      <c r="UIE3" s="92"/>
      <c r="UIF3" s="92"/>
      <c r="UIG3" s="92"/>
      <c r="UIH3" s="92"/>
      <c r="UII3" s="92"/>
      <c r="UIJ3" s="92"/>
      <c r="UIK3" s="92"/>
      <c r="UIL3" s="92"/>
      <c r="UIM3" s="92"/>
      <c r="UIN3" s="92"/>
      <c r="UIO3" s="92"/>
      <c r="UIP3" s="92"/>
      <c r="UIQ3" s="92"/>
      <c r="UIR3" s="92"/>
      <c r="UIS3" s="92"/>
      <c r="UIT3" s="92"/>
      <c r="UIU3" s="92"/>
      <c r="UIV3" s="92"/>
      <c r="UIW3" s="92"/>
      <c r="UIX3" s="92"/>
      <c r="UIY3" s="92"/>
      <c r="UIZ3" s="92"/>
      <c r="UJA3" s="92"/>
      <c r="UJB3" s="92"/>
      <c r="UJC3" s="92"/>
      <c r="UJD3" s="92"/>
      <c r="UJE3" s="92"/>
      <c r="UJF3" s="92"/>
      <c r="UJG3" s="92"/>
      <c r="UJH3" s="92"/>
      <c r="UJI3" s="92"/>
      <c r="UJJ3" s="92"/>
      <c r="UJK3" s="92"/>
      <c r="UJL3" s="92"/>
      <c r="UJM3" s="92"/>
      <c r="UJN3" s="92"/>
      <c r="UJO3" s="92"/>
      <c r="UJP3" s="92"/>
      <c r="UJQ3" s="92"/>
      <c r="UJR3" s="92"/>
      <c r="UJS3" s="92"/>
      <c r="UJT3" s="92"/>
      <c r="UJU3" s="92"/>
      <c r="UJV3" s="92"/>
      <c r="UJW3" s="92"/>
      <c r="UJX3" s="92"/>
      <c r="UJY3" s="92"/>
      <c r="UJZ3" s="92"/>
      <c r="UKA3" s="92"/>
      <c r="UKB3" s="92"/>
      <c r="UKC3" s="92"/>
      <c r="UKD3" s="92"/>
      <c r="UKE3" s="92"/>
      <c r="UKF3" s="92"/>
      <c r="UKG3" s="92"/>
      <c r="UKH3" s="92"/>
      <c r="UKI3" s="92"/>
      <c r="UKJ3" s="92"/>
      <c r="UKK3" s="92"/>
      <c r="UKL3" s="92"/>
      <c r="UKM3" s="92"/>
      <c r="UKN3" s="92"/>
      <c r="UKO3" s="92"/>
      <c r="UKP3" s="92"/>
      <c r="UKQ3" s="92"/>
      <c r="UKR3" s="92"/>
      <c r="UKS3" s="92"/>
      <c r="UKT3" s="92"/>
      <c r="UKU3" s="92"/>
      <c r="UKV3" s="92"/>
      <c r="UKW3" s="92"/>
      <c r="UKX3" s="92"/>
      <c r="UKY3" s="92"/>
      <c r="UKZ3" s="92"/>
      <c r="ULA3" s="92"/>
      <c r="ULB3" s="92"/>
      <c r="ULC3" s="92"/>
      <c r="ULD3" s="92"/>
      <c r="ULE3" s="92"/>
      <c r="ULF3" s="92"/>
      <c r="ULG3" s="92"/>
      <c r="ULH3" s="92"/>
      <c r="ULI3" s="92"/>
      <c r="ULJ3" s="92"/>
      <c r="ULK3" s="92"/>
      <c r="ULL3" s="92"/>
      <c r="ULM3" s="92"/>
      <c r="ULN3" s="92"/>
      <c r="ULO3" s="92"/>
      <c r="ULP3" s="92"/>
      <c r="ULQ3" s="92"/>
      <c r="ULR3" s="92"/>
      <c r="ULS3" s="92"/>
      <c r="ULT3" s="92"/>
      <c r="ULU3" s="92"/>
      <c r="ULV3" s="92"/>
      <c r="ULW3" s="92"/>
      <c r="ULX3" s="92"/>
      <c r="ULY3" s="92"/>
      <c r="ULZ3" s="92"/>
      <c r="UMA3" s="92"/>
      <c r="UMB3" s="92"/>
      <c r="UMC3" s="92"/>
      <c r="UMD3" s="92"/>
      <c r="UME3" s="92"/>
      <c r="UMF3" s="92"/>
      <c r="UMG3" s="92"/>
      <c r="UMH3" s="92"/>
      <c r="UMI3" s="92"/>
      <c r="UMJ3" s="92"/>
      <c r="UMK3" s="92"/>
      <c r="UML3" s="92"/>
      <c r="UMM3" s="92"/>
      <c r="UMN3" s="92"/>
      <c r="UMO3" s="92"/>
      <c r="UMP3" s="92"/>
      <c r="UMQ3" s="92"/>
      <c r="UMR3" s="92"/>
      <c r="UMS3" s="92"/>
      <c r="UMT3" s="92"/>
      <c r="UMU3" s="92"/>
      <c r="UMV3" s="92"/>
      <c r="UMW3" s="92"/>
      <c r="UMX3" s="92"/>
      <c r="UMY3" s="92"/>
      <c r="UMZ3" s="92"/>
      <c r="UNA3" s="92"/>
      <c r="UNB3" s="92"/>
      <c r="UNC3" s="92"/>
      <c r="UND3" s="92"/>
      <c r="UNE3" s="92"/>
      <c r="UNF3" s="92"/>
      <c r="UNG3" s="92"/>
      <c r="UNH3" s="92"/>
      <c r="UNI3" s="92"/>
      <c r="UNJ3" s="92"/>
      <c r="UNK3" s="92"/>
      <c r="UNL3" s="92"/>
      <c r="UNM3" s="92"/>
      <c r="UNN3" s="92"/>
      <c r="UNO3" s="92"/>
      <c r="UNP3" s="92"/>
      <c r="UNQ3" s="92"/>
      <c r="UNR3" s="92"/>
      <c r="UNS3" s="92"/>
      <c r="UNT3" s="92"/>
      <c r="UNU3" s="92"/>
      <c r="UNV3" s="92"/>
      <c r="UNW3" s="92"/>
      <c r="UNX3" s="92"/>
      <c r="UNY3" s="92"/>
      <c r="UNZ3" s="92"/>
      <c r="UOA3" s="92"/>
      <c r="UOB3" s="92"/>
      <c r="UOC3" s="92"/>
      <c r="UOD3" s="92"/>
      <c r="UOE3" s="92"/>
      <c r="UOF3" s="92"/>
      <c r="UOG3" s="92"/>
      <c r="UOH3" s="92"/>
      <c r="UOI3" s="92"/>
      <c r="UOJ3" s="92"/>
      <c r="UOK3" s="92"/>
      <c r="UOL3" s="92"/>
      <c r="UOM3" s="92"/>
      <c r="UON3" s="92"/>
      <c r="UOO3" s="92"/>
      <c r="UOP3" s="92"/>
      <c r="UOQ3" s="92"/>
      <c r="UOR3" s="92"/>
      <c r="UOS3" s="92"/>
      <c r="UOT3" s="92"/>
      <c r="UOU3" s="92"/>
      <c r="UOV3" s="92"/>
      <c r="UOW3" s="92"/>
      <c r="UOX3" s="92"/>
      <c r="UOY3" s="92"/>
      <c r="UOZ3" s="92"/>
      <c r="UPA3" s="92"/>
      <c r="UPB3" s="92"/>
      <c r="UPC3" s="92"/>
      <c r="UPD3" s="92"/>
      <c r="UPE3" s="92"/>
      <c r="UPF3" s="92"/>
      <c r="UPG3" s="92"/>
      <c r="UPH3" s="92"/>
      <c r="UPI3" s="92"/>
      <c r="UPJ3" s="92"/>
      <c r="UPK3" s="92"/>
      <c r="UPL3" s="92"/>
      <c r="UPM3" s="92"/>
      <c r="UPN3" s="92"/>
      <c r="UPO3" s="92"/>
      <c r="UPP3" s="92"/>
      <c r="UPQ3" s="92"/>
      <c r="UPR3" s="92"/>
      <c r="UPS3" s="92"/>
      <c r="UPT3" s="92"/>
      <c r="UPU3" s="92"/>
      <c r="UPV3" s="92"/>
      <c r="UPW3" s="92"/>
      <c r="UPX3" s="92"/>
      <c r="UPY3" s="92"/>
      <c r="UPZ3" s="92"/>
      <c r="UQA3" s="92"/>
      <c r="UQB3" s="92"/>
      <c r="UQC3" s="92"/>
      <c r="UQD3" s="92"/>
      <c r="UQE3" s="92"/>
      <c r="UQF3" s="92"/>
      <c r="UQG3" s="92"/>
      <c r="UQH3" s="92"/>
      <c r="UQI3" s="92"/>
      <c r="UQJ3" s="92"/>
      <c r="UQK3" s="92"/>
      <c r="UQL3" s="92"/>
      <c r="UQM3" s="92"/>
      <c r="UQN3" s="92"/>
      <c r="UQO3" s="92"/>
      <c r="UQP3" s="92"/>
      <c r="UQQ3" s="92"/>
      <c r="UQR3" s="92"/>
      <c r="UQS3" s="92"/>
      <c r="UQT3" s="92"/>
      <c r="UQU3" s="92"/>
      <c r="UQV3" s="92"/>
      <c r="UQW3" s="92"/>
      <c r="UQX3" s="92"/>
      <c r="UQY3" s="92"/>
      <c r="UQZ3" s="92"/>
      <c r="URA3" s="92"/>
      <c r="URB3" s="92"/>
      <c r="URC3" s="92"/>
      <c r="URD3" s="92"/>
      <c r="URE3" s="92"/>
      <c r="URF3" s="92"/>
      <c r="URG3" s="92"/>
      <c r="URH3" s="92"/>
      <c r="URI3" s="92"/>
      <c r="URJ3" s="92"/>
      <c r="URK3" s="92"/>
      <c r="URL3" s="92"/>
      <c r="URM3" s="92"/>
      <c r="URN3" s="92"/>
      <c r="URO3" s="92"/>
      <c r="URP3" s="92"/>
      <c r="URQ3" s="92"/>
      <c r="URR3" s="92"/>
      <c r="URS3" s="92"/>
      <c r="URT3" s="92"/>
      <c r="URU3" s="92"/>
      <c r="URV3" s="92"/>
      <c r="URW3" s="92"/>
      <c r="URX3" s="92"/>
      <c r="URY3" s="92"/>
      <c r="URZ3" s="92"/>
      <c r="USA3" s="92"/>
      <c r="USB3" s="92"/>
      <c r="USC3" s="92"/>
      <c r="USD3" s="92"/>
      <c r="USE3" s="92"/>
      <c r="USF3" s="92"/>
      <c r="USG3" s="92"/>
      <c r="USH3" s="92"/>
      <c r="USI3" s="92"/>
      <c r="USJ3" s="92"/>
      <c r="USK3" s="92"/>
      <c r="USL3" s="92"/>
      <c r="USM3" s="92"/>
      <c r="USN3" s="92"/>
      <c r="USO3" s="92"/>
      <c r="USP3" s="92"/>
      <c r="USQ3" s="92"/>
      <c r="USR3" s="92"/>
      <c r="USS3" s="92"/>
      <c r="UST3" s="92"/>
      <c r="USU3" s="92"/>
      <c r="USV3" s="92"/>
      <c r="USW3" s="92"/>
      <c r="USX3" s="92"/>
      <c r="USY3" s="92"/>
      <c r="USZ3" s="92"/>
      <c r="UTA3" s="92"/>
      <c r="UTB3" s="92"/>
      <c r="UTC3" s="92"/>
      <c r="UTD3" s="92"/>
      <c r="UTE3" s="92"/>
      <c r="UTF3" s="92"/>
      <c r="UTG3" s="92"/>
      <c r="UTH3" s="92"/>
      <c r="UTI3" s="92"/>
      <c r="UTJ3" s="92"/>
      <c r="UTK3" s="92"/>
      <c r="UTL3" s="92"/>
      <c r="UTM3" s="92"/>
      <c r="UTN3" s="92"/>
      <c r="UTO3" s="92"/>
      <c r="UTP3" s="92"/>
      <c r="UTQ3" s="92"/>
      <c r="UTR3" s="92"/>
      <c r="UTS3" s="92"/>
      <c r="UTT3" s="92"/>
      <c r="UTU3" s="92"/>
      <c r="UTV3" s="92"/>
      <c r="UTW3" s="92"/>
      <c r="UTX3" s="92"/>
      <c r="UTY3" s="92"/>
      <c r="UTZ3" s="92"/>
      <c r="UUA3" s="92"/>
      <c r="UUB3" s="92"/>
      <c r="UUC3" s="92"/>
      <c r="UUD3" s="92"/>
      <c r="UUE3" s="92"/>
      <c r="UUF3" s="92"/>
      <c r="UUG3" s="92"/>
      <c r="UUH3" s="92"/>
      <c r="UUI3" s="92"/>
      <c r="UUJ3" s="92"/>
      <c r="UUK3" s="92"/>
      <c r="UUL3" s="92"/>
      <c r="UUM3" s="92"/>
      <c r="UUN3" s="92"/>
      <c r="UUO3" s="92"/>
      <c r="UUP3" s="92"/>
      <c r="UUQ3" s="92"/>
      <c r="UUR3" s="92"/>
      <c r="UUS3" s="92"/>
      <c r="UUT3" s="92"/>
      <c r="UUU3" s="92"/>
      <c r="UUV3" s="92"/>
      <c r="UUW3" s="92"/>
      <c r="UUX3" s="92"/>
      <c r="UUY3" s="92"/>
      <c r="UUZ3" s="92"/>
      <c r="UVA3" s="92"/>
      <c r="UVB3" s="92"/>
      <c r="UVC3" s="92"/>
      <c r="UVD3" s="92"/>
      <c r="UVE3" s="92"/>
      <c r="UVF3" s="92"/>
      <c r="UVG3" s="92"/>
      <c r="UVH3" s="92"/>
      <c r="UVI3" s="92"/>
      <c r="UVJ3" s="92"/>
      <c r="UVK3" s="92"/>
      <c r="UVL3" s="92"/>
      <c r="UVM3" s="92"/>
      <c r="UVN3" s="92"/>
      <c r="UVO3" s="92"/>
      <c r="UVP3" s="92"/>
      <c r="UVQ3" s="92"/>
      <c r="UVR3" s="92"/>
      <c r="UVS3" s="92"/>
      <c r="UVT3" s="92"/>
      <c r="UVU3" s="92"/>
      <c r="UVV3" s="92"/>
      <c r="UVW3" s="92"/>
      <c r="UVX3" s="92"/>
      <c r="UVY3" s="92"/>
      <c r="UVZ3" s="92"/>
      <c r="UWA3" s="92"/>
      <c r="UWB3" s="92"/>
      <c r="UWC3" s="92"/>
      <c r="UWD3" s="92"/>
      <c r="UWE3" s="92"/>
      <c r="UWF3" s="92"/>
      <c r="UWG3" s="92"/>
      <c r="UWH3" s="92"/>
      <c r="UWI3" s="92"/>
      <c r="UWJ3" s="92"/>
      <c r="UWK3" s="92"/>
      <c r="UWL3" s="92"/>
      <c r="UWM3" s="92"/>
      <c r="UWN3" s="92"/>
      <c r="UWO3" s="92"/>
      <c r="UWP3" s="92"/>
      <c r="UWQ3" s="92"/>
      <c r="UWR3" s="92"/>
      <c r="UWS3" s="92"/>
      <c r="UWT3" s="92"/>
      <c r="UWU3" s="92"/>
      <c r="UWV3" s="92"/>
      <c r="UWW3" s="92"/>
      <c r="UWX3" s="92"/>
      <c r="UWY3" s="92"/>
      <c r="UWZ3" s="92"/>
      <c r="UXA3" s="92"/>
      <c r="UXB3" s="92"/>
      <c r="UXC3" s="92"/>
      <c r="UXD3" s="92"/>
      <c r="UXE3" s="92"/>
      <c r="UXF3" s="92"/>
      <c r="UXG3" s="92"/>
      <c r="UXH3" s="92"/>
      <c r="UXI3" s="92"/>
      <c r="UXJ3" s="92"/>
      <c r="UXK3" s="92"/>
      <c r="UXL3" s="92"/>
      <c r="UXM3" s="92"/>
      <c r="UXN3" s="92"/>
      <c r="UXO3" s="92"/>
      <c r="UXP3" s="92"/>
      <c r="UXQ3" s="92"/>
      <c r="UXR3" s="92"/>
      <c r="UXS3" s="92"/>
      <c r="UXT3" s="92"/>
      <c r="UXU3" s="92"/>
      <c r="UXV3" s="92"/>
      <c r="UXW3" s="92"/>
      <c r="UXX3" s="92"/>
      <c r="UXY3" s="92"/>
      <c r="UXZ3" s="92"/>
      <c r="UYA3" s="92"/>
      <c r="UYB3" s="92"/>
      <c r="UYC3" s="92"/>
      <c r="UYD3" s="92"/>
      <c r="UYE3" s="92"/>
      <c r="UYF3" s="92"/>
      <c r="UYG3" s="92"/>
      <c r="UYH3" s="92"/>
      <c r="UYI3" s="92"/>
      <c r="UYJ3" s="92"/>
      <c r="UYK3" s="92"/>
      <c r="UYL3" s="92"/>
      <c r="UYM3" s="92"/>
      <c r="UYN3" s="92"/>
      <c r="UYO3" s="92"/>
      <c r="UYP3" s="92"/>
      <c r="UYQ3" s="92"/>
      <c r="UYR3" s="92"/>
      <c r="UYS3" s="92"/>
      <c r="UYT3" s="92"/>
      <c r="UYU3" s="92"/>
      <c r="UYV3" s="92"/>
      <c r="UYW3" s="92"/>
      <c r="UYX3" s="92"/>
      <c r="UYY3" s="92"/>
      <c r="UYZ3" s="92"/>
      <c r="UZA3" s="92"/>
      <c r="UZB3" s="92"/>
      <c r="UZC3" s="92"/>
      <c r="UZD3" s="92"/>
      <c r="UZE3" s="92"/>
      <c r="UZF3" s="92"/>
      <c r="UZG3" s="92"/>
      <c r="UZH3" s="92"/>
      <c r="UZI3" s="92"/>
      <c r="UZJ3" s="92"/>
      <c r="UZK3" s="92"/>
      <c r="UZL3" s="92"/>
      <c r="UZM3" s="92"/>
      <c r="UZN3" s="92"/>
      <c r="UZO3" s="92"/>
      <c r="UZP3" s="92"/>
      <c r="UZQ3" s="92"/>
      <c r="UZR3" s="92"/>
      <c r="UZS3" s="92"/>
      <c r="UZT3" s="92"/>
      <c r="UZU3" s="92"/>
      <c r="UZV3" s="92"/>
      <c r="UZW3" s="92"/>
      <c r="UZX3" s="92"/>
      <c r="UZY3" s="92"/>
      <c r="UZZ3" s="92"/>
      <c r="VAA3" s="92"/>
      <c r="VAB3" s="92"/>
      <c r="VAC3" s="92"/>
      <c r="VAD3" s="92"/>
      <c r="VAE3" s="92"/>
      <c r="VAF3" s="92"/>
      <c r="VAG3" s="92"/>
      <c r="VAH3" s="92"/>
      <c r="VAI3" s="92"/>
      <c r="VAJ3" s="92"/>
      <c r="VAK3" s="92"/>
      <c r="VAL3" s="92"/>
      <c r="VAM3" s="92"/>
      <c r="VAN3" s="92"/>
      <c r="VAO3" s="92"/>
      <c r="VAP3" s="92"/>
      <c r="VAQ3" s="92"/>
      <c r="VAR3" s="92"/>
      <c r="VAS3" s="92"/>
      <c r="VAT3" s="92"/>
      <c r="VAU3" s="92"/>
      <c r="VAV3" s="92"/>
      <c r="VAW3" s="92"/>
      <c r="VAX3" s="92"/>
      <c r="VAY3" s="92"/>
      <c r="VAZ3" s="92"/>
      <c r="VBA3" s="92"/>
      <c r="VBB3" s="92"/>
      <c r="VBC3" s="92"/>
      <c r="VBD3" s="92"/>
      <c r="VBE3" s="92"/>
      <c r="VBF3" s="92"/>
      <c r="VBG3" s="92"/>
      <c r="VBH3" s="92"/>
      <c r="VBI3" s="92"/>
      <c r="VBJ3" s="92"/>
      <c r="VBK3" s="92"/>
      <c r="VBL3" s="92"/>
      <c r="VBM3" s="92"/>
      <c r="VBN3" s="92"/>
      <c r="VBO3" s="92"/>
      <c r="VBP3" s="92"/>
      <c r="VBQ3" s="92"/>
      <c r="VBR3" s="92"/>
      <c r="VBS3" s="92"/>
      <c r="VBT3" s="92"/>
      <c r="VBU3" s="92"/>
      <c r="VBV3" s="92"/>
      <c r="VBW3" s="92"/>
      <c r="VBX3" s="92"/>
      <c r="VBY3" s="92"/>
      <c r="VBZ3" s="92"/>
      <c r="VCA3" s="92"/>
      <c r="VCB3" s="92"/>
      <c r="VCC3" s="92"/>
      <c r="VCD3" s="92"/>
      <c r="VCE3" s="92"/>
      <c r="VCF3" s="92"/>
      <c r="VCG3" s="92"/>
      <c r="VCH3" s="92"/>
      <c r="VCI3" s="92"/>
      <c r="VCJ3" s="92"/>
      <c r="VCK3" s="92"/>
      <c r="VCL3" s="92"/>
      <c r="VCM3" s="92"/>
      <c r="VCN3" s="92"/>
      <c r="VCO3" s="92"/>
      <c r="VCP3" s="92"/>
      <c r="VCQ3" s="92"/>
      <c r="VCR3" s="92"/>
      <c r="VCS3" s="92"/>
      <c r="VCT3" s="92"/>
      <c r="VCU3" s="92"/>
      <c r="VCV3" s="92"/>
      <c r="VCW3" s="92"/>
      <c r="VCX3" s="92"/>
      <c r="VCY3" s="92"/>
      <c r="VCZ3" s="92"/>
      <c r="VDA3" s="92"/>
      <c r="VDB3" s="92"/>
      <c r="VDC3" s="92"/>
      <c r="VDD3" s="92"/>
      <c r="VDE3" s="92"/>
      <c r="VDF3" s="92"/>
      <c r="VDG3" s="92"/>
      <c r="VDH3" s="92"/>
      <c r="VDI3" s="92"/>
      <c r="VDJ3" s="92"/>
      <c r="VDK3" s="92"/>
      <c r="VDL3" s="92"/>
      <c r="VDM3" s="92"/>
      <c r="VDN3" s="92"/>
      <c r="VDO3" s="92"/>
      <c r="VDP3" s="92"/>
      <c r="VDQ3" s="92"/>
      <c r="VDR3" s="92"/>
      <c r="VDS3" s="92"/>
      <c r="VDT3" s="92"/>
      <c r="VDU3" s="92"/>
      <c r="VDV3" s="92"/>
      <c r="VDW3" s="92"/>
      <c r="VDX3" s="92"/>
      <c r="VDY3" s="92"/>
      <c r="VDZ3" s="92"/>
      <c r="VEA3" s="92"/>
      <c r="VEB3" s="92"/>
      <c r="VEC3" s="92"/>
      <c r="VED3" s="92"/>
      <c r="VEE3" s="92"/>
      <c r="VEF3" s="92"/>
      <c r="VEG3" s="92"/>
      <c r="VEH3" s="92"/>
      <c r="VEI3" s="92"/>
      <c r="VEJ3" s="92"/>
      <c r="VEK3" s="92"/>
      <c r="VEL3" s="92"/>
      <c r="VEM3" s="92"/>
      <c r="VEN3" s="92"/>
      <c r="VEO3" s="92"/>
      <c r="VEP3" s="92"/>
      <c r="VEQ3" s="92"/>
      <c r="VER3" s="92"/>
      <c r="VES3" s="92"/>
      <c r="VET3" s="92"/>
      <c r="VEU3" s="92"/>
      <c r="VEV3" s="92"/>
      <c r="VEW3" s="92"/>
      <c r="VEX3" s="92"/>
      <c r="VEY3" s="92"/>
      <c r="VEZ3" s="92"/>
      <c r="VFA3" s="92"/>
      <c r="VFB3" s="92"/>
      <c r="VFC3" s="92"/>
      <c r="VFD3" s="92"/>
      <c r="VFE3" s="92"/>
      <c r="VFF3" s="92"/>
      <c r="VFG3" s="92"/>
      <c r="VFH3" s="92"/>
      <c r="VFI3" s="92"/>
      <c r="VFJ3" s="92"/>
      <c r="VFK3" s="92"/>
      <c r="VFL3" s="92"/>
      <c r="VFM3" s="92"/>
      <c r="VFN3" s="92"/>
      <c r="VFO3" s="92"/>
      <c r="VFP3" s="92"/>
      <c r="VFQ3" s="92"/>
      <c r="VFR3" s="92"/>
      <c r="VFS3" s="92"/>
      <c r="VFT3" s="92"/>
      <c r="VFU3" s="92"/>
      <c r="VFV3" s="92"/>
      <c r="VFW3" s="92"/>
      <c r="VFX3" s="92"/>
      <c r="VFY3" s="92"/>
      <c r="VFZ3" s="92"/>
      <c r="VGA3" s="92"/>
      <c r="VGB3" s="92"/>
      <c r="VGC3" s="92"/>
      <c r="VGD3" s="92"/>
      <c r="VGE3" s="92"/>
      <c r="VGF3" s="92"/>
      <c r="VGG3" s="92"/>
      <c r="VGH3" s="92"/>
      <c r="VGI3" s="92"/>
      <c r="VGJ3" s="92"/>
      <c r="VGK3" s="92"/>
      <c r="VGL3" s="92"/>
      <c r="VGM3" s="92"/>
      <c r="VGN3" s="92"/>
      <c r="VGO3" s="92"/>
      <c r="VGP3" s="92"/>
      <c r="VGQ3" s="92"/>
      <c r="VGR3" s="92"/>
      <c r="VGS3" s="92"/>
      <c r="VGT3" s="92"/>
      <c r="VGU3" s="92"/>
      <c r="VGV3" s="92"/>
      <c r="VGW3" s="92"/>
      <c r="VGX3" s="92"/>
      <c r="VGY3" s="92"/>
      <c r="VGZ3" s="92"/>
      <c r="VHA3" s="92"/>
      <c r="VHB3" s="92"/>
      <c r="VHC3" s="92"/>
      <c r="VHD3" s="92"/>
      <c r="VHE3" s="92"/>
      <c r="VHF3" s="92"/>
      <c r="VHG3" s="92"/>
      <c r="VHH3" s="92"/>
      <c r="VHI3" s="92"/>
      <c r="VHJ3" s="92"/>
      <c r="VHK3" s="92"/>
      <c r="VHL3" s="92"/>
      <c r="VHM3" s="92"/>
      <c r="VHN3" s="92"/>
      <c r="VHO3" s="92"/>
      <c r="VHP3" s="92"/>
      <c r="VHQ3" s="92"/>
      <c r="VHR3" s="92"/>
      <c r="VHS3" s="92"/>
      <c r="VHT3" s="92"/>
      <c r="VHU3" s="92"/>
      <c r="VHV3" s="92"/>
      <c r="VHW3" s="92"/>
      <c r="VHX3" s="92"/>
      <c r="VHY3" s="92"/>
      <c r="VHZ3" s="92"/>
      <c r="VIA3" s="92"/>
      <c r="VIB3" s="92"/>
      <c r="VIC3" s="92"/>
      <c r="VID3" s="92"/>
      <c r="VIE3" s="92"/>
      <c r="VIF3" s="92"/>
      <c r="VIG3" s="92"/>
      <c r="VIH3" s="92"/>
      <c r="VII3" s="92"/>
      <c r="VIJ3" s="92"/>
      <c r="VIK3" s="92"/>
      <c r="VIL3" s="92"/>
      <c r="VIM3" s="92"/>
      <c r="VIN3" s="92"/>
      <c r="VIO3" s="92"/>
      <c r="VIP3" s="92"/>
      <c r="VIQ3" s="92"/>
      <c r="VIR3" s="92"/>
      <c r="VIS3" s="92"/>
      <c r="VIT3" s="92"/>
      <c r="VIU3" s="92"/>
      <c r="VIV3" s="92"/>
      <c r="VIW3" s="92"/>
      <c r="VIX3" s="92"/>
      <c r="VIY3" s="92"/>
      <c r="VIZ3" s="92"/>
      <c r="VJA3" s="92"/>
      <c r="VJB3" s="92"/>
      <c r="VJC3" s="92"/>
      <c r="VJD3" s="92"/>
      <c r="VJE3" s="92"/>
      <c r="VJF3" s="92"/>
      <c r="VJG3" s="92"/>
      <c r="VJH3" s="92"/>
      <c r="VJI3" s="92"/>
      <c r="VJJ3" s="92"/>
      <c r="VJK3" s="92"/>
      <c r="VJL3" s="92"/>
      <c r="VJM3" s="92"/>
      <c r="VJN3" s="92"/>
      <c r="VJO3" s="92"/>
      <c r="VJP3" s="92"/>
      <c r="VJQ3" s="92"/>
      <c r="VJR3" s="92"/>
      <c r="VJS3" s="92"/>
      <c r="VJT3" s="92"/>
      <c r="VJU3" s="92"/>
      <c r="VJV3" s="92"/>
      <c r="VJW3" s="92"/>
      <c r="VJX3" s="92"/>
      <c r="VJY3" s="92"/>
      <c r="VJZ3" s="92"/>
      <c r="VKA3" s="92"/>
      <c r="VKB3" s="92"/>
      <c r="VKC3" s="92"/>
      <c r="VKD3" s="92"/>
      <c r="VKE3" s="92"/>
      <c r="VKF3" s="92"/>
      <c r="VKG3" s="92"/>
      <c r="VKH3" s="92"/>
      <c r="VKI3" s="92"/>
      <c r="VKJ3" s="92"/>
      <c r="VKK3" s="92"/>
      <c r="VKL3" s="92"/>
      <c r="VKM3" s="92"/>
      <c r="VKN3" s="92"/>
      <c r="VKO3" s="92"/>
      <c r="VKP3" s="92"/>
      <c r="VKQ3" s="92"/>
      <c r="VKR3" s="92"/>
      <c r="VKS3" s="92"/>
      <c r="VKT3" s="92"/>
      <c r="VKU3" s="92"/>
      <c r="VKV3" s="92"/>
      <c r="VKW3" s="92"/>
      <c r="VKX3" s="92"/>
      <c r="VKY3" s="92"/>
      <c r="VKZ3" s="92"/>
      <c r="VLA3" s="92"/>
      <c r="VLB3" s="92"/>
      <c r="VLC3" s="92"/>
      <c r="VLD3" s="92"/>
      <c r="VLE3" s="92"/>
      <c r="VLF3" s="92"/>
      <c r="VLG3" s="92"/>
      <c r="VLH3" s="92"/>
      <c r="VLI3" s="92"/>
      <c r="VLJ3" s="92"/>
      <c r="VLK3" s="92"/>
      <c r="VLL3" s="92"/>
      <c r="VLM3" s="92"/>
      <c r="VLN3" s="92"/>
      <c r="VLO3" s="92"/>
      <c r="VLP3" s="92"/>
      <c r="VLQ3" s="92"/>
      <c r="VLR3" s="92"/>
      <c r="VLS3" s="92"/>
      <c r="VLT3" s="92"/>
      <c r="VLU3" s="92"/>
      <c r="VLV3" s="92"/>
      <c r="VLW3" s="92"/>
      <c r="VLX3" s="92"/>
      <c r="VLY3" s="92"/>
      <c r="VLZ3" s="92"/>
      <c r="VMA3" s="92"/>
      <c r="VMB3" s="92"/>
      <c r="VMC3" s="92"/>
      <c r="VMD3" s="92"/>
      <c r="VME3" s="92"/>
      <c r="VMF3" s="92"/>
      <c r="VMG3" s="92"/>
      <c r="VMH3" s="92"/>
      <c r="VMI3" s="92"/>
      <c r="VMJ3" s="92"/>
      <c r="VMK3" s="92"/>
      <c r="VML3" s="92"/>
      <c r="VMM3" s="92"/>
      <c r="VMN3" s="92"/>
      <c r="VMO3" s="92"/>
      <c r="VMP3" s="92"/>
      <c r="VMQ3" s="92"/>
      <c r="VMR3" s="92"/>
      <c r="VMS3" s="92"/>
      <c r="VMT3" s="92"/>
      <c r="VMU3" s="92"/>
      <c r="VMV3" s="92"/>
      <c r="VMW3" s="92"/>
      <c r="VMX3" s="92"/>
      <c r="VMY3" s="92"/>
      <c r="VMZ3" s="92"/>
      <c r="VNA3" s="92"/>
      <c r="VNB3" s="92"/>
      <c r="VNC3" s="92"/>
      <c r="VND3" s="92"/>
      <c r="VNE3" s="92"/>
      <c r="VNF3" s="92"/>
      <c r="VNG3" s="92"/>
      <c r="VNH3" s="92"/>
      <c r="VNI3" s="92"/>
      <c r="VNJ3" s="92"/>
      <c r="VNK3" s="92"/>
      <c r="VNL3" s="92"/>
      <c r="VNM3" s="92"/>
      <c r="VNN3" s="92"/>
      <c r="VNO3" s="92"/>
      <c r="VNP3" s="92"/>
      <c r="VNQ3" s="92"/>
      <c r="VNR3" s="92"/>
      <c r="VNS3" s="92"/>
      <c r="VNT3" s="92"/>
      <c r="VNU3" s="92"/>
      <c r="VNV3" s="92"/>
      <c r="VNW3" s="92"/>
      <c r="VNX3" s="92"/>
      <c r="VNY3" s="92"/>
      <c r="VNZ3" s="92"/>
      <c r="VOA3" s="92"/>
      <c r="VOB3" s="92"/>
      <c r="VOC3" s="92"/>
      <c r="VOD3" s="92"/>
      <c r="VOE3" s="92"/>
      <c r="VOF3" s="92"/>
      <c r="VOG3" s="92"/>
      <c r="VOH3" s="92"/>
      <c r="VOI3" s="92"/>
      <c r="VOJ3" s="92"/>
      <c r="VOK3" s="92"/>
      <c r="VOL3" s="92"/>
      <c r="VOM3" s="92"/>
      <c r="VON3" s="92"/>
      <c r="VOO3" s="92"/>
      <c r="VOP3" s="92"/>
      <c r="VOQ3" s="92"/>
      <c r="VOR3" s="92"/>
      <c r="VOS3" s="92"/>
      <c r="VOT3" s="92"/>
      <c r="VOU3" s="92"/>
      <c r="VOV3" s="92"/>
      <c r="VOW3" s="92"/>
      <c r="VOX3" s="92"/>
      <c r="VOY3" s="92"/>
      <c r="VOZ3" s="92"/>
      <c r="VPA3" s="92"/>
      <c r="VPB3" s="92"/>
      <c r="VPC3" s="92"/>
      <c r="VPD3" s="92"/>
      <c r="VPE3" s="92"/>
      <c r="VPF3" s="92"/>
      <c r="VPG3" s="92"/>
      <c r="VPH3" s="92"/>
      <c r="VPI3" s="92"/>
      <c r="VPJ3" s="92"/>
      <c r="VPK3" s="92"/>
      <c r="VPL3" s="92"/>
      <c r="VPM3" s="92"/>
      <c r="VPN3" s="92"/>
      <c r="VPO3" s="92"/>
      <c r="VPP3" s="92"/>
      <c r="VPQ3" s="92"/>
      <c r="VPR3" s="92"/>
      <c r="VPS3" s="92"/>
      <c r="VPT3" s="92"/>
      <c r="VPU3" s="92"/>
      <c r="VPV3" s="92"/>
      <c r="VPW3" s="92"/>
      <c r="VPX3" s="92"/>
      <c r="VPY3" s="92"/>
      <c r="VPZ3" s="92"/>
      <c r="VQA3" s="92"/>
      <c r="VQB3" s="92"/>
      <c r="VQC3" s="92"/>
      <c r="VQD3" s="92"/>
      <c r="VQE3" s="92"/>
      <c r="VQF3" s="92"/>
      <c r="VQG3" s="92"/>
      <c r="VQH3" s="92"/>
      <c r="VQI3" s="92"/>
      <c r="VQJ3" s="92"/>
      <c r="VQK3" s="92"/>
      <c r="VQL3" s="92"/>
      <c r="VQM3" s="92"/>
      <c r="VQN3" s="92"/>
      <c r="VQO3" s="92"/>
      <c r="VQP3" s="92"/>
      <c r="VQQ3" s="92"/>
      <c r="VQR3" s="92"/>
      <c r="VQS3" s="92"/>
      <c r="VQT3" s="92"/>
      <c r="VQU3" s="92"/>
      <c r="VQV3" s="92"/>
      <c r="VQW3" s="92"/>
      <c r="VQX3" s="92"/>
      <c r="VQY3" s="92"/>
      <c r="VQZ3" s="92"/>
      <c r="VRA3" s="92"/>
      <c r="VRB3" s="92"/>
      <c r="VRC3" s="92"/>
      <c r="VRD3" s="92"/>
      <c r="VRE3" s="92"/>
      <c r="VRF3" s="92"/>
      <c r="VRG3" s="92"/>
      <c r="VRH3" s="92"/>
      <c r="VRI3" s="92"/>
      <c r="VRJ3" s="92"/>
      <c r="VRK3" s="92"/>
      <c r="VRL3" s="92"/>
      <c r="VRM3" s="92"/>
      <c r="VRN3" s="92"/>
      <c r="VRO3" s="92"/>
      <c r="VRP3" s="92"/>
      <c r="VRQ3" s="92"/>
      <c r="VRR3" s="92"/>
      <c r="VRS3" s="92"/>
      <c r="VRT3" s="92"/>
      <c r="VRU3" s="92"/>
      <c r="VRV3" s="92"/>
      <c r="VRW3" s="92"/>
      <c r="VRX3" s="92"/>
      <c r="VRY3" s="92"/>
      <c r="VRZ3" s="92"/>
      <c r="VSA3" s="92"/>
      <c r="VSB3" s="92"/>
      <c r="VSC3" s="92"/>
      <c r="VSD3" s="92"/>
      <c r="VSE3" s="92"/>
      <c r="VSF3" s="92"/>
      <c r="VSG3" s="92"/>
      <c r="VSH3" s="92"/>
      <c r="VSI3" s="92"/>
      <c r="VSJ3" s="92"/>
      <c r="VSK3" s="92"/>
      <c r="VSL3" s="92"/>
      <c r="VSM3" s="92"/>
      <c r="VSN3" s="92"/>
      <c r="VSO3" s="92"/>
      <c r="VSP3" s="92"/>
      <c r="VSQ3" s="92"/>
      <c r="VSR3" s="92"/>
      <c r="VSS3" s="92"/>
      <c r="VST3" s="92"/>
      <c r="VSU3" s="92"/>
      <c r="VSV3" s="92"/>
      <c r="VSW3" s="92"/>
      <c r="VSX3" s="92"/>
      <c r="VSY3" s="92"/>
      <c r="VSZ3" s="92"/>
      <c r="VTA3" s="92"/>
      <c r="VTB3" s="92"/>
      <c r="VTC3" s="92"/>
      <c r="VTD3" s="92"/>
      <c r="VTE3" s="92"/>
      <c r="VTF3" s="92"/>
      <c r="VTG3" s="92"/>
      <c r="VTH3" s="92"/>
      <c r="VTI3" s="92"/>
      <c r="VTJ3" s="92"/>
      <c r="VTK3" s="92"/>
      <c r="VTL3" s="92"/>
      <c r="VTM3" s="92"/>
      <c r="VTN3" s="92"/>
      <c r="VTO3" s="92"/>
      <c r="VTP3" s="92"/>
      <c r="VTQ3" s="92"/>
      <c r="VTR3" s="92"/>
      <c r="VTS3" s="92"/>
      <c r="VTT3" s="92"/>
      <c r="VTU3" s="92"/>
      <c r="VTV3" s="92"/>
      <c r="VTW3" s="92"/>
      <c r="VTX3" s="92"/>
      <c r="VTY3" s="92"/>
      <c r="VTZ3" s="92"/>
      <c r="VUA3" s="92"/>
      <c r="VUB3" s="92"/>
      <c r="VUC3" s="92"/>
      <c r="VUD3" s="92"/>
      <c r="VUE3" s="92"/>
      <c r="VUF3" s="92"/>
      <c r="VUG3" s="92"/>
      <c r="VUH3" s="92"/>
      <c r="VUI3" s="92"/>
      <c r="VUJ3" s="92"/>
      <c r="VUK3" s="92"/>
      <c r="VUL3" s="92"/>
      <c r="VUM3" s="92"/>
      <c r="VUN3" s="92"/>
      <c r="VUO3" s="92"/>
      <c r="VUP3" s="92"/>
      <c r="VUQ3" s="92"/>
      <c r="VUR3" s="92"/>
      <c r="VUS3" s="92"/>
      <c r="VUT3" s="92"/>
      <c r="VUU3" s="92"/>
      <c r="VUV3" s="92"/>
      <c r="VUW3" s="92"/>
      <c r="VUX3" s="92"/>
      <c r="VUY3" s="92"/>
      <c r="VUZ3" s="92"/>
      <c r="VVA3" s="92"/>
      <c r="VVB3" s="92"/>
      <c r="VVC3" s="92"/>
      <c r="VVD3" s="92"/>
      <c r="VVE3" s="92"/>
      <c r="VVF3" s="92"/>
      <c r="VVG3" s="92"/>
      <c r="VVH3" s="92"/>
      <c r="VVI3" s="92"/>
      <c r="VVJ3" s="92"/>
      <c r="VVK3" s="92"/>
      <c r="VVL3" s="92"/>
      <c r="VVM3" s="92"/>
      <c r="VVN3" s="92"/>
      <c r="VVO3" s="92"/>
      <c r="VVP3" s="92"/>
      <c r="VVQ3" s="92"/>
      <c r="VVR3" s="92"/>
      <c r="VVS3" s="92"/>
      <c r="VVT3" s="92"/>
      <c r="VVU3" s="92"/>
      <c r="VVV3" s="92"/>
      <c r="VVW3" s="92"/>
      <c r="VVX3" s="92"/>
      <c r="VVY3" s="92"/>
      <c r="VVZ3" s="92"/>
      <c r="VWA3" s="92"/>
      <c r="VWB3" s="92"/>
      <c r="VWC3" s="92"/>
      <c r="VWD3" s="92"/>
      <c r="VWE3" s="92"/>
      <c r="VWF3" s="92"/>
      <c r="VWG3" s="92"/>
      <c r="VWH3" s="92"/>
      <c r="VWI3" s="92"/>
      <c r="VWJ3" s="92"/>
      <c r="VWK3" s="92"/>
      <c r="VWL3" s="92"/>
      <c r="VWM3" s="92"/>
      <c r="VWN3" s="92"/>
      <c r="VWO3" s="92"/>
      <c r="VWP3" s="92"/>
      <c r="VWQ3" s="92"/>
      <c r="VWR3" s="92"/>
      <c r="VWS3" s="92"/>
      <c r="VWT3" s="92"/>
      <c r="VWU3" s="92"/>
      <c r="VWV3" s="92"/>
      <c r="VWW3" s="92"/>
      <c r="VWX3" s="92"/>
      <c r="VWY3" s="92"/>
      <c r="VWZ3" s="92"/>
      <c r="VXA3" s="92"/>
      <c r="VXB3" s="92"/>
      <c r="VXC3" s="92"/>
      <c r="VXD3" s="92"/>
      <c r="VXE3" s="92"/>
      <c r="VXF3" s="92"/>
      <c r="VXG3" s="92"/>
      <c r="VXH3" s="92"/>
      <c r="VXI3" s="92"/>
      <c r="VXJ3" s="92"/>
      <c r="VXK3" s="92"/>
      <c r="VXL3" s="92"/>
      <c r="VXM3" s="92"/>
      <c r="VXN3" s="92"/>
      <c r="VXO3" s="92"/>
      <c r="VXP3" s="92"/>
      <c r="VXQ3" s="92"/>
      <c r="VXR3" s="92"/>
      <c r="VXS3" s="92"/>
      <c r="VXT3" s="92"/>
      <c r="VXU3" s="92"/>
      <c r="VXV3" s="92"/>
      <c r="VXW3" s="92"/>
      <c r="VXX3" s="92"/>
      <c r="VXY3" s="92"/>
      <c r="VXZ3" s="92"/>
      <c r="VYA3" s="92"/>
      <c r="VYB3" s="92"/>
      <c r="VYC3" s="92"/>
      <c r="VYD3" s="92"/>
      <c r="VYE3" s="92"/>
      <c r="VYF3" s="92"/>
      <c r="VYG3" s="92"/>
      <c r="VYH3" s="92"/>
      <c r="VYI3" s="92"/>
      <c r="VYJ3" s="92"/>
      <c r="VYK3" s="92"/>
      <c r="VYL3" s="92"/>
      <c r="VYM3" s="92"/>
      <c r="VYN3" s="92"/>
      <c r="VYO3" s="92"/>
      <c r="VYP3" s="92"/>
      <c r="VYQ3" s="92"/>
      <c r="VYR3" s="92"/>
      <c r="VYS3" s="92"/>
      <c r="VYT3" s="92"/>
      <c r="VYU3" s="92"/>
      <c r="VYV3" s="92"/>
      <c r="VYW3" s="92"/>
      <c r="VYX3" s="92"/>
      <c r="VYY3" s="92"/>
      <c r="VYZ3" s="92"/>
      <c r="VZA3" s="92"/>
      <c r="VZB3" s="92"/>
      <c r="VZC3" s="92"/>
      <c r="VZD3" s="92"/>
      <c r="VZE3" s="92"/>
      <c r="VZF3" s="92"/>
      <c r="VZG3" s="92"/>
      <c r="VZH3" s="92"/>
      <c r="VZI3" s="92"/>
      <c r="VZJ3" s="92"/>
      <c r="VZK3" s="92"/>
      <c r="VZL3" s="92"/>
      <c r="VZM3" s="92"/>
      <c r="VZN3" s="92"/>
      <c r="VZO3" s="92"/>
      <c r="VZP3" s="92"/>
      <c r="VZQ3" s="92"/>
      <c r="VZR3" s="92"/>
      <c r="VZS3" s="92"/>
      <c r="VZT3" s="92"/>
      <c r="VZU3" s="92"/>
      <c r="VZV3" s="92"/>
      <c r="VZW3" s="92"/>
      <c r="VZX3" s="92"/>
      <c r="VZY3" s="92"/>
      <c r="VZZ3" s="92"/>
      <c r="WAA3" s="92"/>
      <c r="WAB3" s="92"/>
      <c r="WAC3" s="92"/>
      <c r="WAD3" s="92"/>
      <c r="WAE3" s="92"/>
      <c r="WAF3" s="92"/>
      <c r="WAG3" s="92"/>
      <c r="WAH3" s="92"/>
      <c r="WAI3" s="92"/>
      <c r="WAJ3" s="92"/>
      <c r="WAK3" s="92"/>
      <c r="WAL3" s="92"/>
      <c r="WAM3" s="92"/>
      <c r="WAN3" s="92"/>
      <c r="WAO3" s="92"/>
      <c r="WAP3" s="92"/>
      <c r="WAQ3" s="92"/>
      <c r="WAR3" s="92"/>
      <c r="WAS3" s="92"/>
      <c r="WAT3" s="92"/>
      <c r="WAU3" s="92"/>
      <c r="WAV3" s="92"/>
      <c r="WAW3" s="92"/>
      <c r="WAX3" s="92"/>
      <c r="WAY3" s="92"/>
      <c r="WAZ3" s="92"/>
      <c r="WBA3" s="92"/>
      <c r="WBB3" s="92"/>
      <c r="WBC3" s="92"/>
      <c r="WBD3" s="92"/>
      <c r="WBE3" s="92"/>
      <c r="WBF3" s="92"/>
      <c r="WBG3" s="92"/>
      <c r="WBH3" s="92"/>
      <c r="WBI3" s="92"/>
      <c r="WBJ3" s="92"/>
      <c r="WBK3" s="92"/>
      <c r="WBL3" s="92"/>
      <c r="WBM3" s="92"/>
      <c r="WBN3" s="92"/>
      <c r="WBO3" s="92"/>
      <c r="WBP3" s="92"/>
      <c r="WBQ3" s="92"/>
      <c r="WBR3" s="92"/>
      <c r="WBS3" s="92"/>
      <c r="WBT3" s="92"/>
      <c r="WBU3" s="92"/>
      <c r="WBV3" s="92"/>
      <c r="WBW3" s="92"/>
      <c r="WBX3" s="92"/>
      <c r="WBY3" s="92"/>
      <c r="WBZ3" s="92"/>
      <c r="WCA3" s="92"/>
      <c r="WCB3" s="92"/>
      <c r="WCC3" s="92"/>
      <c r="WCD3" s="92"/>
      <c r="WCE3" s="92"/>
      <c r="WCF3" s="92"/>
      <c r="WCG3" s="92"/>
      <c r="WCH3" s="92"/>
      <c r="WCI3" s="92"/>
      <c r="WCJ3" s="92"/>
      <c r="WCK3" s="92"/>
      <c r="WCL3" s="92"/>
      <c r="WCM3" s="92"/>
      <c r="WCN3" s="92"/>
      <c r="WCO3" s="92"/>
      <c r="WCP3" s="92"/>
      <c r="WCQ3" s="92"/>
      <c r="WCR3" s="92"/>
      <c r="WCS3" s="92"/>
      <c r="WCT3" s="92"/>
      <c r="WCU3" s="92"/>
      <c r="WCV3" s="92"/>
      <c r="WCW3" s="92"/>
      <c r="WCX3" s="92"/>
      <c r="WCY3" s="92"/>
      <c r="WCZ3" s="92"/>
      <c r="WDA3" s="92"/>
      <c r="WDB3" s="92"/>
      <c r="WDC3" s="92"/>
      <c r="WDD3" s="92"/>
      <c r="WDE3" s="92"/>
      <c r="WDF3" s="92"/>
      <c r="WDG3" s="92"/>
      <c r="WDH3" s="92"/>
      <c r="WDI3" s="92"/>
      <c r="WDJ3" s="92"/>
      <c r="WDK3" s="92"/>
      <c r="WDL3" s="92"/>
      <c r="WDM3" s="92"/>
      <c r="WDN3" s="92"/>
      <c r="WDO3" s="92"/>
      <c r="WDP3" s="92"/>
      <c r="WDQ3" s="92"/>
      <c r="WDR3" s="92"/>
      <c r="WDS3" s="92"/>
      <c r="WDT3" s="92"/>
      <c r="WDU3" s="92"/>
      <c r="WDV3" s="92"/>
      <c r="WDW3" s="92"/>
      <c r="WDX3" s="92"/>
      <c r="WDY3" s="92"/>
      <c r="WDZ3" s="92"/>
      <c r="WEA3" s="92"/>
      <c r="WEB3" s="92"/>
      <c r="WEC3" s="92"/>
      <c r="WED3" s="92"/>
      <c r="WEE3" s="92"/>
      <c r="WEF3" s="92"/>
      <c r="WEG3" s="92"/>
      <c r="WEH3" s="92"/>
      <c r="WEI3" s="92"/>
      <c r="WEJ3" s="92"/>
      <c r="WEK3" s="92"/>
      <c r="WEL3" s="92"/>
      <c r="WEM3" s="92"/>
      <c r="WEN3" s="92"/>
      <c r="WEO3" s="92"/>
      <c r="WEP3" s="92"/>
      <c r="WEQ3" s="92"/>
      <c r="WER3" s="92"/>
      <c r="WES3" s="92"/>
      <c r="WET3" s="92"/>
      <c r="WEU3" s="92"/>
      <c r="WEV3" s="92"/>
      <c r="WEW3" s="92"/>
      <c r="WEX3" s="92"/>
      <c r="WEY3" s="92"/>
      <c r="WEZ3" s="92"/>
      <c r="WFA3" s="92"/>
      <c r="WFB3" s="92"/>
      <c r="WFC3" s="92"/>
      <c r="WFD3" s="92"/>
      <c r="WFE3" s="92"/>
      <c r="WFF3" s="92"/>
      <c r="WFG3" s="92"/>
      <c r="WFH3" s="92"/>
      <c r="WFI3" s="92"/>
      <c r="WFJ3" s="92"/>
      <c r="WFK3" s="92"/>
      <c r="WFL3" s="92"/>
      <c r="WFM3" s="92"/>
      <c r="WFN3" s="92"/>
      <c r="WFO3" s="92"/>
      <c r="WFP3" s="92"/>
      <c r="WFQ3" s="92"/>
      <c r="WFR3" s="92"/>
      <c r="WFS3" s="92"/>
      <c r="WFT3" s="92"/>
      <c r="WFU3" s="92"/>
      <c r="WFV3" s="92"/>
      <c r="WFW3" s="92"/>
      <c r="WFX3" s="92"/>
      <c r="WFY3" s="92"/>
      <c r="WFZ3" s="92"/>
      <c r="WGA3" s="92"/>
      <c r="WGB3" s="92"/>
      <c r="WGC3" s="92"/>
      <c r="WGD3" s="92"/>
      <c r="WGE3" s="92"/>
      <c r="WGF3" s="92"/>
      <c r="WGG3" s="92"/>
      <c r="WGH3" s="92"/>
      <c r="WGI3" s="92"/>
      <c r="WGJ3" s="92"/>
      <c r="WGK3" s="92"/>
      <c r="WGL3" s="92"/>
      <c r="WGM3" s="92"/>
      <c r="WGN3" s="92"/>
      <c r="WGO3" s="92"/>
      <c r="WGP3" s="92"/>
      <c r="WGQ3" s="92"/>
      <c r="WGR3" s="92"/>
      <c r="WGS3" s="92"/>
      <c r="WGT3" s="92"/>
      <c r="WGU3" s="92"/>
      <c r="WGV3" s="92"/>
      <c r="WGW3" s="92"/>
      <c r="WGX3" s="92"/>
      <c r="WGY3" s="92"/>
      <c r="WGZ3" s="92"/>
      <c r="WHA3" s="92"/>
      <c r="WHB3" s="92"/>
      <c r="WHC3" s="92"/>
      <c r="WHD3" s="92"/>
      <c r="WHE3" s="92"/>
      <c r="WHF3" s="92"/>
      <c r="WHG3" s="92"/>
      <c r="WHH3" s="92"/>
      <c r="WHI3" s="92"/>
      <c r="WHJ3" s="92"/>
      <c r="WHK3" s="92"/>
      <c r="WHL3" s="92"/>
      <c r="WHM3" s="92"/>
      <c r="WHN3" s="92"/>
      <c r="WHO3" s="92"/>
      <c r="WHP3" s="92"/>
      <c r="WHQ3" s="92"/>
      <c r="WHR3" s="92"/>
      <c r="WHS3" s="92"/>
      <c r="WHT3" s="92"/>
      <c r="WHU3" s="92"/>
      <c r="WHV3" s="92"/>
      <c r="WHW3" s="92"/>
      <c r="WHX3" s="92"/>
      <c r="WHY3" s="92"/>
      <c r="WHZ3" s="92"/>
      <c r="WIA3" s="92"/>
      <c r="WIB3" s="92"/>
      <c r="WIC3" s="92"/>
      <c r="WID3" s="92"/>
      <c r="WIE3" s="92"/>
      <c r="WIF3" s="92"/>
      <c r="WIG3" s="92"/>
      <c r="WIH3" s="92"/>
      <c r="WII3" s="92"/>
      <c r="WIJ3" s="92"/>
      <c r="WIK3" s="92"/>
      <c r="WIL3" s="92"/>
      <c r="WIM3" s="92"/>
      <c r="WIN3" s="92"/>
      <c r="WIO3" s="92"/>
      <c r="WIP3" s="92"/>
      <c r="WIQ3" s="92"/>
      <c r="WIR3" s="92"/>
      <c r="WIS3" s="92"/>
      <c r="WIT3" s="92"/>
      <c r="WIU3" s="92"/>
      <c r="WIV3" s="92"/>
      <c r="WIW3" s="92"/>
      <c r="WIX3" s="92"/>
      <c r="WIY3" s="92"/>
      <c r="WIZ3" s="92"/>
      <c r="WJA3" s="92"/>
      <c r="WJB3" s="92"/>
      <c r="WJC3" s="92"/>
      <c r="WJD3" s="92"/>
      <c r="WJE3" s="92"/>
      <c r="WJF3" s="92"/>
      <c r="WJG3" s="92"/>
      <c r="WJH3" s="92"/>
      <c r="WJI3" s="92"/>
      <c r="WJJ3" s="92"/>
      <c r="WJK3" s="92"/>
      <c r="WJL3" s="92"/>
      <c r="WJM3" s="92"/>
      <c r="WJN3" s="92"/>
      <c r="WJO3" s="92"/>
      <c r="WJP3" s="92"/>
      <c r="WJQ3" s="92"/>
      <c r="WJR3" s="92"/>
      <c r="WJS3" s="92"/>
      <c r="WJT3" s="92"/>
      <c r="WJU3" s="92"/>
      <c r="WJV3" s="92"/>
      <c r="WJW3" s="92"/>
      <c r="WJX3" s="92"/>
      <c r="WJY3" s="92"/>
      <c r="WJZ3" s="92"/>
      <c r="WKA3" s="92"/>
      <c r="WKB3" s="92"/>
      <c r="WKC3" s="92"/>
      <c r="WKD3" s="92"/>
      <c r="WKE3" s="92"/>
      <c r="WKF3" s="92"/>
      <c r="WKG3" s="92"/>
      <c r="WKH3" s="92"/>
      <c r="WKI3" s="92"/>
      <c r="WKJ3" s="92"/>
      <c r="WKK3" s="92"/>
      <c r="WKL3" s="92"/>
      <c r="WKM3" s="92"/>
      <c r="WKN3" s="92"/>
      <c r="WKO3" s="92"/>
      <c r="WKP3" s="92"/>
      <c r="WKQ3" s="92"/>
      <c r="WKR3" s="92"/>
      <c r="WKS3" s="92"/>
      <c r="WKT3" s="92"/>
      <c r="WKU3" s="92"/>
      <c r="WKV3" s="92"/>
      <c r="WKW3" s="92"/>
      <c r="WKX3" s="92"/>
      <c r="WKY3" s="92"/>
      <c r="WKZ3" s="92"/>
      <c r="WLA3" s="92"/>
      <c r="WLB3" s="92"/>
      <c r="WLC3" s="92"/>
      <c r="WLD3" s="92"/>
      <c r="WLE3" s="92"/>
      <c r="WLF3" s="92"/>
      <c r="WLG3" s="92"/>
      <c r="WLH3" s="92"/>
      <c r="WLI3" s="92"/>
      <c r="WLJ3" s="92"/>
      <c r="WLK3" s="92"/>
      <c r="WLL3" s="92"/>
      <c r="WLM3" s="92"/>
      <c r="WLN3" s="92"/>
      <c r="WLO3" s="92"/>
      <c r="WLP3" s="92"/>
      <c r="WLQ3" s="92"/>
      <c r="WLR3" s="92"/>
      <c r="WLS3" s="92"/>
      <c r="WLT3" s="92"/>
      <c r="WLU3" s="92"/>
      <c r="WLV3" s="92"/>
      <c r="WLW3" s="92"/>
      <c r="WLX3" s="92"/>
      <c r="WLY3" s="92"/>
      <c r="WLZ3" s="92"/>
      <c r="WMA3" s="92"/>
      <c r="WMB3" s="92"/>
      <c r="WMC3" s="92"/>
      <c r="WMD3" s="92"/>
      <c r="WME3" s="92"/>
      <c r="WMF3" s="92"/>
      <c r="WMG3" s="92"/>
      <c r="WMH3" s="92"/>
      <c r="WMI3" s="92"/>
      <c r="WMJ3" s="92"/>
      <c r="WMK3" s="92"/>
      <c r="WML3" s="92"/>
      <c r="WMM3" s="92"/>
      <c r="WMN3" s="92"/>
      <c r="WMO3" s="92"/>
      <c r="WMP3" s="92"/>
      <c r="WMQ3" s="92"/>
      <c r="WMR3" s="92"/>
      <c r="WMS3" s="92"/>
      <c r="WMT3" s="92"/>
      <c r="WMU3" s="92"/>
      <c r="WMV3" s="92"/>
      <c r="WMW3" s="92"/>
      <c r="WMX3" s="92"/>
      <c r="WMY3" s="92"/>
      <c r="WMZ3" s="92"/>
      <c r="WNA3" s="92"/>
      <c r="WNB3" s="92"/>
      <c r="WNC3" s="92"/>
      <c r="WND3" s="92"/>
      <c r="WNE3" s="92"/>
      <c r="WNF3" s="92"/>
      <c r="WNG3" s="92"/>
      <c r="WNH3" s="92"/>
      <c r="WNI3" s="92"/>
      <c r="WNJ3" s="92"/>
      <c r="WNK3" s="92"/>
      <c r="WNL3" s="92"/>
      <c r="WNM3" s="92"/>
      <c r="WNN3" s="92"/>
      <c r="WNO3" s="92"/>
      <c r="WNP3" s="92"/>
      <c r="WNQ3" s="92"/>
      <c r="WNR3" s="92"/>
      <c r="WNS3" s="92"/>
      <c r="WNT3" s="92"/>
      <c r="WNU3" s="92"/>
      <c r="WNV3" s="92"/>
      <c r="WNW3" s="92"/>
      <c r="WNX3" s="92"/>
      <c r="WNY3" s="92"/>
      <c r="WNZ3" s="92"/>
      <c r="WOA3" s="92"/>
      <c r="WOB3" s="92"/>
      <c r="WOC3" s="92"/>
      <c r="WOD3" s="92"/>
      <c r="WOE3" s="92"/>
      <c r="WOF3" s="92"/>
      <c r="WOG3" s="92"/>
      <c r="WOH3" s="92"/>
      <c r="WOI3" s="92"/>
      <c r="WOJ3" s="92"/>
      <c r="WOK3" s="92"/>
      <c r="WOL3" s="92"/>
      <c r="WOM3" s="92"/>
      <c r="WON3" s="92"/>
      <c r="WOO3" s="92"/>
      <c r="WOP3" s="92"/>
      <c r="WOQ3" s="92"/>
      <c r="WOR3" s="92"/>
      <c r="WOS3" s="92"/>
      <c r="WOT3" s="92"/>
      <c r="WOU3" s="92"/>
      <c r="WOV3" s="92"/>
      <c r="WOW3" s="92"/>
      <c r="WOX3" s="92"/>
      <c r="WOY3" s="92"/>
      <c r="WOZ3" s="92"/>
      <c r="WPA3" s="92"/>
      <c r="WPB3" s="92"/>
      <c r="WPC3" s="92"/>
      <c r="WPD3" s="92"/>
      <c r="WPE3" s="92"/>
      <c r="WPF3" s="92"/>
      <c r="WPG3" s="92"/>
      <c r="WPH3" s="92"/>
      <c r="WPI3" s="92"/>
      <c r="WPJ3" s="92"/>
      <c r="WPK3" s="92"/>
      <c r="WPL3" s="92"/>
      <c r="WPM3" s="92"/>
      <c r="WPN3" s="92"/>
      <c r="WPO3" s="92"/>
      <c r="WPP3" s="92"/>
      <c r="WPQ3" s="92"/>
      <c r="WPR3" s="92"/>
      <c r="WPS3" s="92"/>
      <c r="WPT3" s="92"/>
      <c r="WPU3" s="92"/>
      <c r="WPV3" s="92"/>
      <c r="WPW3" s="92"/>
      <c r="WPX3" s="92"/>
      <c r="WPY3" s="92"/>
      <c r="WPZ3" s="92"/>
      <c r="WQA3" s="92"/>
      <c r="WQB3" s="92"/>
      <c r="WQC3" s="92"/>
      <c r="WQD3" s="92"/>
      <c r="WQE3" s="92"/>
      <c r="WQF3" s="92"/>
      <c r="WQG3" s="92"/>
      <c r="WQH3" s="92"/>
      <c r="WQI3" s="92"/>
      <c r="WQJ3" s="92"/>
      <c r="WQK3" s="92"/>
      <c r="WQL3" s="92"/>
      <c r="WQM3" s="92"/>
      <c r="WQN3" s="92"/>
      <c r="WQO3" s="92"/>
      <c r="WQP3" s="92"/>
      <c r="WQQ3" s="92"/>
      <c r="WQR3" s="92"/>
      <c r="WQS3" s="92"/>
      <c r="WQT3" s="92"/>
      <c r="WQU3" s="92"/>
      <c r="WQV3" s="92"/>
      <c r="WQW3" s="92"/>
      <c r="WQX3" s="92"/>
      <c r="WQY3" s="92"/>
      <c r="WQZ3" s="92"/>
      <c r="WRA3" s="92"/>
      <c r="WRB3" s="92"/>
      <c r="WRC3" s="92"/>
      <c r="WRD3" s="92"/>
      <c r="WRE3" s="92"/>
      <c r="WRF3" s="92"/>
      <c r="WRG3" s="92"/>
      <c r="WRH3" s="92"/>
      <c r="WRI3" s="92"/>
      <c r="WRJ3" s="92"/>
      <c r="WRK3" s="92"/>
      <c r="WRL3" s="92"/>
      <c r="WRM3" s="92"/>
      <c r="WRN3" s="92"/>
      <c r="WRO3" s="92"/>
      <c r="WRP3" s="92"/>
      <c r="WRQ3" s="92"/>
      <c r="WRR3" s="92"/>
      <c r="WRS3" s="92"/>
      <c r="WRT3" s="92"/>
      <c r="WRU3" s="92"/>
      <c r="WRV3" s="92"/>
      <c r="WRW3" s="92"/>
      <c r="WRX3" s="92"/>
      <c r="WRY3" s="92"/>
      <c r="WRZ3" s="92"/>
      <c r="WSA3" s="92"/>
      <c r="WSB3" s="92"/>
      <c r="WSC3" s="92"/>
      <c r="WSD3" s="92"/>
      <c r="WSE3" s="92"/>
      <c r="WSF3" s="92"/>
      <c r="WSG3" s="92"/>
      <c r="WSH3" s="92"/>
      <c r="WSI3" s="92"/>
      <c r="WSJ3" s="92"/>
      <c r="WSK3" s="92"/>
      <c r="WSL3" s="92"/>
      <c r="WSM3" s="92"/>
      <c r="WSN3" s="92"/>
      <c r="WSO3" s="92"/>
      <c r="WSP3" s="92"/>
      <c r="WSQ3" s="92"/>
      <c r="WSR3" s="92"/>
      <c r="WSS3" s="92"/>
      <c r="WST3" s="92"/>
      <c r="WSU3" s="92"/>
      <c r="WSV3" s="92"/>
      <c r="WSW3" s="92"/>
      <c r="WSX3" s="92"/>
      <c r="WSY3" s="92"/>
      <c r="WSZ3" s="92"/>
      <c r="WTA3" s="92"/>
      <c r="WTB3" s="92"/>
      <c r="WTC3" s="92"/>
      <c r="WTD3" s="92"/>
      <c r="WTE3" s="92"/>
      <c r="WTF3" s="92"/>
      <c r="WTG3" s="92"/>
      <c r="WTH3" s="92"/>
      <c r="WTI3" s="92"/>
      <c r="WTJ3" s="92"/>
      <c r="WTK3" s="92"/>
      <c r="WTL3" s="92"/>
      <c r="WTM3" s="92"/>
      <c r="WTN3" s="92"/>
      <c r="WTO3" s="92"/>
      <c r="WTP3" s="92"/>
      <c r="WTQ3" s="92"/>
      <c r="WTR3" s="92"/>
      <c r="WTS3" s="92"/>
      <c r="WTT3" s="92"/>
      <c r="WTU3" s="92"/>
      <c r="WTV3" s="92"/>
      <c r="WTW3" s="92"/>
      <c r="WTX3" s="92"/>
      <c r="WTY3" s="92"/>
      <c r="WTZ3" s="92"/>
      <c r="WUA3" s="92"/>
      <c r="WUB3" s="92"/>
      <c r="WUC3" s="92"/>
      <c r="WUD3" s="92"/>
      <c r="WUE3" s="92"/>
      <c r="WUF3" s="92"/>
      <c r="WUG3" s="92"/>
      <c r="WUH3" s="92"/>
      <c r="WUI3" s="92"/>
      <c r="WUJ3" s="92"/>
      <c r="WUK3" s="92"/>
      <c r="WUL3" s="92"/>
      <c r="WUM3" s="92"/>
      <c r="WUN3" s="92"/>
      <c r="WUO3" s="92"/>
      <c r="WUP3" s="92"/>
      <c r="WUQ3" s="92"/>
      <c r="WUR3" s="92"/>
      <c r="WUS3" s="92"/>
      <c r="WUT3" s="92"/>
      <c r="WUU3" s="92"/>
      <c r="WUV3" s="92"/>
      <c r="WUW3" s="92"/>
      <c r="WUX3" s="92"/>
      <c r="WUY3" s="92"/>
      <c r="WUZ3" s="92"/>
      <c r="WVA3" s="92"/>
      <c r="WVB3" s="92"/>
      <c r="WVC3" s="92"/>
      <c r="WVD3" s="92"/>
      <c r="WVE3" s="92"/>
      <c r="WVF3" s="92"/>
      <c r="WVG3" s="92"/>
      <c r="WVH3" s="92"/>
      <c r="WVI3" s="92"/>
      <c r="WVJ3" s="92"/>
      <c r="WVK3" s="92"/>
      <c r="WVL3" s="92"/>
      <c r="WVM3" s="92"/>
      <c r="WVN3" s="92"/>
      <c r="WVO3" s="92"/>
      <c r="WVP3" s="92"/>
      <c r="WVQ3" s="92"/>
      <c r="WVR3" s="92"/>
      <c r="WVS3" s="92"/>
      <c r="WVT3" s="92"/>
      <c r="WVU3" s="92"/>
      <c r="WVV3" s="92"/>
      <c r="WVW3" s="92"/>
      <c r="WVX3" s="92"/>
      <c r="WVY3" s="92"/>
      <c r="WVZ3" s="92"/>
      <c r="WWA3" s="92"/>
      <c r="WWB3" s="92"/>
      <c r="WWC3" s="92"/>
      <c r="WWD3" s="92"/>
      <c r="WWE3" s="92"/>
      <c r="WWF3" s="92"/>
      <c r="WWG3" s="92"/>
      <c r="WWH3" s="92"/>
      <c r="WWI3" s="92"/>
      <c r="WWJ3" s="92"/>
      <c r="WWK3" s="92"/>
      <c r="WWL3" s="92"/>
      <c r="WWM3" s="92"/>
      <c r="WWN3" s="92"/>
      <c r="WWO3" s="92"/>
      <c r="WWP3" s="92"/>
      <c r="WWQ3" s="92"/>
      <c r="WWR3" s="92"/>
      <c r="WWS3" s="92"/>
      <c r="WWT3" s="92"/>
      <c r="WWU3" s="92"/>
      <c r="WWV3" s="92"/>
      <c r="WWW3" s="92"/>
      <c r="WWX3" s="92"/>
      <c r="WWY3" s="92"/>
      <c r="WWZ3" s="92"/>
      <c r="WXA3" s="92"/>
      <c r="WXB3" s="92"/>
      <c r="WXC3" s="92"/>
      <c r="WXD3" s="92"/>
      <c r="WXE3" s="92"/>
      <c r="WXF3" s="92"/>
      <c r="WXG3" s="92"/>
      <c r="WXH3" s="92"/>
      <c r="WXI3" s="92"/>
      <c r="WXJ3" s="92"/>
      <c r="WXK3" s="92"/>
      <c r="WXL3" s="92"/>
      <c r="WXM3" s="92"/>
      <c r="WXN3" s="92"/>
      <c r="WXO3" s="92"/>
      <c r="WXP3" s="92"/>
      <c r="WXQ3" s="92"/>
      <c r="WXR3" s="92"/>
      <c r="WXS3" s="92"/>
      <c r="WXT3" s="92"/>
      <c r="WXU3" s="92"/>
      <c r="WXV3" s="92"/>
      <c r="WXW3" s="92"/>
      <c r="WXX3" s="92"/>
      <c r="WXY3" s="92"/>
      <c r="WXZ3" s="92"/>
      <c r="WYA3" s="92"/>
      <c r="WYB3" s="92"/>
      <c r="WYC3" s="92"/>
      <c r="WYD3" s="92"/>
      <c r="WYE3" s="92"/>
      <c r="WYF3" s="92"/>
      <c r="WYG3" s="92"/>
      <c r="WYH3" s="92"/>
      <c r="WYI3" s="92"/>
      <c r="WYJ3" s="92"/>
      <c r="WYK3" s="92"/>
      <c r="WYL3" s="92"/>
      <c r="WYM3" s="92"/>
      <c r="WYN3" s="92"/>
      <c r="WYO3" s="92"/>
      <c r="WYP3" s="92"/>
      <c r="WYQ3" s="92"/>
      <c r="WYR3" s="92"/>
      <c r="WYS3" s="92"/>
      <c r="WYT3" s="92"/>
      <c r="WYU3" s="92"/>
      <c r="WYV3" s="92"/>
      <c r="WYW3" s="92"/>
      <c r="WYX3" s="92"/>
      <c r="WYY3" s="92"/>
      <c r="WYZ3" s="92"/>
      <c r="WZA3" s="92"/>
      <c r="WZB3" s="92"/>
      <c r="WZC3" s="92"/>
      <c r="WZD3" s="92"/>
      <c r="WZE3" s="92"/>
      <c r="WZF3" s="92"/>
      <c r="WZG3" s="92"/>
      <c r="WZH3" s="92"/>
      <c r="WZI3" s="92"/>
      <c r="WZJ3" s="92"/>
      <c r="WZK3" s="92"/>
      <c r="WZL3" s="92"/>
      <c r="WZM3" s="92"/>
      <c r="WZN3" s="92"/>
      <c r="WZO3" s="92"/>
      <c r="WZP3" s="92"/>
      <c r="WZQ3" s="92"/>
      <c r="WZR3" s="92"/>
      <c r="WZS3" s="92"/>
      <c r="WZT3" s="92"/>
      <c r="WZU3" s="92"/>
      <c r="WZV3" s="92"/>
      <c r="WZW3" s="92"/>
      <c r="WZX3" s="92"/>
      <c r="WZY3" s="92"/>
      <c r="WZZ3" s="92"/>
      <c r="XAA3" s="92"/>
      <c r="XAB3" s="92"/>
      <c r="XAC3" s="92"/>
      <c r="XAD3" s="92"/>
      <c r="XAE3" s="92"/>
      <c r="XAF3" s="92"/>
      <c r="XAG3" s="92"/>
      <c r="XAH3" s="92"/>
      <c r="XAI3" s="92"/>
      <c r="XAJ3" s="92"/>
      <c r="XAK3" s="92"/>
      <c r="XAL3" s="92"/>
      <c r="XAM3" s="92"/>
      <c r="XAN3" s="92"/>
      <c r="XAO3" s="92"/>
      <c r="XAP3" s="92"/>
      <c r="XAQ3" s="92"/>
      <c r="XAR3" s="92"/>
      <c r="XAS3" s="92"/>
      <c r="XAT3" s="92"/>
      <c r="XAU3" s="92"/>
      <c r="XAV3" s="92"/>
      <c r="XAW3" s="92"/>
      <c r="XAX3" s="92"/>
      <c r="XAY3" s="92"/>
      <c r="XAZ3" s="92"/>
      <c r="XBA3" s="92"/>
      <c r="XBB3" s="92"/>
      <c r="XBC3" s="92"/>
      <c r="XBD3" s="92"/>
      <c r="XBE3" s="92"/>
      <c r="XBF3" s="92"/>
      <c r="XBG3" s="92"/>
      <c r="XBH3" s="92"/>
      <c r="XBI3" s="92"/>
      <c r="XBJ3" s="92"/>
      <c r="XBK3" s="92"/>
      <c r="XBL3" s="92"/>
      <c r="XBM3" s="92"/>
      <c r="XBN3" s="92"/>
      <c r="XBO3" s="92"/>
      <c r="XBP3" s="92"/>
      <c r="XBQ3" s="92"/>
      <c r="XBR3" s="92"/>
      <c r="XBS3" s="92"/>
      <c r="XBT3" s="92"/>
      <c r="XBU3" s="92"/>
      <c r="XBV3" s="92"/>
      <c r="XBW3" s="92"/>
      <c r="XBX3" s="92"/>
      <c r="XBY3" s="92"/>
      <c r="XBZ3" s="92"/>
      <c r="XCA3" s="92"/>
      <c r="XCB3" s="92"/>
      <c r="XCC3" s="92"/>
      <c r="XCD3" s="92"/>
      <c r="XCE3" s="92"/>
      <c r="XCF3" s="92"/>
      <c r="XCG3" s="92"/>
      <c r="XCH3" s="92"/>
      <c r="XCI3" s="92"/>
      <c r="XCJ3" s="92"/>
      <c r="XCK3" s="92"/>
      <c r="XCL3" s="92"/>
      <c r="XCM3" s="92"/>
      <c r="XCN3" s="92"/>
      <c r="XCO3" s="92"/>
      <c r="XCP3" s="92"/>
      <c r="XCQ3" s="92"/>
      <c r="XCR3" s="92"/>
      <c r="XCS3" s="92"/>
      <c r="XCT3" s="92"/>
      <c r="XCU3" s="92"/>
      <c r="XCV3" s="92"/>
      <c r="XCW3" s="92"/>
      <c r="XCX3" s="92"/>
      <c r="XCY3" s="92"/>
      <c r="XCZ3" s="92"/>
      <c r="XDA3" s="92"/>
      <c r="XDB3" s="92"/>
      <c r="XDC3" s="92"/>
      <c r="XDD3" s="92"/>
      <c r="XDE3" s="92"/>
      <c r="XDF3" s="92"/>
      <c r="XDG3" s="92"/>
      <c r="XDH3" s="92"/>
      <c r="XDI3" s="92"/>
      <c r="XDJ3" s="92"/>
      <c r="XDK3" s="92"/>
      <c r="XDL3" s="92"/>
      <c r="XDM3" s="92"/>
      <c r="XDN3" s="92"/>
      <c r="XDO3" s="92"/>
      <c r="XDP3" s="92"/>
      <c r="XDQ3" s="92"/>
      <c r="XDR3" s="92"/>
      <c r="XDS3" s="92"/>
    </row>
    <row r="4" spans="1:16347" x14ac:dyDescent="0.3">
      <c r="A4" s="93" t="s">
        <v>261</v>
      </c>
      <c r="B4" s="94" t="s">
        <v>262</v>
      </c>
      <c r="C4" s="94" t="s">
        <v>263</v>
      </c>
      <c r="D4" s="94">
        <v>9102721</v>
      </c>
      <c r="E4" s="95">
        <v>6.06</v>
      </c>
      <c r="F4" s="95">
        <v>499</v>
      </c>
      <c r="G4" s="94"/>
      <c r="H4" s="95"/>
      <c r="I4" s="96"/>
      <c r="J4" s="97"/>
    </row>
    <row r="5" spans="1:16347" x14ac:dyDescent="0.3">
      <c r="A5" s="98" t="s">
        <v>261</v>
      </c>
      <c r="B5" s="99" t="s">
        <v>262</v>
      </c>
      <c r="C5" s="99" t="s">
        <v>263</v>
      </c>
      <c r="D5" s="99">
        <v>9533890</v>
      </c>
      <c r="E5" s="100">
        <v>6.06</v>
      </c>
      <c r="F5" s="100">
        <v>-499</v>
      </c>
      <c r="G5" s="99"/>
      <c r="H5" s="100"/>
      <c r="I5" s="101"/>
      <c r="J5" s="97"/>
    </row>
    <row r="6" spans="1:16347" x14ac:dyDescent="0.3">
      <c r="A6" s="98" t="s">
        <v>261</v>
      </c>
      <c r="B6" s="99" t="s">
        <v>262</v>
      </c>
      <c r="C6" s="99" t="s">
        <v>264</v>
      </c>
      <c r="D6" s="99">
        <v>9103338</v>
      </c>
      <c r="E6" s="100">
        <v>6.05</v>
      </c>
      <c r="F6" s="100">
        <v>499</v>
      </c>
      <c r="G6" s="99"/>
      <c r="H6" s="100"/>
      <c r="I6" s="101"/>
      <c r="J6" s="97"/>
    </row>
    <row r="7" spans="1:16347" x14ac:dyDescent="0.3">
      <c r="A7" s="98" t="s">
        <v>261</v>
      </c>
      <c r="B7" s="99" t="s">
        <v>262</v>
      </c>
      <c r="C7" s="99" t="s">
        <v>264</v>
      </c>
      <c r="D7" s="99">
        <v>9533885</v>
      </c>
      <c r="E7" s="100">
        <v>6.05</v>
      </c>
      <c r="F7" s="100">
        <v>-499</v>
      </c>
      <c r="G7" s="99"/>
      <c r="H7" s="100"/>
      <c r="I7" s="101"/>
      <c r="J7" s="97"/>
    </row>
    <row r="8" spans="1:16347" x14ac:dyDescent="0.3">
      <c r="A8" s="98" t="s">
        <v>261</v>
      </c>
      <c r="B8" s="99" t="s">
        <v>262</v>
      </c>
      <c r="C8" s="99" t="s">
        <v>265</v>
      </c>
      <c r="D8" s="99">
        <v>9103933</v>
      </c>
      <c r="E8" s="100">
        <v>6.04</v>
      </c>
      <c r="F8" s="100">
        <v>499</v>
      </c>
      <c r="G8" s="99"/>
      <c r="H8" s="100"/>
      <c r="I8" s="101"/>
      <c r="J8" s="97"/>
    </row>
    <row r="9" spans="1:16347" x14ac:dyDescent="0.3">
      <c r="A9" s="98" t="s">
        <v>261</v>
      </c>
      <c r="B9" s="99" t="s">
        <v>262</v>
      </c>
      <c r="C9" s="99" t="s">
        <v>265</v>
      </c>
      <c r="D9" s="99">
        <v>9533882</v>
      </c>
      <c r="E9" s="100">
        <v>6.04</v>
      </c>
      <c r="F9" s="100">
        <v>-499</v>
      </c>
      <c r="G9" s="99"/>
      <c r="H9" s="100"/>
      <c r="I9" s="101"/>
      <c r="J9" s="97"/>
    </row>
    <row r="10" spans="1:16347" x14ac:dyDescent="0.3">
      <c r="A10" s="98" t="s">
        <v>261</v>
      </c>
      <c r="B10" s="99" t="s">
        <v>262</v>
      </c>
      <c r="C10" s="99" t="s">
        <v>266</v>
      </c>
      <c r="D10" s="99">
        <v>9104500</v>
      </c>
      <c r="E10" s="100">
        <v>6.06</v>
      </c>
      <c r="F10" s="100">
        <v>1</v>
      </c>
      <c r="G10" s="99"/>
      <c r="H10" s="100"/>
      <c r="I10" s="101"/>
      <c r="J10" s="97"/>
    </row>
    <row r="11" spans="1:16347" x14ac:dyDescent="0.3">
      <c r="A11" s="98" t="s">
        <v>261</v>
      </c>
      <c r="B11" s="99" t="s">
        <v>262</v>
      </c>
      <c r="C11" s="99" t="s">
        <v>266</v>
      </c>
      <c r="D11" s="99">
        <v>9533878</v>
      </c>
      <c r="E11" s="100">
        <v>6.06</v>
      </c>
      <c r="F11" s="100">
        <v>-1</v>
      </c>
      <c r="G11" s="99"/>
      <c r="H11" s="100"/>
      <c r="I11" s="101"/>
      <c r="J11" s="97"/>
    </row>
    <row r="12" spans="1:16347" x14ac:dyDescent="0.3">
      <c r="A12" s="98" t="s">
        <v>261</v>
      </c>
      <c r="B12" s="99" t="s">
        <v>262</v>
      </c>
      <c r="C12" s="99" t="s">
        <v>267</v>
      </c>
      <c r="D12" s="99">
        <v>9105004</v>
      </c>
      <c r="E12" s="100">
        <v>6.05</v>
      </c>
      <c r="F12" s="100">
        <v>1</v>
      </c>
      <c r="G12" s="99"/>
      <c r="H12" s="100"/>
      <c r="I12" s="101"/>
      <c r="J12" s="97"/>
    </row>
    <row r="13" spans="1:16347" x14ac:dyDescent="0.3">
      <c r="A13" s="98" t="s">
        <v>261</v>
      </c>
      <c r="B13" s="99" t="s">
        <v>262</v>
      </c>
      <c r="C13" s="99" t="s">
        <v>267</v>
      </c>
      <c r="D13" s="99">
        <v>9533875</v>
      </c>
      <c r="E13" s="100">
        <v>6.05</v>
      </c>
      <c r="F13" s="100">
        <v>-1</v>
      </c>
      <c r="G13" s="99"/>
      <c r="H13" s="100"/>
      <c r="I13" s="101"/>
      <c r="J13" s="97"/>
    </row>
    <row r="14" spans="1:16347" x14ac:dyDescent="0.3">
      <c r="A14" s="98" t="s">
        <v>261</v>
      </c>
      <c r="B14" s="99" t="s">
        <v>262</v>
      </c>
      <c r="C14" s="99" t="s">
        <v>268</v>
      </c>
      <c r="D14" s="99">
        <v>9105523</v>
      </c>
      <c r="E14" s="100">
        <v>6.04</v>
      </c>
      <c r="F14" s="100">
        <v>1</v>
      </c>
      <c r="G14" s="99"/>
      <c r="H14" s="100"/>
      <c r="I14" s="101"/>
      <c r="J14" s="97"/>
    </row>
    <row r="15" spans="1:16347" x14ac:dyDescent="0.3">
      <c r="A15" s="98" t="s">
        <v>261</v>
      </c>
      <c r="B15" s="99" t="s">
        <v>262</v>
      </c>
      <c r="C15" s="99" t="s">
        <v>268</v>
      </c>
      <c r="D15" s="99">
        <v>9533871</v>
      </c>
      <c r="E15" s="100">
        <v>6.04</v>
      </c>
      <c r="F15" s="100">
        <v>-1</v>
      </c>
      <c r="G15" s="99"/>
      <c r="H15" s="100"/>
      <c r="I15" s="101"/>
      <c r="J15" s="97"/>
    </row>
    <row r="16" spans="1:16347" x14ac:dyDescent="0.3">
      <c r="A16" s="98" t="s">
        <v>261</v>
      </c>
      <c r="B16" s="99" t="s">
        <v>262</v>
      </c>
      <c r="C16" s="99" t="s">
        <v>269</v>
      </c>
      <c r="D16" s="99">
        <v>9112853</v>
      </c>
      <c r="E16" s="100">
        <v>6.07</v>
      </c>
      <c r="F16" s="100">
        <v>499</v>
      </c>
      <c r="G16" s="99"/>
      <c r="H16" s="100"/>
      <c r="I16" s="101"/>
      <c r="J16" s="97"/>
    </row>
    <row r="17" spans="1:10" x14ac:dyDescent="0.3">
      <c r="A17" s="98" t="s">
        <v>261</v>
      </c>
      <c r="B17" s="99" t="s">
        <v>262</v>
      </c>
      <c r="C17" s="99" t="s">
        <v>269</v>
      </c>
      <c r="D17" s="99">
        <v>9533867</v>
      </c>
      <c r="E17" s="100">
        <v>6.07</v>
      </c>
      <c r="F17" s="100">
        <v>-499</v>
      </c>
      <c r="G17" s="99"/>
      <c r="H17" s="100"/>
      <c r="I17" s="101"/>
      <c r="J17" s="97"/>
    </row>
    <row r="18" spans="1:10" x14ac:dyDescent="0.3">
      <c r="A18" s="98" t="s">
        <v>261</v>
      </c>
      <c r="B18" s="99" t="s">
        <v>262</v>
      </c>
      <c r="C18" s="99" t="s">
        <v>270</v>
      </c>
      <c r="D18" s="99">
        <v>9113507</v>
      </c>
      <c r="E18" s="100">
        <v>6.07</v>
      </c>
      <c r="F18" s="100">
        <v>1</v>
      </c>
      <c r="G18" s="99"/>
      <c r="H18" s="100"/>
      <c r="I18" s="101"/>
      <c r="J18" s="97"/>
    </row>
    <row r="19" spans="1:10" ht="16.8" thickBot="1" x14ac:dyDescent="0.35">
      <c r="A19" s="102" t="s">
        <v>261</v>
      </c>
      <c r="B19" s="103" t="s">
        <v>262</v>
      </c>
      <c r="C19" s="103" t="s">
        <v>270</v>
      </c>
      <c r="D19" s="103">
        <v>9533864</v>
      </c>
      <c r="E19" s="104">
        <v>6.07</v>
      </c>
      <c r="F19" s="104">
        <v>-1</v>
      </c>
      <c r="G19" s="103"/>
      <c r="H19" s="104"/>
      <c r="I19" s="105"/>
      <c r="J19" s="97"/>
    </row>
    <row r="20" spans="1:10" x14ac:dyDescent="0.3">
      <c r="A20" s="106" t="s">
        <v>271</v>
      </c>
      <c r="B20" s="107" t="s">
        <v>272</v>
      </c>
      <c r="C20" s="107" t="s">
        <v>273</v>
      </c>
      <c r="D20" s="107">
        <v>9483331</v>
      </c>
      <c r="E20" s="108">
        <v>6.14</v>
      </c>
      <c r="F20" s="108">
        <v>499</v>
      </c>
      <c r="G20" s="107"/>
      <c r="H20" s="108"/>
      <c r="I20" s="109"/>
      <c r="J20" s="97"/>
    </row>
    <row r="21" spans="1:10" x14ac:dyDescent="0.3">
      <c r="A21" s="110" t="s">
        <v>271</v>
      </c>
      <c r="B21" s="111"/>
      <c r="C21" s="111"/>
      <c r="D21" s="111"/>
      <c r="E21" s="112"/>
      <c r="F21" s="112"/>
      <c r="G21" s="111">
        <v>9483827</v>
      </c>
      <c r="H21" s="112">
        <v>6.14</v>
      </c>
      <c r="I21" s="113">
        <v>484</v>
      </c>
      <c r="J21" s="97"/>
    </row>
    <row r="22" spans="1:10" x14ac:dyDescent="0.3">
      <c r="A22" s="110" t="s">
        <v>271</v>
      </c>
      <c r="B22" s="111"/>
      <c r="C22" s="111"/>
      <c r="D22" s="111"/>
      <c r="E22" s="112"/>
      <c r="F22" s="112"/>
      <c r="G22" s="111">
        <v>9493464</v>
      </c>
      <c r="H22" s="112">
        <v>6.14</v>
      </c>
      <c r="I22" s="113">
        <v>10</v>
      </c>
      <c r="J22" s="97"/>
    </row>
    <row r="23" spans="1:10" x14ac:dyDescent="0.3">
      <c r="A23" s="110" t="s">
        <v>271</v>
      </c>
      <c r="B23" s="111"/>
      <c r="C23" s="111"/>
      <c r="D23" s="111"/>
      <c r="E23" s="112"/>
      <c r="F23" s="112"/>
      <c r="G23" s="111">
        <v>9495004</v>
      </c>
      <c r="H23" s="112">
        <v>6.14</v>
      </c>
      <c r="I23" s="113">
        <v>1</v>
      </c>
      <c r="J23" s="97"/>
    </row>
    <row r="24" spans="1:10" x14ac:dyDescent="0.3">
      <c r="A24" s="110" t="s">
        <v>271</v>
      </c>
      <c r="B24" s="111"/>
      <c r="C24" s="111"/>
      <c r="D24" s="111"/>
      <c r="E24" s="112"/>
      <c r="F24" s="112"/>
      <c r="G24" s="111">
        <v>9495517</v>
      </c>
      <c r="H24" s="112">
        <v>6.14</v>
      </c>
      <c r="I24" s="113">
        <v>4</v>
      </c>
      <c r="J24" s="97"/>
    </row>
    <row r="25" spans="1:10" x14ac:dyDescent="0.3">
      <c r="A25" s="114" t="s">
        <v>271</v>
      </c>
      <c r="B25" s="111" t="s">
        <v>272</v>
      </c>
      <c r="C25" s="111" t="s">
        <v>274</v>
      </c>
      <c r="D25" s="111">
        <v>9483856</v>
      </c>
      <c r="E25" s="112">
        <v>6.14</v>
      </c>
      <c r="F25" s="112">
        <v>1</v>
      </c>
      <c r="G25" s="111"/>
      <c r="H25" s="112"/>
      <c r="I25" s="113"/>
      <c r="J25" s="97"/>
    </row>
    <row r="26" spans="1:10" x14ac:dyDescent="0.3">
      <c r="A26" s="110" t="s">
        <v>271</v>
      </c>
      <c r="B26" s="111"/>
      <c r="C26" s="111"/>
      <c r="D26" s="111"/>
      <c r="E26" s="112"/>
      <c r="F26" s="112"/>
      <c r="G26" s="111">
        <v>9495517</v>
      </c>
      <c r="H26" s="112">
        <v>6.14</v>
      </c>
      <c r="I26" s="113">
        <v>1</v>
      </c>
      <c r="J26" s="97"/>
    </row>
    <row r="27" spans="1:10" x14ac:dyDescent="0.3">
      <c r="A27" s="114" t="s">
        <v>271</v>
      </c>
      <c r="B27" s="111" t="s">
        <v>272</v>
      </c>
      <c r="C27" s="111" t="s">
        <v>275</v>
      </c>
      <c r="D27" s="111">
        <v>9495347</v>
      </c>
      <c r="E27" s="112">
        <v>6.14</v>
      </c>
      <c r="F27" s="112">
        <v>499</v>
      </c>
      <c r="G27" s="111"/>
      <c r="H27" s="112"/>
      <c r="I27" s="113"/>
      <c r="J27" s="97"/>
    </row>
    <row r="28" spans="1:10" x14ac:dyDescent="0.3">
      <c r="A28" s="110" t="s">
        <v>271</v>
      </c>
      <c r="B28" s="111"/>
      <c r="C28" s="111"/>
      <c r="D28" s="111"/>
      <c r="E28" s="112"/>
      <c r="F28" s="112"/>
      <c r="G28" s="111">
        <v>9495517</v>
      </c>
      <c r="H28" s="112">
        <v>6.14</v>
      </c>
      <c r="I28" s="113">
        <v>266</v>
      </c>
      <c r="J28" s="97"/>
    </row>
    <row r="29" spans="1:10" x14ac:dyDescent="0.3">
      <c r="A29" s="110" t="s">
        <v>271</v>
      </c>
      <c r="B29" s="111"/>
      <c r="C29" s="111"/>
      <c r="D29" s="111"/>
      <c r="E29" s="112"/>
      <c r="F29" s="112"/>
      <c r="G29" s="111">
        <v>9500033</v>
      </c>
      <c r="H29" s="112">
        <v>6.14</v>
      </c>
      <c r="I29" s="113">
        <v>200</v>
      </c>
      <c r="J29" s="97"/>
    </row>
    <row r="30" spans="1:10" x14ac:dyDescent="0.3">
      <c r="A30" s="110" t="s">
        <v>271</v>
      </c>
      <c r="B30" s="111"/>
      <c r="C30" s="111"/>
      <c r="D30" s="111"/>
      <c r="E30" s="112"/>
      <c r="F30" s="112"/>
      <c r="G30" s="111">
        <v>9502596</v>
      </c>
      <c r="H30" s="112">
        <v>6.14</v>
      </c>
      <c r="I30" s="113">
        <v>25</v>
      </c>
      <c r="J30" s="97"/>
    </row>
    <row r="31" spans="1:10" x14ac:dyDescent="0.3">
      <c r="A31" s="110" t="s">
        <v>271</v>
      </c>
      <c r="B31" s="111"/>
      <c r="C31" s="111"/>
      <c r="D31" s="111"/>
      <c r="E31" s="112"/>
      <c r="F31" s="112"/>
      <c r="G31" s="111">
        <v>9504647</v>
      </c>
      <c r="H31" s="112">
        <v>6.14</v>
      </c>
      <c r="I31" s="113">
        <v>2</v>
      </c>
      <c r="J31" s="97"/>
    </row>
    <row r="32" spans="1:10" x14ac:dyDescent="0.3">
      <c r="A32" s="110" t="s">
        <v>271</v>
      </c>
      <c r="B32" s="111"/>
      <c r="C32" s="111"/>
      <c r="D32" s="111"/>
      <c r="E32" s="112"/>
      <c r="F32" s="112"/>
      <c r="G32" s="111">
        <v>9510186</v>
      </c>
      <c r="H32" s="112">
        <v>6.14</v>
      </c>
      <c r="I32" s="113">
        <v>3</v>
      </c>
      <c r="J32" s="97"/>
    </row>
    <row r="33" spans="1:10" x14ac:dyDescent="0.3">
      <c r="A33" s="110" t="s">
        <v>271</v>
      </c>
      <c r="B33" s="111"/>
      <c r="C33" s="111"/>
      <c r="D33" s="111"/>
      <c r="E33" s="112"/>
      <c r="F33" s="112"/>
      <c r="G33" s="111">
        <v>9510698</v>
      </c>
      <c r="H33" s="112">
        <v>6.14</v>
      </c>
      <c r="I33" s="113">
        <v>3</v>
      </c>
      <c r="J33" s="97"/>
    </row>
    <row r="34" spans="1:10" x14ac:dyDescent="0.3">
      <c r="A34" s="114" t="s">
        <v>271</v>
      </c>
      <c r="B34" s="111" t="s">
        <v>272</v>
      </c>
      <c r="C34" s="111" t="s">
        <v>276</v>
      </c>
      <c r="D34" s="111">
        <v>9495963</v>
      </c>
      <c r="E34" s="112">
        <v>6.14</v>
      </c>
      <c r="F34" s="112">
        <v>1</v>
      </c>
      <c r="G34" s="111"/>
      <c r="H34" s="112"/>
      <c r="I34" s="113"/>
      <c r="J34" s="97"/>
    </row>
    <row r="35" spans="1:10" x14ac:dyDescent="0.3">
      <c r="A35" s="110" t="s">
        <v>271</v>
      </c>
      <c r="B35" s="111"/>
      <c r="C35" s="111"/>
      <c r="D35" s="111"/>
      <c r="E35" s="112"/>
      <c r="F35" s="112"/>
      <c r="G35" s="111">
        <v>9510698</v>
      </c>
      <c r="H35" s="112">
        <v>6.14</v>
      </c>
      <c r="I35" s="113">
        <v>1</v>
      </c>
      <c r="J35" s="97"/>
    </row>
    <row r="36" spans="1:10" x14ac:dyDescent="0.3">
      <c r="A36" s="114" t="s">
        <v>261</v>
      </c>
      <c r="B36" s="111" t="s">
        <v>262</v>
      </c>
      <c r="C36" s="111" t="s">
        <v>277</v>
      </c>
      <c r="D36" s="111">
        <v>9515591</v>
      </c>
      <c r="E36" s="112">
        <v>6.14</v>
      </c>
      <c r="F36" s="112">
        <v>499</v>
      </c>
      <c r="G36" s="111"/>
      <c r="H36" s="112"/>
      <c r="I36" s="113"/>
      <c r="J36" s="97"/>
    </row>
    <row r="37" spans="1:10" x14ac:dyDescent="0.3">
      <c r="A37" s="110" t="s">
        <v>261</v>
      </c>
      <c r="B37" s="111"/>
      <c r="C37" s="111"/>
      <c r="D37" s="111"/>
      <c r="E37" s="112"/>
      <c r="F37" s="112"/>
      <c r="G37" s="111">
        <v>9515820</v>
      </c>
      <c r="H37" s="112">
        <v>6.14</v>
      </c>
      <c r="I37" s="113">
        <v>247</v>
      </c>
      <c r="J37" s="97"/>
    </row>
    <row r="38" spans="1:10" x14ac:dyDescent="0.3">
      <c r="A38" s="110" t="s">
        <v>261</v>
      </c>
      <c r="B38" s="111"/>
      <c r="C38" s="111"/>
      <c r="D38" s="111"/>
      <c r="E38" s="112"/>
      <c r="F38" s="112"/>
      <c r="G38" s="111">
        <v>9520332</v>
      </c>
      <c r="H38" s="112">
        <v>6.14</v>
      </c>
      <c r="I38" s="113">
        <v>200</v>
      </c>
      <c r="J38" s="97"/>
    </row>
    <row r="39" spans="1:10" x14ac:dyDescent="0.3">
      <c r="A39" s="110" t="s">
        <v>261</v>
      </c>
      <c r="B39" s="111"/>
      <c r="C39" s="111"/>
      <c r="D39" s="111"/>
      <c r="E39" s="112"/>
      <c r="F39" s="112"/>
      <c r="G39" s="111">
        <v>9533043</v>
      </c>
      <c r="H39" s="112">
        <v>6.14</v>
      </c>
      <c r="I39" s="113">
        <v>1</v>
      </c>
      <c r="J39" s="97"/>
    </row>
    <row r="40" spans="1:10" x14ac:dyDescent="0.3">
      <c r="A40" s="110" t="s">
        <v>261</v>
      </c>
      <c r="B40" s="111"/>
      <c r="C40" s="111"/>
      <c r="D40" s="111"/>
      <c r="E40" s="112"/>
      <c r="F40" s="112"/>
      <c r="G40" s="111">
        <v>9534066</v>
      </c>
      <c r="H40" s="112">
        <v>6.14</v>
      </c>
      <c r="I40" s="113">
        <v>15</v>
      </c>
      <c r="J40" s="97"/>
    </row>
    <row r="41" spans="1:10" x14ac:dyDescent="0.3">
      <c r="A41" s="110" t="s">
        <v>261</v>
      </c>
      <c r="B41" s="111"/>
      <c r="C41" s="111"/>
      <c r="D41" s="111"/>
      <c r="E41" s="112"/>
      <c r="F41" s="112"/>
      <c r="G41" s="111">
        <v>9535601</v>
      </c>
      <c r="H41" s="112">
        <v>6.14</v>
      </c>
      <c r="I41" s="113">
        <v>2</v>
      </c>
      <c r="J41" s="97"/>
    </row>
    <row r="42" spans="1:10" x14ac:dyDescent="0.3">
      <c r="A42" s="110" t="s">
        <v>261</v>
      </c>
      <c r="B42" s="111"/>
      <c r="C42" s="111"/>
      <c r="D42" s="111"/>
      <c r="E42" s="112"/>
      <c r="F42" s="112"/>
      <c r="G42" s="111">
        <v>9544215</v>
      </c>
      <c r="H42" s="112">
        <v>6.14</v>
      </c>
      <c r="I42" s="113">
        <v>7</v>
      </c>
      <c r="J42" s="97"/>
    </row>
    <row r="43" spans="1:10" x14ac:dyDescent="0.3">
      <c r="A43" s="110" t="s">
        <v>261</v>
      </c>
      <c r="B43" s="111"/>
      <c r="C43" s="111"/>
      <c r="D43" s="111"/>
      <c r="E43" s="112"/>
      <c r="F43" s="112"/>
      <c r="G43" s="111">
        <v>9545748</v>
      </c>
      <c r="H43" s="112">
        <v>6.14</v>
      </c>
      <c r="I43" s="113">
        <v>26</v>
      </c>
      <c r="J43" s="97"/>
    </row>
    <row r="44" spans="1:10" x14ac:dyDescent="0.3">
      <c r="A44" s="110" t="s">
        <v>261</v>
      </c>
      <c r="B44" s="111"/>
      <c r="C44" s="111"/>
      <c r="D44" s="111"/>
      <c r="E44" s="112"/>
      <c r="F44" s="112"/>
      <c r="G44" s="111">
        <v>9551286</v>
      </c>
      <c r="H44" s="112">
        <v>6.14</v>
      </c>
      <c r="I44" s="113">
        <v>1</v>
      </c>
      <c r="J44" s="97"/>
    </row>
    <row r="45" spans="1:10" x14ac:dyDescent="0.3">
      <c r="A45" s="114" t="s">
        <v>261</v>
      </c>
      <c r="B45" s="111" t="s">
        <v>262</v>
      </c>
      <c r="C45" s="111" t="s">
        <v>278</v>
      </c>
      <c r="D45" s="111">
        <v>9520173</v>
      </c>
      <c r="E45" s="112">
        <v>6.14</v>
      </c>
      <c r="F45" s="112">
        <v>1</v>
      </c>
      <c r="G45" s="111"/>
      <c r="H45" s="112"/>
      <c r="I45" s="113"/>
      <c r="J45" s="97"/>
    </row>
    <row r="46" spans="1:10" ht="16.8" thickBot="1" x14ac:dyDescent="0.35">
      <c r="A46" s="115" t="s">
        <v>261</v>
      </c>
      <c r="B46" s="116"/>
      <c r="C46" s="116"/>
      <c r="D46" s="116"/>
      <c r="E46" s="117"/>
      <c r="F46" s="117"/>
      <c r="G46" s="116">
        <v>9551286</v>
      </c>
      <c r="H46" s="117">
        <v>6.14</v>
      </c>
      <c r="I46" s="118">
        <v>1</v>
      </c>
      <c r="J46" s="97"/>
    </row>
    <row r="47" spans="1:10" x14ac:dyDescent="0.3">
      <c r="A47" s="93" t="s">
        <v>279</v>
      </c>
      <c r="B47" s="94" t="s">
        <v>262</v>
      </c>
      <c r="C47" s="94" t="s">
        <v>280</v>
      </c>
      <c r="D47" s="94">
        <v>9541287</v>
      </c>
      <c r="E47" s="95">
        <v>6.07</v>
      </c>
      <c r="F47" s="95">
        <v>499</v>
      </c>
      <c r="G47" s="94"/>
      <c r="H47" s="95"/>
      <c r="I47" s="96"/>
      <c r="J47" s="97"/>
    </row>
    <row r="48" spans="1:10" x14ac:dyDescent="0.3">
      <c r="A48" s="98" t="s">
        <v>279</v>
      </c>
      <c r="B48" s="99" t="s">
        <v>262</v>
      </c>
      <c r="C48" s="99" t="s">
        <v>280</v>
      </c>
      <c r="D48" s="99">
        <v>10584583</v>
      </c>
      <c r="E48" s="100">
        <v>6.07</v>
      </c>
      <c r="F48" s="100">
        <v>-499</v>
      </c>
      <c r="G48" s="99"/>
      <c r="H48" s="100"/>
      <c r="I48" s="101"/>
      <c r="J48" s="97"/>
    </row>
    <row r="49" spans="1:10" x14ac:dyDescent="0.3">
      <c r="A49" s="98" t="s">
        <v>279</v>
      </c>
      <c r="B49" s="99" t="s">
        <v>262</v>
      </c>
      <c r="C49" s="99" t="s">
        <v>281</v>
      </c>
      <c r="D49" s="99">
        <v>9542378</v>
      </c>
      <c r="E49" s="100">
        <v>6.06</v>
      </c>
      <c r="F49" s="100">
        <v>499</v>
      </c>
      <c r="G49" s="99"/>
      <c r="H49" s="100"/>
      <c r="I49" s="101"/>
      <c r="J49" s="97"/>
    </row>
    <row r="50" spans="1:10" x14ac:dyDescent="0.3">
      <c r="A50" s="98" t="s">
        <v>279</v>
      </c>
      <c r="B50" s="99" t="s">
        <v>262</v>
      </c>
      <c r="C50" s="99" t="s">
        <v>281</v>
      </c>
      <c r="D50" s="99">
        <v>10584579</v>
      </c>
      <c r="E50" s="100">
        <v>6.06</v>
      </c>
      <c r="F50" s="100">
        <v>-499</v>
      </c>
      <c r="G50" s="99"/>
      <c r="H50" s="100"/>
      <c r="I50" s="101"/>
      <c r="J50" s="97"/>
    </row>
    <row r="51" spans="1:10" x14ac:dyDescent="0.3">
      <c r="A51" s="98" t="s">
        <v>279</v>
      </c>
      <c r="B51" s="99" t="s">
        <v>262</v>
      </c>
      <c r="C51" s="99" t="s">
        <v>282</v>
      </c>
      <c r="D51" s="99">
        <v>9543089</v>
      </c>
      <c r="E51" s="100">
        <v>6.05</v>
      </c>
      <c r="F51" s="100">
        <v>499</v>
      </c>
      <c r="G51" s="99"/>
      <c r="H51" s="100"/>
      <c r="I51" s="101"/>
      <c r="J51" s="97"/>
    </row>
    <row r="52" spans="1:10" x14ac:dyDescent="0.3">
      <c r="A52" s="98" t="s">
        <v>279</v>
      </c>
      <c r="B52" s="99" t="s">
        <v>262</v>
      </c>
      <c r="C52" s="99" t="s">
        <v>282</v>
      </c>
      <c r="D52" s="99">
        <v>10584575</v>
      </c>
      <c r="E52" s="100">
        <v>6.05</v>
      </c>
      <c r="F52" s="100">
        <v>-499</v>
      </c>
      <c r="G52" s="99"/>
      <c r="H52" s="100"/>
      <c r="I52" s="101"/>
      <c r="J52" s="97"/>
    </row>
    <row r="53" spans="1:10" x14ac:dyDescent="0.3">
      <c r="A53" s="98" t="s">
        <v>279</v>
      </c>
      <c r="B53" s="99" t="s">
        <v>262</v>
      </c>
      <c r="C53" s="99" t="s">
        <v>283</v>
      </c>
      <c r="D53" s="99">
        <v>9545339</v>
      </c>
      <c r="E53" s="100">
        <v>6.04</v>
      </c>
      <c r="F53" s="100">
        <v>499</v>
      </c>
      <c r="G53" s="99"/>
      <c r="H53" s="100"/>
      <c r="I53" s="101"/>
      <c r="J53" s="97"/>
    </row>
    <row r="54" spans="1:10" x14ac:dyDescent="0.3">
      <c r="A54" s="98" t="s">
        <v>279</v>
      </c>
      <c r="B54" s="99" t="s">
        <v>262</v>
      </c>
      <c r="C54" s="99" t="s">
        <v>283</v>
      </c>
      <c r="D54" s="99">
        <v>10584572</v>
      </c>
      <c r="E54" s="100">
        <v>6.04</v>
      </c>
      <c r="F54" s="100">
        <v>-499</v>
      </c>
      <c r="G54" s="99"/>
      <c r="H54" s="100"/>
      <c r="I54" s="101"/>
      <c r="J54" s="97"/>
    </row>
    <row r="55" spans="1:10" x14ac:dyDescent="0.3">
      <c r="A55" s="98" t="s">
        <v>279</v>
      </c>
      <c r="B55" s="99" t="s">
        <v>262</v>
      </c>
      <c r="C55" s="99" t="s">
        <v>284</v>
      </c>
      <c r="D55" s="99">
        <v>9550148</v>
      </c>
      <c r="E55" s="100">
        <v>6.07</v>
      </c>
      <c r="F55" s="100">
        <v>1</v>
      </c>
      <c r="G55" s="99"/>
      <c r="H55" s="100"/>
      <c r="I55" s="101"/>
      <c r="J55" s="97"/>
    </row>
    <row r="56" spans="1:10" x14ac:dyDescent="0.3">
      <c r="A56" s="98" t="s">
        <v>279</v>
      </c>
      <c r="B56" s="99" t="s">
        <v>262</v>
      </c>
      <c r="C56" s="99" t="s">
        <v>284</v>
      </c>
      <c r="D56" s="99">
        <v>10584568</v>
      </c>
      <c r="E56" s="100">
        <v>6.07</v>
      </c>
      <c r="F56" s="100">
        <v>-1</v>
      </c>
      <c r="G56" s="99"/>
      <c r="H56" s="100"/>
      <c r="I56" s="101"/>
      <c r="J56" s="97"/>
    </row>
    <row r="57" spans="1:10" x14ac:dyDescent="0.3">
      <c r="A57" s="98" t="s">
        <v>279</v>
      </c>
      <c r="B57" s="99" t="s">
        <v>262</v>
      </c>
      <c r="C57" s="99" t="s">
        <v>285</v>
      </c>
      <c r="D57" s="99">
        <v>9550692</v>
      </c>
      <c r="E57" s="100">
        <v>6.06</v>
      </c>
      <c r="F57" s="100">
        <v>1</v>
      </c>
      <c r="G57" s="99"/>
      <c r="H57" s="100"/>
      <c r="I57" s="101"/>
      <c r="J57" s="97"/>
    </row>
    <row r="58" spans="1:10" x14ac:dyDescent="0.3">
      <c r="A58" s="98" t="s">
        <v>279</v>
      </c>
      <c r="B58" s="99" t="s">
        <v>262</v>
      </c>
      <c r="C58" s="99" t="s">
        <v>285</v>
      </c>
      <c r="D58" s="99">
        <v>10584565</v>
      </c>
      <c r="E58" s="100">
        <v>6.06</v>
      </c>
      <c r="F58" s="100">
        <v>-1</v>
      </c>
      <c r="G58" s="99"/>
      <c r="H58" s="100"/>
      <c r="I58" s="101"/>
      <c r="J58" s="97"/>
    </row>
    <row r="59" spans="1:10" x14ac:dyDescent="0.3">
      <c r="A59" s="98" t="s">
        <v>279</v>
      </c>
      <c r="B59" s="99" t="s">
        <v>262</v>
      </c>
      <c r="C59" s="99" t="s">
        <v>286</v>
      </c>
      <c r="D59" s="99">
        <v>9551209</v>
      </c>
      <c r="E59" s="100">
        <v>6.05</v>
      </c>
      <c r="F59" s="100">
        <v>1</v>
      </c>
      <c r="G59" s="99"/>
      <c r="H59" s="100"/>
      <c r="I59" s="101"/>
      <c r="J59" s="97"/>
    </row>
    <row r="60" spans="1:10" x14ac:dyDescent="0.3">
      <c r="A60" s="98" t="s">
        <v>279</v>
      </c>
      <c r="B60" s="99" t="s">
        <v>262</v>
      </c>
      <c r="C60" s="99" t="s">
        <v>286</v>
      </c>
      <c r="D60" s="99">
        <v>10584561</v>
      </c>
      <c r="E60" s="100">
        <v>6.05</v>
      </c>
      <c r="F60" s="100">
        <v>-1</v>
      </c>
      <c r="G60" s="99"/>
      <c r="H60" s="100"/>
      <c r="I60" s="101"/>
      <c r="J60" s="97"/>
    </row>
    <row r="61" spans="1:10" x14ac:dyDescent="0.3">
      <c r="A61" s="98" t="s">
        <v>279</v>
      </c>
      <c r="B61" s="99" t="s">
        <v>262</v>
      </c>
      <c r="C61" s="99" t="s">
        <v>287</v>
      </c>
      <c r="D61" s="99">
        <v>9551984</v>
      </c>
      <c r="E61" s="100">
        <v>6.04</v>
      </c>
      <c r="F61" s="100">
        <v>1</v>
      </c>
      <c r="G61" s="99"/>
      <c r="H61" s="100"/>
      <c r="I61" s="101"/>
      <c r="J61" s="97"/>
    </row>
    <row r="62" spans="1:10" ht="16.8" thickBot="1" x14ac:dyDescent="0.35">
      <c r="A62" s="102" t="s">
        <v>279</v>
      </c>
      <c r="B62" s="103" t="s">
        <v>262</v>
      </c>
      <c r="C62" s="103" t="s">
        <v>287</v>
      </c>
      <c r="D62" s="103">
        <v>10584557</v>
      </c>
      <c r="E62" s="104">
        <v>6.04</v>
      </c>
      <c r="F62" s="104">
        <v>-1</v>
      </c>
      <c r="G62" s="103"/>
      <c r="H62" s="104"/>
      <c r="I62" s="105"/>
      <c r="J62" s="97"/>
    </row>
    <row r="63" spans="1:10" x14ac:dyDescent="0.3">
      <c r="A63" s="106" t="s">
        <v>261</v>
      </c>
      <c r="B63" s="107" t="s">
        <v>262</v>
      </c>
      <c r="C63" s="107" t="s">
        <v>288</v>
      </c>
      <c r="D63" s="107">
        <v>9562146</v>
      </c>
      <c r="E63" s="108">
        <v>6.14</v>
      </c>
      <c r="F63" s="108">
        <v>499</v>
      </c>
      <c r="G63" s="107"/>
      <c r="H63" s="108"/>
      <c r="I63" s="109"/>
      <c r="J63" s="97"/>
    </row>
    <row r="64" spans="1:10" x14ac:dyDescent="0.3">
      <c r="A64" s="110" t="s">
        <v>261</v>
      </c>
      <c r="B64" s="111"/>
      <c r="C64" s="111"/>
      <c r="D64" s="111"/>
      <c r="E64" s="112"/>
      <c r="F64" s="112"/>
      <c r="G64" s="111">
        <v>9562458</v>
      </c>
      <c r="H64" s="112">
        <v>6.14</v>
      </c>
      <c r="I64" s="113">
        <v>300</v>
      </c>
      <c r="J64" s="97"/>
    </row>
    <row r="65" spans="1:10" x14ac:dyDescent="0.3">
      <c r="A65" s="110" t="s">
        <v>261</v>
      </c>
      <c r="B65" s="111"/>
      <c r="C65" s="111"/>
      <c r="D65" s="111"/>
      <c r="E65" s="112"/>
      <c r="F65" s="112"/>
      <c r="G65" s="111">
        <v>9562969</v>
      </c>
      <c r="H65" s="112">
        <v>6.14</v>
      </c>
      <c r="I65" s="113">
        <v>199</v>
      </c>
      <c r="J65" s="97"/>
    </row>
    <row r="66" spans="1:10" x14ac:dyDescent="0.3">
      <c r="A66" s="114" t="s">
        <v>261</v>
      </c>
      <c r="B66" s="111" t="s">
        <v>262</v>
      </c>
      <c r="C66" s="111" t="s">
        <v>289</v>
      </c>
      <c r="D66" s="111">
        <v>9562875</v>
      </c>
      <c r="E66" s="112">
        <v>6.14</v>
      </c>
      <c r="F66" s="112">
        <v>1</v>
      </c>
      <c r="G66" s="111"/>
      <c r="H66" s="112"/>
      <c r="I66" s="113"/>
      <c r="J66" s="97"/>
    </row>
    <row r="67" spans="1:10" x14ac:dyDescent="0.3">
      <c r="A67" s="110" t="s">
        <v>261</v>
      </c>
      <c r="B67" s="111"/>
      <c r="C67" s="111"/>
      <c r="D67" s="111"/>
      <c r="E67" s="112"/>
      <c r="F67" s="112"/>
      <c r="G67" s="111">
        <v>9562969</v>
      </c>
      <c r="H67" s="112">
        <v>6.14</v>
      </c>
      <c r="I67" s="113">
        <v>1</v>
      </c>
      <c r="J67" s="97"/>
    </row>
    <row r="68" spans="1:10" x14ac:dyDescent="0.3">
      <c r="A68" s="114" t="s">
        <v>261</v>
      </c>
      <c r="B68" s="111" t="s">
        <v>262</v>
      </c>
      <c r="C68" s="111" t="s">
        <v>290</v>
      </c>
      <c r="D68" s="111">
        <v>9565745</v>
      </c>
      <c r="E68" s="112">
        <v>6.14</v>
      </c>
      <c r="F68" s="112">
        <v>499</v>
      </c>
      <c r="G68" s="111"/>
      <c r="H68" s="112"/>
      <c r="I68" s="113"/>
      <c r="J68" s="97"/>
    </row>
    <row r="69" spans="1:10" x14ac:dyDescent="0.3">
      <c r="A69" s="110" t="s">
        <v>261</v>
      </c>
      <c r="B69" s="111"/>
      <c r="C69" s="111"/>
      <c r="D69" s="111"/>
      <c r="E69" s="112"/>
      <c r="F69" s="112"/>
      <c r="G69" s="111">
        <v>9570050</v>
      </c>
      <c r="H69" s="112">
        <v>6.14</v>
      </c>
      <c r="I69" s="113">
        <v>290</v>
      </c>
      <c r="J69" s="97"/>
    </row>
    <row r="70" spans="1:10" x14ac:dyDescent="0.3">
      <c r="A70" s="110" t="s">
        <v>261</v>
      </c>
      <c r="B70" s="111"/>
      <c r="C70" s="111"/>
      <c r="D70" s="111"/>
      <c r="E70" s="112"/>
      <c r="F70" s="112"/>
      <c r="G70" s="111">
        <v>9570563</v>
      </c>
      <c r="H70" s="112">
        <v>6.14</v>
      </c>
      <c r="I70" s="113">
        <v>190</v>
      </c>
      <c r="J70" s="97"/>
    </row>
    <row r="71" spans="1:10" x14ac:dyDescent="0.3">
      <c r="A71" s="110" t="s">
        <v>261</v>
      </c>
      <c r="B71" s="111"/>
      <c r="C71" s="111"/>
      <c r="D71" s="111"/>
      <c r="E71" s="112"/>
      <c r="F71" s="112"/>
      <c r="G71" s="111">
        <v>9571074</v>
      </c>
      <c r="H71" s="112">
        <v>6.14</v>
      </c>
      <c r="I71" s="113">
        <v>13</v>
      </c>
      <c r="J71" s="97"/>
    </row>
    <row r="72" spans="1:10" x14ac:dyDescent="0.3">
      <c r="A72" s="110" t="s">
        <v>261</v>
      </c>
      <c r="B72" s="111"/>
      <c r="C72" s="111"/>
      <c r="D72" s="111"/>
      <c r="E72" s="112"/>
      <c r="F72" s="112"/>
      <c r="G72" s="111">
        <v>9572620</v>
      </c>
      <c r="H72" s="112">
        <v>6.14</v>
      </c>
      <c r="I72" s="113">
        <v>6</v>
      </c>
      <c r="J72" s="97"/>
    </row>
    <row r="73" spans="1:10" x14ac:dyDescent="0.3">
      <c r="A73" s="114" t="s">
        <v>261</v>
      </c>
      <c r="B73" s="111" t="s">
        <v>262</v>
      </c>
      <c r="C73" s="111" t="s">
        <v>291</v>
      </c>
      <c r="D73" s="111">
        <v>9570387</v>
      </c>
      <c r="E73" s="112">
        <v>6.14</v>
      </c>
      <c r="F73" s="112">
        <v>1</v>
      </c>
      <c r="G73" s="111"/>
      <c r="H73" s="112"/>
      <c r="I73" s="113"/>
      <c r="J73" s="97"/>
    </row>
    <row r="74" spans="1:10" x14ac:dyDescent="0.3">
      <c r="A74" s="110" t="s">
        <v>261</v>
      </c>
      <c r="B74" s="111"/>
      <c r="C74" s="111"/>
      <c r="D74" s="111"/>
      <c r="E74" s="112"/>
      <c r="F74" s="112"/>
      <c r="G74" s="111">
        <v>9572620</v>
      </c>
      <c r="H74" s="112">
        <v>6.14</v>
      </c>
      <c r="I74" s="113">
        <v>1</v>
      </c>
      <c r="J74" s="97"/>
    </row>
    <row r="75" spans="1:10" x14ac:dyDescent="0.3">
      <c r="A75" s="114" t="s">
        <v>261</v>
      </c>
      <c r="B75" s="111" t="s">
        <v>262</v>
      </c>
      <c r="C75" s="111" t="s">
        <v>292</v>
      </c>
      <c r="D75" s="111">
        <v>9582953</v>
      </c>
      <c r="E75" s="112">
        <v>6.14</v>
      </c>
      <c r="F75" s="112">
        <v>473</v>
      </c>
      <c r="G75" s="111"/>
      <c r="H75" s="112"/>
      <c r="I75" s="113"/>
      <c r="J75" s="97"/>
    </row>
    <row r="76" spans="1:10" x14ac:dyDescent="0.3">
      <c r="A76" s="110" t="s">
        <v>261</v>
      </c>
      <c r="B76" s="111"/>
      <c r="C76" s="111"/>
      <c r="D76" s="111"/>
      <c r="E76" s="112"/>
      <c r="F76" s="112"/>
      <c r="G76" s="111">
        <v>9583287</v>
      </c>
      <c r="H76" s="112">
        <v>6.14</v>
      </c>
      <c r="I76" s="113">
        <v>14</v>
      </c>
      <c r="J76" s="97"/>
    </row>
    <row r="77" spans="1:10" x14ac:dyDescent="0.3">
      <c r="A77" s="110" t="s">
        <v>261</v>
      </c>
      <c r="B77" s="111"/>
      <c r="C77" s="111"/>
      <c r="D77" s="111"/>
      <c r="E77" s="112"/>
      <c r="F77" s="112"/>
      <c r="G77" s="111">
        <v>9584828</v>
      </c>
      <c r="H77" s="112">
        <v>6.14</v>
      </c>
      <c r="I77" s="113">
        <v>459</v>
      </c>
      <c r="J77" s="97"/>
    </row>
    <row r="78" spans="1:10" x14ac:dyDescent="0.3">
      <c r="A78" s="114" t="s">
        <v>261</v>
      </c>
      <c r="B78" s="111" t="s">
        <v>262</v>
      </c>
      <c r="C78" s="111" t="s">
        <v>293</v>
      </c>
      <c r="D78" s="111">
        <v>10020052</v>
      </c>
      <c r="E78" s="112">
        <v>6.14</v>
      </c>
      <c r="F78" s="112">
        <v>499</v>
      </c>
      <c r="G78" s="111"/>
      <c r="H78" s="112"/>
      <c r="I78" s="113"/>
      <c r="J78" s="97"/>
    </row>
    <row r="79" spans="1:10" x14ac:dyDescent="0.3">
      <c r="A79" s="110" t="s">
        <v>261</v>
      </c>
      <c r="B79" s="111"/>
      <c r="C79" s="111"/>
      <c r="D79" s="111"/>
      <c r="E79" s="112"/>
      <c r="F79" s="112"/>
      <c r="G79" s="111">
        <v>10020289</v>
      </c>
      <c r="H79" s="112">
        <v>6.14</v>
      </c>
      <c r="I79" s="113">
        <v>32</v>
      </c>
      <c r="J79" s="97"/>
    </row>
    <row r="80" spans="1:10" x14ac:dyDescent="0.3">
      <c r="A80" s="110" t="s">
        <v>261</v>
      </c>
      <c r="B80" s="111"/>
      <c r="C80" s="111"/>
      <c r="D80" s="111"/>
      <c r="E80" s="112"/>
      <c r="F80" s="112"/>
      <c r="G80" s="111">
        <v>10020802</v>
      </c>
      <c r="H80" s="112">
        <v>6.14</v>
      </c>
      <c r="I80" s="113">
        <v>20</v>
      </c>
      <c r="J80" s="97"/>
    </row>
    <row r="81" spans="1:10" x14ac:dyDescent="0.3">
      <c r="A81" s="110" t="s">
        <v>261</v>
      </c>
      <c r="B81" s="111"/>
      <c r="C81" s="111"/>
      <c r="D81" s="111"/>
      <c r="E81" s="112"/>
      <c r="F81" s="112"/>
      <c r="G81" s="111">
        <v>10021313</v>
      </c>
      <c r="H81" s="112">
        <v>6.14</v>
      </c>
      <c r="I81" s="113">
        <v>447</v>
      </c>
      <c r="J81" s="97"/>
    </row>
    <row r="82" spans="1:10" x14ac:dyDescent="0.3">
      <c r="A82" s="114" t="s">
        <v>261</v>
      </c>
      <c r="B82" s="111" t="s">
        <v>262</v>
      </c>
      <c r="C82" s="111" t="s">
        <v>294</v>
      </c>
      <c r="D82" s="111">
        <v>10020594</v>
      </c>
      <c r="E82" s="112">
        <v>6.14</v>
      </c>
      <c r="F82" s="112">
        <v>1</v>
      </c>
      <c r="G82" s="111"/>
      <c r="H82" s="112"/>
      <c r="I82" s="113"/>
      <c r="J82" s="97"/>
    </row>
    <row r="83" spans="1:10" ht="16.8" thickBot="1" x14ac:dyDescent="0.35">
      <c r="A83" s="115" t="s">
        <v>261</v>
      </c>
      <c r="B83" s="116"/>
      <c r="C83" s="116"/>
      <c r="D83" s="116"/>
      <c r="E83" s="117"/>
      <c r="F83" s="117"/>
      <c r="G83" s="116">
        <v>10021313</v>
      </c>
      <c r="H83" s="117">
        <v>6.14</v>
      </c>
      <c r="I83" s="118">
        <v>1</v>
      </c>
      <c r="J83" s="97"/>
    </row>
    <row r="84" spans="1:10" x14ac:dyDescent="0.3">
      <c r="A84" s="93" t="s">
        <v>271</v>
      </c>
      <c r="B84" s="94" t="s">
        <v>272</v>
      </c>
      <c r="C84" s="94" t="s">
        <v>295</v>
      </c>
      <c r="D84" s="94">
        <v>10111392</v>
      </c>
      <c r="E84" s="95">
        <v>6.13</v>
      </c>
      <c r="F84" s="95">
        <v>499</v>
      </c>
      <c r="G84" s="94"/>
      <c r="H84" s="95"/>
      <c r="I84" s="96"/>
      <c r="J84" s="97"/>
    </row>
    <row r="85" spans="1:10" x14ac:dyDescent="0.3">
      <c r="A85" s="119" t="s">
        <v>271</v>
      </c>
      <c r="B85" s="99"/>
      <c r="C85" s="99"/>
      <c r="D85" s="99"/>
      <c r="E85" s="100"/>
      <c r="F85" s="100"/>
      <c r="G85" s="99">
        <v>10124824</v>
      </c>
      <c r="H85" s="100">
        <v>6.13</v>
      </c>
      <c r="I85" s="101">
        <v>76</v>
      </c>
      <c r="J85" s="97"/>
    </row>
    <row r="86" spans="1:10" x14ac:dyDescent="0.3">
      <c r="A86" s="98" t="s">
        <v>271</v>
      </c>
      <c r="B86" s="99" t="s">
        <v>272</v>
      </c>
      <c r="C86" s="99" t="s">
        <v>295</v>
      </c>
      <c r="D86" s="99">
        <v>13212403</v>
      </c>
      <c r="E86" s="100">
        <v>6.13</v>
      </c>
      <c r="F86" s="100">
        <v>-423</v>
      </c>
      <c r="G86" s="99"/>
      <c r="H86" s="100"/>
      <c r="I86" s="101"/>
      <c r="J86" s="97"/>
    </row>
    <row r="87" spans="1:10" x14ac:dyDescent="0.3">
      <c r="A87" s="98" t="s">
        <v>271</v>
      </c>
      <c r="B87" s="99" t="s">
        <v>272</v>
      </c>
      <c r="C87" s="99" t="s">
        <v>296</v>
      </c>
      <c r="D87" s="99">
        <v>10111983</v>
      </c>
      <c r="E87" s="100">
        <v>6.13</v>
      </c>
      <c r="F87" s="100">
        <v>1</v>
      </c>
      <c r="G87" s="99"/>
      <c r="H87" s="100"/>
      <c r="I87" s="101"/>
      <c r="J87" s="97"/>
    </row>
    <row r="88" spans="1:10" x14ac:dyDescent="0.3">
      <c r="A88" s="98" t="s">
        <v>271</v>
      </c>
      <c r="B88" s="99" t="s">
        <v>272</v>
      </c>
      <c r="C88" s="99" t="s">
        <v>296</v>
      </c>
      <c r="D88" s="99">
        <v>13211706</v>
      </c>
      <c r="E88" s="100">
        <v>6.13</v>
      </c>
      <c r="F88" s="100">
        <v>-1</v>
      </c>
      <c r="G88" s="99"/>
      <c r="H88" s="100"/>
      <c r="I88" s="101"/>
      <c r="J88" s="97"/>
    </row>
    <row r="89" spans="1:10" x14ac:dyDescent="0.3">
      <c r="A89" s="98" t="s">
        <v>271</v>
      </c>
      <c r="B89" s="99" t="s">
        <v>272</v>
      </c>
      <c r="C89" s="99" t="s">
        <v>297</v>
      </c>
      <c r="D89" s="99">
        <v>10112534</v>
      </c>
      <c r="E89" s="100">
        <v>6.12</v>
      </c>
      <c r="F89" s="100">
        <v>499</v>
      </c>
      <c r="G89" s="99"/>
      <c r="H89" s="100"/>
      <c r="I89" s="101"/>
      <c r="J89" s="97"/>
    </row>
    <row r="90" spans="1:10" x14ac:dyDescent="0.3">
      <c r="A90" s="98" t="s">
        <v>271</v>
      </c>
      <c r="B90" s="99" t="s">
        <v>272</v>
      </c>
      <c r="C90" s="99" t="s">
        <v>297</v>
      </c>
      <c r="D90" s="99">
        <v>13210064</v>
      </c>
      <c r="E90" s="100">
        <v>6.12</v>
      </c>
      <c r="F90" s="100">
        <v>-499</v>
      </c>
      <c r="G90" s="99"/>
      <c r="H90" s="100"/>
      <c r="I90" s="101"/>
      <c r="J90" s="97"/>
    </row>
    <row r="91" spans="1:10" x14ac:dyDescent="0.3">
      <c r="A91" s="98" t="s">
        <v>271</v>
      </c>
      <c r="B91" s="99" t="s">
        <v>272</v>
      </c>
      <c r="C91" s="99" t="s">
        <v>298</v>
      </c>
      <c r="D91" s="99">
        <v>10112993</v>
      </c>
      <c r="E91" s="100">
        <v>6.12</v>
      </c>
      <c r="F91" s="100">
        <v>1</v>
      </c>
      <c r="G91" s="99"/>
      <c r="H91" s="100"/>
      <c r="I91" s="101"/>
      <c r="J91" s="97"/>
    </row>
    <row r="92" spans="1:10" x14ac:dyDescent="0.3">
      <c r="A92" s="98" t="s">
        <v>271</v>
      </c>
      <c r="B92" s="99" t="s">
        <v>272</v>
      </c>
      <c r="C92" s="99" t="s">
        <v>298</v>
      </c>
      <c r="D92" s="99">
        <v>13210987</v>
      </c>
      <c r="E92" s="100">
        <v>6.12</v>
      </c>
      <c r="F92" s="100">
        <v>-1</v>
      </c>
      <c r="G92" s="99"/>
      <c r="H92" s="100"/>
      <c r="I92" s="101"/>
      <c r="J92" s="97"/>
    </row>
    <row r="93" spans="1:10" x14ac:dyDescent="0.3">
      <c r="A93" s="98" t="s">
        <v>271</v>
      </c>
      <c r="B93" s="99" t="s">
        <v>272</v>
      </c>
      <c r="C93" s="99" t="s">
        <v>299</v>
      </c>
      <c r="D93" s="99">
        <v>10125845</v>
      </c>
      <c r="E93" s="100">
        <v>6.14</v>
      </c>
      <c r="F93" s="100">
        <v>400</v>
      </c>
      <c r="G93" s="99"/>
      <c r="H93" s="100"/>
      <c r="I93" s="101"/>
      <c r="J93" s="97"/>
    </row>
    <row r="94" spans="1:10" x14ac:dyDescent="0.3">
      <c r="A94" s="119" t="s">
        <v>271</v>
      </c>
      <c r="B94" s="99"/>
      <c r="C94" s="99"/>
      <c r="D94" s="99"/>
      <c r="E94" s="100"/>
      <c r="F94" s="100"/>
      <c r="G94" s="99">
        <v>10130359</v>
      </c>
      <c r="H94" s="100">
        <v>6.14</v>
      </c>
      <c r="I94" s="101">
        <v>5</v>
      </c>
      <c r="J94" s="97"/>
    </row>
    <row r="95" spans="1:10" x14ac:dyDescent="0.3">
      <c r="A95" s="119" t="s">
        <v>271</v>
      </c>
      <c r="B95" s="99"/>
      <c r="C95" s="99"/>
      <c r="D95" s="99"/>
      <c r="E95" s="100"/>
      <c r="F95" s="100"/>
      <c r="G95" s="99">
        <v>10143072</v>
      </c>
      <c r="H95" s="100">
        <v>6.14</v>
      </c>
      <c r="I95" s="101">
        <v>5</v>
      </c>
      <c r="J95" s="97"/>
    </row>
    <row r="96" spans="1:10" x14ac:dyDescent="0.3">
      <c r="A96" s="119" t="s">
        <v>271</v>
      </c>
      <c r="B96" s="99"/>
      <c r="C96" s="99"/>
      <c r="D96" s="99"/>
      <c r="E96" s="100"/>
      <c r="F96" s="100"/>
      <c r="G96" s="99">
        <v>10144094</v>
      </c>
      <c r="H96" s="100">
        <v>6.14</v>
      </c>
      <c r="I96" s="101">
        <v>9</v>
      </c>
      <c r="J96" s="97"/>
    </row>
    <row r="97" spans="1:10" x14ac:dyDescent="0.3">
      <c r="A97" s="119" t="s">
        <v>271</v>
      </c>
      <c r="B97" s="99"/>
      <c r="C97" s="99"/>
      <c r="D97" s="99"/>
      <c r="E97" s="100"/>
      <c r="F97" s="100"/>
      <c r="G97" s="99">
        <v>10144606</v>
      </c>
      <c r="H97" s="100">
        <v>6.14</v>
      </c>
      <c r="I97" s="101">
        <v>20</v>
      </c>
      <c r="J97" s="97"/>
    </row>
    <row r="98" spans="1:10" x14ac:dyDescent="0.3">
      <c r="A98" s="119" t="s">
        <v>271</v>
      </c>
      <c r="B98" s="99"/>
      <c r="C98" s="99"/>
      <c r="D98" s="99"/>
      <c r="E98" s="100"/>
      <c r="F98" s="100"/>
      <c r="G98" s="99">
        <v>10151162</v>
      </c>
      <c r="H98" s="100">
        <v>6.14</v>
      </c>
      <c r="I98" s="101">
        <v>168</v>
      </c>
      <c r="J98" s="97"/>
    </row>
    <row r="99" spans="1:10" x14ac:dyDescent="0.3">
      <c r="A99" s="119" t="s">
        <v>271</v>
      </c>
      <c r="B99" s="99"/>
      <c r="C99" s="99"/>
      <c r="D99" s="99"/>
      <c r="E99" s="100"/>
      <c r="F99" s="100"/>
      <c r="G99" s="99">
        <v>10152696</v>
      </c>
      <c r="H99" s="100">
        <v>6.14</v>
      </c>
      <c r="I99" s="101">
        <v>10</v>
      </c>
      <c r="J99" s="97"/>
    </row>
    <row r="100" spans="1:10" x14ac:dyDescent="0.3">
      <c r="A100" s="119" t="s">
        <v>271</v>
      </c>
      <c r="B100" s="99"/>
      <c r="C100" s="99"/>
      <c r="D100" s="99"/>
      <c r="E100" s="100"/>
      <c r="F100" s="100"/>
      <c r="G100" s="99">
        <v>10153721</v>
      </c>
      <c r="H100" s="100">
        <v>6.14</v>
      </c>
      <c r="I100" s="101">
        <v>10</v>
      </c>
      <c r="J100" s="97"/>
    </row>
    <row r="101" spans="1:10" x14ac:dyDescent="0.3">
      <c r="A101" s="119" t="s">
        <v>271</v>
      </c>
      <c r="B101" s="99"/>
      <c r="C101" s="99"/>
      <c r="D101" s="99"/>
      <c r="E101" s="100"/>
      <c r="F101" s="100"/>
      <c r="G101" s="99">
        <v>10155776</v>
      </c>
      <c r="H101" s="100">
        <v>6.14</v>
      </c>
      <c r="I101" s="101">
        <v>10</v>
      </c>
      <c r="J101" s="97"/>
    </row>
    <row r="102" spans="1:10" x14ac:dyDescent="0.3">
      <c r="A102" s="119" t="s">
        <v>271</v>
      </c>
      <c r="B102" s="99"/>
      <c r="C102" s="99"/>
      <c r="D102" s="99"/>
      <c r="E102" s="100"/>
      <c r="F102" s="100"/>
      <c r="G102" s="99">
        <v>10162336</v>
      </c>
      <c r="H102" s="100">
        <v>6.14</v>
      </c>
      <c r="I102" s="101">
        <v>1</v>
      </c>
      <c r="J102" s="97"/>
    </row>
    <row r="103" spans="1:10" x14ac:dyDescent="0.3">
      <c r="A103" s="119" t="s">
        <v>271</v>
      </c>
      <c r="B103" s="99"/>
      <c r="C103" s="99"/>
      <c r="D103" s="99"/>
      <c r="E103" s="100"/>
      <c r="F103" s="100"/>
      <c r="G103" s="99">
        <v>10162849</v>
      </c>
      <c r="H103" s="100">
        <v>6.14</v>
      </c>
      <c r="I103" s="101">
        <v>75</v>
      </c>
      <c r="J103" s="97"/>
    </row>
    <row r="104" spans="1:10" x14ac:dyDescent="0.3">
      <c r="A104" s="119" t="s">
        <v>271</v>
      </c>
      <c r="B104" s="99"/>
      <c r="C104" s="99"/>
      <c r="D104" s="99"/>
      <c r="E104" s="100"/>
      <c r="F104" s="100"/>
      <c r="G104" s="99">
        <v>10163874</v>
      </c>
      <c r="H104" s="100">
        <v>6.14</v>
      </c>
      <c r="I104" s="101">
        <v>6</v>
      </c>
      <c r="J104" s="97"/>
    </row>
    <row r="105" spans="1:10" x14ac:dyDescent="0.3">
      <c r="A105" s="119" t="s">
        <v>271</v>
      </c>
      <c r="B105" s="99"/>
      <c r="C105" s="99"/>
      <c r="D105" s="99"/>
      <c r="E105" s="100"/>
      <c r="F105" s="100"/>
      <c r="G105" s="99">
        <v>10170454</v>
      </c>
      <c r="H105" s="100">
        <v>6.14</v>
      </c>
      <c r="I105" s="101">
        <v>20</v>
      </c>
      <c r="J105" s="97"/>
    </row>
    <row r="106" spans="1:10" x14ac:dyDescent="0.3">
      <c r="A106" s="119" t="s">
        <v>271</v>
      </c>
      <c r="B106" s="99"/>
      <c r="C106" s="99"/>
      <c r="D106" s="99"/>
      <c r="E106" s="100"/>
      <c r="F106" s="100"/>
      <c r="G106" s="99">
        <v>10174043</v>
      </c>
      <c r="H106" s="100">
        <v>6.14</v>
      </c>
      <c r="I106" s="101">
        <v>5</v>
      </c>
      <c r="J106" s="97"/>
    </row>
    <row r="107" spans="1:10" x14ac:dyDescent="0.3">
      <c r="A107" s="119" t="s">
        <v>271</v>
      </c>
      <c r="B107" s="99"/>
      <c r="C107" s="99"/>
      <c r="D107" s="99"/>
      <c r="E107" s="100"/>
      <c r="F107" s="100"/>
      <c r="G107" s="99">
        <v>10213638</v>
      </c>
      <c r="H107" s="100">
        <v>6.14</v>
      </c>
      <c r="I107" s="101">
        <v>56</v>
      </c>
      <c r="J107" s="97"/>
    </row>
    <row r="108" spans="1:10" x14ac:dyDescent="0.3">
      <c r="A108" s="98" t="s">
        <v>271</v>
      </c>
      <c r="B108" s="99" t="s">
        <v>272</v>
      </c>
      <c r="C108" s="99" t="s">
        <v>300</v>
      </c>
      <c r="D108" s="99">
        <v>10184253</v>
      </c>
      <c r="E108" s="100">
        <v>6.14</v>
      </c>
      <c r="F108" s="100">
        <v>100</v>
      </c>
      <c r="G108" s="99"/>
      <c r="H108" s="100"/>
      <c r="I108" s="101"/>
      <c r="J108" s="97"/>
    </row>
    <row r="109" spans="1:10" x14ac:dyDescent="0.3">
      <c r="A109" s="119" t="s">
        <v>271</v>
      </c>
      <c r="B109" s="99"/>
      <c r="C109" s="99"/>
      <c r="D109" s="99"/>
      <c r="E109" s="100"/>
      <c r="F109" s="100"/>
      <c r="G109" s="99">
        <v>10213638</v>
      </c>
      <c r="H109" s="100">
        <v>6.14</v>
      </c>
      <c r="I109" s="101">
        <v>17</v>
      </c>
      <c r="J109" s="97"/>
    </row>
    <row r="110" spans="1:10" x14ac:dyDescent="0.3">
      <c r="A110" s="119" t="s">
        <v>271</v>
      </c>
      <c r="B110" s="99"/>
      <c r="C110" s="99"/>
      <c r="D110" s="99"/>
      <c r="E110" s="100"/>
      <c r="F110" s="100"/>
      <c r="G110" s="99">
        <v>10270922</v>
      </c>
      <c r="H110" s="100">
        <v>6.14</v>
      </c>
      <c r="I110" s="101">
        <v>5</v>
      </c>
      <c r="J110" s="97"/>
    </row>
    <row r="111" spans="1:10" x14ac:dyDescent="0.3">
      <c r="A111" s="119" t="s">
        <v>271</v>
      </c>
      <c r="B111" s="99"/>
      <c r="C111" s="99"/>
      <c r="D111" s="99"/>
      <c r="E111" s="100"/>
      <c r="F111" s="100"/>
      <c r="G111" s="99">
        <v>10281594</v>
      </c>
      <c r="H111" s="100">
        <v>6.14</v>
      </c>
      <c r="I111" s="101">
        <v>5</v>
      </c>
      <c r="J111" s="97"/>
    </row>
    <row r="112" spans="1:10" x14ac:dyDescent="0.3">
      <c r="A112" s="119" t="s">
        <v>271</v>
      </c>
      <c r="B112" s="99"/>
      <c r="C112" s="99"/>
      <c r="D112" s="99"/>
      <c r="E112" s="100"/>
      <c r="F112" s="100"/>
      <c r="G112" s="99">
        <v>10304465</v>
      </c>
      <c r="H112" s="100">
        <v>6.14</v>
      </c>
      <c r="I112" s="101">
        <v>73</v>
      </c>
      <c r="J112" s="97"/>
    </row>
    <row r="113" spans="1:10" x14ac:dyDescent="0.3">
      <c r="A113" s="98" t="s">
        <v>279</v>
      </c>
      <c r="B113" s="99" t="s">
        <v>262</v>
      </c>
      <c r="C113" s="99" t="s">
        <v>301</v>
      </c>
      <c r="D113" s="99">
        <v>10230801</v>
      </c>
      <c r="E113" s="100">
        <v>6.14</v>
      </c>
      <c r="F113" s="100">
        <v>300</v>
      </c>
      <c r="G113" s="99"/>
      <c r="H113" s="100"/>
      <c r="I113" s="101"/>
      <c r="J113" s="97"/>
    </row>
    <row r="114" spans="1:10" x14ac:dyDescent="0.3">
      <c r="A114" s="119" t="s">
        <v>279</v>
      </c>
      <c r="B114" s="99"/>
      <c r="C114" s="99"/>
      <c r="D114" s="99"/>
      <c r="E114" s="100"/>
      <c r="F114" s="100"/>
      <c r="G114" s="99">
        <v>10304465</v>
      </c>
      <c r="H114" s="100">
        <v>6.14</v>
      </c>
      <c r="I114" s="101">
        <v>122</v>
      </c>
      <c r="J114" s="97"/>
    </row>
    <row r="115" spans="1:10" x14ac:dyDescent="0.3">
      <c r="A115" s="119" t="s">
        <v>279</v>
      </c>
      <c r="B115" s="99"/>
      <c r="C115" s="99"/>
      <c r="D115" s="99"/>
      <c r="E115" s="100"/>
      <c r="F115" s="100"/>
      <c r="G115" s="99">
        <v>10310519</v>
      </c>
      <c r="H115" s="100">
        <v>6.14</v>
      </c>
      <c r="I115" s="101">
        <v>44</v>
      </c>
      <c r="J115" s="97"/>
    </row>
    <row r="116" spans="1:10" x14ac:dyDescent="0.3">
      <c r="A116" s="119" t="s">
        <v>279</v>
      </c>
      <c r="B116" s="99"/>
      <c r="C116" s="99"/>
      <c r="D116" s="99"/>
      <c r="E116" s="100"/>
      <c r="F116" s="100"/>
      <c r="G116" s="99">
        <v>10321681</v>
      </c>
      <c r="H116" s="100">
        <v>6.14</v>
      </c>
      <c r="I116" s="101">
        <v>1</v>
      </c>
      <c r="J116" s="97"/>
    </row>
    <row r="117" spans="1:10" x14ac:dyDescent="0.3">
      <c r="A117" s="119" t="s">
        <v>279</v>
      </c>
      <c r="B117" s="99"/>
      <c r="C117" s="99"/>
      <c r="D117" s="99"/>
      <c r="E117" s="100"/>
      <c r="F117" s="100"/>
      <c r="G117" s="99">
        <v>10323212</v>
      </c>
      <c r="H117" s="100">
        <v>6.14</v>
      </c>
      <c r="I117" s="101">
        <v>1</v>
      </c>
      <c r="J117" s="97"/>
    </row>
    <row r="118" spans="1:10" x14ac:dyDescent="0.3">
      <c r="A118" s="119" t="s">
        <v>279</v>
      </c>
      <c r="B118" s="99"/>
      <c r="C118" s="99"/>
      <c r="D118" s="99"/>
      <c r="E118" s="100"/>
      <c r="F118" s="100"/>
      <c r="G118" s="99">
        <v>10342992</v>
      </c>
      <c r="H118" s="100">
        <v>6.14</v>
      </c>
      <c r="I118" s="101">
        <v>1</v>
      </c>
      <c r="J118" s="97"/>
    </row>
    <row r="119" spans="1:10" x14ac:dyDescent="0.3">
      <c r="A119" s="98" t="s">
        <v>279</v>
      </c>
      <c r="B119" s="99" t="s">
        <v>262</v>
      </c>
      <c r="C119" s="99" t="s">
        <v>302</v>
      </c>
      <c r="D119" s="99">
        <v>10363543</v>
      </c>
      <c r="E119" s="100">
        <v>6.15</v>
      </c>
      <c r="F119" s="100">
        <v>300</v>
      </c>
      <c r="G119" s="99"/>
      <c r="H119" s="100"/>
      <c r="I119" s="101"/>
      <c r="J119" s="97"/>
    </row>
    <row r="120" spans="1:10" x14ac:dyDescent="0.3">
      <c r="A120" s="119" t="s">
        <v>279</v>
      </c>
      <c r="B120" s="99"/>
      <c r="C120" s="99"/>
      <c r="D120" s="99"/>
      <c r="E120" s="100"/>
      <c r="F120" s="100"/>
      <c r="G120" s="99">
        <v>10363797</v>
      </c>
      <c r="H120" s="100">
        <v>6.15</v>
      </c>
      <c r="I120" s="101">
        <v>50</v>
      </c>
      <c r="J120" s="97"/>
    </row>
    <row r="121" spans="1:10" x14ac:dyDescent="0.3">
      <c r="A121" s="119" t="s">
        <v>279</v>
      </c>
      <c r="B121" s="99"/>
      <c r="C121" s="99"/>
      <c r="D121" s="99"/>
      <c r="E121" s="100"/>
      <c r="F121" s="100"/>
      <c r="G121" s="99">
        <v>10370367</v>
      </c>
      <c r="H121" s="100">
        <v>6.15</v>
      </c>
      <c r="I121" s="101">
        <v>250</v>
      </c>
      <c r="J121" s="97"/>
    </row>
    <row r="122" spans="1:10" x14ac:dyDescent="0.3">
      <c r="A122" s="98" t="s">
        <v>279</v>
      </c>
      <c r="B122" s="99" t="s">
        <v>262</v>
      </c>
      <c r="C122" s="99" t="s">
        <v>303</v>
      </c>
      <c r="D122" s="99">
        <v>10375092</v>
      </c>
      <c r="E122" s="100">
        <v>6.15</v>
      </c>
      <c r="F122" s="100">
        <v>100</v>
      </c>
      <c r="G122" s="99"/>
      <c r="H122" s="100"/>
      <c r="I122" s="101"/>
      <c r="J122" s="97"/>
    </row>
    <row r="123" spans="1:10" x14ac:dyDescent="0.3">
      <c r="A123" s="119" t="s">
        <v>279</v>
      </c>
      <c r="B123" s="99"/>
      <c r="C123" s="99"/>
      <c r="D123" s="99"/>
      <c r="E123" s="100"/>
      <c r="F123" s="100"/>
      <c r="G123" s="99">
        <v>10375505</v>
      </c>
      <c r="H123" s="100">
        <v>6.15</v>
      </c>
      <c r="I123" s="101">
        <v>32</v>
      </c>
      <c r="J123" s="97"/>
    </row>
    <row r="124" spans="1:10" x14ac:dyDescent="0.3">
      <c r="A124" s="119" t="s">
        <v>279</v>
      </c>
      <c r="B124" s="99"/>
      <c r="C124" s="99"/>
      <c r="D124" s="99"/>
      <c r="E124" s="100"/>
      <c r="F124" s="100"/>
      <c r="G124" s="99">
        <v>10381557</v>
      </c>
      <c r="H124" s="100">
        <v>6.15</v>
      </c>
      <c r="I124" s="101">
        <v>2</v>
      </c>
      <c r="J124" s="97"/>
    </row>
    <row r="125" spans="1:10" x14ac:dyDescent="0.3">
      <c r="A125" s="119" t="s">
        <v>279</v>
      </c>
      <c r="B125" s="99"/>
      <c r="C125" s="99"/>
      <c r="D125" s="99"/>
      <c r="E125" s="100"/>
      <c r="F125" s="100"/>
      <c r="G125" s="99">
        <v>10382069</v>
      </c>
      <c r="H125" s="100">
        <v>6.15</v>
      </c>
      <c r="I125" s="101">
        <v>50</v>
      </c>
      <c r="J125" s="97"/>
    </row>
    <row r="126" spans="1:10" x14ac:dyDescent="0.3">
      <c r="A126" s="119" t="s">
        <v>279</v>
      </c>
      <c r="B126" s="99"/>
      <c r="C126" s="99"/>
      <c r="D126" s="99"/>
      <c r="E126" s="100"/>
      <c r="F126" s="100"/>
      <c r="G126" s="99">
        <v>10382582</v>
      </c>
      <c r="H126" s="100">
        <v>6.15</v>
      </c>
      <c r="I126" s="101">
        <v>10</v>
      </c>
      <c r="J126" s="97"/>
    </row>
    <row r="127" spans="1:10" x14ac:dyDescent="0.3">
      <c r="A127" s="119" t="s">
        <v>279</v>
      </c>
      <c r="B127" s="99"/>
      <c r="C127" s="99"/>
      <c r="D127" s="99"/>
      <c r="E127" s="100"/>
      <c r="F127" s="100"/>
      <c r="G127" s="99">
        <v>10385151</v>
      </c>
      <c r="H127" s="100">
        <v>6.15</v>
      </c>
      <c r="I127" s="101">
        <v>4</v>
      </c>
      <c r="J127" s="97"/>
    </row>
    <row r="128" spans="1:10" x14ac:dyDescent="0.3">
      <c r="A128" s="119" t="s">
        <v>279</v>
      </c>
      <c r="B128" s="99"/>
      <c r="C128" s="99"/>
      <c r="D128" s="99"/>
      <c r="E128" s="100"/>
      <c r="F128" s="100"/>
      <c r="G128" s="99">
        <v>10413574</v>
      </c>
      <c r="H128" s="100">
        <v>6.15</v>
      </c>
      <c r="I128" s="101">
        <v>1</v>
      </c>
      <c r="J128" s="97"/>
    </row>
    <row r="129" spans="1:10" x14ac:dyDescent="0.3">
      <c r="A129" s="119" t="s">
        <v>279</v>
      </c>
      <c r="B129" s="99"/>
      <c r="C129" s="99"/>
      <c r="D129" s="99"/>
      <c r="E129" s="100"/>
      <c r="F129" s="100"/>
      <c r="G129" s="99">
        <v>10421661</v>
      </c>
      <c r="H129" s="100">
        <v>6.15</v>
      </c>
      <c r="I129" s="101">
        <v>1</v>
      </c>
      <c r="J129" s="97"/>
    </row>
    <row r="130" spans="1:10" x14ac:dyDescent="0.3">
      <c r="A130" s="98" t="s">
        <v>271</v>
      </c>
      <c r="B130" s="99" t="s">
        <v>272</v>
      </c>
      <c r="C130" s="99" t="s">
        <v>304</v>
      </c>
      <c r="D130" s="99">
        <v>10531839</v>
      </c>
      <c r="E130" s="100">
        <v>6.18</v>
      </c>
      <c r="F130" s="100">
        <v>499</v>
      </c>
      <c r="G130" s="99"/>
      <c r="H130" s="100"/>
      <c r="I130" s="101"/>
      <c r="J130" s="97"/>
    </row>
    <row r="131" spans="1:10" x14ac:dyDescent="0.3">
      <c r="A131" s="98" t="s">
        <v>271</v>
      </c>
      <c r="B131" s="99" t="s">
        <v>272</v>
      </c>
      <c r="C131" s="99" t="s">
        <v>304</v>
      </c>
      <c r="D131" s="99">
        <v>13213046</v>
      </c>
      <c r="E131" s="100">
        <v>6.18</v>
      </c>
      <c r="F131" s="100">
        <v>-499</v>
      </c>
      <c r="G131" s="99"/>
      <c r="H131" s="100"/>
      <c r="I131" s="101"/>
      <c r="J131" s="97"/>
    </row>
    <row r="132" spans="1:10" x14ac:dyDescent="0.3">
      <c r="A132" s="98" t="s">
        <v>271</v>
      </c>
      <c r="B132" s="99" t="s">
        <v>272</v>
      </c>
      <c r="C132" s="99" t="s">
        <v>305</v>
      </c>
      <c r="D132" s="99">
        <v>10532669</v>
      </c>
      <c r="E132" s="100">
        <v>6.18</v>
      </c>
      <c r="F132" s="100">
        <v>1</v>
      </c>
      <c r="G132" s="99"/>
      <c r="H132" s="100"/>
      <c r="I132" s="101"/>
      <c r="J132" s="97"/>
    </row>
    <row r="133" spans="1:10" x14ac:dyDescent="0.3">
      <c r="A133" s="98" t="s">
        <v>271</v>
      </c>
      <c r="B133" s="99" t="s">
        <v>272</v>
      </c>
      <c r="C133" s="99" t="s">
        <v>305</v>
      </c>
      <c r="D133" s="99">
        <v>13213416</v>
      </c>
      <c r="E133" s="100">
        <v>6.18</v>
      </c>
      <c r="F133" s="100">
        <v>-1</v>
      </c>
      <c r="G133" s="99"/>
      <c r="H133" s="100"/>
      <c r="I133" s="101"/>
      <c r="J133" s="97"/>
    </row>
    <row r="134" spans="1:10" x14ac:dyDescent="0.3">
      <c r="A134" s="98" t="s">
        <v>271</v>
      </c>
      <c r="B134" s="99" t="s">
        <v>272</v>
      </c>
      <c r="C134" s="99" t="s">
        <v>306</v>
      </c>
      <c r="D134" s="99">
        <v>10533265</v>
      </c>
      <c r="E134" s="100">
        <v>6.17</v>
      </c>
      <c r="F134" s="100">
        <v>499</v>
      </c>
      <c r="G134" s="99"/>
      <c r="H134" s="100"/>
      <c r="I134" s="101"/>
      <c r="J134" s="97"/>
    </row>
    <row r="135" spans="1:10" x14ac:dyDescent="0.3">
      <c r="A135" s="98" t="s">
        <v>271</v>
      </c>
      <c r="B135" s="99" t="s">
        <v>272</v>
      </c>
      <c r="C135" s="99" t="s">
        <v>306</v>
      </c>
      <c r="D135" s="99">
        <v>13203872</v>
      </c>
      <c r="E135" s="100">
        <v>6.17</v>
      </c>
      <c r="F135" s="100">
        <v>-499</v>
      </c>
      <c r="G135" s="99"/>
      <c r="H135" s="100"/>
      <c r="I135" s="101"/>
      <c r="J135" s="97"/>
    </row>
    <row r="136" spans="1:10" x14ac:dyDescent="0.3">
      <c r="A136" s="98" t="s">
        <v>271</v>
      </c>
      <c r="B136" s="99" t="s">
        <v>272</v>
      </c>
      <c r="C136" s="99" t="s">
        <v>307</v>
      </c>
      <c r="D136" s="99">
        <v>10533721</v>
      </c>
      <c r="E136" s="100">
        <v>6.17</v>
      </c>
      <c r="F136" s="100">
        <v>1</v>
      </c>
      <c r="G136" s="99"/>
      <c r="H136" s="100"/>
      <c r="I136" s="101"/>
      <c r="J136" s="97"/>
    </row>
    <row r="137" spans="1:10" x14ac:dyDescent="0.3">
      <c r="A137" s="98" t="s">
        <v>271</v>
      </c>
      <c r="B137" s="99" t="s">
        <v>272</v>
      </c>
      <c r="C137" s="99" t="s">
        <v>307</v>
      </c>
      <c r="D137" s="99">
        <v>13204987</v>
      </c>
      <c r="E137" s="100">
        <v>6.17</v>
      </c>
      <c r="F137" s="100">
        <v>-1</v>
      </c>
      <c r="G137" s="99"/>
      <c r="H137" s="100"/>
      <c r="I137" s="101"/>
      <c r="J137" s="97"/>
    </row>
    <row r="138" spans="1:10" x14ac:dyDescent="0.3">
      <c r="A138" s="98" t="s">
        <v>271</v>
      </c>
      <c r="B138" s="99" t="s">
        <v>272</v>
      </c>
      <c r="C138" s="99" t="s">
        <v>308</v>
      </c>
      <c r="D138" s="99">
        <v>10534299</v>
      </c>
      <c r="E138" s="100">
        <v>6.16</v>
      </c>
      <c r="F138" s="100">
        <v>499</v>
      </c>
      <c r="G138" s="99"/>
      <c r="H138" s="100"/>
      <c r="I138" s="101"/>
      <c r="J138" s="97"/>
    </row>
    <row r="139" spans="1:10" x14ac:dyDescent="0.3">
      <c r="A139" s="98" t="s">
        <v>271</v>
      </c>
      <c r="B139" s="99" t="s">
        <v>272</v>
      </c>
      <c r="C139" s="99" t="s">
        <v>308</v>
      </c>
      <c r="D139" s="99">
        <v>13203391</v>
      </c>
      <c r="E139" s="100">
        <v>6.16</v>
      </c>
      <c r="F139" s="100">
        <v>-499</v>
      </c>
      <c r="G139" s="99"/>
      <c r="H139" s="100"/>
      <c r="I139" s="101"/>
      <c r="J139" s="97"/>
    </row>
    <row r="140" spans="1:10" x14ac:dyDescent="0.3">
      <c r="A140" s="98" t="s">
        <v>271</v>
      </c>
      <c r="B140" s="99" t="s">
        <v>272</v>
      </c>
      <c r="C140" s="99" t="s">
        <v>309</v>
      </c>
      <c r="D140" s="99">
        <v>10534760</v>
      </c>
      <c r="E140" s="100">
        <v>6.16</v>
      </c>
      <c r="F140" s="100">
        <v>1</v>
      </c>
      <c r="G140" s="99"/>
      <c r="H140" s="100"/>
      <c r="I140" s="101"/>
      <c r="J140" s="97"/>
    </row>
    <row r="141" spans="1:10" x14ac:dyDescent="0.3">
      <c r="A141" s="98" t="s">
        <v>271</v>
      </c>
      <c r="B141" s="99" t="s">
        <v>272</v>
      </c>
      <c r="C141" s="99" t="s">
        <v>309</v>
      </c>
      <c r="D141" s="99">
        <v>13214721</v>
      </c>
      <c r="E141" s="100">
        <v>6.16</v>
      </c>
      <c r="F141" s="100">
        <v>-1</v>
      </c>
      <c r="G141" s="99"/>
      <c r="H141" s="100"/>
      <c r="I141" s="101"/>
      <c r="J141" s="97"/>
    </row>
    <row r="142" spans="1:10" x14ac:dyDescent="0.3">
      <c r="A142" s="98" t="s">
        <v>271</v>
      </c>
      <c r="B142" s="99" t="s">
        <v>272</v>
      </c>
      <c r="C142" s="99" t="s">
        <v>310</v>
      </c>
      <c r="D142" s="99">
        <v>10541042</v>
      </c>
      <c r="E142" s="100">
        <v>6.19</v>
      </c>
      <c r="F142" s="100">
        <v>499</v>
      </c>
      <c r="G142" s="99"/>
      <c r="H142" s="100"/>
      <c r="I142" s="101"/>
      <c r="J142" s="97"/>
    </row>
    <row r="143" spans="1:10" x14ac:dyDescent="0.3">
      <c r="A143" s="98" t="s">
        <v>271</v>
      </c>
      <c r="B143" s="99" t="s">
        <v>272</v>
      </c>
      <c r="C143" s="99" t="s">
        <v>310</v>
      </c>
      <c r="D143" s="99">
        <v>13214198</v>
      </c>
      <c r="E143" s="100">
        <v>6.19</v>
      </c>
      <c r="F143" s="100">
        <v>-499</v>
      </c>
      <c r="G143" s="99"/>
      <c r="H143" s="100"/>
      <c r="I143" s="101"/>
      <c r="J143" s="97"/>
    </row>
    <row r="144" spans="1:10" x14ac:dyDescent="0.3">
      <c r="A144" s="98" t="s">
        <v>271</v>
      </c>
      <c r="B144" s="99" t="s">
        <v>272</v>
      </c>
      <c r="C144" s="99" t="s">
        <v>311</v>
      </c>
      <c r="D144" s="99">
        <v>10541777</v>
      </c>
      <c r="E144" s="100">
        <v>6.19</v>
      </c>
      <c r="F144" s="100">
        <v>1</v>
      </c>
      <c r="G144" s="99"/>
      <c r="H144" s="100"/>
      <c r="I144" s="101"/>
      <c r="J144" s="97"/>
    </row>
    <row r="145" spans="1:10" x14ac:dyDescent="0.3">
      <c r="A145" s="98" t="s">
        <v>271</v>
      </c>
      <c r="B145" s="99" t="s">
        <v>272</v>
      </c>
      <c r="C145" s="99" t="s">
        <v>311</v>
      </c>
      <c r="D145" s="99">
        <v>13215268</v>
      </c>
      <c r="E145" s="100">
        <v>6.19</v>
      </c>
      <c r="F145" s="100">
        <v>-1</v>
      </c>
      <c r="G145" s="99"/>
      <c r="H145" s="100"/>
      <c r="I145" s="101"/>
      <c r="J145" s="97"/>
    </row>
    <row r="146" spans="1:10" x14ac:dyDescent="0.3">
      <c r="A146" s="98" t="s">
        <v>312</v>
      </c>
      <c r="B146" s="99" t="s">
        <v>313</v>
      </c>
      <c r="C146" s="99">
        <v>10096</v>
      </c>
      <c r="D146" s="99">
        <v>11143647</v>
      </c>
      <c r="E146" s="100">
        <v>6.42</v>
      </c>
      <c r="F146" s="100">
        <v>15</v>
      </c>
      <c r="G146" s="99"/>
      <c r="H146" s="100"/>
      <c r="I146" s="101"/>
      <c r="J146" s="97"/>
    </row>
    <row r="147" spans="1:10" x14ac:dyDescent="0.3">
      <c r="A147" s="119" t="s">
        <v>312</v>
      </c>
      <c r="B147" s="99"/>
      <c r="C147" s="99"/>
      <c r="D147" s="99"/>
      <c r="E147" s="100"/>
      <c r="F147" s="100"/>
      <c r="G147" s="99">
        <v>11185449</v>
      </c>
      <c r="H147" s="100">
        <v>6.41</v>
      </c>
      <c r="I147" s="101">
        <v>15</v>
      </c>
      <c r="J147" s="97"/>
    </row>
    <row r="148" spans="1:10" x14ac:dyDescent="0.3">
      <c r="A148" s="98" t="s">
        <v>271</v>
      </c>
      <c r="B148" s="99" t="s">
        <v>272</v>
      </c>
      <c r="C148" s="99" t="s">
        <v>314</v>
      </c>
      <c r="D148" s="99">
        <v>12313728</v>
      </c>
      <c r="E148" s="100">
        <v>6.32</v>
      </c>
      <c r="F148" s="100">
        <v>499</v>
      </c>
      <c r="G148" s="99"/>
      <c r="H148" s="100"/>
      <c r="I148" s="101"/>
      <c r="J148" s="97"/>
    </row>
    <row r="149" spans="1:10" x14ac:dyDescent="0.3">
      <c r="A149" s="98" t="s">
        <v>271</v>
      </c>
      <c r="B149" s="99" t="s">
        <v>272</v>
      </c>
      <c r="C149" s="99" t="s">
        <v>315</v>
      </c>
      <c r="D149" s="99">
        <v>12314170</v>
      </c>
      <c r="E149" s="100">
        <v>6.32</v>
      </c>
      <c r="F149" s="100">
        <v>1</v>
      </c>
      <c r="G149" s="99"/>
      <c r="H149" s="100"/>
      <c r="I149" s="101"/>
      <c r="J149" s="97"/>
    </row>
    <row r="150" spans="1:10" x14ac:dyDescent="0.3">
      <c r="A150" s="98" t="s">
        <v>271</v>
      </c>
      <c r="B150" s="99" t="s">
        <v>272</v>
      </c>
      <c r="C150" s="99" t="s">
        <v>316</v>
      </c>
      <c r="D150" s="99">
        <v>12321154</v>
      </c>
      <c r="E150" s="100">
        <v>6.33</v>
      </c>
      <c r="F150" s="100">
        <v>499</v>
      </c>
      <c r="G150" s="99"/>
      <c r="H150" s="100"/>
      <c r="I150" s="101"/>
      <c r="J150" s="97"/>
    </row>
    <row r="151" spans="1:10" x14ac:dyDescent="0.3">
      <c r="A151" s="119" t="s">
        <v>271</v>
      </c>
      <c r="B151" s="99"/>
      <c r="C151" s="99"/>
      <c r="D151" s="99"/>
      <c r="E151" s="100"/>
      <c r="F151" s="100"/>
      <c r="G151" s="99">
        <v>13130368</v>
      </c>
      <c r="H151" s="100">
        <v>6.33</v>
      </c>
      <c r="I151" s="101">
        <v>10</v>
      </c>
      <c r="J151" s="97"/>
    </row>
    <row r="152" spans="1:10" x14ac:dyDescent="0.3">
      <c r="A152" s="119" t="s">
        <v>271</v>
      </c>
      <c r="B152" s="99"/>
      <c r="C152" s="99"/>
      <c r="D152" s="99"/>
      <c r="E152" s="100"/>
      <c r="F152" s="100"/>
      <c r="G152" s="99">
        <v>13131900</v>
      </c>
      <c r="H152" s="100">
        <v>6.33</v>
      </c>
      <c r="I152" s="101">
        <v>55</v>
      </c>
      <c r="J152" s="97"/>
    </row>
    <row r="153" spans="1:10" x14ac:dyDescent="0.3">
      <c r="A153" s="119" t="s">
        <v>271</v>
      </c>
      <c r="B153" s="99"/>
      <c r="C153" s="99"/>
      <c r="D153" s="99"/>
      <c r="E153" s="100"/>
      <c r="F153" s="100"/>
      <c r="G153" s="99">
        <v>13132924</v>
      </c>
      <c r="H153" s="100">
        <v>6.33</v>
      </c>
      <c r="I153" s="101">
        <v>50</v>
      </c>
      <c r="J153" s="97"/>
    </row>
    <row r="154" spans="1:10" x14ac:dyDescent="0.3">
      <c r="A154" s="119" t="s">
        <v>271</v>
      </c>
      <c r="B154" s="99"/>
      <c r="C154" s="99"/>
      <c r="D154" s="99"/>
      <c r="E154" s="100"/>
      <c r="F154" s="100"/>
      <c r="G154" s="99">
        <v>13133944</v>
      </c>
      <c r="H154" s="100">
        <v>6.33</v>
      </c>
      <c r="I154" s="101">
        <v>7</v>
      </c>
      <c r="J154" s="97"/>
    </row>
    <row r="155" spans="1:10" x14ac:dyDescent="0.3">
      <c r="A155" s="119" t="s">
        <v>271</v>
      </c>
      <c r="B155" s="99"/>
      <c r="C155" s="99"/>
      <c r="D155" s="99"/>
      <c r="E155" s="100"/>
      <c r="F155" s="100"/>
      <c r="G155" s="99">
        <v>13142043</v>
      </c>
      <c r="H155" s="100">
        <v>6.33</v>
      </c>
      <c r="I155" s="101">
        <v>5</v>
      </c>
      <c r="J155" s="97"/>
    </row>
    <row r="156" spans="1:10" x14ac:dyDescent="0.3">
      <c r="A156" s="119" t="s">
        <v>271</v>
      </c>
      <c r="B156" s="99"/>
      <c r="C156" s="99"/>
      <c r="D156" s="99"/>
      <c r="E156" s="100"/>
      <c r="F156" s="100"/>
      <c r="G156" s="99">
        <v>13145613</v>
      </c>
      <c r="H156" s="100">
        <v>6.33</v>
      </c>
      <c r="I156" s="101">
        <v>1</v>
      </c>
      <c r="J156" s="97"/>
    </row>
    <row r="157" spans="1:10" x14ac:dyDescent="0.3">
      <c r="A157" s="98" t="s">
        <v>271</v>
      </c>
      <c r="B157" s="99" t="s">
        <v>272</v>
      </c>
      <c r="C157" s="99" t="s">
        <v>317</v>
      </c>
      <c r="D157" s="99">
        <v>12321614</v>
      </c>
      <c r="E157" s="100">
        <v>6.33</v>
      </c>
      <c r="F157" s="100">
        <v>1</v>
      </c>
      <c r="G157" s="99"/>
      <c r="H157" s="100"/>
      <c r="I157" s="101"/>
      <c r="J157" s="97"/>
    </row>
    <row r="158" spans="1:10" x14ac:dyDescent="0.3">
      <c r="A158" s="98" t="s">
        <v>271</v>
      </c>
      <c r="B158" s="99" t="s">
        <v>272</v>
      </c>
      <c r="C158" s="99" t="s">
        <v>318</v>
      </c>
      <c r="D158" s="99">
        <v>12322174</v>
      </c>
      <c r="E158" s="100">
        <v>6.34</v>
      </c>
      <c r="F158" s="100">
        <v>100</v>
      </c>
      <c r="G158" s="99"/>
      <c r="H158" s="100"/>
      <c r="I158" s="101"/>
      <c r="J158" s="97"/>
    </row>
    <row r="159" spans="1:10" x14ac:dyDescent="0.3">
      <c r="A159" s="119" t="s">
        <v>271</v>
      </c>
      <c r="B159" s="99"/>
      <c r="C159" s="99"/>
      <c r="D159" s="99"/>
      <c r="E159" s="100"/>
      <c r="F159" s="100"/>
      <c r="G159" s="99">
        <v>12343442</v>
      </c>
      <c r="H159" s="100">
        <v>6.34</v>
      </c>
      <c r="I159" s="101">
        <v>10</v>
      </c>
      <c r="J159" s="97"/>
    </row>
    <row r="160" spans="1:10" x14ac:dyDescent="0.3">
      <c r="A160" s="119" t="s">
        <v>271</v>
      </c>
      <c r="B160" s="99"/>
      <c r="C160" s="99"/>
      <c r="D160" s="99"/>
      <c r="E160" s="100"/>
      <c r="F160" s="100"/>
      <c r="G160" s="99">
        <v>12353081</v>
      </c>
      <c r="H160" s="100">
        <v>6.34</v>
      </c>
      <c r="I160" s="101">
        <v>89</v>
      </c>
      <c r="J160" s="97"/>
    </row>
    <row r="161" spans="1:10" x14ac:dyDescent="0.3">
      <c r="A161" s="119" t="s">
        <v>271</v>
      </c>
      <c r="B161" s="99"/>
      <c r="C161" s="99"/>
      <c r="D161" s="99"/>
      <c r="E161" s="100"/>
      <c r="F161" s="100"/>
      <c r="G161" s="99">
        <v>13031589</v>
      </c>
      <c r="H161" s="100">
        <v>6.34</v>
      </c>
      <c r="I161" s="101">
        <v>1</v>
      </c>
      <c r="J161" s="97"/>
    </row>
    <row r="162" spans="1:10" x14ac:dyDescent="0.3">
      <c r="A162" s="98" t="s">
        <v>271</v>
      </c>
      <c r="B162" s="99" t="s">
        <v>272</v>
      </c>
      <c r="C162" s="99" t="s">
        <v>319</v>
      </c>
      <c r="D162" s="99">
        <v>12351476</v>
      </c>
      <c r="E162" s="100">
        <v>6.34</v>
      </c>
      <c r="F162" s="100">
        <v>200</v>
      </c>
      <c r="G162" s="99"/>
      <c r="H162" s="100"/>
      <c r="I162" s="101"/>
      <c r="J162" s="97"/>
    </row>
    <row r="163" spans="1:10" x14ac:dyDescent="0.3">
      <c r="A163" s="119" t="s">
        <v>271</v>
      </c>
      <c r="B163" s="99"/>
      <c r="C163" s="99"/>
      <c r="D163" s="99"/>
      <c r="E163" s="100"/>
      <c r="F163" s="100"/>
      <c r="G163" s="99">
        <v>13031589</v>
      </c>
      <c r="H163" s="100">
        <v>6.34</v>
      </c>
      <c r="I163" s="101">
        <v>33</v>
      </c>
      <c r="J163" s="97"/>
    </row>
    <row r="164" spans="1:10" x14ac:dyDescent="0.3">
      <c r="A164" s="119" t="s">
        <v>271</v>
      </c>
      <c r="B164" s="99"/>
      <c r="C164" s="99"/>
      <c r="D164" s="99"/>
      <c r="E164" s="100"/>
      <c r="F164" s="100"/>
      <c r="G164" s="99">
        <v>13032097</v>
      </c>
      <c r="H164" s="100">
        <v>6.34</v>
      </c>
      <c r="I164" s="101">
        <v>3</v>
      </c>
      <c r="J164" s="97"/>
    </row>
    <row r="165" spans="1:10" x14ac:dyDescent="0.3">
      <c r="A165" s="119" t="s">
        <v>271</v>
      </c>
      <c r="B165" s="99"/>
      <c r="C165" s="99"/>
      <c r="D165" s="99"/>
      <c r="E165" s="100"/>
      <c r="F165" s="100"/>
      <c r="G165" s="99">
        <v>13032606</v>
      </c>
      <c r="H165" s="100">
        <v>6.34</v>
      </c>
      <c r="I165" s="101">
        <v>5</v>
      </c>
      <c r="J165" s="97"/>
    </row>
    <row r="166" spans="1:10" x14ac:dyDescent="0.3">
      <c r="A166" s="119" t="s">
        <v>271</v>
      </c>
      <c r="B166" s="99"/>
      <c r="C166" s="99"/>
      <c r="D166" s="99"/>
      <c r="E166" s="100"/>
      <c r="F166" s="100"/>
      <c r="G166" s="99">
        <v>13034651</v>
      </c>
      <c r="H166" s="100">
        <v>6.34</v>
      </c>
      <c r="I166" s="101">
        <v>5</v>
      </c>
      <c r="J166" s="97"/>
    </row>
    <row r="167" spans="1:10" x14ac:dyDescent="0.3">
      <c r="A167" s="119" t="s">
        <v>271</v>
      </c>
      <c r="B167" s="99"/>
      <c r="C167" s="99"/>
      <c r="D167" s="99"/>
      <c r="E167" s="100"/>
      <c r="F167" s="100"/>
      <c r="G167" s="99">
        <v>13040185</v>
      </c>
      <c r="H167" s="100">
        <v>6.34</v>
      </c>
      <c r="I167" s="101">
        <v>19</v>
      </c>
      <c r="J167" s="97"/>
    </row>
    <row r="168" spans="1:10" x14ac:dyDescent="0.3">
      <c r="A168" s="119" t="s">
        <v>271</v>
      </c>
      <c r="B168" s="99"/>
      <c r="C168" s="99"/>
      <c r="D168" s="99"/>
      <c r="E168" s="100"/>
      <c r="F168" s="100"/>
      <c r="G168" s="99">
        <v>13082773</v>
      </c>
      <c r="H168" s="100">
        <v>6.34</v>
      </c>
      <c r="I168" s="101">
        <v>1</v>
      </c>
      <c r="J168" s="97"/>
    </row>
    <row r="169" spans="1:10" x14ac:dyDescent="0.3">
      <c r="A169" s="119" t="s">
        <v>271</v>
      </c>
      <c r="B169" s="99"/>
      <c r="C169" s="99"/>
      <c r="D169" s="99"/>
      <c r="E169" s="100"/>
      <c r="F169" s="100"/>
      <c r="G169" s="99">
        <v>13112668</v>
      </c>
      <c r="H169" s="100">
        <v>6.34</v>
      </c>
      <c r="I169" s="101">
        <v>50</v>
      </c>
      <c r="J169" s="97"/>
    </row>
    <row r="170" spans="1:10" x14ac:dyDescent="0.3">
      <c r="A170" s="119" t="s">
        <v>271</v>
      </c>
      <c r="B170" s="99"/>
      <c r="C170" s="99"/>
      <c r="D170" s="99"/>
      <c r="E170" s="100"/>
      <c r="F170" s="100"/>
      <c r="G170" s="99">
        <v>13113179</v>
      </c>
      <c r="H170" s="100">
        <v>6.34</v>
      </c>
      <c r="I170" s="101">
        <v>15</v>
      </c>
      <c r="J170" s="97"/>
    </row>
    <row r="171" spans="1:10" x14ac:dyDescent="0.3">
      <c r="A171" s="119" t="s">
        <v>271</v>
      </c>
      <c r="B171" s="99"/>
      <c r="C171" s="99"/>
      <c r="D171" s="99"/>
      <c r="E171" s="100"/>
      <c r="F171" s="100"/>
      <c r="G171" s="99">
        <v>13120234</v>
      </c>
      <c r="H171" s="100">
        <v>6.34</v>
      </c>
      <c r="I171" s="101">
        <v>50</v>
      </c>
      <c r="J171" s="97"/>
    </row>
    <row r="172" spans="1:10" x14ac:dyDescent="0.3">
      <c r="A172" s="119" t="s">
        <v>271</v>
      </c>
      <c r="B172" s="99"/>
      <c r="C172" s="99"/>
      <c r="D172" s="99"/>
      <c r="E172" s="100"/>
      <c r="F172" s="100"/>
      <c r="G172" s="99">
        <v>13121257</v>
      </c>
      <c r="H172" s="100">
        <v>6.34</v>
      </c>
      <c r="I172" s="101">
        <v>19</v>
      </c>
      <c r="J172" s="97"/>
    </row>
    <row r="173" spans="1:10" x14ac:dyDescent="0.3">
      <c r="A173" s="98" t="s">
        <v>271</v>
      </c>
      <c r="B173" s="99" t="s">
        <v>272</v>
      </c>
      <c r="C173" s="99" t="s">
        <v>320</v>
      </c>
      <c r="D173" s="99">
        <v>12365820</v>
      </c>
      <c r="E173" s="100">
        <v>6.34</v>
      </c>
      <c r="F173" s="100">
        <v>100</v>
      </c>
      <c r="G173" s="99"/>
      <c r="H173" s="100"/>
      <c r="I173" s="101"/>
      <c r="J173" s="97"/>
    </row>
    <row r="174" spans="1:10" x14ac:dyDescent="0.3">
      <c r="A174" s="119" t="s">
        <v>271</v>
      </c>
      <c r="B174" s="99"/>
      <c r="C174" s="99"/>
      <c r="D174" s="99"/>
      <c r="E174" s="100"/>
      <c r="F174" s="100"/>
      <c r="G174" s="99">
        <v>13121257</v>
      </c>
      <c r="H174" s="100">
        <v>6.34</v>
      </c>
      <c r="I174" s="101">
        <v>28</v>
      </c>
      <c r="J174" s="97"/>
    </row>
    <row r="175" spans="1:10" x14ac:dyDescent="0.3">
      <c r="A175" s="119" t="s">
        <v>271</v>
      </c>
      <c r="B175" s="99"/>
      <c r="C175" s="99"/>
      <c r="D175" s="99"/>
      <c r="E175" s="100"/>
      <c r="F175" s="100"/>
      <c r="G175" s="99">
        <v>13122280</v>
      </c>
      <c r="H175" s="100">
        <v>6.34</v>
      </c>
      <c r="I175" s="101">
        <v>55</v>
      </c>
      <c r="J175" s="97"/>
    </row>
    <row r="176" spans="1:10" x14ac:dyDescent="0.3">
      <c r="A176" s="119" t="s">
        <v>271</v>
      </c>
      <c r="B176" s="99"/>
      <c r="C176" s="99"/>
      <c r="D176" s="99"/>
      <c r="E176" s="100"/>
      <c r="F176" s="100"/>
      <c r="G176" s="99">
        <v>13122794</v>
      </c>
      <c r="H176" s="100">
        <v>6.34</v>
      </c>
      <c r="I176" s="101">
        <v>17</v>
      </c>
      <c r="J176" s="97"/>
    </row>
    <row r="177" spans="1:10" x14ac:dyDescent="0.3">
      <c r="A177" s="98" t="s">
        <v>271</v>
      </c>
      <c r="B177" s="99" t="s">
        <v>272</v>
      </c>
      <c r="C177" s="99" t="s">
        <v>321</v>
      </c>
      <c r="D177" s="99">
        <v>12404127</v>
      </c>
      <c r="E177" s="100">
        <v>6.34</v>
      </c>
      <c r="F177" s="100">
        <v>100</v>
      </c>
      <c r="G177" s="99"/>
      <c r="H177" s="100"/>
      <c r="I177" s="101"/>
      <c r="J177" s="97"/>
    </row>
    <row r="178" spans="1:10" x14ac:dyDescent="0.3">
      <c r="A178" s="119" t="s">
        <v>271</v>
      </c>
      <c r="B178" s="99"/>
      <c r="C178" s="99"/>
      <c r="D178" s="99"/>
      <c r="E178" s="100"/>
      <c r="F178" s="100"/>
      <c r="G178" s="99">
        <v>13122794</v>
      </c>
      <c r="H178" s="100">
        <v>6.34</v>
      </c>
      <c r="I178" s="101">
        <v>30</v>
      </c>
      <c r="J178" s="97"/>
    </row>
    <row r="179" spans="1:10" x14ac:dyDescent="0.3">
      <c r="A179" s="119" t="s">
        <v>271</v>
      </c>
      <c r="B179" s="99"/>
      <c r="C179" s="99"/>
      <c r="D179" s="99"/>
      <c r="E179" s="100"/>
      <c r="F179" s="100"/>
      <c r="G179" s="99">
        <v>13123306</v>
      </c>
      <c r="H179" s="100">
        <v>6.34</v>
      </c>
      <c r="I179" s="101">
        <v>70</v>
      </c>
      <c r="J179" s="97"/>
    </row>
    <row r="180" spans="1:10" x14ac:dyDescent="0.3">
      <c r="A180" s="98" t="s">
        <v>271</v>
      </c>
      <c r="B180" s="99" t="s">
        <v>272</v>
      </c>
      <c r="C180" s="99" t="s">
        <v>322</v>
      </c>
      <c r="D180" s="99">
        <v>13074585</v>
      </c>
      <c r="E180" s="100">
        <v>6.34</v>
      </c>
      <c r="F180" s="100">
        <v>100</v>
      </c>
      <c r="G180" s="99"/>
      <c r="H180" s="100"/>
      <c r="I180" s="101"/>
      <c r="J180" s="97"/>
    </row>
    <row r="181" spans="1:10" x14ac:dyDescent="0.3">
      <c r="A181" s="119" t="s">
        <v>271</v>
      </c>
      <c r="B181" s="99"/>
      <c r="C181" s="99"/>
      <c r="D181" s="99"/>
      <c r="E181" s="100"/>
      <c r="F181" s="100"/>
      <c r="G181" s="99">
        <v>13123306</v>
      </c>
      <c r="H181" s="100">
        <v>6.34</v>
      </c>
      <c r="I181" s="101">
        <v>64</v>
      </c>
      <c r="J181" s="97"/>
    </row>
    <row r="182" spans="1:10" x14ac:dyDescent="0.3">
      <c r="A182" s="119" t="s">
        <v>271</v>
      </c>
      <c r="B182" s="99"/>
      <c r="C182" s="99"/>
      <c r="D182" s="99"/>
      <c r="E182" s="100"/>
      <c r="F182" s="100"/>
      <c r="G182" s="99">
        <v>13124326</v>
      </c>
      <c r="H182" s="100">
        <v>6.34</v>
      </c>
      <c r="I182" s="101">
        <v>36</v>
      </c>
      <c r="J182" s="97"/>
    </row>
    <row r="183" spans="1:10" x14ac:dyDescent="0.3">
      <c r="A183" s="98" t="s">
        <v>271</v>
      </c>
      <c r="B183" s="99" t="s">
        <v>272</v>
      </c>
      <c r="C183" s="99" t="s">
        <v>323</v>
      </c>
      <c r="D183" s="99">
        <v>13125496</v>
      </c>
      <c r="E183" s="100">
        <v>6.34</v>
      </c>
      <c r="F183" s="100">
        <v>300</v>
      </c>
      <c r="G183" s="99"/>
      <c r="H183" s="100"/>
      <c r="I183" s="101"/>
      <c r="J183" s="97"/>
    </row>
    <row r="184" spans="1:10" x14ac:dyDescent="0.3">
      <c r="A184" s="119" t="s">
        <v>271</v>
      </c>
      <c r="B184" s="99"/>
      <c r="C184" s="99"/>
      <c r="D184" s="99"/>
      <c r="E184" s="100"/>
      <c r="F184" s="100"/>
      <c r="G184" s="99">
        <v>13125857</v>
      </c>
      <c r="H184" s="100">
        <v>6.34</v>
      </c>
      <c r="I184" s="101">
        <v>300</v>
      </c>
      <c r="J184" s="97"/>
    </row>
    <row r="185" spans="1:10" x14ac:dyDescent="0.3">
      <c r="A185" s="98" t="s">
        <v>279</v>
      </c>
      <c r="B185" s="99" t="s">
        <v>262</v>
      </c>
      <c r="C185" s="99" t="s">
        <v>324</v>
      </c>
      <c r="D185" s="99">
        <v>13134947</v>
      </c>
      <c r="E185" s="100">
        <v>6.33</v>
      </c>
      <c r="F185" s="100">
        <v>100</v>
      </c>
      <c r="G185" s="99"/>
      <c r="H185" s="100"/>
      <c r="I185" s="101"/>
      <c r="J185" s="97"/>
    </row>
    <row r="186" spans="1:10" x14ac:dyDescent="0.3">
      <c r="A186" s="98" t="s">
        <v>279</v>
      </c>
      <c r="B186" s="99" t="s">
        <v>262</v>
      </c>
      <c r="C186" s="99" t="s">
        <v>325</v>
      </c>
      <c r="D186" s="99">
        <v>13145023</v>
      </c>
      <c r="E186" s="100">
        <v>6.34</v>
      </c>
      <c r="F186" s="100">
        <v>100</v>
      </c>
      <c r="G186" s="99"/>
      <c r="H186" s="100"/>
      <c r="I186" s="101"/>
      <c r="J186" s="97"/>
    </row>
    <row r="187" spans="1:10" x14ac:dyDescent="0.3">
      <c r="A187" s="119" t="s">
        <v>279</v>
      </c>
      <c r="B187" s="99"/>
      <c r="C187" s="99"/>
      <c r="D187" s="99"/>
      <c r="E187" s="100"/>
      <c r="F187" s="100"/>
      <c r="G187" s="99">
        <v>13145103</v>
      </c>
      <c r="H187" s="100">
        <v>6.34</v>
      </c>
      <c r="I187" s="101">
        <v>81</v>
      </c>
      <c r="J187" s="97"/>
    </row>
    <row r="188" spans="1:10" x14ac:dyDescent="0.3">
      <c r="A188" s="119" t="s">
        <v>279</v>
      </c>
      <c r="B188" s="99"/>
      <c r="C188" s="99"/>
      <c r="D188" s="99"/>
      <c r="E188" s="100"/>
      <c r="F188" s="100"/>
      <c r="G188" s="99">
        <v>13145613</v>
      </c>
      <c r="H188" s="100">
        <v>6.33</v>
      </c>
      <c r="I188" s="101">
        <v>19</v>
      </c>
      <c r="J188" s="97"/>
    </row>
    <row r="189" spans="1:10" x14ac:dyDescent="0.3">
      <c r="A189" s="98" t="s">
        <v>279</v>
      </c>
      <c r="B189" s="99" t="s">
        <v>262</v>
      </c>
      <c r="C189" s="99" t="s">
        <v>326</v>
      </c>
      <c r="D189" s="99">
        <v>13161269</v>
      </c>
      <c r="E189" s="100">
        <v>6.34</v>
      </c>
      <c r="F189" s="100">
        <v>100</v>
      </c>
      <c r="G189" s="99"/>
      <c r="H189" s="100"/>
      <c r="I189" s="101"/>
      <c r="J189" s="97"/>
    </row>
    <row r="190" spans="1:10" x14ac:dyDescent="0.3">
      <c r="A190" s="119" t="s">
        <v>279</v>
      </c>
      <c r="B190" s="99"/>
      <c r="C190" s="99"/>
      <c r="D190" s="99"/>
      <c r="E190" s="100"/>
      <c r="F190" s="100"/>
      <c r="G190" s="99">
        <v>13203371</v>
      </c>
      <c r="H190" s="100">
        <v>6.34</v>
      </c>
      <c r="I190" s="101">
        <v>2</v>
      </c>
      <c r="J190" s="97"/>
    </row>
    <row r="191" spans="1:10" x14ac:dyDescent="0.3">
      <c r="A191" s="119" t="s">
        <v>279</v>
      </c>
      <c r="B191" s="99"/>
      <c r="C191" s="99"/>
      <c r="D191" s="99"/>
      <c r="E191" s="100"/>
      <c r="F191" s="100"/>
      <c r="G191" s="99">
        <v>13204904</v>
      </c>
      <c r="H191" s="100">
        <v>6.34</v>
      </c>
      <c r="I191" s="101">
        <v>30</v>
      </c>
      <c r="J191" s="97"/>
    </row>
    <row r="192" spans="1:10" x14ac:dyDescent="0.3">
      <c r="A192" s="119" t="s">
        <v>279</v>
      </c>
      <c r="B192" s="99"/>
      <c r="C192" s="99"/>
      <c r="D192" s="99"/>
      <c r="E192" s="100"/>
      <c r="F192" s="100"/>
      <c r="G192" s="99">
        <v>13205929</v>
      </c>
      <c r="H192" s="100">
        <v>6.34</v>
      </c>
      <c r="I192" s="101">
        <v>5</v>
      </c>
      <c r="J192" s="97"/>
    </row>
    <row r="193" spans="1:10" x14ac:dyDescent="0.3">
      <c r="A193" s="98" t="s">
        <v>279</v>
      </c>
      <c r="B193" s="99" t="s">
        <v>262</v>
      </c>
      <c r="C193" s="99" t="s">
        <v>327</v>
      </c>
      <c r="D193" s="99">
        <v>13172887</v>
      </c>
      <c r="E193" s="100">
        <v>6.34</v>
      </c>
      <c r="F193" s="100">
        <v>100</v>
      </c>
      <c r="G193" s="99"/>
      <c r="H193" s="100"/>
      <c r="I193" s="101"/>
      <c r="J193" s="97"/>
    </row>
    <row r="194" spans="1:10" x14ac:dyDescent="0.3">
      <c r="A194" s="98" t="s">
        <v>279</v>
      </c>
      <c r="B194" s="99" t="s">
        <v>262</v>
      </c>
      <c r="C194" s="99" t="s">
        <v>328</v>
      </c>
      <c r="D194" s="99">
        <v>13173453</v>
      </c>
      <c r="E194" s="100">
        <v>6.35</v>
      </c>
      <c r="F194" s="100">
        <v>100</v>
      </c>
      <c r="G194" s="99"/>
      <c r="H194" s="100"/>
      <c r="I194" s="101"/>
      <c r="J194" s="97"/>
    </row>
    <row r="195" spans="1:10" x14ac:dyDescent="0.3">
      <c r="A195" s="119" t="s">
        <v>279</v>
      </c>
      <c r="B195" s="99"/>
      <c r="C195" s="99"/>
      <c r="D195" s="99"/>
      <c r="E195" s="100"/>
      <c r="F195" s="100"/>
      <c r="G195" s="99">
        <v>13173465</v>
      </c>
      <c r="H195" s="100">
        <v>6.35</v>
      </c>
      <c r="I195" s="101">
        <v>100</v>
      </c>
      <c r="J195" s="97"/>
    </row>
    <row r="196" spans="1:10" x14ac:dyDescent="0.3">
      <c r="A196" s="98" t="s">
        <v>279</v>
      </c>
      <c r="B196" s="99" t="s">
        <v>262</v>
      </c>
      <c r="C196" s="99" t="s">
        <v>329</v>
      </c>
      <c r="D196" s="99">
        <v>13183825</v>
      </c>
      <c r="E196" s="100">
        <v>6.34</v>
      </c>
      <c r="F196" s="100">
        <v>300</v>
      </c>
      <c r="G196" s="99"/>
      <c r="H196" s="100"/>
      <c r="I196" s="101"/>
      <c r="J196" s="97"/>
    </row>
    <row r="197" spans="1:10" x14ac:dyDescent="0.3">
      <c r="A197" s="98" t="s">
        <v>279</v>
      </c>
      <c r="B197" s="99" t="s">
        <v>262</v>
      </c>
      <c r="C197" s="99" t="s">
        <v>330</v>
      </c>
      <c r="D197" s="99">
        <v>13264815</v>
      </c>
      <c r="E197" s="100">
        <v>6.35</v>
      </c>
      <c r="F197" s="100">
        <v>499</v>
      </c>
      <c r="G197" s="99"/>
      <c r="H197" s="100"/>
      <c r="I197" s="101"/>
      <c r="J197" s="97"/>
    </row>
    <row r="198" spans="1:10" x14ac:dyDescent="0.3">
      <c r="A198" s="98" t="s">
        <v>279</v>
      </c>
      <c r="B198" s="99" t="s">
        <v>262</v>
      </c>
      <c r="C198" s="99" t="s">
        <v>331</v>
      </c>
      <c r="D198" s="99">
        <v>13265386</v>
      </c>
      <c r="E198" s="100">
        <v>6.35</v>
      </c>
      <c r="F198" s="100">
        <v>499</v>
      </c>
      <c r="G198" s="99"/>
      <c r="H198" s="100"/>
      <c r="I198" s="101"/>
      <c r="J198" s="97"/>
    </row>
    <row r="199" spans="1:10" x14ac:dyDescent="0.3">
      <c r="A199" s="98" t="s">
        <v>279</v>
      </c>
      <c r="B199" s="99" t="s">
        <v>262</v>
      </c>
      <c r="C199" s="99" t="s">
        <v>332</v>
      </c>
      <c r="D199" s="99">
        <v>13265932</v>
      </c>
      <c r="E199" s="100">
        <v>6.35</v>
      </c>
      <c r="F199" s="100">
        <v>2</v>
      </c>
      <c r="G199" s="99"/>
      <c r="H199" s="100"/>
      <c r="I199" s="101"/>
      <c r="J199" s="97"/>
    </row>
    <row r="200" spans="1:10" x14ac:dyDescent="0.3">
      <c r="A200" s="98" t="s">
        <v>333</v>
      </c>
      <c r="B200" s="99" t="s">
        <v>272</v>
      </c>
      <c r="C200" s="99" t="s">
        <v>334</v>
      </c>
      <c r="D200" s="99">
        <v>13270871</v>
      </c>
      <c r="E200" s="100">
        <v>6.36</v>
      </c>
      <c r="F200" s="100">
        <v>499</v>
      </c>
      <c r="G200" s="99"/>
      <c r="H200" s="100"/>
      <c r="I200" s="101"/>
      <c r="J200" s="97"/>
    </row>
    <row r="201" spans="1:10" x14ac:dyDescent="0.3">
      <c r="A201" s="98" t="s">
        <v>333</v>
      </c>
      <c r="B201" s="99" t="s">
        <v>272</v>
      </c>
      <c r="C201" s="99" t="s">
        <v>334</v>
      </c>
      <c r="D201" s="99">
        <v>13273174</v>
      </c>
      <c r="E201" s="100">
        <v>6.36</v>
      </c>
      <c r="F201" s="100">
        <v>-499</v>
      </c>
      <c r="G201" s="99"/>
      <c r="H201" s="100"/>
      <c r="I201" s="101"/>
      <c r="J201" s="97"/>
    </row>
    <row r="202" spans="1:10" x14ac:dyDescent="0.3">
      <c r="A202" s="98" t="s">
        <v>333</v>
      </c>
      <c r="B202" s="99" t="s">
        <v>272</v>
      </c>
      <c r="C202" s="99" t="s">
        <v>335</v>
      </c>
      <c r="D202" s="99">
        <v>13272143</v>
      </c>
      <c r="E202" s="100">
        <v>6.36</v>
      </c>
      <c r="F202" s="100">
        <v>499</v>
      </c>
      <c r="G202" s="99"/>
      <c r="H202" s="100"/>
      <c r="I202" s="101"/>
      <c r="J202" s="97"/>
    </row>
    <row r="203" spans="1:10" x14ac:dyDescent="0.3">
      <c r="A203" s="119" t="s">
        <v>333</v>
      </c>
      <c r="B203" s="99"/>
      <c r="C203" s="99"/>
      <c r="D203" s="99"/>
      <c r="E203" s="100"/>
      <c r="F203" s="100"/>
      <c r="G203" s="99">
        <v>13300000</v>
      </c>
      <c r="H203" s="100">
        <v>6.36</v>
      </c>
      <c r="I203" s="101">
        <v>308</v>
      </c>
      <c r="J203" s="97"/>
    </row>
    <row r="204" spans="1:10" x14ac:dyDescent="0.3">
      <c r="A204" s="98" t="s">
        <v>333</v>
      </c>
      <c r="B204" s="99" t="s">
        <v>272</v>
      </c>
      <c r="C204" s="99" t="s">
        <v>336</v>
      </c>
      <c r="D204" s="99">
        <v>13272863</v>
      </c>
      <c r="E204" s="100">
        <v>6.36</v>
      </c>
      <c r="F204" s="100">
        <v>499</v>
      </c>
      <c r="G204" s="99"/>
      <c r="H204" s="100"/>
      <c r="I204" s="101"/>
      <c r="J204" s="97"/>
    </row>
    <row r="205" spans="1:10" ht="16.8" thickBot="1" x14ac:dyDescent="0.35">
      <c r="A205" s="120" t="s">
        <v>333</v>
      </c>
      <c r="B205" s="121" t="s">
        <v>272</v>
      </c>
      <c r="C205" s="121" t="s">
        <v>337</v>
      </c>
      <c r="D205" s="121">
        <v>13273740</v>
      </c>
      <c r="E205" s="122">
        <v>6.36</v>
      </c>
      <c r="F205" s="122">
        <v>2</v>
      </c>
      <c r="G205" s="121"/>
      <c r="H205" s="122"/>
      <c r="I205" s="123"/>
      <c r="J205" s="97"/>
    </row>
    <row r="206" spans="1:10" s="226" customFormat="1" ht="33" customHeight="1" x14ac:dyDescent="0.3">
      <c r="A206" s="234" t="s">
        <v>1082</v>
      </c>
      <c r="B206" s="463" t="s">
        <v>1083</v>
      </c>
      <c r="C206" s="463"/>
      <c r="D206" s="463"/>
      <c r="E206" s="463"/>
      <c r="F206" s="463"/>
      <c r="G206" s="463"/>
      <c r="H206" s="463"/>
      <c r="I206" s="463"/>
    </row>
  </sheetData>
  <mergeCells count="1">
    <mergeCell ref="B206:I20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1" fitToHeight="1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3">
    <pageSetUpPr fitToPage="1"/>
  </sheetPr>
  <dimension ref="A1:I93"/>
  <sheetViews>
    <sheetView zoomScaleNormal="100" workbookViewId="0">
      <pane ySplit="3" topLeftCell="A4" activePane="bottomLeft" state="frozen"/>
      <selection pane="bottomLeft" activeCell="A4" sqref="A4"/>
    </sheetView>
  </sheetViews>
  <sheetFormatPr defaultColWidth="11.77734375" defaultRowHeight="16.2" x14ac:dyDescent="0.3"/>
  <cols>
    <col min="3" max="3" width="11.77734375" style="124"/>
  </cols>
  <sheetData>
    <row r="1" spans="1:9" s="86" customFormat="1" x14ac:dyDescent="0.3">
      <c r="A1" s="86" t="s">
        <v>730</v>
      </c>
    </row>
    <row r="2" spans="1:9" ht="16.8" thickBot="1" x14ac:dyDescent="0.35">
      <c r="A2" s="86" t="s">
        <v>338</v>
      </c>
    </row>
    <row r="3" spans="1:9" ht="16.8" thickBot="1" x14ac:dyDescent="0.35">
      <c r="A3" s="87" t="s">
        <v>339</v>
      </c>
      <c r="B3" s="88" t="s">
        <v>340</v>
      </c>
      <c r="C3" s="125" t="s">
        <v>254</v>
      </c>
      <c r="D3" s="89" t="s">
        <v>341</v>
      </c>
      <c r="E3" s="88" t="s">
        <v>342</v>
      </c>
      <c r="F3" s="88" t="s">
        <v>343</v>
      </c>
      <c r="G3" s="89" t="s">
        <v>258</v>
      </c>
      <c r="H3" s="88" t="s">
        <v>344</v>
      </c>
      <c r="I3" s="90" t="s">
        <v>345</v>
      </c>
    </row>
    <row r="4" spans="1:9" x14ac:dyDescent="0.3">
      <c r="A4" s="93" t="s">
        <v>346</v>
      </c>
      <c r="B4" s="94" t="s">
        <v>347</v>
      </c>
      <c r="C4" s="126" t="s">
        <v>348</v>
      </c>
      <c r="D4" s="94">
        <v>9403223</v>
      </c>
      <c r="E4" s="95">
        <v>6.12</v>
      </c>
      <c r="F4" s="95">
        <v>300</v>
      </c>
      <c r="G4" s="94"/>
      <c r="H4" s="95"/>
      <c r="I4" s="96"/>
    </row>
    <row r="5" spans="1:9" x14ac:dyDescent="0.3">
      <c r="A5" s="119" t="s">
        <v>346</v>
      </c>
      <c r="B5" s="99"/>
      <c r="C5" s="127"/>
      <c r="D5" s="99"/>
      <c r="E5" s="100"/>
      <c r="F5" s="100"/>
      <c r="G5" s="99">
        <v>9403689</v>
      </c>
      <c r="H5" s="100">
        <v>6.12</v>
      </c>
      <c r="I5" s="101">
        <v>91</v>
      </c>
    </row>
    <row r="6" spans="1:9" x14ac:dyDescent="0.3">
      <c r="A6" s="119" t="s">
        <v>346</v>
      </c>
      <c r="B6" s="99"/>
      <c r="C6" s="127"/>
      <c r="D6" s="99"/>
      <c r="E6" s="100"/>
      <c r="F6" s="100"/>
      <c r="G6" s="99">
        <v>9413837</v>
      </c>
      <c r="H6" s="100">
        <v>6.12</v>
      </c>
      <c r="I6" s="101">
        <v>209</v>
      </c>
    </row>
    <row r="7" spans="1:9" x14ac:dyDescent="0.3">
      <c r="A7" s="98" t="s">
        <v>346</v>
      </c>
      <c r="B7" s="99" t="s">
        <v>347</v>
      </c>
      <c r="C7" s="127" t="s">
        <v>349</v>
      </c>
      <c r="D7" s="99">
        <v>9403831</v>
      </c>
      <c r="E7" s="100">
        <v>6.12</v>
      </c>
      <c r="F7" s="100">
        <v>200</v>
      </c>
      <c r="G7" s="99"/>
      <c r="H7" s="100"/>
      <c r="I7" s="101"/>
    </row>
    <row r="8" spans="1:9" x14ac:dyDescent="0.3">
      <c r="A8" s="119" t="s">
        <v>346</v>
      </c>
      <c r="B8" s="99"/>
      <c r="C8" s="127"/>
      <c r="D8" s="99"/>
      <c r="E8" s="100"/>
      <c r="F8" s="100"/>
      <c r="G8" s="99">
        <v>9413837</v>
      </c>
      <c r="H8" s="100">
        <v>6.12</v>
      </c>
      <c r="I8" s="101">
        <v>200</v>
      </c>
    </row>
    <row r="9" spans="1:9" x14ac:dyDescent="0.3">
      <c r="A9" s="98" t="s">
        <v>346</v>
      </c>
      <c r="B9" s="99" t="s">
        <v>347</v>
      </c>
      <c r="C9" s="127" t="s">
        <v>350</v>
      </c>
      <c r="D9" s="99">
        <v>9404364</v>
      </c>
      <c r="E9" s="100">
        <v>6.13</v>
      </c>
      <c r="F9" s="100">
        <v>300</v>
      </c>
      <c r="G9" s="99"/>
      <c r="H9" s="100"/>
      <c r="I9" s="101"/>
    </row>
    <row r="10" spans="1:9" x14ac:dyDescent="0.3">
      <c r="A10" s="119" t="s">
        <v>346</v>
      </c>
      <c r="B10" s="99"/>
      <c r="C10" s="127"/>
      <c r="D10" s="99"/>
      <c r="E10" s="100"/>
      <c r="F10" s="100"/>
      <c r="G10" s="99">
        <v>9421930</v>
      </c>
      <c r="H10" s="100">
        <v>6.13</v>
      </c>
      <c r="I10" s="101">
        <v>1</v>
      </c>
    </row>
    <row r="11" spans="1:9" x14ac:dyDescent="0.3">
      <c r="A11" s="119" t="s">
        <v>346</v>
      </c>
      <c r="B11" s="99"/>
      <c r="C11" s="127"/>
      <c r="D11" s="99"/>
      <c r="E11" s="100"/>
      <c r="F11" s="100"/>
      <c r="G11" s="99">
        <v>9422441</v>
      </c>
      <c r="H11" s="100">
        <v>6.13</v>
      </c>
      <c r="I11" s="101">
        <v>299</v>
      </c>
    </row>
    <row r="12" spans="1:9" x14ac:dyDescent="0.3">
      <c r="A12" s="98" t="s">
        <v>346</v>
      </c>
      <c r="B12" s="99" t="s">
        <v>347</v>
      </c>
      <c r="C12" s="127" t="s">
        <v>351</v>
      </c>
      <c r="D12" s="99">
        <v>9404830</v>
      </c>
      <c r="E12" s="100">
        <v>6.13</v>
      </c>
      <c r="F12" s="100">
        <v>200</v>
      </c>
      <c r="G12" s="99"/>
      <c r="H12" s="100"/>
      <c r="I12" s="101"/>
    </row>
    <row r="13" spans="1:9" x14ac:dyDescent="0.3">
      <c r="A13" s="119" t="s">
        <v>346</v>
      </c>
      <c r="B13" s="99"/>
      <c r="C13" s="127"/>
      <c r="D13" s="99"/>
      <c r="E13" s="100"/>
      <c r="F13" s="100"/>
      <c r="G13" s="99">
        <v>9422441</v>
      </c>
      <c r="H13" s="100">
        <v>6.13</v>
      </c>
      <c r="I13" s="101">
        <v>200</v>
      </c>
    </row>
    <row r="14" spans="1:9" x14ac:dyDescent="0.3">
      <c r="A14" s="98" t="s">
        <v>346</v>
      </c>
      <c r="B14" s="99" t="s">
        <v>347</v>
      </c>
      <c r="C14" s="127" t="s">
        <v>352</v>
      </c>
      <c r="D14" s="99">
        <v>9440109</v>
      </c>
      <c r="E14" s="100">
        <v>6.13</v>
      </c>
      <c r="F14" s="100">
        <v>300</v>
      </c>
      <c r="G14" s="99"/>
      <c r="H14" s="100"/>
      <c r="I14" s="101"/>
    </row>
    <row r="15" spans="1:9" x14ac:dyDescent="0.3">
      <c r="A15" s="119" t="s">
        <v>346</v>
      </c>
      <c r="B15" s="99"/>
      <c r="C15" s="127"/>
      <c r="D15" s="99"/>
      <c r="E15" s="100"/>
      <c r="F15" s="100"/>
      <c r="G15" s="99">
        <v>9440157</v>
      </c>
      <c r="H15" s="100">
        <v>6.13</v>
      </c>
      <c r="I15" s="101">
        <v>2</v>
      </c>
    </row>
    <row r="16" spans="1:9" x14ac:dyDescent="0.3">
      <c r="A16" s="119" t="s">
        <v>346</v>
      </c>
      <c r="B16" s="99"/>
      <c r="C16" s="127"/>
      <c r="D16" s="99"/>
      <c r="E16" s="100"/>
      <c r="F16" s="100"/>
      <c r="G16" s="99">
        <v>9443230</v>
      </c>
      <c r="H16" s="100">
        <v>6.13</v>
      </c>
      <c r="I16" s="101">
        <v>20</v>
      </c>
    </row>
    <row r="17" spans="1:9" x14ac:dyDescent="0.3">
      <c r="A17" s="119" t="s">
        <v>346</v>
      </c>
      <c r="B17" s="99"/>
      <c r="C17" s="127"/>
      <c r="D17" s="99"/>
      <c r="E17" s="100"/>
      <c r="F17" s="100"/>
      <c r="G17" s="99">
        <v>9443743</v>
      </c>
      <c r="H17" s="100">
        <v>6.13</v>
      </c>
      <c r="I17" s="101">
        <v>5</v>
      </c>
    </row>
    <row r="18" spans="1:9" x14ac:dyDescent="0.3">
      <c r="A18" s="119" t="s">
        <v>346</v>
      </c>
      <c r="B18" s="99"/>
      <c r="C18" s="127"/>
      <c r="D18" s="99"/>
      <c r="E18" s="100"/>
      <c r="F18" s="100"/>
      <c r="G18" s="99">
        <v>9445793</v>
      </c>
      <c r="H18" s="100">
        <v>6.13</v>
      </c>
      <c r="I18" s="101">
        <v>273</v>
      </c>
    </row>
    <row r="19" spans="1:9" x14ac:dyDescent="0.3">
      <c r="A19" s="98" t="s">
        <v>346</v>
      </c>
      <c r="B19" s="99" t="s">
        <v>347</v>
      </c>
      <c r="C19" s="127" t="s">
        <v>353</v>
      </c>
      <c r="D19" s="99">
        <v>9440785</v>
      </c>
      <c r="E19" s="100">
        <v>6.13</v>
      </c>
      <c r="F19" s="100">
        <v>200</v>
      </c>
      <c r="G19" s="99"/>
      <c r="H19" s="100"/>
      <c r="I19" s="101"/>
    </row>
    <row r="20" spans="1:9" x14ac:dyDescent="0.3">
      <c r="A20" s="119" t="s">
        <v>346</v>
      </c>
      <c r="B20" s="99"/>
      <c r="C20" s="127"/>
      <c r="D20" s="99"/>
      <c r="E20" s="100"/>
      <c r="F20" s="100"/>
      <c r="G20" s="99">
        <v>9445793</v>
      </c>
      <c r="H20" s="100">
        <v>6.13</v>
      </c>
      <c r="I20" s="101">
        <v>200</v>
      </c>
    </row>
    <row r="21" spans="1:9" x14ac:dyDescent="0.3">
      <c r="A21" s="98" t="s">
        <v>346</v>
      </c>
      <c r="B21" s="99" t="s">
        <v>347</v>
      </c>
      <c r="C21" s="127" t="s">
        <v>354</v>
      </c>
      <c r="D21" s="99">
        <v>9463538</v>
      </c>
      <c r="E21" s="100">
        <v>6.13</v>
      </c>
      <c r="F21" s="100">
        <v>300</v>
      </c>
      <c r="G21" s="99"/>
      <c r="H21" s="100"/>
      <c r="I21" s="101"/>
    </row>
    <row r="22" spans="1:9" x14ac:dyDescent="0.3">
      <c r="A22" s="119" t="s">
        <v>346</v>
      </c>
      <c r="B22" s="99"/>
      <c r="C22" s="127"/>
      <c r="D22" s="99"/>
      <c r="E22" s="100"/>
      <c r="F22" s="100"/>
      <c r="G22" s="99">
        <v>9464033</v>
      </c>
      <c r="H22" s="100">
        <v>6.13</v>
      </c>
      <c r="I22" s="101">
        <v>300</v>
      </c>
    </row>
    <row r="23" spans="1:9" x14ac:dyDescent="0.3">
      <c r="A23" s="98" t="s">
        <v>346</v>
      </c>
      <c r="B23" s="99" t="s">
        <v>347</v>
      </c>
      <c r="C23" s="127" t="s">
        <v>355</v>
      </c>
      <c r="D23" s="99">
        <v>9464239</v>
      </c>
      <c r="E23" s="100">
        <v>6.13</v>
      </c>
      <c r="F23" s="100">
        <v>200</v>
      </c>
      <c r="G23" s="99"/>
      <c r="H23" s="100"/>
      <c r="I23" s="101"/>
    </row>
    <row r="24" spans="1:9" ht="16.8" thickBot="1" x14ac:dyDescent="0.35">
      <c r="A24" s="128" t="s">
        <v>346</v>
      </c>
      <c r="B24" s="103"/>
      <c r="C24" s="129"/>
      <c r="D24" s="103"/>
      <c r="E24" s="104"/>
      <c r="F24" s="104"/>
      <c r="G24" s="103">
        <v>9464546</v>
      </c>
      <c r="H24" s="104">
        <v>6.13</v>
      </c>
      <c r="I24" s="105">
        <v>200</v>
      </c>
    </row>
    <row r="25" spans="1:9" x14ac:dyDescent="0.3">
      <c r="A25" s="106" t="s">
        <v>346</v>
      </c>
      <c r="B25" s="107" t="s">
        <v>347</v>
      </c>
      <c r="C25" s="130" t="s">
        <v>356</v>
      </c>
      <c r="D25" s="107">
        <v>9482701</v>
      </c>
      <c r="E25" s="108">
        <v>6.14</v>
      </c>
      <c r="F25" s="108">
        <v>300</v>
      </c>
      <c r="G25" s="107"/>
      <c r="H25" s="108"/>
      <c r="I25" s="109"/>
    </row>
    <row r="26" spans="1:9" x14ac:dyDescent="0.3">
      <c r="A26" s="110" t="s">
        <v>346</v>
      </c>
      <c r="B26" s="111"/>
      <c r="C26" s="131"/>
      <c r="D26" s="111"/>
      <c r="E26" s="112"/>
      <c r="F26" s="112"/>
      <c r="G26" s="111">
        <v>9482801</v>
      </c>
      <c r="H26" s="112">
        <v>6.14</v>
      </c>
      <c r="I26" s="113">
        <v>16</v>
      </c>
    </row>
    <row r="27" spans="1:9" x14ac:dyDescent="0.3">
      <c r="A27" s="110" t="s">
        <v>346</v>
      </c>
      <c r="B27" s="111"/>
      <c r="C27" s="131"/>
      <c r="D27" s="111"/>
      <c r="E27" s="112"/>
      <c r="F27" s="112"/>
      <c r="G27" s="111">
        <v>9483827</v>
      </c>
      <c r="H27" s="112">
        <v>6.14</v>
      </c>
      <c r="I27" s="113">
        <v>284</v>
      </c>
    </row>
    <row r="28" spans="1:9" x14ac:dyDescent="0.3">
      <c r="A28" s="114" t="s">
        <v>346</v>
      </c>
      <c r="B28" s="111" t="s">
        <v>347</v>
      </c>
      <c r="C28" s="131" t="s">
        <v>280</v>
      </c>
      <c r="D28" s="111">
        <v>9483146</v>
      </c>
      <c r="E28" s="112">
        <v>6.14</v>
      </c>
      <c r="F28" s="112">
        <v>200</v>
      </c>
      <c r="G28" s="111"/>
      <c r="H28" s="112"/>
      <c r="I28" s="113"/>
    </row>
    <row r="29" spans="1:9" x14ac:dyDescent="0.3">
      <c r="A29" s="110" t="s">
        <v>346</v>
      </c>
      <c r="B29" s="111"/>
      <c r="C29" s="131"/>
      <c r="D29" s="111"/>
      <c r="E29" s="112"/>
      <c r="F29" s="112"/>
      <c r="G29" s="111">
        <v>9483827</v>
      </c>
      <c r="H29" s="112">
        <v>6.14</v>
      </c>
      <c r="I29" s="113">
        <v>200</v>
      </c>
    </row>
    <row r="30" spans="1:9" x14ac:dyDescent="0.3">
      <c r="A30" s="114" t="s">
        <v>346</v>
      </c>
      <c r="B30" s="111" t="s">
        <v>347</v>
      </c>
      <c r="C30" s="131" t="s">
        <v>282</v>
      </c>
      <c r="D30" s="111">
        <v>9495095</v>
      </c>
      <c r="E30" s="112">
        <v>6.14</v>
      </c>
      <c r="F30" s="112">
        <v>300</v>
      </c>
      <c r="G30" s="111"/>
      <c r="H30" s="112"/>
      <c r="I30" s="113"/>
    </row>
    <row r="31" spans="1:9" x14ac:dyDescent="0.3">
      <c r="A31" s="110" t="s">
        <v>346</v>
      </c>
      <c r="B31" s="111"/>
      <c r="C31" s="131"/>
      <c r="D31" s="111"/>
      <c r="E31" s="112"/>
      <c r="F31" s="112"/>
      <c r="G31" s="111">
        <v>9495517</v>
      </c>
      <c r="H31" s="112">
        <v>6.14</v>
      </c>
      <c r="I31" s="113">
        <v>300</v>
      </c>
    </row>
    <row r="32" spans="1:9" x14ac:dyDescent="0.3">
      <c r="A32" s="114" t="s">
        <v>346</v>
      </c>
      <c r="B32" s="111" t="s">
        <v>347</v>
      </c>
      <c r="C32" s="131" t="s">
        <v>283</v>
      </c>
      <c r="D32" s="111">
        <v>9495644</v>
      </c>
      <c r="E32" s="112">
        <v>6.14</v>
      </c>
      <c r="F32" s="112">
        <v>200</v>
      </c>
      <c r="G32" s="111"/>
      <c r="H32" s="112"/>
      <c r="I32" s="113"/>
    </row>
    <row r="33" spans="1:9" x14ac:dyDescent="0.3">
      <c r="A33" s="110" t="s">
        <v>346</v>
      </c>
      <c r="B33" s="111"/>
      <c r="C33" s="131"/>
      <c r="D33" s="111"/>
      <c r="E33" s="112"/>
      <c r="F33" s="112"/>
      <c r="G33" s="111">
        <v>9500033</v>
      </c>
      <c r="H33" s="112">
        <v>6.14</v>
      </c>
      <c r="I33" s="113">
        <v>200</v>
      </c>
    </row>
    <row r="34" spans="1:9" x14ac:dyDescent="0.3">
      <c r="A34" s="114" t="s">
        <v>346</v>
      </c>
      <c r="B34" s="111" t="s">
        <v>347</v>
      </c>
      <c r="C34" s="131" t="s">
        <v>285</v>
      </c>
      <c r="D34" s="111">
        <v>9515236</v>
      </c>
      <c r="E34" s="112">
        <v>6.14</v>
      </c>
      <c r="F34" s="112">
        <v>300</v>
      </c>
      <c r="G34" s="111"/>
      <c r="H34" s="112"/>
      <c r="I34" s="113"/>
    </row>
    <row r="35" spans="1:9" x14ac:dyDescent="0.3">
      <c r="A35" s="110" t="s">
        <v>346</v>
      </c>
      <c r="B35" s="111"/>
      <c r="C35" s="131"/>
      <c r="D35" s="111"/>
      <c r="E35" s="112"/>
      <c r="F35" s="112"/>
      <c r="G35" s="111">
        <v>9515308</v>
      </c>
      <c r="H35" s="112">
        <v>6.14</v>
      </c>
      <c r="I35" s="113">
        <v>53</v>
      </c>
    </row>
    <row r="36" spans="1:9" x14ac:dyDescent="0.3">
      <c r="A36" s="110" t="s">
        <v>346</v>
      </c>
      <c r="B36" s="111"/>
      <c r="C36" s="131"/>
      <c r="D36" s="111"/>
      <c r="E36" s="112"/>
      <c r="F36" s="112"/>
      <c r="G36" s="111">
        <v>9515820</v>
      </c>
      <c r="H36" s="112">
        <v>6.14</v>
      </c>
      <c r="I36" s="113">
        <v>247</v>
      </c>
    </row>
    <row r="37" spans="1:9" x14ac:dyDescent="0.3">
      <c r="A37" s="114" t="s">
        <v>346</v>
      </c>
      <c r="B37" s="111" t="s">
        <v>347</v>
      </c>
      <c r="C37" s="131" t="s">
        <v>286</v>
      </c>
      <c r="D37" s="111">
        <v>9515967</v>
      </c>
      <c r="E37" s="112">
        <v>6.14</v>
      </c>
      <c r="F37" s="112">
        <v>200</v>
      </c>
      <c r="G37" s="111"/>
      <c r="H37" s="112"/>
      <c r="I37" s="113"/>
    </row>
    <row r="38" spans="1:9" ht="16.8" thickBot="1" x14ac:dyDescent="0.35">
      <c r="A38" s="115" t="s">
        <v>346</v>
      </c>
      <c r="B38" s="116"/>
      <c r="C38" s="132"/>
      <c r="D38" s="116"/>
      <c r="E38" s="117"/>
      <c r="F38" s="117"/>
      <c r="G38" s="116">
        <v>9520332</v>
      </c>
      <c r="H38" s="117">
        <v>6.14</v>
      </c>
      <c r="I38" s="118">
        <v>200</v>
      </c>
    </row>
    <row r="39" spans="1:9" x14ac:dyDescent="0.3">
      <c r="A39" s="106" t="s">
        <v>346</v>
      </c>
      <c r="B39" s="107" t="s">
        <v>347</v>
      </c>
      <c r="C39" s="130" t="s">
        <v>288</v>
      </c>
      <c r="D39" s="107">
        <v>9562203</v>
      </c>
      <c r="E39" s="108">
        <v>6.14</v>
      </c>
      <c r="F39" s="108">
        <v>300</v>
      </c>
      <c r="G39" s="107"/>
      <c r="H39" s="108"/>
      <c r="I39" s="109"/>
    </row>
    <row r="40" spans="1:9" x14ac:dyDescent="0.3">
      <c r="A40" s="110" t="s">
        <v>346</v>
      </c>
      <c r="B40" s="111"/>
      <c r="C40" s="131"/>
      <c r="D40" s="111"/>
      <c r="E40" s="112"/>
      <c r="F40" s="112"/>
      <c r="G40" s="111">
        <v>9562458</v>
      </c>
      <c r="H40" s="112">
        <v>6.14</v>
      </c>
      <c r="I40" s="113">
        <v>300</v>
      </c>
    </row>
    <row r="41" spans="1:9" x14ac:dyDescent="0.3">
      <c r="A41" s="114" t="s">
        <v>346</v>
      </c>
      <c r="B41" s="111" t="s">
        <v>347</v>
      </c>
      <c r="C41" s="131" t="s">
        <v>289</v>
      </c>
      <c r="D41" s="111">
        <v>9562770</v>
      </c>
      <c r="E41" s="112">
        <v>6.14</v>
      </c>
      <c r="F41" s="112">
        <v>200</v>
      </c>
      <c r="G41" s="111"/>
      <c r="H41" s="112"/>
      <c r="I41" s="113"/>
    </row>
    <row r="42" spans="1:9" x14ac:dyDescent="0.3">
      <c r="A42" s="110" t="s">
        <v>346</v>
      </c>
      <c r="B42" s="111"/>
      <c r="C42" s="131"/>
      <c r="D42" s="111"/>
      <c r="E42" s="112"/>
      <c r="F42" s="112"/>
      <c r="G42" s="111">
        <v>9562969</v>
      </c>
      <c r="H42" s="112">
        <v>6.14</v>
      </c>
      <c r="I42" s="113">
        <v>200</v>
      </c>
    </row>
    <row r="43" spans="1:9" x14ac:dyDescent="0.3">
      <c r="A43" s="114" t="s">
        <v>346</v>
      </c>
      <c r="B43" s="111" t="s">
        <v>347</v>
      </c>
      <c r="C43" s="131" t="s">
        <v>290</v>
      </c>
      <c r="D43" s="111">
        <v>9565926</v>
      </c>
      <c r="E43" s="112">
        <v>6.14</v>
      </c>
      <c r="F43" s="112">
        <v>300</v>
      </c>
      <c r="G43" s="111"/>
      <c r="H43" s="112"/>
      <c r="I43" s="113"/>
    </row>
    <row r="44" spans="1:9" x14ac:dyDescent="0.3">
      <c r="A44" s="110" t="s">
        <v>346</v>
      </c>
      <c r="B44" s="111"/>
      <c r="C44" s="131"/>
      <c r="D44" s="111"/>
      <c r="E44" s="112"/>
      <c r="F44" s="112"/>
      <c r="G44" s="111">
        <v>9570050</v>
      </c>
      <c r="H44" s="112">
        <v>6.14</v>
      </c>
      <c r="I44" s="113">
        <v>300</v>
      </c>
    </row>
    <row r="45" spans="1:9" x14ac:dyDescent="0.3">
      <c r="A45" s="114" t="s">
        <v>346</v>
      </c>
      <c r="B45" s="111" t="s">
        <v>347</v>
      </c>
      <c r="C45" s="131" t="s">
        <v>291</v>
      </c>
      <c r="D45" s="111">
        <v>9570321</v>
      </c>
      <c r="E45" s="112">
        <v>6.14</v>
      </c>
      <c r="F45" s="112">
        <v>200</v>
      </c>
      <c r="G45" s="111"/>
      <c r="H45" s="112"/>
      <c r="I45" s="113"/>
    </row>
    <row r="46" spans="1:9" x14ac:dyDescent="0.3">
      <c r="A46" s="110" t="s">
        <v>346</v>
      </c>
      <c r="B46" s="111"/>
      <c r="C46" s="131"/>
      <c r="D46" s="111"/>
      <c r="E46" s="112"/>
      <c r="F46" s="112"/>
      <c r="G46" s="111">
        <v>9570563</v>
      </c>
      <c r="H46" s="112">
        <v>6.14</v>
      </c>
      <c r="I46" s="113">
        <v>200</v>
      </c>
    </row>
    <row r="47" spans="1:9" x14ac:dyDescent="0.3">
      <c r="A47" s="114" t="s">
        <v>346</v>
      </c>
      <c r="B47" s="111" t="s">
        <v>347</v>
      </c>
      <c r="C47" s="131" t="s">
        <v>292</v>
      </c>
      <c r="D47" s="111">
        <v>9584439</v>
      </c>
      <c r="E47" s="112">
        <v>6.14</v>
      </c>
      <c r="F47" s="112">
        <v>473</v>
      </c>
      <c r="G47" s="111"/>
      <c r="H47" s="112"/>
      <c r="I47" s="113"/>
    </row>
    <row r="48" spans="1:9" x14ac:dyDescent="0.3">
      <c r="A48" s="110" t="s">
        <v>346</v>
      </c>
      <c r="B48" s="111"/>
      <c r="C48" s="131"/>
      <c r="D48" s="111"/>
      <c r="E48" s="112"/>
      <c r="F48" s="112"/>
      <c r="G48" s="111">
        <v>9584828</v>
      </c>
      <c r="H48" s="112">
        <v>6.14</v>
      </c>
      <c r="I48" s="113">
        <v>459</v>
      </c>
    </row>
    <row r="49" spans="1:9" x14ac:dyDescent="0.3">
      <c r="A49" s="110" t="s">
        <v>346</v>
      </c>
      <c r="B49" s="111"/>
      <c r="C49" s="131"/>
      <c r="D49" s="111"/>
      <c r="E49" s="112"/>
      <c r="F49" s="112"/>
      <c r="G49" s="111">
        <v>10000518</v>
      </c>
      <c r="H49" s="112">
        <v>6.14</v>
      </c>
      <c r="I49" s="113">
        <v>3</v>
      </c>
    </row>
    <row r="50" spans="1:9" x14ac:dyDescent="0.3">
      <c r="A50" s="110" t="s">
        <v>346</v>
      </c>
      <c r="B50" s="111"/>
      <c r="C50" s="131"/>
      <c r="D50" s="111"/>
      <c r="E50" s="112"/>
      <c r="F50" s="112"/>
      <c r="G50" s="111">
        <v>10012202</v>
      </c>
      <c r="H50" s="112">
        <v>6.14</v>
      </c>
      <c r="I50" s="113">
        <v>11</v>
      </c>
    </row>
    <row r="51" spans="1:9" x14ac:dyDescent="0.3">
      <c r="A51" s="98" t="s">
        <v>357</v>
      </c>
      <c r="B51" s="99" t="s">
        <v>358</v>
      </c>
      <c r="C51" s="127" t="s">
        <v>359</v>
      </c>
      <c r="D51" s="99">
        <v>10020551</v>
      </c>
      <c r="E51" s="100">
        <v>6.14</v>
      </c>
      <c r="F51" s="100">
        <v>20</v>
      </c>
      <c r="G51" s="99"/>
      <c r="H51" s="100"/>
      <c r="I51" s="101"/>
    </row>
    <row r="52" spans="1:9" x14ac:dyDescent="0.3">
      <c r="A52" s="119" t="s">
        <v>357</v>
      </c>
      <c r="B52" s="99"/>
      <c r="C52" s="127"/>
      <c r="D52" s="99"/>
      <c r="E52" s="100"/>
      <c r="F52" s="100"/>
      <c r="G52" s="99">
        <v>10020802</v>
      </c>
      <c r="H52" s="100">
        <v>6.14</v>
      </c>
      <c r="I52" s="101">
        <v>20</v>
      </c>
    </row>
    <row r="53" spans="1:9" x14ac:dyDescent="0.3">
      <c r="A53" s="114" t="s">
        <v>346</v>
      </c>
      <c r="B53" s="111" t="s">
        <v>360</v>
      </c>
      <c r="C53" s="131">
        <v>30108</v>
      </c>
      <c r="D53" s="111">
        <v>10021010</v>
      </c>
      <c r="E53" s="112">
        <v>6.14</v>
      </c>
      <c r="F53" s="112">
        <v>499</v>
      </c>
      <c r="G53" s="111"/>
      <c r="H53" s="112"/>
      <c r="I53" s="113"/>
    </row>
    <row r="54" spans="1:9" x14ac:dyDescent="0.3">
      <c r="A54" s="110" t="s">
        <v>346</v>
      </c>
      <c r="B54" s="111"/>
      <c r="C54" s="131"/>
      <c r="D54" s="111"/>
      <c r="E54" s="112"/>
      <c r="F54" s="112"/>
      <c r="G54" s="111">
        <v>10021313</v>
      </c>
      <c r="H54" s="112">
        <v>6.14</v>
      </c>
      <c r="I54" s="113">
        <v>448</v>
      </c>
    </row>
    <row r="55" spans="1:9" x14ac:dyDescent="0.3">
      <c r="A55" s="110" t="s">
        <v>346</v>
      </c>
      <c r="B55" s="111"/>
      <c r="C55" s="131"/>
      <c r="D55" s="111"/>
      <c r="E55" s="112"/>
      <c r="F55" s="112"/>
      <c r="G55" s="111">
        <v>10025910</v>
      </c>
      <c r="H55" s="112">
        <v>6.14</v>
      </c>
      <c r="I55" s="113">
        <v>2</v>
      </c>
    </row>
    <row r="56" spans="1:9" x14ac:dyDescent="0.3">
      <c r="A56" s="110" t="s">
        <v>346</v>
      </c>
      <c r="B56" s="111"/>
      <c r="C56" s="131"/>
      <c r="D56" s="111"/>
      <c r="E56" s="112"/>
      <c r="F56" s="112"/>
      <c r="G56" s="111">
        <v>10030425</v>
      </c>
      <c r="H56" s="112">
        <v>6.14</v>
      </c>
      <c r="I56" s="113">
        <v>5</v>
      </c>
    </row>
    <row r="57" spans="1:9" x14ac:dyDescent="0.3">
      <c r="A57" s="110" t="s">
        <v>346</v>
      </c>
      <c r="B57" s="111"/>
      <c r="C57" s="131"/>
      <c r="D57" s="111"/>
      <c r="E57" s="112"/>
      <c r="F57" s="112"/>
      <c r="G57" s="111">
        <v>10031450</v>
      </c>
      <c r="H57" s="112">
        <v>6.14</v>
      </c>
      <c r="I57" s="113">
        <v>20</v>
      </c>
    </row>
    <row r="58" spans="1:9" x14ac:dyDescent="0.3">
      <c r="A58" s="110" t="s">
        <v>346</v>
      </c>
      <c r="B58" s="111"/>
      <c r="C58" s="131"/>
      <c r="D58" s="111"/>
      <c r="E58" s="112"/>
      <c r="F58" s="112"/>
      <c r="G58" s="111">
        <v>10044669</v>
      </c>
      <c r="H58" s="112">
        <v>6.14</v>
      </c>
      <c r="I58" s="113">
        <v>5</v>
      </c>
    </row>
    <row r="59" spans="1:9" x14ac:dyDescent="0.3">
      <c r="A59" s="110" t="s">
        <v>346</v>
      </c>
      <c r="B59" s="111"/>
      <c r="C59" s="131"/>
      <c r="D59" s="111"/>
      <c r="E59" s="112"/>
      <c r="F59" s="112"/>
      <c r="G59" s="111">
        <v>10071020</v>
      </c>
      <c r="H59" s="112">
        <v>6.14</v>
      </c>
      <c r="I59" s="113">
        <v>3</v>
      </c>
    </row>
    <row r="60" spans="1:9" x14ac:dyDescent="0.3">
      <c r="A60" s="110" t="s">
        <v>346</v>
      </c>
      <c r="B60" s="111"/>
      <c r="C60" s="131"/>
      <c r="D60" s="111"/>
      <c r="E60" s="112"/>
      <c r="F60" s="112"/>
      <c r="G60" s="111">
        <v>10082191</v>
      </c>
      <c r="H60" s="112">
        <v>6.14</v>
      </c>
      <c r="I60" s="113">
        <v>2</v>
      </c>
    </row>
    <row r="61" spans="1:9" x14ac:dyDescent="0.3">
      <c r="A61" s="110" t="s">
        <v>346</v>
      </c>
      <c r="B61" s="111"/>
      <c r="C61" s="131"/>
      <c r="D61" s="111"/>
      <c r="E61" s="112"/>
      <c r="F61" s="112"/>
      <c r="G61" s="111">
        <v>10113658</v>
      </c>
      <c r="H61" s="112">
        <v>6.14</v>
      </c>
      <c r="I61" s="113">
        <v>8</v>
      </c>
    </row>
    <row r="62" spans="1:9" x14ac:dyDescent="0.3">
      <c r="A62" s="110" t="s">
        <v>346</v>
      </c>
      <c r="B62" s="111"/>
      <c r="C62" s="131"/>
      <c r="D62" s="111"/>
      <c r="E62" s="112"/>
      <c r="F62" s="112"/>
      <c r="G62" s="111">
        <v>10114681</v>
      </c>
      <c r="H62" s="112">
        <v>6.14</v>
      </c>
      <c r="I62" s="113">
        <v>6</v>
      </c>
    </row>
    <row r="63" spans="1:9" x14ac:dyDescent="0.3">
      <c r="A63" s="114" t="s">
        <v>346</v>
      </c>
      <c r="B63" s="111" t="s">
        <v>360</v>
      </c>
      <c r="C63" s="131">
        <v>30109</v>
      </c>
      <c r="D63" s="111">
        <v>10021586</v>
      </c>
      <c r="E63" s="112">
        <v>6.14</v>
      </c>
      <c r="F63" s="112">
        <v>1</v>
      </c>
      <c r="G63" s="111"/>
      <c r="H63" s="112"/>
      <c r="I63" s="113"/>
    </row>
    <row r="64" spans="1:9" ht="16.8" thickBot="1" x14ac:dyDescent="0.35">
      <c r="A64" s="115" t="s">
        <v>346</v>
      </c>
      <c r="B64" s="116"/>
      <c r="C64" s="132"/>
      <c r="D64" s="116"/>
      <c r="E64" s="117"/>
      <c r="F64" s="117"/>
      <c r="G64" s="116">
        <v>10114681</v>
      </c>
      <c r="H64" s="117">
        <v>6.14</v>
      </c>
      <c r="I64" s="118">
        <v>1</v>
      </c>
    </row>
    <row r="65" spans="1:9" x14ac:dyDescent="0.3">
      <c r="A65" s="93" t="s">
        <v>312</v>
      </c>
      <c r="B65" s="94" t="s">
        <v>313</v>
      </c>
      <c r="C65" s="126">
        <v>10081</v>
      </c>
      <c r="D65" s="94">
        <v>10022465</v>
      </c>
      <c r="E65" s="95">
        <v>6.14</v>
      </c>
      <c r="F65" s="95">
        <v>14</v>
      </c>
      <c r="G65" s="94"/>
      <c r="H65" s="95"/>
      <c r="I65" s="96"/>
    </row>
    <row r="66" spans="1:9" x14ac:dyDescent="0.3">
      <c r="A66" s="119" t="s">
        <v>312</v>
      </c>
      <c r="B66" s="99"/>
      <c r="C66" s="127"/>
      <c r="D66" s="99"/>
      <c r="E66" s="100"/>
      <c r="F66" s="100"/>
      <c r="G66" s="99">
        <v>10114681</v>
      </c>
      <c r="H66" s="100">
        <v>6.14</v>
      </c>
      <c r="I66" s="101">
        <v>8</v>
      </c>
    </row>
    <row r="67" spans="1:9" x14ac:dyDescent="0.3">
      <c r="A67" s="119" t="s">
        <v>312</v>
      </c>
      <c r="B67" s="99"/>
      <c r="C67" s="127"/>
      <c r="D67" s="99"/>
      <c r="E67" s="100"/>
      <c r="F67" s="100"/>
      <c r="G67" s="99">
        <v>10115697</v>
      </c>
      <c r="H67" s="100">
        <v>6.14</v>
      </c>
      <c r="I67" s="101">
        <v>6</v>
      </c>
    </row>
    <row r="68" spans="1:9" x14ac:dyDescent="0.3">
      <c r="A68" s="98" t="s">
        <v>357</v>
      </c>
      <c r="B68" s="99" t="s">
        <v>358</v>
      </c>
      <c r="C68" s="127" t="s">
        <v>361</v>
      </c>
      <c r="D68" s="99">
        <v>10023307</v>
      </c>
      <c r="E68" s="100">
        <v>6.13</v>
      </c>
      <c r="F68" s="100">
        <v>20</v>
      </c>
      <c r="G68" s="99"/>
      <c r="H68" s="100"/>
      <c r="I68" s="101"/>
    </row>
    <row r="69" spans="1:9" x14ac:dyDescent="0.3">
      <c r="A69" s="119" t="s">
        <v>357</v>
      </c>
      <c r="B69" s="99"/>
      <c r="C69" s="127"/>
      <c r="D69" s="99"/>
      <c r="E69" s="100"/>
      <c r="F69" s="100"/>
      <c r="G69" s="99">
        <v>10023358</v>
      </c>
      <c r="H69" s="100">
        <v>6.13</v>
      </c>
      <c r="I69" s="101">
        <v>20</v>
      </c>
    </row>
    <row r="70" spans="1:9" x14ac:dyDescent="0.3">
      <c r="A70" s="98" t="s">
        <v>357</v>
      </c>
      <c r="B70" s="99" t="s">
        <v>358</v>
      </c>
      <c r="C70" s="127" t="s">
        <v>362</v>
      </c>
      <c r="D70" s="99">
        <v>10055950</v>
      </c>
      <c r="E70" s="100">
        <v>6.13</v>
      </c>
      <c r="F70" s="100">
        <v>50</v>
      </c>
      <c r="G70" s="99"/>
      <c r="H70" s="100"/>
      <c r="I70" s="101"/>
    </row>
    <row r="71" spans="1:9" x14ac:dyDescent="0.3">
      <c r="A71" s="119" t="s">
        <v>357</v>
      </c>
      <c r="B71" s="99"/>
      <c r="C71" s="127"/>
      <c r="D71" s="99"/>
      <c r="E71" s="100"/>
      <c r="F71" s="100"/>
      <c r="G71" s="99">
        <v>10060342</v>
      </c>
      <c r="H71" s="100">
        <v>6.13</v>
      </c>
      <c r="I71" s="101">
        <v>50</v>
      </c>
    </row>
    <row r="72" spans="1:9" x14ac:dyDescent="0.3">
      <c r="A72" s="98" t="s">
        <v>346</v>
      </c>
      <c r="B72" s="99" t="s">
        <v>360</v>
      </c>
      <c r="C72" s="127" t="s">
        <v>363</v>
      </c>
      <c r="D72" s="99">
        <v>10213222</v>
      </c>
      <c r="E72" s="100">
        <v>6.14</v>
      </c>
      <c r="F72" s="100">
        <v>100</v>
      </c>
      <c r="G72" s="99"/>
      <c r="H72" s="100"/>
      <c r="I72" s="101"/>
    </row>
    <row r="73" spans="1:9" x14ac:dyDescent="0.3">
      <c r="A73" s="119" t="s">
        <v>346</v>
      </c>
      <c r="B73" s="99"/>
      <c r="C73" s="127"/>
      <c r="D73" s="99"/>
      <c r="E73" s="100"/>
      <c r="F73" s="100"/>
      <c r="G73" s="99">
        <v>10213638</v>
      </c>
      <c r="H73" s="100">
        <v>6.14</v>
      </c>
      <c r="I73" s="101">
        <v>100</v>
      </c>
    </row>
    <row r="74" spans="1:9" x14ac:dyDescent="0.3">
      <c r="A74" s="98" t="s">
        <v>346</v>
      </c>
      <c r="B74" s="99" t="s">
        <v>360</v>
      </c>
      <c r="C74" s="127" t="s">
        <v>364</v>
      </c>
      <c r="D74" s="99">
        <v>10302644</v>
      </c>
      <c r="E74" s="100">
        <v>6.15</v>
      </c>
      <c r="F74" s="100">
        <v>100</v>
      </c>
      <c r="G74" s="99"/>
      <c r="H74" s="100"/>
      <c r="I74" s="101"/>
    </row>
    <row r="75" spans="1:9" x14ac:dyDescent="0.3">
      <c r="A75" s="119" t="s">
        <v>346</v>
      </c>
      <c r="B75" s="99"/>
      <c r="C75" s="127"/>
      <c r="D75" s="99"/>
      <c r="E75" s="100"/>
      <c r="F75" s="100"/>
      <c r="G75" s="99">
        <v>10302926</v>
      </c>
      <c r="H75" s="100">
        <v>6.15</v>
      </c>
      <c r="I75" s="101">
        <v>55</v>
      </c>
    </row>
    <row r="76" spans="1:9" x14ac:dyDescent="0.3">
      <c r="A76" s="98" t="s">
        <v>346</v>
      </c>
      <c r="B76" s="99" t="s">
        <v>360</v>
      </c>
      <c r="C76" s="127" t="s">
        <v>364</v>
      </c>
      <c r="D76" s="99">
        <v>10304724</v>
      </c>
      <c r="E76" s="100">
        <v>6.15</v>
      </c>
      <c r="F76" s="100">
        <v>-1</v>
      </c>
      <c r="G76" s="99"/>
      <c r="H76" s="100"/>
      <c r="I76" s="101"/>
    </row>
    <row r="77" spans="1:9" x14ac:dyDescent="0.3">
      <c r="A77" s="98" t="s">
        <v>346</v>
      </c>
      <c r="B77" s="99" t="s">
        <v>360</v>
      </c>
      <c r="C77" s="127" t="s">
        <v>364</v>
      </c>
      <c r="D77" s="99">
        <v>10310034</v>
      </c>
      <c r="E77" s="100">
        <v>6.15</v>
      </c>
      <c r="F77" s="100">
        <v>-44</v>
      </c>
      <c r="G77" s="99"/>
      <c r="H77" s="100"/>
      <c r="I77" s="101"/>
    </row>
    <row r="78" spans="1:9" x14ac:dyDescent="0.3">
      <c r="A78" s="98" t="s">
        <v>346</v>
      </c>
      <c r="B78" s="99" t="s">
        <v>360</v>
      </c>
      <c r="C78" s="127" t="s">
        <v>365</v>
      </c>
      <c r="D78" s="99">
        <v>10304073</v>
      </c>
      <c r="E78" s="100">
        <v>6.14</v>
      </c>
      <c r="F78" s="100">
        <v>200</v>
      </c>
      <c r="G78" s="99"/>
      <c r="H78" s="100"/>
      <c r="I78" s="101"/>
    </row>
    <row r="79" spans="1:9" x14ac:dyDescent="0.3">
      <c r="A79" s="119" t="s">
        <v>346</v>
      </c>
      <c r="B79" s="99"/>
      <c r="C79" s="127"/>
      <c r="D79" s="99"/>
      <c r="E79" s="100"/>
      <c r="F79" s="100"/>
      <c r="G79" s="99">
        <v>10304465</v>
      </c>
      <c r="H79" s="100">
        <v>6.14</v>
      </c>
      <c r="I79" s="101">
        <v>200</v>
      </c>
    </row>
    <row r="80" spans="1:9" x14ac:dyDescent="0.3">
      <c r="A80" s="98" t="s">
        <v>346</v>
      </c>
      <c r="B80" s="99" t="s">
        <v>360</v>
      </c>
      <c r="C80" s="127" t="s">
        <v>366</v>
      </c>
      <c r="D80" s="99">
        <v>10310109</v>
      </c>
      <c r="E80" s="100">
        <v>6.14</v>
      </c>
      <c r="F80" s="100">
        <v>44</v>
      </c>
      <c r="G80" s="99"/>
      <c r="H80" s="100"/>
      <c r="I80" s="101"/>
    </row>
    <row r="81" spans="1:9" x14ac:dyDescent="0.3">
      <c r="A81" s="119" t="s">
        <v>346</v>
      </c>
      <c r="B81" s="99"/>
      <c r="C81" s="127"/>
      <c r="D81" s="99"/>
      <c r="E81" s="100"/>
      <c r="F81" s="100"/>
      <c r="G81" s="99">
        <v>10310519</v>
      </c>
      <c r="H81" s="100">
        <v>6.14</v>
      </c>
      <c r="I81" s="101">
        <v>44</v>
      </c>
    </row>
    <row r="82" spans="1:9" x14ac:dyDescent="0.3">
      <c r="A82" s="98" t="s">
        <v>346</v>
      </c>
      <c r="B82" s="99" t="s">
        <v>360</v>
      </c>
      <c r="C82" s="127" t="s">
        <v>367</v>
      </c>
      <c r="D82" s="99">
        <v>10321418</v>
      </c>
      <c r="E82" s="100">
        <v>6.14</v>
      </c>
      <c r="F82" s="100">
        <v>1</v>
      </c>
      <c r="G82" s="99"/>
      <c r="H82" s="100"/>
      <c r="I82" s="101"/>
    </row>
    <row r="83" spans="1:9" x14ac:dyDescent="0.3">
      <c r="A83" s="119" t="s">
        <v>346</v>
      </c>
      <c r="B83" s="99"/>
      <c r="C83" s="127"/>
      <c r="D83" s="99"/>
      <c r="E83" s="100"/>
      <c r="F83" s="100"/>
      <c r="G83" s="99">
        <v>10321681</v>
      </c>
      <c r="H83" s="100">
        <v>6.14</v>
      </c>
      <c r="I83" s="101">
        <v>1</v>
      </c>
    </row>
    <row r="84" spans="1:9" x14ac:dyDescent="0.3">
      <c r="A84" s="98" t="s">
        <v>357</v>
      </c>
      <c r="B84" s="99" t="s">
        <v>358</v>
      </c>
      <c r="C84" s="127" t="s">
        <v>368</v>
      </c>
      <c r="D84" s="99">
        <v>10353969</v>
      </c>
      <c r="E84" s="100">
        <v>6.15</v>
      </c>
      <c r="F84" s="100">
        <v>50</v>
      </c>
      <c r="G84" s="99"/>
      <c r="H84" s="100"/>
      <c r="I84" s="101"/>
    </row>
    <row r="85" spans="1:9" x14ac:dyDescent="0.3">
      <c r="A85" s="119" t="s">
        <v>357</v>
      </c>
      <c r="B85" s="99"/>
      <c r="C85" s="127"/>
      <c r="D85" s="99"/>
      <c r="E85" s="100"/>
      <c r="F85" s="100"/>
      <c r="G85" s="99">
        <v>10354162</v>
      </c>
      <c r="H85" s="100">
        <v>6.15</v>
      </c>
      <c r="I85" s="101">
        <v>10</v>
      </c>
    </row>
    <row r="86" spans="1:9" x14ac:dyDescent="0.3">
      <c r="A86" s="119" t="s">
        <v>357</v>
      </c>
      <c r="B86" s="99"/>
      <c r="C86" s="127"/>
      <c r="D86" s="99"/>
      <c r="E86" s="100"/>
      <c r="F86" s="100"/>
      <c r="G86" s="99">
        <v>10363797</v>
      </c>
      <c r="H86" s="100">
        <v>6.15</v>
      </c>
      <c r="I86" s="101">
        <v>40</v>
      </c>
    </row>
    <row r="87" spans="1:9" x14ac:dyDescent="0.3">
      <c r="A87" s="98" t="s">
        <v>357</v>
      </c>
      <c r="B87" s="99" t="s">
        <v>358</v>
      </c>
      <c r="C87" s="127" t="s">
        <v>369</v>
      </c>
      <c r="D87" s="99">
        <v>10360645</v>
      </c>
      <c r="E87" s="100">
        <v>6.15</v>
      </c>
      <c r="F87" s="100">
        <v>10</v>
      </c>
      <c r="G87" s="99"/>
      <c r="H87" s="100"/>
      <c r="I87" s="101"/>
    </row>
    <row r="88" spans="1:9" x14ac:dyDescent="0.3">
      <c r="A88" s="119" t="s">
        <v>357</v>
      </c>
      <c r="B88" s="99"/>
      <c r="C88" s="127"/>
      <c r="D88" s="99"/>
      <c r="E88" s="100"/>
      <c r="F88" s="100"/>
      <c r="G88" s="99">
        <v>10363797</v>
      </c>
      <c r="H88" s="100">
        <v>6.15</v>
      </c>
      <c r="I88" s="101">
        <v>10</v>
      </c>
    </row>
    <row r="89" spans="1:9" x14ac:dyDescent="0.3">
      <c r="A89" s="98" t="s">
        <v>346</v>
      </c>
      <c r="B89" s="99" t="s">
        <v>360</v>
      </c>
      <c r="C89" s="127" t="s">
        <v>370</v>
      </c>
      <c r="D89" s="99">
        <v>10370108</v>
      </c>
      <c r="E89" s="100">
        <v>6.15</v>
      </c>
      <c r="F89" s="100">
        <v>250</v>
      </c>
      <c r="G89" s="99"/>
      <c r="H89" s="100"/>
      <c r="I89" s="101"/>
    </row>
    <row r="90" spans="1:9" x14ac:dyDescent="0.3">
      <c r="A90" s="119" t="s">
        <v>346</v>
      </c>
      <c r="B90" s="99"/>
      <c r="C90" s="127"/>
      <c r="D90" s="99"/>
      <c r="E90" s="100"/>
      <c r="F90" s="100"/>
      <c r="G90" s="99">
        <v>10370367</v>
      </c>
      <c r="H90" s="100">
        <v>6.15</v>
      </c>
      <c r="I90" s="101">
        <v>250</v>
      </c>
    </row>
    <row r="91" spans="1:9" x14ac:dyDescent="0.3">
      <c r="A91" s="98" t="s">
        <v>346</v>
      </c>
      <c r="B91" s="99" t="s">
        <v>360</v>
      </c>
      <c r="C91" s="127" t="s">
        <v>371</v>
      </c>
      <c r="D91" s="99">
        <v>10381558</v>
      </c>
      <c r="E91" s="100">
        <v>6.15</v>
      </c>
      <c r="F91" s="100">
        <v>50</v>
      </c>
      <c r="G91" s="99"/>
      <c r="H91" s="100"/>
      <c r="I91" s="101"/>
    </row>
    <row r="92" spans="1:9" ht="16.8" thickBot="1" x14ac:dyDescent="0.35">
      <c r="A92" s="133" t="s">
        <v>346</v>
      </c>
      <c r="B92" s="121"/>
      <c r="C92" s="134"/>
      <c r="D92" s="121"/>
      <c r="E92" s="122"/>
      <c r="F92" s="122"/>
      <c r="G92" s="121">
        <v>10382069</v>
      </c>
      <c r="H92" s="122">
        <v>6.15</v>
      </c>
      <c r="I92" s="123">
        <v>50</v>
      </c>
    </row>
    <row r="93" spans="1:9" s="226" customFormat="1" ht="33" customHeight="1" x14ac:dyDescent="0.3">
      <c r="A93" s="234" t="s">
        <v>1082</v>
      </c>
      <c r="B93" s="463" t="s">
        <v>1083</v>
      </c>
      <c r="C93" s="463"/>
      <c r="D93" s="463"/>
      <c r="E93" s="463"/>
      <c r="F93" s="463"/>
      <c r="G93" s="463"/>
      <c r="H93" s="463"/>
      <c r="I93" s="463"/>
    </row>
  </sheetData>
  <mergeCells count="1">
    <mergeCell ref="B93:I9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2" fitToHeight="2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4">
    <pageSetUpPr fitToPage="1"/>
  </sheetPr>
  <dimension ref="A1:I302"/>
  <sheetViews>
    <sheetView zoomScaleNormal="100" workbookViewId="0">
      <pane ySplit="3" topLeftCell="A4" activePane="bottomLeft" state="frozen"/>
      <selection activeCell="A4" sqref="A4"/>
      <selection pane="bottomLeft" activeCell="A2" sqref="A2"/>
    </sheetView>
  </sheetViews>
  <sheetFormatPr defaultRowHeight="16.2" x14ac:dyDescent="0.3"/>
  <cols>
    <col min="1" max="1" width="11.21875" customWidth="1"/>
    <col min="2" max="2" width="10.5546875" bestFit="1" customWidth="1"/>
    <col min="3" max="3" width="7.6640625" style="124" bestFit="1" customWidth="1"/>
    <col min="4" max="4" width="10.5546875" bestFit="1" customWidth="1"/>
    <col min="5" max="5" width="10.6640625" customWidth="1"/>
    <col min="6" max="6" width="11.21875" customWidth="1"/>
    <col min="7" max="9" width="10.5546875" bestFit="1" customWidth="1"/>
  </cols>
  <sheetData>
    <row r="1" spans="1:9" s="135" customFormat="1" x14ac:dyDescent="0.3">
      <c r="A1" s="135" t="s">
        <v>2270</v>
      </c>
    </row>
    <row r="2" spans="1:9" s="136" customFormat="1" ht="16.8" thickBot="1" x14ac:dyDescent="0.35">
      <c r="A2" s="135" t="s">
        <v>251</v>
      </c>
      <c r="C2" s="137"/>
    </row>
    <row r="3" spans="1:9" s="136" customFormat="1" ht="16.8" thickBot="1" x14ac:dyDescent="0.35">
      <c r="A3" s="446" t="s">
        <v>252</v>
      </c>
      <c r="B3" s="88" t="s">
        <v>253</v>
      </c>
      <c r="C3" s="125" t="s">
        <v>254</v>
      </c>
      <c r="D3" s="447" t="s">
        <v>255</v>
      </c>
      <c r="E3" s="88" t="s">
        <v>256</v>
      </c>
      <c r="F3" s="88" t="s">
        <v>257</v>
      </c>
      <c r="G3" s="447" t="s">
        <v>258</v>
      </c>
      <c r="H3" s="88" t="s">
        <v>259</v>
      </c>
      <c r="I3" s="90" t="s">
        <v>260</v>
      </c>
    </row>
    <row r="4" spans="1:9" x14ac:dyDescent="0.3">
      <c r="A4" s="138" t="s">
        <v>577</v>
      </c>
      <c r="B4" s="139" t="s">
        <v>453</v>
      </c>
      <c r="C4" s="140" t="s">
        <v>285</v>
      </c>
      <c r="D4" s="139">
        <v>9214776</v>
      </c>
      <c r="E4" s="141">
        <v>7.37</v>
      </c>
      <c r="F4" s="141">
        <v>499</v>
      </c>
      <c r="G4" s="139"/>
      <c r="H4" s="141"/>
      <c r="I4" s="142"/>
    </row>
    <row r="5" spans="1:9" x14ac:dyDescent="0.3">
      <c r="A5" s="143" t="s">
        <v>577</v>
      </c>
      <c r="B5" s="144" t="s">
        <v>453</v>
      </c>
      <c r="C5" s="145" t="s">
        <v>285</v>
      </c>
      <c r="D5" s="144">
        <v>9384218</v>
      </c>
      <c r="E5" s="146">
        <v>7.37</v>
      </c>
      <c r="F5" s="146">
        <v>-499</v>
      </c>
      <c r="G5" s="144"/>
      <c r="H5" s="146"/>
      <c r="I5" s="147"/>
    </row>
    <row r="6" spans="1:9" x14ac:dyDescent="0.3">
      <c r="A6" s="143" t="s">
        <v>577</v>
      </c>
      <c r="B6" s="144" t="s">
        <v>453</v>
      </c>
      <c r="C6" s="145" t="s">
        <v>286</v>
      </c>
      <c r="D6" s="144">
        <v>9215186</v>
      </c>
      <c r="E6" s="146">
        <v>7.37</v>
      </c>
      <c r="F6" s="146">
        <v>1</v>
      </c>
      <c r="G6" s="144"/>
      <c r="H6" s="146"/>
      <c r="I6" s="147"/>
    </row>
    <row r="7" spans="1:9" x14ac:dyDescent="0.3">
      <c r="A7" s="143" t="s">
        <v>577</v>
      </c>
      <c r="B7" s="144" t="s">
        <v>453</v>
      </c>
      <c r="C7" s="145" t="s">
        <v>286</v>
      </c>
      <c r="D7" s="144">
        <v>9384209</v>
      </c>
      <c r="E7" s="146">
        <v>7.37</v>
      </c>
      <c r="F7" s="146">
        <v>-1</v>
      </c>
      <c r="G7" s="144"/>
      <c r="H7" s="146"/>
      <c r="I7" s="147"/>
    </row>
    <row r="8" spans="1:9" x14ac:dyDescent="0.3">
      <c r="A8" s="143" t="s">
        <v>577</v>
      </c>
      <c r="B8" s="144" t="s">
        <v>453</v>
      </c>
      <c r="C8" s="145" t="s">
        <v>287</v>
      </c>
      <c r="D8" s="144">
        <v>9221072</v>
      </c>
      <c r="E8" s="146">
        <v>7.39</v>
      </c>
      <c r="F8" s="146">
        <v>499</v>
      </c>
      <c r="G8" s="144"/>
      <c r="H8" s="146"/>
      <c r="I8" s="147"/>
    </row>
    <row r="9" spans="1:9" x14ac:dyDescent="0.3">
      <c r="A9" s="143" t="str">
        <f>A8</f>
        <v>鄭豐儀</v>
      </c>
      <c r="B9" s="144"/>
      <c r="C9" s="145"/>
      <c r="D9" s="144"/>
      <c r="E9" s="146"/>
      <c r="F9" s="146"/>
      <c r="G9" s="144">
        <v>9222717</v>
      </c>
      <c r="H9" s="146">
        <v>7.39</v>
      </c>
      <c r="I9" s="147">
        <v>5</v>
      </c>
    </row>
    <row r="10" spans="1:9" x14ac:dyDescent="0.3">
      <c r="A10" s="143" t="s">
        <v>577</v>
      </c>
      <c r="B10" s="144" t="s">
        <v>453</v>
      </c>
      <c r="C10" s="145" t="s">
        <v>287</v>
      </c>
      <c r="D10" s="144">
        <v>10280309</v>
      </c>
      <c r="E10" s="146">
        <v>7.39</v>
      </c>
      <c r="F10" s="146">
        <v>-494</v>
      </c>
      <c r="G10" s="144"/>
      <c r="H10" s="146"/>
      <c r="I10" s="147"/>
    </row>
    <row r="11" spans="1:9" x14ac:dyDescent="0.3">
      <c r="A11" s="143" t="s">
        <v>577</v>
      </c>
      <c r="B11" s="144" t="s">
        <v>453</v>
      </c>
      <c r="C11" s="145" t="s">
        <v>423</v>
      </c>
      <c r="D11" s="144">
        <v>9221321</v>
      </c>
      <c r="E11" s="146">
        <v>7.39</v>
      </c>
      <c r="F11" s="146">
        <v>1</v>
      </c>
      <c r="G11" s="144"/>
      <c r="H11" s="146"/>
      <c r="I11" s="147"/>
    </row>
    <row r="12" spans="1:9" x14ac:dyDescent="0.3">
      <c r="A12" s="143" t="s">
        <v>577</v>
      </c>
      <c r="B12" s="144" t="s">
        <v>453</v>
      </c>
      <c r="C12" s="145" t="s">
        <v>423</v>
      </c>
      <c r="D12" s="144">
        <v>10280300</v>
      </c>
      <c r="E12" s="146">
        <v>7.39</v>
      </c>
      <c r="F12" s="146">
        <v>-1</v>
      </c>
      <c r="G12" s="144"/>
      <c r="H12" s="146"/>
      <c r="I12" s="147"/>
    </row>
    <row r="13" spans="1:9" x14ac:dyDescent="0.3">
      <c r="A13" s="143" t="s">
        <v>346</v>
      </c>
      <c r="B13" s="144" t="s">
        <v>347</v>
      </c>
      <c r="C13" s="145" t="s">
        <v>596</v>
      </c>
      <c r="D13" s="144">
        <v>9263568</v>
      </c>
      <c r="E13" s="146">
        <v>7.41</v>
      </c>
      <c r="F13" s="146">
        <v>300</v>
      </c>
      <c r="G13" s="144"/>
      <c r="H13" s="146"/>
      <c r="I13" s="147"/>
    </row>
    <row r="14" spans="1:9" x14ac:dyDescent="0.3">
      <c r="A14" s="143" t="str">
        <f t="shared" ref="A14:A21" si="0">A13</f>
        <v>鄭文逸</v>
      </c>
      <c r="B14" s="144"/>
      <c r="C14" s="145"/>
      <c r="D14" s="144"/>
      <c r="E14" s="146"/>
      <c r="F14" s="146"/>
      <c r="G14" s="144">
        <v>9264815</v>
      </c>
      <c r="H14" s="146">
        <v>7.41</v>
      </c>
      <c r="I14" s="147">
        <v>5</v>
      </c>
    </row>
    <row r="15" spans="1:9" x14ac:dyDescent="0.3">
      <c r="A15" s="143" t="str">
        <f t="shared" si="0"/>
        <v>鄭文逸</v>
      </c>
      <c r="B15" s="144"/>
      <c r="C15" s="145"/>
      <c r="D15" s="144"/>
      <c r="E15" s="146"/>
      <c r="F15" s="146"/>
      <c r="G15" s="144">
        <v>9270350</v>
      </c>
      <c r="H15" s="146">
        <v>7.41</v>
      </c>
      <c r="I15" s="147">
        <v>1</v>
      </c>
    </row>
    <row r="16" spans="1:9" x14ac:dyDescent="0.3">
      <c r="A16" s="143" t="str">
        <f t="shared" si="0"/>
        <v>鄭文逸</v>
      </c>
      <c r="B16" s="144"/>
      <c r="C16" s="145"/>
      <c r="D16" s="144"/>
      <c r="E16" s="146"/>
      <c r="F16" s="146"/>
      <c r="G16" s="144">
        <v>9272398</v>
      </c>
      <c r="H16" s="146">
        <v>7.41</v>
      </c>
      <c r="I16" s="147">
        <v>6</v>
      </c>
    </row>
    <row r="17" spans="1:9" x14ac:dyDescent="0.3">
      <c r="A17" s="143" t="str">
        <f t="shared" si="0"/>
        <v>鄭文逸</v>
      </c>
      <c r="B17" s="144"/>
      <c r="C17" s="145"/>
      <c r="D17" s="144"/>
      <c r="E17" s="146"/>
      <c r="F17" s="146"/>
      <c r="G17" s="144">
        <v>9273425</v>
      </c>
      <c r="H17" s="146">
        <v>7.41</v>
      </c>
      <c r="I17" s="147">
        <v>10</v>
      </c>
    </row>
    <row r="18" spans="1:9" x14ac:dyDescent="0.3">
      <c r="A18" s="143" t="str">
        <f t="shared" si="0"/>
        <v>鄭文逸</v>
      </c>
      <c r="B18" s="144"/>
      <c r="C18" s="145"/>
      <c r="D18" s="144"/>
      <c r="E18" s="146"/>
      <c r="F18" s="146"/>
      <c r="G18" s="144">
        <v>9273939</v>
      </c>
      <c r="H18" s="146">
        <v>7.41</v>
      </c>
      <c r="I18" s="147">
        <v>31</v>
      </c>
    </row>
    <row r="19" spans="1:9" x14ac:dyDescent="0.3">
      <c r="A19" s="143" t="str">
        <f t="shared" si="0"/>
        <v>鄭文逸</v>
      </c>
      <c r="B19" s="144"/>
      <c r="C19" s="145"/>
      <c r="D19" s="144"/>
      <c r="E19" s="146"/>
      <c r="F19" s="146"/>
      <c r="G19" s="144">
        <v>9274969</v>
      </c>
      <c r="H19" s="146">
        <v>7.41</v>
      </c>
      <c r="I19" s="147">
        <v>100</v>
      </c>
    </row>
    <row r="20" spans="1:9" x14ac:dyDescent="0.3">
      <c r="A20" s="143" t="str">
        <f t="shared" si="0"/>
        <v>鄭文逸</v>
      </c>
      <c r="B20" s="144"/>
      <c r="C20" s="145"/>
      <c r="D20" s="144"/>
      <c r="E20" s="146"/>
      <c r="F20" s="146"/>
      <c r="G20" s="144">
        <v>9275484</v>
      </c>
      <c r="H20" s="146">
        <v>7.41</v>
      </c>
      <c r="I20" s="147">
        <v>118</v>
      </c>
    </row>
    <row r="21" spans="1:9" x14ac:dyDescent="0.3">
      <c r="A21" s="143" t="str">
        <f t="shared" si="0"/>
        <v>鄭文逸</v>
      </c>
      <c r="B21" s="144"/>
      <c r="C21" s="145"/>
      <c r="D21" s="144"/>
      <c r="E21" s="146"/>
      <c r="F21" s="146"/>
      <c r="G21" s="144">
        <v>9275999</v>
      </c>
      <c r="H21" s="146">
        <v>7.41</v>
      </c>
      <c r="I21" s="147">
        <v>29</v>
      </c>
    </row>
    <row r="22" spans="1:9" x14ac:dyDescent="0.3">
      <c r="A22" s="143" t="s">
        <v>346</v>
      </c>
      <c r="B22" s="144" t="s">
        <v>347</v>
      </c>
      <c r="C22" s="145" t="s">
        <v>382</v>
      </c>
      <c r="D22" s="144">
        <v>9284082</v>
      </c>
      <c r="E22" s="146">
        <v>7.41</v>
      </c>
      <c r="F22" s="146">
        <v>300</v>
      </c>
      <c r="G22" s="144"/>
      <c r="H22" s="146"/>
      <c r="I22" s="147"/>
    </row>
    <row r="23" spans="1:9" x14ac:dyDescent="0.3">
      <c r="A23" s="143" t="str">
        <f t="shared" ref="A23:A28" si="1">A22</f>
        <v>鄭文逸</v>
      </c>
      <c r="B23" s="144"/>
      <c r="C23" s="145"/>
      <c r="D23" s="144"/>
      <c r="E23" s="146"/>
      <c r="F23" s="146"/>
      <c r="G23" s="144">
        <v>9284099</v>
      </c>
      <c r="H23" s="146">
        <v>7.41</v>
      </c>
      <c r="I23" s="147">
        <v>230</v>
      </c>
    </row>
    <row r="24" spans="1:9" x14ac:dyDescent="0.3">
      <c r="A24" s="143" t="str">
        <f t="shared" si="1"/>
        <v>鄭文逸</v>
      </c>
      <c r="B24" s="144"/>
      <c r="C24" s="145"/>
      <c r="D24" s="144"/>
      <c r="E24" s="146"/>
      <c r="F24" s="146"/>
      <c r="G24" s="144">
        <v>9284612</v>
      </c>
      <c r="H24" s="146">
        <v>7.41</v>
      </c>
      <c r="I24" s="147">
        <v>25</v>
      </c>
    </row>
    <row r="25" spans="1:9" x14ac:dyDescent="0.3">
      <c r="A25" s="143" t="str">
        <f t="shared" si="1"/>
        <v>鄭文逸</v>
      </c>
      <c r="B25" s="144"/>
      <c r="C25" s="145"/>
      <c r="D25" s="144"/>
      <c r="E25" s="146"/>
      <c r="F25" s="146"/>
      <c r="G25" s="144">
        <v>9285127</v>
      </c>
      <c r="H25" s="146">
        <v>7.41</v>
      </c>
      <c r="I25" s="147">
        <v>1</v>
      </c>
    </row>
    <row r="26" spans="1:9" x14ac:dyDescent="0.3">
      <c r="A26" s="143" t="str">
        <f t="shared" si="1"/>
        <v>鄭文逸</v>
      </c>
      <c r="B26" s="144"/>
      <c r="C26" s="145"/>
      <c r="D26" s="144"/>
      <c r="E26" s="146"/>
      <c r="F26" s="146"/>
      <c r="G26" s="144">
        <v>9285640</v>
      </c>
      <c r="H26" s="146">
        <v>7.41</v>
      </c>
      <c r="I26" s="147">
        <v>10</v>
      </c>
    </row>
    <row r="27" spans="1:9" x14ac:dyDescent="0.3">
      <c r="A27" s="143" t="str">
        <f t="shared" si="1"/>
        <v>鄭文逸</v>
      </c>
      <c r="B27" s="144"/>
      <c r="C27" s="145"/>
      <c r="D27" s="144"/>
      <c r="E27" s="146"/>
      <c r="F27" s="146"/>
      <c r="G27" s="144">
        <v>9290150</v>
      </c>
      <c r="H27" s="146">
        <v>7.41</v>
      </c>
      <c r="I27" s="147">
        <v>6</v>
      </c>
    </row>
    <row r="28" spans="1:9" x14ac:dyDescent="0.3">
      <c r="A28" s="143" t="str">
        <f t="shared" si="1"/>
        <v>鄭文逸</v>
      </c>
      <c r="B28" s="144"/>
      <c r="C28" s="145"/>
      <c r="D28" s="144"/>
      <c r="E28" s="146"/>
      <c r="F28" s="146"/>
      <c r="G28" s="144">
        <v>9291685</v>
      </c>
      <c r="H28" s="146">
        <v>7.41</v>
      </c>
      <c r="I28" s="147">
        <v>28</v>
      </c>
    </row>
    <row r="29" spans="1:9" x14ac:dyDescent="0.3">
      <c r="A29" s="143" t="s">
        <v>346</v>
      </c>
      <c r="B29" s="144" t="s">
        <v>347</v>
      </c>
      <c r="C29" s="145" t="s">
        <v>1939</v>
      </c>
      <c r="D29" s="144">
        <v>9301264</v>
      </c>
      <c r="E29" s="146">
        <v>7.41</v>
      </c>
      <c r="F29" s="146">
        <v>300</v>
      </c>
      <c r="G29" s="144"/>
      <c r="H29" s="146"/>
      <c r="I29" s="147"/>
    </row>
    <row r="30" spans="1:9" x14ac:dyDescent="0.3">
      <c r="A30" s="143" t="str">
        <f>A29</f>
        <v>鄭文逸</v>
      </c>
      <c r="B30" s="144"/>
      <c r="C30" s="145"/>
      <c r="D30" s="144"/>
      <c r="E30" s="146"/>
      <c r="F30" s="146"/>
      <c r="G30" s="144">
        <v>9301324</v>
      </c>
      <c r="H30" s="146">
        <v>7.41</v>
      </c>
      <c r="I30" s="147">
        <v>232</v>
      </c>
    </row>
    <row r="31" spans="1:9" x14ac:dyDescent="0.3">
      <c r="A31" s="143" t="s">
        <v>346</v>
      </c>
      <c r="B31" s="144" t="s">
        <v>347</v>
      </c>
      <c r="C31" s="145" t="s">
        <v>1939</v>
      </c>
      <c r="D31" s="144">
        <v>12051746</v>
      </c>
      <c r="E31" s="146">
        <v>7.41</v>
      </c>
      <c r="F31" s="146">
        <v>-68</v>
      </c>
      <c r="G31" s="144"/>
      <c r="H31" s="146"/>
      <c r="I31" s="147"/>
    </row>
    <row r="32" spans="1:9" x14ac:dyDescent="0.3">
      <c r="A32" s="143" t="s">
        <v>346</v>
      </c>
      <c r="B32" s="144" t="s">
        <v>347</v>
      </c>
      <c r="C32" s="145" t="s">
        <v>386</v>
      </c>
      <c r="D32" s="144">
        <v>9304839</v>
      </c>
      <c r="E32" s="146">
        <v>7.41</v>
      </c>
      <c r="F32" s="146">
        <v>300</v>
      </c>
      <c r="G32" s="144"/>
      <c r="H32" s="146"/>
      <c r="I32" s="147"/>
    </row>
    <row r="33" spans="1:9" x14ac:dyDescent="0.3">
      <c r="A33" s="143" t="s">
        <v>346</v>
      </c>
      <c r="B33" s="144" t="s">
        <v>347</v>
      </c>
      <c r="C33" s="145" t="s">
        <v>386</v>
      </c>
      <c r="D33" s="144">
        <v>12051742</v>
      </c>
      <c r="E33" s="146">
        <v>7.41</v>
      </c>
      <c r="F33" s="146">
        <v>-300</v>
      </c>
      <c r="G33" s="144"/>
      <c r="H33" s="146"/>
      <c r="I33" s="147"/>
    </row>
    <row r="34" spans="1:9" x14ac:dyDescent="0.3">
      <c r="A34" s="143" t="s">
        <v>346</v>
      </c>
      <c r="B34" s="144" t="s">
        <v>347</v>
      </c>
      <c r="C34" s="145" t="s">
        <v>1940</v>
      </c>
      <c r="D34" s="144">
        <v>9305313</v>
      </c>
      <c r="E34" s="146">
        <v>7.42</v>
      </c>
      <c r="F34" s="146">
        <v>300</v>
      </c>
      <c r="G34" s="144"/>
      <c r="H34" s="146"/>
      <c r="I34" s="147"/>
    </row>
    <row r="35" spans="1:9" x14ac:dyDescent="0.3">
      <c r="A35" s="143" t="s">
        <v>346</v>
      </c>
      <c r="B35" s="144" t="s">
        <v>347</v>
      </c>
      <c r="C35" s="145" t="s">
        <v>1940</v>
      </c>
      <c r="D35" s="144">
        <v>12051738</v>
      </c>
      <c r="E35" s="146">
        <v>7.42</v>
      </c>
      <c r="F35" s="146">
        <v>-300</v>
      </c>
      <c r="G35" s="144"/>
      <c r="H35" s="146"/>
      <c r="I35" s="147"/>
    </row>
    <row r="36" spans="1:9" x14ac:dyDescent="0.3">
      <c r="A36" s="143" t="s">
        <v>346</v>
      </c>
      <c r="B36" s="144" t="s">
        <v>347</v>
      </c>
      <c r="C36" s="145" t="s">
        <v>348</v>
      </c>
      <c r="D36" s="144">
        <v>9305784</v>
      </c>
      <c r="E36" s="146">
        <v>7.42</v>
      </c>
      <c r="F36" s="146">
        <v>200</v>
      </c>
      <c r="G36" s="144"/>
      <c r="H36" s="146"/>
      <c r="I36" s="147"/>
    </row>
    <row r="37" spans="1:9" x14ac:dyDescent="0.3">
      <c r="A37" s="143" t="s">
        <v>346</v>
      </c>
      <c r="B37" s="144" t="s">
        <v>347</v>
      </c>
      <c r="C37" s="145" t="s">
        <v>348</v>
      </c>
      <c r="D37" s="144">
        <v>12051734</v>
      </c>
      <c r="E37" s="146">
        <v>7.42</v>
      </c>
      <c r="F37" s="146">
        <v>-200</v>
      </c>
      <c r="G37" s="144"/>
      <c r="H37" s="146"/>
      <c r="I37" s="147"/>
    </row>
    <row r="38" spans="1:9" x14ac:dyDescent="0.3">
      <c r="A38" s="143" t="s">
        <v>346</v>
      </c>
      <c r="B38" s="144" t="s">
        <v>347</v>
      </c>
      <c r="C38" s="145" t="s">
        <v>732</v>
      </c>
      <c r="D38" s="144">
        <v>9372076</v>
      </c>
      <c r="E38" s="146">
        <v>7.45</v>
      </c>
      <c r="F38" s="146">
        <v>250</v>
      </c>
      <c r="G38" s="144"/>
      <c r="H38" s="146"/>
      <c r="I38" s="147"/>
    </row>
    <row r="39" spans="1:9" x14ac:dyDescent="0.3">
      <c r="A39" s="143" t="str">
        <f t="shared" ref="A39:A41" si="2">A38</f>
        <v>鄭文逸</v>
      </c>
      <c r="B39" s="144"/>
      <c r="C39" s="145"/>
      <c r="D39" s="144"/>
      <c r="E39" s="146"/>
      <c r="F39" s="146"/>
      <c r="G39" s="144">
        <v>9372360</v>
      </c>
      <c r="H39" s="146">
        <v>7.45</v>
      </c>
      <c r="I39" s="147">
        <v>228</v>
      </c>
    </row>
    <row r="40" spans="1:9" x14ac:dyDescent="0.3">
      <c r="A40" s="143" t="str">
        <f t="shared" si="2"/>
        <v>鄭文逸</v>
      </c>
      <c r="B40" s="144"/>
      <c r="C40" s="145"/>
      <c r="D40" s="144"/>
      <c r="E40" s="146"/>
      <c r="F40" s="146"/>
      <c r="G40" s="144">
        <v>9372873</v>
      </c>
      <c r="H40" s="146">
        <v>7.45</v>
      </c>
      <c r="I40" s="147">
        <v>5</v>
      </c>
    </row>
    <row r="41" spans="1:9" x14ac:dyDescent="0.3">
      <c r="A41" s="143" t="str">
        <f t="shared" si="2"/>
        <v>鄭文逸</v>
      </c>
      <c r="B41" s="144"/>
      <c r="C41" s="145"/>
      <c r="D41" s="144"/>
      <c r="E41" s="146"/>
      <c r="F41" s="146"/>
      <c r="G41" s="144">
        <v>9423655</v>
      </c>
      <c r="H41" s="146">
        <v>7.45</v>
      </c>
      <c r="I41" s="147">
        <v>1</v>
      </c>
    </row>
    <row r="42" spans="1:9" x14ac:dyDescent="0.3">
      <c r="A42" s="143" t="s">
        <v>346</v>
      </c>
      <c r="B42" s="144" t="s">
        <v>347</v>
      </c>
      <c r="C42" s="145" t="s">
        <v>732</v>
      </c>
      <c r="D42" s="144">
        <v>12051730</v>
      </c>
      <c r="E42" s="146">
        <v>7.45</v>
      </c>
      <c r="F42" s="146">
        <v>-16</v>
      </c>
      <c r="G42" s="144"/>
      <c r="H42" s="146"/>
      <c r="I42" s="147"/>
    </row>
    <row r="43" spans="1:9" x14ac:dyDescent="0.3">
      <c r="A43" s="143" t="s">
        <v>346</v>
      </c>
      <c r="B43" s="144" t="s">
        <v>347</v>
      </c>
      <c r="C43" s="145" t="s">
        <v>352</v>
      </c>
      <c r="D43" s="144">
        <v>9372962</v>
      </c>
      <c r="E43" s="146">
        <v>7.46</v>
      </c>
      <c r="F43" s="146">
        <v>100</v>
      </c>
      <c r="G43" s="144"/>
      <c r="H43" s="146"/>
      <c r="I43" s="147"/>
    </row>
    <row r="44" spans="1:9" x14ac:dyDescent="0.3">
      <c r="A44" s="143" t="str">
        <f t="shared" ref="A44:A48" si="3">A43</f>
        <v>鄭文逸</v>
      </c>
      <c r="B44" s="144"/>
      <c r="C44" s="145"/>
      <c r="D44" s="144"/>
      <c r="E44" s="146"/>
      <c r="F44" s="146"/>
      <c r="G44" s="144">
        <v>9373386</v>
      </c>
      <c r="H44" s="146">
        <v>7.46</v>
      </c>
      <c r="I44" s="147">
        <v>91</v>
      </c>
    </row>
    <row r="45" spans="1:9" x14ac:dyDescent="0.3">
      <c r="A45" s="143" t="str">
        <f t="shared" si="3"/>
        <v>鄭文逸</v>
      </c>
      <c r="B45" s="144"/>
      <c r="C45" s="145"/>
      <c r="D45" s="144"/>
      <c r="E45" s="146"/>
      <c r="F45" s="146"/>
      <c r="G45" s="144">
        <v>9420578</v>
      </c>
      <c r="H45" s="146">
        <v>7.46</v>
      </c>
      <c r="I45" s="147">
        <v>3</v>
      </c>
    </row>
    <row r="46" spans="1:9" x14ac:dyDescent="0.3">
      <c r="A46" s="143" t="str">
        <f t="shared" si="3"/>
        <v>鄭文逸</v>
      </c>
      <c r="B46" s="144"/>
      <c r="C46" s="145"/>
      <c r="D46" s="144"/>
      <c r="E46" s="146"/>
      <c r="F46" s="146"/>
      <c r="G46" s="144">
        <v>9421093</v>
      </c>
      <c r="H46" s="146">
        <v>7.46</v>
      </c>
      <c r="I46" s="147">
        <v>1</v>
      </c>
    </row>
    <row r="47" spans="1:9" x14ac:dyDescent="0.3">
      <c r="A47" s="143" t="str">
        <f t="shared" si="3"/>
        <v>鄭文逸</v>
      </c>
      <c r="B47" s="144"/>
      <c r="C47" s="145"/>
      <c r="D47" s="144"/>
      <c r="E47" s="146"/>
      <c r="F47" s="146"/>
      <c r="G47" s="144">
        <v>9422115</v>
      </c>
      <c r="H47" s="146">
        <v>7.46</v>
      </c>
      <c r="I47" s="147">
        <v>3</v>
      </c>
    </row>
    <row r="48" spans="1:9" x14ac:dyDescent="0.3">
      <c r="A48" s="143" t="str">
        <f t="shared" si="3"/>
        <v>鄭文逸</v>
      </c>
      <c r="B48" s="144"/>
      <c r="C48" s="145"/>
      <c r="D48" s="144"/>
      <c r="E48" s="146"/>
      <c r="F48" s="146"/>
      <c r="G48" s="144">
        <v>9422629</v>
      </c>
      <c r="H48" s="146">
        <v>7.46</v>
      </c>
      <c r="I48" s="147">
        <v>2</v>
      </c>
    </row>
    <row r="49" spans="1:9" x14ac:dyDescent="0.3">
      <c r="A49" s="143" t="s">
        <v>346</v>
      </c>
      <c r="B49" s="144" t="s">
        <v>347</v>
      </c>
      <c r="C49" s="145" t="s">
        <v>353</v>
      </c>
      <c r="D49" s="144">
        <v>9373550</v>
      </c>
      <c r="E49" s="146">
        <v>7.47</v>
      </c>
      <c r="F49" s="146">
        <v>100</v>
      </c>
      <c r="G49" s="144"/>
      <c r="H49" s="146"/>
      <c r="I49" s="147"/>
    </row>
    <row r="50" spans="1:9" x14ac:dyDescent="0.3">
      <c r="A50" s="143" t="str">
        <f t="shared" ref="A50:A53" si="4">A49</f>
        <v>鄭文逸</v>
      </c>
      <c r="B50" s="144"/>
      <c r="C50" s="145"/>
      <c r="D50" s="144"/>
      <c r="E50" s="146"/>
      <c r="F50" s="146"/>
      <c r="G50" s="144">
        <v>9373904</v>
      </c>
      <c r="H50" s="146">
        <v>7.47</v>
      </c>
      <c r="I50" s="147">
        <v>39</v>
      </c>
    </row>
    <row r="51" spans="1:9" x14ac:dyDescent="0.3">
      <c r="A51" s="143" t="str">
        <f t="shared" si="4"/>
        <v>鄭文逸</v>
      </c>
      <c r="B51" s="144"/>
      <c r="C51" s="145"/>
      <c r="D51" s="144"/>
      <c r="E51" s="146"/>
      <c r="F51" s="146"/>
      <c r="G51" s="144">
        <v>9415556</v>
      </c>
      <c r="H51" s="146">
        <v>7.47</v>
      </c>
      <c r="I51" s="147">
        <v>5</v>
      </c>
    </row>
    <row r="52" spans="1:9" x14ac:dyDescent="0.3">
      <c r="A52" s="143" t="str">
        <f t="shared" si="4"/>
        <v>鄭文逸</v>
      </c>
      <c r="B52" s="144"/>
      <c r="C52" s="145"/>
      <c r="D52" s="144"/>
      <c r="E52" s="146"/>
      <c r="F52" s="146"/>
      <c r="G52" s="144">
        <v>9420066</v>
      </c>
      <c r="H52" s="146">
        <v>7.47</v>
      </c>
      <c r="I52" s="147">
        <v>41</v>
      </c>
    </row>
    <row r="53" spans="1:9" x14ac:dyDescent="0.3">
      <c r="A53" s="143" t="str">
        <f t="shared" si="4"/>
        <v>鄭文逸</v>
      </c>
      <c r="B53" s="144"/>
      <c r="C53" s="145"/>
      <c r="D53" s="144"/>
      <c r="E53" s="146"/>
      <c r="F53" s="146"/>
      <c r="G53" s="144">
        <v>9420578</v>
      </c>
      <c r="H53" s="146">
        <v>7.46</v>
      </c>
      <c r="I53" s="147">
        <v>15</v>
      </c>
    </row>
    <row r="54" spans="1:9" x14ac:dyDescent="0.3">
      <c r="A54" s="143" t="s">
        <v>346</v>
      </c>
      <c r="B54" s="144" t="s">
        <v>347</v>
      </c>
      <c r="C54" s="145" t="s">
        <v>387</v>
      </c>
      <c r="D54" s="144">
        <v>9374065</v>
      </c>
      <c r="E54" s="146">
        <v>7.48</v>
      </c>
      <c r="F54" s="146">
        <v>200</v>
      </c>
      <c r="G54" s="144"/>
      <c r="H54" s="146"/>
      <c r="I54" s="147"/>
    </row>
    <row r="55" spans="1:9" x14ac:dyDescent="0.3">
      <c r="A55" s="143" t="str">
        <f>A54</f>
        <v>鄭文逸</v>
      </c>
      <c r="B55" s="144"/>
      <c r="C55" s="145"/>
      <c r="D55" s="144"/>
      <c r="E55" s="146"/>
      <c r="F55" s="146"/>
      <c r="G55" s="144">
        <v>9374424</v>
      </c>
      <c r="H55" s="146">
        <v>7.48</v>
      </c>
      <c r="I55" s="147">
        <v>200</v>
      </c>
    </row>
    <row r="56" spans="1:9" x14ac:dyDescent="0.3">
      <c r="A56" s="143" t="s">
        <v>346</v>
      </c>
      <c r="B56" s="144" t="s">
        <v>347</v>
      </c>
      <c r="C56" s="145" t="s">
        <v>388</v>
      </c>
      <c r="D56" s="144">
        <v>9375037</v>
      </c>
      <c r="E56" s="146">
        <v>7.49</v>
      </c>
      <c r="F56" s="146">
        <v>450</v>
      </c>
      <c r="G56" s="144"/>
      <c r="H56" s="146"/>
      <c r="I56" s="147"/>
    </row>
    <row r="57" spans="1:9" x14ac:dyDescent="0.3">
      <c r="A57" s="143" t="str">
        <f>A56</f>
        <v>鄭文逸</v>
      </c>
      <c r="B57" s="144"/>
      <c r="C57" s="145"/>
      <c r="D57" s="144"/>
      <c r="E57" s="146"/>
      <c r="F57" s="146"/>
      <c r="G57" s="144">
        <v>9375452</v>
      </c>
      <c r="H57" s="146">
        <v>7.49</v>
      </c>
      <c r="I57" s="147">
        <v>450</v>
      </c>
    </row>
    <row r="58" spans="1:9" x14ac:dyDescent="0.3">
      <c r="A58" s="143" t="s">
        <v>346</v>
      </c>
      <c r="B58" s="144" t="s">
        <v>347</v>
      </c>
      <c r="C58" s="145" t="s">
        <v>733</v>
      </c>
      <c r="D58" s="144">
        <v>9375488</v>
      </c>
      <c r="E58" s="146">
        <v>7.49</v>
      </c>
      <c r="F58" s="146">
        <v>450</v>
      </c>
      <c r="G58" s="144"/>
      <c r="H58" s="146"/>
      <c r="I58" s="147"/>
    </row>
    <row r="59" spans="1:9" x14ac:dyDescent="0.3">
      <c r="A59" s="143" t="str">
        <f t="shared" ref="A59:A61" si="5">A58</f>
        <v>鄭文逸</v>
      </c>
      <c r="B59" s="144"/>
      <c r="C59" s="145"/>
      <c r="D59" s="144"/>
      <c r="E59" s="146"/>
      <c r="F59" s="146"/>
      <c r="G59" s="144">
        <v>9375963</v>
      </c>
      <c r="H59" s="146">
        <v>7.49</v>
      </c>
      <c r="I59" s="147">
        <v>359</v>
      </c>
    </row>
    <row r="60" spans="1:9" x14ac:dyDescent="0.3">
      <c r="A60" s="143" t="str">
        <f t="shared" si="5"/>
        <v>鄭文逸</v>
      </c>
      <c r="B60" s="144"/>
      <c r="C60" s="145"/>
      <c r="D60" s="144"/>
      <c r="E60" s="146"/>
      <c r="F60" s="146"/>
      <c r="G60" s="144">
        <v>9410936</v>
      </c>
      <c r="H60" s="146">
        <v>7.49</v>
      </c>
      <c r="I60" s="147">
        <v>11</v>
      </c>
    </row>
    <row r="61" spans="1:9" x14ac:dyDescent="0.3">
      <c r="A61" s="143" t="str">
        <f t="shared" si="5"/>
        <v>鄭文逸</v>
      </c>
      <c r="B61" s="144"/>
      <c r="C61" s="145"/>
      <c r="D61" s="144"/>
      <c r="E61" s="146"/>
      <c r="F61" s="146"/>
      <c r="G61" s="144">
        <v>9411450</v>
      </c>
      <c r="H61" s="146">
        <v>7.49</v>
      </c>
      <c r="I61" s="147">
        <v>80</v>
      </c>
    </row>
    <row r="62" spans="1:9" x14ac:dyDescent="0.3">
      <c r="A62" s="143" t="s">
        <v>577</v>
      </c>
      <c r="B62" s="144" t="s">
        <v>453</v>
      </c>
      <c r="C62" s="145" t="s">
        <v>724</v>
      </c>
      <c r="D62" s="144">
        <v>9380918</v>
      </c>
      <c r="E62" s="146">
        <v>7.5</v>
      </c>
      <c r="F62" s="146">
        <v>400</v>
      </c>
      <c r="G62" s="144"/>
      <c r="H62" s="146"/>
      <c r="I62" s="147"/>
    </row>
    <row r="63" spans="1:9" x14ac:dyDescent="0.3">
      <c r="A63" s="143" t="str">
        <f t="shared" ref="A63:A64" si="6">A62</f>
        <v>鄭豐儀</v>
      </c>
      <c r="B63" s="144"/>
      <c r="C63" s="145"/>
      <c r="D63" s="144"/>
      <c r="E63" s="146"/>
      <c r="F63" s="146"/>
      <c r="G63" s="144">
        <v>9380992</v>
      </c>
      <c r="H63" s="146">
        <v>7.5</v>
      </c>
      <c r="I63" s="147">
        <v>374</v>
      </c>
    </row>
    <row r="64" spans="1:9" x14ac:dyDescent="0.3">
      <c r="A64" s="143" t="str">
        <f t="shared" si="6"/>
        <v>鄭豐儀</v>
      </c>
      <c r="B64" s="144"/>
      <c r="C64" s="145"/>
      <c r="D64" s="144"/>
      <c r="E64" s="146"/>
      <c r="F64" s="146"/>
      <c r="G64" s="144">
        <v>9381504</v>
      </c>
      <c r="H64" s="146">
        <v>7.5</v>
      </c>
      <c r="I64" s="147">
        <v>26</v>
      </c>
    </row>
    <row r="65" spans="1:9" x14ac:dyDescent="0.3">
      <c r="A65" s="143" t="s">
        <v>577</v>
      </c>
      <c r="B65" s="144" t="s">
        <v>453</v>
      </c>
      <c r="C65" s="145" t="s">
        <v>395</v>
      </c>
      <c r="D65" s="144">
        <v>9381184</v>
      </c>
      <c r="E65" s="146">
        <v>7.5</v>
      </c>
      <c r="F65" s="146">
        <v>300</v>
      </c>
      <c r="G65" s="144"/>
      <c r="H65" s="146"/>
      <c r="I65" s="147"/>
    </row>
    <row r="66" spans="1:9" x14ac:dyDescent="0.3">
      <c r="A66" s="143" t="str">
        <f t="shared" ref="A66:A68" si="7">A65</f>
        <v>鄭豐儀</v>
      </c>
      <c r="B66" s="144"/>
      <c r="C66" s="145"/>
      <c r="D66" s="144"/>
      <c r="E66" s="146"/>
      <c r="F66" s="146"/>
      <c r="G66" s="144">
        <v>9381504</v>
      </c>
      <c r="H66" s="146">
        <v>7.5</v>
      </c>
      <c r="I66" s="147">
        <v>18</v>
      </c>
    </row>
    <row r="67" spans="1:9" x14ac:dyDescent="0.3">
      <c r="A67" s="143" t="str">
        <f t="shared" si="7"/>
        <v>鄭豐儀</v>
      </c>
      <c r="B67" s="144"/>
      <c r="C67" s="145"/>
      <c r="D67" s="144"/>
      <c r="E67" s="146"/>
      <c r="F67" s="146"/>
      <c r="G67" s="144">
        <v>9404887</v>
      </c>
      <c r="H67" s="146">
        <v>7.5</v>
      </c>
      <c r="I67" s="147">
        <v>83</v>
      </c>
    </row>
    <row r="68" spans="1:9" x14ac:dyDescent="0.3">
      <c r="A68" s="143" t="str">
        <f t="shared" si="7"/>
        <v>鄭豐儀</v>
      </c>
      <c r="B68" s="144"/>
      <c r="C68" s="145"/>
      <c r="D68" s="144"/>
      <c r="E68" s="146"/>
      <c r="F68" s="146"/>
      <c r="G68" s="144">
        <v>9405401</v>
      </c>
      <c r="H68" s="146">
        <v>7.5</v>
      </c>
      <c r="I68" s="147">
        <v>199</v>
      </c>
    </row>
    <row r="69" spans="1:9" x14ac:dyDescent="0.3">
      <c r="A69" s="143" t="s">
        <v>577</v>
      </c>
      <c r="B69" s="144" t="s">
        <v>453</v>
      </c>
      <c r="C69" s="145" t="s">
        <v>302</v>
      </c>
      <c r="D69" s="144">
        <v>9460963</v>
      </c>
      <c r="E69" s="146">
        <v>7.5</v>
      </c>
      <c r="F69" s="146">
        <v>200</v>
      </c>
      <c r="G69" s="144"/>
      <c r="H69" s="146"/>
      <c r="I69" s="147"/>
    </row>
    <row r="70" spans="1:9" x14ac:dyDescent="0.3">
      <c r="A70" s="143" t="str">
        <f t="shared" ref="A70:A73" si="8">A69</f>
        <v>鄭豐儀</v>
      </c>
      <c r="B70" s="144"/>
      <c r="C70" s="145"/>
      <c r="D70" s="144"/>
      <c r="E70" s="146"/>
      <c r="F70" s="146"/>
      <c r="G70" s="144">
        <v>9461149</v>
      </c>
      <c r="H70" s="146">
        <v>7.5</v>
      </c>
      <c r="I70" s="147">
        <v>162</v>
      </c>
    </row>
    <row r="71" spans="1:9" x14ac:dyDescent="0.3">
      <c r="A71" s="143" t="str">
        <f t="shared" si="8"/>
        <v>鄭豐儀</v>
      </c>
      <c r="B71" s="144"/>
      <c r="C71" s="145"/>
      <c r="D71" s="144"/>
      <c r="E71" s="146"/>
      <c r="F71" s="146"/>
      <c r="G71" s="144">
        <v>9461664</v>
      </c>
      <c r="H71" s="146">
        <v>7.5</v>
      </c>
      <c r="I71" s="147">
        <v>19</v>
      </c>
    </row>
    <row r="72" spans="1:9" x14ac:dyDescent="0.3">
      <c r="A72" s="143" t="str">
        <f t="shared" si="8"/>
        <v>鄭豐儀</v>
      </c>
      <c r="B72" s="144"/>
      <c r="C72" s="145"/>
      <c r="D72" s="144"/>
      <c r="E72" s="146"/>
      <c r="F72" s="146"/>
      <c r="G72" s="144">
        <v>9462686</v>
      </c>
      <c r="H72" s="146">
        <v>7.5</v>
      </c>
      <c r="I72" s="147">
        <v>4</v>
      </c>
    </row>
    <row r="73" spans="1:9" x14ac:dyDescent="0.3">
      <c r="A73" s="143" t="str">
        <f t="shared" si="8"/>
        <v>鄭豐儀</v>
      </c>
      <c r="B73" s="144"/>
      <c r="C73" s="145"/>
      <c r="D73" s="144"/>
      <c r="E73" s="146"/>
      <c r="F73" s="146"/>
      <c r="G73" s="144">
        <v>9463200</v>
      </c>
      <c r="H73" s="146">
        <v>7.5</v>
      </c>
      <c r="I73" s="147">
        <v>15</v>
      </c>
    </row>
    <row r="74" spans="1:9" x14ac:dyDescent="0.3">
      <c r="A74" s="143" t="s">
        <v>312</v>
      </c>
      <c r="B74" s="144" t="s">
        <v>313</v>
      </c>
      <c r="C74" s="145">
        <v>10063</v>
      </c>
      <c r="D74" s="144">
        <v>9500942</v>
      </c>
      <c r="E74" s="146">
        <v>7.51</v>
      </c>
      <c r="F74" s="146">
        <v>100</v>
      </c>
      <c r="G74" s="144"/>
      <c r="H74" s="146"/>
      <c r="I74" s="147"/>
    </row>
    <row r="75" spans="1:9" x14ac:dyDescent="0.3">
      <c r="A75" s="143" t="str">
        <f>A74</f>
        <v>王家修</v>
      </c>
      <c r="B75" s="144"/>
      <c r="C75" s="145"/>
      <c r="D75" s="144"/>
      <c r="E75" s="146"/>
      <c r="F75" s="146"/>
      <c r="G75" s="144">
        <v>9501790</v>
      </c>
      <c r="H75" s="146">
        <v>7.51</v>
      </c>
      <c r="I75" s="147">
        <v>100</v>
      </c>
    </row>
    <row r="76" spans="1:9" x14ac:dyDescent="0.3">
      <c r="A76" s="143" t="s">
        <v>577</v>
      </c>
      <c r="B76" s="144" t="s">
        <v>453</v>
      </c>
      <c r="C76" s="145" t="s">
        <v>415</v>
      </c>
      <c r="D76" s="144">
        <v>10184572</v>
      </c>
      <c r="E76" s="146">
        <v>7.49</v>
      </c>
      <c r="F76" s="146">
        <v>100</v>
      </c>
      <c r="G76" s="144"/>
      <c r="H76" s="146"/>
      <c r="I76" s="147"/>
    </row>
    <row r="77" spans="1:9" x14ac:dyDescent="0.3">
      <c r="A77" s="143" t="str">
        <f t="shared" ref="A77:A79" si="9">A76</f>
        <v>鄭豐儀</v>
      </c>
      <c r="B77" s="144"/>
      <c r="C77" s="145"/>
      <c r="D77" s="144"/>
      <c r="E77" s="146"/>
      <c r="F77" s="146"/>
      <c r="G77" s="144">
        <v>10184934</v>
      </c>
      <c r="H77" s="146">
        <v>7.49</v>
      </c>
      <c r="I77" s="147">
        <v>66</v>
      </c>
    </row>
    <row r="78" spans="1:9" x14ac:dyDescent="0.3">
      <c r="A78" s="143" t="str">
        <f t="shared" si="9"/>
        <v>鄭豐儀</v>
      </c>
      <c r="B78" s="144"/>
      <c r="C78" s="145"/>
      <c r="D78" s="144"/>
      <c r="E78" s="146"/>
      <c r="F78" s="146"/>
      <c r="G78" s="144">
        <v>10185963</v>
      </c>
      <c r="H78" s="146">
        <v>7.49</v>
      </c>
      <c r="I78" s="147">
        <v>20</v>
      </c>
    </row>
    <row r="79" spans="1:9" x14ac:dyDescent="0.3">
      <c r="A79" s="143" t="str">
        <f t="shared" si="9"/>
        <v>鄭豐儀</v>
      </c>
      <c r="B79" s="144"/>
      <c r="C79" s="145"/>
      <c r="D79" s="144"/>
      <c r="E79" s="146"/>
      <c r="F79" s="146"/>
      <c r="G79" s="144">
        <v>10190476</v>
      </c>
      <c r="H79" s="146">
        <v>7.49</v>
      </c>
      <c r="I79" s="147">
        <v>14</v>
      </c>
    </row>
    <row r="80" spans="1:9" x14ac:dyDescent="0.3">
      <c r="A80" s="143" t="s">
        <v>577</v>
      </c>
      <c r="B80" s="144" t="s">
        <v>453</v>
      </c>
      <c r="C80" s="145" t="s">
        <v>416</v>
      </c>
      <c r="D80" s="144">
        <v>10184845</v>
      </c>
      <c r="E80" s="146">
        <v>7.48</v>
      </c>
      <c r="F80" s="146">
        <v>300</v>
      </c>
      <c r="G80" s="144"/>
      <c r="H80" s="146"/>
      <c r="I80" s="147"/>
    </row>
    <row r="81" spans="1:9" x14ac:dyDescent="0.3">
      <c r="A81" s="143" t="s">
        <v>577</v>
      </c>
      <c r="B81" s="144" t="s">
        <v>453</v>
      </c>
      <c r="C81" s="145" t="s">
        <v>416</v>
      </c>
      <c r="D81" s="144">
        <v>10282188</v>
      </c>
      <c r="E81" s="146">
        <v>7.48</v>
      </c>
      <c r="F81" s="146">
        <v>-300</v>
      </c>
      <c r="G81" s="144"/>
      <c r="H81" s="146"/>
      <c r="I81" s="147"/>
    </row>
    <row r="82" spans="1:9" x14ac:dyDescent="0.3">
      <c r="A82" s="143" t="s">
        <v>577</v>
      </c>
      <c r="B82" s="144" t="s">
        <v>453</v>
      </c>
      <c r="C82" s="145" t="s">
        <v>734</v>
      </c>
      <c r="D82" s="144">
        <v>10261425</v>
      </c>
      <c r="E82" s="146">
        <v>7.52</v>
      </c>
      <c r="F82" s="146">
        <v>200</v>
      </c>
      <c r="G82" s="144"/>
      <c r="H82" s="146"/>
      <c r="I82" s="147"/>
    </row>
    <row r="83" spans="1:9" x14ac:dyDescent="0.3">
      <c r="A83" s="143" t="str">
        <f t="shared" ref="A83:A84" si="10">A82</f>
        <v>鄭豐儀</v>
      </c>
      <c r="B83" s="144"/>
      <c r="C83" s="145"/>
      <c r="D83" s="144"/>
      <c r="E83" s="146"/>
      <c r="F83" s="146"/>
      <c r="G83" s="144">
        <v>10261526</v>
      </c>
      <c r="H83" s="146">
        <v>7.52</v>
      </c>
      <c r="I83" s="147">
        <v>133</v>
      </c>
    </row>
    <row r="84" spans="1:9" x14ac:dyDescent="0.3">
      <c r="A84" s="143" t="str">
        <f t="shared" si="10"/>
        <v>鄭豐儀</v>
      </c>
      <c r="B84" s="144"/>
      <c r="C84" s="145"/>
      <c r="D84" s="144"/>
      <c r="E84" s="146"/>
      <c r="F84" s="146"/>
      <c r="G84" s="144">
        <v>10262035</v>
      </c>
      <c r="H84" s="146">
        <v>7.52</v>
      </c>
      <c r="I84" s="147">
        <v>20</v>
      </c>
    </row>
    <row r="85" spans="1:9" x14ac:dyDescent="0.3">
      <c r="A85" s="143" t="s">
        <v>577</v>
      </c>
      <c r="B85" s="144" t="s">
        <v>453</v>
      </c>
      <c r="C85" s="145" t="s">
        <v>734</v>
      </c>
      <c r="D85" s="144">
        <v>12043791</v>
      </c>
      <c r="E85" s="146">
        <v>7.52</v>
      </c>
      <c r="F85" s="146">
        <v>-47</v>
      </c>
      <c r="G85" s="144"/>
      <c r="H85" s="146"/>
      <c r="I85" s="147"/>
    </row>
    <row r="86" spans="1:9" x14ac:dyDescent="0.3">
      <c r="A86" s="143" t="s">
        <v>577</v>
      </c>
      <c r="B86" s="144" t="s">
        <v>453</v>
      </c>
      <c r="C86" s="145" t="s">
        <v>691</v>
      </c>
      <c r="D86" s="144">
        <v>10262440</v>
      </c>
      <c r="E86" s="146">
        <v>7.53</v>
      </c>
      <c r="F86" s="146">
        <v>200</v>
      </c>
      <c r="G86" s="144"/>
      <c r="H86" s="146"/>
      <c r="I86" s="147"/>
    </row>
    <row r="87" spans="1:9" x14ac:dyDescent="0.3">
      <c r="A87" s="143" t="str">
        <f>A86</f>
        <v>鄭豐儀</v>
      </c>
      <c r="B87" s="144"/>
      <c r="C87" s="145"/>
      <c r="D87" s="144"/>
      <c r="E87" s="146"/>
      <c r="F87" s="146"/>
      <c r="G87" s="144">
        <v>10262546</v>
      </c>
      <c r="H87" s="146">
        <v>7.53</v>
      </c>
      <c r="I87" s="147">
        <v>171</v>
      </c>
    </row>
    <row r="88" spans="1:9" x14ac:dyDescent="0.3">
      <c r="A88" s="143" t="s">
        <v>577</v>
      </c>
      <c r="B88" s="144" t="s">
        <v>453</v>
      </c>
      <c r="C88" s="145" t="s">
        <v>691</v>
      </c>
      <c r="D88" s="144">
        <v>12043476</v>
      </c>
      <c r="E88" s="146">
        <v>7.53</v>
      </c>
      <c r="F88" s="146">
        <v>-29</v>
      </c>
      <c r="G88" s="144"/>
      <c r="H88" s="146"/>
      <c r="I88" s="147"/>
    </row>
    <row r="89" spans="1:9" x14ac:dyDescent="0.3">
      <c r="A89" s="143" t="s">
        <v>577</v>
      </c>
      <c r="B89" s="144" t="s">
        <v>453</v>
      </c>
      <c r="C89" s="145" t="s">
        <v>488</v>
      </c>
      <c r="D89" s="144">
        <v>10262787</v>
      </c>
      <c r="E89" s="146">
        <v>7.54</v>
      </c>
      <c r="F89" s="146">
        <v>200</v>
      </c>
      <c r="G89" s="144"/>
      <c r="H89" s="146"/>
      <c r="I89" s="147"/>
    </row>
    <row r="90" spans="1:9" x14ac:dyDescent="0.3">
      <c r="A90" s="143" t="str">
        <f>A89</f>
        <v>鄭豐儀</v>
      </c>
      <c r="B90" s="144"/>
      <c r="C90" s="145"/>
      <c r="D90" s="144"/>
      <c r="E90" s="146"/>
      <c r="F90" s="146"/>
      <c r="G90" s="144">
        <v>10263063</v>
      </c>
      <c r="H90" s="146">
        <v>7.54</v>
      </c>
      <c r="I90" s="147">
        <v>177</v>
      </c>
    </row>
    <row r="91" spans="1:9" x14ac:dyDescent="0.3">
      <c r="A91" s="143" t="s">
        <v>577</v>
      </c>
      <c r="B91" s="144" t="s">
        <v>453</v>
      </c>
      <c r="C91" s="145" t="s">
        <v>488</v>
      </c>
      <c r="D91" s="144">
        <v>12043476</v>
      </c>
      <c r="E91" s="146">
        <v>7.54</v>
      </c>
      <c r="F91" s="146">
        <v>-23</v>
      </c>
      <c r="G91" s="144"/>
      <c r="H91" s="146"/>
      <c r="I91" s="147"/>
    </row>
    <row r="92" spans="1:9" x14ac:dyDescent="0.3">
      <c r="A92" s="143" t="s">
        <v>577</v>
      </c>
      <c r="B92" s="144" t="s">
        <v>453</v>
      </c>
      <c r="C92" s="145" t="s">
        <v>489</v>
      </c>
      <c r="D92" s="144">
        <v>10263636</v>
      </c>
      <c r="E92" s="146">
        <v>7.55</v>
      </c>
      <c r="F92" s="146">
        <v>400</v>
      </c>
      <c r="G92" s="144"/>
      <c r="H92" s="146"/>
      <c r="I92" s="147"/>
    </row>
    <row r="93" spans="1:9" x14ac:dyDescent="0.3">
      <c r="A93" s="143" t="str">
        <f>A92</f>
        <v>鄭豐儀</v>
      </c>
      <c r="B93" s="144"/>
      <c r="C93" s="145"/>
      <c r="D93" s="144"/>
      <c r="E93" s="146"/>
      <c r="F93" s="146"/>
      <c r="G93" s="144">
        <v>10264090</v>
      </c>
      <c r="H93" s="146">
        <v>7.55</v>
      </c>
      <c r="I93" s="147">
        <v>219</v>
      </c>
    </row>
    <row r="94" spans="1:9" x14ac:dyDescent="0.3">
      <c r="A94" s="143" t="s">
        <v>577</v>
      </c>
      <c r="B94" s="144" t="s">
        <v>453</v>
      </c>
      <c r="C94" s="145" t="s">
        <v>489</v>
      </c>
      <c r="D94" s="144">
        <v>12043460</v>
      </c>
      <c r="E94" s="146">
        <v>7.55</v>
      </c>
      <c r="F94" s="146">
        <v>-181</v>
      </c>
      <c r="G94" s="144"/>
      <c r="H94" s="146"/>
      <c r="I94" s="147"/>
    </row>
    <row r="95" spans="1:9" x14ac:dyDescent="0.3">
      <c r="A95" s="143" t="s">
        <v>346</v>
      </c>
      <c r="B95" s="144" t="s">
        <v>347</v>
      </c>
      <c r="C95" s="145" t="s">
        <v>401</v>
      </c>
      <c r="D95" s="144">
        <v>10271706</v>
      </c>
      <c r="E95" s="146">
        <v>7.58</v>
      </c>
      <c r="F95" s="146">
        <v>450</v>
      </c>
      <c r="G95" s="144"/>
      <c r="H95" s="146"/>
      <c r="I95" s="147"/>
    </row>
    <row r="96" spans="1:9" x14ac:dyDescent="0.3">
      <c r="A96" s="143" t="str">
        <f>A95</f>
        <v>鄭文逸</v>
      </c>
      <c r="B96" s="144"/>
      <c r="C96" s="145"/>
      <c r="D96" s="144"/>
      <c r="E96" s="146"/>
      <c r="F96" s="146"/>
      <c r="G96" s="144">
        <v>10272193</v>
      </c>
      <c r="H96" s="146">
        <v>7.58</v>
      </c>
      <c r="I96" s="147">
        <v>450</v>
      </c>
    </row>
    <row r="97" spans="1:9" x14ac:dyDescent="0.3">
      <c r="A97" s="143" t="s">
        <v>346</v>
      </c>
      <c r="B97" s="144" t="s">
        <v>347</v>
      </c>
      <c r="C97" s="145" t="s">
        <v>402</v>
      </c>
      <c r="D97" s="144">
        <v>10272284</v>
      </c>
      <c r="E97" s="146">
        <v>7.58</v>
      </c>
      <c r="F97" s="146">
        <v>450</v>
      </c>
      <c r="G97" s="144"/>
      <c r="H97" s="146"/>
      <c r="I97" s="147"/>
    </row>
    <row r="98" spans="1:9" x14ac:dyDescent="0.3">
      <c r="A98" s="143" t="str">
        <f>A97</f>
        <v>鄭文逸</v>
      </c>
      <c r="B98" s="144"/>
      <c r="C98" s="145"/>
      <c r="D98" s="144"/>
      <c r="E98" s="146"/>
      <c r="F98" s="146"/>
      <c r="G98" s="144">
        <v>10272704</v>
      </c>
      <c r="H98" s="146">
        <v>7.58</v>
      </c>
      <c r="I98" s="147">
        <v>450</v>
      </c>
    </row>
    <row r="99" spans="1:9" x14ac:dyDescent="0.3">
      <c r="A99" s="143" t="s">
        <v>577</v>
      </c>
      <c r="B99" s="144" t="s">
        <v>453</v>
      </c>
      <c r="C99" s="145" t="s">
        <v>490</v>
      </c>
      <c r="D99" s="144">
        <v>10280984</v>
      </c>
      <c r="E99" s="146">
        <v>7.58</v>
      </c>
      <c r="F99" s="146">
        <v>400</v>
      </c>
      <c r="G99" s="144"/>
      <c r="H99" s="146"/>
      <c r="I99" s="147"/>
    </row>
    <row r="100" spans="1:9" x14ac:dyDescent="0.3">
      <c r="A100" s="143" t="str">
        <f t="shared" ref="A100:A101" si="11">A99</f>
        <v>鄭豐儀</v>
      </c>
      <c r="B100" s="144"/>
      <c r="C100" s="145"/>
      <c r="D100" s="144"/>
      <c r="E100" s="146"/>
      <c r="F100" s="146"/>
      <c r="G100" s="144">
        <v>10281339</v>
      </c>
      <c r="H100" s="146">
        <v>7.58</v>
      </c>
      <c r="I100" s="147">
        <v>397</v>
      </c>
    </row>
    <row r="101" spans="1:9" x14ac:dyDescent="0.3">
      <c r="A101" s="143" t="str">
        <f t="shared" si="11"/>
        <v>鄭豐儀</v>
      </c>
      <c r="B101" s="144"/>
      <c r="C101" s="145"/>
      <c r="D101" s="144"/>
      <c r="E101" s="146"/>
      <c r="F101" s="146"/>
      <c r="G101" s="144">
        <v>10281854</v>
      </c>
      <c r="H101" s="146">
        <v>7.58</v>
      </c>
      <c r="I101" s="147">
        <v>3</v>
      </c>
    </row>
    <row r="102" spans="1:9" x14ac:dyDescent="0.3">
      <c r="A102" s="143" t="s">
        <v>346</v>
      </c>
      <c r="B102" s="144" t="s">
        <v>347</v>
      </c>
      <c r="C102" s="145" t="s">
        <v>404</v>
      </c>
      <c r="D102" s="144">
        <v>10290634</v>
      </c>
      <c r="E102" s="146">
        <v>7.6</v>
      </c>
      <c r="F102" s="146">
        <v>400</v>
      </c>
      <c r="G102" s="144"/>
      <c r="H102" s="146"/>
      <c r="I102" s="147"/>
    </row>
    <row r="103" spans="1:9" x14ac:dyDescent="0.3">
      <c r="A103" s="143" t="str">
        <f>A102</f>
        <v>鄭文逸</v>
      </c>
      <c r="B103" s="144"/>
      <c r="C103" s="145"/>
      <c r="D103" s="144"/>
      <c r="E103" s="146"/>
      <c r="F103" s="146"/>
      <c r="G103" s="144">
        <v>10290992</v>
      </c>
      <c r="H103" s="146">
        <v>7.6</v>
      </c>
      <c r="I103" s="147">
        <v>400</v>
      </c>
    </row>
    <row r="104" spans="1:9" x14ac:dyDescent="0.3">
      <c r="A104" s="143" t="s">
        <v>346</v>
      </c>
      <c r="B104" s="144" t="s">
        <v>347</v>
      </c>
      <c r="C104" s="145" t="s">
        <v>407</v>
      </c>
      <c r="D104" s="144">
        <v>10311728</v>
      </c>
      <c r="E104" s="146">
        <v>7.59</v>
      </c>
      <c r="F104" s="146">
        <v>300</v>
      </c>
      <c r="G104" s="144"/>
      <c r="H104" s="146"/>
      <c r="I104" s="147"/>
    </row>
    <row r="105" spans="1:9" x14ac:dyDescent="0.3">
      <c r="A105" s="143" t="str">
        <f t="shared" ref="A105:A107" si="12">A104</f>
        <v>鄭文逸</v>
      </c>
      <c r="B105" s="144"/>
      <c r="C105" s="145"/>
      <c r="D105" s="144"/>
      <c r="E105" s="146"/>
      <c r="F105" s="146"/>
      <c r="G105" s="144">
        <v>10311827</v>
      </c>
      <c r="H105" s="146">
        <v>7.59</v>
      </c>
      <c r="I105" s="147">
        <v>14</v>
      </c>
    </row>
    <row r="106" spans="1:9" x14ac:dyDescent="0.3">
      <c r="A106" s="143" t="str">
        <f t="shared" si="12"/>
        <v>鄭文逸</v>
      </c>
      <c r="B106" s="144"/>
      <c r="C106" s="145"/>
      <c r="D106" s="144"/>
      <c r="E106" s="146"/>
      <c r="F106" s="146"/>
      <c r="G106" s="144">
        <v>10314390</v>
      </c>
      <c r="H106" s="146">
        <v>7.59</v>
      </c>
      <c r="I106" s="147">
        <v>5</v>
      </c>
    </row>
    <row r="107" spans="1:9" x14ac:dyDescent="0.3">
      <c r="A107" s="143" t="str">
        <f t="shared" si="12"/>
        <v>鄭文逸</v>
      </c>
      <c r="B107" s="144"/>
      <c r="C107" s="145"/>
      <c r="D107" s="144"/>
      <c r="E107" s="146"/>
      <c r="F107" s="146"/>
      <c r="G107" s="144">
        <v>10314907</v>
      </c>
      <c r="H107" s="146">
        <v>7.59</v>
      </c>
      <c r="I107" s="147">
        <v>9</v>
      </c>
    </row>
    <row r="108" spans="1:9" x14ac:dyDescent="0.3">
      <c r="A108" s="143" t="s">
        <v>346</v>
      </c>
      <c r="B108" s="144" t="s">
        <v>347</v>
      </c>
      <c r="C108" s="145" t="s">
        <v>407</v>
      </c>
      <c r="D108" s="144">
        <v>12051726</v>
      </c>
      <c r="E108" s="146">
        <v>7.59</v>
      </c>
      <c r="F108" s="146">
        <v>-272</v>
      </c>
      <c r="G108" s="144"/>
      <c r="H108" s="146"/>
      <c r="I108" s="147"/>
    </row>
    <row r="109" spans="1:9" x14ac:dyDescent="0.3">
      <c r="A109" s="143" t="s">
        <v>346</v>
      </c>
      <c r="B109" s="144" t="s">
        <v>347</v>
      </c>
      <c r="C109" s="145" t="s">
        <v>408</v>
      </c>
      <c r="D109" s="144">
        <v>10312172</v>
      </c>
      <c r="E109" s="146">
        <v>7.59</v>
      </c>
      <c r="F109" s="146">
        <v>200</v>
      </c>
      <c r="G109" s="144"/>
      <c r="H109" s="146"/>
      <c r="I109" s="147"/>
    </row>
    <row r="110" spans="1:9" x14ac:dyDescent="0.3">
      <c r="A110" s="143" t="s">
        <v>346</v>
      </c>
      <c r="B110" s="144" t="s">
        <v>347</v>
      </c>
      <c r="C110" s="145" t="s">
        <v>408</v>
      </c>
      <c r="D110" s="144">
        <v>12051722</v>
      </c>
      <c r="E110" s="146">
        <v>7.59</v>
      </c>
      <c r="F110" s="146">
        <v>-200</v>
      </c>
      <c r="G110" s="144"/>
      <c r="H110" s="146"/>
      <c r="I110" s="147"/>
    </row>
    <row r="111" spans="1:9" x14ac:dyDescent="0.3">
      <c r="A111" s="143" t="s">
        <v>346</v>
      </c>
      <c r="B111" s="144" t="s">
        <v>347</v>
      </c>
      <c r="C111" s="145" t="s">
        <v>409</v>
      </c>
      <c r="D111" s="144">
        <v>10324274</v>
      </c>
      <c r="E111" s="146">
        <v>7.63</v>
      </c>
      <c r="F111" s="146">
        <v>300</v>
      </c>
      <c r="G111" s="144"/>
      <c r="H111" s="146"/>
      <c r="I111" s="147"/>
    </row>
    <row r="112" spans="1:9" x14ac:dyDescent="0.3">
      <c r="A112" s="143" t="str">
        <f>A111</f>
        <v>鄭文逸</v>
      </c>
      <c r="B112" s="144"/>
      <c r="C112" s="145"/>
      <c r="D112" s="144"/>
      <c r="E112" s="146"/>
      <c r="F112" s="146"/>
      <c r="G112" s="144">
        <v>10324549</v>
      </c>
      <c r="H112" s="146">
        <v>7.63</v>
      </c>
      <c r="I112" s="147">
        <v>300</v>
      </c>
    </row>
    <row r="113" spans="1:9" x14ac:dyDescent="0.3">
      <c r="A113" s="143" t="s">
        <v>346</v>
      </c>
      <c r="B113" s="144" t="s">
        <v>347</v>
      </c>
      <c r="C113" s="145" t="s">
        <v>410</v>
      </c>
      <c r="D113" s="144">
        <v>10325311</v>
      </c>
      <c r="E113" s="146">
        <v>7.64</v>
      </c>
      <c r="F113" s="146">
        <v>400</v>
      </c>
      <c r="G113" s="144"/>
      <c r="H113" s="146"/>
      <c r="I113" s="147"/>
    </row>
    <row r="114" spans="1:9" x14ac:dyDescent="0.3">
      <c r="A114" s="143" t="str">
        <f>A113</f>
        <v>鄭文逸</v>
      </c>
      <c r="B114" s="144"/>
      <c r="C114" s="145"/>
      <c r="D114" s="144"/>
      <c r="E114" s="146"/>
      <c r="F114" s="146"/>
      <c r="G114" s="144">
        <v>10325575</v>
      </c>
      <c r="H114" s="146">
        <v>7.64</v>
      </c>
      <c r="I114" s="147">
        <v>400</v>
      </c>
    </row>
    <row r="115" spans="1:9" x14ac:dyDescent="0.3">
      <c r="A115" s="143" t="s">
        <v>346</v>
      </c>
      <c r="B115" s="144" t="s">
        <v>347</v>
      </c>
      <c r="C115" s="145" t="s">
        <v>412</v>
      </c>
      <c r="D115" s="144">
        <v>10325784</v>
      </c>
      <c r="E115" s="146">
        <v>7.64</v>
      </c>
      <c r="F115" s="146">
        <v>400</v>
      </c>
      <c r="G115" s="144"/>
      <c r="H115" s="146"/>
      <c r="I115" s="147"/>
    </row>
    <row r="116" spans="1:9" x14ac:dyDescent="0.3">
      <c r="A116" s="143" t="str">
        <f>A115</f>
        <v>鄭文逸</v>
      </c>
      <c r="B116" s="144"/>
      <c r="C116" s="145"/>
      <c r="D116" s="144"/>
      <c r="E116" s="146"/>
      <c r="F116" s="146"/>
      <c r="G116" s="144">
        <v>10330085</v>
      </c>
      <c r="H116" s="146">
        <v>7.64</v>
      </c>
      <c r="I116" s="147">
        <v>400</v>
      </c>
    </row>
    <row r="117" spans="1:9" x14ac:dyDescent="0.3">
      <c r="A117" s="143" t="s">
        <v>346</v>
      </c>
      <c r="B117" s="144" t="s">
        <v>347</v>
      </c>
      <c r="C117" s="145" t="s">
        <v>413</v>
      </c>
      <c r="D117" s="144">
        <v>10330550</v>
      </c>
      <c r="E117" s="146">
        <v>7.64</v>
      </c>
      <c r="F117" s="146">
        <v>300</v>
      </c>
      <c r="G117" s="144"/>
      <c r="H117" s="146"/>
      <c r="I117" s="147"/>
    </row>
    <row r="118" spans="1:9" x14ac:dyDescent="0.3">
      <c r="A118" s="143" t="s">
        <v>346</v>
      </c>
      <c r="B118" s="144" t="s">
        <v>347</v>
      </c>
      <c r="C118" s="145" t="s">
        <v>413</v>
      </c>
      <c r="D118" s="144">
        <v>12051718</v>
      </c>
      <c r="E118" s="146">
        <v>7.64</v>
      </c>
      <c r="F118" s="146">
        <v>-300</v>
      </c>
      <c r="G118" s="144"/>
      <c r="H118" s="146"/>
      <c r="I118" s="147"/>
    </row>
    <row r="119" spans="1:9" x14ac:dyDescent="0.3">
      <c r="A119" s="143" t="s">
        <v>577</v>
      </c>
      <c r="B119" s="144" t="s">
        <v>453</v>
      </c>
      <c r="C119" s="145" t="s">
        <v>735</v>
      </c>
      <c r="D119" s="144">
        <v>10330947</v>
      </c>
      <c r="E119" s="146">
        <v>7.65</v>
      </c>
      <c r="F119" s="146">
        <v>300</v>
      </c>
      <c r="G119" s="144"/>
      <c r="H119" s="146"/>
      <c r="I119" s="147"/>
    </row>
    <row r="120" spans="1:9" x14ac:dyDescent="0.3">
      <c r="A120" s="143" t="str">
        <f t="shared" ref="A120:A122" si="13">A119</f>
        <v>鄭豐儀</v>
      </c>
      <c r="B120" s="144"/>
      <c r="C120" s="145"/>
      <c r="D120" s="144"/>
      <c r="E120" s="146"/>
      <c r="F120" s="146"/>
      <c r="G120" s="144">
        <v>10331113</v>
      </c>
      <c r="H120" s="146">
        <v>7.65</v>
      </c>
      <c r="I120" s="147">
        <v>240</v>
      </c>
    </row>
    <row r="121" spans="1:9" x14ac:dyDescent="0.3">
      <c r="A121" s="143" t="str">
        <f t="shared" si="13"/>
        <v>鄭豐儀</v>
      </c>
      <c r="B121" s="144"/>
      <c r="C121" s="145"/>
      <c r="D121" s="144"/>
      <c r="E121" s="146"/>
      <c r="F121" s="146"/>
      <c r="G121" s="144">
        <v>10331626</v>
      </c>
      <c r="H121" s="146">
        <v>7.65</v>
      </c>
      <c r="I121" s="147">
        <v>56</v>
      </c>
    </row>
    <row r="122" spans="1:9" x14ac:dyDescent="0.3">
      <c r="A122" s="143" t="str">
        <f t="shared" si="13"/>
        <v>鄭豐儀</v>
      </c>
      <c r="B122" s="144"/>
      <c r="C122" s="145"/>
      <c r="D122" s="144"/>
      <c r="E122" s="146"/>
      <c r="F122" s="146"/>
      <c r="G122" s="144">
        <v>10332140</v>
      </c>
      <c r="H122" s="146">
        <v>7.65</v>
      </c>
      <c r="I122" s="147">
        <v>4</v>
      </c>
    </row>
    <row r="123" spans="1:9" x14ac:dyDescent="0.3">
      <c r="A123" s="548" t="s">
        <v>577</v>
      </c>
      <c r="B123" s="549" t="s">
        <v>453</v>
      </c>
      <c r="C123" s="550" t="s">
        <v>655</v>
      </c>
      <c r="D123" s="549">
        <v>10363923</v>
      </c>
      <c r="E123" s="551">
        <v>7.73</v>
      </c>
      <c r="F123" s="551">
        <v>200</v>
      </c>
      <c r="G123" s="549"/>
      <c r="H123" s="551"/>
      <c r="I123" s="552"/>
    </row>
    <row r="124" spans="1:9" x14ac:dyDescent="0.3">
      <c r="A124" s="548" t="str">
        <f t="shared" ref="A124:A125" si="14">A123</f>
        <v>鄭豐儀</v>
      </c>
      <c r="B124" s="549"/>
      <c r="C124" s="550"/>
      <c r="D124" s="549"/>
      <c r="E124" s="551"/>
      <c r="F124" s="551"/>
      <c r="G124" s="549">
        <v>10364109</v>
      </c>
      <c r="H124" s="551">
        <v>7.73</v>
      </c>
      <c r="I124" s="552">
        <v>130</v>
      </c>
    </row>
    <row r="125" spans="1:9" x14ac:dyDescent="0.3">
      <c r="A125" s="548" t="str">
        <f t="shared" si="14"/>
        <v>鄭豐儀</v>
      </c>
      <c r="B125" s="549"/>
      <c r="C125" s="550"/>
      <c r="D125" s="549"/>
      <c r="E125" s="551"/>
      <c r="F125" s="551"/>
      <c r="G125" s="549">
        <v>10364623</v>
      </c>
      <c r="H125" s="551">
        <v>7.73</v>
      </c>
      <c r="I125" s="552">
        <v>70</v>
      </c>
    </row>
    <row r="126" spans="1:9" x14ac:dyDescent="0.3">
      <c r="A126" s="143" t="s">
        <v>519</v>
      </c>
      <c r="B126" s="144" t="s">
        <v>453</v>
      </c>
      <c r="C126" s="145" t="s">
        <v>656</v>
      </c>
      <c r="D126" s="144">
        <v>10365340</v>
      </c>
      <c r="E126" s="146">
        <v>7.74</v>
      </c>
      <c r="F126" s="146">
        <v>499</v>
      </c>
      <c r="G126" s="144"/>
      <c r="H126" s="146"/>
      <c r="I126" s="147"/>
    </row>
    <row r="127" spans="1:9" x14ac:dyDescent="0.3">
      <c r="A127" s="143" t="str">
        <f>A126</f>
        <v>張湘羚</v>
      </c>
      <c r="B127" s="144"/>
      <c r="C127" s="145"/>
      <c r="D127" s="144"/>
      <c r="E127" s="146"/>
      <c r="F127" s="146"/>
      <c r="G127" s="144">
        <v>10365647</v>
      </c>
      <c r="H127" s="146">
        <v>7.74</v>
      </c>
      <c r="I127" s="147">
        <v>499</v>
      </c>
    </row>
    <row r="128" spans="1:9" x14ac:dyDescent="0.3">
      <c r="A128" s="143" t="s">
        <v>519</v>
      </c>
      <c r="B128" s="144" t="s">
        <v>453</v>
      </c>
      <c r="C128" s="145" t="s">
        <v>325</v>
      </c>
      <c r="D128" s="144">
        <v>10365594</v>
      </c>
      <c r="E128" s="146">
        <v>7.74</v>
      </c>
      <c r="F128" s="146">
        <v>499</v>
      </c>
      <c r="G128" s="144"/>
      <c r="H128" s="146"/>
      <c r="I128" s="147"/>
    </row>
    <row r="129" spans="1:9" x14ac:dyDescent="0.3">
      <c r="A129" s="143" t="str">
        <f>A128</f>
        <v>張湘羚</v>
      </c>
      <c r="B129" s="144"/>
      <c r="C129" s="145"/>
      <c r="D129" s="144"/>
      <c r="E129" s="146"/>
      <c r="F129" s="146"/>
      <c r="G129" s="144">
        <v>10365647</v>
      </c>
      <c r="H129" s="146">
        <v>7.74</v>
      </c>
      <c r="I129" s="147">
        <v>499</v>
      </c>
    </row>
    <row r="130" spans="1:9" x14ac:dyDescent="0.3">
      <c r="A130" s="143" t="s">
        <v>519</v>
      </c>
      <c r="B130" s="144" t="s">
        <v>453</v>
      </c>
      <c r="C130" s="145" t="s">
        <v>493</v>
      </c>
      <c r="D130" s="144">
        <v>10370237</v>
      </c>
      <c r="E130" s="146">
        <v>7.74</v>
      </c>
      <c r="F130" s="146">
        <v>2</v>
      </c>
      <c r="G130" s="144"/>
      <c r="H130" s="146"/>
      <c r="I130" s="147"/>
    </row>
    <row r="131" spans="1:9" x14ac:dyDescent="0.3">
      <c r="A131" s="143" t="str">
        <f>A130</f>
        <v>張湘羚</v>
      </c>
      <c r="B131" s="144"/>
      <c r="C131" s="145"/>
      <c r="D131" s="144"/>
      <c r="E131" s="146"/>
      <c r="F131" s="146"/>
      <c r="G131" s="144">
        <v>10370670</v>
      </c>
      <c r="H131" s="146">
        <v>7.74</v>
      </c>
      <c r="I131" s="147">
        <v>2</v>
      </c>
    </row>
    <row r="132" spans="1:9" x14ac:dyDescent="0.3">
      <c r="A132" s="143" t="s">
        <v>1893</v>
      </c>
      <c r="B132" s="144" t="s">
        <v>272</v>
      </c>
      <c r="C132" s="145" t="s">
        <v>525</v>
      </c>
      <c r="D132" s="144">
        <v>10413363</v>
      </c>
      <c r="E132" s="146">
        <v>7.68</v>
      </c>
      <c r="F132" s="146">
        <v>100</v>
      </c>
      <c r="G132" s="144"/>
      <c r="H132" s="146"/>
      <c r="I132" s="147"/>
    </row>
    <row r="133" spans="1:9" x14ac:dyDescent="0.3">
      <c r="A133" s="143" t="str">
        <f t="shared" ref="A133:A136" si="15">A132</f>
        <v>葉育峯</v>
      </c>
      <c r="B133" s="144"/>
      <c r="C133" s="145"/>
      <c r="D133" s="144"/>
      <c r="E133" s="146"/>
      <c r="F133" s="146"/>
      <c r="G133" s="144">
        <v>11293423</v>
      </c>
      <c r="H133" s="146">
        <v>7.68</v>
      </c>
      <c r="I133" s="147">
        <v>16</v>
      </c>
    </row>
    <row r="134" spans="1:9" x14ac:dyDescent="0.3">
      <c r="A134" s="143" t="str">
        <f t="shared" si="15"/>
        <v>葉育峯</v>
      </c>
      <c r="B134" s="144"/>
      <c r="C134" s="145"/>
      <c r="D134" s="144"/>
      <c r="E134" s="146"/>
      <c r="F134" s="146"/>
      <c r="G134" s="144">
        <v>11293938</v>
      </c>
      <c r="H134" s="146">
        <v>7.68</v>
      </c>
      <c r="I134" s="147">
        <v>3</v>
      </c>
    </row>
    <row r="135" spans="1:9" x14ac:dyDescent="0.3">
      <c r="A135" s="143" t="str">
        <f t="shared" si="15"/>
        <v>葉育峯</v>
      </c>
      <c r="B135" s="144"/>
      <c r="C135" s="145"/>
      <c r="D135" s="144"/>
      <c r="E135" s="146"/>
      <c r="F135" s="146"/>
      <c r="G135" s="144">
        <v>11295998</v>
      </c>
      <c r="H135" s="146">
        <v>7.68</v>
      </c>
      <c r="I135" s="147">
        <v>40</v>
      </c>
    </row>
    <row r="136" spans="1:9" x14ac:dyDescent="0.3">
      <c r="A136" s="143" t="str">
        <f t="shared" si="15"/>
        <v>葉育峯</v>
      </c>
      <c r="B136" s="144"/>
      <c r="C136" s="145"/>
      <c r="D136" s="144"/>
      <c r="E136" s="146"/>
      <c r="F136" s="146"/>
      <c r="G136" s="144">
        <v>11300509</v>
      </c>
      <c r="H136" s="146">
        <v>7.68</v>
      </c>
      <c r="I136" s="147">
        <v>41</v>
      </c>
    </row>
    <row r="137" spans="1:9" x14ac:dyDescent="0.3">
      <c r="A137" s="143" t="s">
        <v>1893</v>
      </c>
      <c r="B137" s="144" t="s">
        <v>272</v>
      </c>
      <c r="C137" s="145" t="s">
        <v>526</v>
      </c>
      <c r="D137" s="144">
        <v>10415485</v>
      </c>
      <c r="E137" s="146">
        <v>7.67</v>
      </c>
      <c r="F137" s="146">
        <v>100</v>
      </c>
      <c r="G137" s="144"/>
      <c r="H137" s="146"/>
      <c r="I137" s="147"/>
    </row>
    <row r="138" spans="1:9" x14ac:dyDescent="0.3">
      <c r="A138" s="143" t="str">
        <f t="shared" ref="A138:A145" si="16">A137</f>
        <v>葉育峯</v>
      </c>
      <c r="B138" s="144"/>
      <c r="C138" s="145"/>
      <c r="D138" s="144"/>
      <c r="E138" s="146"/>
      <c r="F138" s="146"/>
      <c r="G138" s="144">
        <v>11302047</v>
      </c>
      <c r="H138" s="146">
        <v>7.67</v>
      </c>
      <c r="I138" s="147">
        <v>5</v>
      </c>
    </row>
    <row r="139" spans="1:9" x14ac:dyDescent="0.3">
      <c r="A139" s="143" t="str">
        <f t="shared" si="16"/>
        <v>葉育峯</v>
      </c>
      <c r="B139" s="144"/>
      <c r="C139" s="145"/>
      <c r="D139" s="144"/>
      <c r="E139" s="146"/>
      <c r="F139" s="146"/>
      <c r="G139" s="144">
        <v>11303071</v>
      </c>
      <c r="H139" s="146">
        <v>7.67</v>
      </c>
      <c r="I139" s="147">
        <v>1</v>
      </c>
    </row>
    <row r="140" spans="1:9" x14ac:dyDescent="0.3">
      <c r="A140" s="143" t="str">
        <f t="shared" si="16"/>
        <v>葉育峯</v>
      </c>
      <c r="B140" s="144"/>
      <c r="C140" s="145"/>
      <c r="D140" s="144"/>
      <c r="E140" s="146"/>
      <c r="F140" s="146"/>
      <c r="G140" s="144">
        <v>11303587</v>
      </c>
      <c r="H140" s="146">
        <v>7.67</v>
      </c>
      <c r="I140" s="147">
        <v>6</v>
      </c>
    </row>
    <row r="141" spans="1:9" x14ac:dyDescent="0.3">
      <c r="A141" s="143" t="str">
        <f t="shared" si="16"/>
        <v>葉育峯</v>
      </c>
      <c r="B141" s="144"/>
      <c r="C141" s="145"/>
      <c r="D141" s="144"/>
      <c r="E141" s="146"/>
      <c r="F141" s="146"/>
      <c r="G141" s="144">
        <v>11304100</v>
      </c>
      <c r="H141" s="146">
        <v>7.67</v>
      </c>
      <c r="I141" s="147">
        <v>26</v>
      </c>
    </row>
    <row r="142" spans="1:9" x14ac:dyDescent="0.3">
      <c r="A142" s="143" t="str">
        <f t="shared" si="16"/>
        <v>葉育峯</v>
      </c>
      <c r="B142" s="144"/>
      <c r="C142" s="145"/>
      <c r="D142" s="144"/>
      <c r="E142" s="146"/>
      <c r="F142" s="146"/>
      <c r="G142" s="144">
        <v>11592384</v>
      </c>
      <c r="H142" s="146">
        <v>7.67</v>
      </c>
      <c r="I142" s="147">
        <v>15</v>
      </c>
    </row>
    <row r="143" spans="1:9" x14ac:dyDescent="0.3">
      <c r="A143" s="143" t="str">
        <f t="shared" si="16"/>
        <v>葉育峯</v>
      </c>
      <c r="B143" s="144"/>
      <c r="C143" s="145"/>
      <c r="D143" s="144"/>
      <c r="E143" s="146"/>
      <c r="F143" s="146"/>
      <c r="G143" s="144">
        <v>11595969</v>
      </c>
      <c r="H143" s="146">
        <v>7.67</v>
      </c>
      <c r="I143" s="147">
        <v>20</v>
      </c>
    </row>
    <row r="144" spans="1:9" x14ac:dyDescent="0.3">
      <c r="A144" s="143" t="str">
        <f t="shared" si="16"/>
        <v>葉育峯</v>
      </c>
      <c r="B144" s="144"/>
      <c r="C144" s="145"/>
      <c r="D144" s="144"/>
      <c r="E144" s="146"/>
      <c r="F144" s="146"/>
      <c r="G144" s="144">
        <v>12000482</v>
      </c>
      <c r="H144" s="146">
        <v>7.67</v>
      </c>
      <c r="I144" s="147">
        <v>10</v>
      </c>
    </row>
    <row r="145" spans="1:9" x14ac:dyDescent="0.3">
      <c r="A145" s="143" t="str">
        <f t="shared" si="16"/>
        <v>葉育峯</v>
      </c>
      <c r="B145" s="144"/>
      <c r="C145" s="145"/>
      <c r="D145" s="144"/>
      <c r="E145" s="146"/>
      <c r="F145" s="146"/>
      <c r="G145" s="144">
        <v>12000994</v>
      </c>
      <c r="H145" s="146">
        <v>7.67</v>
      </c>
      <c r="I145" s="147">
        <v>17</v>
      </c>
    </row>
    <row r="146" spans="1:9" x14ac:dyDescent="0.3">
      <c r="A146" s="143" t="s">
        <v>1893</v>
      </c>
      <c r="B146" s="144" t="s">
        <v>272</v>
      </c>
      <c r="C146" s="145" t="s">
        <v>1941</v>
      </c>
      <c r="D146" s="144">
        <v>10443743</v>
      </c>
      <c r="E146" s="146">
        <v>7.68</v>
      </c>
      <c r="F146" s="146">
        <v>50</v>
      </c>
      <c r="G146" s="144"/>
      <c r="H146" s="146"/>
      <c r="I146" s="147"/>
    </row>
    <row r="147" spans="1:9" x14ac:dyDescent="0.3">
      <c r="A147" s="143" t="str">
        <f t="shared" ref="A147:A149" si="17">A146</f>
        <v>葉育峯</v>
      </c>
      <c r="B147" s="144"/>
      <c r="C147" s="145"/>
      <c r="D147" s="144"/>
      <c r="E147" s="146"/>
      <c r="F147" s="146"/>
      <c r="G147" s="144">
        <v>11300509</v>
      </c>
      <c r="H147" s="146">
        <v>7.68</v>
      </c>
      <c r="I147" s="147">
        <v>1</v>
      </c>
    </row>
    <row r="148" spans="1:9" x14ac:dyDescent="0.3">
      <c r="A148" s="143" t="str">
        <f t="shared" si="17"/>
        <v>葉育峯</v>
      </c>
      <c r="B148" s="144"/>
      <c r="C148" s="145"/>
      <c r="D148" s="144"/>
      <c r="E148" s="146"/>
      <c r="F148" s="146"/>
      <c r="G148" s="144">
        <v>11301020</v>
      </c>
      <c r="H148" s="146">
        <v>7.68</v>
      </c>
      <c r="I148" s="147">
        <v>36</v>
      </c>
    </row>
    <row r="149" spans="1:9" x14ac:dyDescent="0.3">
      <c r="A149" s="143" t="str">
        <f t="shared" si="17"/>
        <v>葉育峯</v>
      </c>
      <c r="B149" s="144"/>
      <c r="C149" s="145"/>
      <c r="D149" s="144"/>
      <c r="E149" s="146"/>
      <c r="F149" s="146"/>
      <c r="G149" s="144">
        <v>11301533</v>
      </c>
      <c r="H149" s="146">
        <v>7.68</v>
      </c>
      <c r="I149" s="147">
        <v>13</v>
      </c>
    </row>
    <row r="150" spans="1:9" x14ac:dyDescent="0.3">
      <c r="A150" s="143" t="s">
        <v>1893</v>
      </c>
      <c r="B150" s="144" t="s">
        <v>272</v>
      </c>
      <c r="C150" s="145" t="s">
        <v>1942</v>
      </c>
      <c r="D150" s="144">
        <v>10444217</v>
      </c>
      <c r="E150" s="146">
        <v>7.67</v>
      </c>
      <c r="F150" s="146">
        <v>50</v>
      </c>
      <c r="G150" s="144"/>
      <c r="H150" s="146"/>
      <c r="I150" s="147"/>
    </row>
    <row r="151" spans="1:9" x14ac:dyDescent="0.3">
      <c r="A151" s="143" t="str">
        <f t="shared" ref="A151:A152" si="18">A150</f>
        <v>葉育峯</v>
      </c>
      <c r="B151" s="144"/>
      <c r="C151" s="145"/>
      <c r="D151" s="144"/>
      <c r="E151" s="146"/>
      <c r="F151" s="146"/>
      <c r="G151" s="144">
        <v>12000994</v>
      </c>
      <c r="H151" s="146">
        <v>7.67</v>
      </c>
      <c r="I151" s="147">
        <v>35</v>
      </c>
    </row>
    <row r="152" spans="1:9" x14ac:dyDescent="0.3">
      <c r="A152" s="143" t="str">
        <f t="shared" si="18"/>
        <v>葉育峯</v>
      </c>
      <c r="B152" s="144"/>
      <c r="C152" s="145"/>
      <c r="D152" s="144"/>
      <c r="E152" s="146"/>
      <c r="F152" s="146"/>
      <c r="G152" s="144">
        <v>12001510</v>
      </c>
      <c r="H152" s="146">
        <v>7.67</v>
      </c>
      <c r="I152" s="147">
        <v>15</v>
      </c>
    </row>
    <row r="153" spans="1:9" x14ac:dyDescent="0.3">
      <c r="A153" s="143" t="s">
        <v>346</v>
      </c>
      <c r="B153" s="144" t="s">
        <v>453</v>
      </c>
      <c r="C153" s="145" t="s">
        <v>692</v>
      </c>
      <c r="D153" s="144">
        <v>10472045</v>
      </c>
      <c r="E153" s="146">
        <v>7.74</v>
      </c>
      <c r="F153" s="146">
        <v>250</v>
      </c>
      <c r="G153" s="144"/>
      <c r="H153" s="146"/>
      <c r="I153" s="147"/>
    </row>
    <row r="154" spans="1:9" x14ac:dyDescent="0.3">
      <c r="A154" s="143" t="str">
        <f t="shared" ref="A154:A155" si="19">A153</f>
        <v>鄭文逸</v>
      </c>
      <c r="B154" s="144"/>
      <c r="C154" s="145"/>
      <c r="D154" s="144"/>
      <c r="E154" s="146"/>
      <c r="F154" s="146"/>
      <c r="G154" s="144">
        <v>10472133</v>
      </c>
      <c r="H154" s="146">
        <v>7.74</v>
      </c>
      <c r="I154" s="147">
        <v>238</v>
      </c>
    </row>
    <row r="155" spans="1:9" x14ac:dyDescent="0.3">
      <c r="A155" s="143" t="str">
        <f t="shared" si="19"/>
        <v>鄭文逸</v>
      </c>
      <c r="B155" s="144"/>
      <c r="C155" s="145"/>
      <c r="D155" s="144"/>
      <c r="E155" s="146"/>
      <c r="F155" s="146"/>
      <c r="G155" s="144">
        <v>11272578</v>
      </c>
      <c r="H155" s="146">
        <v>7.73</v>
      </c>
      <c r="I155" s="147">
        <v>12</v>
      </c>
    </row>
    <row r="156" spans="1:9" x14ac:dyDescent="0.3">
      <c r="A156" s="143" t="s">
        <v>346</v>
      </c>
      <c r="B156" s="144" t="s">
        <v>453</v>
      </c>
      <c r="C156" s="145" t="s">
        <v>693</v>
      </c>
      <c r="D156" s="144">
        <v>10472451</v>
      </c>
      <c r="E156" s="146">
        <v>7.75</v>
      </c>
      <c r="F156" s="146">
        <v>499</v>
      </c>
      <c r="G156" s="144"/>
      <c r="H156" s="146"/>
      <c r="I156" s="147"/>
    </row>
    <row r="157" spans="1:9" x14ac:dyDescent="0.3">
      <c r="A157" s="143" t="str">
        <f>A156</f>
        <v>鄭文逸</v>
      </c>
      <c r="B157" s="144"/>
      <c r="C157" s="145"/>
      <c r="D157" s="144"/>
      <c r="E157" s="146"/>
      <c r="F157" s="146"/>
      <c r="G157" s="144">
        <v>10472644</v>
      </c>
      <c r="H157" s="146">
        <v>7.75</v>
      </c>
      <c r="I157" s="147">
        <v>499</v>
      </c>
    </row>
    <row r="158" spans="1:9" x14ac:dyDescent="0.3">
      <c r="A158" s="143" t="s">
        <v>346</v>
      </c>
      <c r="B158" s="144" t="s">
        <v>453</v>
      </c>
      <c r="C158" s="145" t="s">
        <v>694</v>
      </c>
      <c r="D158" s="144">
        <v>10472728</v>
      </c>
      <c r="E158" s="146">
        <v>7.75</v>
      </c>
      <c r="F158" s="146">
        <v>499</v>
      </c>
      <c r="G158" s="144"/>
      <c r="H158" s="146"/>
      <c r="I158" s="147"/>
    </row>
    <row r="159" spans="1:9" x14ac:dyDescent="0.3">
      <c r="A159" s="143" t="str">
        <f t="shared" ref="A159:A162" si="20">A158</f>
        <v>鄭文逸</v>
      </c>
      <c r="B159" s="144"/>
      <c r="C159" s="145"/>
      <c r="D159" s="144"/>
      <c r="E159" s="146"/>
      <c r="F159" s="146"/>
      <c r="G159" s="144">
        <v>10473157</v>
      </c>
      <c r="H159" s="146">
        <v>7.75</v>
      </c>
      <c r="I159" s="147">
        <v>117</v>
      </c>
    </row>
    <row r="160" spans="1:9" x14ac:dyDescent="0.3">
      <c r="A160" s="143" t="str">
        <f t="shared" si="20"/>
        <v>鄭文逸</v>
      </c>
      <c r="B160" s="144"/>
      <c r="C160" s="145"/>
      <c r="D160" s="144"/>
      <c r="E160" s="146"/>
      <c r="F160" s="146"/>
      <c r="G160" s="144">
        <v>11271042</v>
      </c>
      <c r="H160" s="146">
        <v>7.75</v>
      </c>
      <c r="I160" s="147">
        <v>10</v>
      </c>
    </row>
    <row r="161" spans="1:9" x14ac:dyDescent="0.3">
      <c r="A161" s="143" t="str">
        <f t="shared" si="20"/>
        <v>鄭文逸</v>
      </c>
      <c r="B161" s="144"/>
      <c r="C161" s="145"/>
      <c r="D161" s="144"/>
      <c r="E161" s="146"/>
      <c r="F161" s="146"/>
      <c r="G161" s="144">
        <v>11271554</v>
      </c>
      <c r="H161" s="146">
        <v>7.75</v>
      </c>
      <c r="I161" s="147">
        <v>12</v>
      </c>
    </row>
    <row r="162" spans="1:9" x14ac:dyDescent="0.3">
      <c r="A162" s="143" t="str">
        <f t="shared" si="20"/>
        <v>鄭文逸</v>
      </c>
      <c r="B162" s="144"/>
      <c r="C162" s="145"/>
      <c r="D162" s="144"/>
      <c r="E162" s="146"/>
      <c r="F162" s="146"/>
      <c r="G162" s="144">
        <v>11272066</v>
      </c>
      <c r="H162" s="146">
        <v>7.75</v>
      </c>
      <c r="I162" s="147">
        <v>360</v>
      </c>
    </row>
    <row r="163" spans="1:9" x14ac:dyDescent="0.3">
      <c r="A163" s="143" t="s">
        <v>346</v>
      </c>
      <c r="B163" s="144" t="s">
        <v>453</v>
      </c>
      <c r="C163" s="145" t="s">
        <v>695</v>
      </c>
      <c r="D163" s="144">
        <v>10472943</v>
      </c>
      <c r="E163" s="146">
        <v>7.75</v>
      </c>
      <c r="F163" s="146">
        <v>2</v>
      </c>
      <c r="G163" s="144"/>
      <c r="H163" s="146"/>
      <c r="I163" s="147"/>
    </row>
    <row r="164" spans="1:9" x14ac:dyDescent="0.3">
      <c r="A164" s="143" t="str">
        <f>A163</f>
        <v>鄭文逸</v>
      </c>
      <c r="B164" s="144"/>
      <c r="C164" s="145"/>
      <c r="D164" s="144"/>
      <c r="E164" s="146"/>
      <c r="F164" s="146"/>
      <c r="G164" s="144">
        <v>11272066</v>
      </c>
      <c r="H164" s="146">
        <v>7.75</v>
      </c>
      <c r="I164" s="147">
        <v>2</v>
      </c>
    </row>
    <row r="165" spans="1:9" x14ac:dyDescent="0.3">
      <c r="A165" s="143" t="s">
        <v>346</v>
      </c>
      <c r="B165" s="144" t="s">
        <v>453</v>
      </c>
      <c r="C165" s="145" t="s">
        <v>330</v>
      </c>
      <c r="D165" s="144">
        <v>10473276</v>
      </c>
      <c r="E165" s="146">
        <v>7.76</v>
      </c>
      <c r="F165" s="146">
        <v>350</v>
      </c>
      <c r="G165" s="144"/>
      <c r="H165" s="146"/>
      <c r="I165" s="147"/>
    </row>
    <row r="166" spans="1:9" x14ac:dyDescent="0.3">
      <c r="A166" s="143" t="str">
        <f t="shared" ref="A166:A167" si="21">A165</f>
        <v>鄭文逸</v>
      </c>
      <c r="B166" s="144"/>
      <c r="C166" s="145"/>
      <c r="D166" s="144"/>
      <c r="E166" s="146"/>
      <c r="F166" s="146"/>
      <c r="G166" s="144">
        <v>10473672</v>
      </c>
      <c r="H166" s="146">
        <v>7.76</v>
      </c>
      <c r="I166" s="147">
        <v>43</v>
      </c>
    </row>
    <row r="167" spans="1:9" x14ac:dyDescent="0.3">
      <c r="A167" s="143" t="str">
        <f t="shared" si="21"/>
        <v>鄭文逸</v>
      </c>
      <c r="B167" s="144"/>
      <c r="C167" s="145"/>
      <c r="D167" s="144"/>
      <c r="E167" s="146"/>
      <c r="F167" s="146"/>
      <c r="G167" s="144">
        <v>11262435</v>
      </c>
      <c r="H167" s="146">
        <v>7.76</v>
      </c>
      <c r="I167" s="147">
        <v>307</v>
      </c>
    </row>
    <row r="168" spans="1:9" x14ac:dyDescent="0.3">
      <c r="A168" s="143" t="s">
        <v>346</v>
      </c>
      <c r="B168" s="144" t="s">
        <v>347</v>
      </c>
      <c r="C168" s="145" t="s">
        <v>671</v>
      </c>
      <c r="D168" s="144">
        <v>10490468</v>
      </c>
      <c r="E168" s="146">
        <v>7.79</v>
      </c>
      <c r="F168" s="146">
        <v>400</v>
      </c>
      <c r="G168" s="144"/>
      <c r="H168" s="146"/>
      <c r="I168" s="147"/>
    </row>
    <row r="169" spans="1:9" x14ac:dyDescent="0.3">
      <c r="A169" s="143" t="str">
        <f>A168</f>
        <v>鄭文逸</v>
      </c>
      <c r="B169" s="144"/>
      <c r="C169" s="145"/>
      <c r="D169" s="144"/>
      <c r="E169" s="146"/>
      <c r="F169" s="146"/>
      <c r="G169" s="144">
        <v>10490917</v>
      </c>
      <c r="H169" s="146">
        <v>7.79</v>
      </c>
      <c r="I169" s="147">
        <v>400</v>
      </c>
    </row>
    <row r="170" spans="1:9" x14ac:dyDescent="0.3">
      <c r="A170" s="143" t="s">
        <v>346</v>
      </c>
      <c r="B170" s="144" t="s">
        <v>347</v>
      </c>
      <c r="C170" s="145" t="s">
        <v>672</v>
      </c>
      <c r="D170" s="144">
        <v>10490920</v>
      </c>
      <c r="E170" s="146">
        <v>7.79</v>
      </c>
      <c r="F170" s="146">
        <v>400</v>
      </c>
      <c r="G170" s="144"/>
      <c r="H170" s="146"/>
      <c r="I170" s="147"/>
    </row>
    <row r="171" spans="1:9" x14ac:dyDescent="0.3">
      <c r="A171" s="143" t="str">
        <f>A170</f>
        <v>鄭文逸</v>
      </c>
      <c r="B171" s="144"/>
      <c r="C171" s="145"/>
      <c r="D171" s="144"/>
      <c r="E171" s="146"/>
      <c r="F171" s="146"/>
      <c r="G171" s="144">
        <v>10491426</v>
      </c>
      <c r="H171" s="146">
        <v>7.79</v>
      </c>
      <c r="I171" s="147">
        <v>400</v>
      </c>
    </row>
    <row r="172" spans="1:9" x14ac:dyDescent="0.3">
      <c r="A172" s="143" t="s">
        <v>346</v>
      </c>
      <c r="B172" s="144" t="s">
        <v>347</v>
      </c>
      <c r="C172" s="145" t="s">
        <v>420</v>
      </c>
      <c r="D172" s="144">
        <v>10491431</v>
      </c>
      <c r="E172" s="146">
        <v>7.79</v>
      </c>
      <c r="F172" s="146">
        <v>200</v>
      </c>
      <c r="G172" s="144"/>
      <c r="H172" s="146"/>
      <c r="I172" s="147"/>
    </row>
    <row r="173" spans="1:9" x14ac:dyDescent="0.3">
      <c r="A173" s="143" t="str">
        <f t="shared" ref="A173:A174" si="22">A172</f>
        <v>鄭文逸</v>
      </c>
      <c r="B173" s="144"/>
      <c r="C173" s="145"/>
      <c r="D173" s="144"/>
      <c r="E173" s="146"/>
      <c r="F173" s="146"/>
      <c r="G173" s="144">
        <v>10491938</v>
      </c>
      <c r="H173" s="146">
        <v>7.79</v>
      </c>
      <c r="I173" s="147">
        <v>188</v>
      </c>
    </row>
    <row r="174" spans="1:9" x14ac:dyDescent="0.3">
      <c r="A174" s="143" t="str">
        <f t="shared" si="22"/>
        <v>鄭文逸</v>
      </c>
      <c r="B174" s="144"/>
      <c r="C174" s="145"/>
      <c r="D174" s="144"/>
      <c r="E174" s="146"/>
      <c r="F174" s="146"/>
      <c r="G174" s="144">
        <v>10493471</v>
      </c>
      <c r="H174" s="146">
        <v>7.79</v>
      </c>
      <c r="I174" s="147">
        <v>12</v>
      </c>
    </row>
    <row r="175" spans="1:9" x14ac:dyDescent="0.3">
      <c r="A175" s="143" t="s">
        <v>346</v>
      </c>
      <c r="B175" s="144" t="s">
        <v>453</v>
      </c>
      <c r="C175" s="145" t="s">
        <v>430</v>
      </c>
      <c r="D175" s="144">
        <v>10545931</v>
      </c>
      <c r="E175" s="146">
        <v>7.79</v>
      </c>
      <c r="F175" s="146">
        <v>100</v>
      </c>
      <c r="G175" s="144"/>
      <c r="H175" s="146"/>
      <c r="I175" s="147"/>
    </row>
    <row r="176" spans="1:9" x14ac:dyDescent="0.3">
      <c r="A176" s="143" t="str">
        <f>A175</f>
        <v>鄭文逸</v>
      </c>
      <c r="B176" s="144"/>
      <c r="C176" s="145"/>
      <c r="D176" s="144"/>
      <c r="E176" s="146"/>
      <c r="F176" s="146"/>
      <c r="G176" s="144">
        <v>10550280</v>
      </c>
      <c r="H176" s="146">
        <v>7.79</v>
      </c>
      <c r="I176" s="147">
        <v>100</v>
      </c>
    </row>
    <row r="177" spans="1:9" x14ac:dyDescent="0.3">
      <c r="A177" s="143" t="s">
        <v>346</v>
      </c>
      <c r="B177" s="144" t="s">
        <v>453</v>
      </c>
      <c r="C177" s="145" t="s">
        <v>658</v>
      </c>
      <c r="D177" s="144">
        <v>10550444</v>
      </c>
      <c r="E177" s="146">
        <v>7.8</v>
      </c>
      <c r="F177" s="146">
        <v>499</v>
      </c>
      <c r="G177" s="144"/>
      <c r="H177" s="146"/>
      <c r="I177" s="147"/>
    </row>
    <row r="178" spans="1:9" x14ac:dyDescent="0.3">
      <c r="A178" s="143" t="str">
        <f>A177</f>
        <v>鄭文逸</v>
      </c>
      <c r="B178" s="144"/>
      <c r="C178" s="145"/>
      <c r="D178" s="144"/>
      <c r="E178" s="146"/>
      <c r="F178" s="146"/>
      <c r="G178" s="144">
        <v>10550793</v>
      </c>
      <c r="H178" s="146">
        <v>7.8</v>
      </c>
      <c r="I178" s="147">
        <v>499</v>
      </c>
    </row>
    <row r="179" spans="1:9" x14ac:dyDescent="0.3">
      <c r="A179" s="143" t="s">
        <v>346</v>
      </c>
      <c r="B179" s="144" t="s">
        <v>453</v>
      </c>
      <c r="C179" s="145" t="s">
        <v>775</v>
      </c>
      <c r="D179" s="144">
        <v>10550796</v>
      </c>
      <c r="E179" s="146">
        <v>7.8</v>
      </c>
      <c r="F179" s="146">
        <v>1</v>
      </c>
      <c r="G179" s="144"/>
      <c r="H179" s="146"/>
      <c r="I179" s="147"/>
    </row>
    <row r="180" spans="1:9" x14ac:dyDescent="0.3">
      <c r="A180" s="143" t="str">
        <f>A179</f>
        <v>鄭文逸</v>
      </c>
      <c r="B180" s="144"/>
      <c r="C180" s="145"/>
      <c r="D180" s="144"/>
      <c r="E180" s="146"/>
      <c r="F180" s="146"/>
      <c r="G180" s="144">
        <v>10551306</v>
      </c>
      <c r="H180" s="146">
        <v>7.8</v>
      </c>
      <c r="I180" s="147">
        <v>1</v>
      </c>
    </row>
    <row r="181" spans="1:9" x14ac:dyDescent="0.3">
      <c r="A181" s="143" t="s">
        <v>1893</v>
      </c>
      <c r="B181" s="144" t="s">
        <v>272</v>
      </c>
      <c r="C181" s="145" t="s">
        <v>1943</v>
      </c>
      <c r="D181" s="144">
        <v>11313256</v>
      </c>
      <c r="E181" s="146">
        <v>7.68</v>
      </c>
      <c r="F181" s="146">
        <v>50</v>
      </c>
      <c r="G181" s="144"/>
      <c r="H181" s="146"/>
      <c r="I181" s="147"/>
    </row>
    <row r="182" spans="1:9" x14ac:dyDescent="0.3">
      <c r="A182" s="143" t="str">
        <f t="shared" ref="A182:A184" si="23">A181</f>
        <v>葉育峯</v>
      </c>
      <c r="B182" s="144"/>
      <c r="C182" s="145"/>
      <c r="D182" s="144"/>
      <c r="E182" s="146"/>
      <c r="F182" s="146"/>
      <c r="G182" s="144">
        <v>11394443</v>
      </c>
      <c r="H182" s="146">
        <v>7.68</v>
      </c>
      <c r="I182" s="147">
        <v>8</v>
      </c>
    </row>
    <row r="183" spans="1:9" x14ac:dyDescent="0.3">
      <c r="A183" s="143" t="str">
        <f t="shared" si="23"/>
        <v>葉育峯</v>
      </c>
      <c r="B183" s="144"/>
      <c r="C183" s="145"/>
      <c r="D183" s="144"/>
      <c r="E183" s="146"/>
      <c r="F183" s="146"/>
      <c r="G183" s="144">
        <v>11394953</v>
      </c>
      <c r="H183" s="146">
        <v>7.68</v>
      </c>
      <c r="I183" s="147">
        <v>37</v>
      </c>
    </row>
    <row r="184" spans="1:9" x14ac:dyDescent="0.3">
      <c r="A184" s="143" t="str">
        <f t="shared" si="23"/>
        <v>葉育峯</v>
      </c>
      <c r="B184" s="144"/>
      <c r="C184" s="145"/>
      <c r="D184" s="144"/>
      <c r="E184" s="146"/>
      <c r="F184" s="146"/>
      <c r="G184" s="144">
        <v>11395466</v>
      </c>
      <c r="H184" s="146">
        <v>7.68</v>
      </c>
      <c r="I184" s="147">
        <v>5</v>
      </c>
    </row>
    <row r="185" spans="1:9" x14ac:dyDescent="0.3">
      <c r="A185" s="143" t="s">
        <v>1893</v>
      </c>
      <c r="B185" s="144" t="s">
        <v>272</v>
      </c>
      <c r="C185" s="145" t="s">
        <v>1944</v>
      </c>
      <c r="D185" s="144">
        <v>11402285</v>
      </c>
      <c r="E185" s="146">
        <v>7.68</v>
      </c>
      <c r="F185" s="146">
        <v>50</v>
      </c>
      <c r="G185" s="144"/>
      <c r="H185" s="146"/>
      <c r="I185" s="147"/>
    </row>
    <row r="186" spans="1:9" x14ac:dyDescent="0.3">
      <c r="A186" s="143" t="str">
        <f t="shared" ref="A186:A195" si="24">A185</f>
        <v>葉育峯</v>
      </c>
      <c r="B186" s="144"/>
      <c r="C186" s="145"/>
      <c r="D186" s="144"/>
      <c r="E186" s="146"/>
      <c r="F186" s="146"/>
      <c r="G186" s="144">
        <v>11402543</v>
      </c>
      <c r="H186" s="146">
        <v>7.68</v>
      </c>
      <c r="I186" s="147">
        <v>8</v>
      </c>
    </row>
    <row r="187" spans="1:9" x14ac:dyDescent="0.3">
      <c r="A187" s="143" t="str">
        <f t="shared" si="24"/>
        <v>葉育峯</v>
      </c>
      <c r="B187" s="144"/>
      <c r="C187" s="145"/>
      <c r="D187" s="144"/>
      <c r="E187" s="146"/>
      <c r="F187" s="146"/>
      <c r="G187" s="144">
        <v>11403058</v>
      </c>
      <c r="H187" s="146">
        <v>7.68</v>
      </c>
      <c r="I187" s="147">
        <v>1</v>
      </c>
    </row>
    <row r="188" spans="1:9" x14ac:dyDescent="0.3">
      <c r="A188" s="143" t="str">
        <f t="shared" si="24"/>
        <v>葉育峯</v>
      </c>
      <c r="B188" s="144"/>
      <c r="C188" s="145"/>
      <c r="D188" s="144"/>
      <c r="E188" s="146"/>
      <c r="F188" s="146"/>
      <c r="G188" s="144">
        <v>11403571</v>
      </c>
      <c r="H188" s="146">
        <v>7.68</v>
      </c>
      <c r="I188" s="147">
        <v>4</v>
      </c>
    </row>
    <row r="189" spans="1:9" x14ac:dyDescent="0.3">
      <c r="A189" s="143" t="str">
        <f t="shared" si="24"/>
        <v>葉育峯</v>
      </c>
      <c r="B189" s="144"/>
      <c r="C189" s="145"/>
      <c r="D189" s="144"/>
      <c r="E189" s="146"/>
      <c r="F189" s="146"/>
      <c r="G189" s="144">
        <v>11404089</v>
      </c>
      <c r="H189" s="146">
        <v>7.68</v>
      </c>
      <c r="I189" s="147">
        <v>4</v>
      </c>
    </row>
    <row r="190" spans="1:9" x14ac:dyDescent="0.3">
      <c r="A190" s="143" t="str">
        <f t="shared" si="24"/>
        <v>葉育峯</v>
      </c>
      <c r="B190" s="144"/>
      <c r="C190" s="145"/>
      <c r="D190" s="144"/>
      <c r="E190" s="146"/>
      <c r="F190" s="146"/>
      <c r="G190" s="144">
        <v>11404603</v>
      </c>
      <c r="H190" s="146">
        <v>7.68</v>
      </c>
      <c r="I190" s="147">
        <v>5</v>
      </c>
    </row>
    <row r="191" spans="1:9" x14ac:dyDescent="0.3">
      <c r="A191" s="143" t="str">
        <f t="shared" si="24"/>
        <v>葉育峯</v>
      </c>
      <c r="B191" s="144"/>
      <c r="C191" s="145"/>
      <c r="D191" s="144"/>
      <c r="E191" s="146"/>
      <c r="F191" s="146"/>
      <c r="G191" s="144">
        <v>11405115</v>
      </c>
      <c r="H191" s="146">
        <v>7.68</v>
      </c>
      <c r="I191" s="147">
        <v>1</v>
      </c>
    </row>
    <row r="192" spans="1:9" x14ac:dyDescent="0.3">
      <c r="A192" s="143" t="str">
        <f t="shared" si="24"/>
        <v>葉育峯</v>
      </c>
      <c r="B192" s="144"/>
      <c r="C192" s="145"/>
      <c r="D192" s="144"/>
      <c r="E192" s="146"/>
      <c r="F192" s="146"/>
      <c r="G192" s="144">
        <v>11410139</v>
      </c>
      <c r="H192" s="146">
        <v>7.68</v>
      </c>
      <c r="I192" s="147">
        <v>1</v>
      </c>
    </row>
    <row r="193" spans="1:9" x14ac:dyDescent="0.3">
      <c r="A193" s="143" t="str">
        <f t="shared" si="24"/>
        <v>葉育峯</v>
      </c>
      <c r="B193" s="144"/>
      <c r="C193" s="145"/>
      <c r="D193" s="144"/>
      <c r="E193" s="146"/>
      <c r="F193" s="146"/>
      <c r="G193" s="144">
        <v>11415774</v>
      </c>
      <c r="H193" s="146">
        <v>7.68</v>
      </c>
      <c r="I193" s="147">
        <v>10</v>
      </c>
    </row>
    <row r="194" spans="1:9" x14ac:dyDescent="0.3">
      <c r="A194" s="143" t="str">
        <f t="shared" si="24"/>
        <v>葉育峯</v>
      </c>
      <c r="B194" s="144"/>
      <c r="C194" s="145"/>
      <c r="D194" s="144"/>
      <c r="E194" s="146"/>
      <c r="F194" s="146"/>
      <c r="G194" s="144">
        <v>11424890</v>
      </c>
      <c r="H194" s="146">
        <v>7.68</v>
      </c>
      <c r="I194" s="147">
        <v>12</v>
      </c>
    </row>
    <row r="195" spans="1:9" x14ac:dyDescent="0.3">
      <c r="A195" s="143" t="str">
        <f t="shared" si="24"/>
        <v>葉育峯</v>
      </c>
      <c r="B195" s="144"/>
      <c r="C195" s="145"/>
      <c r="D195" s="144"/>
      <c r="E195" s="146"/>
      <c r="F195" s="146"/>
      <c r="G195" s="144">
        <v>11425398</v>
      </c>
      <c r="H195" s="146">
        <v>7.68</v>
      </c>
      <c r="I195" s="147">
        <v>1</v>
      </c>
    </row>
    <row r="196" spans="1:9" x14ac:dyDescent="0.3">
      <c r="A196" s="143" t="s">
        <v>1893</v>
      </c>
      <c r="B196" s="144" t="s">
        <v>272</v>
      </c>
      <c r="C196" s="145" t="s">
        <v>1944</v>
      </c>
      <c r="D196" s="144">
        <v>11532441</v>
      </c>
      <c r="E196" s="146">
        <v>7.68</v>
      </c>
      <c r="F196" s="146">
        <v>-3</v>
      </c>
      <c r="G196" s="144"/>
      <c r="H196" s="146"/>
      <c r="I196" s="147"/>
    </row>
    <row r="197" spans="1:9" x14ac:dyDescent="0.3">
      <c r="A197" s="143" t="s">
        <v>1893</v>
      </c>
      <c r="B197" s="144" t="s">
        <v>272</v>
      </c>
      <c r="C197" s="145" t="s">
        <v>1945</v>
      </c>
      <c r="D197" s="144">
        <v>11434144</v>
      </c>
      <c r="E197" s="146">
        <v>7.69</v>
      </c>
      <c r="F197" s="146">
        <v>50</v>
      </c>
      <c r="G197" s="144"/>
      <c r="H197" s="146"/>
      <c r="I197" s="147"/>
    </row>
    <row r="198" spans="1:9" x14ac:dyDescent="0.3">
      <c r="A198" s="143" t="str">
        <f t="shared" ref="A198:A201" si="25">A197</f>
        <v>葉育峯</v>
      </c>
      <c r="B198" s="144"/>
      <c r="C198" s="145"/>
      <c r="D198" s="144"/>
      <c r="E198" s="146"/>
      <c r="F198" s="146"/>
      <c r="G198" s="144">
        <v>11434510</v>
      </c>
      <c r="H198" s="146">
        <v>7.69</v>
      </c>
      <c r="I198" s="147">
        <v>21</v>
      </c>
    </row>
    <row r="199" spans="1:9" x14ac:dyDescent="0.3">
      <c r="A199" s="143" t="str">
        <f t="shared" si="25"/>
        <v>葉育峯</v>
      </c>
      <c r="B199" s="144"/>
      <c r="C199" s="145"/>
      <c r="D199" s="144"/>
      <c r="E199" s="146"/>
      <c r="F199" s="146"/>
      <c r="G199" s="144">
        <v>11460350</v>
      </c>
      <c r="H199" s="146">
        <v>7.69</v>
      </c>
      <c r="I199" s="147">
        <v>9</v>
      </c>
    </row>
    <row r="200" spans="1:9" x14ac:dyDescent="0.3">
      <c r="A200" s="143" t="str">
        <f t="shared" si="25"/>
        <v>葉育峯</v>
      </c>
      <c r="B200" s="144"/>
      <c r="C200" s="145"/>
      <c r="D200" s="144"/>
      <c r="E200" s="146"/>
      <c r="F200" s="146"/>
      <c r="G200" s="144">
        <v>11525397</v>
      </c>
      <c r="H200" s="146">
        <v>7.69</v>
      </c>
      <c r="I200" s="147">
        <v>1</v>
      </c>
    </row>
    <row r="201" spans="1:9" x14ac:dyDescent="0.3">
      <c r="A201" s="143" t="str">
        <f t="shared" si="25"/>
        <v>葉育峯</v>
      </c>
      <c r="B201" s="144"/>
      <c r="C201" s="145"/>
      <c r="D201" s="144"/>
      <c r="E201" s="146"/>
      <c r="F201" s="146"/>
      <c r="G201" s="144">
        <v>11540051</v>
      </c>
      <c r="H201" s="146">
        <v>7.69</v>
      </c>
      <c r="I201" s="147">
        <v>19</v>
      </c>
    </row>
    <row r="202" spans="1:9" x14ac:dyDescent="0.3">
      <c r="A202" s="143" t="s">
        <v>1893</v>
      </c>
      <c r="B202" s="144" t="s">
        <v>272</v>
      </c>
      <c r="C202" s="145" t="s">
        <v>1946</v>
      </c>
      <c r="D202" s="144">
        <v>11533533</v>
      </c>
      <c r="E202" s="146">
        <v>7.7</v>
      </c>
      <c r="F202" s="146">
        <v>3</v>
      </c>
      <c r="G202" s="144"/>
      <c r="H202" s="146"/>
      <c r="I202" s="147"/>
    </row>
    <row r="203" spans="1:9" x14ac:dyDescent="0.3">
      <c r="A203" s="143" t="str">
        <f>A202</f>
        <v>葉育峯</v>
      </c>
      <c r="B203" s="144"/>
      <c r="C203" s="145"/>
      <c r="D203" s="144"/>
      <c r="E203" s="146"/>
      <c r="F203" s="146"/>
      <c r="G203" s="144">
        <v>11540051</v>
      </c>
      <c r="H203" s="146">
        <v>7.69</v>
      </c>
      <c r="I203" s="147">
        <v>3</v>
      </c>
    </row>
    <row r="204" spans="1:9" x14ac:dyDescent="0.3">
      <c r="A204" s="143" t="s">
        <v>379</v>
      </c>
      <c r="B204" s="144" t="s">
        <v>380</v>
      </c>
      <c r="C204" s="145">
        <v>10154</v>
      </c>
      <c r="D204" s="144">
        <v>12465902</v>
      </c>
      <c r="E204" s="146">
        <v>7.51</v>
      </c>
      <c r="F204" s="146">
        <v>200</v>
      </c>
      <c r="G204" s="144"/>
      <c r="H204" s="146"/>
      <c r="I204" s="147"/>
    </row>
    <row r="205" spans="1:9" x14ac:dyDescent="0.3">
      <c r="A205" s="143" t="str">
        <f t="shared" ref="A205:A213" si="26">A204</f>
        <v>陳博隆</v>
      </c>
      <c r="B205" s="144"/>
      <c r="C205" s="145"/>
      <c r="D205" s="144"/>
      <c r="E205" s="146"/>
      <c r="F205" s="146"/>
      <c r="G205" s="144">
        <v>12470264</v>
      </c>
      <c r="H205" s="146">
        <v>7.51</v>
      </c>
      <c r="I205" s="147">
        <v>5</v>
      </c>
    </row>
    <row r="206" spans="1:9" x14ac:dyDescent="0.3">
      <c r="A206" s="143" t="str">
        <f t="shared" si="26"/>
        <v>陳博隆</v>
      </c>
      <c r="B206" s="144"/>
      <c r="C206" s="145"/>
      <c r="D206" s="144"/>
      <c r="E206" s="146"/>
      <c r="F206" s="146"/>
      <c r="G206" s="144">
        <v>12470774</v>
      </c>
      <c r="H206" s="146">
        <v>7.51</v>
      </c>
      <c r="I206" s="147">
        <v>2</v>
      </c>
    </row>
    <row r="207" spans="1:9" x14ac:dyDescent="0.3">
      <c r="A207" s="143" t="str">
        <f t="shared" si="26"/>
        <v>陳博隆</v>
      </c>
      <c r="B207" s="144"/>
      <c r="C207" s="145"/>
      <c r="D207" s="144"/>
      <c r="E207" s="146"/>
      <c r="F207" s="146"/>
      <c r="G207" s="144">
        <v>12472314</v>
      </c>
      <c r="H207" s="146">
        <v>7.51</v>
      </c>
      <c r="I207" s="147">
        <v>13</v>
      </c>
    </row>
    <row r="208" spans="1:9" x14ac:dyDescent="0.3">
      <c r="A208" s="143" t="str">
        <f t="shared" si="26"/>
        <v>陳博隆</v>
      </c>
      <c r="B208" s="144"/>
      <c r="C208" s="145"/>
      <c r="D208" s="144"/>
      <c r="E208" s="146"/>
      <c r="F208" s="146"/>
      <c r="G208" s="144">
        <v>12472827</v>
      </c>
      <c r="H208" s="146">
        <v>7.51</v>
      </c>
      <c r="I208" s="147">
        <v>3</v>
      </c>
    </row>
    <row r="209" spans="1:9" x14ac:dyDescent="0.3">
      <c r="A209" s="143" t="str">
        <f t="shared" si="26"/>
        <v>陳博隆</v>
      </c>
      <c r="B209" s="144"/>
      <c r="C209" s="145"/>
      <c r="D209" s="144"/>
      <c r="E209" s="146"/>
      <c r="F209" s="146"/>
      <c r="G209" s="144">
        <v>12473854</v>
      </c>
      <c r="H209" s="146">
        <v>7.51</v>
      </c>
      <c r="I209" s="147">
        <v>48</v>
      </c>
    </row>
    <row r="210" spans="1:9" x14ac:dyDescent="0.3">
      <c r="A210" s="143" t="str">
        <f t="shared" si="26"/>
        <v>陳博隆</v>
      </c>
      <c r="B210" s="144"/>
      <c r="C210" s="145"/>
      <c r="D210" s="144"/>
      <c r="E210" s="146"/>
      <c r="F210" s="146"/>
      <c r="G210" s="144">
        <v>12502277</v>
      </c>
      <c r="H210" s="146">
        <v>7.51</v>
      </c>
      <c r="I210" s="147">
        <v>4</v>
      </c>
    </row>
    <row r="211" spans="1:9" x14ac:dyDescent="0.3">
      <c r="A211" s="143" t="str">
        <f t="shared" si="26"/>
        <v>陳博隆</v>
      </c>
      <c r="B211" s="144"/>
      <c r="C211" s="145"/>
      <c r="D211" s="144"/>
      <c r="E211" s="146"/>
      <c r="F211" s="146"/>
      <c r="G211" s="144">
        <v>12503303</v>
      </c>
      <c r="H211" s="146">
        <v>7.51</v>
      </c>
      <c r="I211" s="147">
        <v>107</v>
      </c>
    </row>
    <row r="212" spans="1:9" x14ac:dyDescent="0.3">
      <c r="A212" s="143" t="str">
        <f t="shared" si="26"/>
        <v>陳博隆</v>
      </c>
      <c r="B212" s="144"/>
      <c r="C212" s="145"/>
      <c r="D212" s="144"/>
      <c r="E212" s="146"/>
      <c r="F212" s="146"/>
      <c r="G212" s="144">
        <v>12503815</v>
      </c>
      <c r="H212" s="146">
        <v>7.51</v>
      </c>
      <c r="I212" s="147">
        <v>3</v>
      </c>
    </row>
    <row r="213" spans="1:9" x14ac:dyDescent="0.3">
      <c r="A213" s="143" t="str">
        <f t="shared" si="26"/>
        <v>陳博隆</v>
      </c>
      <c r="B213" s="144"/>
      <c r="C213" s="145"/>
      <c r="D213" s="144"/>
      <c r="E213" s="146"/>
      <c r="F213" s="146"/>
      <c r="G213" s="144">
        <v>12504331</v>
      </c>
      <c r="H213" s="146">
        <v>7.51</v>
      </c>
      <c r="I213" s="147">
        <v>15</v>
      </c>
    </row>
    <row r="214" spans="1:9" x14ac:dyDescent="0.3">
      <c r="A214" s="143" t="s">
        <v>346</v>
      </c>
      <c r="B214" s="144" t="s">
        <v>347</v>
      </c>
      <c r="C214" s="145" t="s">
        <v>502</v>
      </c>
      <c r="D214" s="144">
        <v>12512197</v>
      </c>
      <c r="E214" s="146">
        <v>7.51</v>
      </c>
      <c r="F214" s="146">
        <v>300</v>
      </c>
      <c r="G214" s="144"/>
      <c r="H214" s="146"/>
      <c r="I214" s="147"/>
    </row>
    <row r="215" spans="1:9" x14ac:dyDescent="0.3">
      <c r="A215" s="143" t="str">
        <f>A214</f>
        <v>鄭文逸</v>
      </c>
      <c r="B215" s="144"/>
      <c r="C215" s="145"/>
      <c r="D215" s="144"/>
      <c r="E215" s="146"/>
      <c r="F215" s="146"/>
      <c r="G215" s="144">
        <v>12512431</v>
      </c>
      <c r="H215" s="146">
        <v>7.51</v>
      </c>
      <c r="I215" s="147">
        <v>300</v>
      </c>
    </row>
    <row r="216" spans="1:9" x14ac:dyDescent="0.3">
      <c r="A216" s="143" t="s">
        <v>379</v>
      </c>
      <c r="B216" s="144" t="s">
        <v>380</v>
      </c>
      <c r="C216" s="145">
        <v>10156</v>
      </c>
      <c r="D216" s="144">
        <v>12523783</v>
      </c>
      <c r="E216" s="146">
        <v>7.46</v>
      </c>
      <c r="F216" s="146">
        <v>300</v>
      </c>
      <c r="G216" s="144"/>
      <c r="H216" s="146"/>
      <c r="I216" s="147"/>
    </row>
    <row r="217" spans="1:9" x14ac:dyDescent="0.3">
      <c r="A217" s="143" t="str">
        <f t="shared" ref="A217:A218" si="27">A216</f>
        <v>陳博隆</v>
      </c>
      <c r="B217" s="144"/>
      <c r="C217" s="145"/>
      <c r="D217" s="144"/>
      <c r="E217" s="146"/>
      <c r="F217" s="146"/>
      <c r="G217" s="144">
        <v>13004815</v>
      </c>
      <c r="H217" s="146">
        <v>7.46</v>
      </c>
      <c r="I217" s="147">
        <v>283</v>
      </c>
    </row>
    <row r="218" spans="1:9" x14ac:dyDescent="0.3">
      <c r="A218" s="143" t="str">
        <f t="shared" si="27"/>
        <v>陳博隆</v>
      </c>
      <c r="B218" s="144"/>
      <c r="C218" s="145"/>
      <c r="D218" s="144"/>
      <c r="E218" s="146"/>
      <c r="F218" s="146"/>
      <c r="G218" s="144">
        <v>13005843</v>
      </c>
      <c r="H218" s="146">
        <v>7.46</v>
      </c>
      <c r="I218" s="147">
        <v>17</v>
      </c>
    </row>
    <row r="219" spans="1:9" x14ac:dyDescent="0.3">
      <c r="A219" s="143" t="s">
        <v>379</v>
      </c>
      <c r="B219" s="144" t="s">
        <v>380</v>
      </c>
      <c r="C219" s="145">
        <v>10157</v>
      </c>
      <c r="D219" s="144">
        <v>12524334</v>
      </c>
      <c r="E219" s="146">
        <v>7.44</v>
      </c>
      <c r="F219" s="146">
        <v>200</v>
      </c>
      <c r="G219" s="144"/>
      <c r="H219" s="146"/>
      <c r="I219" s="147"/>
    </row>
    <row r="220" spans="1:9" x14ac:dyDescent="0.3">
      <c r="A220" s="143" t="str">
        <f t="shared" ref="A220:A223" si="28">A219</f>
        <v>陳博隆</v>
      </c>
      <c r="B220" s="144"/>
      <c r="C220" s="145"/>
      <c r="D220" s="144"/>
      <c r="E220" s="146"/>
      <c r="F220" s="146"/>
      <c r="G220" s="144">
        <v>13013430</v>
      </c>
      <c r="H220" s="146">
        <v>7.44</v>
      </c>
      <c r="I220" s="147">
        <v>41</v>
      </c>
    </row>
    <row r="221" spans="1:9" x14ac:dyDescent="0.3">
      <c r="A221" s="143" t="str">
        <f t="shared" si="28"/>
        <v>陳博隆</v>
      </c>
      <c r="B221" s="144"/>
      <c r="C221" s="145"/>
      <c r="D221" s="144"/>
      <c r="E221" s="146"/>
      <c r="F221" s="146"/>
      <c r="G221" s="144">
        <v>13014454</v>
      </c>
      <c r="H221" s="146">
        <v>7.44</v>
      </c>
      <c r="I221" s="147">
        <v>8</v>
      </c>
    </row>
    <row r="222" spans="1:9" x14ac:dyDescent="0.3">
      <c r="A222" s="143" t="str">
        <f t="shared" si="28"/>
        <v>陳博隆</v>
      </c>
      <c r="B222" s="144"/>
      <c r="C222" s="145"/>
      <c r="D222" s="144"/>
      <c r="E222" s="146"/>
      <c r="F222" s="146"/>
      <c r="G222" s="144">
        <v>13014966</v>
      </c>
      <c r="H222" s="146">
        <v>7.44</v>
      </c>
      <c r="I222" s="147">
        <v>48</v>
      </c>
    </row>
    <row r="223" spans="1:9" x14ac:dyDescent="0.3">
      <c r="A223" s="143" t="str">
        <f t="shared" si="28"/>
        <v>陳博隆</v>
      </c>
      <c r="B223" s="144"/>
      <c r="C223" s="145"/>
      <c r="D223" s="144"/>
      <c r="E223" s="146"/>
      <c r="F223" s="146"/>
      <c r="G223" s="144">
        <v>13015482</v>
      </c>
      <c r="H223" s="146">
        <v>7.42</v>
      </c>
      <c r="I223" s="147">
        <v>103</v>
      </c>
    </row>
    <row r="224" spans="1:9" x14ac:dyDescent="0.3">
      <c r="A224" s="143" t="s">
        <v>346</v>
      </c>
      <c r="B224" s="144" t="s">
        <v>453</v>
      </c>
      <c r="C224" s="145" t="s">
        <v>1114</v>
      </c>
      <c r="D224" s="144">
        <v>13043473</v>
      </c>
      <c r="E224" s="146">
        <v>7.31</v>
      </c>
      <c r="F224" s="146">
        <v>499</v>
      </c>
      <c r="G224" s="144"/>
      <c r="H224" s="146"/>
      <c r="I224" s="147"/>
    </row>
    <row r="225" spans="1:9" x14ac:dyDescent="0.3">
      <c r="A225" s="143" t="s">
        <v>346</v>
      </c>
      <c r="B225" s="144" t="s">
        <v>453</v>
      </c>
      <c r="C225" s="145" t="s">
        <v>1115</v>
      </c>
      <c r="D225" s="144">
        <v>13043694</v>
      </c>
      <c r="E225" s="146">
        <v>7.31</v>
      </c>
      <c r="F225" s="146">
        <v>1</v>
      </c>
      <c r="G225" s="144"/>
      <c r="H225" s="146"/>
      <c r="I225" s="147"/>
    </row>
    <row r="226" spans="1:9" x14ac:dyDescent="0.3">
      <c r="A226" s="143" t="s">
        <v>346</v>
      </c>
      <c r="B226" s="144" t="s">
        <v>453</v>
      </c>
      <c r="C226" s="145" t="s">
        <v>1947</v>
      </c>
      <c r="D226" s="144">
        <v>13044588</v>
      </c>
      <c r="E226" s="146">
        <v>7.32</v>
      </c>
      <c r="F226" s="146">
        <v>499</v>
      </c>
      <c r="G226" s="144"/>
      <c r="H226" s="146"/>
      <c r="I226" s="147"/>
    </row>
    <row r="227" spans="1:9" x14ac:dyDescent="0.3">
      <c r="A227" s="143" t="str">
        <f t="shared" ref="A227:A228" si="29">A226</f>
        <v>鄭文逸</v>
      </c>
      <c r="B227" s="144"/>
      <c r="C227" s="145"/>
      <c r="D227" s="144"/>
      <c r="E227" s="146"/>
      <c r="F227" s="146"/>
      <c r="G227" s="144">
        <v>13044861</v>
      </c>
      <c r="H227" s="146">
        <v>7.32</v>
      </c>
      <c r="I227" s="147">
        <v>198</v>
      </c>
    </row>
    <row r="228" spans="1:9" x14ac:dyDescent="0.3">
      <c r="A228" s="143" t="str">
        <f t="shared" si="29"/>
        <v>鄭文逸</v>
      </c>
      <c r="B228" s="144"/>
      <c r="C228" s="145"/>
      <c r="D228" s="144"/>
      <c r="E228" s="146"/>
      <c r="F228" s="146"/>
      <c r="G228" s="144">
        <v>13055006</v>
      </c>
      <c r="H228" s="146">
        <v>7.32</v>
      </c>
      <c r="I228" s="147">
        <v>42</v>
      </c>
    </row>
    <row r="229" spans="1:9" x14ac:dyDescent="0.3">
      <c r="A229" s="143" t="s">
        <v>346</v>
      </c>
      <c r="B229" s="144" t="s">
        <v>453</v>
      </c>
      <c r="C229" s="145" t="s">
        <v>1116</v>
      </c>
      <c r="D229" s="144">
        <v>13044828</v>
      </c>
      <c r="E229" s="146">
        <v>7.35</v>
      </c>
      <c r="F229" s="146">
        <v>1</v>
      </c>
      <c r="G229" s="144"/>
      <c r="H229" s="146"/>
      <c r="I229" s="147"/>
    </row>
    <row r="230" spans="1:9" x14ac:dyDescent="0.3">
      <c r="A230" s="143" t="str">
        <f>A229</f>
        <v>鄭文逸</v>
      </c>
      <c r="B230" s="144"/>
      <c r="C230" s="145"/>
      <c r="D230" s="144"/>
      <c r="E230" s="146"/>
      <c r="F230" s="146"/>
      <c r="G230" s="144">
        <v>13044861</v>
      </c>
      <c r="H230" s="146">
        <v>7.32</v>
      </c>
      <c r="I230" s="147">
        <v>1</v>
      </c>
    </row>
    <row r="231" spans="1:9" x14ac:dyDescent="0.3">
      <c r="A231" s="143" t="s">
        <v>1893</v>
      </c>
      <c r="B231" s="144" t="s">
        <v>272</v>
      </c>
      <c r="C231" s="145" t="s">
        <v>1948</v>
      </c>
      <c r="D231" s="144">
        <v>13060202</v>
      </c>
      <c r="E231" s="146">
        <v>7.33</v>
      </c>
      <c r="F231" s="146">
        <v>50</v>
      </c>
      <c r="G231" s="144"/>
      <c r="H231" s="146"/>
      <c r="I231" s="147"/>
    </row>
    <row r="232" spans="1:9" x14ac:dyDescent="0.3">
      <c r="A232" s="143" t="s">
        <v>379</v>
      </c>
      <c r="B232" s="144" t="s">
        <v>380</v>
      </c>
      <c r="C232" s="145">
        <v>10169</v>
      </c>
      <c r="D232" s="144">
        <v>13103130</v>
      </c>
      <c r="E232" s="146">
        <v>7.4</v>
      </c>
      <c r="F232" s="146">
        <v>250</v>
      </c>
      <c r="G232" s="144"/>
      <c r="H232" s="146"/>
      <c r="I232" s="147"/>
    </row>
    <row r="233" spans="1:9" x14ac:dyDescent="0.3">
      <c r="A233" s="143" t="str">
        <f>A232</f>
        <v>陳博隆</v>
      </c>
      <c r="B233" s="144"/>
      <c r="C233" s="145"/>
      <c r="D233" s="144"/>
      <c r="E233" s="146"/>
      <c r="F233" s="146"/>
      <c r="G233" s="144">
        <v>13124457</v>
      </c>
      <c r="H233" s="146">
        <v>7.4</v>
      </c>
      <c r="I233" s="147">
        <v>250</v>
      </c>
    </row>
    <row r="234" spans="1:9" x14ac:dyDescent="0.3">
      <c r="A234" s="143" t="s">
        <v>346</v>
      </c>
      <c r="B234" s="144" t="s">
        <v>347</v>
      </c>
      <c r="C234" s="145" t="s">
        <v>448</v>
      </c>
      <c r="D234" s="144">
        <v>13141414</v>
      </c>
      <c r="E234" s="146">
        <v>7.4</v>
      </c>
      <c r="F234" s="146">
        <v>300</v>
      </c>
      <c r="G234" s="144"/>
      <c r="H234" s="146"/>
      <c r="I234" s="147"/>
    </row>
    <row r="235" spans="1:9" x14ac:dyDescent="0.3">
      <c r="A235" s="143" t="str">
        <f t="shared" ref="A235:A238" si="30">A234</f>
        <v>鄭文逸</v>
      </c>
      <c r="B235" s="144"/>
      <c r="C235" s="145"/>
      <c r="D235" s="144"/>
      <c r="E235" s="146"/>
      <c r="F235" s="146"/>
      <c r="G235" s="144">
        <v>13141638</v>
      </c>
      <c r="H235" s="146">
        <v>7.4</v>
      </c>
      <c r="I235" s="147">
        <v>138</v>
      </c>
    </row>
    <row r="236" spans="1:9" x14ac:dyDescent="0.3">
      <c r="A236" s="143" t="str">
        <f t="shared" si="30"/>
        <v>鄭文逸</v>
      </c>
      <c r="B236" s="144"/>
      <c r="C236" s="145"/>
      <c r="D236" s="144"/>
      <c r="E236" s="146"/>
      <c r="F236" s="146"/>
      <c r="G236" s="144">
        <v>13142152</v>
      </c>
      <c r="H236" s="146">
        <v>7.4</v>
      </c>
      <c r="I236" s="147">
        <v>15</v>
      </c>
    </row>
    <row r="237" spans="1:9" x14ac:dyDescent="0.3">
      <c r="A237" s="143" t="str">
        <f t="shared" si="30"/>
        <v>鄭文逸</v>
      </c>
      <c r="B237" s="144"/>
      <c r="C237" s="145"/>
      <c r="D237" s="144"/>
      <c r="E237" s="146"/>
      <c r="F237" s="146"/>
      <c r="G237" s="144">
        <v>13142665</v>
      </c>
      <c r="H237" s="146">
        <v>7.4</v>
      </c>
      <c r="I237" s="147">
        <v>1</v>
      </c>
    </row>
    <row r="238" spans="1:9" x14ac:dyDescent="0.3">
      <c r="A238" s="143" t="str">
        <f t="shared" si="30"/>
        <v>鄭文逸</v>
      </c>
      <c r="B238" s="144"/>
      <c r="C238" s="145"/>
      <c r="D238" s="144"/>
      <c r="E238" s="146"/>
      <c r="F238" s="146"/>
      <c r="G238" s="144">
        <v>13143180</v>
      </c>
      <c r="H238" s="146">
        <v>7.4</v>
      </c>
      <c r="I238" s="147">
        <v>146</v>
      </c>
    </row>
    <row r="239" spans="1:9" x14ac:dyDescent="0.3">
      <c r="A239" s="143" t="s">
        <v>346</v>
      </c>
      <c r="B239" s="144" t="s">
        <v>347</v>
      </c>
      <c r="C239" s="145" t="s">
        <v>1949</v>
      </c>
      <c r="D239" s="144">
        <v>13141854</v>
      </c>
      <c r="E239" s="146">
        <v>7.4</v>
      </c>
      <c r="F239" s="146">
        <v>200</v>
      </c>
      <c r="G239" s="144"/>
      <c r="H239" s="146"/>
      <c r="I239" s="147"/>
    </row>
    <row r="240" spans="1:9" x14ac:dyDescent="0.3">
      <c r="A240" s="143" t="str">
        <f>A239</f>
        <v>鄭文逸</v>
      </c>
      <c r="B240" s="144"/>
      <c r="C240" s="145"/>
      <c r="D240" s="144"/>
      <c r="E240" s="146"/>
      <c r="F240" s="146"/>
      <c r="G240" s="144">
        <v>13143180</v>
      </c>
      <c r="H240" s="146">
        <v>7.4</v>
      </c>
      <c r="I240" s="147">
        <v>200</v>
      </c>
    </row>
    <row r="241" spans="1:9" x14ac:dyDescent="0.3">
      <c r="A241" s="143" t="s">
        <v>346</v>
      </c>
      <c r="B241" s="144" t="s">
        <v>347</v>
      </c>
      <c r="C241" s="145" t="s">
        <v>1950</v>
      </c>
      <c r="D241" s="144">
        <v>13145559</v>
      </c>
      <c r="E241" s="146">
        <v>7.39</v>
      </c>
      <c r="F241" s="146">
        <v>300</v>
      </c>
      <c r="G241" s="144"/>
      <c r="H241" s="146"/>
      <c r="I241" s="147"/>
    </row>
    <row r="242" spans="1:9" x14ac:dyDescent="0.3">
      <c r="A242" s="143" t="str">
        <f t="shared" ref="A242:A244" si="31">A241</f>
        <v>鄭文逸</v>
      </c>
      <c r="B242" s="144"/>
      <c r="C242" s="145"/>
      <c r="D242" s="144"/>
      <c r="E242" s="146"/>
      <c r="F242" s="146"/>
      <c r="G242" s="144">
        <v>13145737</v>
      </c>
      <c r="H242" s="146">
        <v>7.39</v>
      </c>
      <c r="I242" s="147">
        <v>1</v>
      </c>
    </row>
    <row r="243" spans="1:9" x14ac:dyDescent="0.3">
      <c r="A243" s="143" t="str">
        <f t="shared" si="31"/>
        <v>鄭文逸</v>
      </c>
      <c r="B243" s="144"/>
      <c r="C243" s="145"/>
      <c r="D243" s="144"/>
      <c r="E243" s="146"/>
      <c r="F243" s="146"/>
      <c r="G243" s="144">
        <v>13151783</v>
      </c>
      <c r="H243" s="146">
        <v>7.39</v>
      </c>
      <c r="I243" s="147">
        <v>203</v>
      </c>
    </row>
    <row r="244" spans="1:9" x14ac:dyDescent="0.3">
      <c r="A244" s="143" t="str">
        <f t="shared" si="31"/>
        <v>鄭文逸</v>
      </c>
      <c r="B244" s="144"/>
      <c r="C244" s="145"/>
      <c r="D244" s="144"/>
      <c r="E244" s="146"/>
      <c r="F244" s="146"/>
      <c r="G244" s="144">
        <v>13152296</v>
      </c>
      <c r="H244" s="146">
        <v>7.39</v>
      </c>
      <c r="I244" s="147">
        <v>96</v>
      </c>
    </row>
    <row r="245" spans="1:9" x14ac:dyDescent="0.3">
      <c r="A245" s="143" t="s">
        <v>346</v>
      </c>
      <c r="B245" s="144" t="s">
        <v>347</v>
      </c>
      <c r="C245" s="145" t="s">
        <v>508</v>
      </c>
      <c r="D245" s="144">
        <v>13150128</v>
      </c>
      <c r="E245" s="146">
        <v>7.39</v>
      </c>
      <c r="F245" s="146">
        <v>200</v>
      </c>
      <c r="G245" s="144"/>
      <c r="H245" s="146"/>
      <c r="I245" s="147"/>
    </row>
    <row r="246" spans="1:9" x14ac:dyDescent="0.3">
      <c r="A246" s="143" t="str">
        <f t="shared" ref="A246:A248" si="32">A245</f>
        <v>鄭文逸</v>
      </c>
      <c r="B246" s="144"/>
      <c r="C246" s="145"/>
      <c r="D246" s="144"/>
      <c r="E246" s="146"/>
      <c r="F246" s="146"/>
      <c r="G246" s="144">
        <v>13152296</v>
      </c>
      <c r="H246" s="146">
        <v>7.39</v>
      </c>
      <c r="I246" s="147">
        <v>193</v>
      </c>
    </row>
    <row r="247" spans="1:9" x14ac:dyDescent="0.3">
      <c r="A247" s="143" t="str">
        <f t="shared" si="32"/>
        <v>鄭文逸</v>
      </c>
      <c r="B247" s="144"/>
      <c r="C247" s="145"/>
      <c r="D247" s="144"/>
      <c r="E247" s="146"/>
      <c r="F247" s="146"/>
      <c r="G247" s="144">
        <v>13152809</v>
      </c>
      <c r="H247" s="146">
        <v>7.39</v>
      </c>
      <c r="I247" s="147">
        <v>1</v>
      </c>
    </row>
    <row r="248" spans="1:9" x14ac:dyDescent="0.3">
      <c r="A248" s="143" t="str">
        <f t="shared" si="32"/>
        <v>鄭文逸</v>
      </c>
      <c r="B248" s="144"/>
      <c r="C248" s="145"/>
      <c r="D248" s="144"/>
      <c r="E248" s="146"/>
      <c r="F248" s="146"/>
      <c r="G248" s="144">
        <v>13153830</v>
      </c>
      <c r="H248" s="146">
        <v>7.39</v>
      </c>
      <c r="I248" s="147">
        <v>6</v>
      </c>
    </row>
    <row r="249" spans="1:9" x14ac:dyDescent="0.3">
      <c r="A249" s="143" t="s">
        <v>346</v>
      </c>
      <c r="B249" s="144" t="s">
        <v>453</v>
      </c>
      <c r="C249" s="145" t="s">
        <v>1122</v>
      </c>
      <c r="D249" s="144">
        <v>13161066</v>
      </c>
      <c r="E249" s="146">
        <v>7.4</v>
      </c>
      <c r="F249" s="146">
        <v>499</v>
      </c>
      <c r="G249" s="144"/>
      <c r="H249" s="146"/>
      <c r="I249" s="147"/>
    </row>
    <row r="250" spans="1:9" x14ac:dyDescent="0.3">
      <c r="A250" s="143" t="str">
        <f t="shared" ref="A250:A253" si="33">A249</f>
        <v>鄭文逸</v>
      </c>
      <c r="B250" s="144"/>
      <c r="C250" s="145"/>
      <c r="D250" s="144"/>
      <c r="E250" s="146"/>
      <c r="F250" s="146"/>
      <c r="G250" s="144">
        <v>13161410</v>
      </c>
      <c r="H250" s="146">
        <v>7.4</v>
      </c>
      <c r="I250" s="147">
        <v>127</v>
      </c>
    </row>
    <row r="251" spans="1:9" x14ac:dyDescent="0.3">
      <c r="A251" s="143" t="str">
        <f t="shared" si="33"/>
        <v>鄭文逸</v>
      </c>
      <c r="B251" s="144"/>
      <c r="C251" s="145"/>
      <c r="D251" s="144"/>
      <c r="E251" s="146"/>
      <c r="F251" s="146"/>
      <c r="G251" s="144">
        <v>13161922</v>
      </c>
      <c r="H251" s="146">
        <v>7.4</v>
      </c>
      <c r="I251" s="147">
        <v>2</v>
      </c>
    </row>
    <row r="252" spans="1:9" x14ac:dyDescent="0.3">
      <c r="A252" s="143" t="str">
        <f t="shared" si="33"/>
        <v>鄭文逸</v>
      </c>
      <c r="B252" s="144"/>
      <c r="C252" s="145"/>
      <c r="D252" s="144"/>
      <c r="E252" s="146"/>
      <c r="F252" s="146"/>
      <c r="G252" s="144">
        <v>13162432</v>
      </c>
      <c r="H252" s="146">
        <v>7.4</v>
      </c>
      <c r="I252" s="147">
        <v>105</v>
      </c>
    </row>
    <row r="253" spans="1:9" x14ac:dyDescent="0.3">
      <c r="A253" s="143" t="str">
        <f t="shared" si="33"/>
        <v>鄭文逸</v>
      </c>
      <c r="B253" s="144"/>
      <c r="C253" s="145"/>
      <c r="D253" s="144"/>
      <c r="E253" s="146"/>
      <c r="F253" s="146"/>
      <c r="G253" s="144">
        <v>13162944</v>
      </c>
      <c r="H253" s="146">
        <v>7.4</v>
      </c>
      <c r="I253" s="147">
        <v>265</v>
      </c>
    </row>
    <row r="254" spans="1:9" x14ac:dyDescent="0.3">
      <c r="A254" s="143" t="s">
        <v>346</v>
      </c>
      <c r="B254" s="144" t="s">
        <v>453</v>
      </c>
      <c r="C254" s="145" t="s">
        <v>1123</v>
      </c>
      <c r="D254" s="144">
        <v>13161320</v>
      </c>
      <c r="E254" s="146">
        <v>7.4</v>
      </c>
      <c r="F254" s="146">
        <v>1</v>
      </c>
      <c r="G254" s="144"/>
      <c r="H254" s="146"/>
      <c r="I254" s="147"/>
    </row>
    <row r="255" spans="1:9" x14ac:dyDescent="0.3">
      <c r="A255" s="143" t="str">
        <f>A254</f>
        <v>鄭文逸</v>
      </c>
      <c r="B255" s="144"/>
      <c r="C255" s="145"/>
      <c r="D255" s="144"/>
      <c r="E255" s="146"/>
      <c r="F255" s="146"/>
      <c r="G255" s="144">
        <v>13162944</v>
      </c>
      <c r="H255" s="146">
        <v>7.4</v>
      </c>
      <c r="I255" s="147">
        <v>1</v>
      </c>
    </row>
    <row r="256" spans="1:9" x14ac:dyDescent="0.3">
      <c r="A256" s="143" t="s">
        <v>346</v>
      </c>
      <c r="B256" s="144" t="s">
        <v>453</v>
      </c>
      <c r="C256" s="145" t="s">
        <v>1124</v>
      </c>
      <c r="D256" s="144">
        <v>13165087</v>
      </c>
      <c r="E256" s="146">
        <v>7.4</v>
      </c>
      <c r="F256" s="146">
        <v>499</v>
      </c>
      <c r="G256" s="144"/>
      <c r="H256" s="146"/>
      <c r="I256" s="147"/>
    </row>
    <row r="257" spans="1:9" x14ac:dyDescent="0.3">
      <c r="A257" s="143" t="s">
        <v>346</v>
      </c>
      <c r="B257" s="144" t="s">
        <v>453</v>
      </c>
      <c r="C257" s="145" t="s">
        <v>1125</v>
      </c>
      <c r="D257" s="144">
        <v>13165312</v>
      </c>
      <c r="E257" s="146">
        <v>7.4</v>
      </c>
      <c r="F257" s="146">
        <v>1</v>
      </c>
      <c r="G257" s="144"/>
      <c r="H257" s="146"/>
      <c r="I257" s="147"/>
    </row>
    <row r="258" spans="1:9" x14ac:dyDescent="0.3">
      <c r="A258" s="143" t="s">
        <v>346</v>
      </c>
      <c r="B258" s="144" t="s">
        <v>453</v>
      </c>
      <c r="C258" s="145" t="s">
        <v>1127</v>
      </c>
      <c r="D258" s="144">
        <v>13175907</v>
      </c>
      <c r="E258" s="146">
        <v>7.43</v>
      </c>
      <c r="F258" s="146">
        <v>200</v>
      </c>
      <c r="G258" s="144"/>
      <c r="H258" s="146"/>
      <c r="I258" s="147"/>
    </row>
    <row r="259" spans="1:9" x14ac:dyDescent="0.3">
      <c r="A259" s="143" t="str">
        <f t="shared" ref="A259:A261" si="34">A258</f>
        <v>鄭文逸</v>
      </c>
      <c r="B259" s="144"/>
      <c r="C259" s="145"/>
      <c r="D259" s="144"/>
      <c r="E259" s="146"/>
      <c r="F259" s="146"/>
      <c r="G259" s="144">
        <v>13180163</v>
      </c>
      <c r="H259" s="146">
        <v>7.43</v>
      </c>
      <c r="I259" s="147">
        <v>170</v>
      </c>
    </row>
    <row r="260" spans="1:9" x14ac:dyDescent="0.3">
      <c r="A260" s="143" t="str">
        <f t="shared" si="34"/>
        <v>鄭文逸</v>
      </c>
      <c r="B260" s="144"/>
      <c r="C260" s="145"/>
      <c r="D260" s="144"/>
      <c r="E260" s="146"/>
      <c r="F260" s="146"/>
      <c r="G260" s="144">
        <v>13181184</v>
      </c>
      <c r="H260" s="146">
        <v>7.43</v>
      </c>
      <c r="I260" s="147">
        <v>10</v>
      </c>
    </row>
    <row r="261" spans="1:9" x14ac:dyDescent="0.3">
      <c r="A261" s="143" t="str">
        <f t="shared" si="34"/>
        <v>鄭文逸</v>
      </c>
      <c r="B261" s="144"/>
      <c r="C261" s="145"/>
      <c r="D261" s="144"/>
      <c r="E261" s="146"/>
      <c r="F261" s="146"/>
      <c r="G261" s="144">
        <v>13181697</v>
      </c>
      <c r="H261" s="146">
        <v>7.43</v>
      </c>
      <c r="I261" s="147">
        <v>20</v>
      </c>
    </row>
    <row r="262" spans="1:9" x14ac:dyDescent="0.3">
      <c r="A262" s="143" t="s">
        <v>346</v>
      </c>
      <c r="B262" s="144" t="s">
        <v>453</v>
      </c>
      <c r="C262" s="145" t="s">
        <v>1128</v>
      </c>
      <c r="D262" s="144">
        <v>13182406</v>
      </c>
      <c r="E262" s="146">
        <v>7.4</v>
      </c>
      <c r="F262" s="146">
        <v>100</v>
      </c>
      <c r="G262" s="144"/>
      <c r="H262" s="146"/>
      <c r="I262" s="147"/>
    </row>
    <row r="263" spans="1:9" x14ac:dyDescent="0.3">
      <c r="A263" s="143" t="s">
        <v>346</v>
      </c>
      <c r="B263" s="144" t="s">
        <v>453</v>
      </c>
      <c r="C263" s="145" t="s">
        <v>1128</v>
      </c>
      <c r="D263" s="144">
        <v>13182946</v>
      </c>
      <c r="E263" s="146">
        <v>7.4</v>
      </c>
      <c r="F263" s="146">
        <v>-100</v>
      </c>
      <c r="G263" s="144"/>
      <c r="H263" s="146"/>
      <c r="I263" s="147"/>
    </row>
    <row r="264" spans="1:9" x14ac:dyDescent="0.3">
      <c r="A264" s="143" t="s">
        <v>346</v>
      </c>
      <c r="B264" s="144" t="s">
        <v>453</v>
      </c>
      <c r="C264" s="145" t="s">
        <v>1129</v>
      </c>
      <c r="D264" s="144">
        <v>13182967</v>
      </c>
      <c r="E264" s="146">
        <v>7.44</v>
      </c>
      <c r="F264" s="146">
        <v>100</v>
      </c>
      <c r="G264" s="144"/>
      <c r="H264" s="146"/>
      <c r="I264" s="147"/>
    </row>
    <row r="265" spans="1:9" x14ac:dyDescent="0.3">
      <c r="A265" s="143" t="str">
        <f>A264</f>
        <v>鄭文逸</v>
      </c>
      <c r="B265" s="144"/>
      <c r="C265" s="145"/>
      <c r="D265" s="144"/>
      <c r="E265" s="146"/>
      <c r="F265" s="146"/>
      <c r="G265" s="144">
        <v>13183229</v>
      </c>
      <c r="H265" s="146">
        <v>7.44</v>
      </c>
      <c r="I265" s="147">
        <v>100</v>
      </c>
    </row>
    <row r="266" spans="1:9" x14ac:dyDescent="0.3">
      <c r="A266" s="143" t="s">
        <v>346</v>
      </c>
      <c r="B266" s="144" t="s">
        <v>453</v>
      </c>
      <c r="C266" s="145" t="s">
        <v>1133</v>
      </c>
      <c r="D266" s="144">
        <v>13203406</v>
      </c>
      <c r="E266" s="146">
        <v>7.45</v>
      </c>
      <c r="F266" s="146">
        <v>100</v>
      </c>
      <c r="G266" s="144"/>
      <c r="H266" s="146"/>
      <c r="I266" s="147"/>
    </row>
    <row r="267" spans="1:9" x14ac:dyDescent="0.3">
      <c r="A267" s="143" t="str">
        <f t="shared" ref="A267:A268" si="35">A266</f>
        <v>鄭文逸</v>
      </c>
      <c r="B267" s="144"/>
      <c r="C267" s="145"/>
      <c r="D267" s="144"/>
      <c r="E267" s="146"/>
      <c r="F267" s="146"/>
      <c r="G267" s="144">
        <v>13203494</v>
      </c>
      <c r="H267" s="146">
        <v>7.45</v>
      </c>
      <c r="I267" s="147">
        <v>52</v>
      </c>
    </row>
    <row r="268" spans="1:9" x14ac:dyDescent="0.3">
      <c r="A268" s="143" t="str">
        <f t="shared" si="35"/>
        <v>鄭文逸</v>
      </c>
      <c r="B268" s="144"/>
      <c r="C268" s="145"/>
      <c r="D268" s="144"/>
      <c r="E268" s="146"/>
      <c r="F268" s="146"/>
      <c r="G268" s="144">
        <v>13204008</v>
      </c>
      <c r="H268" s="146">
        <v>7.44</v>
      </c>
      <c r="I268" s="147">
        <v>48</v>
      </c>
    </row>
    <row r="269" spans="1:9" x14ac:dyDescent="0.3">
      <c r="A269" s="143" t="s">
        <v>346</v>
      </c>
      <c r="B269" s="144" t="s">
        <v>453</v>
      </c>
      <c r="C269" s="145" t="s">
        <v>1218</v>
      </c>
      <c r="D269" s="144">
        <v>13215464</v>
      </c>
      <c r="E269" s="146">
        <v>7.42</v>
      </c>
      <c r="F269" s="146">
        <v>300</v>
      </c>
      <c r="G269" s="144"/>
      <c r="H269" s="146"/>
      <c r="I269" s="147"/>
    </row>
    <row r="270" spans="1:9" x14ac:dyDescent="0.3">
      <c r="A270" s="143" t="str">
        <f t="shared" ref="A270:A277" si="36">A269</f>
        <v>鄭文逸</v>
      </c>
      <c r="B270" s="144"/>
      <c r="C270" s="145"/>
      <c r="D270" s="144"/>
      <c r="E270" s="146"/>
      <c r="F270" s="146"/>
      <c r="G270" s="144">
        <v>13215677</v>
      </c>
      <c r="H270" s="146">
        <v>7.42</v>
      </c>
      <c r="I270" s="147">
        <v>44</v>
      </c>
    </row>
    <row r="271" spans="1:9" x14ac:dyDescent="0.3">
      <c r="A271" s="143" t="str">
        <f t="shared" si="36"/>
        <v>鄭文逸</v>
      </c>
      <c r="B271" s="144"/>
      <c r="C271" s="145"/>
      <c r="D271" s="144"/>
      <c r="E271" s="146"/>
      <c r="F271" s="146"/>
      <c r="G271" s="144">
        <v>13220189</v>
      </c>
      <c r="H271" s="146">
        <v>7.42</v>
      </c>
      <c r="I271" s="147">
        <v>11</v>
      </c>
    </row>
    <row r="272" spans="1:9" x14ac:dyDescent="0.3">
      <c r="A272" s="143" t="str">
        <f t="shared" si="36"/>
        <v>鄭文逸</v>
      </c>
      <c r="B272" s="144"/>
      <c r="C272" s="145"/>
      <c r="D272" s="144"/>
      <c r="E272" s="146"/>
      <c r="F272" s="146"/>
      <c r="G272" s="144">
        <v>13220704</v>
      </c>
      <c r="H272" s="146">
        <v>7.42</v>
      </c>
      <c r="I272" s="147">
        <v>10</v>
      </c>
    </row>
    <row r="273" spans="1:9" x14ac:dyDescent="0.3">
      <c r="A273" s="143" t="str">
        <f t="shared" si="36"/>
        <v>鄭文逸</v>
      </c>
      <c r="B273" s="144"/>
      <c r="C273" s="145"/>
      <c r="D273" s="144"/>
      <c r="E273" s="146"/>
      <c r="F273" s="146"/>
      <c r="G273" s="144">
        <v>13221214</v>
      </c>
      <c r="H273" s="146">
        <v>7.42</v>
      </c>
      <c r="I273" s="147">
        <v>197</v>
      </c>
    </row>
    <row r="274" spans="1:9" x14ac:dyDescent="0.3">
      <c r="A274" s="143" t="str">
        <f t="shared" si="36"/>
        <v>鄭文逸</v>
      </c>
      <c r="B274" s="144"/>
      <c r="C274" s="145"/>
      <c r="D274" s="144"/>
      <c r="E274" s="146"/>
      <c r="F274" s="146"/>
      <c r="G274" s="144">
        <v>13222238</v>
      </c>
      <c r="H274" s="146">
        <v>7.42</v>
      </c>
      <c r="I274" s="147">
        <v>5</v>
      </c>
    </row>
    <row r="275" spans="1:9" x14ac:dyDescent="0.3">
      <c r="A275" s="143" t="str">
        <f t="shared" si="36"/>
        <v>鄭文逸</v>
      </c>
      <c r="B275" s="144"/>
      <c r="C275" s="145"/>
      <c r="D275" s="144"/>
      <c r="E275" s="146"/>
      <c r="F275" s="146"/>
      <c r="G275" s="144">
        <v>13222748</v>
      </c>
      <c r="H275" s="146">
        <v>7.42</v>
      </c>
      <c r="I275" s="147">
        <v>1</v>
      </c>
    </row>
    <row r="276" spans="1:9" x14ac:dyDescent="0.3">
      <c r="A276" s="143" t="str">
        <f t="shared" si="36"/>
        <v>鄭文逸</v>
      </c>
      <c r="B276" s="144"/>
      <c r="C276" s="145"/>
      <c r="D276" s="144"/>
      <c r="E276" s="146"/>
      <c r="F276" s="146"/>
      <c r="G276" s="144">
        <v>13223258</v>
      </c>
      <c r="H276" s="146">
        <v>7.42</v>
      </c>
      <c r="I276" s="147">
        <v>1</v>
      </c>
    </row>
    <row r="277" spans="1:9" x14ac:dyDescent="0.3">
      <c r="A277" s="143" t="str">
        <f t="shared" si="36"/>
        <v>鄭文逸</v>
      </c>
      <c r="B277" s="144"/>
      <c r="C277" s="145"/>
      <c r="D277" s="144"/>
      <c r="E277" s="146"/>
      <c r="F277" s="146"/>
      <c r="G277" s="144">
        <v>13223766</v>
      </c>
      <c r="H277" s="146">
        <v>7.42</v>
      </c>
      <c r="I277" s="147">
        <v>31</v>
      </c>
    </row>
    <row r="278" spans="1:9" x14ac:dyDescent="0.3">
      <c r="A278" s="143" t="s">
        <v>346</v>
      </c>
      <c r="B278" s="144" t="s">
        <v>453</v>
      </c>
      <c r="C278" s="145" t="s">
        <v>1219</v>
      </c>
      <c r="D278" s="144">
        <v>13224100</v>
      </c>
      <c r="E278" s="146">
        <v>7.42</v>
      </c>
      <c r="F278" s="146">
        <v>300</v>
      </c>
      <c r="G278" s="144"/>
      <c r="H278" s="146"/>
      <c r="I278" s="147"/>
    </row>
    <row r="279" spans="1:9" x14ac:dyDescent="0.3">
      <c r="A279" s="143" t="str">
        <f t="shared" ref="A279:A287" si="37">A278</f>
        <v>鄭文逸</v>
      </c>
      <c r="B279" s="144"/>
      <c r="C279" s="145"/>
      <c r="D279" s="144"/>
      <c r="E279" s="146"/>
      <c r="F279" s="146"/>
      <c r="G279" s="144">
        <v>13225290</v>
      </c>
      <c r="H279" s="146">
        <v>7.42</v>
      </c>
      <c r="I279" s="147">
        <v>7</v>
      </c>
    </row>
    <row r="280" spans="1:9" x14ac:dyDescent="0.3">
      <c r="A280" s="143" t="str">
        <f t="shared" si="37"/>
        <v>鄭文逸</v>
      </c>
      <c r="B280" s="144"/>
      <c r="C280" s="145"/>
      <c r="D280" s="144"/>
      <c r="E280" s="146"/>
      <c r="F280" s="146"/>
      <c r="G280" s="144">
        <v>13230311</v>
      </c>
      <c r="H280" s="146">
        <v>7.42</v>
      </c>
      <c r="I280" s="147">
        <v>15</v>
      </c>
    </row>
    <row r="281" spans="1:9" x14ac:dyDescent="0.3">
      <c r="A281" s="143" t="str">
        <f t="shared" si="37"/>
        <v>鄭文逸</v>
      </c>
      <c r="B281" s="144"/>
      <c r="C281" s="145"/>
      <c r="D281" s="144"/>
      <c r="E281" s="146"/>
      <c r="F281" s="146"/>
      <c r="G281" s="144">
        <v>13230820</v>
      </c>
      <c r="H281" s="146">
        <v>7.42</v>
      </c>
      <c r="I281" s="147">
        <v>95</v>
      </c>
    </row>
    <row r="282" spans="1:9" x14ac:dyDescent="0.3">
      <c r="A282" s="143" t="str">
        <f t="shared" si="37"/>
        <v>鄭文逸</v>
      </c>
      <c r="B282" s="144"/>
      <c r="C282" s="145"/>
      <c r="D282" s="144"/>
      <c r="E282" s="146"/>
      <c r="F282" s="146"/>
      <c r="G282" s="144">
        <v>13231842</v>
      </c>
      <c r="H282" s="146">
        <v>7.42</v>
      </c>
      <c r="I282" s="147">
        <v>34</v>
      </c>
    </row>
    <row r="283" spans="1:9" x14ac:dyDescent="0.3">
      <c r="A283" s="143" t="str">
        <f t="shared" si="37"/>
        <v>鄭文逸</v>
      </c>
      <c r="B283" s="144"/>
      <c r="C283" s="145"/>
      <c r="D283" s="144"/>
      <c r="E283" s="146"/>
      <c r="F283" s="146"/>
      <c r="G283" s="144">
        <v>13232351</v>
      </c>
      <c r="H283" s="146">
        <v>7.42</v>
      </c>
      <c r="I283" s="147">
        <v>1</v>
      </c>
    </row>
    <row r="284" spans="1:9" x14ac:dyDescent="0.3">
      <c r="A284" s="143" t="str">
        <f t="shared" si="37"/>
        <v>鄭文逸</v>
      </c>
      <c r="B284" s="144"/>
      <c r="C284" s="145"/>
      <c r="D284" s="144"/>
      <c r="E284" s="146"/>
      <c r="F284" s="146"/>
      <c r="G284" s="144">
        <v>13232865</v>
      </c>
      <c r="H284" s="146">
        <v>7.42</v>
      </c>
      <c r="I284" s="147">
        <v>85</v>
      </c>
    </row>
    <row r="285" spans="1:9" x14ac:dyDescent="0.3">
      <c r="A285" s="143" t="str">
        <f t="shared" si="37"/>
        <v>鄭文逸</v>
      </c>
      <c r="B285" s="144"/>
      <c r="C285" s="145"/>
      <c r="D285" s="144"/>
      <c r="E285" s="146"/>
      <c r="F285" s="146"/>
      <c r="G285" s="144">
        <v>13233374</v>
      </c>
      <c r="H285" s="146">
        <v>7.42</v>
      </c>
      <c r="I285" s="147">
        <v>30</v>
      </c>
    </row>
    <row r="286" spans="1:9" x14ac:dyDescent="0.3">
      <c r="A286" s="143" t="str">
        <f t="shared" si="37"/>
        <v>鄭文逸</v>
      </c>
      <c r="B286" s="144"/>
      <c r="C286" s="145"/>
      <c r="D286" s="144"/>
      <c r="E286" s="146"/>
      <c r="F286" s="146"/>
      <c r="G286" s="144">
        <v>13234398</v>
      </c>
      <c r="H286" s="146">
        <v>7.42</v>
      </c>
      <c r="I286" s="147">
        <v>14</v>
      </c>
    </row>
    <row r="287" spans="1:9" x14ac:dyDescent="0.3">
      <c r="A287" s="143" t="str">
        <f t="shared" si="37"/>
        <v>鄭文逸</v>
      </c>
      <c r="B287" s="144"/>
      <c r="C287" s="145"/>
      <c r="D287" s="144"/>
      <c r="E287" s="146"/>
      <c r="F287" s="146"/>
      <c r="G287" s="144">
        <v>13234911</v>
      </c>
      <c r="H287" s="146">
        <v>7.42</v>
      </c>
      <c r="I287" s="147">
        <v>19</v>
      </c>
    </row>
    <row r="288" spans="1:9" x14ac:dyDescent="0.3">
      <c r="A288" s="143" t="s">
        <v>346</v>
      </c>
      <c r="B288" s="144" t="s">
        <v>453</v>
      </c>
      <c r="C288" s="145" t="s">
        <v>1951</v>
      </c>
      <c r="D288" s="144">
        <v>13241031</v>
      </c>
      <c r="E288" s="146">
        <v>7.42</v>
      </c>
      <c r="F288" s="146">
        <v>300</v>
      </c>
      <c r="G288" s="144"/>
      <c r="H288" s="146"/>
      <c r="I288" s="147"/>
    </row>
    <row r="289" spans="1:9" x14ac:dyDescent="0.3">
      <c r="A289" s="143" t="str">
        <f t="shared" ref="A289:A291" si="38">A288</f>
        <v>鄭文逸</v>
      </c>
      <c r="B289" s="144"/>
      <c r="C289" s="145"/>
      <c r="D289" s="144"/>
      <c r="E289" s="146"/>
      <c r="F289" s="146"/>
      <c r="G289" s="144">
        <v>13241468</v>
      </c>
      <c r="H289" s="146">
        <v>7.42</v>
      </c>
      <c r="I289" s="147">
        <v>240</v>
      </c>
    </row>
    <row r="290" spans="1:9" x14ac:dyDescent="0.3">
      <c r="A290" s="143" t="str">
        <f t="shared" si="38"/>
        <v>鄭文逸</v>
      </c>
      <c r="B290" s="144"/>
      <c r="C290" s="145"/>
      <c r="D290" s="144"/>
      <c r="E290" s="146"/>
      <c r="F290" s="146"/>
      <c r="G290" s="144">
        <v>13241987</v>
      </c>
      <c r="H290" s="146">
        <v>7.42</v>
      </c>
      <c r="I290" s="147">
        <v>5</v>
      </c>
    </row>
    <row r="291" spans="1:9" x14ac:dyDescent="0.3">
      <c r="A291" s="143" t="str">
        <f t="shared" si="38"/>
        <v>鄭文逸</v>
      </c>
      <c r="B291" s="144"/>
      <c r="C291" s="145"/>
      <c r="D291" s="144"/>
      <c r="E291" s="146"/>
      <c r="F291" s="146"/>
      <c r="G291" s="144">
        <v>13242501</v>
      </c>
      <c r="H291" s="146">
        <v>7.42</v>
      </c>
      <c r="I291" s="147">
        <v>55</v>
      </c>
    </row>
    <row r="292" spans="1:9" x14ac:dyDescent="0.3">
      <c r="A292" s="143" t="s">
        <v>346</v>
      </c>
      <c r="B292" s="144" t="s">
        <v>453</v>
      </c>
      <c r="C292" s="145" t="s">
        <v>1952</v>
      </c>
      <c r="D292" s="144">
        <v>13245825</v>
      </c>
      <c r="E292" s="146">
        <v>7.42</v>
      </c>
      <c r="F292" s="146">
        <v>499</v>
      </c>
      <c r="G292" s="144"/>
      <c r="H292" s="146"/>
      <c r="I292" s="147"/>
    </row>
    <row r="293" spans="1:9" x14ac:dyDescent="0.3">
      <c r="A293" s="143" t="s">
        <v>346</v>
      </c>
      <c r="B293" s="144" t="s">
        <v>453</v>
      </c>
      <c r="C293" s="145" t="s">
        <v>1953</v>
      </c>
      <c r="D293" s="144">
        <v>13250026</v>
      </c>
      <c r="E293" s="146">
        <v>7.42</v>
      </c>
      <c r="F293" s="146">
        <v>1</v>
      </c>
      <c r="G293" s="144"/>
      <c r="H293" s="146"/>
      <c r="I293" s="147"/>
    </row>
    <row r="294" spans="1:9" x14ac:dyDescent="0.3">
      <c r="A294" s="143" t="s">
        <v>346</v>
      </c>
      <c r="B294" s="144" t="s">
        <v>453</v>
      </c>
      <c r="C294" s="145" t="s">
        <v>852</v>
      </c>
      <c r="D294" s="144">
        <v>13291687</v>
      </c>
      <c r="E294" s="146">
        <v>7.49</v>
      </c>
      <c r="F294" s="146">
        <v>499</v>
      </c>
      <c r="G294" s="144"/>
      <c r="H294" s="146"/>
      <c r="I294" s="147"/>
    </row>
    <row r="295" spans="1:9" x14ac:dyDescent="0.3">
      <c r="A295" s="143" t="s">
        <v>346</v>
      </c>
      <c r="B295" s="144" t="s">
        <v>453</v>
      </c>
      <c r="C295" s="145" t="s">
        <v>853</v>
      </c>
      <c r="D295" s="144">
        <v>13291928</v>
      </c>
      <c r="E295" s="146">
        <v>7.49</v>
      </c>
      <c r="F295" s="146">
        <v>499</v>
      </c>
      <c r="G295" s="144"/>
      <c r="H295" s="146"/>
      <c r="I295" s="147"/>
    </row>
    <row r="296" spans="1:9" x14ac:dyDescent="0.3">
      <c r="A296" s="143" t="s">
        <v>346</v>
      </c>
      <c r="B296" s="144" t="s">
        <v>453</v>
      </c>
      <c r="C296" s="145" t="s">
        <v>1954</v>
      </c>
      <c r="D296" s="144">
        <v>13292173</v>
      </c>
      <c r="E296" s="146">
        <v>7.49</v>
      </c>
      <c r="F296" s="146">
        <v>499</v>
      </c>
      <c r="G296" s="144"/>
      <c r="H296" s="146"/>
      <c r="I296" s="147"/>
    </row>
    <row r="297" spans="1:9" x14ac:dyDescent="0.3">
      <c r="A297" s="143" t="s">
        <v>346</v>
      </c>
      <c r="B297" s="144" t="s">
        <v>453</v>
      </c>
      <c r="C297" s="145" t="s">
        <v>1955</v>
      </c>
      <c r="D297" s="144">
        <v>13292878</v>
      </c>
      <c r="E297" s="146">
        <v>7.49</v>
      </c>
      <c r="F297" s="146">
        <v>3</v>
      </c>
      <c r="G297" s="144"/>
      <c r="H297" s="146"/>
      <c r="I297" s="147"/>
    </row>
    <row r="298" spans="1:9" x14ac:dyDescent="0.3">
      <c r="A298" s="143" t="s">
        <v>346</v>
      </c>
      <c r="B298" s="144" t="s">
        <v>347</v>
      </c>
      <c r="C298" s="145" t="s">
        <v>558</v>
      </c>
      <c r="D298" s="144">
        <v>13293070</v>
      </c>
      <c r="E298" s="146">
        <v>7.49</v>
      </c>
      <c r="F298" s="146">
        <v>499</v>
      </c>
      <c r="G298" s="144"/>
      <c r="H298" s="146"/>
      <c r="I298" s="147"/>
    </row>
    <row r="299" spans="1:9" x14ac:dyDescent="0.3">
      <c r="A299" s="143" t="s">
        <v>346</v>
      </c>
      <c r="B299" s="144" t="s">
        <v>347</v>
      </c>
      <c r="C299" s="145" t="s">
        <v>559</v>
      </c>
      <c r="D299" s="144">
        <v>13293946</v>
      </c>
      <c r="E299" s="146">
        <v>7.49</v>
      </c>
      <c r="F299" s="146">
        <v>499</v>
      </c>
      <c r="G299" s="144"/>
      <c r="H299" s="146"/>
      <c r="I299" s="147"/>
    </row>
    <row r="300" spans="1:9" x14ac:dyDescent="0.3">
      <c r="A300" s="143" t="s">
        <v>346</v>
      </c>
      <c r="B300" s="144" t="s">
        <v>347</v>
      </c>
      <c r="C300" s="145" t="s">
        <v>560</v>
      </c>
      <c r="D300" s="144">
        <v>13294466</v>
      </c>
      <c r="E300" s="146">
        <v>7.49</v>
      </c>
      <c r="F300" s="146">
        <v>499</v>
      </c>
      <c r="G300" s="144"/>
      <c r="H300" s="146"/>
      <c r="I300" s="147"/>
    </row>
    <row r="301" spans="1:9" ht="16.8" thickBot="1" x14ac:dyDescent="0.35">
      <c r="A301" s="143" t="s">
        <v>346</v>
      </c>
      <c r="B301" s="144" t="s">
        <v>347</v>
      </c>
      <c r="C301" s="145" t="s">
        <v>659</v>
      </c>
      <c r="D301" s="144">
        <v>13295214</v>
      </c>
      <c r="E301" s="146">
        <v>7.49</v>
      </c>
      <c r="F301" s="146">
        <v>3</v>
      </c>
      <c r="G301" s="144"/>
      <c r="H301" s="146"/>
      <c r="I301" s="147"/>
    </row>
    <row r="302" spans="1:9" s="226" customFormat="1" ht="33" customHeight="1" x14ac:dyDescent="0.3">
      <c r="A302" s="234" t="s">
        <v>1081</v>
      </c>
      <c r="B302" s="463" t="s">
        <v>1956</v>
      </c>
      <c r="C302" s="463"/>
      <c r="D302" s="463"/>
      <c r="E302" s="463"/>
      <c r="F302" s="463"/>
      <c r="G302" s="463"/>
      <c r="H302" s="463"/>
      <c r="I302" s="463"/>
    </row>
  </sheetData>
  <mergeCells count="1">
    <mergeCell ref="B302:I30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3" fitToHeight="13" orientation="portrait" r:id="rId1"/>
  <headerFooter>
    <oddFooter>第 &amp;P 頁，共 &amp;N 頁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5">
    <pageSetUpPr fitToPage="1"/>
  </sheetPr>
  <dimension ref="A1:I44"/>
  <sheetViews>
    <sheetView zoomScaleNormal="100" workbookViewId="0">
      <pane ySplit="3" topLeftCell="A4" activePane="bottomLeft" state="frozen"/>
      <selection activeCell="A4" sqref="A4"/>
      <selection pane="bottomLeft" activeCell="A2" sqref="A2"/>
    </sheetView>
  </sheetViews>
  <sheetFormatPr defaultColWidth="8.88671875" defaultRowHeight="16.2" x14ac:dyDescent="0.3"/>
  <cols>
    <col min="1" max="1" width="12" style="136" customWidth="1"/>
    <col min="2" max="2" width="10.44140625" style="136" bestFit="1" customWidth="1"/>
    <col min="3" max="3" width="7.109375" style="136" bestFit="1" customWidth="1"/>
    <col min="4" max="4" width="10.5546875" style="136" bestFit="1" customWidth="1"/>
    <col min="5" max="5" width="11.21875" style="136" customWidth="1"/>
    <col min="6" max="6" width="11" style="136" customWidth="1"/>
    <col min="7" max="7" width="10.5546875" style="136" bestFit="1" customWidth="1"/>
    <col min="8" max="9" width="11.5546875" style="136" customWidth="1"/>
    <col min="10" max="16384" width="8.88671875" style="136"/>
  </cols>
  <sheetData>
    <row r="1" spans="1:9" s="135" customFormat="1" x14ac:dyDescent="0.3">
      <c r="A1" s="135" t="s">
        <v>2270</v>
      </c>
    </row>
    <row r="2" spans="1:9" ht="16.8" thickBot="1" x14ac:dyDescent="0.35">
      <c r="A2" s="135" t="s">
        <v>338</v>
      </c>
      <c r="C2" s="137"/>
    </row>
    <row r="3" spans="1:9" ht="16.8" thickBot="1" x14ac:dyDescent="0.35">
      <c r="A3" s="446" t="s">
        <v>252</v>
      </c>
      <c r="B3" s="88" t="s">
        <v>253</v>
      </c>
      <c r="C3" s="125" t="s">
        <v>254</v>
      </c>
      <c r="D3" s="447" t="s">
        <v>255</v>
      </c>
      <c r="E3" s="88" t="s">
        <v>256</v>
      </c>
      <c r="F3" s="88" t="s">
        <v>257</v>
      </c>
      <c r="G3" s="447" t="s">
        <v>258</v>
      </c>
      <c r="H3" s="88" t="s">
        <v>259</v>
      </c>
      <c r="I3" s="90" t="s">
        <v>260</v>
      </c>
    </row>
    <row r="4" spans="1:9" x14ac:dyDescent="0.3">
      <c r="A4" s="93" t="s">
        <v>346</v>
      </c>
      <c r="B4" s="94" t="s">
        <v>360</v>
      </c>
      <c r="C4" s="94" t="s">
        <v>1957</v>
      </c>
      <c r="D4" s="94">
        <v>9084375</v>
      </c>
      <c r="E4" s="95">
        <v>7.29</v>
      </c>
      <c r="F4" s="95">
        <v>200</v>
      </c>
      <c r="G4" s="94"/>
      <c r="H4" s="95"/>
      <c r="I4" s="96"/>
    </row>
    <row r="5" spans="1:9" x14ac:dyDescent="0.3">
      <c r="A5" s="98" t="str">
        <f>A4</f>
        <v>鄭文逸</v>
      </c>
      <c r="B5" s="99"/>
      <c r="C5" s="99"/>
      <c r="D5" s="99"/>
      <c r="E5" s="100"/>
      <c r="F5" s="100"/>
      <c r="G5" s="99">
        <v>9084693</v>
      </c>
      <c r="H5" s="100">
        <v>7.3</v>
      </c>
      <c r="I5" s="101">
        <v>200</v>
      </c>
    </row>
    <row r="6" spans="1:9" x14ac:dyDescent="0.3">
      <c r="A6" s="98" t="s">
        <v>346</v>
      </c>
      <c r="B6" s="99" t="s">
        <v>360</v>
      </c>
      <c r="C6" s="99" t="s">
        <v>1958</v>
      </c>
      <c r="D6" s="99">
        <v>9090176</v>
      </c>
      <c r="E6" s="100">
        <v>7.3</v>
      </c>
      <c r="F6" s="100">
        <v>200</v>
      </c>
      <c r="G6" s="99"/>
      <c r="H6" s="100"/>
      <c r="I6" s="101"/>
    </row>
    <row r="7" spans="1:9" x14ac:dyDescent="0.3">
      <c r="A7" s="98" t="str">
        <f>A6</f>
        <v>鄭文逸</v>
      </c>
      <c r="B7" s="99"/>
      <c r="C7" s="99"/>
      <c r="D7" s="99"/>
      <c r="E7" s="100"/>
      <c r="F7" s="100"/>
      <c r="G7" s="99">
        <v>9090236</v>
      </c>
      <c r="H7" s="100">
        <v>7.3</v>
      </c>
      <c r="I7" s="101">
        <v>200</v>
      </c>
    </row>
    <row r="8" spans="1:9" x14ac:dyDescent="0.3">
      <c r="A8" s="98" t="s">
        <v>346</v>
      </c>
      <c r="B8" s="99" t="s">
        <v>360</v>
      </c>
      <c r="C8" s="99" t="s">
        <v>1959</v>
      </c>
      <c r="D8" s="99">
        <v>9093099</v>
      </c>
      <c r="E8" s="100">
        <v>7.3</v>
      </c>
      <c r="F8" s="100">
        <v>200</v>
      </c>
      <c r="G8" s="99"/>
      <c r="H8" s="100"/>
      <c r="I8" s="101"/>
    </row>
    <row r="9" spans="1:9" x14ac:dyDescent="0.3">
      <c r="A9" s="98" t="str">
        <f t="shared" ref="A9:A12" si="0">A8</f>
        <v>鄭文逸</v>
      </c>
      <c r="B9" s="99"/>
      <c r="C9" s="99"/>
      <c r="D9" s="99"/>
      <c r="E9" s="100"/>
      <c r="F9" s="100"/>
      <c r="G9" s="99">
        <v>9093315</v>
      </c>
      <c r="H9" s="100">
        <v>7.3</v>
      </c>
      <c r="I9" s="101">
        <v>100</v>
      </c>
    </row>
    <row r="10" spans="1:9" x14ac:dyDescent="0.3">
      <c r="A10" s="98" t="str">
        <f t="shared" si="0"/>
        <v>鄭文逸</v>
      </c>
      <c r="B10" s="99"/>
      <c r="C10" s="99"/>
      <c r="D10" s="99"/>
      <c r="E10" s="100"/>
      <c r="F10" s="100"/>
      <c r="G10" s="99">
        <v>9093825</v>
      </c>
      <c r="H10" s="100">
        <v>7.3</v>
      </c>
      <c r="I10" s="101">
        <v>12</v>
      </c>
    </row>
    <row r="11" spans="1:9" x14ac:dyDescent="0.3">
      <c r="A11" s="98" t="str">
        <f t="shared" si="0"/>
        <v>鄭文逸</v>
      </c>
      <c r="B11" s="99"/>
      <c r="C11" s="99"/>
      <c r="D11" s="99"/>
      <c r="E11" s="100"/>
      <c r="F11" s="100"/>
      <c r="G11" s="99">
        <v>9094337</v>
      </c>
      <c r="H11" s="100">
        <v>7.3</v>
      </c>
      <c r="I11" s="101">
        <v>3</v>
      </c>
    </row>
    <row r="12" spans="1:9" x14ac:dyDescent="0.3">
      <c r="A12" s="98" t="str">
        <f t="shared" si="0"/>
        <v>鄭文逸</v>
      </c>
      <c r="B12" s="99"/>
      <c r="C12" s="99"/>
      <c r="D12" s="99"/>
      <c r="E12" s="100"/>
      <c r="F12" s="100"/>
      <c r="G12" s="99">
        <v>9094850</v>
      </c>
      <c r="H12" s="100">
        <v>7.3</v>
      </c>
      <c r="I12" s="101">
        <v>85</v>
      </c>
    </row>
    <row r="13" spans="1:9" x14ac:dyDescent="0.3">
      <c r="A13" s="98" t="s">
        <v>346</v>
      </c>
      <c r="B13" s="99" t="s">
        <v>360</v>
      </c>
      <c r="C13" s="99" t="s">
        <v>1960</v>
      </c>
      <c r="D13" s="99">
        <v>9101025</v>
      </c>
      <c r="E13" s="100">
        <v>7.3</v>
      </c>
      <c r="F13" s="100">
        <v>200</v>
      </c>
      <c r="G13" s="99"/>
      <c r="H13" s="100"/>
      <c r="I13" s="101"/>
    </row>
    <row r="14" spans="1:9" x14ac:dyDescent="0.3">
      <c r="A14" s="98" t="str">
        <f t="shared" ref="A14:A18" si="1">A13</f>
        <v>鄭文逸</v>
      </c>
      <c r="B14" s="99"/>
      <c r="C14" s="99"/>
      <c r="D14" s="99"/>
      <c r="E14" s="100"/>
      <c r="F14" s="100"/>
      <c r="G14" s="99">
        <v>9101403</v>
      </c>
      <c r="H14" s="100">
        <v>7.3</v>
      </c>
      <c r="I14" s="101">
        <v>96</v>
      </c>
    </row>
    <row r="15" spans="1:9" x14ac:dyDescent="0.3">
      <c r="A15" s="98" t="str">
        <f t="shared" si="1"/>
        <v>鄭文逸</v>
      </c>
      <c r="B15" s="99"/>
      <c r="C15" s="99"/>
      <c r="D15" s="99"/>
      <c r="E15" s="100"/>
      <c r="F15" s="100"/>
      <c r="G15" s="99">
        <v>9101915</v>
      </c>
      <c r="H15" s="100">
        <v>7.3</v>
      </c>
      <c r="I15" s="101">
        <v>5</v>
      </c>
    </row>
    <row r="16" spans="1:9" x14ac:dyDescent="0.3">
      <c r="A16" s="98" t="str">
        <f t="shared" si="1"/>
        <v>鄭文逸</v>
      </c>
      <c r="B16" s="99"/>
      <c r="C16" s="99"/>
      <c r="D16" s="99"/>
      <c r="E16" s="100"/>
      <c r="F16" s="100"/>
      <c r="G16" s="99">
        <v>9102427</v>
      </c>
      <c r="H16" s="100">
        <v>7.3</v>
      </c>
      <c r="I16" s="101">
        <v>21</v>
      </c>
    </row>
    <row r="17" spans="1:9" x14ac:dyDescent="0.3">
      <c r="A17" s="98" t="str">
        <f t="shared" si="1"/>
        <v>鄭文逸</v>
      </c>
      <c r="B17" s="99"/>
      <c r="C17" s="99"/>
      <c r="D17" s="99"/>
      <c r="E17" s="100"/>
      <c r="F17" s="100"/>
      <c r="G17" s="99">
        <v>9103455</v>
      </c>
      <c r="H17" s="100">
        <v>7.3</v>
      </c>
      <c r="I17" s="101">
        <v>5</v>
      </c>
    </row>
    <row r="18" spans="1:9" x14ac:dyDescent="0.3">
      <c r="A18" s="98" t="str">
        <f t="shared" si="1"/>
        <v>鄭文逸</v>
      </c>
      <c r="B18" s="99"/>
      <c r="C18" s="99"/>
      <c r="D18" s="99"/>
      <c r="E18" s="100"/>
      <c r="F18" s="100"/>
      <c r="G18" s="99">
        <v>9103969</v>
      </c>
      <c r="H18" s="100">
        <v>7.3</v>
      </c>
      <c r="I18" s="101">
        <v>73</v>
      </c>
    </row>
    <row r="19" spans="1:9" x14ac:dyDescent="0.3">
      <c r="A19" s="98" t="s">
        <v>346</v>
      </c>
      <c r="B19" s="99" t="s">
        <v>360</v>
      </c>
      <c r="C19" s="99" t="s">
        <v>1961</v>
      </c>
      <c r="D19" s="99">
        <v>9103307</v>
      </c>
      <c r="E19" s="100">
        <v>7.3</v>
      </c>
      <c r="F19" s="100">
        <v>200</v>
      </c>
      <c r="G19" s="99"/>
      <c r="H19" s="100"/>
      <c r="I19" s="101"/>
    </row>
    <row r="20" spans="1:9" x14ac:dyDescent="0.3">
      <c r="A20" s="98" t="str">
        <f t="shared" ref="A20:A25" si="2">A19</f>
        <v>鄭文逸</v>
      </c>
      <c r="B20" s="99"/>
      <c r="C20" s="99"/>
      <c r="D20" s="99"/>
      <c r="E20" s="100"/>
      <c r="F20" s="100"/>
      <c r="G20" s="99">
        <v>9103969</v>
      </c>
      <c r="H20" s="100">
        <v>7.3</v>
      </c>
      <c r="I20" s="101">
        <v>2</v>
      </c>
    </row>
    <row r="21" spans="1:9" x14ac:dyDescent="0.3">
      <c r="A21" s="98" t="str">
        <f t="shared" si="2"/>
        <v>鄭文逸</v>
      </c>
      <c r="B21" s="99"/>
      <c r="C21" s="99"/>
      <c r="D21" s="99"/>
      <c r="E21" s="100"/>
      <c r="F21" s="100"/>
      <c r="G21" s="99">
        <v>9104482</v>
      </c>
      <c r="H21" s="100">
        <v>7.3</v>
      </c>
      <c r="I21" s="101">
        <v>8</v>
      </c>
    </row>
    <row r="22" spans="1:9" x14ac:dyDescent="0.3">
      <c r="A22" s="98" t="str">
        <f t="shared" si="2"/>
        <v>鄭文逸</v>
      </c>
      <c r="B22" s="99"/>
      <c r="C22" s="99"/>
      <c r="D22" s="99"/>
      <c r="E22" s="100"/>
      <c r="F22" s="100"/>
      <c r="G22" s="99">
        <v>9104995</v>
      </c>
      <c r="H22" s="100">
        <v>7.3</v>
      </c>
      <c r="I22" s="101">
        <v>9</v>
      </c>
    </row>
    <row r="23" spans="1:9" x14ac:dyDescent="0.3">
      <c r="A23" s="98" t="str">
        <f t="shared" si="2"/>
        <v>鄭文逸</v>
      </c>
      <c r="B23" s="99"/>
      <c r="C23" s="99"/>
      <c r="D23" s="99"/>
      <c r="E23" s="100"/>
      <c r="F23" s="100"/>
      <c r="G23" s="99">
        <v>9105510</v>
      </c>
      <c r="H23" s="100">
        <v>7.3</v>
      </c>
      <c r="I23" s="101">
        <v>141</v>
      </c>
    </row>
    <row r="24" spans="1:9" x14ac:dyDescent="0.3">
      <c r="A24" s="102" t="str">
        <f t="shared" si="2"/>
        <v>鄭文逸</v>
      </c>
      <c r="B24" s="103"/>
      <c r="C24" s="103"/>
      <c r="D24" s="103"/>
      <c r="E24" s="104"/>
      <c r="F24" s="104"/>
      <c r="G24" s="103">
        <v>9110022</v>
      </c>
      <c r="H24" s="104">
        <v>7.3</v>
      </c>
      <c r="I24" s="105">
        <v>21</v>
      </c>
    </row>
    <row r="25" spans="1:9" x14ac:dyDescent="0.3">
      <c r="A25" s="98" t="str">
        <f t="shared" si="2"/>
        <v>鄭文逸</v>
      </c>
      <c r="B25" s="99"/>
      <c r="C25" s="99"/>
      <c r="D25" s="99"/>
      <c r="E25" s="100"/>
      <c r="F25" s="100"/>
      <c r="G25" s="99">
        <v>9110534</v>
      </c>
      <c r="H25" s="100">
        <v>7.3</v>
      </c>
      <c r="I25" s="101">
        <v>19</v>
      </c>
    </row>
    <row r="26" spans="1:9" x14ac:dyDescent="0.3">
      <c r="A26" s="98" t="s">
        <v>1893</v>
      </c>
      <c r="B26" s="99" t="s">
        <v>272</v>
      </c>
      <c r="C26" s="99" t="s">
        <v>1962</v>
      </c>
      <c r="D26" s="99">
        <v>10335819</v>
      </c>
      <c r="E26" s="100">
        <v>7.66</v>
      </c>
      <c r="F26" s="100">
        <v>50</v>
      </c>
      <c r="G26" s="99"/>
      <c r="H26" s="100"/>
      <c r="I26" s="101"/>
    </row>
    <row r="27" spans="1:9" x14ac:dyDescent="0.3">
      <c r="A27" s="98" t="str">
        <f>A26</f>
        <v>葉育峯</v>
      </c>
      <c r="B27" s="99"/>
      <c r="C27" s="99"/>
      <c r="D27" s="99"/>
      <c r="E27" s="100"/>
      <c r="F27" s="100"/>
      <c r="G27" s="99">
        <v>10340242</v>
      </c>
      <c r="H27" s="100">
        <v>7.67</v>
      </c>
      <c r="I27" s="101">
        <v>50</v>
      </c>
    </row>
    <row r="28" spans="1:9" x14ac:dyDescent="0.3">
      <c r="A28" s="98" t="s">
        <v>1893</v>
      </c>
      <c r="B28" s="99" t="s">
        <v>272</v>
      </c>
      <c r="C28" s="99" t="s">
        <v>1963</v>
      </c>
      <c r="D28" s="99">
        <v>10350207</v>
      </c>
      <c r="E28" s="100">
        <v>7.69</v>
      </c>
      <c r="F28" s="100">
        <v>50</v>
      </c>
      <c r="G28" s="99"/>
      <c r="H28" s="100"/>
      <c r="I28" s="101"/>
    </row>
    <row r="29" spans="1:9" x14ac:dyDescent="0.3">
      <c r="A29" s="98" t="str">
        <f>A28</f>
        <v>葉育峯</v>
      </c>
      <c r="B29" s="99"/>
      <c r="C29" s="99"/>
      <c r="D29" s="99"/>
      <c r="E29" s="100"/>
      <c r="F29" s="100"/>
      <c r="G29" s="99">
        <v>10350386</v>
      </c>
      <c r="H29" s="100">
        <v>7.7</v>
      </c>
      <c r="I29" s="101">
        <v>50</v>
      </c>
    </row>
    <row r="30" spans="1:9" x14ac:dyDescent="0.3">
      <c r="A30" s="98" t="s">
        <v>1893</v>
      </c>
      <c r="B30" s="99" t="s">
        <v>272</v>
      </c>
      <c r="C30" s="99" t="s">
        <v>449</v>
      </c>
      <c r="D30" s="99">
        <v>10354825</v>
      </c>
      <c r="E30" s="100">
        <v>7.72</v>
      </c>
      <c r="F30" s="100">
        <v>50</v>
      </c>
      <c r="G30" s="99"/>
      <c r="H30" s="100"/>
      <c r="I30" s="101"/>
    </row>
    <row r="31" spans="1:9" x14ac:dyDescent="0.3">
      <c r="A31" s="98" t="str">
        <f>A30</f>
        <v>葉育峯</v>
      </c>
      <c r="B31" s="99"/>
      <c r="C31" s="99"/>
      <c r="D31" s="99"/>
      <c r="E31" s="100"/>
      <c r="F31" s="100"/>
      <c r="G31" s="99">
        <v>10360013</v>
      </c>
      <c r="H31" s="100">
        <v>7.73</v>
      </c>
      <c r="I31" s="101">
        <v>50</v>
      </c>
    </row>
    <row r="32" spans="1:9" x14ac:dyDescent="0.3">
      <c r="A32" s="114" t="s">
        <v>1893</v>
      </c>
      <c r="B32" s="111" t="s">
        <v>272</v>
      </c>
      <c r="C32" s="111" t="s">
        <v>1964</v>
      </c>
      <c r="D32" s="111">
        <v>10364525</v>
      </c>
      <c r="E32" s="112">
        <v>7.73</v>
      </c>
      <c r="F32" s="112">
        <v>50</v>
      </c>
      <c r="G32" s="111"/>
      <c r="H32" s="112"/>
      <c r="I32" s="113"/>
    </row>
    <row r="33" spans="1:9" x14ac:dyDescent="0.3">
      <c r="A33" s="114" t="str">
        <f>A32</f>
        <v>葉育峯</v>
      </c>
      <c r="B33" s="111"/>
      <c r="C33" s="111"/>
      <c r="D33" s="111"/>
      <c r="E33" s="112"/>
      <c r="F33" s="112"/>
      <c r="G33" s="111">
        <v>10364623</v>
      </c>
      <c r="H33" s="112">
        <v>7.73</v>
      </c>
      <c r="I33" s="113">
        <v>50</v>
      </c>
    </row>
    <row r="34" spans="1:9" x14ac:dyDescent="0.3">
      <c r="A34" s="98" t="s">
        <v>1893</v>
      </c>
      <c r="B34" s="99" t="s">
        <v>272</v>
      </c>
      <c r="C34" s="99" t="s">
        <v>1965</v>
      </c>
      <c r="D34" s="99">
        <v>10371870</v>
      </c>
      <c r="E34" s="100">
        <v>7.73</v>
      </c>
      <c r="F34" s="100">
        <v>50</v>
      </c>
      <c r="G34" s="99"/>
      <c r="H34" s="100"/>
      <c r="I34" s="101"/>
    </row>
    <row r="35" spans="1:9" x14ac:dyDescent="0.3">
      <c r="A35" s="98" t="str">
        <f>A34</f>
        <v>葉育峯</v>
      </c>
      <c r="B35" s="99"/>
      <c r="C35" s="99"/>
      <c r="D35" s="99"/>
      <c r="E35" s="100"/>
      <c r="F35" s="100"/>
      <c r="G35" s="99">
        <v>10372209</v>
      </c>
      <c r="H35" s="100">
        <v>7.75</v>
      </c>
      <c r="I35" s="101">
        <v>50</v>
      </c>
    </row>
    <row r="36" spans="1:9" x14ac:dyDescent="0.3">
      <c r="A36" s="98" t="s">
        <v>1893</v>
      </c>
      <c r="B36" s="99" t="s">
        <v>272</v>
      </c>
      <c r="C36" s="99" t="s">
        <v>1966</v>
      </c>
      <c r="D36" s="99">
        <v>10373589</v>
      </c>
      <c r="E36" s="100">
        <v>7.75</v>
      </c>
      <c r="F36" s="100">
        <v>50</v>
      </c>
      <c r="G36" s="99"/>
      <c r="H36" s="100"/>
      <c r="I36" s="101"/>
    </row>
    <row r="37" spans="1:9" x14ac:dyDescent="0.3">
      <c r="A37" s="98" t="str">
        <f>A36</f>
        <v>葉育峯</v>
      </c>
      <c r="B37" s="99"/>
      <c r="C37" s="99"/>
      <c r="D37" s="99"/>
      <c r="E37" s="100"/>
      <c r="F37" s="100"/>
      <c r="G37" s="99">
        <v>10373753</v>
      </c>
      <c r="H37" s="100">
        <v>7.75</v>
      </c>
      <c r="I37" s="101">
        <v>50</v>
      </c>
    </row>
    <row r="38" spans="1:9" x14ac:dyDescent="0.3">
      <c r="A38" s="98" t="s">
        <v>1893</v>
      </c>
      <c r="B38" s="99" t="s">
        <v>272</v>
      </c>
      <c r="C38" s="99" t="s">
        <v>1967</v>
      </c>
      <c r="D38" s="99">
        <v>10375889</v>
      </c>
      <c r="E38" s="100">
        <v>7.77</v>
      </c>
      <c r="F38" s="100">
        <v>50</v>
      </c>
      <c r="G38" s="99"/>
      <c r="H38" s="100"/>
      <c r="I38" s="101"/>
    </row>
    <row r="39" spans="1:9" x14ac:dyDescent="0.3">
      <c r="A39" s="98" t="str">
        <f>A38</f>
        <v>葉育峯</v>
      </c>
      <c r="B39" s="99"/>
      <c r="C39" s="99"/>
      <c r="D39" s="99"/>
      <c r="E39" s="100"/>
      <c r="F39" s="100"/>
      <c r="G39" s="99">
        <v>10380322</v>
      </c>
      <c r="H39" s="100">
        <v>7.77</v>
      </c>
      <c r="I39" s="101">
        <v>50</v>
      </c>
    </row>
    <row r="40" spans="1:9" x14ac:dyDescent="0.3">
      <c r="A40" s="98" t="s">
        <v>1893</v>
      </c>
      <c r="B40" s="99" t="s">
        <v>272</v>
      </c>
      <c r="C40" s="99" t="s">
        <v>1968</v>
      </c>
      <c r="D40" s="99">
        <v>10385350</v>
      </c>
      <c r="E40" s="100">
        <v>7.78</v>
      </c>
      <c r="F40" s="100">
        <v>50</v>
      </c>
      <c r="G40" s="99"/>
      <c r="H40" s="100"/>
      <c r="I40" s="101"/>
    </row>
    <row r="41" spans="1:9" x14ac:dyDescent="0.3">
      <c r="A41" s="98" t="str">
        <f>A40</f>
        <v>葉育峯</v>
      </c>
      <c r="B41" s="99"/>
      <c r="C41" s="99"/>
      <c r="D41" s="99"/>
      <c r="E41" s="100"/>
      <c r="F41" s="100"/>
      <c r="G41" s="99">
        <v>10385449</v>
      </c>
      <c r="H41" s="100">
        <v>7.78</v>
      </c>
      <c r="I41" s="101">
        <v>50</v>
      </c>
    </row>
    <row r="42" spans="1:9" x14ac:dyDescent="0.3">
      <c r="A42" s="98" t="s">
        <v>1893</v>
      </c>
      <c r="B42" s="99" t="s">
        <v>272</v>
      </c>
      <c r="C42" s="99" t="s">
        <v>543</v>
      </c>
      <c r="D42" s="99">
        <v>10495196</v>
      </c>
      <c r="E42" s="100">
        <v>7.77</v>
      </c>
      <c r="F42" s="100">
        <v>50</v>
      </c>
      <c r="G42" s="99"/>
      <c r="H42" s="100"/>
      <c r="I42" s="101"/>
    </row>
    <row r="43" spans="1:9" ht="16.8" thickBot="1" x14ac:dyDescent="0.35">
      <c r="A43" s="120" t="str">
        <f>A42</f>
        <v>葉育峯</v>
      </c>
      <c r="B43" s="99"/>
      <c r="C43" s="99"/>
      <c r="D43" s="99"/>
      <c r="E43" s="100"/>
      <c r="F43" s="100"/>
      <c r="G43" s="99">
        <v>10495523</v>
      </c>
      <c r="H43" s="100">
        <v>7.8</v>
      </c>
      <c r="I43" s="101">
        <v>50</v>
      </c>
    </row>
    <row r="44" spans="1:9" s="226" customFormat="1" ht="33" customHeight="1" x14ac:dyDescent="0.3">
      <c r="A44" s="234" t="s">
        <v>1081</v>
      </c>
      <c r="B44" s="463" t="s">
        <v>1956</v>
      </c>
      <c r="C44" s="463"/>
      <c r="D44" s="463"/>
      <c r="E44" s="463"/>
      <c r="F44" s="463"/>
      <c r="G44" s="463"/>
      <c r="H44" s="463"/>
      <c r="I44" s="463"/>
    </row>
  </sheetData>
  <mergeCells count="1">
    <mergeCell ref="B44:I4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0" fitToHeight="13" orientation="portrait" r:id="rId1"/>
  <headerFooter>
    <oddFooter>第 &amp;P 頁，共 &amp;N 頁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6">
    <pageSetUpPr fitToPage="1"/>
  </sheetPr>
  <dimension ref="A1:I356"/>
  <sheetViews>
    <sheetView zoomScaleNormal="100" workbookViewId="0">
      <pane ySplit="3" topLeftCell="A4" activePane="bottomLeft" state="frozen"/>
      <selection activeCell="A4" sqref="A4"/>
      <selection pane="bottomLeft" activeCell="A2" sqref="A2"/>
    </sheetView>
  </sheetViews>
  <sheetFormatPr defaultRowHeight="16.2" x14ac:dyDescent="0.3"/>
  <cols>
    <col min="1" max="1" width="11.21875" customWidth="1"/>
    <col min="2" max="2" width="10.5546875" bestFit="1" customWidth="1"/>
    <col min="3" max="3" width="7.6640625" style="124" bestFit="1" customWidth="1"/>
    <col min="4" max="4" width="10.5546875" bestFit="1" customWidth="1"/>
    <col min="5" max="5" width="10.6640625" customWidth="1"/>
    <col min="6" max="6" width="11.21875" customWidth="1"/>
    <col min="7" max="9" width="10.5546875" bestFit="1" customWidth="1"/>
  </cols>
  <sheetData>
    <row r="1" spans="1:9" s="135" customFormat="1" x14ac:dyDescent="0.3">
      <c r="A1" s="135" t="s">
        <v>2269</v>
      </c>
    </row>
    <row r="2" spans="1:9" s="136" customFormat="1" ht="16.8" thickBot="1" x14ac:dyDescent="0.35">
      <c r="A2" s="135" t="s">
        <v>251</v>
      </c>
      <c r="C2" s="137"/>
    </row>
    <row r="3" spans="1:9" s="136" customFormat="1" ht="16.8" thickBot="1" x14ac:dyDescent="0.35">
      <c r="A3" s="446" t="s">
        <v>252</v>
      </c>
      <c r="B3" s="88" t="s">
        <v>253</v>
      </c>
      <c r="C3" s="125" t="s">
        <v>254</v>
      </c>
      <c r="D3" s="447" t="s">
        <v>255</v>
      </c>
      <c r="E3" s="88" t="s">
        <v>256</v>
      </c>
      <c r="F3" s="88" t="s">
        <v>257</v>
      </c>
      <c r="G3" s="447" t="s">
        <v>258</v>
      </c>
      <c r="H3" s="88" t="s">
        <v>259</v>
      </c>
      <c r="I3" s="90" t="s">
        <v>260</v>
      </c>
    </row>
    <row r="4" spans="1:9" x14ac:dyDescent="0.3">
      <c r="A4" s="138" t="s">
        <v>1893</v>
      </c>
      <c r="B4" s="139" t="s">
        <v>272</v>
      </c>
      <c r="C4" s="140" t="s">
        <v>1969</v>
      </c>
      <c r="D4" s="139">
        <v>9062922</v>
      </c>
      <c r="E4" s="141">
        <v>7.67</v>
      </c>
      <c r="F4" s="141">
        <v>50</v>
      </c>
      <c r="G4" s="139"/>
      <c r="H4" s="141"/>
      <c r="I4" s="142"/>
    </row>
    <row r="5" spans="1:9" x14ac:dyDescent="0.3">
      <c r="A5" s="143" t="str">
        <f t="shared" ref="A5:A7" si="0">A4</f>
        <v>葉育峯</v>
      </c>
      <c r="B5" s="144"/>
      <c r="C5" s="145"/>
      <c r="D5" s="144"/>
      <c r="E5" s="146"/>
      <c r="F5" s="146"/>
      <c r="G5" s="144">
        <v>9175257</v>
      </c>
      <c r="H5" s="146">
        <v>7.67</v>
      </c>
      <c r="I5" s="147">
        <v>15</v>
      </c>
    </row>
    <row r="6" spans="1:9" x14ac:dyDescent="0.3">
      <c r="A6" s="143" t="str">
        <f t="shared" si="0"/>
        <v>葉育峯</v>
      </c>
      <c r="B6" s="144"/>
      <c r="C6" s="145"/>
      <c r="D6" s="144"/>
      <c r="E6" s="146"/>
      <c r="F6" s="146"/>
      <c r="G6" s="144">
        <v>9180790</v>
      </c>
      <c r="H6" s="146">
        <v>7.67</v>
      </c>
      <c r="I6" s="147">
        <v>19</v>
      </c>
    </row>
    <row r="7" spans="1:9" x14ac:dyDescent="0.3">
      <c r="A7" s="143" t="str">
        <f t="shared" si="0"/>
        <v>葉育峯</v>
      </c>
      <c r="B7" s="144"/>
      <c r="C7" s="145"/>
      <c r="D7" s="144"/>
      <c r="E7" s="146"/>
      <c r="F7" s="146"/>
      <c r="G7" s="144">
        <v>9181299</v>
      </c>
      <c r="H7" s="146">
        <v>7.67</v>
      </c>
      <c r="I7" s="147">
        <v>16</v>
      </c>
    </row>
    <row r="8" spans="1:9" x14ac:dyDescent="0.3">
      <c r="A8" s="143" t="s">
        <v>1893</v>
      </c>
      <c r="B8" s="144" t="s">
        <v>272</v>
      </c>
      <c r="C8" s="145" t="s">
        <v>1970</v>
      </c>
      <c r="D8" s="144">
        <v>9064953</v>
      </c>
      <c r="E8" s="146">
        <v>7.66</v>
      </c>
      <c r="F8" s="146">
        <v>50</v>
      </c>
      <c r="G8" s="144"/>
      <c r="H8" s="146"/>
      <c r="I8" s="147"/>
    </row>
    <row r="9" spans="1:9" x14ac:dyDescent="0.3">
      <c r="A9" s="143" t="str">
        <f t="shared" ref="A9:A12" si="1">A8</f>
        <v>葉育峯</v>
      </c>
      <c r="B9" s="144"/>
      <c r="C9" s="145"/>
      <c r="D9" s="144"/>
      <c r="E9" s="146"/>
      <c r="F9" s="146"/>
      <c r="G9" s="144">
        <v>9182318</v>
      </c>
      <c r="H9" s="146">
        <v>7.66</v>
      </c>
      <c r="I9" s="147">
        <v>8</v>
      </c>
    </row>
    <row r="10" spans="1:9" x14ac:dyDescent="0.3">
      <c r="A10" s="143" t="str">
        <f t="shared" si="1"/>
        <v>葉育峯</v>
      </c>
      <c r="B10" s="144"/>
      <c r="C10" s="145"/>
      <c r="D10" s="144"/>
      <c r="E10" s="146"/>
      <c r="F10" s="146"/>
      <c r="G10" s="144">
        <v>9182831</v>
      </c>
      <c r="H10" s="146">
        <v>7.66</v>
      </c>
      <c r="I10" s="147">
        <v>3</v>
      </c>
    </row>
    <row r="11" spans="1:9" x14ac:dyDescent="0.3">
      <c r="A11" s="143" t="str">
        <f t="shared" si="1"/>
        <v>葉育峯</v>
      </c>
      <c r="B11" s="144"/>
      <c r="C11" s="145"/>
      <c r="D11" s="144"/>
      <c r="E11" s="146"/>
      <c r="F11" s="146"/>
      <c r="G11" s="144">
        <v>9183342</v>
      </c>
      <c r="H11" s="146">
        <v>7.66</v>
      </c>
      <c r="I11" s="147">
        <v>36</v>
      </c>
    </row>
    <row r="12" spans="1:9" x14ac:dyDescent="0.3">
      <c r="A12" s="143" t="str">
        <f t="shared" si="1"/>
        <v>葉育峯</v>
      </c>
      <c r="B12" s="144"/>
      <c r="C12" s="145"/>
      <c r="D12" s="144"/>
      <c r="E12" s="146"/>
      <c r="F12" s="146"/>
      <c r="G12" s="144">
        <v>9184877</v>
      </c>
      <c r="H12" s="146">
        <v>7.66</v>
      </c>
      <c r="I12" s="147">
        <v>3</v>
      </c>
    </row>
    <row r="13" spans="1:9" x14ac:dyDescent="0.3">
      <c r="A13" s="143" t="s">
        <v>577</v>
      </c>
      <c r="B13" s="144" t="s">
        <v>453</v>
      </c>
      <c r="C13" s="145" t="s">
        <v>417</v>
      </c>
      <c r="D13" s="144">
        <v>9252507</v>
      </c>
      <c r="E13" s="146">
        <v>7.7</v>
      </c>
      <c r="F13" s="146">
        <v>300</v>
      </c>
      <c r="G13" s="144"/>
      <c r="H13" s="146"/>
      <c r="I13" s="147"/>
    </row>
    <row r="14" spans="1:9" x14ac:dyDescent="0.3">
      <c r="A14" s="143" t="str">
        <f t="shared" ref="A14:A20" si="2">A13</f>
        <v>鄭豐儀</v>
      </c>
      <c r="B14" s="144"/>
      <c r="C14" s="145"/>
      <c r="D14" s="144"/>
      <c r="E14" s="146"/>
      <c r="F14" s="146"/>
      <c r="G14" s="144">
        <v>9252868</v>
      </c>
      <c r="H14" s="146">
        <v>7.7</v>
      </c>
      <c r="I14" s="147">
        <v>105</v>
      </c>
    </row>
    <row r="15" spans="1:9" x14ac:dyDescent="0.3">
      <c r="A15" s="143" t="str">
        <f t="shared" si="2"/>
        <v>鄭豐儀</v>
      </c>
      <c r="B15" s="144"/>
      <c r="C15" s="145"/>
      <c r="D15" s="144"/>
      <c r="E15" s="146"/>
      <c r="F15" s="146"/>
      <c r="G15" s="144">
        <v>9254405</v>
      </c>
      <c r="H15" s="146">
        <v>7.7</v>
      </c>
      <c r="I15" s="147">
        <v>10</v>
      </c>
    </row>
    <row r="16" spans="1:9" x14ac:dyDescent="0.3">
      <c r="A16" s="143" t="str">
        <f t="shared" si="2"/>
        <v>鄭豐儀</v>
      </c>
      <c r="B16" s="144"/>
      <c r="C16" s="145"/>
      <c r="D16" s="144"/>
      <c r="E16" s="146"/>
      <c r="F16" s="146"/>
      <c r="G16" s="144">
        <v>9301545</v>
      </c>
      <c r="H16" s="146">
        <v>7.7</v>
      </c>
      <c r="I16" s="147">
        <v>5</v>
      </c>
    </row>
    <row r="17" spans="1:9" x14ac:dyDescent="0.3">
      <c r="A17" s="143" t="str">
        <f t="shared" si="2"/>
        <v>鄭豐儀</v>
      </c>
      <c r="B17" s="144"/>
      <c r="C17" s="145"/>
      <c r="D17" s="144"/>
      <c r="E17" s="146"/>
      <c r="F17" s="146"/>
      <c r="G17" s="144">
        <v>9314265</v>
      </c>
      <c r="H17" s="146">
        <v>7.7</v>
      </c>
      <c r="I17" s="147">
        <v>39</v>
      </c>
    </row>
    <row r="18" spans="1:9" x14ac:dyDescent="0.3">
      <c r="A18" s="143" t="str">
        <f t="shared" si="2"/>
        <v>鄭豐儀</v>
      </c>
      <c r="B18" s="144"/>
      <c r="C18" s="145"/>
      <c r="D18" s="144"/>
      <c r="E18" s="146"/>
      <c r="F18" s="146"/>
      <c r="G18" s="144">
        <v>9321339</v>
      </c>
      <c r="H18" s="146">
        <v>7.7</v>
      </c>
      <c r="I18" s="147">
        <v>25</v>
      </c>
    </row>
    <row r="19" spans="1:9" x14ac:dyDescent="0.3">
      <c r="A19" s="143" t="str">
        <f t="shared" si="2"/>
        <v>鄭豐儀</v>
      </c>
      <c r="B19" s="144"/>
      <c r="C19" s="145"/>
      <c r="D19" s="144"/>
      <c r="E19" s="146"/>
      <c r="F19" s="146"/>
      <c r="G19" s="144">
        <v>9322877</v>
      </c>
      <c r="H19" s="146">
        <v>7.7</v>
      </c>
      <c r="I19" s="147">
        <v>19</v>
      </c>
    </row>
    <row r="20" spans="1:9" x14ac:dyDescent="0.3">
      <c r="A20" s="143" t="str">
        <f t="shared" si="2"/>
        <v>鄭豐儀</v>
      </c>
      <c r="B20" s="144"/>
      <c r="C20" s="145"/>
      <c r="D20" s="144"/>
      <c r="E20" s="146"/>
      <c r="F20" s="146"/>
      <c r="G20" s="144">
        <v>9323392</v>
      </c>
      <c r="H20" s="146">
        <v>7.7</v>
      </c>
      <c r="I20" s="147">
        <v>2</v>
      </c>
    </row>
    <row r="21" spans="1:9" x14ac:dyDescent="0.3">
      <c r="A21" s="143" t="s">
        <v>577</v>
      </c>
      <c r="B21" s="144" t="s">
        <v>453</v>
      </c>
      <c r="C21" s="145" t="s">
        <v>417</v>
      </c>
      <c r="D21" s="144">
        <v>12205828</v>
      </c>
      <c r="E21" s="146">
        <v>7.7</v>
      </c>
      <c r="F21" s="146">
        <v>-95</v>
      </c>
      <c r="G21" s="144"/>
      <c r="H21" s="146"/>
      <c r="I21" s="147"/>
    </row>
    <row r="22" spans="1:9" x14ac:dyDescent="0.3">
      <c r="A22" s="143" t="s">
        <v>312</v>
      </c>
      <c r="B22" s="144" t="s">
        <v>313</v>
      </c>
      <c r="C22" s="145">
        <v>10055</v>
      </c>
      <c r="D22" s="144">
        <v>9324048</v>
      </c>
      <c r="E22" s="146">
        <v>7.71</v>
      </c>
      <c r="F22" s="146">
        <v>100</v>
      </c>
      <c r="G22" s="144"/>
      <c r="H22" s="146"/>
      <c r="I22" s="147"/>
    </row>
    <row r="23" spans="1:9" x14ac:dyDescent="0.3">
      <c r="A23" s="143" t="str">
        <f>A22</f>
        <v>王家修</v>
      </c>
      <c r="B23" s="144"/>
      <c r="C23" s="145"/>
      <c r="D23" s="144"/>
      <c r="E23" s="146"/>
      <c r="F23" s="146"/>
      <c r="G23" s="144">
        <v>9324422</v>
      </c>
      <c r="H23" s="146">
        <v>7.71</v>
      </c>
      <c r="I23" s="147">
        <v>73</v>
      </c>
    </row>
    <row r="24" spans="1:9" x14ac:dyDescent="0.3">
      <c r="A24" s="143" t="s">
        <v>312</v>
      </c>
      <c r="B24" s="144" t="s">
        <v>313</v>
      </c>
      <c r="C24" s="145">
        <v>10055</v>
      </c>
      <c r="D24" s="144">
        <v>12245884</v>
      </c>
      <c r="E24" s="146">
        <v>7.71</v>
      </c>
      <c r="F24" s="146">
        <v>-27</v>
      </c>
      <c r="G24" s="144"/>
      <c r="H24" s="146"/>
      <c r="I24" s="147"/>
    </row>
    <row r="25" spans="1:9" x14ac:dyDescent="0.3">
      <c r="A25" s="143" t="s">
        <v>312</v>
      </c>
      <c r="B25" s="144" t="s">
        <v>313</v>
      </c>
      <c r="C25" s="145">
        <v>10056</v>
      </c>
      <c r="D25" s="144">
        <v>9324493</v>
      </c>
      <c r="E25" s="146">
        <v>7.72</v>
      </c>
      <c r="F25" s="146">
        <v>200</v>
      </c>
      <c r="G25" s="144"/>
      <c r="H25" s="146"/>
      <c r="I25" s="147"/>
    </row>
    <row r="26" spans="1:9" x14ac:dyDescent="0.3">
      <c r="A26" s="143" t="str">
        <f t="shared" ref="A26:A29" si="3">A25</f>
        <v>王家修</v>
      </c>
      <c r="B26" s="144"/>
      <c r="C26" s="145"/>
      <c r="D26" s="144"/>
      <c r="E26" s="146"/>
      <c r="F26" s="146"/>
      <c r="G26" s="144">
        <v>9324941</v>
      </c>
      <c r="H26" s="146">
        <v>7.72</v>
      </c>
      <c r="I26" s="147">
        <v>103</v>
      </c>
    </row>
    <row r="27" spans="1:9" x14ac:dyDescent="0.3">
      <c r="A27" s="143" t="str">
        <f t="shared" si="3"/>
        <v>王家修</v>
      </c>
      <c r="B27" s="144"/>
      <c r="C27" s="145"/>
      <c r="D27" s="144"/>
      <c r="E27" s="146"/>
      <c r="F27" s="146"/>
      <c r="G27" s="144">
        <v>9325452</v>
      </c>
      <c r="H27" s="146">
        <v>7.72</v>
      </c>
      <c r="I27" s="147">
        <v>15</v>
      </c>
    </row>
    <row r="28" spans="1:9" x14ac:dyDescent="0.3">
      <c r="A28" s="143" t="str">
        <f t="shared" si="3"/>
        <v>王家修</v>
      </c>
      <c r="B28" s="144"/>
      <c r="C28" s="145"/>
      <c r="D28" s="144"/>
      <c r="E28" s="146"/>
      <c r="F28" s="146"/>
      <c r="G28" s="144">
        <v>9325967</v>
      </c>
      <c r="H28" s="146">
        <v>7.72</v>
      </c>
      <c r="I28" s="147">
        <v>10</v>
      </c>
    </row>
    <row r="29" spans="1:9" x14ac:dyDescent="0.3">
      <c r="A29" s="143" t="str">
        <f t="shared" si="3"/>
        <v>王家修</v>
      </c>
      <c r="B29" s="144"/>
      <c r="C29" s="145"/>
      <c r="D29" s="144"/>
      <c r="E29" s="146"/>
      <c r="F29" s="146"/>
      <c r="G29" s="144">
        <v>9330482</v>
      </c>
      <c r="H29" s="146">
        <v>7.72</v>
      </c>
      <c r="I29" s="147">
        <v>28</v>
      </c>
    </row>
    <row r="30" spans="1:9" x14ac:dyDescent="0.3">
      <c r="A30" s="143" t="s">
        <v>312</v>
      </c>
      <c r="B30" s="144" t="s">
        <v>313</v>
      </c>
      <c r="C30" s="145">
        <v>10056</v>
      </c>
      <c r="D30" s="144">
        <v>12245879</v>
      </c>
      <c r="E30" s="146">
        <v>7.72</v>
      </c>
      <c r="F30" s="146">
        <v>-44</v>
      </c>
      <c r="G30" s="144"/>
      <c r="H30" s="146"/>
      <c r="I30" s="147"/>
    </row>
    <row r="31" spans="1:9" x14ac:dyDescent="0.3">
      <c r="A31" s="143" t="s">
        <v>577</v>
      </c>
      <c r="B31" s="144" t="s">
        <v>453</v>
      </c>
      <c r="C31" s="145" t="s">
        <v>329</v>
      </c>
      <c r="D31" s="144">
        <v>9341715</v>
      </c>
      <c r="E31" s="146">
        <v>7.73</v>
      </c>
      <c r="F31" s="146">
        <v>300</v>
      </c>
      <c r="G31" s="144"/>
      <c r="H31" s="146"/>
      <c r="I31" s="147"/>
    </row>
    <row r="32" spans="1:9" x14ac:dyDescent="0.3">
      <c r="A32" s="143" t="s">
        <v>577</v>
      </c>
      <c r="B32" s="144" t="s">
        <v>453</v>
      </c>
      <c r="C32" s="145" t="s">
        <v>329</v>
      </c>
      <c r="D32" s="144">
        <v>12205827</v>
      </c>
      <c r="E32" s="146">
        <v>7.73</v>
      </c>
      <c r="F32" s="146">
        <v>-300</v>
      </c>
      <c r="G32" s="144"/>
      <c r="H32" s="146"/>
      <c r="I32" s="147"/>
    </row>
    <row r="33" spans="1:9" x14ac:dyDescent="0.3">
      <c r="A33" s="143" t="s">
        <v>577</v>
      </c>
      <c r="B33" s="144" t="s">
        <v>453</v>
      </c>
      <c r="C33" s="145" t="s">
        <v>657</v>
      </c>
      <c r="D33" s="144">
        <v>9341987</v>
      </c>
      <c r="E33" s="146">
        <v>7.74</v>
      </c>
      <c r="F33" s="146">
        <v>100</v>
      </c>
      <c r="G33" s="144"/>
      <c r="H33" s="146"/>
      <c r="I33" s="147"/>
    </row>
    <row r="34" spans="1:9" x14ac:dyDescent="0.3">
      <c r="A34" s="143" t="str">
        <f t="shared" ref="A34:A35" si="4">A33</f>
        <v>鄭豐儀</v>
      </c>
      <c r="B34" s="144"/>
      <c r="C34" s="145"/>
      <c r="D34" s="144"/>
      <c r="E34" s="146"/>
      <c r="F34" s="146"/>
      <c r="G34" s="144">
        <v>9342190</v>
      </c>
      <c r="H34" s="146">
        <v>7.74</v>
      </c>
      <c r="I34" s="147">
        <v>92</v>
      </c>
    </row>
    <row r="35" spans="1:9" x14ac:dyDescent="0.3">
      <c r="A35" s="143" t="str">
        <f t="shared" si="4"/>
        <v>鄭豐儀</v>
      </c>
      <c r="B35" s="144"/>
      <c r="C35" s="145"/>
      <c r="D35" s="144"/>
      <c r="E35" s="146"/>
      <c r="F35" s="146"/>
      <c r="G35" s="144">
        <v>9354912</v>
      </c>
      <c r="H35" s="146">
        <v>7.74</v>
      </c>
      <c r="I35" s="147">
        <v>8</v>
      </c>
    </row>
    <row r="36" spans="1:9" x14ac:dyDescent="0.3">
      <c r="A36" s="143" t="s">
        <v>577</v>
      </c>
      <c r="B36" s="144" t="s">
        <v>453</v>
      </c>
      <c r="C36" s="145" t="s">
        <v>494</v>
      </c>
      <c r="D36" s="144">
        <v>9343147</v>
      </c>
      <c r="E36" s="146">
        <v>7.75</v>
      </c>
      <c r="F36" s="146">
        <v>200</v>
      </c>
      <c r="G36" s="144"/>
      <c r="H36" s="146"/>
      <c r="I36" s="147"/>
    </row>
    <row r="37" spans="1:9" x14ac:dyDescent="0.3">
      <c r="A37" s="143" t="str">
        <f>A36</f>
        <v>鄭豐儀</v>
      </c>
      <c r="B37" s="144"/>
      <c r="C37" s="145"/>
      <c r="D37" s="144"/>
      <c r="E37" s="146"/>
      <c r="F37" s="146"/>
      <c r="G37" s="144">
        <v>9343214</v>
      </c>
      <c r="H37" s="146">
        <v>7.75</v>
      </c>
      <c r="I37" s="147">
        <v>200</v>
      </c>
    </row>
    <row r="38" spans="1:9" x14ac:dyDescent="0.3">
      <c r="A38" s="143" t="s">
        <v>577</v>
      </c>
      <c r="B38" s="144" t="s">
        <v>453</v>
      </c>
      <c r="C38" s="145" t="s">
        <v>495</v>
      </c>
      <c r="D38" s="144">
        <v>9343642</v>
      </c>
      <c r="E38" s="146">
        <v>7.76</v>
      </c>
      <c r="F38" s="146">
        <v>499</v>
      </c>
      <c r="G38" s="144"/>
      <c r="H38" s="146"/>
      <c r="I38" s="147"/>
    </row>
    <row r="39" spans="1:9" x14ac:dyDescent="0.3">
      <c r="A39" s="143" t="str">
        <f t="shared" ref="A39:A40" si="5">A38</f>
        <v>鄭豐儀</v>
      </c>
      <c r="B39" s="144"/>
      <c r="C39" s="145"/>
      <c r="D39" s="144"/>
      <c r="E39" s="146"/>
      <c r="F39" s="146"/>
      <c r="G39" s="144">
        <v>9343728</v>
      </c>
      <c r="H39" s="146">
        <v>7.76</v>
      </c>
      <c r="I39" s="147">
        <v>461</v>
      </c>
    </row>
    <row r="40" spans="1:9" x14ac:dyDescent="0.3">
      <c r="A40" s="143" t="str">
        <f t="shared" si="5"/>
        <v>鄭豐儀</v>
      </c>
      <c r="B40" s="144"/>
      <c r="C40" s="145"/>
      <c r="D40" s="144"/>
      <c r="E40" s="146"/>
      <c r="F40" s="146"/>
      <c r="G40" s="144">
        <v>9354912</v>
      </c>
      <c r="H40" s="146">
        <v>7.74</v>
      </c>
      <c r="I40" s="147">
        <v>38</v>
      </c>
    </row>
    <row r="41" spans="1:9" x14ac:dyDescent="0.3">
      <c r="A41" s="143" t="s">
        <v>577</v>
      </c>
      <c r="B41" s="144" t="s">
        <v>453</v>
      </c>
      <c r="C41" s="145" t="s">
        <v>496</v>
      </c>
      <c r="D41" s="144">
        <v>9344219</v>
      </c>
      <c r="E41" s="146">
        <v>7.76</v>
      </c>
      <c r="F41" s="146">
        <v>1</v>
      </c>
      <c r="G41" s="144"/>
      <c r="H41" s="146"/>
      <c r="I41" s="147"/>
    </row>
    <row r="42" spans="1:9" x14ac:dyDescent="0.3">
      <c r="A42" s="143" t="str">
        <f>A41</f>
        <v>鄭豐儀</v>
      </c>
      <c r="B42" s="144"/>
      <c r="C42" s="145"/>
      <c r="D42" s="144"/>
      <c r="E42" s="146"/>
      <c r="F42" s="146"/>
      <c r="G42" s="144">
        <v>9354912</v>
      </c>
      <c r="H42" s="146">
        <v>7.74</v>
      </c>
      <c r="I42" s="147">
        <v>1</v>
      </c>
    </row>
    <row r="43" spans="1:9" x14ac:dyDescent="0.3">
      <c r="A43" s="143" t="s">
        <v>346</v>
      </c>
      <c r="B43" s="144" t="s">
        <v>347</v>
      </c>
      <c r="C43" s="145" t="s">
        <v>1971</v>
      </c>
      <c r="D43" s="144">
        <v>9351146</v>
      </c>
      <c r="E43" s="146">
        <v>7.8</v>
      </c>
      <c r="F43" s="146">
        <v>499</v>
      </c>
      <c r="G43" s="144"/>
      <c r="H43" s="146"/>
      <c r="I43" s="147"/>
    </row>
    <row r="44" spans="1:9" x14ac:dyDescent="0.3">
      <c r="A44" s="143" t="str">
        <f>A43</f>
        <v>鄭文逸</v>
      </c>
      <c r="B44" s="144"/>
      <c r="C44" s="145"/>
      <c r="D44" s="144"/>
      <c r="E44" s="146"/>
      <c r="F44" s="146"/>
      <c r="G44" s="144">
        <v>9351319</v>
      </c>
      <c r="H44" s="146">
        <v>7.8</v>
      </c>
      <c r="I44" s="147">
        <v>499</v>
      </c>
    </row>
    <row r="45" spans="1:9" x14ac:dyDescent="0.3">
      <c r="A45" s="114" t="s">
        <v>346</v>
      </c>
      <c r="B45" s="111" t="s">
        <v>347</v>
      </c>
      <c r="C45" s="131" t="s">
        <v>1972</v>
      </c>
      <c r="D45" s="111">
        <v>9351571</v>
      </c>
      <c r="E45" s="112">
        <v>7.8</v>
      </c>
      <c r="F45" s="112">
        <v>499</v>
      </c>
      <c r="G45" s="111"/>
      <c r="H45" s="112"/>
      <c r="I45" s="113"/>
    </row>
    <row r="46" spans="1:9" x14ac:dyDescent="0.3">
      <c r="A46" s="114" t="str">
        <f t="shared" ref="A46:A48" si="6">A45</f>
        <v>鄭文逸</v>
      </c>
      <c r="B46" s="111"/>
      <c r="C46" s="131"/>
      <c r="D46" s="111"/>
      <c r="E46" s="112"/>
      <c r="F46" s="112"/>
      <c r="G46" s="111">
        <v>9351831</v>
      </c>
      <c r="H46" s="112">
        <v>7.8</v>
      </c>
      <c r="I46" s="113">
        <v>175</v>
      </c>
    </row>
    <row r="47" spans="1:9" x14ac:dyDescent="0.3">
      <c r="A47" s="114" t="str">
        <f t="shared" si="6"/>
        <v>鄭文逸</v>
      </c>
      <c r="B47" s="111"/>
      <c r="C47" s="131"/>
      <c r="D47" s="111"/>
      <c r="E47" s="112"/>
      <c r="F47" s="112"/>
      <c r="G47" s="111">
        <v>9353890</v>
      </c>
      <c r="H47" s="112">
        <v>7.8</v>
      </c>
      <c r="I47" s="113">
        <v>68</v>
      </c>
    </row>
    <row r="48" spans="1:9" x14ac:dyDescent="0.3">
      <c r="A48" s="114" t="str">
        <f t="shared" si="6"/>
        <v>鄭文逸</v>
      </c>
      <c r="B48" s="111"/>
      <c r="C48" s="131"/>
      <c r="D48" s="111"/>
      <c r="E48" s="112"/>
      <c r="F48" s="112"/>
      <c r="G48" s="111">
        <v>9354401</v>
      </c>
      <c r="H48" s="112">
        <v>7.8</v>
      </c>
      <c r="I48" s="113">
        <v>256</v>
      </c>
    </row>
    <row r="49" spans="1:9" x14ac:dyDescent="0.3">
      <c r="A49" s="143" t="s">
        <v>346</v>
      </c>
      <c r="B49" s="144" t="s">
        <v>347</v>
      </c>
      <c r="C49" s="145" t="s">
        <v>1973</v>
      </c>
      <c r="D49" s="144">
        <v>9351995</v>
      </c>
      <c r="E49" s="146">
        <v>7.8</v>
      </c>
      <c r="F49" s="146">
        <v>2</v>
      </c>
      <c r="G49" s="144"/>
      <c r="H49" s="146"/>
      <c r="I49" s="147"/>
    </row>
    <row r="50" spans="1:9" x14ac:dyDescent="0.3">
      <c r="A50" s="143" t="str">
        <f>A49</f>
        <v>鄭文逸</v>
      </c>
      <c r="B50" s="144"/>
      <c r="C50" s="145"/>
      <c r="D50" s="144"/>
      <c r="E50" s="146"/>
      <c r="F50" s="146"/>
      <c r="G50" s="144">
        <v>9354401</v>
      </c>
      <c r="H50" s="146">
        <v>7.8</v>
      </c>
      <c r="I50" s="147">
        <v>2</v>
      </c>
    </row>
    <row r="51" spans="1:9" x14ac:dyDescent="0.3">
      <c r="A51" s="143" t="s">
        <v>1893</v>
      </c>
      <c r="B51" s="144" t="s">
        <v>272</v>
      </c>
      <c r="C51" s="145" t="s">
        <v>1974</v>
      </c>
      <c r="D51" s="144">
        <v>9360301</v>
      </c>
      <c r="E51" s="146">
        <v>7.71</v>
      </c>
      <c r="F51" s="146">
        <v>100</v>
      </c>
      <c r="G51" s="144"/>
      <c r="H51" s="146"/>
      <c r="I51" s="147"/>
    </row>
    <row r="52" spans="1:9" x14ac:dyDescent="0.3">
      <c r="A52" s="143" t="s">
        <v>577</v>
      </c>
      <c r="B52" s="144" t="s">
        <v>453</v>
      </c>
      <c r="C52" s="145" t="s">
        <v>695</v>
      </c>
      <c r="D52" s="144">
        <v>9363035</v>
      </c>
      <c r="E52" s="146">
        <v>7.8</v>
      </c>
      <c r="F52" s="146">
        <v>499</v>
      </c>
      <c r="G52" s="144"/>
      <c r="H52" s="146"/>
      <c r="I52" s="147"/>
    </row>
    <row r="53" spans="1:9" x14ac:dyDescent="0.3">
      <c r="A53" s="143" t="str">
        <f>A52</f>
        <v>鄭豐儀</v>
      </c>
      <c r="B53" s="144"/>
      <c r="C53" s="145"/>
      <c r="D53" s="144"/>
      <c r="E53" s="146"/>
      <c r="F53" s="146"/>
      <c r="G53" s="144">
        <v>9363527</v>
      </c>
      <c r="H53" s="146">
        <v>7.8</v>
      </c>
      <c r="I53" s="147">
        <v>499</v>
      </c>
    </row>
    <row r="54" spans="1:9" x14ac:dyDescent="0.3">
      <c r="A54" s="143" t="s">
        <v>577</v>
      </c>
      <c r="B54" s="144" t="s">
        <v>453</v>
      </c>
      <c r="C54" s="145" t="s">
        <v>330</v>
      </c>
      <c r="D54" s="144">
        <v>9363934</v>
      </c>
      <c r="E54" s="146">
        <v>7.8</v>
      </c>
      <c r="F54" s="146">
        <v>301</v>
      </c>
      <c r="G54" s="144"/>
      <c r="H54" s="146"/>
      <c r="I54" s="147"/>
    </row>
    <row r="55" spans="1:9" x14ac:dyDescent="0.3">
      <c r="A55" s="143" t="str">
        <f>A54</f>
        <v>鄭豐儀</v>
      </c>
      <c r="B55" s="144"/>
      <c r="C55" s="145"/>
      <c r="D55" s="144"/>
      <c r="E55" s="146"/>
      <c r="F55" s="146"/>
      <c r="G55" s="144">
        <v>9364040</v>
      </c>
      <c r="H55" s="146">
        <v>7.8</v>
      </c>
      <c r="I55" s="147">
        <v>301</v>
      </c>
    </row>
    <row r="56" spans="1:9" x14ac:dyDescent="0.3">
      <c r="A56" s="143" t="s">
        <v>577</v>
      </c>
      <c r="B56" s="144" t="s">
        <v>453</v>
      </c>
      <c r="C56" s="145" t="s">
        <v>331</v>
      </c>
      <c r="D56" s="144">
        <v>9364195</v>
      </c>
      <c r="E56" s="146">
        <v>7.76</v>
      </c>
      <c r="F56" s="146">
        <v>100</v>
      </c>
      <c r="G56" s="144"/>
      <c r="H56" s="146"/>
      <c r="I56" s="147"/>
    </row>
    <row r="57" spans="1:9" x14ac:dyDescent="0.3">
      <c r="A57" s="143" t="str">
        <f>A56</f>
        <v>鄭豐儀</v>
      </c>
      <c r="B57" s="144"/>
      <c r="C57" s="145"/>
      <c r="D57" s="144"/>
      <c r="E57" s="146"/>
      <c r="F57" s="146"/>
      <c r="G57" s="144">
        <v>9485318</v>
      </c>
      <c r="H57" s="146">
        <v>7.76</v>
      </c>
      <c r="I57" s="147">
        <v>100</v>
      </c>
    </row>
    <row r="58" spans="1:9" x14ac:dyDescent="0.3">
      <c r="A58" s="143" t="s">
        <v>577</v>
      </c>
      <c r="B58" s="144" t="s">
        <v>453</v>
      </c>
      <c r="C58" s="145" t="s">
        <v>332</v>
      </c>
      <c r="D58" s="144">
        <v>9364607</v>
      </c>
      <c r="E58" s="146">
        <v>7.74</v>
      </c>
      <c r="F58" s="146">
        <v>300</v>
      </c>
      <c r="G58" s="144"/>
      <c r="H58" s="146"/>
      <c r="I58" s="147"/>
    </row>
    <row r="59" spans="1:9" x14ac:dyDescent="0.3">
      <c r="A59" s="143" t="s">
        <v>577</v>
      </c>
      <c r="B59" s="144" t="s">
        <v>453</v>
      </c>
      <c r="C59" s="145" t="s">
        <v>332</v>
      </c>
      <c r="D59" s="144">
        <v>12205374</v>
      </c>
      <c r="E59" s="146">
        <v>7.74</v>
      </c>
      <c r="F59" s="146">
        <v>-300</v>
      </c>
      <c r="G59" s="144"/>
      <c r="H59" s="146"/>
      <c r="I59" s="147"/>
    </row>
    <row r="60" spans="1:9" x14ac:dyDescent="0.3">
      <c r="A60" s="143" t="s">
        <v>577</v>
      </c>
      <c r="B60" s="144" t="s">
        <v>453</v>
      </c>
      <c r="C60" s="145" t="s">
        <v>770</v>
      </c>
      <c r="D60" s="144">
        <v>9364894</v>
      </c>
      <c r="E60" s="146">
        <v>7.75</v>
      </c>
      <c r="F60" s="146">
        <v>300</v>
      </c>
      <c r="G60" s="144"/>
      <c r="H60" s="146"/>
      <c r="I60" s="147"/>
    </row>
    <row r="61" spans="1:9" x14ac:dyDescent="0.3">
      <c r="A61" s="143" t="s">
        <v>577</v>
      </c>
      <c r="B61" s="144" t="s">
        <v>453</v>
      </c>
      <c r="C61" s="145" t="s">
        <v>770</v>
      </c>
      <c r="D61" s="144">
        <v>12205374</v>
      </c>
      <c r="E61" s="146">
        <v>7.75</v>
      </c>
      <c r="F61" s="146">
        <v>-300</v>
      </c>
      <c r="G61" s="144"/>
      <c r="H61" s="146"/>
      <c r="I61" s="147"/>
    </row>
    <row r="62" spans="1:9" x14ac:dyDescent="0.3">
      <c r="A62" s="143" t="s">
        <v>577</v>
      </c>
      <c r="B62" s="144" t="s">
        <v>453</v>
      </c>
      <c r="C62" s="145" t="s">
        <v>772</v>
      </c>
      <c r="D62" s="144">
        <v>9371683</v>
      </c>
      <c r="E62" s="146">
        <v>7.8</v>
      </c>
      <c r="F62" s="146">
        <v>100</v>
      </c>
      <c r="G62" s="144"/>
      <c r="H62" s="146"/>
      <c r="I62" s="147"/>
    </row>
    <row r="63" spans="1:9" x14ac:dyDescent="0.3">
      <c r="A63" s="143" t="str">
        <f>A62</f>
        <v>鄭豐儀</v>
      </c>
      <c r="B63" s="144"/>
      <c r="C63" s="145"/>
      <c r="D63" s="144"/>
      <c r="E63" s="146"/>
      <c r="F63" s="146"/>
      <c r="G63" s="144">
        <v>9372151</v>
      </c>
      <c r="H63" s="146">
        <v>7.8</v>
      </c>
      <c r="I63" s="147">
        <v>100</v>
      </c>
    </row>
    <row r="64" spans="1:9" x14ac:dyDescent="0.3">
      <c r="A64" s="143" t="s">
        <v>346</v>
      </c>
      <c r="B64" s="144" t="s">
        <v>347</v>
      </c>
      <c r="C64" s="145" t="s">
        <v>382</v>
      </c>
      <c r="D64" s="144">
        <v>9374425</v>
      </c>
      <c r="E64" s="146">
        <v>7.79</v>
      </c>
      <c r="F64" s="146">
        <v>300</v>
      </c>
      <c r="G64" s="144"/>
      <c r="H64" s="146"/>
      <c r="I64" s="147"/>
    </row>
    <row r="65" spans="1:9" x14ac:dyDescent="0.3">
      <c r="A65" s="143" t="str">
        <f t="shared" ref="A65:A70" si="7">A64</f>
        <v>鄭文逸</v>
      </c>
      <c r="B65" s="144"/>
      <c r="C65" s="145"/>
      <c r="D65" s="144"/>
      <c r="E65" s="146"/>
      <c r="F65" s="146"/>
      <c r="G65" s="144">
        <v>9413250</v>
      </c>
      <c r="H65" s="146">
        <v>7.79</v>
      </c>
      <c r="I65" s="147">
        <v>4</v>
      </c>
    </row>
    <row r="66" spans="1:9" x14ac:dyDescent="0.3">
      <c r="A66" s="143" t="str">
        <f t="shared" si="7"/>
        <v>鄭文逸</v>
      </c>
      <c r="B66" s="144"/>
      <c r="C66" s="145"/>
      <c r="D66" s="144"/>
      <c r="E66" s="146"/>
      <c r="F66" s="146"/>
      <c r="G66" s="144">
        <v>9445253</v>
      </c>
      <c r="H66" s="146">
        <v>7.79</v>
      </c>
      <c r="I66" s="147">
        <v>8</v>
      </c>
    </row>
    <row r="67" spans="1:9" x14ac:dyDescent="0.3">
      <c r="A67" s="143" t="str">
        <f t="shared" si="7"/>
        <v>鄭文逸</v>
      </c>
      <c r="B67" s="144"/>
      <c r="C67" s="145"/>
      <c r="D67" s="144"/>
      <c r="E67" s="146"/>
      <c r="F67" s="146"/>
      <c r="G67" s="144">
        <v>9451298</v>
      </c>
      <c r="H67" s="146">
        <v>7.79</v>
      </c>
      <c r="I67" s="147">
        <v>175</v>
      </c>
    </row>
    <row r="68" spans="1:9" x14ac:dyDescent="0.3">
      <c r="A68" s="143" t="str">
        <f t="shared" si="7"/>
        <v>鄭文逸</v>
      </c>
      <c r="B68" s="144"/>
      <c r="C68" s="145"/>
      <c r="D68" s="144"/>
      <c r="E68" s="146"/>
      <c r="F68" s="146"/>
      <c r="G68" s="144">
        <v>9452834</v>
      </c>
      <c r="H68" s="146">
        <v>7.79</v>
      </c>
      <c r="I68" s="147">
        <v>32</v>
      </c>
    </row>
    <row r="69" spans="1:9" x14ac:dyDescent="0.3">
      <c r="A69" s="143" t="str">
        <f t="shared" si="7"/>
        <v>鄭文逸</v>
      </c>
      <c r="B69" s="144"/>
      <c r="C69" s="145"/>
      <c r="D69" s="144"/>
      <c r="E69" s="146"/>
      <c r="F69" s="146"/>
      <c r="G69" s="144">
        <v>9453351</v>
      </c>
      <c r="H69" s="146">
        <v>7.79</v>
      </c>
      <c r="I69" s="147">
        <v>1</v>
      </c>
    </row>
    <row r="70" spans="1:9" x14ac:dyDescent="0.3">
      <c r="A70" s="143" t="str">
        <f t="shared" si="7"/>
        <v>鄭文逸</v>
      </c>
      <c r="B70" s="144"/>
      <c r="C70" s="145"/>
      <c r="D70" s="144"/>
      <c r="E70" s="146"/>
      <c r="F70" s="146"/>
      <c r="G70" s="144">
        <v>9453865</v>
      </c>
      <c r="H70" s="146">
        <v>7.79</v>
      </c>
      <c r="I70" s="147">
        <v>80</v>
      </c>
    </row>
    <row r="71" spans="1:9" x14ac:dyDescent="0.3">
      <c r="A71" s="143" t="s">
        <v>346</v>
      </c>
      <c r="B71" s="144" t="s">
        <v>347</v>
      </c>
      <c r="C71" s="145" t="s">
        <v>383</v>
      </c>
      <c r="D71" s="144">
        <v>9375012</v>
      </c>
      <c r="E71" s="146">
        <v>7.78</v>
      </c>
      <c r="F71" s="146">
        <v>300</v>
      </c>
      <c r="G71" s="144"/>
      <c r="H71" s="146"/>
      <c r="I71" s="147"/>
    </row>
    <row r="72" spans="1:9" x14ac:dyDescent="0.3">
      <c r="A72" s="143" t="str">
        <f t="shared" ref="A72:A79" si="8">A71</f>
        <v>鄭文逸</v>
      </c>
      <c r="B72" s="144"/>
      <c r="C72" s="145"/>
      <c r="D72" s="144"/>
      <c r="E72" s="146"/>
      <c r="F72" s="146"/>
      <c r="G72" s="144">
        <v>9455915</v>
      </c>
      <c r="H72" s="146">
        <v>7.78</v>
      </c>
      <c r="I72" s="147">
        <v>7</v>
      </c>
    </row>
    <row r="73" spans="1:9" x14ac:dyDescent="0.3">
      <c r="A73" s="143" t="str">
        <f t="shared" si="8"/>
        <v>鄭文逸</v>
      </c>
      <c r="B73" s="144"/>
      <c r="C73" s="145"/>
      <c r="D73" s="144"/>
      <c r="E73" s="146"/>
      <c r="F73" s="146"/>
      <c r="G73" s="144">
        <v>9460427</v>
      </c>
      <c r="H73" s="146">
        <v>7.78</v>
      </c>
      <c r="I73" s="147">
        <v>9</v>
      </c>
    </row>
    <row r="74" spans="1:9" x14ac:dyDescent="0.3">
      <c r="A74" s="143" t="str">
        <f t="shared" si="8"/>
        <v>鄭文逸</v>
      </c>
      <c r="B74" s="144"/>
      <c r="C74" s="145"/>
      <c r="D74" s="144"/>
      <c r="E74" s="146"/>
      <c r="F74" s="146"/>
      <c r="G74" s="144">
        <v>9462479</v>
      </c>
      <c r="H74" s="146">
        <v>7.78</v>
      </c>
      <c r="I74" s="147">
        <v>36</v>
      </c>
    </row>
    <row r="75" spans="1:9" x14ac:dyDescent="0.3">
      <c r="A75" s="143" t="str">
        <f t="shared" si="8"/>
        <v>鄭文逸</v>
      </c>
      <c r="B75" s="144"/>
      <c r="C75" s="145"/>
      <c r="D75" s="144"/>
      <c r="E75" s="146"/>
      <c r="F75" s="146"/>
      <c r="G75" s="144">
        <v>9463501</v>
      </c>
      <c r="H75" s="146">
        <v>7.78</v>
      </c>
      <c r="I75" s="147">
        <v>2</v>
      </c>
    </row>
    <row r="76" spans="1:9" x14ac:dyDescent="0.3">
      <c r="A76" s="143" t="str">
        <f t="shared" si="8"/>
        <v>鄭文逸</v>
      </c>
      <c r="B76" s="144"/>
      <c r="C76" s="145"/>
      <c r="D76" s="144"/>
      <c r="E76" s="146"/>
      <c r="F76" s="146"/>
      <c r="G76" s="144">
        <v>9464012</v>
      </c>
      <c r="H76" s="146">
        <v>7.78</v>
      </c>
      <c r="I76" s="147">
        <v>23</v>
      </c>
    </row>
    <row r="77" spans="1:9" x14ac:dyDescent="0.3">
      <c r="A77" s="143" t="str">
        <f t="shared" si="8"/>
        <v>鄭文逸</v>
      </c>
      <c r="B77" s="144"/>
      <c r="C77" s="145"/>
      <c r="D77" s="144"/>
      <c r="E77" s="146"/>
      <c r="F77" s="146"/>
      <c r="G77" s="144">
        <v>9464522</v>
      </c>
      <c r="H77" s="146">
        <v>7.78</v>
      </c>
      <c r="I77" s="147">
        <v>1</v>
      </c>
    </row>
    <row r="78" spans="1:9" x14ac:dyDescent="0.3">
      <c r="A78" s="143" t="str">
        <f t="shared" si="8"/>
        <v>鄭文逸</v>
      </c>
      <c r="B78" s="144"/>
      <c r="C78" s="145"/>
      <c r="D78" s="144"/>
      <c r="E78" s="146"/>
      <c r="F78" s="146"/>
      <c r="G78" s="144">
        <v>9465032</v>
      </c>
      <c r="H78" s="146">
        <v>7.78</v>
      </c>
      <c r="I78" s="147">
        <v>35</v>
      </c>
    </row>
    <row r="79" spans="1:9" x14ac:dyDescent="0.3">
      <c r="A79" s="143" t="str">
        <f t="shared" si="8"/>
        <v>鄭文逸</v>
      </c>
      <c r="B79" s="144"/>
      <c r="C79" s="145"/>
      <c r="D79" s="144"/>
      <c r="E79" s="146"/>
      <c r="F79" s="146"/>
      <c r="G79" s="144">
        <v>9465545</v>
      </c>
      <c r="H79" s="146">
        <v>7.78</v>
      </c>
      <c r="I79" s="147">
        <v>187</v>
      </c>
    </row>
    <row r="80" spans="1:9" x14ac:dyDescent="0.3">
      <c r="A80" s="143" t="s">
        <v>346</v>
      </c>
      <c r="B80" s="144" t="s">
        <v>347</v>
      </c>
      <c r="C80" s="145" t="s">
        <v>348</v>
      </c>
      <c r="D80" s="144">
        <v>9472308</v>
      </c>
      <c r="E80" s="146">
        <v>7.77</v>
      </c>
      <c r="F80" s="146">
        <v>300</v>
      </c>
      <c r="G80" s="144"/>
      <c r="H80" s="146"/>
      <c r="I80" s="147"/>
    </row>
    <row r="81" spans="1:9" x14ac:dyDescent="0.3">
      <c r="A81" s="143" t="str">
        <f t="shared" ref="A81:A87" si="9">A80</f>
        <v>鄭文逸</v>
      </c>
      <c r="B81" s="144"/>
      <c r="C81" s="145"/>
      <c r="D81" s="144"/>
      <c r="E81" s="146"/>
      <c r="F81" s="146"/>
      <c r="G81" s="144">
        <v>9472620</v>
      </c>
      <c r="H81" s="146">
        <v>7.77</v>
      </c>
      <c r="I81" s="147">
        <v>30</v>
      </c>
    </row>
    <row r="82" spans="1:9" x14ac:dyDescent="0.3">
      <c r="A82" s="143" t="str">
        <f t="shared" si="9"/>
        <v>鄭文逸</v>
      </c>
      <c r="B82" s="144"/>
      <c r="C82" s="145"/>
      <c r="D82" s="144"/>
      <c r="E82" s="146"/>
      <c r="F82" s="146"/>
      <c r="G82" s="144">
        <v>9473134</v>
      </c>
      <c r="H82" s="146">
        <v>7.77</v>
      </c>
      <c r="I82" s="147">
        <v>13</v>
      </c>
    </row>
    <row r="83" spans="1:9" x14ac:dyDescent="0.3">
      <c r="A83" s="143" t="str">
        <f t="shared" si="9"/>
        <v>鄭文逸</v>
      </c>
      <c r="B83" s="144"/>
      <c r="C83" s="145"/>
      <c r="D83" s="144"/>
      <c r="E83" s="146"/>
      <c r="F83" s="146"/>
      <c r="G83" s="144">
        <v>9473647</v>
      </c>
      <c r="H83" s="146">
        <v>7.77</v>
      </c>
      <c r="I83" s="147">
        <v>143</v>
      </c>
    </row>
    <row r="84" spans="1:9" x14ac:dyDescent="0.3">
      <c r="A84" s="143" t="str">
        <f t="shared" si="9"/>
        <v>鄭文逸</v>
      </c>
      <c r="B84" s="144"/>
      <c r="C84" s="145"/>
      <c r="D84" s="144"/>
      <c r="E84" s="146"/>
      <c r="F84" s="146"/>
      <c r="G84" s="144">
        <v>9474154</v>
      </c>
      <c r="H84" s="146">
        <v>7.77</v>
      </c>
      <c r="I84" s="147">
        <v>55</v>
      </c>
    </row>
    <row r="85" spans="1:9" x14ac:dyDescent="0.3">
      <c r="A85" s="143" t="str">
        <f t="shared" si="9"/>
        <v>鄭文逸</v>
      </c>
      <c r="B85" s="144"/>
      <c r="C85" s="145"/>
      <c r="D85" s="144"/>
      <c r="E85" s="146"/>
      <c r="F85" s="146"/>
      <c r="G85" s="144">
        <v>9474666</v>
      </c>
      <c r="H85" s="146">
        <v>7.77</v>
      </c>
      <c r="I85" s="147">
        <v>6</v>
      </c>
    </row>
    <row r="86" spans="1:9" x14ac:dyDescent="0.3">
      <c r="A86" s="143" t="str">
        <f t="shared" si="9"/>
        <v>鄭文逸</v>
      </c>
      <c r="B86" s="144"/>
      <c r="C86" s="145"/>
      <c r="D86" s="144"/>
      <c r="E86" s="146"/>
      <c r="F86" s="146"/>
      <c r="G86" s="144">
        <v>9475686</v>
      </c>
      <c r="H86" s="146">
        <v>7.77</v>
      </c>
      <c r="I86" s="147">
        <v>14</v>
      </c>
    </row>
    <row r="87" spans="1:9" x14ac:dyDescent="0.3">
      <c r="A87" s="143" t="str">
        <f t="shared" si="9"/>
        <v>鄭文逸</v>
      </c>
      <c r="B87" s="144"/>
      <c r="C87" s="145"/>
      <c r="D87" s="144"/>
      <c r="E87" s="146"/>
      <c r="F87" s="146"/>
      <c r="G87" s="144">
        <v>9481221</v>
      </c>
      <c r="H87" s="146">
        <v>7.77</v>
      </c>
      <c r="I87" s="147">
        <v>39</v>
      </c>
    </row>
    <row r="88" spans="1:9" x14ac:dyDescent="0.3">
      <c r="A88" s="143" t="s">
        <v>346</v>
      </c>
      <c r="B88" s="144" t="s">
        <v>347</v>
      </c>
      <c r="C88" s="145" t="s">
        <v>349</v>
      </c>
      <c r="D88" s="144">
        <v>9472814</v>
      </c>
      <c r="E88" s="146">
        <v>7.76</v>
      </c>
      <c r="F88" s="146">
        <v>300</v>
      </c>
      <c r="G88" s="144"/>
      <c r="H88" s="146"/>
      <c r="I88" s="147"/>
    </row>
    <row r="89" spans="1:9" x14ac:dyDescent="0.3">
      <c r="A89" s="143" t="str">
        <f t="shared" ref="A89:A95" si="10">A88</f>
        <v>鄭文逸</v>
      </c>
      <c r="B89" s="144"/>
      <c r="C89" s="145"/>
      <c r="D89" s="144"/>
      <c r="E89" s="146"/>
      <c r="F89" s="146"/>
      <c r="G89" s="144">
        <v>9485318</v>
      </c>
      <c r="H89" s="146">
        <v>7.76</v>
      </c>
      <c r="I89" s="147">
        <v>154</v>
      </c>
    </row>
    <row r="90" spans="1:9" x14ac:dyDescent="0.3">
      <c r="A90" s="143" t="str">
        <f t="shared" si="10"/>
        <v>鄭文逸</v>
      </c>
      <c r="B90" s="144"/>
      <c r="C90" s="145"/>
      <c r="D90" s="144"/>
      <c r="E90" s="146"/>
      <c r="F90" s="146"/>
      <c r="G90" s="144">
        <v>9485830</v>
      </c>
      <c r="H90" s="146">
        <v>7.76</v>
      </c>
      <c r="I90" s="147">
        <v>90</v>
      </c>
    </row>
    <row r="91" spans="1:9" x14ac:dyDescent="0.3">
      <c r="A91" s="143" t="str">
        <f t="shared" si="10"/>
        <v>鄭文逸</v>
      </c>
      <c r="B91" s="144"/>
      <c r="C91" s="145"/>
      <c r="D91" s="144"/>
      <c r="E91" s="146"/>
      <c r="F91" s="146"/>
      <c r="G91" s="144">
        <v>9490344</v>
      </c>
      <c r="H91" s="146">
        <v>7.76</v>
      </c>
      <c r="I91" s="147">
        <v>5</v>
      </c>
    </row>
    <row r="92" spans="1:9" x14ac:dyDescent="0.3">
      <c r="A92" s="143" t="str">
        <f t="shared" si="10"/>
        <v>鄭文逸</v>
      </c>
      <c r="B92" s="144"/>
      <c r="C92" s="145"/>
      <c r="D92" s="144"/>
      <c r="E92" s="146"/>
      <c r="F92" s="146"/>
      <c r="G92" s="144">
        <v>9491365</v>
      </c>
      <c r="H92" s="146">
        <v>7.76</v>
      </c>
      <c r="I92" s="147">
        <v>5</v>
      </c>
    </row>
    <row r="93" spans="1:9" x14ac:dyDescent="0.3">
      <c r="A93" s="143" t="str">
        <f t="shared" si="10"/>
        <v>鄭文逸</v>
      </c>
      <c r="B93" s="144"/>
      <c r="C93" s="145"/>
      <c r="D93" s="144"/>
      <c r="E93" s="146"/>
      <c r="F93" s="146"/>
      <c r="G93" s="144">
        <v>9491878</v>
      </c>
      <c r="H93" s="146">
        <v>7.76</v>
      </c>
      <c r="I93" s="147">
        <v>1</v>
      </c>
    </row>
    <row r="94" spans="1:9" x14ac:dyDescent="0.3">
      <c r="A94" s="143" t="str">
        <f t="shared" si="10"/>
        <v>鄭文逸</v>
      </c>
      <c r="B94" s="144"/>
      <c r="C94" s="145"/>
      <c r="D94" s="144"/>
      <c r="E94" s="146"/>
      <c r="F94" s="146"/>
      <c r="G94" s="144">
        <v>9492391</v>
      </c>
      <c r="H94" s="146">
        <v>7.76</v>
      </c>
      <c r="I94" s="147">
        <v>15</v>
      </c>
    </row>
    <row r="95" spans="1:9" x14ac:dyDescent="0.3">
      <c r="A95" s="143" t="str">
        <f t="shared" si="10"/>
        <v>鄭文逸</v>
      </c>
      <c r="B95" s="144"/>
      <c r="C95" s="145"/>
      <c r="D95" s="144"/>
      <c r="E95" s="146"/>
      <c r="F95" s="146"/>
      <c r="G95" s="144">
        <v>9493417</v>
      </c>
      <c r="H95" s="146">
        <v>7.76</v>
      </c>
      <c r="I95" s="147">
        <v>2</v>
      </c>
    </row>
    <row r="96" spans="1:9" x14ac:dyDescent="0.3">
      <c r="A96" s="143" t="s">
        <v>346</v>
      </c>
      <c r="B96" s="144" t="s">
        <v>347</v>
      </c>
      <c r="C96" s="145" t="s">
        <v>349</v>
      </c>
      <c r="D96" s="144">
        <v>12214898</v>
      </c>
      <c r="E96" s="146">
        <v>7.76</v>
      </c>
      <c r="F96" s="146">
        <v>-28</v>
      </c>
      <c r="G96" s="144"/>
      <c r="H96" s="146"/>
      <c r="I96" s="147"/>
    </row>
    <row r="97" spans="1:9" x14ac:dyDescent="0.3">
      <c r="A97" s="143" t="s">
        <v>577</v>
      </c>
      <c r="B97" s="144" t="s">
        <v>453</v>
      </c>
      <c r="C97" s="145" t="s">
        <v>785</v>
      </c>
      <c r="D97" s="144">
        <v>9492587</v>
      </c>
      <c r="E97" s="146">
        <v>7.76</v>
      </c>
      <c r="F97" s="146">
        <v>300</v>
      </c>
      <c r="G97" s="144"/>
      <c r="H97" s="146"/>
      <c r="I97" s="147"/>
    </row>
    <row r="98" spans="1:9" x14ac:dyDescent="0.3">
      <c r="A98" s="143" t="s">
        <v>577</v>
      </c>
      <c r="B98" s="144" t="s">
        <v>453</v>
      </c>
      <c r="C98" s="145" t="s">
        <v>785</v>
      </c>
      <c r="D98" s="144">
        <v>12205374</v>
      </c>
      <c r="E98" s="146">
        <v>7.76</v>
      </c>
      <c r="F98" s="146">
        <v>-300</v>
      </c>
      <c r="G98" s="144"/>
      <c r="H98" s="146"/>
      <c r="I98" s="147"/>
    </row>
    <row r="99" spans="1:9" x14ac:dyDescent="0.3">
      <c r="A99" s="143" t="s">
        <v>346</v>
      </c>
      <c r="B99" s="144" t="s">
        <v>347</v>
      </c>
      <c r="C99" s="145" t="s">
        <v>351</v>
      </c>
      <c r="D99" s="144">
        <v>9493982</v>
      </c>
      <c r="E99" s="146">
        <v>7.76</v>
      </c>
      <c r="F99" s="146">
        <v>300</v>
      </c>
      <c r="G99" s="144"/>
      <c r="H99" s="146"/>
      <c r="I99" s="147"/>
    </row>
    <row r="100" spans="1:9" x14ac:dyDescent="0.3">
      <c r="A100" s="143" t="s">
        <v>346</v>
      </c>
      <c r="B100" s="144" t="s">
        <v>347</v>
      </c>
      <c r="C100" s="145" t="s">
        <v>351</v>
      </c>
      <c r="D100" s="144">
        <v>12214894</v>
      </c>
      <c r="E100" s="146">
        <v>7.76</v>
      </c>
      <c r="F100" s="146">
        <v>-300</v>
      </c>
      <c r="G100" s="144"/>
      <c r="H100" s="146"/>
      <c r="I100" s="147"/>
    </row>
    <row r="101" spans="1:9" x14ac:dyDescent="0.3">
      <c r="A101" s="143" t="s">
        <v>577</v>
      </c>
      <c r="B101" s="144" t="s">
        <v>453</v>
      </c>
      <c r="C101" s="145" t="s">
        <v>787</v>
      </c>
      <c r="D101" s="144">
        <v>9501020</v>
      </c>
      <c r="E101" s="146">
        <v>7.77</v>
      </c>
      <c r="F101" s="146">
        <v>200</v>
      </c>
      <c r="G101" s="144"/>
      <c r="H101" s="146"/>
      <c r="I101" s="147"/>
    </row>
    <row r="102" spans="1:9" x14ac:dyDescent="0.3">
      <c r="A102" s="143" t="str">
        <f t="shared" ref="A102:A110" si="11">A101</f>
        <v>鄭豐儀</v>
      </c>
      <c r="B102" s="144"/>
      <c r="C102" s="145"/>
      <c r="D102" s="144"/>
      <c r="E102" s="146"/>
      <c r="F102" s="146"/>
      <c r="G102" s="144">
        <v>9502536</v>
      </c>
      <c r="H102" s="146">
        <v>7.77</v>
      </c>
      <c r="I102" s="147">
        <v>5</v>
      </c>
    </row>
    <row r="103" spans="1:9" x14ac:dyDescent="0.3">
      <c r="A103" s="143" t="str">
        <f t="shared" si="11"/>
        <v>鄭豐儀</v>
      </c>
      <c r="B103" s="144"/>
      <c r="C103" s="145"/>
      <c r="D103" s="144"/>
      <c r="E103" s="146"/>
      <c r="F103" s="146"/>
      <c r="G103" s="144">
        <v>9503559</v>
      </c>
      <c r="H103" s="146">
        <v>7.77</v>
      </c>
      <c r="I103" s="147">
        <v>2</v>
      </c>
    </row>
    <row r="104" spans="1:9" x14ac:dyDescent="0.3">
      <c r="A104" s="143" t="str">
        <f t="shared" si="11"/>
        <v>鄭豐儀</v>
      </c>
      <c r="B104" s="144"/>
      <c r="C104" s="145"/>
      <c r="D104" s="144"/>
      <c r="E104" s="146"/>
      <c r="F104" s="146"/>
      <c r="G104" s="144">
        <v>9510632</v>
      </c>
      <c r="H104" s="146">
        <v>7.77</v>
      </c>
      <c r="I104" s="147">
        <v>4</v>
      </c>
    </row>
    <row r="105" spans="1:9" x14ac:dyDescent="0.3">
      <c r="A105" s="143" t="str">
        <f t="shared" si="11"/>
        <v>鄭豐儀</v>
      </c>
      <c r="B105" s="144"/>
      <c r="C105" s="145"/>
      <c r="D105" s="144"/>
      <c r="E105" s="146"/>
      <c r="F105" s="146"/>
      <c r="G105" s="144">
        <v>9512684</v>
      </c>
      <c r="H105" s="146">
        <v>7.77</v>
      </c>
      <c r="I105" s="147">
        <v>5</v>
      </c>
    </row>
    <row r="106" spans="1:9" x14ac:dyDescent="0.3">
      <c r="A106" s="143" t="str">
        <f t="shared" si="11"/>
        <v>鄭豐儀</v>
      </c>
      <c r="B106" s="144"/>
      <c r="C106" s="145"/>
      <c r="D106" s="144"/>
      <c r="E106" s="146"/>
      <c r="F106" s="146"/>
      <c r="G106" s="144">
        <v>9513195</v>
      </c>
      <c r="H106" s="146">
        <v>7.77</v>
      </c>
      <c r="I106" s="147">
        <v>8</v>
      </c>
    </row>
    <row r="107" spans="1:9" x14ac:dyDescent="0.3">
      <c r="A107" s="143" t="str">
        <f t="shared" si="11"/>
        <v>鄭豐儀</v>
      </c>
      <c r="B107" s="144"/>
      <c r="C107" s="145"/>
      <c r="D107" s="144"/>
      <c r="E107" s="146"/>
      <c r="F107" s="146"/>
      <c r="G107" s="144">
        <v>9533488</v>
      </c>
      <c r="H107" s="146">
        <v>7.77</v>
      </c>
      <c r="I107" s="147">
        <v>1</v>
      </c>
    </row>
    <row r="108" spans="1:9" x14ac:dyDescent="0.3">
      <c r="A108" s="143" t="str">
        <f t="shared" si="11"/>
        <v>鄭豐儀</v>
      </c>
      <c r="B108" s="144"/>
      <c r="C108" s="145"/>
      <c r="D108" s="144"/>
      <c r="E108" s="146"/>
      <c r="F108" s="146"/>
      <c r="G108" s="144">
        <v>9541075</v>
      </c>
      <c r="H108" s="146">
        <v>7.77</v>
      </c>
      <c r="I108" s="147">
        <v>12</v>
      </c>
    </row>
    <row r="109" spans="1:9" x14ac:dyDescent="0.3">
      <c r="A109" s="143" t="str">
        <f t="shared" si="11"/>
        <v>鄭豐儀</v>
      </c>
      <c r="B109" s="144"/>
      <c r="C109" s="145"/>
      <c r="D109" s="144"/>
      <c r="E109" s="146"/>
      <c r="F109" s="146"/>
      <c r="G109" s="144">
        <v>9541585</v>
      </c>
      <c r="H109" s="146">
        <v>7.77</v>
      </c>
      <c r="I109" s="147">
        <v>5</v>
      </c>
    </row>
    <row r="110" spans="1:9" x14ac:dyDescent="0.3">
      <c r="A110" s="143" t="str">
        <f t="shared" si="11"/>
        <v>鄭豐儀</v>
      </c>
      <c r="B110" s="144"/>
      <c r="C110" s="145"/>
      <c r="D110" s="144"/>
      <c r="E110" s="146"/>
      <c r="F110" s="146"/>
      <c r="G110" s="144">
        <v>9545688</v>
      </c>
      <c r="H110" s="146">
        <v>7.77</v>
      </c>
      <c r="I110" s="147">
        <v>1</v>
      </c>
    </row>
    <row r="111" spans="1:9" x14ac:dyDescent="0.3">
      <c r="A111" s="143" t="s">
        <v>577</v>
      </c>
      <c r="B111" s="144" t="s">
        <v>453</v>
      </c>
      <c r="C111" s="145" t="s">
        <v>787</v>
      </c>
      <c r="D111" s="144">
        <v>12205374</v>
      </c>
      <c r="E111" s="146">
        <v>7.77</v>
      </c>
      <c r="F111" s="146">
        <v>-157</v>
      </c>
      <c r="G111" s="144"/>
      <c r="H111" s="146"/>
      <c r="I111" s="147"/>
    </row>
    <row r="112" spans="1:9" x14ac:dyDescent="0.3">
      <c r="A112" s="143" t="s">
        <v>312</v>
      </c>
      <c r="B112" s="144" t="s">
        <v>313</v>
      </c>
      <c r="C112" s="145">
        <v>10070</v>
      </c>
      <c r="D112" s="144">
        <v>9551114</v>
      </c>
      <c r="E112" s="146">
        <v>7.78</v>
      </c>
      <c r="F112" s="146">
        <v>499</v>
      </c>
      <c r="G112" s="144"/>
      <c r="H112" s="146"/>
      <c r="I112" s="147"/>
    </row>
    <row r="113" spans="1:9" x14ac:dyDescent="0.3">
      <c r="A113" s="143" t="str">
        <f t="shared" ref="A113:A131" si="12">A112</f>
        <v>王家修</v>
      </c>
      <c r="B113" s="144"/>
      <c r="C113" s="145"/>
      <c r="D113" s="144"/>
      <c r="E113" s="146"/>
      <c r="F113" s="146"/>
      <c r="G113" s="144">
        <v>9551226</v>
      </c>
      <c r="H113" s="146">
        <v>7.78</v>
      </c>
      <c r="I113" s="147">
        <v>40</v>
      </c>
    </row>
    <row r="114" spans="1:9" x14ac:dyDescent="0.3">
      <c r="A114" s="143" t="str">
        <f t="shared" si="12"/>
        <v>王家修</v>
      </c>
      <c r="B114" s="144"/>
      <c r="C114" s="145"/>
      <c r="D114" s="144"/>
      <c r="E114" s="146"/>
      <c r="F114" s="146"/>
      <c r="G114" s="144">
        <v>9554816</v>
      </c>
      <c r="H114" s="146">
        <v>7.78</v>
      </c>
      <c r="I114" s="147">
        <v>23</v>
      </c>
    </row>
    <row r="115" spans="1:9" x14ac:dyDescent="0.3">
      <c r="A115" s="143" t="str">
        <f t="shared" si="12"/>
        <v>王家修</v>
      </c>
      <c r="B115" s="144"/>
      <c r="C115" s="145"/>
      <c r="D115" s="144"/>
      <c r="E115" s="146"/>
      <c r="F115" s="146"/>
      <c r="G115" s="144">
        <v>9561380</v>
      </c>
      <c r="H115" s="146">
        <v>7.78</v>
      </c>
      <c r="I115" s="147">
        <v>4</v>
      </c>
    </row>
    <row r="116" spans="1:9" x14ac:dyDescent="0.3">
      <c r="A116" s="143" t="str">
        <f t="shared" si="12"/>
        <v>王家修</v>
      </c>
      <c r="B116" s="144"/>
      <c r="C116" s="145"/>
      <c r="D116" s="144"/>
      <c r="E116" s="146"/>
      <c r="F116" s="146"/>
      <c r="G116" s="144">
        <v>9565486</v>
      </c>
      <c r="H116" s="146">
        <v>7.78</v>
      </c>
      <c r="I116" s="147">
        <v>5</v>
      </c>
    </row>
    <row r="117" spans="1:9" x14ac:dyDescent="0.3">
      <c r="A117" s="143" t="str">
        <f t="shared" si="12"/>
        <v>王家修</v>
      </c>
      <c r="B117" s="144"/>
      <c r="C117" s="145"/>
      <c r="D117" s="144"/>
      <c r="E117" s="146"/>
      <c r="F117" s="146"/>
      <c r="G117" s="144">
        <v>9570511</v>
      </c>
      <c r="H117" s="146">
        <v>7.78</v>
      </c>
      <c r="I117" s="147">
        <v>14</v>
      </c>
    </row>
    <row r="118" spans="1:9" x14ac:dyDescent="0.3">
      <c r="A118" s="143" t="str">
        <f t="shared" si="12"/>
        <v>王家修</v>
      </c>
      <c r="B118" s="144"/>
      <c r="C118" s="145"/>
      <c r="D118" s="144"/>
      <c r="E118" s="146"/>
      <c r="F118" s="146"/>
      <c r="G118" s="144">
        <v>9571536</v>
      </c>
      <c r="H118" s="146">
        <v>7.78</v>
      </c>
      <c r="I118" s="147">
        <v>168</v>
      </c>
    </row>
    <row r="119" spans="1:9" x14ac:dyDescent="0.3">
      <c r="A119" s="143" t="str">
        <f t="shared" si="12"/>
        <v>王家修</v>
      </c>
      <c r="B119" s="144"/>
      <c r="C119" s="145"/>
      <c r="D119" s="144"/>
      <c r="E119" s="146"/>
      <c r="F119" s="146"/>
      <c r="G119" s="144">
        <v>9572052</v>
      </c>
      <c r="H119" s="146">
        <v>7.78</v>
      </c>
      <c r="I119" s="147">
        <v>23</v>
      </c>
    </row>
    <row r="120" spans="1:9" x14ac:dyDescent="0.3">
      <c r="A120" s="143" t="str">
        <f t="shared" si="12"/>
        <v>王家修</v>
      </c>
      <c r="B120" s="144"/>
      <c r="C120" s="145"/>
      <c r="D120" s="144"/>
      <c r="E120" s="146"/>
      <c r="F120" s="146"/>
      <c r="G120" s="144">
        <v>9572567</v>
      </c>
      <c r="H120" s="146">
        <v>7.78</v>
      </c>
      <c r="I120" s="147">
        <v>23</v>
      </c>
    </row>
    <row r="121" spans="1:9" x14ac:dyDescent="0.3">
      <c r="A121" s="143" t="str">
        <f t="shared" si="12"/>
        <v>王家修</v>
      </c>
      <c r="B121" s="144"/>
      <c r="C121" s="145"/>
      <c r="D121" s="144"/>
      <c r="E121" s="146"/>
      <c r="F121" s="146"/>
      <c r="G121" s="144">
        <v>9573592</v>
      </c>
      <c r="H121" s="146">
        <v>7.78</v>
      </c>
      <c r="I121" s="147">
        <v>6</v>
      </c>
    </row>
    <row r="122" spans="1:9" x14ac:dyDescent="0.3">
      <c r="A122" s="143" t="str">
        <f t="shared" si="12"/>
        <v>王家修</v>
      </c>
      <c r="B122" s="144"/>
      <c r="C122" s="145"/>
      <c r="D122" s="144"/>
      <c r="E122" s="146"/>
      <c r="F122" s="146"/>
      <c r="G122" s="144">
        <v>9574608</v>
      </c>
      <c r="H122" s="146">
        <v>7.78</v>
      </c>
      <c r="I122" s="147">
        <v>1</v>
      </c>
    </row>
    <row r="123" spans="1:9" x14ac:dyDescent="0.3">
      <c r="A123" s="143" t="str">
        <f t="shared" si="12"/>
        <v>王家修</v>
      </c>
      <c r="B123" s="144"/>
      <c r="C123" s="145"/>
      <c r="D123" s="144"/>
      <c r="E123" s="146"/>
      <c r="F123" s="146"/>
      <c r="G123" s="144">
        <v>9575118</v>
      </c>
      <c r="H123" s="146">
        <v>7.78</v>
      </c>
      <c r="I123" s="147">
        <v>8</v>
      </c>
    </row>
    <row r="124" spans="1:9" x14ac:dyDescent="0.3">
      <c r="A124" s="143" t="str">
        <f t="shared" si="12"/>
        <v>王家修</v>
      </c>
      <c r="B124" s="144"/>
      <c r="C124" s="145"/>
      <c r="D124" s="144"/>
      <c r="E124" s="146"/>
      <c r="F124" s="146"/>
      <c r="G124" s="144">
        <v>9575628</v>
      </c>
      <c r="H124" s="146">
        <v>7.78</v>
      </c>
      <c r="I124" s="147">
        <v>2</v>
      </c>
    </row>
    <row r="125" spans="1:9" x14ac:dyDescent="0.3">
      <c r="A125" s="143" t="str">
        <f t="shared" si="12"/>
        <v>王家修</v>
      </c>
      <c r="B125" s="144"/>
      <c r="C125" s="145"/>
      <c r="D125" s="144"/>
      <c r="E125" s="146"/>
      <c r="F125" s="146"/>
      <c r="G125" s="144">
        <v>9581674</v>
      </c>
      <c r="H125" s="146">
        <v>7.78</v>
      </c>
      <c r="I125" s="147">
        <v>54</v>
      </c>
    </row>
    <row r="126" spans="1:9" x14ac:dyDescent="0.3">
      <c r="A126" s="143" t="str">
        <f t="shared" si="12"/>
        <v>王家修</v>
      </c>
      <c r="B126" s="144"/>
      <c r="C126" s="145"/>
      <c r="D126" s="144"/>
      <c r="E126" s="146"/>
      <c r="F126" s="146"/>
      <c r="G126" s="144">
        <v>9583719</v>
      </c>
      <c r="H126" s="146">
        <v>7.78</v>
      </c>
      <c r="I126" s="147">
        <v>20</v>
      </c>
    </row>
    <row r="127" spans="1:9" x14ac:dyDescent="0.3">
      <c r="A127" s="143" t="str">
        <f t="shared" si="12"/>
        <v>王家修</v>
      </c>
      <c r="B127" s="144"/>
      <c r="C127" s="145"/>
      <c r="D127" s="144"/>
      <c r="E127" s="146"/>
      <c r="F127" s="146"/>
      <c r="G127" s="144">
        <v>9584741</v>
      </c>
      <c r="H127" s="146">
        <v>7.78</v>
      </c>
      <c r="I127" s="147">
        <v>2</v>
      </c>
    </row>
    <row r="128" spans="1:9" x14ac:dyDescent="0.3">
      <c r="A128" s="143" t="str">
        <f t="shared" si="12"/>
        <v>王家修</v>
      </c>
      <c r="B128" s="144"/>
      <c r="C128" s="145"/>
      <c r="D128" s="144"/>
      <c r="E128" s="146"/>
      <c r="F128" s="146"/>
      <c r="G128" s="144">
        <v>9585763</v>
      </c>
      <c r="H128" s="146">
        <v>7.78</v>
      </c>
      <c r="I128" s="147">
        <v>10</v>
      </c>
    </row>
    <row r="129" spans="1:9" x14ac:dyDescent="0.3">
      <c r="A129" s="143" t="str">
        <f t="shared" si="12"/>
        <v>王家修</v>
      </c>
      <c r="B129" s="144"/>
      <c r="C129" s="145"/>
      <c r="D129" s="144"/>
      <c r="E129" s="146"/>
      <c r="F129" s="146"/>
      <c r="G129" s="144">
        <v>9590276</v>
      </c>
      <c r="H129" s="146">
        <v>7.78</v>
      </c>
      <c r="I129" s="147">
        <v>80</v>
      </c>
    </row>
    <row r="130" spans="1:9" x14ac:dyDescent="0.3">
      <c r="A130" s="143" t="str">
        <f t="shared" si="12"/>
        <v>王家修</v>
      </c>
      <c r="B130" s="144"/>
      <c r="C130" s="145"/>
      <c r="D130" s="144"/>
      <c r="E130" s="146"/>
      <c r="F130" s="146"/>
      <c r="G130" s="144">
        <v>9590789</v>
      </c>
      <c r="H130" s="146">
        <v>7.78</v>
      </c>
      <c r="I130" s="147">
        <v>12</v>
      </c>
    </row>
    <row r="131" spans="1:9" x14ac:dyDescent="0.3">
      <c r="A131" s="143" t="str">
        <f t="shared" si="12"/>
        <v>王家修</v>
      </c>
      <c r="B131" s="144"/>
      <c r="C131" s="145"/>
      <c r="D131" s="144"/>
      <c r="E131" s="146"/>
      <c r="F131" s="146"/>
      <c r="G131" s="144">
        <v>9591299</v>
      </c>
      <c r="H131" s="146">
        <v>7.78</v>
      </c>
      <c r="I131" s="147">
        <v>4</v>
      </c>
    </row>
    <row r="132" spans="1:9" x14ac:dyDescent="0.3">
      <c r="A132" s="143" t="s">
        <v>312</v>
      </c>
      <c r="B132" s="144" t="s">
        <v>313</v>
      </c>
      <c r="C132" s="145">
        <v>10071</v>
      </c>
      <c r="D132" s="144">
        <v>9551603</v>
      </c>
      <c r="E132" s="146">
        <v>7.78</v>
      </c>
      <c r="F132" s="146">
        <v>1</v>
      </c>
      <c r="G132" s="144"/>
      <c r="H132" s="146"/>
      <c r="I132" s="147"/>
    </row>
    <row r="133" spans="1:9" x14ac:dyDescent="0.3">
      <c r="A133" s="143" t="str">
        <f>A132</f>
        <v>王家修</v>
      </c>
      <c r="B133" s="144"/>
      <c r="C133" s="145"/>
      <c r="D133" s="144"/>
      <c r="E133" s="146"/>
      <c r="F133" s="146"/>
      <c r="G133" s="144">
        <v>9591299</v>
      </c>
      <c r="H133" s="146">
        <v>7.78</v>
      </c>
      <c r="I133" s="147">
        <v>1</v>
      </c>
    </row>
    <row r="134" spans="1:9" x14ac:dyDescent="0.3">
      <c r="A134" s="143" t="s">
        <v>577</v>
      </c>
      <c r="B134" s="144" t="s">
        <v>453</v>
      </c>
      <c r="C134" s="145" t="s">
        <v>505</v>
      </c>
      <c r="D134" s="144">
        <v>10015090</v>
      </c>
      <c r="E134" s="146">
        <v>7.79</v>
      </c>
      <c r="F134" s="146">
        <v>200</v>
      </c>
      <c r="G134" s="144"/>
      <c r="H134" s="146"/>
      <c r="I134" s="147"/>
    </row>
    <row r="135" spans="1:9" x14ac:dyDescent="0.3">
      <c r="A135" s="143" t="str">
        <f>A134</f>
        <v>鄭豐儀</v>
      </c>
      <c r="B135" s="144"/>
      <c r="C135" s="145"/>
      <c r="D135" s="144"/>
      <c r="E135" s="146"/>
      <c r="F135" s="146"/>
      <c r="G135" s="144">
        <v>10015194</v>
      </c>
      <c r="H135" s="146">
        <v>7.79</v>
      </c>
      <c r="I135" s="147">
        <v>187</v>
      </c>
    </row>
    <row r="136" spans="1:9" x14ac:dyDescent="0.3">
      <c r="A136" s="143" t="s">
        <v>577</v>
      </c>
      <c r="B136" s="144" t="s">
        <v>453</v>
      </c>
      <c r="C136" s="145" t="s">
        <v>505</v>
      </c>
      <c r="D136" s="144">
        <v>12205353</v>
      </c>
      <c r="E136" s="146">
        <v>7.79</v>
      </c>
      <c r="F136" s="146">
        <v>-13</v>
      </c>
      <c r="G136" s="144"/>
      <c r="H136" s="146"/>
      <c r="I136" s="147"/>
    </row>
    <row r="137" spans="1:9" x14ac:dyDescent="0.3">
      <c r="A137" s="143" t="s">
        <v>577</v>
      </c>
      <c r="B137" s="144" t="s">
        <v>453</v>
      </c>
      <c r="C137" s="145" t="s">
        <v>441</v>
      </c>
      <c r="D137" s="144">
        <v>10015492</v>
      </c>
      <c r="E137" s="146">
        <v>7.8</v>
      </c>
      <c r="F137" s="146">
        <v>499</v>
      </c>
      <c r="G137" s="144"/>
      <c r="H137" s="146"/>
      <c r="I137" s="147"/>
    </row>
    <row r="138" spans="1:9" x14ac:dyDescent="0.3">
      <c r="A138" s="143" t="str">
        <f>A137</f>
        <v>鄭豐儀</v>
      </c>
      <c r="B138" s="144"/>
      <c r="C138" s="145"/>
      <c r="D138" s="144"/>
      <c r="E138" s="146"/>
      <c r="F138" s="146"/>
      <c r="G138" s="144">
        <v>10015706</v>
      </c>
      <c r="H138" s="146">
        <v>7.8</v>
      </c>
      <c r="I138" s="147">
        <v>499</v>
      </c>
    </row>
    <row r="139" spans="1:9" x14ac:dyDescent="0.3">
      <c r="A139" s="143" t="s">
        <v>577</v>
      </c>
      <c r="B139" s="144" t="s">
        <v>453</v>
      </c>
      <c r="C139" s="145" t="s">
        <v>506</v>
      </c>
      <c r="D139" s="144">
        <v>10015743</v>
      </c>
      <c r="E139" s="146">
        <v>7.8</v>
      </c>
      <c r="F139" s="146">
        <v>1</v>
      </c>
      <c r="G139" s="144"/>
      <c r="H139" s="146"/>
      <c r="I139" s="147"/>
    </row>
    <row r="140" spans="1:9" x14ac:dyDescent="0.3">
      <c r="A140" s="143" t="str">
        <f>A139</f>
        <v>鄭豐儀</v>
      </c>
      <c r="B140" s="144"/>
      <c r="C140" s="145"/>
      <c r="D140" s="144"/>
      <c r="E140" s="146"/>
      <c r="F140" s="146"/>
      <c r="G140" s="144">
        <v>10020219</v>
      </c>
      <c r="H140" s="146">
        <v>7.8</v>
      </c>
      <c r="I140" s="147">
        <v>1</v>
      </c>
    </row>
    <row r="141" spans="1:9" x14ac:dyDescent="0.3">
      <c r="A141" s="143" t="s">
        <v>312</v>
      </c>
      <c r="B141" s="144" t="s">
        <v>313</v>
      </c>
      <c r="C141" s="145">
        <v>10077</v>
      </c>
      <c r="D141" s="144">
        <v>10023705</v>
      </c>
      <c r="E141" s="146">
        <v>7.78</v>
      </c>
      <c r="F141" s="146">
        <v>499</v>
      </c>
      <c r="G141" s="144"/>
      <c r="H141" s="146"/>
      <c r="I141" s="147"/>
    </row>
    <row r="142" spans="1:9" x14ac:dyDescent="0.3">
      <c r="A142" s="143" t="s">
        <v>312</v>
      </c>
      <c r="B142" s="144" t="s">
        <v>313</v>
      </c>
      <c r="C142" s="145">
        <v>10077</v>
      </c>
      <c r="D142" s="144">
        <v>12245878</v>
      </c>
      <c r="E142" s="146">
        <v>7.78</v>
      </c>
      <c r="F142" s="146">
        <v>-499</v>
      </c>
      <c r="G142" s="144"/>
      <c r="H142" s="146"/>
      <c r="I142" s="147"/>
    </row>
    <row r="143" spans="1:9" x14ac:dyDescent="0.3">
      <c r="A143" s="143" t="s">
        <v>312</v>
      </c>
      <c r="B143" s="144" t="s">
        <v>313</v>
      </c>
      <c r="C143" s="145">
        <v>10078</v>
      </c>
      <c r="D143" s="144">
        <v>10024077</v>
      </c>
      <c r="E143" s="146">
        <v>7.78</v>
      </c>
      <c r="F143" s="146">
        <v>1</v>
      </c>
      <c r="G143" s="144"/>
      <c r="H143" s="146"/>
      <c r="I143" s="147"/>
    </row>
    <row r="144" spans="1:9" x14ac:dyDescent="0.3">
      <c r="A144" s="143" t="s">
        <v>312</v>
      </c>
      <c r="B144" s="144" t="s">
        <v>313</v>
      </c>
      <c r="C144" s="145">
        <v>10078</v>
      </c>
      <c r="D144" s="144">
        <v>12245877</v>
      </c>
      <c r="E144" s="146">
        <v>7.78</v>
      </c>
      <c r="F144" s="146">
        <v>-1</v>
      </c>
      <c r="G144" s="144"/>
      <c r="H144" s="146"/>
      <c r="I144" s="147"/>
    </row>
    <row r="145" spans="1:9" x14ac:dyDescent="0.3">
      <c r="A145" s="143" t="s">
        <v>312</v>
      </c>
      <c r="B145" s="144" t="s">
        <v>313</v>
      </c>
      <c r="C145" s="145">
        <v>10079</v>
      </c>
      <c r="D145" s="144">
        <v>10031454</v>
      </c>
      <c r="E145" s="146">
        <v>7.8</v>
      </c>
      <c r="F145" s="146">
        <v>499</v>
      </c>
      <c r="G145" s="144"/>
      <c r="H145" s="146"/>
      <c r="I145" s="147"/>
    </row>
    <row r="146" spans="1:9" x14ac:dyDescent="0.3">
      <c r="A146" s="143" t="s">
        <v>312</v>
      </c>
      <c r="B146" s="144" t="s">
        <v>313</v>
      </c>
      <c r="C146" s="145">
        <v>10079</v>
      </c>
      <c r="D146" s="144">
        <v>12245862</v>
      </c>
      <c r="E146" s="146">
        <v>7.8</v>
      </c>
      <c r="F146" s="146">
        <v>-499</v>
      </c>
      <c r="G146" s="144"/>
      <c r="H146" s="146"/>
      <c r="I146" s="147"/>
    </row>
    <row r="147" spans="1:9" x14ac:dyDescent="0.3">
      <c r="A147" s="143" t="s">
        <v>312</v>
      </c>
      <c r="B147" s="144" t="s">
        <v>313</v>
      </c>
      <c r="C147" s="145">
        <v>10080</v>
      </c>
      <c r="D147" s="144">
        <v>10031793</v>
      </c>
      <c r="E147" s="146">
        <v>7.8</v>
      </c>
      <c r="F147" s="146">
        <v>1</v>
      </c>
      <c r="G147" s="144"/>
      <c r="H147" s="146"/>
      <c r="I147" s="147"/>
    </row>
    <row r="148" spans="1:9" x14ac:dyDescent="0.3">
      <c r="A148" s="143" t="s">
        <v>312</v>
      </c>
      <c r="B148" s="144" t="s">
        <v>313</v>
      </c>
      <c r="C148" s="145">
        <v>10080</v>
      </c>
      <c r="D148" s="144">
        <v>12245049</v>
      </c>
      <c r="E148" s="146">
        <v>7.8</v>
      </c>
      <c r="F148" s="146">
        <v>-1</v>
      </c>
      <c r="G148" s="144"/>
      <c r="H148" s="146"/>
      <c r="I148" s="147"/>
    </row>
    <row r="149" spans="1:9" x14ac:dyDescent="0.3">
      <c r="A149" s="143" t="s">
        <v>312</v>
      </c>
      <c r="B149" s="144" t="s">
        <v>313</v>
      </c>
      <c r="C149" s="145">
        <v>10083</v>
      </c>
      <c r="D149" s="144">
        <v>10133933</v>
      </c>
      <c r="E149" s="146">
        <v>7.82</v>
      </c>
      <c r="F149" s="146">
        <v>30</v>
      </c>
      <c r="G149" s="144"/>
      <c r="H149" s="146"/>
      <c r="I149" s="147"/>
    </row>
    <row r="150" spans="1:9" x14ac:dyDescent="0.3">
      <c r="A150" s="143" t="str">
        <f>A149</f>
        <v>王家修</v>
      </c>
      <c r="B150" s="144"/>
      <c r="C150" s="145"/>
      <c r="D150" s="144"/>
      <c r="E150" s="146"/>
      <c r="F150" s="146"/>
      <c r="G150" s="144">
        <v>10133977</v>
      </c>
      <c r="H150" s="146">
        <v>7.82</v>
      </c>
      <c r="I150" s="147">
        <v>30</v>
      </c>
    </row>
    <row r="151" spans="1:9" x14ac:dyDescent="0.3">
      <c r="A151" s="143" t="s">
        <v>312</v>
      </c>
      <c r="B151" s="144" t="s">
        <v>313</v>
      </c>
      <c r="C151" s="145">
        <v>10084</v>
      </c>
      <c r="D151" s="144">
        <v>10134414</v>
      </c>
      <c r="E151" s="146">
        <v>7.82</v>
      </c>
      <c r="F151" s="146">
        <v>100</v>
      </c>
      <c r="G151" s="144"/>
      <c r="H151" s="146"/>
      <c r="I151" s="147"/>
    </row>
    <row r="152" spans="1:9" x14ac:dyDescent="0.3">
      <c r="A152" s="143" t="str">
        <f>A151</f>
        <v>王家修</v>
      </c>
      <c r="B152" s="144"/>
      <c r="C152" s="145"/>
      <c r="D152" s="144"/>
      <c r="E152" s="146"/>
      <c r="F152" s="146"/>
      <c r="G152" s="144">
        <v>10134493</v>
      </c>
      <c r="H152" s="146">
        <v>7.82</v>
      </c>
      <c r="I152" s="147">
        <v>100</v>
      </c>
    </row>
    <row r="153" spans="1:9" x14ac:dyDescent="0.3">
      <c r="A153" s="143" t="s">
        <v>312</v>
      </c>
      <c r="B153" s="144" t="s">
        <v>497</v>
      </c>
      <c r="C153" s="145" t="s">
        <v>1975</v>
      </c>
      <c r="D153" s="144">
        <v>10210479</v>
      </c>
      <c r="E153" s="146">
        <v>7.85</v>
      </c>
      <c r="F153" s="146">
        <v>30</v>
      </c>
      <c r="G153" s="144"/>
      <c r="H153" s="146"/>
      <c r="I153" s="147"/>
    </row>
    <row r="154" spans="1:9" x14ac:dyDescent="0.3">
      <c r="A154" s="143" t="str">
        <f>A153</f>
        <v>王家修</v>
      </c>
      <c r="B154" s="144"/>
      <c r="C154" s="145"/>
      <c r="D154" s="144"/>
      <c r="E154" s="146"/>
      <c r="F154" s="146"/>
      <c r="G154" s="144">
        <v>10210573</v>
      </c>
      <c r="H154" s="146">
        <v>7.85</v>
      </c>
      <c r="I154" s="147">
        <v>30</v>
      </c>
    </row>
    <row r="155" spans="1:9" x14ac:dyDescent="0.3">
      <c r="A155" s="143" t="s">
        <v>312</v>
      </c>
      <c r="B155" s="144" t="s">
        <v>497</v>
      </c>
      <c r="C155" s="145" t="s">
        <v>1976</v>
      </c>
      <c r="D155" s="144">
        <v>10224945</v>
      </c>
      <c r="E155" s="146">
        <v>7.85</v>
      </c>
      <c r="F155" s="146">
        <v>70</v>
      </c>
      <c r="G155" s="144"/>
      <c r="H155" s="146"/>
      <c r="I155" s="147"/>
    </row>
    <row r="156" spans="1:9" x14ac:dyDescent="0.3">
      <c r="A156" s="143" t="str">
        <f>A155</f>
        <v>王家修</v>
      </c>
      <c r="B156" s="144"/>
      <c r="C156" s="145"/>
      <c r="D156" s="144"/>
      <c r="E156" s="146"/>
      <c r="F156" s="146"/>
      <c r="G156" s="144">
        <v>10225347</v>
      </c>
      <c r="H156" s="146">
        <v>7.84</v>
      </c>
      <c r="I156" s="147">
        <v>70</v>
      </c>
    </row>
    <row r="157" spans="1:9" x14ac:dyDescent="0.3">
      <c r="A157" s="143" t="s">
        <v>312</v>
      </c>
      <c r="B157" s="144" t="s">
        <v>497</v>
      </c>
      <c r="C157" s="145" t="s">
        <v>1977</v>
      </c>
      <c r="D157" s="144">
        <v>10230025</v>
      </c>
      <c r="E157" s="146">
        <v>7.84</v>
      </c>
      <c r="F157" s="146">
        <v>120</v>
      </c>
      <c r="G157" s="144"/>
      <c r="H157" s="146"/>
      <c r="I157" s="147"/>
    </row>
    <row r="158" spans="1:9" x14ac:dyDescent="0.3">
      <c r="A158" s="143" t="str">
        <f t="shared" ref="A158:A162" si="13">A157</f>
        <v>王家修</v>
      </c>
      <c r="B158" s="144"/>
      <c r="C158" s="145"/>
      <c r="D158" s="144"/>
      <c r="E158" s="146"/>
      <c r="F158" s="146"/>
      <c r="G158" s="144">
        <v>10230381</v>
      </c>
      <c r="H158" s="146">
        <v>7.84</v>
      </c>
      <c r="I158" s="147">
        <v>63</v>
      </c>
    </row>
    <row r="159" spans="1:9" x14ac:dyDescent="0.3">
      <c r="A159" s="143" t="str">
        <f t="shared" si="13"/>
        <v>王家修</v>
      </c>
      <c r="B159" s="144"/>
      <c r="C159" s="145"/>
      <c r="D159" s="144"/>
      <c r="E159" s="146"/>
      <c r="F159" s="146"/>
      <c r="G159" s="144">
        <v>10233976</v>
      </c>
      <c r="H159" s="146">
        <v>7.84</v>
      </c>
      <c r="I159" s="147">
        <v>9</v>
      </c>
    </row>
    <row r="160" spans="1:9" x14ac:dyDescent="0.3">
      <c r="A160" s="143" t="str">
        <f t="shared" si="13"/>
        <v>王家修</v>
      </c>
      <c r="B160" s="144"/>
      <c r="C160" s="145"/>
      <c r="D160" s="144"/>
      <c r="E160" s="146"/>
      <c r="F160" s="146"/>
      <c r="G160" s="144">
        <v>10344587</v>
      </c>
      <c r="H160" s="146">
        <v>7.84</v>
      </c>
      <c r="I160" s="147">
        <v>3</v>
      </c>
    </row>
    <row r="161" spans="1:9" x14ac:dyDescent="0.3">
      <c r="A161" s="143" t="str">
        <f t="shared" si="13"/>
        <v>王家修</v>
      </c>
      <c r="B161" s="144"/>
      <c r="C161" s="145"/>
      <c r="D161" s="144"/>
      <c r="E161" s="146"/>
      <c r="F161" s="146"/>
      <c r="G161" s="144">
        <v>10345614</v>
      </c>
      <c r="H161" s="146">
        <v>7.84</v>
      </c>
      <c r="I161" s="147">
        <v>2</v>
      </c>
    </row>
    <row r="162" spans="1:9" x14ac:dyDescent="0.3">
      <c r="A162" s="143" t="str">
        <f t="shared" si="13"/>
        <v>王家修</v>
      </c>
      <c r="B162" s="144"/>
      <c r="C162" s="145"/>
      <c r="D162" s="144"/>
      <c r="E162" s="146"/>
      <c r="F162" s="146"/>
      <c r="G162" s="144">
        <v>10353205</v>
      </c>
      <c r="H162" s="146">
        <v>7.84</v>
      </c>
      <c r="I162" s="147">
        <v>43</v>
      </c>
    </row>
    <row r="163" spans="1:9" x14ac:dyDescent="0.3">
      <c r="A163" s="143" t="s">
        <v>312</v>
      </c>
      <c r="B163" s="144" t="s">
        <v>497</v>
      </c>
      <c r="C163" s="145" t="s">
        <v>1978</v>
      </c>
      <c r="D163" s="144">
        <v>10230847</v>
      </c>
      <c r="E163" s="146">
        <v>7.85</v>
      </c>
      <c r="F163" s="146">
        <v>80</v>
      </c>
      <c r="G163" s="144"/>
      <c r="H163" s="146"/>
      <c r="I163" s="147"/>
    </row>
    <row r="164" spans="1:9" x14ac:dyDescent="0.3">
      <c r="A164" s="143" t="str">
        <f t="shared" ref="A164:A169" si="14">A163</f>
        <v>王家修</v>
      </c>
      <c r="B164" s="144"/>
      <c r="C164" s="145"/>
      <c r="D164" s="144"/>
      <c r="E164" s="146"/>
      <c r="F164" s="146"/>
      <c r="G164" s="144">
        <v>10230894</v>
      </c>
      <c r="H164" s="146">
        <v>7.85</v>
      </c>
      <c r="I164" s="147">
        <v>7</v>
      </c>
    </row>
    <row r="165" spans="1:9" x14ac:dyDescent="0.3">
      <c r="A165" s="143" t="str">
        <f t="shared" si="14"/>
        <v>王家修</v>
      </c>
      <c r="B165" s="144"/>
      <c r="C165" s="145"/>
      <c r="D165" s="144"/>
      <c r="E165" s="146"/>
      <c r="F165" s="146"/>
      <c r="G165" s="144">
        <v>10231408</v>
      </c>
      <c r="H165" s="146">
        <v>7.85</v>
      </c>
      <c r="I165" s="147">
        <v>11</v>
      </c>
    </row>
    <row r="166" spans="1:9" x14ac:dyDescent="0.3">
      <c r="A166" s="143" t="str">
        <f t="shared" si="14"/>
        <v>王家修</v>
      </c>
      <c r="B166" s="144"/>
      <c r="C166" s="145"/>
      <c r="D166" s="144"/>
      <c r="E166" s="146"/>
      <c r="F166" s="146"/>
      <c r="G166" s="144">
        <v>10231922</v>
      </c>
      <c r="H166" s="146">
        <v>7.85</v>
      </c>
      <c r="I166" s="147">
        <v>10</v>
      </c>
    </row>
    <row r="167" spans="1:9" x14ac:dyDescent="0.3">
      <c r="A167" s="143" t="str">
        <f t="shared" si="14"/>
        <v>王家修</v>
      </c>
      <c r="B167" s="144"/>
      <c r="C167" s="145"/>
      <c r="D167" s="144"/>
      <c r="E167" s="146"/>
      <c r="F167" s="146"/>
      <c r="G167" s="144">
        <v>10232437</v>
      </c>
      <c r="H167" s="146">
        <v>7.85</v>
      </c>
      <c r="I167" s="147">
        <v>2</v>
      </c>
    </row>
    <row r="168" spans="1:9" x14ac:dyDescent="0.3">
      <c r="A168" s="143" t="str">
        <f t="shared" si="14"/>
        <v>王家修</v>
      </c>
      <c r="B168" s="144"/>
      <c r="C168" s="145"/>
      <c r="D168" s="144"/>
      <c r="E168" s="146"/>
      <c r="F168" s="146"/>
      <c r="G168" s="144">
        <v>10232949</v>
      </c>
      <c r="H168" s="146">
        <v>7.85</v>
      </c>
      <c r="I168" s="147">
        <v>11</v>
      </c>
    </row>
    <row r="169" spans="1:9" x14ac:dyDescent="0.3">
      <c r="A169" s="143" t="str">
        <f t="shared" si="14"/>
        <v>王家修</v>
      </c>
      <c r="B169" s="144"/>
      <c r="C169" s="145"/>
      <c r="D169" s="144"/>
      <c r="E169" s="146"/>
      <c r="F169" s="146"/>
      <c r="G169" s="144">
        <v>10233463</v>
      </c>
      <c r="H169" s="146">
        <v>7.85</v>
      </c>
      <c r="I169" s="147">
        <v>39</v>
      </c>
    </row>
    <row r="170" spans="1:9" x14ac:dyDescent="0.3">
      <c r="A170" s="143" t="s">
        <v>312</v>
      </c>
      <c r="B170" s="144" t="s">
        <v>497</v>
      </c>
      <c r="C170" s="145" t="s">
        <v>1979</v>
      </c>
      <c r="D170" s="144">
        <v>10234833</v>
      </c>
      <c r="E170" s="146">
        <v>7.85</v>
      </c>
      <c r="F170" s="146">
        <v>50</v>
      </c>
      <c r="G170" s="144"/>
      <c r="H170" s="146"/>
      <c r="I170" s="147"/>
    </row>
    <row r="171" spans="1:9" x14ac:dyDescent="0.3">
      <c r="A171" s="143" t="str">
        <f>A170</f>
        <v>王家修</v>
      </c>
      <c r="B171" s="144"/>
      <c r="C171" s="145"/>
      <c r="D171" s="144"/>
      <c r="E171" s="146"/>
      <c r="F171" s="146"/>
      <c r="G171" s="144">
        <v>10235002</v>
      </c>
      <c r="H171" s="146">
        <v>7.85</v>
      </c>
      <c r="I171" s="147">
        <v>50</v>
      </c>
    </row>
    <row r="172" spans="1:9" x14ac:dyDescent="0.3">
      <c r="A172" s="143" t="s">
        <v>312</v>
      </c>
      <c r="B172" s="144" t="s">
        <v>497</v>
      </c>
      <c r="C172" s="145" t="s">
        <v>1980</v>
      </c>
      <c r="D172" s="144">
        <v>10235929</v>
      </c>
      <c r="E172" s="146">
        <v>7.84</v>
      </c>
      <c r="F172" s="146">
        <v>50</v>
      </c>
      <c r="G172" s="144"/>
      <c r="H172" s="146"/>
      <c r="I172" s="147"/>
    </row>
    <row r="173" spans="1:9" x14ac:dyDescent="0.3">
      <c r="A173" s="143" t="str">
        <f>A172</f>
        <v>王家修</v>
      </c>
      <c r="B173" s="144"/>
      <c r="C173" s="145"/>
      <c r="D173" s="144"/>
      <c r="E173" s="146"/>
      <c r="F173" s="146"/>
      <c r="G173" s="144">
        <v>10353205</v>
      </c>
      <c r="H173" s="146">
        <v>7.84</v>
      </c>
      <c r="I173" s="147">
        <v>50</v>
      </c>
    </row>
    <row r="174" spans="1:9" x14ac:dyDescent="0.3">
      <c r="A174" s="143" t="s">
        <v>312</v>
      </c>
      <c r="B174" s="144" t="s">
        <v>497</v>
      </c>
      <c r="C174" s="145" t="s">
        <v>1981</v>
      </c>
      <c r="D174" s="144">
        <v>10351098</v>
      </c>
      <c r="E174" s="146">
        <v>7.85</v>
      </c>
      <c r="F174" s="146">
        <v>100</v>
      </c>
      <c r="G174" s="144"/>
      <c r="H174" s="146"/>
      <c r="I174" s="147"/>
    </row>
    <row r="175" spans="1:9" x14ac:dyDescent="0.3">
      <c r="A175" s="143" t="str">
        <f t="shared" ref="A175:A176" si="15">A174</f>
        <v>王家修</v>
      </c>
      <c r="B175" s="144"/>
      <c r="C175" s="145"/>
      <c r="D175" s="144"/>
      <c r="E175" s="146"/>
      <c r="F175" s="146"/>
      <c r="G175" s="144">
        <v>10352181</v>
      </c>
      <c r="H175" s="146">
        <v>7.85</v>
      </c>
      <c r="I175" s="147">
        <v>66</v>
      </c>
    </row>
    <row r="176" spans="1:9" x14ac:dyDescent="0.3">
      <c r="A176" s="143" t="str">
        <f t="shared" si="15"/>
        <v>王家修</v>
      </c>
      <c r="B176" s="144"/>
      <c r="C176" s="145"/>
      <c r="D176" s="144"/>
      <c r="E176" s="146"/>
      <c r="F176" s="146"/>
      <c r="G176" s="144">
        <v>10352691</v>
      </c>
      <c r="H176" s="146">
        <v>7.85</v>
      </c>
      <c r="I176" s="147">
        <v>34</v>
      </c>
    </row>
    <row r="177" spans="1:9" x14ac:dyDescent="0.3">
      <c r="A177" s="143" t="s">
        <v>312</v>
      </c>
      <c r="B177" s="144" t="s">
        <v>313</v>
      </c>
      <c r="C177" s="145">
        <v>10088</v>
      </c>
      <c r="D177" s="144">
        <v>10370092</v>
      </c>
      <c r="E177" s="146">
        <v>7.84</v>
      </c>
      <c r="F177" s="146">
        <v>100</v>
      </c>
      <c r="G177" s="144"/>
      <c r="H177" s="146"/>
      <c r="I177" s="147"/>
    </row>
    <row r="178" spans="1:9" x14ac:dyDescent="0.3">
      <c r="A178" s="143" t="str">
        <f>A177</f>
        <v>王家修</v>
      </c>
      <c r="B178" s="144"/>
      <c r="C178" s="145"/>
      <c r="D178" s="144"/>
      <c r="E178" s="146"/>
      <c r="F178" s="146"/>
      <c r="G178" s="144">
        <v>10370444</v>
      </c>
      <c r="H178" s="146">
        <v>7.84</v>
      </c>
      <c r="I178" s="147">
        <v>100</v>
      </c>
    </row>
    <row r="179" spans="1:9" x14ac:dyDescent="0.3">
      <c r="A179" s="143" t="s">
        <v>312</v>
      </c>
      <c r="B179" s="144" t="s">
        <v>497</v>
      </c>
      <c r="C179" s="145" t="s">
        <v>1982</v>
      </c>
      <c r="D179" s="144">
        <v>10371842</v>
      </c>
      <c r="E179" s="146">
        <v>7.84</v>
      </c>
      <c r="F179" s="146">
        <v>150</v>
      </c>
      <c r="G179" s="144"/>
      <c r="H179" s="146"/>
      <c r="I179" s="147"/>
    </row>
    <row r="180" spans="1:9" x14ac:dyDescent="0.3">
      <c r="A180" s="143" t="str">
        <f t="shared" ref="A180:A181" si="16">A179</f>
        <v>王家修</v>
      </c>
      <c r="B180" s="144"/>
      <c r="C180" s="145"/>
      <c r="D180" s="144"/>
      <c r="E180" s="146"/>
      <c r="F180" s="146"/>
      <c r="G180" s="144">
        <v>10371979</v>
      </c>
      <c r="H180" s="146">
        <v>7.84</v>
      </c>
      <c r="I180" s="147">
        <v>128</v>
      </c>
    </row>
    <row r="181" spans="1:9" x14ac:dyDescent="0.3">
      <c r="A181" s="143" t="str">
        <f t="shared" si="16"/>
        <v>王家修</v>
      </c>
      <c r="B181" s="144"/>
      <c r="C181" s="145"/>
      <c r="D181" s="144"/>
      <c r="E181" s="146"/>
      <c r="F181" s="146"/>
      <c r="G181" s="144">
        <v>10373001</v>
      </c>
      <c r="H181" s="146">
        <v>7.84</v>
      </c>
      <c r="I181" s="147">
        <v>22</v>
      </c>
    </row>
    <row r="182" spans="1:9" x14ac:dyDescent="0.3">
      <c r="A182" s="143" t="s">
        <v>312</v>
      </c>
      <c r="B182" s="144" t="s">
        <v>497</v>
      </c>
      <c r="C182" s="145" t="s">
        <v>1983</v>
      </c>
      <c r="D182" s="144">
        <v>10373776</v>
      </c>
      <c r="E182" s="146">
        <v>7.85</v>
      </c>
      <c r="F182" s="146">
        <v>100</v>
      </c>
      <c r="G182" s="144"/>
      <c r="H182" s="146"/>
      <c r="I182" s="147"/>
    </row>
    <row r="183" spans="1:9" x14ac:dyDescent="0.3">
      <c r="A183" s="143" t="str">
        <f>A182</f>
        <v>王家修</v>
      </c>
      <c r="B183" s="144"/>
      <c r="C183" s="145"/>
      <c r="D183" s="144"/>
      <c r="E183" s="146"/>
      <c r="F183" s="146"/>
      <c r="G183" s="144">
        <v>10374028</v>
      </c>
      <c r="H183" s="146">
        <v>7.85</v>
      </c>
      <c r="I183" s="147">
        <v>100</v>
      </c>
    </row>
    <row r="184" spans="1:9" x14ac:dyDescent="0.3">
      <c r="A184" s="143" t="s">
        <v>312</v>
      </c>
      <c r="B184" s="144" t="s">
        <v>313</v>
      </c>
      <c r="C184" s="145">
        <v>10089</v>
      </c>
      <c r="D184" s="144">
        <v>10375210</v>
      </c>
      <c r="E184" s="146">
        <v>7.85</v>
      </c>
      <c r="F184" s="146">
        <v>41</v>
      </c>
      <c r="G184" s="144"/>
      <c r="H184" s="146"/>
      <c r="I184" s="147"/>
    </row>
    <row r="185" spans="1:9" x14ac:dyDescent="0.3">
      <c r="A185" s="143" t="str">
        <f t="shared" ref="A185:A188" si="17">A184</f>
        <v>王家修</v>
      </c>
      <c r="B185" s="144"/>
      <c r="C185" s="145"/>
      <c r="D185" s="144"/>
      <c r="E185" s="146"/>
      <c r="F185" s="146"/>
      <c r="G185" s="144">
        <v>10383145</v>
      </c>
      <c r="H185" s="146">
        <v>7.85</v>
      </c>
      <c r="I185" s="147">
        <v>1</v>
      </c>
    </row>
    <row r="186" spans="1:9" x14ac:dyDescent="0.3">
      <c r="A186" s="143" t="str">
        <f t="shared" si="17"/>
        <v>王家修</v>
      </c>
      <c r="B186" s="144"/>
      <c r="C186" s="145"/>
      <c r="D186" s="144"/>
      <c r="E186" s="146"/>
      <c r="F186" s="146"/>
      <c r="G186" s="144">
        <v>10391242</v>
      </c>
      <c r="H186" s="146">
        <v>7.85</v>
      </c>
      <c r="I186" s="147">
        <v>5</v>
      </c>
    </row>
    <row r="187" spans="1:9" x14ac:dyDescent="0.3">
      <c r="A187" s="143" t="str">
        <f t="shared" si="17"/>
        <v>王家修</v>
      </c>
      <c r="B187" s="144"/>
      <c r="C187" s="145"/>
      <c r="D187" s="144"/>
      <c r="E187" s="146"/>
      <c r="F187" s="146"/>
      <c r="G187" s="144">
        <v>10460792</v>
      </c>
      <c r="H187" s="146">
        <v>7.85</v>
      </c>
      <c r="I187" s="147">
        <v>5</v>
      </c>
    </row>
    <row r="188" spans="1:9" x14ac:dyDescent="0.3">
      <c r="A188" s="143" t="str">
        <f t="shared" si="17"/>
        <v>王家修</v>
      </c>
      <c r="B188" s="144"/>
      <c r="C188" s="145"/>
      <c r="D188" s="144"/>
      <c r="E188" s="146"/>
      <c r="F188" s="146"/>
      <c r="G188" s="144">
        <v>10461305</v>
      </c>
      <c r="H188" s="146">
        <v>7.85</v>
      </c>
      <c r="I188" s="147">
        <v>30</v>
      </c>
    </row>
    <row r="189" spans="1:9" x14ac:dyDescent="0.3">
      <c r="A189" s="143" t="s">
        <v>312</v>
      </c>
      <c r="B189" s="144" t="s">
        <v>497</v>
      </c>
      <c r="C189" s="145" t="s">
        <v>1984</v>
      </c>
      <c r="D189" s="144">
        <v>10511693</v>
      </c>
      <c r="E189" s="146">
        <v>7.85</v>
      </c>
      <c r="F189" s="146">
        <v>100</v>
      </c>
      <c r="G189" s="144"/>
      <c r="H189" s="146"/>
      <c r="I189" s="147"/>
    </row>
    <row r="190" spans="1:9" x14ac:dyDescent="0.3">
      <c r="A190" s="143" t="str">
        <f t="shared" ref="A190:A196" si="18">A189</f>
        <v>王家修</v>
      </c>
      <c r="B190" s="144"/>
      <c r="C190" s="145"/>
      <c r="D190" s="144"/>
      <c r="E190" s="146"/>
      <c r="F190" s="146"/>
      <c r="G190" s="144">
        <v>10520648</v>
      </c>
      <c r="H190" s="146">
        <v>7.85</v>
      </c>
      <c r="I190" s="147">
        <v>11</v>
      </c>
    </row>
    <row r="191" spans="1:9" x14ac:dyDescent="0.3">
      <c r="A191" s="143" t="str">
        <f t="shared" si="18"/>
        <v>王家修</v>
      </c>
      <c r="B191" s="144"/>
      <c r="C191" s="145"/>
      <c r="D191" s="144"/>
      <c r="E191" s="146"/>
      <c r="F191" s="146"/>
      <c r="G191" s="144">
        <v>10521160</v>
      </c>
      <c r="H191" s="146">
        <v>7.85</v>
      </c>
      <c r="I191" s="147">
        <v>1</v>
      </c>
    </row>
    <row r="192" spans="1:9" x14ac:dyDescent="0.3">
      <c r="A192" s="143" t="str">
        <f t="shared" si="18"/>
        <v>王家修</v>
      </c>
      <c r="B192" s="144"/>
      <c r="C192" s="145"/>
      <c r="D192" s="144"/>
      <c r="E192" s="146"/>
      <c r="F192" s="146"/>
      <c r="G192" s="144">
        <v>10522186</v>
      </c>
      <c r="H192" s="146">
        <v>7.85</v>
      </c>
      <c r="I192" s="147">
        <v>74</v>
      </c>
    </row>
    <row r="193" spans="1:9" x14ac:dyDescent="0.3">
      <c r="A193" s="143" t="str">
        <f t="shared" si="18"/>
        <v>王家修</v>
      </c>
      <c r="B193" s="144"/>
      <c r="C193" s="145"/>
      <c r="D193" s="144"/>
      <c r="E193" s="146"/>
      <c r="F193" s="146"/>
      <c r="G193" s="144">
        <v>10523208</v>
      </c>
      <c r="H193" s="146">
        <v>7.85</v>
      </c>
      <c r="I193" s="147">
        <v>2</v>
      </c>
    </row>
    <row r="194" spans="1:9" x14ac:dyDescent="0.3">
      <c r="A194" s="143" t="str">
        <f t="shared" si="18"/>
        <v>王家修</v>
      </c>
      <c r="B194" s="144"/>
      <c r="C194" s="145"/>
      <c r="D194" s="144"/>
      <c r="E194" s="146"/>
      <c r="F194" s="146"/>
      <c r="G194" s="144">
        <v>10523723</v>
      </c>
      <c r="H194" s="146">
        <v>7.85</v>
      </c>
      <c r="I194" s="147">
        <v>5</v>
      </c>
    </row>
    <row r="195" spans="1:9" x14ac:dyDescent="0.3">
      <c r="A195" s="143" t="str">
        <f t="shared" si="18"/>
        <v>王家修</v>
      </c>
      <c r="B195" s="144"/>
      <c r="C195" s="145"/>
      <c r="D195" s="144"/>
      <c r="E195" s="146"/>
      <c r="F195" s="146"/>
      <c r="G195" s="144">
        <v>10524237</v>
      </c>
      <c r="H195" s="146">
        <v>7.85</v>
      </c>
      <c r="I195" s="147">
        <v>5</v>
      </c>
    </row>
    <row r="196" spans="1:9" x14ac:dyDescent="0.3">
      <c r="A196" s="143" t="str">
        <f t="shared" si="18"/>
        <v>王家修</v>
      </c>
      <c r="B196" s="144"/>
      <c r="C196" s="145"/>
      <c r="D196" s="144"/>
      <c r="E196" s="146"/>
      <c r="F196" s="146"/>
      <c r="G196" s="144">
        <v>10524755</v>
      </c>
      <c r="H196" s="146">
        <v>7.85</v>
      </c>
      <c r="I196" s="147">
        <v>2</v>
      </c>
    </row>
    <row r="197" spans="1:9" x14ac:dyDescent="0.3">
      <c r="A197" s="143" t="s">
        <v>312</v>
      </c>
      <c r="B197" s="144" t="s">
        <v>497</v>
      </c>
      <c r="C197" s="145" t="s">
        <v>1985</v>
      </c>
      <c r="D197" s="144">
        <v>10542537</v>
      </c>
      <c r="E197" s="146">
        <v>7.85</v>
      </c>
      <c r="F197" s="146">
        <v>50</v>
      </c>
      <c r="G197" s="144"/>
      <c r="H197" s="146"/>
      <c r="I197" s="147"/>
    </row>
    <row r="198" spans="1:9" x14ac:dyDescent="0.3">
      <c r="A198" s="143" t="str">
        <f t="shared" ref="A198:A206" si="19">A197</f>
        <v>王家修</v>
      </c>
      <c r="B198" s="144"/>
      <c r="C198" s="145"/>
      <c r="D198" s="144"/>
      <c r="E198" s="146"/>
      <c r="F198" s="146"/>
      <c r="G198" s="144">
        <v>10550628</v>
      </c>
      <c r="H198" s="146">
        <v>7.85</v>
      </c>
      <c r="I198" s="147">
        <v>1</v>
      </c>
    </row>
    <row r="199" spans="1:9" x14ac:dyDescent="0.3">
      <c r="A199" s="143" t="str">
        <f t="shared" si="19"/>
        <v>王家修</v>
      </c>
      <c r="B199" s="144"/>
      <c r="C199" s="145"/>
      <c r="D199" s="144"/>
      <c r="E199" s="146"/>
      <c r="F199" s="146"/>
      <c r="G199" s="144">
        <v>10551146</v>
      </c>
      <c r="H199" s="146">
        <v>7.85</v>
      </c>
      <c r="I199" s="147">
        <v>2</v>
      </c>
    </row>
    <row r="200" spans="1:9" x14ac:dyDescent="0.3">
      <c r="A200" s="143" t="str">
        <f t="shared" si="19"/>
        <v>王家修</v>
      </c>
      <c r="B200" s="144"/>
      <c r="C200" s="145"/>
      <c r="D200" s="144"/>
      <c r="E200" s="146"/>
      <c r="F200" s="146"/>
      <c r="G200" s="144">
        <v>10552685</v>
      </c>
      <c r="H200" s="146">
        <v>7.85</v>
      </c>
      <c r="I200" s="147">
        <v>1</v>
      </c>
    </row>
    <row r="201" spans="1:9" x14ac:dyDescent="0.3">
      <c r="A201" s="143" t="str">
        <f t="shared" si="19"/>
        <v>王家修</v>
      </c>
      <c r="B201" s="144"/>
      <c r="C201" s="145"/>
      <c r="D201" s="144"/>
      <c r="E201" s="146"/>
      <c r="F201" s="146"/>
      <c r="G201" s="144">
        <v>10553197</v>
      </c>
      <c r="H201" s="146">
        <v>7.85</v>
      </c>
      <c r="I201" s="147">
        <v>4</v>
      </c>
    </row>
    <row r="202" spans="1:9" x14ac:dyDescent="0.3">
      <c r="A202" s="143" t="str">
        <f t="shared" si="19"/>
        <v>王家修</v>
      </c>
      <c r="B202" s="144"/>
      <c r="C202" s="145"/>
      <c r="D202" s="144"/>
      <c r="E202" s="146"/>
      <c r="F202" s="146"/>
      <c r="G202" s="144">
        <v>10554732</v>
      </c>
      <c r="H202" s="146">
        <v>7.85</v>
      </c>
      <c r="I202" s="147">
        <v>3</v>
      </c>
    </row>
    <row r="203" spans="1:9" x14ac:dyDescent="0.3">
      <c r="A203" s="143" t="str">
        <f t="shared" si="19"/>
        <v>王家修</v>
      </c>
      <c r="B203" s="144"/>
      <c r="C203" s="145"/>
      <c r="D203" s="144"/>
      <c r="E203" s="146"/>
      <c r="F203" s="146"/>
      <c r="G203" s="144">
        <v>10555762</v>
      </c>
      <c r="H203" s="146">
        <v>7.85</v>
      </c>
      <c r="I203" s="147">
        <v>10</v>
      </c>
    </row>
    <row r="204" spans="1:9" x14ac:dyDescent="0.3">
      <c r="A204" s="143" t="str">
        <f t="shared" si="19"/>
        <v>王家修</v>
      </c>
      <c r="B204" s="144"/>
      <c r="C204" s="145"/>
      <c r="D204" s="144"/>
      <c r="E204" s="146"/>
      <c r="F204" s="146"/>
      <c r="G204" s="144">
        <v>10560274</v>
      </c>
      <c r="H204" s="146">
        <v>7.85</v>
      </c>
      <c r="I204" s="147">
        <v>4</v>
      </c>
    </row>
    <row r="205" spans="1:9" x14ac:dyDescent="0.3">
      <c r="A205" s="143" t="str">
        <f t="shared" si="19"/>
        <v>王家修</v>
      </c>
      <c r="B205" s="144"/>
      <c r="C205" s="145"/>
      <c r="D205" s="144"/>
      <c r="E205" s="146"/>
      <c r="F205" s="146"/>
      <c r="G205" s="144">
        <v>10560788</v>
      </c>
      <c r="H205" s="146">
        <v>7.85</v>
      </c>
      <c r="I205" s="147">
        <v>21</v>
      </c>
    </row>
    <row r="206" spans="1:9" x14ac:dyDescent="0.3">
      <c r="A206" s="143" t="str">
        <f t="shared" si="19"/>
        <v>王家修</v>
      </c>
      <c r="B206" s="144"/>
      <c r="C206" s="145"/>
      <c r="D206" s="144"/>
      <c r="E206" s="146"/>
      <c r="F206" s="146"/>
      <c r="G206" s="144">
        <v>10561299</v>
      </c>
      <c r="H206" s="146">
        <v>7.85</v>
      </c>
      <c r="I206" s="147">
        <v>4</v>
      </c>
    </row>
    <row r="207" spans="1:9" x14ac:dyDescent="0.3">
      <c r="A207" s="143" t="s">
        <v>312</v>
      </c>
      <c r="B207" s="144" t="s">
        <v>497</v>
      </c>
      <c r="C207" s="145" t="s">
        <v>1986</v>
      </c>
      <c r="D207" s="144">
        <v>10562899</v>
      </c>
      <c r="E207" s="146">
        <v>7.85</v>
      </c>
      <c r="F207" s="146">
        <v>20</v>
      </c>
      <c r="G207" s="144"/>
      <c r="H207" s="146"/>
      <c r="I207" s="147"/>
    </row>
    <row r="208" spans="1:9" x14ac:dyDescent="0.3">
      <c r="A208" s="143" t="str">
        <f>A207</f>
        <v>王家修</v>
      </c>
      <c r="B208" s="144"/>
      <c r="C208" s="145"/>
      <c r="D208" s="144"/>
      <c r="E208" s="146"/>
      <c r="F208" s="146"/>
      <c r="G208" s="144">
        <v>10563358</v>
      </c>
      <c r="H208" s="146">
        <v>7.85</v>
      </c>
      <c r="I208" s="147">
        <v>20</v>
      </c>
    </row>
    <row r="209" spans="1:9" x14ac:dyDescent="0.3">
      <c r="A209" s="143" t="s">
        <v>312</v>
      </c>
      <c r="B209" s="144" t="s">
        <v>497</v>
      </c>
      <c r="C209" s="145" t="s">
        <v>1987</v>
      </c>
      <c r="D209" s="144">
        <v>10564177</v>
      </c>
      <c r="E209" s="146">
        <v>7.85</v>
      </c>
      <c r="F209" s="146">
        <v>80</v>
      </c>
      <c r="G209" s="144"/>
      <c r="H209" s="146"/>
      <c r="I209" s="147"/>
    </row>
    <row r="210" spans="1:9" x14ac:dyDescent="0.3">
      <c r="A210" s="143" t="str">
        <f>A209</f>
        <v>王家修</v>
      </c>
      <c r="B210" s="144"/>
      <c r="C210" s="145"/>
      <c r="D210" s="144"/>
      <c r="E210" s="146"/>
      <c r="F210" s="146"/>
      <c r="G210" s="144">
        <v>10564386</v>
      </c>
      <c r="H210" s="146">
        <v>7.85</v>
      </c>
      <c r="I210" s="147">
        <v>80</v>
      </c>
    </row>
    <row r="211" spans="1:9" x14ac:dyDescent="0.3">
      <c r="A211" s="143" t="s">
        <v>312</v>
      </c>
      <c r="B211" s="144" t="s">
        <v>497</v>
      </c>
      <c r="C211" s="145" t="s">
        <v>1988</v>
      </c>
      <c r="D211" s="144">
        <v>10574021</v>
      </c>
      <c r="E211" s="146">
        <v>7.85</v>
      </c>
      <c r="F211" s="146">
        <v>50</v>
      </c>
      <c r="G211" s="144"/>
      <c r="H211" s="146"/>
      <c r="I211" s="147"/>
    </row>
    <row r="212" spans="1:9" x14ac:dyDescent="0.3">
      <c r="A212" s="143" t="str">
        <f>A211</f>
        <v>王家修</v>
      </c>
      <c r="B212" s="144"/>
      <c r="C212" s="145"/>
      <c r="D212" s="144"/>
      <c r="E212" s="146"/>
      <c r="F212" s="146"/>
      <c r="G212" s="144">
        <v>10574529</v>
      </c>
      <c r="H212" s="146">
        <v>7.85</v>
      </c>
      <c r="I212" s="147">
        <v>50</v>
      </c>
    </row>
    <row r="213" spans="1:9" x14ac:dyDescent="0.3">
      <c r="A213" s="143" t="s">
        <v>312</v>
      </c>
      <c r="B213" s="144" t="s">
        <v>497</v>
      </c>
      <c r="C213" s="145" t="s">
        <v>1989</v>
      </c>
      <c r="D213" s="144">
        <v>10581008</v>
      </c>
      <c r="E213" s="146">
        <v>7.85</v>
      </c>
      <c r="F213" s="146">
        <v>50</v>
      </c>
      <c r="G213" s="144"/>
      <c r="H213" s="146"/>
      <c r="I213" s="147"/>
    </row>
    <row r="214" spans="1:9" x14ac:dyDescent="0.3">
      <c r="A214" s="143" t="str">
        <f>A213</f>
        <v>王家修</v>
      </c>
      <c r="B214" s="144"/>
      <c r="C214" s="145"/>
      <c r="D214" s="144"/>
      <c r="E214" s="146"/>
      <c r="F214" s="146"/>
      <c r="G214" s="144">
        <v>10581087</v>
      </c>
      <c r="H214" s="146">
        <v>7.85</v>
      </c>
      <c r="I214" s="147">
        <v>50</v>
      </c>
    </row>
    <row r="215" spans="1:9" x14ac:dyDescent="0.3">
      <c r="A215" s="143" t="s">
        <v>357</v>
      </c>
      <c r="B215" s="144" t="s">
        <v>358</v>
      </c>
      <c r="C215" s="145" t="s">
        <v>1990</v>
      </c>
      <c r="D215" s="144">
        <v>10582220</v>
      </c>
      <c r="E215" s="146">
        <v>7.85</v>
      </c>
      <c r="F215" s="146">
        <v>100</v>
      </c>
      <c r="G215" s="144"/>
      <c r="H215" s="146"/>
      <c r="I215" s="147"/>
    </row>
    <row r="216" spans="1:9" x14ac:dyDescent="0.3">
      <c r="A216" s="143" t="str">
        <f>A215</f>
        <v>謝幸玲</v>
      </c>
      <c r="B216" s="144"/>
      <c r="C216" s="145"/>
      <c r="D216" s="144"/>
      <c r="E216" s="146"/>
      <c r="F216" s="146"/>
      <c r="G216" s="144">
        <v>10582628</v>
      </c>
      <c r="H216" s="146">
        <v>7.85</v>
      </c>
      <c r="I216" s="147">
        <v>100</v>
      </c>
    </row>
    <row r="217" spans="1:9" x14ac:dyDescent="0.3">
      <c r="A217" s="143" t="s">
        <v>357</v>
      </c>
      <c r="B217" s="144" t="s">
        <v>358</v>
      </c>
      <c r="C217" s="145" t="s">
        <v>1991</v>
      </c>
      <c r="D217" s="144">
        <v>10583479</v>
      </c>
      <c r="E217" s="146">
        <v>7.85</v>
      </c>
      <c r="F217" s="146">
        <v>100</v>
      </c>
      <c r="G217" s="144"/>
      <c r="H217" s="146"/>
      <c r="I217" s="147"/>
    </row>
    <row r="218" spans="1:9" x14ac:dyDescent="0.3">
      <c r="A218" s="143" t="str">
        <f>A217</f>
        <v>謝幸玲</v>
      </c>
      <c r="B218" s="144"/>
      <c r="C218" s="145"/>
      <c r="D218" s="144"/>
      <c r="E218" s="146"/>
      <c r="F218" s="146"/>
      <c r="G218" s="144">
        <v>10583654</v>
      </c>
      <c r="H218" s="146">
        <v>7.85</v>
      </c>
      <c r="I218" s="147">
        <v>100</v>
      </c>
    </row>
    <row r="219" spans="1:9" x14ac:dyDescent="0.3">
      <c r="A219" s="143" t="s">
        <v>357</v>
      </c>
      <c r="B219" s="144" t="s">
        <v>358</v>
      </c>
      <c r="C219" s="145" t="s">
        <v>1992</v>
      </c>
      <c r="D219" s="144">
        <v>10585140</v>
      </c>
      <c r="E219" s="146">
        <v>7.85</v>
      </c>
      <c r="F219" s="146">
        <v>50</v>
      </c>
      <c r="G219" s="144"/>
      <c r="H219" s="146"/>
      <c r="I219" s="147"/>
    </row>
    <row r="220" spans="1:9" x14ac:dyDescent="0.3">
      <c r="A220" s="143" t="str">
        <f t="shared" ref="A220:A223" si="20">A219</f>
        <v>謝幸玲</v>
      </c>
      <c r="B220" s="144"/>
      <c r="C220" s="145"/>
      <c r="D220" s="144"/>
      <c r="E220" s="146"/>
      <c r="F220" s="146"/>
      <c r="G220" s="144">
        <v>10585186</v>
      </c>
      <c r="H220" s="146">
        <v>7.85</v>
      </c>
      <c r="I220" s="147">
        <v>16</v>
      </c>
    </row>
    <row r="221" spans="1:9" x14ac:dyDescent="0.3">
      <c r="A221" s="143" t="str">
        <f t="shared" si="20"/>
        <v>謝幸玲</v>
      </c>
      <c r="B221" s="144"/>
      <c r="C221" s="145"/>
      <c r="D221" s="144"/>
      <c r="E221" s="146"/>
      <c r="F221" s="146"/>
      <c r="G221" s="144">
        <v>10590216</v>
      </c>
      <c r="H221" s="146">
        <v>7.85</v>
      </c>
      <c r="I221" s="147">
        <v>1</v>
      </c>
    </row>
    <row r="222" spans="1:9" x14ac:dyDescent="0.3">
      <c r="A222" s="143" t="str">
        <f t="shared" si="20"/>
        <v>謝幸玲</v>
      </c>
      <c r="B222" s="144"/>
      <c r="C222" s="145"/>
      <c r="D222" s="144"/>
      <c r="E222" s="146"/>
      <c r="F222" s="146"/>
      <c r="G222" s="144">
        <v>10590727</v>
      </c>
      <c r="H222" s="146">
        <v>7.85</v>
      </c>
      <c r="I222" s="147">
        <v>2</v>
      </c>
    </row>
    <row r="223" spans="1:9" x14ac:dyDescent="0.3">
      <c r="A223" s="143" t="str">
        <f t="shared" si="20"/>
        <v>謝幸玲</v>
      </c>
      <c r="B223" s="144"/>
      <c r="C223" s="145"/>
      <c r="D223" s="144"/>
      <c r="E223" s="146"/>
      <c r="F223" s="146"/>
      <c r="G223" s="144">
        <v>10592774</v>
      </c>
      <c r="H223" s="146">
        <v>7.85</v>
      </c>
      <c r="I223" s="147">
        <v>31</v>
      </c>
    </row>
    <row r="224" spans="1:9" x14ac:dyDescent="0.3">
      <c r="A224" s="143" t="s">
        <v>520</v>
      </c>
      <c r="B224" s="144" t="s">
        <v>521</v>
      </c>
      <c r="C224" s="145" t="s">
        <v>1993</v>
      </c>
      <c r="D224" s="144">
        <v>10592398</v>
      </c>
      <c r="E224" s="146">
        <v>7.85</v>
      </c>
      <c r="F224" s="146">
        <v>50</v>
      </c>
      <c r="G224" s="144"/>
      <c r="H224" s="146"/>
      <c r="I224" s="147"/>
    </row>
    <row r="225" spans="1:9" x14ac:dyDescent="0.3">
      <c r="A225" s="143" t="str">
        <f>A224</f>
        <v>吳東明</v>
      </c>
      <c r="B225" s="144"/>
      <c r="C225" s="145"/>
      <c r="D225" s="144"/>
      <c r="E225" s="146"/>
      <c r="F225" s="146"/>
      <c r="G225" s="144">
        <v>12233596</v>
      </c>
      <c r="H225" s="146">
        <v>7.85</v>
      </c>
      <c r="I225" s="147">
        <v>50</v>
      </c>
    </row>
    <row r="226" spans="1:9" x14ac:dyDescent="0.3">
      <c r="A226" s="143" t="s">
        <v>577</v>
      </c>
      <c r="B226" s="144" t="s">
        <v>453</v>
      </c>
      <c r="C226" s="145" t="s">
        <v>569</v>
      </c>
      <c r="D226" s="144">
        <v>11000242</v>
      </c>
      <c r="E226" s="146">
        <v>7.85</v>
      </c>
      <c r="F226" s="146">
        <v>499</v>
      </c>
      <c r="G226" s="144"/>
      <c r="H226" s="146"/>
      <c r="I226" s="147"/>
    </row>
    <row r="227" spans="1:9" x14ac:dyDescent="0.3">
      <c r="A227" s="143" t="s">
        <v>577</v>
      </c>
      <c r="B227" s="144" t="s">
        <v>453</v>
      </c>
      <c r="C227" s="145" t="s">
        <v>569</v>
      </c>
      <c r="D227" s="144">
        <v>12205071</v>
      </c>
      <c r="E227" s="146">
        <v>7.85</v>
      </c>
      <c r="F227" s="146">
        <v>-499</v>
      </c>
      <c r="G227" s="144"/>
      <c r="H227" s="146"/>
      <c r="I227" s="147"/>
    </row>
    <row r="228" spans="1:9" x14ac:dyDescent="0.3">
      <c r="A228" s="143" t="s">
        <v>577</v>
      </c>
      <c r="B228" s="144" t="s">
        <v>453</v>
      </c>
      <c r="C228" s="145" t="s">
        <v>570</v>
      </c>
      <c r="D228" s="144">
        <v>11000508</v>
      </c>
      <c r="E228" s="146">
        <v>7.85</v>
      </c>
      <c r="F228" s="146">
        <v>1</v>
      </c>
      <c r="G228" s="144"/>
      <c r="H228" s="146"/>
      <c r="I228" s="147"/>
    </row>
    <row r="229" spans="1:9" x14ac:dyDescent="0.3">
      <c r="A229" s="143" t="s">
        <v>577</v>
      </c>
      <c r="B229" s="144" t="s">
        <v>453</v>
      </c>
      <c r="C229" s="145" t="s">
        <v>570</v>
      </c>
      <c r="D229" s="144">
        <v>12205071</v>
      </c>
      <c r="E229" s="146">
        <v>7.85</v>
      </c>
      <c r="F229" s="146">
        <v>-1</v>
      </c>
      <c r="G229" s="144"/>
      <c r="H229" s="146"/>
      <c r="I229" s="147"/>
    </row>
    <row r="230" spans="1:9" x14ac:dyDescent="0.3">
      <c r="A230" s="143" t="s">
        <v>577</v>
      </c>
      <c r="B230" s="144" t="s">
        <v>453</v>
      </c>
      <c r="C230" s="145" t="s">
        <v>572</v>
      </c>
      <c r="D230" s="144">
        <v>11001844</v>
      </c>
      <c r="E230" s="146">
        <v>7.84</v>
      </c>
      <c r="F230" s="146">
        <v>499</v>
      </c>
      <c r="G230" s="144"/>
      <c r="H230" s="146"/>
      <c r="I230" s="147"/>
    </row>
    <row r="231" spans="1:9" x14ac:dyDescent="0.3">
      <c r="A231" s="143" t="s">
        <v>577</v>
      </c>
      <c r="B231" s="144" t="s">
        <v>453</v>
      </c>
      <c r="C231" s="145" t="s">
        <v>572</v>
      </c>
      <c r="D231" s="144">
        <v>12205071</v>
      </c>
      <c r="E231" s="146">
        <v>7.84</v>
      </c>
      <c r="F231" s="146">
        <v>-499</v>
      </c>
      <c r="G231" s="144"/>
      <c r="H231" s="146"/>
      <c r="I231" s="147"/>
    </row>
    <row r="232" spans="1:9" x14ac:dyDescent="0.3">
      <c r="A232" s="143" t="s">
        <v>577</v>
      </c>
      <c r="B232" s="144" t="s">
        <v>453</v>
      </c>
      <c r="C232" s="145" t="s">
        <v>1101</v>
      </c>
      <c r="D232" s="144">
        <v>11002066</v>
      </c>
      <c r="E232" s="146">
        <v>7.84</v>
      </c>
      <c r="F232" s="146">
        <v>1</v>
      </c>
      <c r="G232" s="144"/>
      <c r="H232" s="146"/>
      <c r="I232" s="147"/>
    </row>
    <row r="233" spans="1:9" x14ac:dyDescent="0.3">
      <c r="A233" s="143" t="s">
        <v>577</v>
      </c>
      <c r="B233" s="144" t="s">
        <v>453</v>
      </c>
      <c r="C233" s="145" t="s">
        <v>1101</v>
      </c>
      <c r="D233" s="144">
        <v>12205051</v>
      </c>
      <c r="E233" s="146">
        <v>7.84</v>
      </c>
      <c r="F233" s="146">
        <v>-1</v>
      </c>
      <c r="G233" s="144"/>
      <c r="H233" s="146"/>
      <c r="I233" s="147"/>
    </row>
    <row r="234" spans="1:9" x14ac:dyDescent="0.3">
      <c r="A234" s="143" t="s">
        <v>520</v>
      </c>
      <c r="B234" s="144" t="s">
        <v>521</v>
      </c>
      <c r="C234" s="145" t="s">
        <v>1994</v>
      </c>
      <c r="D234" s="144">
        <v>11071768</v>
      </c>
      <c r="E234" s="146">
        <v>7.92</v>
      </c>
      <c r="F234" s="146">
        <v>499</v>
      </c>
      <c r="G234" s="144"/>
      <c r="H234" s="146"/>
      <c r="I234" s="147"/>
    </row>
    <row r="235" spans="1:9" x14ac:dyDescent="0.3">
      <c r="A235" s="143" t="str">
        <f>A234</f>
        <v>吳東明</v>
      </c>
      <c r="B235" s="144"/>
      <c r="C235" s="145"/>
      <c r="D235" s="144"/>
      <c r="E235" s="146"/>
      <c r="F235" s="146"/>
      <c r="G235" s="144">
        <v>11071945</v>
      </c>
      <c r="H235" s="146">
        <v>7.92</v>
      </c>
      <c r="I235" s="147">
        <v>499</v>
      </c>
    </row>
    <row r="236" spans="1:9" x14ac:dyDescent="0.3">
      <c r="A236" s="143" t="s">
        <v>312</v>
      </c>
      <c r="B236" s="144" t="s">
        <v>497</v>
      </c>
      <c r="C236" s="145" t="s">
        <v>1995</v>
      </c>
      <c r="D236" s="144">
        <v>11091860</v>
      </c>
      <c r="E236" s="146">
        <v>7.92</v>
      </c>
      <c r="F236" s="146">
        <v>499</v>
      </c>
      <c r="G236" s="144"/>
      <c r="H236" s="146"/>
      <c r="I236" s="147"/>
    </row>
    <row r="237" spans="1:9" x14ac:dyDescent="0.3">
      <c r="A237" s="143" t="str">
        <f t="shared" ref="A237:A240" si="21">A236</f>
        <v>王家修</v>
      </c>
      <c r="B237" s="144"/>
      <c r="C237" s="145"/>
      <c r="D237" s="144"/>
      <c r="E237" s="146"/>
      <c r="F237" s="146"/>
      <c r="G237" s="144">
        <v>12194528</v>
      </c>
      <c r="H237" s="146">
        <v>7.92</v>
      </c>
      <c r="I237" s="147">
        <v>198</v>
      </c>
    </row>
    <row r="238" spans="1:9" x14ac:dyDescent="0.3">
      <c r="A238" s="143" t="str">
        <f t="shared" si="21"/>
        <v>王家修</v>
      </c>
      <c r="B238" s="144"/>
      <c r="C238" s="145"/>
      <c r="D238" s="144"/>
      <c r="E238" s="146"/>
      <c r="F238" s="146"/>
      <c r="G238" s="144">
        <v>12195039</v>
      </c>
      <c r="H238" s="146">
        <v>7.92</v>
      </c>
      <c r="I238" s="147">
        <v>2</v>
      </c>
    </row>
    <row r="239" spans="1:9" x14ac:dyDescent="0.3">
      <c r="A239" s="143" t="str">
        <f t="shared" si="21"/>
        <v>王家修</v>
      </c>
      <c r="B239" s="144"/>
      <c r="C239" s="145"/>
      <c r="D239" s="144"/>
      <c r="E239" s="146"/>
      <c r="F239" s="146"/>
      <c r="G239" s="144">
        <v>12195552</v>
      </c>
      <c r="H239" s="146">
        <v>7.92</v>
      </c>
      <c r="I239" s="147">
        <v>107</v>
      </c>
    </row>
    <row r="240" spans="1:9" x14ac:dyDescent="0.3">
      <c r="A240" s="143" t="str">
        <f t="shared" si="21"/>
        <v>王家修</v>
      </c>
      <c r="B240" s="144"/>
      <c r="C240" s="145"/>
      <c r="D240" s="144"/>
      <c r="E240" s="146"/>
      <c r="F240" s="146"/>
      <c r="G240" s="144">
        <v>12200066</v>
      </c>
      <c r="H240" s="146">
        <v>7.92</v>
      </c>
      <c r="I240" s="147">
        <v>192</v>
      </c>
    </row>
    <row r="241" spans="1:9" x14ac:dyDescent="0.3">
      <c r="A241" s="143" t="s">
        <v>312</v>
      </c>
      <c r="B241" s="144" t="s">
        <v>497</v>
      </c>
      <c r="C241" s="145" t="s">
        <v>1996</v>
      </c>
      <c r="D241" s="144">
        <v>11105333</v>
      </c>
      <c r="E241" s="146">
        <v>7.92</v>
      </c>
      <c r="F241" s="146">
        <v>1</v>
      </c>
      <c r="G241" s="144"/>
      <c r="H241" s="146"/>
      <c r="I241" s="147"/>
    </row>
    <row r="242" spans="1:9" x14ac:dyDescent="0.3">
      <c r="A242" s="143" t="str">
        <f>A241</f>
        <v>王家修</v>
      </c>
      <c r="B242" s="144"/>
      <c r="C242" s="145"/>
      <c r="D242" s="144"/>
      <c r="E242" s="146"/>
      <c r="F242" s="146"/>
      <c r="G242" s="144">
        <v>12200066</v>
      </c>
      <c r="H242" s="146">
        <v>7.92</v>
      </c>
      <c r="I242" s="147">
        <v>1</v>
      </c>
    </row>
    <row r="243" spans="1:9" x14ac:dyDescent="0.3">
      <c r="A243" s="143" t="s">
        <v>520</v>
      </c>
      <c r="B243" s="144" t="s">
        <v>521</v>
      </c>
      <c r="C243" s="145" t="s">
        <v>1997</v>
      </c>
      <c r="D243" s="144">
        <v>11105906</v>
      </c>
      <c r="E243" s="146">
        <v>7.92</v>
      </c>
      <c r="F243" s="146">
        <v>1</v>
      </c>
      <c r="G243" s="144"/>
      <c r="H243" s="146"/>
      <c r="I243" s="147"/>
    </row>
    <row r="244" spans="1:9" x14ac:dyDescent="0.3">
      <c r="A244" s="143" t="str">
        <f>A243</f>
        <v>吳東明</v>
      </c>
      <c r="B244" s="144"/>
      <c r="C244" s="145"/>
      <c r="D244" s="144"/>
      <c r="E244" s="146"/>
      <c r="F244" s="146"/>
      <c r="G244" s="144">
        <v>12200066</v>
      </c>
      <c r="H244" s="146">
        <v>7.92</v>
      </c>
      <c r="I244" s="147">
        <v>1</v>
      </c>
    </row>
    <row r="245" spans="1:9" x14ac:dyDescent="0.3">
      <c r="A245" s="143" t="s">
        <v>346</v>
      </c>
      <c r="B245" s="144" t="s">
        <v>347</v>
      </c>
      <c r="C245" s="145" t="s">
        <v>400</v>
      </c>
      <c r="D245" s="144">
        <v>11120621</v>
      </c>
      <c r="E245" s="146">
        <v>7.95</v>
      </c>
      <c r="F245" s="146">
        <v>100</v>
      </c>
      <c r="G245" s="144"/>
      <c r="H245" s="146"/>
      <c r="I245" s="147"/>
    </row>
    <row r="246" spans="1:9" x14ac:dyDescent="0.3">
      <c r="A246" s="143" t="str">
        <f t="shared" ref="A246:A247" si="22">A245</f>
        <v>鄭文逸</v>
      </c>
      <c r="B246" s="144"/>
      <c r="C246" s="145"/>
      <c r="D246" s="144"/>
      <c r="E246" s="146"/>
      <c r="F246" s="146"/>
      <c r="G246" s="144">
        <v>11120645</v>
      </c>
      <c r="H246" s="146">
        <v>7.95</v>
      </c>
      <c r="I246" s="147">
        <v>86</v>
      </c>
    </row>
    <row r="247" spans="1:9" x14ac:dyDescent="0.3">
      <c r="A247" s="143" t="str">
        <f t="shared" si="22"/>
        <v>鄭文逸</v>
      </c>
      <c r="B247" s="144"/>
      <c r="C247" s="145"/>
      <c r="D247" s="144"/>
      <c r="E247" s="146"/>
      <c r="F247" s="146"/>
      <c r="G247" s="144">
        <v>11121157</v>
      </c>
      <c r="H247" s="146">
        <v>7.93</v>
      </c>
      <c r="I247" s="147">
        <v>14</v>
      </c>
    </row>
    <row r="248" spans="1:9" x14ac:dyDescent="0.3">
      <c r="A248" s="143" t="s">
        <v>346</v>
      </c>
      <c r="B248" s="144" t="s">
        <v>347</v>
      </c>
      <c r="C248" s="145" t="s">
        <v>401</v>
      </c>
      <c r="D248" s="144">
        <v>11121674</v>
      </c>
      <c r="E248" s="146">
        <v>7.96</v>
      </c>
      <c r="F248" s="146">
        <v>400</v>
      </c>
      <c r="G248" s="144"/>
      <c r="H248" s="146"/>
      <c r="I248" s="147"/>
    </row>
    <row r="249" spans="1:9" x14ac:dyDescent="0.3">
      <c r="A249" s="143" t="str">
        <f>A248</f>
        <v>鄭文逸</v>
      </c>
      <c r="B249" s="144"/>
      <c r="C249" s="145"/>
      <c r="D249" s="144"/>
      <c r="E249" s="146"/>
      <c r="F249" s="146"/>
      <c r="G249" s="144">
        <v>11122182</v>
      </c>
      <c r="H249" s="146">
        <v>7.96</v>
      </c>
      <c r="I249" s="147">
        <v>400</v>
      </c>
    </row>
    <row r="250" spans="1:9" x14ac:dyDescent="0.3">
      <c r="A250" s="143" t="s">
        <v>346</v>
      </c>
      <c r="B250" s="144" t="s">
        <v>347</v>
      </c>
      <c r="C250" s="145" t="s">
        <v>402</v>
      </c>
      <c r="D250" s="144">
        <v>11122392</v>
      </c>
      <c r="E250" s="146">
        <v>7.97</v>
      </c>
      <c r="F250" s="146">
        <v>400</v>
      </c>
      <c r="G250" s="144"/>
      <c r="H250" s="146"/>
      <c r="I250" s="147"/>
    </row>
    <row r="251" spans="1:9" x14ac:dyDescent="0.3">
      <c r="A251" s="143" t="str">
        <f>A250</f>
        <v>鄭文逸</v>
      </c>
      <c r="B251" s="144"/>
      <c r="C251" s="145"/>
      <c r="D251" s="144"/>
      <c r="E251" s="146"/>
      <c r="F251" s="146"/>
      <c r="G251" s="144">
        <v>11122693</v>
      </c>
      <c r="H251" s="146">
        <v>7.97</v>
      </c>
      <c r="I251" s="147">
        <v>400</v>
      </c>
    </row>
    <row r="252" spans="1:9" x14ac:dyDescent="0.3">
      <c r="A252" s="114" t="s">
        <v>346</v>
      </c>
      <c r="B252" s="111" t="s">
        <v>347</v>
      </c>
      <c r="C252" s="131" t="s">
        <v>403</v>
      </c>
      <c r="D252" s="111">
        <v>11122859</v>
      </c>
      <c r="E252" s="112">
        <v>7.97</v>
      </c>
      <c r="F252" s="112">
        <v>400</v>
      </c>
      <c r="G252" s="111"/>
      <c r="H252" s="112"/>
      <c r="I252" s="113"/>
    </row>
    <row r="253" spans="1:9" x14ac:dyDescent="0.3">
      <c r="A253" s="114" t="str">
        <f t="shared" ref="A253:A258" si="23">A252</f>
        <v>鄭文逸</v>
      </c>
      <c r="B253" s="111"/>
      <c r="C253" s="131"/>
      <c r="D253" s="111"/>
      <c r="E253" s="112"/>
      <c r="F253" s="112"/>
      <c r="G253" s="111">
        <v>11123208</v>
      </c>
      <c r="H253" s="112">
        <v>7.97</v>
      </c>
      <c r="I253" s="113">
        <v>28</v>
      </c>
    </row>
    <row r="254" spans="1:9" x14ac:dyDescent="0.3">
      <c r="A254" s="114" t="str">
        <f t="shared" si="23"/>
        <v>鄭文逸</v>
      </c>
      <c r="B254" s="111"/>
      <c r="C254" s="131"/>
      <c r="D254" s="111"/>
      <c r="E254" s="112"/>
      <c r="F254" s="112"/>
      <c r="G254" s="111">
        <v>11123719</v>
      </c>
      <c r="H254" s="112">
        <v>7.97</v>
      </c>
      <c r="I254" s="113">
        <v>110</v>
      </c>
    </row>
    <row r="255" spans="1:9" x14ac:dyDescent="0.3">
      <c r="A255" s="114" t="str">
        <f t="shared" si="23"/>
        <v>鄭文逸</v>
      </c>
      <c r="B255" s="111"/>
      <c r="C255" s="131"/>
      <c r="D255" s="111"/>
      <c r="E255" s="112"/>
      <c r="F255" s="112"/>
      <c r="G255" s="111">
        <v>11124238</v>
      </c>
      <c r="H255" s="112">
        <v>7.97</v>
      </c>
      <c r="I255" s="113">
        <v>64</v>
      </c>
    </row>
    <row r="256" spans="1:9" x14ac:dyDescent="0.3">
      <c r="A256" s="114" t="str">
        <f t="shared" si="23"/>
        <v>鄭文逸</v>
      </c>
      <c r="B256" s="111"/>
      <c r="C256" s="131"/>
      <c r="D256" s="111"/>
      <c r="E256" s="112"/>
      <c r="F256" s="112"/>
      <c r="G256" s="111">
        <v>11302332</v>
      </c>
      <c r="H256" s="112">
        <v>7.97</v>
      </c>
      <c r="I256" s="113">
        <v>10</v>
      </c>
    </row>
    <row r="257" spans="1:9" x14ac:dyDescent="0.3">
      <c r="A257" s="114" t="str">
        <f t="shared" si="23"/>
        <v>鄭文逸</v>
      </c>
      <c r="B257" s="111"/>
      <c r="C257" s="131"/>
      <c r="D257" s="111"/>
      <c r="E257" s="112"/>
      <c r="F257" s="112"/>
      <c r="G257" s="111">
        <v>11302845</v>
      </c>
      <c r="H257" s="112">
        <v>7.97</v>
      </c>
      <c r="I257" s="113">
        <v>33</v>
      </c>
    </row>
    <row r="258" spans="1:9" x14ac:dyDescent="0.3">
      <c r="A258" s="114" t="str">
        <f t="shared" si="23"/>
        <v>鄭文逸</v>
      </c>
      <c r="B258" s="111"/>
      <c r="C258" s="131"/>
      <c r="D258" s="111"/>
      <c r="E258" s="112"/>
      <c r="F258" s="112"/>
      <c r="G258" s="111">
        <v>11303356</v>
      </c>
      <c r="H258" s="112">
        <v>7.97</v>
      </c>
      <c r="I258" s="113">
        <v>155</v>
      </c>
    </row>
    <row r="259" spans="1:9" x14ac:dyDescent="0.3">
      <c r="A259" s="143" t="s">
        <v>577</v>
      </c>
      <c r="B259" s="144" t="s">
        <v>453</v>
      </c>
      <c r="C259" s="145" t="s">
        <v>576</v>
      </c>
      <c r="D259" s="144">
        <v>11124527</v>
      </c>
      <c r="E259" s="146">
        <v>7.98</v>
      </c>
      <c r="F259" s="146">
        <v>499</v>
      </c>
      <c r="G259" s="144"/>
      <c r="H259" s="146"/>
      <c r="I259" s="147"/>
    </row>
    <row r="260" spans="1:9" x14ac:dyDescent="0.3">
      <c r="A260" s="143" t="str">
        <f t="shared" ref="A260:A265" si="24">A259</f>
        <v>鄭豐儀</v>
      </c>
      <c r="B260" s="144"/>
      <c r="C260" s="145"/>
      <c r="D260" s="144"/>
      <c r="E260" s="146"/>
      <c r="F260" s="146"/>
      <c r="G260" s="144">
        <v>11124752</v>
      </c>
      <c r="H260" s="146">
        <v>7.98</v>
      </c>
      <c r="I260" s="147">
        <v>144</v>
      </c>
    </row>
    <row r="261" spans="1:9" x14ac:dyDescent="0.3">
      <c r="A261" s="143" t="str">
        <f t="shared" si="24"/>
        <v>鄭豐儀</v>
      </c>
      <c r="B261" s="144"/>
      <c r="C261" s="145"/>
      <c r="D261" s="144"/>
      <c r="E261" s="146"/>
      <c r="F261" s="146"/>
      <c r="G261" s="144">
        <v>11292695</v>
      </c>
      <c r="H261" s="146">
        <v>7.98</v>
      </c>
      <c r="I261" s="147">
        <v>1</v>
      </c>
    </row>
    <row r="262" spans="1:9" x14ac:dyDescent="0.3">
      <c r="A262" s="143" t="str">
        <f t="shared" si="24"/>
        <v>鄭豐儀</v>
      </c>
      <c r="B262" s="144"/>
      <c r="C262" s="145"/>
      <c r="D262" s="144"/>
      <c r="E262" s="146"/>
      <c r="F262" s="146"/>
      <c r="G262" s="144">
        <v>11293206</v>
      </c>
      <c r="H262" s="146">
        <v>7.98</v>
      </c>
      <c r="I262" s="147">
        <v>55</v>
      </c>
    </row>
    <row r="263" spans="1:9" x14ac:dyDescent="0.3">
      <c r="A263" s="143" t="str">
        <f t="shared" si="24"/>
        <v>鄭豐儀</v>
      </c>
      <c r="B263" s="144"/>
      <c r="C263" s="145"/>
      <c r="D263" s="144"/>
      <c r="E263" s="146"/>
      <c r="F263" s="146"/>
      <c r="G263" s="144">
        <v>11293720</v>
      </c>
      <c r="H263" s="146">
        <v>7.98</v>
      </c>
      <c r="I263" s="147">
        <v>55</v>
      </c>
    </row>
    <row r="264" spans="1:9" x14ac:dyDescent="0.3">
      <c r="A264" s="143" t="str">
        <f t="shared" si="24"/>
        <v>鄭豐儀</v>
      </c>
      <c r="B264" s="144"/>
      <c r="C264" s="145"/>
      <c r="D264" s="144"/>
      <c r="E264" s="146"/>
      <c r="F264" s="146"/>
      <c r="G264" s="144">
        <v>11294231</v>
      </c>
      <c r="H264" s="146">
        <v>7.98</v>
      </c>
      <c r="I264" s="147">
        <v>136</v>
      </c>
    </row>
    <row r="265" spans="1:9" x14ac:dyDescent="0.3">
      <c r="A265" s="143" t="str">
        <f t="shared" si="24"/>
        <v>鄭豐儀</v>
      </c>
      <c r="B265" s="144"/>
      <c r="C265" s="145"/>
      <c r="D265" s="144"/>
      <c r="E265" s="146"/>
      <c r="F265" s="146"/>
      <c r="G265" s="144">
        <v>11294742</v>
      </c>
      <c r="H265" s="146">
        <v>7.98</v>
      </c>
      <c r="I265" s="147">
        <v>108</v>
      </c>
    </row>
    <row r="266" spans="1:9" x14ac:dyDescent="0.3">
      <c r="A266" s="143" t="s">
        <v>577</v>
      </c>
      <c r="B266" s="144" t="s">
        <v>453</v>
      </c>
      <c r="C266" s="145" t="s">
        <v>1103</v>
      </c>
      <c r="D266" s="144">
        <v>11124819</v>
      </c>
      <c r="E266" s="146">
        <v>7.98</v>
      </c>
      <c r="F266" s="146">
        <v>499</v>
      </c>
      <c r="G266" s="144"/>
      <c r="H266" s="146"/>
      <c r="I266" s="147"/>
    </row>
    <row r="267" spans="1:9" x14ac:dyDescent="0.3">
      <c r="A267" s="143" t="str">
        <f t="shared" ref="A267:A271" si="25">A266</f>
        <v>鄭豐儀</v>
      </c>
      <c r="B267" s="144"/>
      <c r="C267" s="145"/>
      <c r="D267" s="144"/>
      <c r="E267" s="146"/>
      <c r="F267" s="146"/>
      <c r="G267" s="144">
        <v>11294742</v>
      </c>
      <c r="H267" s="146">
        <v>7.98</v>
      </c>
      <c r="I267" s="147">
        <v>224</v>
      </c>
    </row>
    <row r="268" spans="1:9" x14ac:dyDescent="0.3">
      <c r="A268" s="143" t="str">
        <f t="shared" si="25"/>
        <v>鄭豐儀</v>
      </c>
      <c r="B268" s="144"/>
      <c r="C268" s="145"/>
      <c r="D268" s="144"/>
      <c r="E268" s="146"/>
      <c r="F268" s="146"/>
      <c r="G268" s="144">
        <v>11295256</v>
      </c>
      <c r="H268" s="146">
        <v>7.98</v>
      </c>
      <c r="I268" s="147">
        <v>105</v>
      </c>
    </row>
    <row r="269" spans="1:9" x14ac:dyDescent="0.3">
      <c r="A269" s="143" t="str">
        <f t="shared" si="25"/>
        <v>鄭豐儀</v>
      </c>
      <c r="B269" s="144"/>
      <c r="C269" s="145"/>
      <c r="D269" s="144"/>
      <c r="E269" s="146"/>
      <c r="F269" s="146"/>
      <c r="G269" s="144">
        <v>11295769</v>
      </c>
      <c r="H269" s="146">
        <v>7.98</v>
      </c>
      <c r="I269" s="147">
        <v>80</v>
      </c>
    </row>
    <row r="270" spans="1:9" x14ac:dyDescent="0.3">
      <c r="A270" s="143" t="str">
        <f t="shared" si="25"/>
        <v>鄭豐儀</v>
      </c>
      <c r="B270" s="144"/>
      <c r="C270" s="145"/>
      <c r="D270" s="144"/>
      <c r="E270" s="146"/>
      <c r="F270" s="146"/>
      <c r="G270" s="144">
        <v>11300282</v>
      </c>
      <c r="H270" s="146">
        <v>7.98</v>
      </c>
      <c r="I270" s="147">
        <v>83</v>
      </c>
    </row>
    <row r="271" spans="1:9" x14ac:dyDescent="0.3">
      <c r="A271" s="143" t="str">
        <f t="shared" si="25"/>
        <v>鄭豐儀</v>
      </c>
      <c r="B271" s="144"/>
      <c r="C271" s="145"/>
      <c r="D271" s="144"/>
      <c r="E271" s="146"/>
      <c r="F271" s="146"/>
      <c r="G271" s="144">
        <v>11300794</v>
      </c>
      <c r="H271" s="146">
        <v>7.98</v>
      </c>
      <c r="I271" s="147">
        <v>7</v>
      </c>
    </row>
    <row r="272" spans="1:9" x14ac:dyDescent="0.3">
      <c r="A272" s="143" t="s">
        <v>577</v>
      </c>
      <c r="B272" s="144" t="s">
        <v>453</v>
      </c>
      <c r="C272" s="145" t="s">
        <v>1104</v>
      </c>
      <c r="D272" s="144">
        <v>11125239</v>
      </c>
      <c r="E272" s="146">
        <v>7.99</v>
      </c>
      <c r="F272" s="146">
        <v>300</v>
      </c>
      <c r="G272" s="144"/>
      <c r="H272" s="146"/>
      <c r="I272" s="147"/>
    </row>
    <row r="273" spans="1:9" x14ac:dyDescent="0.3">
      <c r="A273" s="143" t="str">
        <f>A272</f>
        <v>鄭豐儀</v>
      </c>
      <c r="B273" s="144"/>
      <c r="C273" s="145"/>
      <c r="D273" s="144"/>
      <c r="E273" s="146"/>
      <c r="F273" s="146"/>
      <c r="G273" s="144">
        <v>11125267</v>
      </c>
      <c r="H273" s="146">
        <v>7.99</v>
      </c>
      <c r="I273" s="147">
        <v>300</v>
      </c>
    </row>
    <row r="274" spans="1:9" x14ac:dyDescent="0.3">
      <c r="A274" s="143" t="s">
        <v>577</v>
      </c>
      <c r="B274" s="144" t="s">
        <v>453</v>
      </c>
      <c r="C274" s="145" t="s">
        <v>1105</v>
      </c>
      <c r="D274" s="144">
        <v>11125614</v>
      </c>
      <c r="E274" s="146">
        <v>7.99</v>
      </c>
      <c r="F274" s="146">
        <v>499</v>
      </c>
      <c r="G274" s="144"/>
      <c r="H274" s="146"/>
      <c r="I274" s="147"/>
    </row>
    <row r="275" spans="1:9" x14ac:dyDescent="0.3">
      <c r="A275" s="143" t="str">
        <f>A274</f>
        <v>鄭豐儀</v>
      </c>
      <c r="B275" s="144"/>
      <c r="C275" s="145"/>
      <c r="D275" s="144"/>
      <c r="E275" s="146"/>
      <c r="F275" s="146"/>
      <c r="G275" s="144">
        <v>11125781</v>
      </c>
      <c r="H275" s="146">
        <v>7.99</v>
      </c>
      <c r="I275" s="147">
        <v>499</v>
      </c>
    </row>
    <row r="276" spans="1:9" x14ac:dyDescent="0.3">
      <c r="A276" s="143" t="s">
        <v>577</v>
      </c>
      <c r="B276" s="144" t="s">
        <v>453</v>
      </c>
      <c r="C276" s="145" t="s">
        <v>1106</v>
      </c>
      <c r="D276" s="144">
        <v>11125966</v>
      </c>
      <c r="E276" s="146">
        <v>7.99</v>
      </c>
      <c r="F276" s="146">
        <v>499</v>
      </c>
      <c r="G276" s="144"/>
      <c r="H276" s="146"/>
      <c r="I276" s="147"/>
    </row>
    <row r="277" spans="1:9" x14ac:dyDescent="0.3">
      <c r="A277" s="143" t="str">
        <f t="shared" ref="A277:A289" si="26">A276</f>
        <v>鄭豐儀</v>
      </c>
      <c r="B277" s="144"/>
      <c r="C277" s="145"/>
      <c r="D277" s="144"/>
      <c r="E277" s="146"/>
      <c r="F277" s="146"/>
      <c r="G277" s="144">
        <v>11130294</v>
      </c>
      <c r="H277" s="146">
        <v>7.99</v>
      </c>
      <c r="I277" s="147">
        <v>174</v>
      </c>
    </row>
    <row r="278" spans="1:9" x14ac:dyDescent="0.3">
      <c r="A278" s="143" t="str">
        <f t="shared" si="26"/>
        <v>鄭豐儀</v>
      </c>
      <c r="B278" s="144"/>
      <c r="C278" s="145"/>
      <c r="D278" s="144"/>
      <c r="E278" s="146"/>
      <c r="F278" s="146"/>
      <c r="G278" s="144">
        <v>11160250</v>
      </c>
      <c r="H278" s="146">
        <v>7.99</v>
      </c>
      <c r="I278" s="147">
        <v>4</v>
      </c>
    </row>
    <row r="279" spans="1:9" x14ac:dyDescent="0.3">
      <c r="A279" s="143" t="str">
        <f t="shared" si="26"/>
        <v>鄭豐儀</v>
      </c>
      <c r="B279" s="144"/>
      <c r="C279" s="145"/>
      <c r="D279" s="144"/>
      <c r="E279" s="146"/>
      <c r="F279" s="146"/>
      <c r="G279" s="144">
        <v>11163327</v>
      </c>
      <c r="H279" s="146">
        <v>7.99</v>
      </c>
      <c r="I279" s="147">
        <v>5</v>
      </c>
    </row>
    <row r="280" spans="1:9" x14ac:dyDescent="0.3">
      <c r="A280" s="143" t="str">
        <f t="shared" si="26"/>
        <v>鄭豐儀</v>
      </c>
      <c r="B280" s="144"/>
      <c r="C280" s="145"/>
      <c r="D280" s="144"/>
      <c r="E280" s="146"/>
      <c r="F280" s="146"/>
      <c r="G280" s="144">
        <v>11163839</v>
      </c>
      <c r="H280" s="146">
        <v>7.99</v>
      </c>
      <c r="I280" s="147">
        <v>7</v>
      </c>
    </row>
    <row r="281" spans="1:9" x14ac:dyDescent="0.3">
      <c r="A281" s="143" t="str">
        <f t="shared" si="26"/>
        <v>鄭豐儀</v>
      </c>
      <c r="B281" s="144"/>
      <c r="C281" s="145"/>
      <c r="D281" s="144"/>
      <c r="E281" s="146"/>
      <c r="F281" s="146"/>
      <c r="G281" s="144">
        <v>11164868</v>
      </c>
      <c r="H281" s="146">
        <v>7.99</v>
      </c>
      <c r="I281" s="147">
        <v>2</v>
      </c>
    </row>
    <row r="282" spans="1:9" x14ac:dyDescent="0.3">
      <c r="A282" s="143" t="str">
        <f t="shared" si="26"/>
        <v>鄭豐儀</v>
      </c>
      <c r="B282" s="144"/>
      <c r="C282" s="145"/>
      <c r="D282" s="144"/>
      <c r="E282" s="146"/>
      <c r="F282" s="146"/>
      <c r="G282" s="144">
        <v>11165892</v>
      </c>
      <c r="H282" s="146">
        <v>7.99</v>
      </c>
      <c r="I282" s="147">
        <v>13</v>
      </c>
    </row>
    <row r="283" spans="1:9" x14ac:dyDescent="0.3">
      <c r="A283" s="143" t="str">
        <f t="shared" si="26"/>
        <v>鄭豐儀</v>
      </c>
      <c r="B283" s="144"/>
      <c r="C283" s="145"/>
      <c r="D283" s="144"/>
      <c r="E283" s="146"/>
      <c r="F283" s="146"/>
      <c r="G283" s="144">
        <v>11171427</v>
      </c>
      <c r="H283" s="146">
        <v>7.99</v>
      </c>
      <c r="I283" s="147">
        <v>1</v>
      </c>
    </row>
    <row r="284" spans="1:9" x14ac:dyDescent="0.3">
      <c r="A284" s="143" t="str">
        <f t="shared" si="26"/>
        <v>鄭豐儀</v>
      </c>
      <c r="B284" s="144"/>
      <c r="C284" s="145"/>
      <c r="D284" s="144"/>
      <c r="E284" s="146"/>
      <c r="F284" s="146"/>
      <c r="G284" s="144">
        <v>11175005</v>
      </c>
      <c r="H284" s="146">
        <v>7.99</v>
      </c>
      <c r="I284" s="147">
        <v>16</v>
      </c>
    </row>
    <row r="285" spans="1:9" x14ac:dyDescent="0.3">
      <c r="A285" s="143" t="str">
        <f t="shared" si="26"/>
        <v>鄭豐儀</v>
      </c>
      <c r="B285" s="144"/>
      <c r="C285" s="145"/>
      <c r="D285" s="144"/>
      <c r="E285" s="146"/>
      <c r="F285" s="146"/>
      <c r="G285" s="144">
        <v>11180024</v>
      </c>
      <c r="H285" s="146">
        <v>7.99</v>
      </c>
      <c r="I285" s="147">
        <v>33</v>
      </c>
    </row>
    <row r="286" spans="1:9" x14ac:dyDescent="0.3">
      <c r="A286" s="143" t="str">
        <f t="shared" si="26"/>
        <v>鄭豐儀</v>
      </c>
      <c r="B286" s="144"/>
      <c r="C286" s="145"/>
      <c r="D286" s="144"/>
      <c r="E286" s="146"/>
      <c r="F286" s="146"/>
      <c r="G286" s="144">
        <v>11284086</v>
      </c>
      <c r="H286" s="146">
        <v>7.99</v>
      </c>
      <c r="I286" s="147">
        <v>110</v>
      </c>
    </row>
    <row r="287" spans="1:9" x14ac:dyDescent="0.3">
      <c r="A287" s="143" t="str">
        <f t="shared" si="26"/>
        <v>鄭豐儀</v>
      </c>
      <c r="B287" s="144"/>
      <c r="C287" s="145"/>
      <c r="D287" s="144"/>
      <c r="E287" s="146"/>
      <c r="F287" s="146"/>
      <c r="G287" s="144">
        <v>11290130</v>
      </c>
      <c r="H287" s="146">
        <v>7.99</v>
      </c>
      <c r="I287" s="147">
        <v>9</v>
      </c>
    </row>
    <row r="288" spans="1:9" x14ac:dyDescent="0.3">
      <c r="A288" s="143" t="str">
        <f t="shared" si="26"/>
        <v>鄭豐儀</v>
      </c>
      <c r="B288" s="144"/>
      <c r="C288" s="145"/>
      <c r="D288" s="144"/>
      <c r="E288" s="146"/>
      <c r="F288" s="146"/>
      <c r="G288" s="144">
        <v>11291670</v>
      </c>
      <c r="H288" s="146">
        <v>7.99</v>
      </c>
      <c r="I288" s="147">
        <v>90</v>
      </c>
    </row>
    <row r="289" spans="1:9" x14ac:dyDescent="0.3">
      <c r="A289" s="143" t="str">
        <f t="shared" si="26"/>
        <v>鄭豐儀</v>
      </c>
      <c r="B289" s="144"/>
      <c r="C289" s="145"/>
      <c r="D289" s="144"/>
      <c r="E289" s="146"/>
      <c r="F289" s="146"/>
      <c r="G289" s="144">
        <v>11292181</v>
      </c>
      <c r="H289" s="146">
        <v>7.99</v>
      </c>
      <c r="I289" s="147">
        <v>35</v>
      </c>
    </row>
    <row r="290" spans="1:9" x14ac:dyDescent="0.3">
      <c r="A290" s="143" t="s">
        <v>577</v>
      </c>
      <c r="B290" s="144" t="s">
        <v>453</v>
      </c>
      <c r="C290" s="145" t="s">
        <v>1107</v>
      </c>
      <c r="D290" s="144">
        <v>11130518</v>
      </c>
      <c r="E290" s="146">
        <v>8</v>
      </c>
      <c r="F290" s="146">
        <v>499</v>
      </c>
      <c r="G290" s="144"/>
      <c r="H290" s="146"/>
      <c r="I290" s="147"/>
    </row>
    <row r="291" spans="1:9" x14ac:dyDescent="0.3">
      <c r="A291" s="143" t="str">
        <f>A290</f>
        <v>鄭豐儀</v>
      </c>
      <c r="B291" s="144"/>
      <c r="C291" s="145"/>
      <c r="D291" s="144"/>
      <c r="E291" s="146"/>
      <c r="F291" s="146"/>
      <c r="G291" s="144">
        <v>11130807</v>
      </c>
      <c r="H291" s="146">
        <v>8</v>
      </c>
      <c r="I291" s="147">
        <v>499</v>
      </c>
    </row>
    <row r="292" spans="1:9" x14ac:dyDescent="0.3">
      <c r="A292" s="143" t="s">
        <v>577</v>
      </c>
      <c r="B292" s="144" t="s">
        <v>453</v>
      </c>
      <c r="C292" s="145" t="s">
        <v>1108</v>
      </c>
      <c r="D292" s="144">
        <v>11131017</v>
      </c>
      <c r="E292" s="146">
        <v>8</v>
      </c>
      <c r="F292" s="146">
        <v>499</v>
      </c>
      <c r="G292" s="144"/>
      <c r="H292" s="146"/>
      <c r="I292" s="147"/>
    </row>
    <row r="293" spans="1:9" x14ac:dyDescent="0.3">
      <c r="A293" s="143" t="str">
        <f>A292</f>
        <v>鄭豐儀</v>
      </c>
      <c r="B293" s="144"/>
      <c r="C293" s="145"/>
      <c r="D293" s="144"/>
      <c r="E293" s="146"/>
      <c r="F293" s="146"/>
      <c r="G293" s="144">
        <v>11131323</v>
      </c>
      <c r="H293" s="146">
        <v>8</v>
      </c>
      <c r="I293" s="147">
        <v>499</v>
      </c>
    </row>
    <row r="294" spans="1:9" x14ac:dyDescent="0.3">
      <c r="A294" s="114" t="s">
        <v>577</v>
      </c>
      <c r="B294" s="111" t="s">
        <v>453</v>
      </c>
      <c r="C294" s="131" t="s">
        <v>1109</v>
      </c>
      <c r="D294" s="111">
        <v>11131221</v>
      </c>
      <c r="E294" s="112">
        <v>8</v>
      </c>
      <c r="F294" s="112">
        <v>499</v>
      </c>
      <c r="G294" s="111"/>
      <c r="H294" s="112"/>
      <c r="I294" s="113"/>
    </row>
    <row r="295" spans="1:9" x14ac:dyDescent="0.3">
      <c r="A295" s="114" t="str">
        <f t="shared" ref="A295:A302" si="27">A294</f>
        <v>鄭豐儀</v>
      </c>
      <c r="B295" s="111"/>
      <c r="C295" s="131"/>
      <c r="D295" s="111"/>
      <c r="E295" s="112"/>
      <c r="F295" s="112"/>
      <c r="G295" s="111">
        <v>11131323</v>
      </c>
      <c r="H295" s="112">
        <v>8</v>
      </c>
      <c r="I295" s="113">
        <v>129</v>
      </c>
    </row>
    <row r="296" spans="1:9" x14ac:dyDescent="0.3">
      <c r="A296" s="114" t="str">
        <f t="shared" si="27"/>
        <v>鄭豐儀</v>
      </c>
      <c r="B296" s="111"/>
      <c r="C296" s="131"/>
      <c r="D296" s="111"/>
      <c r="E296" s="112"/>
      <c r="F296" s="112"/>
      <c r="G296" s="111">
        <v>11131835</v>
      </c>
      <c r="H296" s="112">
        <v>8</v>
      </c>
      <c r="I296" s="113">
        <v>9</v>
      </c>
    </row>
    <row r="297" spans="1:9" x14ac:dyDescent="0.3">
      <c r="A297" s="114" t="str">
        <f t="shared" si="27"/>
        <v>鄭豐儀</v>
      </c>
      <c r="B297" s="111"/>
      <c r="C297" s="131"/>
      <c r="D297" s="111"/>
      <c r="E297" s="112"/>
      <c r="F297" s="112"/>
      <c r="G297" s="111">
        <v>11142510</v>
      </c>
      <c r="H297" s="112">
        <v>8</v>
      </c>
      <c r="I297" s="113">
        <v>6</v>
      </c>
    </row>
    <row r="298" spans="1:9" x14ac:dyDescent="0.3">
      <c r="A298" s="114" t="str">
        <f t="shared" si="27"/>
        <v>鄭豐儀</v>
      </c>
      <c r="B298" s="111"/>
      <c r="C298" s="131"/>
      <c r="D298" s="111"/>
      <c r="E298" s="112"/>
      <c r="F298" s="112"/>
      <c r="G298" s="111">
        <v>11144046</v>
      </c>
      <c r="H298" s="112">
        <v>8</v>
      </c>
      <c r="I298" s="113">
        <v>8</v>
      </c>
    </row>
    <row r="299" spans="1:9" x14ac:dyDescent="0.3">
      <c r="A299" s="114" t="str">
        <f t="shared" si="27"/>
        <v>鄭豐儀</v>
      </c>
      <c r="B299" s="111"/>
      <c r="C299" s="131"/>
      <c r="D299" s="111"/>
      <c r="E299" s="112"/>
      <c r="F299" s="112"/>
      <c r="G299" s="111">
        <v>11151632</v>
      </c>
      <c r="H299" s="112">
        <v>8</v>
      </c>
      <c r="I299" s="113">
        <v>92</v>
      </c>
    </row>
    <row r="300" spans="1:9" x14ac:dyDescent="0.3">
      <c r="A300" s="114" t="str">
        <f t="shared" si="27"/>
        <v>鄭豐儀</v>
      </c>
      <c r="B300" s="111"/>
      <c r="C300" s="131"/>
      <c r="D300" s="111"/>
      <c r="E300" s="112"/>
      <c r="F300" s="112"/>
      <c r="G300" s="111">
        <v>11152145</v>
      </c>
      <c r="H300" s="112">
        <v>8</v>
      </c>
      <c r="I300" s="113">
        <v>213</v>
      </c>
    </row>
    <row r="301" spans="1:9" x14ac:dyDescent="0.3">
      <c r="A301" s="114" t="str">
        <f t="shared" si="27"/>
        <v>鄭豐儀</v>
      </c>
      <c r="B301" s="111"/>
      <c r="C301" s="131"/>
      <c r="D301" s="111"/>
      <c r="E301" s="112"/>
      <c r="F301" s="112"/>
      <c r="G301" s="111">
        <v>11152654</v>
      </c>
      <c r="H301" s="112">
        <v>8</v>
      </c>
      <c r="I301" s="113">
        <v>18</v>
      </c>
    </row>
    <row r="302" spans="1:9" x14ac:dyDescent="0.3">
      <c r="A302" s="114" t="str">
        <f t="shared" si="27"/>
        <v>鄭豐儀</v>
      </c>
      <c r="B302" s="111"/>
      <c r="C302" s="131"/>
      <c r="D302" s="111"/>
      <c r="E302" s="112"/>
      <c r="F302" s="112"/>
      <c r="G302" s="111">
        <v>11153171</v>
      </c>
      <c r="H302" s="112">
        <v>8</v>
      </c>
      <c r="I302" s="113">
        <v>24</v>
      </c>
    </row>
    <row r="303" spans="1:9" x14ac:dyDescent="0.3">
      <c r="A303" s="143" t="s">
        <v>577</v>
      </c>
      <c r="B303" s="144" t="s">
        <v>453</v>
      </c>
      <c r="C303" s="145" t="s">
        <v>1110</v>
      </c>
      <c r="D303" s="144">
        <v>11131372</v>
      </c>
      <c r="E303" s="146">
        <v>8</v>
      </c>
      <c r="F303" s="146">
        <v>3</v>
      </c>
      <c r="G303" s="144"/>
      <c r="H303" s="146"/>
      <c r="I303" s="147"/>
    </row>
    <row r="304" spans="1:9" x14ac:dyDescent="0.3">
      <c r="A304" s="143" t="str">
        <f>A303</f>
        <v>鄭豐儀</v>
      </c>
      <c r="B304" s="144"/>
      <c r="C304" s="145"/>
      <c r="D304" s="144"/>
      <c r="E304" s="146"/>
      <c r="F304" s="146"/>
      <c r="G304" s="144">
        <v>11153171</v>
      </c>
      <c r="H304" s="146">
        <v>8</v>
      </c>
      <c r="I304" s="147">
        <v>3</v>
      </c>
    </row>
    <row r="305" spans="1:9" x14ac:dyDescent="0.3">
      <c r="A305" s="149" t="s">
        <v>1893</v>
      </c>
      <c r="B305" s="150" t="s">
        <v>272</v>
      </c>
      <c r="C305" s="151" t="s">
        <v>1998</v>
      </c>
      <c r="D305" s="150">
        <v>11322811</v>
      </c>
      <c r="E305" s="152">
        <v>7.93</v>
      </c>
      <c r="F305" s="152">
        <v>50</v>
      </c>
      <c r="G305" s="150"/>
      <c r="H305" s="152"/>
      <c r="I305" s="153"/>
    </row>
    <row r="306" spans="1:9" x14ac:dyDescent="0.3">
      <c r="A306" s="98" t="s">
        <v>1893</v>
      </c>
      <c r="B306" s="99" t="s">
        <v>272</v>
      </c>
      <c r="C306" s="127" t="s">
        <v>1998</v>
      </c>
      <c r="D306" s="99">
        <v>11380916</v>
      </c>
      <c r="E306" s="100">
        <v>7.93</v>
      </c>
      <c r="F306" s="100">
        <v>-50</v>
      </c>
      <c r="G306" s="99"/>
      <c r="H306" s="100"/>
      <c r="I306" s="101"/>
    </row>
    <row r="307" spans="1:9" x14ac:dyDescent="0.3">
      <c r="A307" s="98" t="s">
        <v>1893</v>
      </c>
      <c r="B307" s="99" t="s">
        <v>272</v>
      </c>
      <c r="C307" s="127" t="s">
        <v>1258</v>
      </c>
      <c r="D307" s="99">
        <v>12190576</v>
      </c>
      <c r="E307" s="100">
        <v>7.93</v>
      </c>
      <c r="F307" s="100">
        <v>50</v>
      </c>
      <c r="G307" s="99"/>
      <c r="H307" s="100"/>
      <c r="I307" s="101"/>
    </row>
    <row r="308" spans="1:9" x14ac:dyDescent="0.3">
      <c r="A308" s="98" t="str">
        <f t="shared" ref="A308:A310" si="28">A307</f>
        <v>葉育峯</v>
      </c>
      <c r="B308" s="99"/>
      <c r="C308" s="127"/>
      <c r="D308" s="99"/>
      <c r="E308" s="100"/>
      <c r="F308" s="100"/>
      <c r="G308" s="99">
        <v>12191453</v>
      </c>
      <c r="H308" s="100">
        <v>7.93</v>
      </c>
      <c r="I308" s="101">
        <v>19</v>
      </c>
    </row>
    <row r="309" spans="1:9" x14ac:dyDescent="0.3">
      <c r="A309" s="98" t="str">
        <f t="shared" si="28"/>
        <v>葉育峯</v>
      </c>
      <c r="B309" s="99"/>
      <c r="C309" s="127"/>
      <c r="D309" s="99"/>
      <c r="E309" s="100"/>
      <c r="F309" s="100"/>
      <c r="G309" s="99">
        <v>12191964</v>
      </c>
      <c r="H309" s="100">
        <v>7.93</v>
      </c>
      <c r="I309" s="101">
        <v>30</v>
      </c>
    </row>
    <row r="310" spans="1:9" x14ac:dyDescent="0.3">
      <c r="A310" s="98" t="str">
        <f t="shared" si="28"/>
        <v>葉育峯</v>
      </c>
      <c r="B310" s="99"/>
      <c r="C310" s="127"/>
      <c r="D310" s="99"/>
      <c r="E310" s="100"/>
      <c r="F310" s="100"/>
      <c r="G310" s="99">
        <v>12192479</v>
      </c>
      <c r="H310" s="100">
        <v>7.93</v>
      </c>
      <c r="I310" s="101">
        <v>1</v>
      </c>
    </row>
    <row r="311" spans="1:9" x14ac:dyDescent="0.3">
      <c r="A311" s="98" t="s">
        <v>1893</v>
      </c>
      <c r="B311" s="99" t="s">
        <v>272</v>
      </c>
      <c r="C311" s="127" t="s">
        <v>690</v>
      </c>
      <c r="D311" s="99">
        <v>12192187</v>
      </c>
      <c r="E311" s="100">
        <v>7.93</v>
      </c>
      <c r="F311" s="100">
        <v>50</v>
      </c>
      <c r="G311" s="99"/>
      <c r="H311" s="100"/>
      <c r="I311" s="101"/>
    </row>
    <row r="312" spans="1:9" x14ac:dyDescent="0.3">
      <c r="A312" s="98" t="str">
        <f t="shared" ref="A312:A314" si="29">A311</f>
        <v>葉育峯</v>
      </c>
      <c r="B312" s="99"/>
      <c r="C312" s="127"/>
      <c r="D312" s="99"/>
      <c r="E312" s="100"/>
      <c r="F312" s="100"/>
      <c r="G312" s="99">
        <v>12192479</v>
      </c>
      <c r="H312" s="100">
        <v>7.93</v>
      </c>
      <c r="I312" s="101">
        <v>22</v>
      </c>
    </row>
    <row r="313" spans="1:9" x14ac:dyDescent="0.3">
      <c r="A313" s="98" t="str">
        <f t="shared" si="29"/>
        <v>葉育峯</v>
      </c>
      <c r="B313" s="99"/>
      <c r="C313" s="127"/>
      <c r="D313" s="99"/>
      <c r="E313" s="100"/>
      <c r="F313" s="100"/>
      <c r="G313" s="99">
        <v>12192989</v>
      </c>
      <c r="H313" s="100">
        <v>7.93</v>
      </c>
      <c r="I313" s="101">
        <v>20</v>
      </c>
    </row>
    <row r="314" spans="1:9" x14ac:dyDescent="0.3">
      <c r="A314" s="98" t="str">
        <f t="shared" si="29"/>
        <v>葉育峯</v>
      </c>
      <c r="B314" s="99"/>
      <c r="C314" s="127"/>
      <c r="D314" s="99"/>
      <c r="E314" s="100"/>
      <c r="F314" s="100"/>
      <c r="G314" s="99">
        <v>12193506</v>
      </c>
      <c r="H314" s="100">
        <v>7.93</v>
      </c>
      <c r="I314" s="101">
        <v>8</v>
      </c>
    </row>
    <row r="315" spans="1:9" x14ac:dyDescent="0.3">
      <c r="A315" s="98" t="s">
        <v>1893</v>
      </c>
      <c r="B315" s="99" t="s">
        <v>272</v>
      </c>
      <c r="C315" s="127" t="s">
        <v>1999</v>
      </c>
      <c r="D315" s="99">
        <v>12201222</v>
      </c>
      <c r="E315" s="100">
        <v>7.91</v>
      </c>
      <c r="F315" s="100">
        <v>50</v>
      </c>
      <c r="G315" s="99"/>
      <c r="H315" s="100"/>
      <c r="I315" s="101"/>
    </row>
    <row r="316" spans="1:9" x14ac:dyDescent="0.3">
      <c r="A316" s="98" t="str">
        <f t="shared" ref="A316:A317" si="30">A315</f>
        <v>葉育峯</v>
      </c>
      <c r="B316" s="99"/>
      <c r="C316" s="127"/>
      <c r="D316" s="99"/>
      <c r="E316" s="100"/>
      <c r="F316" s="100"/>
      <c r="G316" s="99">
        <v>12202115</v>
      </c>
      <c r="H316" s="100">
        <v>7.91</v>
      </c>
      <c r="I316" s="101">
        <v>12</v>
      </c>
    </row>
    <row r="317" spans="1:9" x14ac:dyDescent="0.3">
      <c r="A317" s="98" t="str">
        <f t="shared" si="30"/>
        <v>葉育峯</v>
      </c>
      <c r="B317" s="99"/>
      <c r="C317" s="127"/>
      <c r="D317" s="99"/>
      <c r="E317" s="100"/>
      <c r="F317" s="100"/>
      <c r="G317" s="99">
        <v>12202629</v>
      </c>
      <c r="H317" s="100">
        <v>7.91</v>
      </c>
      <c r="I317" s="101">
        <v>38</v>
      </c>
    </row>
    <row r="318" spans="1:9" x14ac:dyDescent="0.3">
      <c r="A318" s="98" t="s">
        <v>1893</v>
      </c>
      <c r="B318" s="99" t="s">
        <v>272</v>
      </c>
      <c r="C318" s="127" t="s">
        <v>2000</v>
      </c>
      <c r="D318" s="99">
        <v>12211051</v>
      </c>
      <c r="E318" s="100">
        <v>7.88</v>
      </c>
      <c r="F318" s="100">
        <v>50</v>
      </c>
      <c r="G318" s="99"/>
      <c r="H318" s="100"/>
      <c r="I318" s="101"/>
    </row>
    <row r="319" spans="1:9" x14ac:dyDescent="0.3">
      <c r="A319" s="98" t="str">
        <f t="shared" ref="A319:A320" si="31">A318</f>
        <v>葉育峯</v>
      </c>
      <c r="B319" s="99"/>
      <c r="C319" s="127"/>
      <c r="D319" s="99"/>
      <c r="E319" s="100"/>
      <c r="F319" s="100"/>
      <c r="G319" s="99">
        <v>12212263</v>
      </c>
      <c r="H319" s="100">
        <v>7.88</v>
      </c>
      <c r="I319" s="101">
        <v>36</v>
      </c>
    </row>
    <row r="320" spans="1:9" x14ac:dyDescent="0.3">
      <c r="A320" s="98" t="str">
        <f t="shared" si="31"/>
        <v>葉育峯</v>
      </c>
      <c r="B320" s="99"/>
      <c r="C320" s="127"/>
      <c r="D320" s="99"/>
      <c r="E320" s="100"/>
      <c r="F320" s="100"/>
      <c r="G320" s="99">
        <v>12212775</v>
      </c>
      <c r="H320" s="100">
        <v>7.87</v>
      </c>
      <c r="I320" s="101">
        <v>14</v>
      </c>
    </row>
    <row r="321" spans="1:9" x14ac:dyDescent="0.3">
      <c r="A321" s="98" t="s">
        <v>577</v>
      </c>
      <c r="B321" s="99" t="s">
        <v>453</v>
      </c>
      <c r="C321" s="127" t="s">
        <v>1175</v>
      </c>
      <c r="D321" s="99">
        <v>13274654</v>
      </c>
      <c r="E321" s="100">
        <v>8.07</v>
      </c>
      <c r="F321" s="100">
        <v>499</v>
      </c>
      <c r="G321" s="99"/>
      <c r="H321" s="100"/>
      <c r="I321" s="101"/>
    </row>
    <row r="322" spans="1:9" x14ac:dyDescent="0.3">
      <c r="A322" s="98" t="str">
        <f>A321</f>
        <v>鄭豐儀</v>
      </c>
      <c r="B322" s="99"/>
      <c r="C322" s="127"/>
      <c r="D322" s="99"/>
      <c r="E322" s="100"/>
      <c r="F322" s="100"/>
      <c r="G322" s="99">
        <v>13300000</v>
      </c>
      <c r="H322" s="100">
        <v>8.07</v>
      </c>
      <c r="I322" s="101">
        <v>499</v>
      </c>
    </row>
    <row r="323" spans="1:9" x14ac:dyDescent="0.3">
      <c r="A323" s="98" t="s">
        <v>577</v>
      </c>
      <c r="B323" s="99" t="s">
        <v>453</v>
      </c>
      <c r="C323" s="127" t="s">
        <v>1176</v>
      </c>
      <c r="D323" s="99">
        <v>13275347</v>
      </c>
      <c r="E323" s="100">
        <v>8.07</v>
      </c>
      <c r="F323" s="100">
        <v>499</v>
      </c>
      <c r="G323" s="99"/>
      <c r="H323" s="100"/>
      <c r="I323" s="101"/>
    </row>
    <row r="324" spans="1:9" x14ac:dyDescent="0.3">
      <c r="A324" s="98" t="str">
        <f>A323</f>
        <v>鄭豐儀</v>
      </c>
      <c r="B324" s="99"/>
      <c r="C324" s="127"/>
      <c r="D324" s="99"/>
      <c r="E324" s="100"/>
      <c r="F324" s="100"/>
      <c r="G324" s="99">
        <v>13300000</v>
      </c>
      <c r="H324" s="100">
        <v>8.07</v>
      </c>
      <c r="I324" s="101">
        <v>499</v>
      </c>
    </row>
    <row r="325" spans="1:9" x14ac:dyDescent="0.3">
      <c r="A325" s="98" t="s">
        <v>577</v>
      </c>
      <c r="B325" s="99" t="s">
        <v>453</v>
      </c>
      <c r="C325" s="127" t="s">
        <v>1178</v>
      </c>
      <c r="D325" s="99">
        <v>13275596</v>
      </c>
      <c r="E325" s="100">
        <v>8.07</v>
      </c>
      <c r="F325" s="100">
        <v>499</v>
      </c>
      <c r="G325" s="99"/>
      <c r="H325" s="100"/>
      <c r="I325" s="101"/>
    </row>
    <row r="326" spans="1:9" x14ac:dyDescent="0.3">
      <c r="A326" s="98" t="str">
        <f>A325</f>
        <v>鄭豐儀</v>
      </c>
      <c r="B326" s="99"/>
      <c r="C326" s="127"/>
      <c r="D326" s="99"/>
      <c r="E326" s="100"/>
      <c r="F326" s="100"/>
      <c r="G326" s="99">
        <v>13300000</v>
      </c>
      <c r="H326" s="100">
        <v>8.07</v>
      </c>
      <c r="I326" s="101">
        <v>499</v>
      </c>
    </row>
    <row r="327" spans="1:9" x14ac:dyDescent="0.3">
      <c r="A327" s="98" t="s">
        <v>577</v>
      </c>
      <c r="B327" s="99" t="s">
        <v>453</v>
      </c>
      <c r="C327" s="127" t="s">
        <v>1179</v>
      </c>
      <c r="D327" s="99">
        <v>13275895</v>
      </c>
      <c r="E327" s="100">
        <v>8.07</v>
      </c>
      <c r="F327" s="100">
        <v>499</v>
      </c>
      <c r="G327" s="99"/>
      <c r="H327" s="100"/>
      <c r="I327" s="101"/>
    </row>
    <row r="328" spans="1:9" x14ac:dyDescent="0.3">
      <c r="A328" s="98" t="str">
        <f>A327</f>
        <v>鄭豐儀</v>
      </c>
      <c r="B328" s="99"/>
      <c r="C328" s="127"/>
      <c r="D328" s="99"/>
      <c r="E328" s="100"/>
      <c r="F328" s="100"/>
      <c r="G328" s="99">
        <v>13300000</v>
      </c>
      <c r="H328" s="100">
        <v>8.07</v>
      </c>
      <c r="I328" s="101">
        <v>499</v>
      </c>
    </row>
    <row r="329" spans="1:9" x14ac:dyDescent="0.3">
      <c r="A329" s="98" t="s">
        <v>577</v>
      </c>
      <c r="B329" s="99" t="s">
        <v>453</v>
      </c>
      <c r="C329" s="127" t="s">
        <v>1180</v>
      </c>
      <c r="D329" s="99">
        <v>13280169</v>
      </c>
      <c r="E329" s="100">
        <v>8.07</v>
      </c>
      <c r="F329" s="100">
        <v>499</v>
      </c>
      <c r="G329" s="99"/>
      <c r="H329" s="100"/>
      <c r="I329" s="101"/>
    </row>
    <row r="330" spans="1:9" x14ac:dyDescent="0.3">
      <c r="A330" s="98" t="str">
        <f>A329</f>
        <v>鄭豐儀</v>
      </c>
      <c r="B330" s="99"/>
      <c r="C330" s="127"/>
      <c r="D330" s="99"/>
      <c r="E330" s="100"/>
      <c r="F330" s="100"/>
      <c r="G330" s="99">
        <v>13300000</v>
      </c>
      <c r="H330" s="100">
        <v>8.07</v>
      </c>
      <c r="I330" s="101">
        <v>499</v>
      </c>
    </row>
    <row r="331" spans="1:9" x14ac:dyDescent="0.3">
      <c r="A331" s="98" t="s">
        <v>577</v>
      </c>
      <c r="B331" s="99" t="s">
        <v>453</v>
      </c>
      <c r="C331" s="127" t="s">
        <v>1182</v>
      </c>
      <c r="D331" s="99">
        <v>13280408</v>
      </c>
      <c r="E331" s="100">
        <v>8.07</v>
      </c>
      <c r="F331" s="100">
        <v>499</v>
      </c>
      <c r="G331" s="99"/>
      <c r="H331" s="100"/>
      <c r="I331" s="101"/>
    </row>
    <row r="332" spans="1:9" x14ac:dyDescent="0.3">
      <c r="A332" s="98" t="str">
        <f>A331</f>
        <v>鄭豐儀</v>
      </c>
      <c r="B332" s="99"/>
      <c r="C332" s="127"/>
      <c r="D332" s="99"/>
      <c r="E332" s="100"/>
      <c r="F332" s="100"/>
      <c r="G332" s="99">
        <v>13300000</v>
      </c>
      <c r="H332" s="100">
        <v>8.07</v>
      </c>
      <c r="I332" s="101">
        <v>499</v>
      </c>
    </row>
    <row r="333" spans="1:9" x14ac:dyDescent="0.3">
      <c r="A333" s="98" t="s">
        <v>577</v>
      </c>
      <c r="B333" s="99" t="s">
        <v>453</v>
      </c>
      <c r="C333" s="127" t="s">
        <v>1185</v>
      </c>
      <c r="D333" s="99">
        <v>13281106</v>
      </c>
      <c r="E333" s="100">
        <v>8.07</v>
      </c>
      <c r="F333" s="100">
        <v>499</v>
      </c>
      <c r="G333" s="99"/>
      <c r="H333" s="100"/>
      <c r="I333" s="101"/>
    </row>
    <row r="334" spans="1:9" x14ac:dyDescent="0.3">
      <c r="A334" s="98" t="str">
        <f>A333</f>
        <v>鄭豐儀</v>
      </c>
      <c r="B334" s="99"/>
      <c r="C334" s="127"/>
      <c r="D334" s="99"/>
      <c r="E334" s="100"/>
      <c r="F334" s="100"/>
      <c r="G334" s="99">
        <v>13300000</v>
      </c>
      <c r="H334" s="100">
        <v>8.07</v>
      </c>
      <c r="I334" s="101">
        <v>499</v>
      </c>
    </row>
    <row r="335" spans="1:9" x14ac:dyDescent="0.3">
      <c r="A335" s="98" t="s">
        <v>346</v>
      </c>
      <c r="B335" s="99" t="s">
        <v>347</v>
      </c>
      <c r="C335" s="127" t="s">
        <v>779</v>
      </c>
      <c r="D335" s="99">
        <v>13294630</v>
      </c>
      <c r="E335" s="100">
        <v>8.07</v>
      </c>
      <c r="F335" s="100">
        <v>499</v>
      </c>
      <c r="G335" s="99"/>
      <c r="H335" s="100"/>
      <c r="I335" s="101"/>
    </row>
    <row r="336" spans="1:9" x14ac:dyDescent="0.3">
      <c r="A336" s="98" t="str">
        <f>A335</f>
        <v>鄭文逸</v>
      </c>
      <c r="B336" s="99"/>
      <c r="C336" s="127"/>
      <c r="D336" s="99"/>
      <c r="E336" s="100"/>
      <c r="F336" s="100"/>
      <c r="G336" s="99">
        <v>13300000</v>
      </c>
      <c r="H336" s="100">
        <v>8.07</v>
      </c>
      <c r="I336" s="101">
        <v>499</v>
      </c>
    </row>
    <row r="337" spans="1:9" x14ac:dyDescent="0.3">
      <c r="A337" s="98" t="s">
        <v>346</v>
      </c>
      <c r="B337" s="99" t="s">
        <v>347</v>
      </c>
      <c r="C337" s="127" t="s">
        <v>781</v>
      </c>
      <c r="D337" s="99">
        <v>13295200</v>
      </c>
      <c r="E337" s="100">
        <v>8.07</v>
      </c>
      <c r="F337" s="100">
        <v>499</v>
      </c>
      <c r="G337" s="99"/>
      <c r="H337" s="100"/>
      <c r="I337" s="101"/>
    </row>
    <row r="338" spans="1:9" x14ac:dyDescent="0.3">
      <c r="A338" s="98" t="str">
        <f>A337</f>
        <v>鄭文逸</v>
      </c>
      <c r="B338" s="99"/>
      <c r="C338" s="127"/>
      <c r="D338" s="99"/>
      <c r="E338" s="100"/>
      <c r="F338" s="100"/>
      <c r="G338" s="99">
        <v>13300000</v>
      </c>
      <c r="H338" s="100">
        <v>8.07</v>
      </c>
      <c r="I338" s="101">
        <v>499</v>
      </c>
    </row>
    <row r="339" spans="1:9" x14ac:dyDescent="0.3">
      <c r="A339" s="98" t="s">
        <v>520</v>
      </c>
      <c r="B339" s="99" t="s">
        <v>313</v>
      </c>
      <c r="C339" s="127">
        <v>10113</v>
      </c>
      <c r="D339" s="99">
        <v>14015324</v>
      </c>
      <c r="E339" s="100">
        <v>8.07</v>
      </c>
      <c r="F339" s="100">
        <v>400</v>
      </c>
      <c r="G339" s="99"/>
      <c r="H339" s="100"/>
      <c r="I339" s="101"/>
    </row>
    <row r="340" spans="1:9" x14ac:dyDescent="0.3">
      <c r="A340" s="98" t="s">
        <v>520</v>
      </c>
      <c r="B340" s="99" t="s">
        <v>313</v>
      </c>
      <c r="C340" s="127">
        <v>10114</v>
      </c>
      <c r="D340" s="99">
        <v>14015639</v>
      </c>
      <c r="E340" s="100">
        <v>8.07</v>
      </c>
      <c r="F340" s="100">
        <v>400</v>
      </c>
      <c r="G340" s="99"/>
      <c r="H340" s="100"/>
      <c r="I340" s="101"/>
    </row>
    <row r="341" spans="1:9" x14ac:dyDescent="0.3">
      <c r="A341" s="98" t="s">
        <v>520</v>
      </c>
      <c r="B341" s="99" t="s">
        <v>313</v>
      </c>
      <c r="C341" s="127">
        <v>10115</v>
      </c>
      <c r="D341" s="99">
        <v>14015869</v>
      </c>
      <c r="E341" s="100">
        <v>8.07</v>
      </c>
      <c r="F341" s="100">
        <v>400</v>
      </c>
      <c r="G341" s="99"/>
      <c r="H341" s="100"/>
      <c r="I341" s="101"/>
    </row>
    <row r="342" spans="1:9" x14ac:dyDescent="0.3">
      <c r="A342" s="98" t="s">
        <v>520</v>
      </c>
      <c r="B342" s="99" t="s">
        <v>313</v>
      </c>
      <c r="C342" s="127">
        <v>10116</v>
      </c>
      <c r="D342" s="99">
        <v>14020097</v>
      </c>
      <c r="E342" s="100">
        <v>8.07</v>
      </c>
      <c r="F342" s="100">
        <v>400</v>
      </c>
      <c r="G342" s="99"/>
      <c r="H342" s="100"/>
      <c r="I342" s="101"/>
    </row>
    <row r="343" spans="1:9" x14ac:dyDescent="0.3">
      <c r="A343" s="98" t="str">
        <f>A342</f>
        <v>吳東明</v>
      </c>
      <c r="B343" s="99"/>
      <c r="C343" s="127"/>
      <c r="D343" s="99"/>
      <c r="E343" s="100"/>
      <c r="F343" s="100"/>
      <c r="G343" s="99">
        <v>14300000</v>
      </c>
      <c r="H343" s="100">
        <v>8.07</v>
      </c>
      <c r="I343" s="101">
        <v>400</v>
      </c>
    </row>
    <row r="344" spans="1:9" x14ac:dyDescent="0.3">
      <c r="A344" s="98" t="s">
        <v>520</v>
      </c>
      <c r="B344" s="99" t="s">
        <v>313</v>
      </c>
      <c r="C344" s="127">
        <v>10117</v>
      </c>
      <c r="D344" s="99">
        <v>14020369</v>
      </c>
      <c r="E344" s="100">
        <v>8.07</v>
      </c>
      <c r="F344" s="100">
        <v>400</v>
      </c>
      <c r="G344" s="99"/>
      <c r="H344" s="100"/>
      <c r="I344" s="101"/>
    </row>
    <row r="345" spans="1:9" x14ac:dyDescent="0.3">
      <c r="A345" s="98" t="str">
        <f>A344</f>
        <v>吳東明</v>
      </c>
      <c r="B345" s="99"/>
      <c r="C345" s="127"/>
      <c r="D345" s="99"/>
      <c r="E345" s="100"/>
      <c r="F345" s="100"/>
      <c r="G345" s="99">
        <v>14300000</v>
      </c>
      <c r="H345" s="100">
        <v>8.07</v>
      </c>
      <c r="I345" s="101">
        <v>87</v>
      </c>
    </row>
    <row r="346" spans="1:9" x14ac:dyDescent="0.3">
      <c r="A346" s="98" t="s">
        <v>520</v>
      </c>
      <c r="B346" s="99" t="s">
        <v>313</v>
      </c>
      <c r="C346" s="127">
        <v>10118</v>
      </c>
      <c r="D346" s="99">
        <v>14020737</v>
      </c>
      <c r="E346" s="100">
        <v>8.07</v>
      </c>
      <c r="F346" s="100">
        <v>400</v>
      </c>
      <c r="G346" s="99"/>
      <c r="H346" s="100"/>
      <c r="I346" s="101"/>
    </row>
    <row r="347" spans="1:9" x14ac:dyDescent="0.3">
      <c r="A347" s="98" t="s">
        <v>520</v>
      </c>
      <c r="B347" s="99" t="s">
        <v>313</v>
      </c>
      <c r="C347" s="127">
        <v>10119</v>
      </c>
      <c r="D347" s="99">
        <v>14022181</v>
      </c>
      <c r="E347" s="100">
        <v>8.07</v>
      </c>
      <c r="F347" s="100">
        <v>400</v>
      </c>
      <c r="G347" s="99"/>
      <c r="H347" s="100"/>
      <c r="I347" s="101"/>
    </row>
    <row r="348" spans="1:9" x14ac:dyDescent="0.3">
      <c r="A348" s="138" t="s">
        <v>520</v>
      </c>
      <c r="B348" s="139" t="s">
        <v>313</v>
      </c>
      <c r="C348" s="140">
        <v>10120</v>
      </c>
      <c r="D348" s="139">
        <v>14022507</v>
      </c>
      <c r="E348" s="141">
        <v>8.07</v>
      </c>
      <c r="F348" s="141">
        <v>200</v>
      </c>
      <c r="G348" s="139"/>
      <c r="H348" s="141"/>
      <c r="I348" s="142"/>
    </row>
    <row r="349" spans="1:9" x14ac:dyDescent="0.3">
      <c r="A349" s="143" t="str">
        <f>A348</f>
        <v>吳東明</v>
      </c>
      <c r="B349" s="144"/>
      <c r="C349" s="145"/>
      <c r="D349" s="144"/>
      <c r="E349" s="146"/>
      <c r="F349" s="146"/>
      <c r="G349" s="144">
        <v>14300000</v>
      </c>
      <c r="H349" s="146">
        <v>8.07</v>
      </c>
      <c r="I349" s="147">
        <v>200</v>
      </c>
    </row>
    <row r="350" spans="1:9" x14ac:dyDescent="0.3">
      <c r="A350" s="143" t="s">
        <v>1440</v>
      </c>
      <c r="B350" s="144" t="s">
        <v>2001</v>
      </c>
      <c r="C350" s="145" t="s">
        <v>2002</v>
      </c>
      <c r="D350" s="144">
        <v>14134077</v>
      </c>
      <c r="E350" s="146">
        <v>8.07</v>
      </c>
      <c r="F350" s="553">
        <v>1500</v>
      </c>
      <c r="G350" s="144"/>
      <c r="H350" s="146"/>
      <c r="I350" s="147"/>
    </row>
    <row r="351" spans="1:9" x14ac:dyDescent="0.3">
      <c r="A351" s="143" t="str">
        <f>A350</f>
        <v>張聖琳</v>
      </c>
      <c r="B351" s="144"/>
      <c r="C351" s="145"/>
      <c r="D351" s="144"/>
      <c r="E351" s="146"/>
      <c r="F351" s="146"/>
      <c r="G351" s="144">
        <v>14134077</v>
      </c>
      <c r="H351" s="146">
        <v>8.07</v>
      </c>
      <c r="I351" s="147">
        <v>1500</v>
      </c>
    </row>
    <row r="352" spans="1:9" x14ac:dyDescent="0.3">
      <c r="A352" s="143" t="s">
        <v>1299</v>
      </c>
      <c r="B352" s="144" t="s">
        <v>2001</v>
      </c>
      <c r="C352" s="145" t="s">
        <v>2003</v>
      </c>
      <c r="D352" s="144">
        <v>14145886</v>
      </c>
      <c r="E352" s="146">
        <v>8.07</v>
      </c>
      <c r="F352" s="553">
        <v>1500</v>
      </c>
      <c r="G352" s="144"/>
      <c r="H352" s="146"/>
      <c r="I352" s="147"/>
    </row>
    <row r="353" spans="1:9" x14ac:dyDescent="0.3">
      <c r="A353" s="143" t="str">
        <f>A352</f>
        <v>林坤能</v>
      </c>
      <c r="B353" s="144"/>
      <c r="C353" s="145"/>
      <c r="D353" s="144"/>
      <c r="E353" s="146"/>
      <c r="F353" s="146"/>
      <c r="G353" s="144">
        <v>14145886</v>
      </c>
      <c r="H353" s="146">
        <v>8.07</v>
      </c>
      <c r="I353" s="147">
        <v>1500</v>
      </c>
    </row>
    <row r="354" spans="1:9" x14ac:dyDescent="0.3">
      <c r="A354" s="143" t="s">
        <v>520</v>
      </c>
      <c r="B354" s="144" t="s">
        <v>313</v>
      </c>
      <c r="C354" s="145">
        <v>1</v>
      </c>
      <c r="D354" s="144">
        <v>14435614</v>
      </c>
      <c r="E354" s="146">
        <v>8.07</v>
      </c>
      <c r="F354" s="553">
        <v>1000</v>
      </c>
      <c r="G354" s="144"/>
      <c r="H354" s="146"/>
      <c r="I354" s="147"/>
    </row>
    <row r="355" spans="1:9" ht="16.8" thickBot="1" x14ac:dyDescent="0.35">
      <c r="A355" s="217" t="str">
        <f>A354</f>
        <v>吳東明</v>
      </c>
      <c r="B355" s="144"/>
      <c r="C355" s="145"/>
      <c r="D355" s="144"/>
      <c r="E355" s="146"/>
      <c r="F355" s="146"/>
      <c r="G355" s="144">
        <v>14435614</v>
      </c>
      <c r="H355" s="146">
        <v>8.07</v>
      </c>
      <c r="I355" s="147">
        <v>1000</v>
      </c>
    </row>
    <row r="356" spans="1:9" s="226" customFormat="1" ht="33" customHeight="1" x14ac:dyDescent="0.3">
      <c r="A356" s="234" t="s">
        <v>1081</v>
      </c>
      <c r="B356" s="463" t="s">
        <v>1956</v>
      </c>
      <c r="C356" s="463"/>
      <c r="D356" s="463"/>
      <c r="E356" s="463"/>
      <c r="F356" s="463"/>
      <c r="G356" s="463"/>
      <c r="H356" s="463"/>
      <c r="I356" s="463"/>
    </row>
  </sheetData>
  <mergeCells count="1">
    <mergeCell ref="B356:I35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3" fitToHeight="13" orientation="portrait" r:id="rId1"/>
  <headerFooter>
    <oddFooter>第 &amp;P 頁，共 &amp;N 頁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7">
    <pageSetUpPr fitToPage="1"/>
  </sheetPr>
  <dimension ref="A1:I55"/>
  <sheetViews>
    <sheetView zoomScaleNormal="100" workbookViewId="0">
      <pane ySplit="3" topLeftCell="A4" activePane="bottomLeft" state="frozen"/>
      <selection activeCell="A4" sqref="A4"/>
      <selection pane="bottomLeft" activeCell="A2" sqref="A2"/>
    </sheetView>
  </sheetViews>
  <sheetFormatPr defaultColWidth="8.88671875" defaultRowHeight="16.2" x14ac:dyDescent="0.3"/>
  <cols>
    <col min="1" max="1" width="12" style="136" customWidth="1"/>
    <col min="2" max="2" width="10.44140625" style="136" bestFit="1" customWidth="1"/>
    <col min="3" max="3" width="7.109375" style="136" bestFit="1" customWidth="1"/>
    <col min="4" max="4" width="10.5546875" style="136" bestFit="1" customWidth="1"/>
    <col min="5" max="5" width="11.21875" style="136" customWidth="1"/>
    <col min="6" max="6" width="11" style="136" customWidth="1"/>
    <col min="7" max="7" width="10.5546875" style="136" bestFit="1" customWidth="1"/>
    <col min="8" max="9" width="11.5546875" style="136" customWidth="1"/>
    <col min="10" max="16384" width="8.88671875" style="136"/>
  </cols>
  <sheetData>
    <row r="1" spans="1:9" s="135" customFormat="1" x14ac:dyDescent="0.3">
      <c r="A1" s="135" t="s">
        <v>2269</v>
      </c>
    </row>
    <row r="2" spans="1:9" ht="16.8" thickBot="1" x14ac:dyDescent="0.35">
      <c r="A2" s="135" t="s">
        <v>338</v>
      </c>
      <c r="C2" s="137"/>
    </row>
    <row r="3" spans="1:9" ht="16.8" thickBot="1" x14ac:dyDescent="0.35">
      <c r="A3" s="446" t="s">
        <v>252</v>
      </c>
      <c r="B3" s="88" t="s">
        <v>253</v>
      </c>
      <c r="C3" s="125" t="s">
        <v>254</v>
      </c>
      <c r="D3" s="447" t="s">
        <v>255</v>
      </c>
      <c r="E3" s="88" t="s">
        <v>256</v>
      </c>
      <c r="F3" s="88" t="s">
        <v>257</v>
      </c>
      <c r="G3" s="447" t="s">
        <v>258</v>
      </c>
      <c r="H3" s="88" t="s">
        <v>259</v>
      </c>
      <c r="I3" s="90" t="s">
        <v>260</v>
      </c>
    </row>
    <row r="4" spans="1:9" x14ac:dyDescent="0.3">
      <c r="A4" s="93" t="s">
        <v>1893</v>
      </c>
      <c r="B4" s="94" t="s">
        <v>272</v>
      </c>
      <c r="C4" s="94" t="s">
        <v>2004</v>
      </c>
      <c r="D4" s="94">
        <v>8452779</v>
      </c>
      <c r="E4" s="95">
        <v>7.74</v>
      </c>
      <c r="F4" s="95">
        <v>100</v>
      </c>
      <c r="G4" s="94"/>
      <c r="H4" s="95"/>
      <c r="I4" s="96"/>
    </row>
    <row r="5" spans="1:9" x14ac:dyDescent="0.3">
      <c r="A5" s="98" t="str">
        <f t="shared" ref="A5:A6" si="0">A4</f>
        <v>葉育峯</v>
      </c>
      <c r="B5" s="99"/>
      <c r="C5" s="99"/>
      <c r="D5" s="99"/>
      <c r="E5" s="100"/>
      <c r="F5" s="100"/>
      <c r="G5" s="99">
        <v>9024007</v>
      </c>
      <c r="H5" s="100">
        <v>7.74</v>
      </c>
      <c r="I5" s="101">
        <v>65</v>
      </c>
    </row>
    <row r="6" spans="1:9" x14ac:dyDescent="0.3">
      <c r="A6" s="98" t="str">
        <f t="shared" si="0"/>
        <v>葉育峯</v>
      </c>
      <c r="B6" s="99"/>
      <c r="C6" s="99"/>
      <c r="D6" s="99"/>
      <c r="E6" s="100"/>
      <c r="F6" s="100"/>
      <c r="G6" s="99">
        <v>9025038</v>
      </c>
      <c r="H6" s="100">
        <v>7.74</v>
      </c>
      <c r="I6" s="101">
        <v>35</v>
      </c>
    </row>
    <row r="7" spans="1:9" x14ac:dyDescent="0.3">
      <c r="A7" s="98" t="s">
        <v>1893</v>
      </c>
      <c r="B7" s="99" t="s">
        <v>272</v>
      </c>
      <c r="C7" s="99" t="s">
        <v>2005</v>
      </c>
      <c r="D7" s="99">
        <v>9033121</v>
      </c>
      <c r="E7" s="100">
        <v>7.78</v>
      </c>
      <c r="F7" s="100">
        <v>50</v>
      </c>
      <c r="G7" s="99"/>
      <c r="H7" s="100"/>
      <c r="I7" s="101"/>
    </row>
    <row r="8" spans="1:9" x14ac:dyDescent="0.3">
      <c r="A8" s="98" t="str">
        <f t="shared" ref="A8:A9" si="1">A7</f>
        <v>葉育峯</v>
      </c>
      <c r="B8" s="99"/>
      <c r="C8" s="99"/>
      <c r="D8" s="99"/>
      <c r="E8" s="100"/>
      <c r="F8" s="100"/>
      <c r="G8" s="99">
        <v>9344755</v>
      </c>
      <c r="H8" s="100">
        <v>7.78</v>
      </c>
      <c r="I8" s="101">
        <v>46</v>
      </c>
    </row>
    <row r="9" spans="1:9" x14ac:dyDescent="0.3">
      <c r="A9" s="98" t="str">
        <f t="shared" si="1"/>
        <v>葉育峯</v>
      </c>
      <c r="B9" s="99"/>
      <c r="C9" s="99"/>
      <c r="D9" s="99"/>
      <c r="E9" s="100"/>
      <c r="F9" s="100"/>
      <c r="G9" s="99">
        <v>9345264</v>
      </c>
      <c r="H9" s="100">
        <v>7.78</v>
      </c>
      <c r="I9" s="101">
        <v>4</v>
      </c>
    </row>
    <row r="10" spans="1:9" x14ac:dyDescent="0.3">
      <c r="A10" s="114" t="s">
        <v>1893</v>
      </c>
      <c r="B10" s="111" t="s">
        <v>272</v>
      </c>
      <c r="C10" s="111" t="s">
        <v>2006</v>
      </c>
      <c r="D10" s="111">
        <v>9351807</v>
      </c>
      <c r="E10" s="112">
        <v>7.8</v>
      </c>
      <c r="F10" s="112">
        <v>50</v>
      </c>
      <c r="G10" s="111"/>
      <c r="H10" s="112"/>
      <c r="I10" s="113"/>
    </row>
    <row r="11" spans="1:9" x14ac:dyDescent="0.3">
      <c r="A11" s="114" t="str">
        <f>A10</f>
        <v>葉育峯</v>
      </c>
      <c r="B11" s="111"/>
      <c r="C11" s="111"/>
      <c r="D11" s="111"/>
      <c r="E11" s="112"/>
      <c r="F11" s="112"/>
      <c r="G11" s="111">
        <v>9351831</v>
      </c>
      <c r="H11" s="112">
        <v>7.8</v>
      </c>
      <c r="I11" s="113">
        <v>50</v>
      </c>
    </row>
    <row r="12" spans="1:9" x14ac:dyDescent="0.3">
      <c r="A12" s="98" t="s">
        <v>1893</v>
      </c>
      <c r="B12" s="99" t="s">
        <v>272</v>
      </c>
      <c r="C12" s="99" t="s">
        <v>2007</v>
      </c>
      <c r="D12" s="99">
        <v>9374501</v>
      </c>
      <c r="E12" s="100">
        <v>7.8</v>
      </c>
      <c r="F12" s="100">
        <v>50</v>
      </c>
      <c r="G12" s="99"/>
      <c r="H12" s="100"/>
      <c r="I12" s="101"/>
    </row>
    <row r="13" spans="1:9" x14ac:dyDescent="0.3">
      <c r="A13" s="98" t="str">
        <f>A12</f>
        <v>葉育峯</v>
      </c>
      <c r="B13" s="99"/>
      <c r="C13" s="99"/>
      <c r="D13" s="99"/>
      <c r="E13" s="100"/>
      <c r="F13" s="100"/>
      <c r="G13" s="99">
        <v>9374708</v>
      </c>
      <c r="H13" s="100">
        <v>7.8</v>
      </c>
      <c r="I13" s="101">
        <v>50</v>
      </c>
    </row>
    <row r="14" spans="1:9" x14ac:dyDescent="0.3">
      <c r="A14" s="98" t="s">
        <v>1893</v>
      </c>
      <c r="B14" s="99" t="s">
        <v>272</v>
      </c>
      <c r="C14" s="99" t="s">
        <v>2008</v>
      </c>
      <c r="D14" s="99">
        <v>10041241</v>
      </c>
      <c r="E14" s="100">
        <v>7.84</v>
      </c>
      <c r="F14" s="100">
        <v>50</v>
      </c>
      <c r="G14" s="99"/>
      <c r="H14" s="100"/>
      <c r="I14" s="101"/>
    </row>
    <row r="15" spans="1:9" x14ac:dyDescent="0.3">
      <c r="A15" s="98" t="str">
        <f>A14</f>
        <v>葉育峯</v>
      </c>
      <c r="B15" s="99"/>
      <c r="C15" s="99"/>
      <c r="D15" s="99"/>
      <c r="E15" s="100"/>
      <c r="F15" s="100"/>
      <c r="G15" s="99">
        <v>10041575</v>
      </c>
      <c r="H15" s="100">
        <v>7.85</v>
      </c>
      <c r="I15" s="101">
        <v>50</v>
      </c>
    </row>
    <row r="16" spans="1:9" x14ac:dyDescent="0.3">
      <c r="A16" s="114" t="s">
        <v>1893</v>
      </c>
      <c r="B16" s="111" t="s">
        <v>272</v>
      </c>
      <c r="C16" s="111" t="s">
        <v>2009</v>
      </c>
      <c r="D16" s="111">
        <v>11123444</v>
      </c>
      <c r="E16" s="112">
        <v>7.97</v>
      </c>
      <c r="F16" s="112">
        <v>100</v>
      </c>
      <c r="G16" s="111"/>
      <c r="H16" s="112"/>
      <c r="I16" s="113"/>
    </row>
    <row r="17" spans="1:9" x14ac:dyDescent="0.3">
      <c r="A17" s="114" t="str">
        <f>A16</f>
        <v>葉育峯</v>
      </c>
      <c r="B17" s="111"/>
      <c r="C17" s="111"/>
      <c r="D17" s="111"/>
      <c r="E17" s="112"/>
      <c r="F17" s="112"/>
      <c r="G17" s="111">
        <v>11123719</v>
      </c>
      <c r="H17" s="112">
        <v>7.97</v>
      </c>
      <c r="I17" s="113">
        <v>100</v>
      </c>
    </row>
    <row r="18" spans="1:9" x14ac:dyDescent="0.3">
      <c r="A18" s="98" t="s">
        <v>1893</v>
      </c>
      <c r="B18" s="99" t="s">
        <v>272</v>
      </c>
      <c r="C18" s="99" t="s">
        <v>2010</v>
      </c>
      <c r="D18" s="99">
        <v>11145654</v>
      </c>
      <c r="E18" s="100">
        <v>8.0299999999999994</v>
      </c>
      <c r="F18" s="100">
        <v>100</v>
      </c>
      <c r="G18" s="99"/>
      <c r="H18" s="100"/>
      <c r="I18" s="101"/>
    </row>
    <row r="19" spans="1:9" x14ac:dyDescent="0.3">
      <c r="A19" s="98" t="s">
        <v>1893</v>
      </c>
      <c r="B19" s="99" t="s">
        <v>272</v>
      </c>
      <c r="C19" s="99" t="s">
        <v>2010</v>
      </c>
      <c r="D19" s="99">
        <v>11152688</v>
      </c>
      <c r="E19" s="100">
        <v>8.0299999999999994</v>
      </c>
      <c r="F19" s="100">
        <v>-100</v>
      </c>
      <c r="G19" s="99"/>
      <c r="H19" s="100"/>
      <c r="I19" s="101"/>
    </row>
    <row r="20" spans="1:9" x14ac:dyDescent="0.3">
      <c r="A20" s="114" t="s">
        <v>1893</v>
      </c>
      <c r="B20" s="111" t="s">
        <v>272</v>
      </c>
      <c r="C20" s="111" t="s">
        <v>2011</v>
      </c>
      <c r="D20" s="111">
        <v>11152101</v>
      </c>
      <c r="E20" s="112">
        <v>8</v>
      </c>
      <c r="F20" s="112">
        <v>100</v>
      </c>
      <c r="G20" s="111"/>
      <c r="H20" s="112"/>
      <c r="I20" s="113"/>
    </row>
    <row r="21" spans="1:9" x14ac:dyDescent="0.3">
      <c r="A21" s="114" t="str">
        <f>A20</f>
        <v>葉育峯</v>
      </c>
      <c r="B21" s="111"/>
      <c r="C21" s="111"/>
      <c r="D21" s="111"/>
      <c r="E21" s="112"/>
      <c r="F21" s="112"/>
      <c r="G21" s="111">
        <v>11152145</v>
      </c>
      <c r="H21" s="112">
        <v>8</v>
      </c>
      <c r="I21" s="113">
        <v>100</v>
      </c>
    </row>
    <row r="22" spans="1:9" x14ac:dyDescent="0.3">
      <c r="A22" s="98" t="s">
        <v>357</v>
      </c>
      <c r="B22" s="99" t="s">
        <v>358</v>
      </c>
      <c r="C22" s="99" t="s">
        <v>2012</v>
      </c>
      <c r="D22" s="99">
        <v>11314855</v>
      </c>
      <c r="E22" s="100">
        <v>7.96</v>
      </c>
      <c r="F22" s="100">
        <v>20</v>
      </c>
      <c r="G22" s="99"/>
      <c r="H22" s="100"/>
      <c r="I22" s="101"/>
    </row>
    <row r="23" spans="1:9" x14ac:dyDescent="0.3">
      <c r="A23" s="98" t="str">
        <f>A22</f>
        <v>謝幸玲</v>
      </c>
      <c r="B23" s="99"/>
      <c r="C23" s="99"/>
      <c r="D23" s="99"/>
      <c r="E23" s="100"/>
      <c r="F23" s="100"/>
      <c r="G23" s="99">
        <v>11341916</v>
      </c>
      <c r="H23" s="100">
        <v>7.97</v>
      </c>
      <c r="I23" s="101">
        <v>20</v>
      </c>
    </row>
    <row r="24" spans="1:9" x14ac:dyDescent="0.3">
      <c r="A24" s="102" t="s">
        <v>357</v>
      </c>
      <c r="B24" s="103" t="s">
        <v>358</v>
      </c>
      <c r="C24" s="103" t="s">
        <v>1364</v>
      </c>
      <c r="D24" s="103">
        <v>11323274</v>
      </c>
      <c r="E24" s="104">
        <v>7.98</v>
      </c>
      <c r="F24" s="104">
        <v>100</v>
      </c>
      <c r="G24" s="103"/>
      <c r="H24" s="104"/>
      <c r="I24" s="105"/>
    </row>
    <row r="25" spans="1:9" x14ac:dyDescent="0.3">
      <c r="A25" s="98" t="s">
        <v>357</v>
      </c>
      <c r="B25" s="99" t="s">
        <v>358</v>
      </c>
      <c r="C25" s="99" t="s">
        <v>1364</v>
      </c>
      <c r="D25" s="99">
        <v>11392324</v>
      </c>
      <c r="E25" s="100">
        <v>7.98</v>
      </c>
      <c r="F25" s="100">
        <v>-50</v>
      </c>
      <c r="G25" s="99"/>
      <c r="H25" s="100"/>
      <c r="I25" s="101"/>
    </row>
    <row r="26" spans="1:9" x14ac:dyDescent="0.3">
      <c r="A26" s="98" t="str">
        <f>A25</f>
        <v>謝幸玲</v>
      </c>
      <c r="B26" s="99"/>
      <c r="C26" s="99"/>
      <c r="D26" s="99"/>
      <c r="E26" s="100"/>
      <c r="F26" s="100"/>
      <c r="G26" s="99">
        <v>12392477</v>
      </c>
      <c r="H26" s="100">
        <v>7.98</v>
      </c>
      <c r="I26" s="101">
        <v>50</v>
      </c>
    </row>
    <row r="27" spans="1:9" x14ac:dyDescent="0.3">
      <c r="A27" s="98" t="s">
        <v>357</v>
      </c>
      <c r="B27" s="99" t="s">
        <v>358</v>
      </c>
      <c r="C27" s="99" t="s">
        <v>2013</v>
      </c>
      <c r="D27" s="99">
        <v>11393117</v>
      </c>
      <c r="E27" s="100">
        <v>8.0299999999999994</v>
      </c>
      <c r="F27" s="100">
        <v>50</v>
      </c>
      <c r="G27" s="99"/>
      <c r="H27" s="100"/>
      <c r="I27" s="101"/>
    </row>
    <row r="28" spans="1:9" x14ac:dyDescent="0.3">
      <c r="A28" s="98" t="s">
        <v>357</v>
      </c>
      <c r="B28" s="99" t="s">
        <v>358</v>
      </c>
      <c r="C28" s="99" t="s">
        <v>2013</v>
      </c>
      <c r="D28" s="99">
        <v>12521782</v>
      </c>
      <c r="E28" s="100">
        <v>8.0299999999999994</v>
      </c>
      <c r="F28" s="100">
        <v>-50</v>
      </c>
      <c r="G28" s="99"/>
      <c r="H28" s="100"/>
      <c r="I28" s="101"/>
    </row>
    <row r="29" spans="1:9" x14ac:dyDescent="0.3">
      <c r="A29" s="98" t="s">
        <v>1893</v>
      </c>
      <c r="B29" s="99" t="s">
        <v>272</v>
      </c>
      <c r="C29" s="99" t="s">
        <v>2014</v>
      </c>
      <c r="D29" s="99">
        <v>12402030</v>
      </c>
      <c r="E29" s="100">
        <v>7.99</v>
      </c>
      <c r="F29" s="100">
        <v>100</v>
      </c>
      <c r="G29" s="99"/>
      <c r="H29" s="100"/>
      <c r="I29" s="101"/>
    </row>
    <row r="30" spans="1:9" x14ac:dyDescent="0.3">
      <c r="A30" s="98" t="str">
        <f t="shared" ref="A30:A37" si="2">A29</f>
        <v>葉育峯</v>
      </c>
      <c r="B30" s="99"/>
      <c r="C30" s="99"/>
      <c r="D30" s="99"/>
      <c r="E30" s="100"/>
      <c r="F30" s="100"/>
      <c r="G30" s="99">
        <v>12411242</v>
      </c>
      <c r="H30" s="100">
        <v>7.99</v>
      </c>
      <c r="I30" s="101">
        <v>9</v>
      </c>
    </row>
    <row r="31" spans="1:9" x14ac:dyDescent="0.3">
      <c r="A31" s="98" t="str">
        <f t="shared" si="2"/>
        <v>葉育峯</v>
      </c>
      <c r="B31" s="99"/>
      <c r="C31" s="99"/>
      <c r="D31" s="99"/>
      <c r="E31" s="100"/>
      <c r="F31" s="100"/>
      <c r="G31" s="99">
        <v>12460479</v>
      </c>
      <c r="H31" s="100">
        <v>7.99</v>
      </c>
      <c r="I31" s="101">
        <v>14</v>
      </c>
    </row>
    <row r="32" spans="1:9" x14ac:dyDescent="0.3">
      <c r="A32" s="98" t="str">
        <f t="shared" si="2"/>
        <v>葉育峯</v>
      </c>
      <c r="B32" s="99"/>
      <c r="C32" s="99"/>
      <c r="D32" s="99"/>
      <c r="E32" s="100"/>
      <c r="F32" s="100"/>
      <c r="G32" s="99">
        <v>12470627</v>
      </c>
      <c r="H32" s="100">
        <v>7.99</v>
      </c>
      <c r="I32" s="101">
        <v>5</v>
      </c>
    </row>
    <row r="33" spans="1:9" x14ac:dyDescent="0.3">
      <c r="A33" s="98" t="str">
        <f t="shared" si="2"/>
        <v>葉育峯</v>
      </c>
      <c r="B33" s="99"/>
      <c r="C33" s="99"/>
      <c r="D33" s="99"/>
      <c r="E33" s="100"/>
      <c r="F33" s="100"/>
      <c r="G33" s="99">
        <v>12473186</v>
      </c>
      <c r="H33" s="100">
        <v>7.99</v>
      </c>
      <c r="I33" s="101">
        <v>1</v>
      </c>
    </row>
    <row r="34" spans="1:9" x14ac:dyDescent="0.3">
      <c r="A34" s="98" t="str">
        <f t="shared" si="2"/>
        <v>葉育峯</v>
      </c>
      <c r="B34" s="99"/>
      <c r="C34" s="99"/>
      <c r="D34" s="99"/>
      <c r="E34" s="100"/>
      <c r="F34" s="100"/>
      <c r="G34" s="99">
        <v>12475743</v>
      </c>
      <c r="H34" s="100">
        <v>7.99</v>
      </c>
      <c r="I34" s="101">
        <v>8</v>
      </c>
    </row>
    <row r="35" spans="1:9" x14ac:dyDescent="0.3">
      <c r="A35" s="98" t="str">
        <f t="shared" si="2"/>
        <v>葉育峯</v>
      </c>
      <c r="B35" s="99"/>
      <c r="C35" s="99"/>
      <c r="D35" s="99"/>
      <c r="E35" s="100"/>
      <c r="F35" s="100"/>
      <c r="G35" s="99">
        <v>12484862</v>
      </c>
      <c r="H35" s="100">
        <v>7.99</v>
      </c>
      <c r="I35" s="101">
        <v>1</v>
      </c>
    </row>
    <row r="36" spans="1:9" x14ac:dyDescent="0.3">
      <c r="A36" s="98" t="str">
        <f t="shared" si="2"/>
        <v>葉育峯</v>
      </c>
      <c r="B36" s="99"/>
      <c r="C36" s="99"/>
      <c r="D36" s="99"/>
      <c r="E36" s="100"/>
      <c r="F36" s="100"/>
      <c r="G36" s="99">
        <v>12493467</v>
      </c>
      <c r="H36" s="100">
        <v>7.99</v>
      </c>
      <c r="I36" s="101">
        <v>8</v>
      </c>
    </row>
    <row r="37" spans="1:9" x14ac:dyDescent="0.3">
      <c r="A37" s="98" t="str">
        <f t="shared" si="2"/>
        <v>葉育峯</v>
      </c>
      <c r="B37" s="99"/>
      <c r="C37" s="99"/>
      <c r="D37" s="99"/>
      <c r="E37" s="100"/>
      <c r="F37" s="100"/>
      <c r="G37" s="99">
        <v>13095343</v>
      </c>
      <c r="H37" s="100">
        <v>7.99</v>
      </c>
      <c r="I37" s="101">
        <v>54</v>
      </c>
    </row>
    <row r="38" spans="1:9" x14ac:dyDescent="0.3">
      <c r="A38" s="98" t="s">
        <v>357</v>
      </c>
      <c r="B38" s="99" t="s">
        <v>358</v>
      </c>
      <c r="C38" s="99" t="s">
        <v>2015</v>
      </c>
      <c r="D38" s="99">
        <v>12521816</v>
      </c>
      <c r="E38" s="100">
        <v>7.98</v>
      </c>
      <c r="F38" s="100">
        <v>50</v>
      </c>
      <c r="G38" s="99"/>
      <c r="H38" s="100"/>
      <c r="I38" s="101"/>
    </row>
    <row r="39" spans="1:9" x14ac:dyDescent="0.3">
      <c r="A39" s="98" t="str">
        <f t="shared" ref="A39:A48" si="3">A38</f>
        <v>謝幸玲</v>
      </c>
      <c r="B39" s="99"/>
      <c r="C39" s="99"/>
      <c r="D39" s="99"/>
      <c r="E39" s="100"/>
      <c r="F39" s="100"/>
      <c r="G39" s="99">
        <v>13030427</v>
      </c>
      <c r="H39" s="100">
        <v>7.98</v>
      </c>
      <c r="I39" s="101">
        <v>4</v>
      </c>
    </row>
    <row r="40" spans="1:9" x14ac:dyDescent="0.3">
      <c r="A40" s="98" t="str">
        <f t="shared" si="3"/>
        <v>謝幸玲</v>
      </c>
      <c r="B40" s="99"/>
      <c r="C40" s="99"/>
      <c r="D40" s="99"/>
      <c r="E40" s="100"/>
      <c r="F40" s="100"/>
      <c r="G40" s="99">
        <v>13031453</v>
      </c>
      <c r="H40" s="100">
        <v>7.98</v>
      </c>
      <c r="I40" s="101">
        <v>2</v>
      </c>
    </row>
    <row r="41" spans="1:9" x14ac:dyDescent="0.3">
      <c r="A41" s="98" t="str">
        <f t="shared" si="3"/>
        <v>謝幸玲</v>
      </c>
      <c r="B41" s="99"/>
      <c r="C41" s="99"/>
      <c r="D41" s="99"/>
      <c r="E41" s="100"/>
      <c r="F41" s="100"/>
      <c r="G41" s="99">
        <v>13031965</v>
      </c>
      <c r="H41" s="100">
        <v>7.98</v>
      </c>
      <c r="I41" s="101">
        <v>2</v>
      </c>
    </row>
    <row r="42" spans="1:9" x14ac:dyDescent="0.3">
      <c r="A42" s="98" t="str">
        <f t="shared" si="3"/>
        <v>謝幸玲</v>
      </c>
      <c r="B42" s="99"/>
      <c r="C42" s="99"/>
      <c r="D42" s="99"/>
      <c r="E42" s="100"/>
      <c r="F42" s="100"/>
      <c r="G42" s="99">
        <v>13032478</v>
      </c>
      <c r="H42" s="100">
        <v>7.98</v>
      </c>
      <c r="I42" s="101">
        <v>1</v>
      </c>
    </row>
    <row r="43" spans="1:9" x14ac:dyDescent="0.3">
      <c r="A43" s="98" t="str">
        <f t="shared" si="3"/>
        <v>謝幸玲</v>
      </c>
      <c r="B43" s="99"/>
      <c r="C43" s="99"/>
      <c r="D43" s="99"/>
      <c r="E43" s="100"/>
      <c r="F43" s="100"/>
      <c r="G43" s="99">
        <v>13033499</v>
      </c>
      <c r="H43" s="100">
        <v>7.98</v>
      </c>
      <c r="I43" s="101">
        <v>1</v>
      </c>
    </row>
    <row r="44" spans="1:9" x14ac:dyDescent="0.3">
      <c r="A44" s="98" t="str">
        <f t="shared" si="3"/>
        <v>謝幸玲</v>
      </c>
      <c r="B44" s="99"/>
      <c r="C44" s="99"/>
      <c r="D44" s="99"/>
      <c r="E44" s="100"/>
      <c r="F44" s="100"/>
      <c r="G44" s="99">
        <v>13043129</v>
      </c>
      <c r="H44" s="100">
        <v>7.98</v>
      </c>
      <c r="I44" s="101">
        <v>1</v>
      </c>
    </row>
    <row r="45" spans="1:9" x14ac:dyDescent="0.3">
      <c r="A45" s="98" t="str">
        <f t="shared" si="3"/>
        <v>謝幸玲</v>
      </c>
      <c r="B45" s="99"/>
      <c r="C45" s="99"/>
      <c r="D45" s="99"/>
      <c r="E45" s="100"/>
      <c r="F45" s="100"/>
      <c r="G45" s="99">
        <v>13044153</v>
      </c>
      <c r="H45" s="100">
        <v>7.98</v>
      </c>
      <c r="I45" s="101">
        <v>2</v>
      </c>
    </row>
    <row r="46" spans="1:9" x14ac:dyDescent="0.3">
      <c r="A46" s="98" t="str">
        <f t="shared" si="3"/>
        <v>謝幸玲</v>
      </c>
      <c r="B46" s="99"/>
      <c r="C46" s="99"/>
      <c r="D46" s="99"/>
      <c r="E46" s="100"/>
      <c r="F46" s="100"/>
      <c r="G46" s="99">
        <v>13045690</v>
      </c>
      <c r="H46" s="100">
        <v>7.98</v>
      </c>
      <c r="I46" s="101">
        <v>4</v>
      </c>
    </row>
    <row r="47" spans="1:9" x14ac:dyDescent="0.3">
      <c r="A47" s="98" t="str">
        <f t="shared" si="3"/>
        <v>謝幸玲</v>
      </c>
      <c r="B47" s="99"/>
      <c r="C47" s="99"/>
      <c r="D47" s="99"/>
      <c r="E47" s="100"/>
      <c r="F47" s="100"/>
      <c r="G47" s="99">
        <v>13052244</v>
      </c>
      <c r="H47" s="100">
        <v>7.98</v>
      </c>
      <c r="I47" s="101">
        <v>30</v>
      </c>
    </row>
    <row r="48" spans="1:9" x14ac:dyDescent="0.3">
      <c r="A48" s="98" t="str">
        <f t="shared" si="3"/>
        <v>謝幸玲</v>
      </c>
      <c r="B48" s="99"/>
      <c r="C48" s="99"/>
      <c r="D48" s="99"/>
      <c r="E48" s="100"/>
      <c r="F48" s="100"/>
      <c r="G48" s="99">
        <v>13052755</v>
      </c>
      <c r="H48" s="100">
        <v>7.98</v>
      </c>
      <c r="I48" s="101">
        <v>3</v>
      </c>
    </row>
    <row r="49" spans="1:9" x14ac:dyDescent="0.3">
      <c r="A49" s="98" t="s">
        <v>346</v>
      </c>
      <c r="B49" s="99" t="s">
        <v>347</v>
      </c>
      <c r="C49" s="99" t="s">
        <v>2016</v>
      </c>
      <c r="D49" s="99">
        <v>14134077</v>
      </c>
      <c r="E49" s="100">
        <v>8.07</v>
      </c>
      <c r="F49" s="448">
        <v>1500</v>
      </c>
      <c r="G49" s="99"/>
      <c r="H49" s="100"/>
      <c r="I49" s="101"/>
    </row>
    <row r="50" spans="1:9" x14ac:dyDescent="0.3">
      <c r="A50" s="98" t="str">
        <f>A49</f>
        <v>鄭文逸</v>
      </c>
      <c r="B50" s="99"/>
      <c r="C50" s="99"/>
      <c r="D50" s="99"/>
      <c r="E50" s="100"/>
      <c r="F50" s="100"/>
      <c r="G50" s="99">
        <v>14134077</v>
      </c>
      <c r="H50" s="100">
        <v>8.07</v>
      </c>
      <c r="I50" s="101">
        <v>1500</v>
      </c>
    </row>
    <row r="51" spans="1:9" x14ac:dyDescent="0.3">
      <c r="A51" s="98" t="s">
        <v>346</v>
      </c>
      <c r="B51" s="99" t="s">
        <v>347</v>
      </c>
      <c r="C51" s="99" t="s">
        <v>2017</v>
      </c>
      <c r="D51" s="99">
        <v>14145886</v>
      </c>
      <c r="E51" s="100">
        <v>8.07</v>
      </c>
      <c r="F51" s="448">
        <v>1500</v>
      </c>
      <c r="G51" s="99"/>
      <c r="H51" s="100"/>
      <c r="I51" s="101"/>
    </row>
    <row r="52" spans="1:9" x14ac:dyDescent="0.3">
      <c r="A52" s="98" t="str">
        <f>A51</f>
        <v>鄭文逸</v>
      </c>
      <c r="B52" s="99"/>
      <c r="C52" s="99"/>
      <c r="D52" s="99"/>
      <c r="E52" s="100"/>
      <c r="F52" s="100"/>
      <c r="G52" s="99">
        <v>14145886</v>
      </c>
      <c r="H52" s="100">
        <v>8.07</v>
      </c>
      <c r="I52" s="101">
        <v>1500</v>
      </c>
    </row>
    <row r="53" spans="1:9" x14ac:dyDescent="0.3">
      <c r="A53" s="98" t="s">
        <v>346</v>
      </c>
      <c r="B53" s="99" t="s">
        <v>347</v>
      </c>
      <c r="C53" s="99" t="s">
        <v>2018</v>
      </c>
      <c r="D53" s="99">
        <v>14435614</v>
      </c>
      <c r="E53" s="100">
        <v>8.07</v>
      </c>
      <c r="F53" s="448">
        <v>1000</v>
      </c>
      <c r="G53" s="99"/>
      <c r="H53" s="100"/>
      <c r="I53" s="101"/>
    </row>
    <row r="54" spans="1:9" ht="16.8" thickBot="1" x14ac:dyDescent="0.35">
      <c r="A54" s="120" t="str">
        <f>A53</f>
        <v>鄭文逸</v>
      </c>
      <c r="B54" s="99"/>
      <c r="C54" s="99"/>
      <c r="D54" s="99"/>
      <c r="E54" s="100"/>
      <c r="F54" s="100"/>
      <c r="G54" s="99">
        <v>14435614</v>
      </c>
      <c r="H54" s="100">
        <v>8.07</v>
      </c>
      <c r="I54" s="101">
        <v>1000</v>
      </c>
    </row>
    <row r="55" spans="1:9" s="226" customFormat="1" ht="33" customHeight="1" x14ac:dyDescent="0.3">
      <c r="A55" s="234" t="s">
        <v>1081</v>
      </c>
      <c r="B55" s="463" t="s">
        <v>1956</v>
      </c>
      <c r="C55" s="463"/>
      <c r="D55" s="463"/>
      <c r="E55" s="463"/>
      <c r="F55" s="463"/>
      <c r="G55" s="463"/>
      <c r="H55" s="463"/>
      <c r="I55" s="463"/>
    </row>
  </sheetData>
  <mergeCells count="1">
    <mergeCell ref="B55:I55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0" fitToHeight="13" orientation="portrait" r:id="rId1"/>
  <headerFooter>
    <oddFooter>第 &amp;P 頁，共 &amp;N 頁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8">
    <pageSetUpPr fitToPage="1"/>
  </sheetPr>
  <dimension ref="A1:I524"/>
  <sheetViews>
    <sheetView zoomScale="80" zoomScaleNormal="80" workbookViewId="0">
      <selection activeCell="A2" sqref="A2"/>
    </sheetView>
  </sheetViews>
  <sheetFormatPr defaultRowHeight="16.2" x14ac:dyDescent="0.3"/>
  <cols>
    <col min="1" max="1" width="11.21875" customWidth="1"/>
    <col min="2" max="2" width="10.5546875" bestFit="1" customWidth="1"/>
    <col min="3" max="3" width="7.6640625" style="124" bestFit="1" customWidth="1"/>
    <col min="4" max="4" width="10.5546875" bestFit="1" customWidth="1"/>
    <col min="5" max="5" width="10.6640625" customWidth="1"/>
    <col min="6" max="6" width="11.21875" customWidth="1"/>
    <col min="7" max="9" width="10.5546875" bestFit="1" customWidth="1"/>
  </cols>
  <sheetData>
    <row r="1" spans="1:9" s="135" customFormat="1" x14ac:dyDescent="0.3">
      <c r="A1" s="135" t="s">
        <v>2021</v>
      </c>
    </row>
    <row r="2" spans="1:9" s="136" customFormat="1" ht="16.8" thickBot="1" x14ac:dyDescent="0.35">
      <c r="A2" s="135" t="s">
        <v>372</v>
      </c>
      <c r="C2" s="137"/>
    </row>
    <row r="3" spans="1:9" s="136" customFormat="1" ht="16.8" thickBot="1" x14ac:dyDescent="0.35">
      <c r="A3" s="87" t="s">
        <v>339</v>
      </c>
      <c r="B3" s="88" t="s">
        <v>373</v>
      </c>
      <c r="C3" s="125" t="s">
        <v>254</v>
      </c>
      <c r="D3" s="89" t="s">
        <v>341</v>
      </c>
      <c r="E3" s="88" t="s">
        <v>342</v>
      </c>
      <c r="F3" s="88" t="s">
        <v>374</v>
      </c>
      <c r="G3" s="89" t="s">
        <v>258</v>
      </c>
      <c r="H3" s="88" t="s">
        <v>375</v>
      </c>
      <c r="I3" s="90" t="s">
        <v>345</v>
      </c>
    </row>
    <row r="4" spans="1:9" x14ac:dyDescent="0.3">
      <c r="A4" s="138" t="s">
        <v>271</v>
      </c>
      <c r="B4" s="139" t="s">
        <v>272</v>
      </c>
      <c r="C4" s="140" t="s">
        <v>376</v>
      </c>
      <c r="D4" s="139">
        <v>8590881</v>
      </c>
      <c r="E4" s="141">
        <v>8.57</v>
      </c>
      <c r="F4" s="141">
        <v>499</v>
      </c>
      <c r="G4" s="139"/>
      <c r="H4" s="141"/>
      <c r="I4" s="142"/>
    </row>
    <row r="5" spans="1:9" x14ac:dyDescent="0.3">
      <c r="A5" s="143" t="s">
        <v>271</v>
      </c>
      <c r="B5" s="144" t="s">
        <v>272</v>
      </c>
      <c r="C5" s="145" t="s">
        <v>376</v>
      </c>
      <c r="D5" s="144">
        <v>8594630</v>
      </c>
      <c r="E5" s="146">
        <v>8.57</v>
      </c>
      <c r="F5" s="146">
        <v>-499</v>
      </c>
      <c r="G5" s="144"/>
      <c r="H5" s="146"/>
      <c r="I5" s="147"/>
    </row>
    <row r="6" spans="1:9" x14ac:dyDescent="0.3">
      <c r="A6" s="143" t="s">
        <v>271</v>
      </c>
      <c r="B6" s="144" t="s">
        <v>272</v>
      </c>
      <c r="C6" s="145" t="s">
        <v>377</v>
      </c>
      <c r="D6" s="144">
        <v>8591493</v>
      </c>
      <c r="E6" s="146">
        <v>8.57</v>
      </c>
      <c r="F6" s="146">
        <v>499</v>
      </c>
      <c r="G6" s="144"/>
      <c r="H6" s="146"/>
      <c r="I6" s="147"/>
    </row>
    <row r="7" spans="1:9" x14ac:dyDescent="0.3">
      <c r="A7" s="143" t="s">
        <v>271</v>
      </c>
      <c r="B7" s="144" t="s">
        <v>272</v>
      </c>
      <c r="C7" s="145" t="s">
        <v>377</v>
      </c>
      <c r="D7" s="144">
        <v>8594906</v>
      </c>
      <c r="E7" s="146">
        <v>8.57</v>
      </c>
      <c r="F7" s="146">
        <v>-499</v>
      </c>
      <c r="G7" s="144"/>
      <c r="H7" s="146"/>
      <c r="I7" s="147"/>
    </row>
    <row r="8" spans="1:9" x14ac:dyDescent="0.3">
      <c r="A8" s="143" t="s">
        <v>271</v>
      </c>
      <c r="B8" s="144" t="s">
        <v>272</v>
      </c>
      <c r="C8" s="145" t="s">
        <v>378</v>
      </c>
      <c r="D8" s="144">
        <v>8592061</v>
      </c>
      <c r="E8" s="146">
        <v>8.57</v>
      </c>
      <c r="F8" s="146">
        <v>102</v>
      </c>
      <c r="G8" s="144"/>
      <c r="H8" s="146"/>
      <c r="I8" s="147"/>
    </row>
    <row r="9" spans="1:9" x14ac:dyDescent="0.3">
      <c r="A9" s="143" t="s">
        <v>271</v>
      </c>
      <c r="B9" s="144" t="s">
        <v>272</v>
      </c>
      <c r="C9" s="145" t="s">
        <v>378</v>
      </c>
      <c r="D9" s="144">
        <v>8595163</v>
      </c>
      <c r="E9" s="146">
        <v>8.57</v>
      </c>
      <c r="F9" s="146">
        <v>-102</v>
      </c>
      <c r="G9" s="144"/>
      <c r="H9" s="146"/>
      <c r="I9" s="147"/>
    </row>
    <row r="10" spans="1:9" x14ac:dyDescent="0.3">
      <c r="A10" s="143" t="s">
        <v>379</v>
      </c>
      <c r="B10" s="144" t="s">
        <v>380</v>
      </c>
      <c r="C10" s="145">
        <v>10028</v>
      </c>
      <c r="D10" s="144">
        <v>9033811</v>
      </c>
      <c r="E10" s="146">
        <v>8.65</v>
      </c>
      <c r="F10" s="146">
        <v>300</v>
      </c>
      <c r="G10" s="144"/>
      <c r="H10" s="146"/>
      <c r="I10" s="147"/>
    </row>
    <row r="11" spans="1:9" x14ac:dyDescent="0.3">
      <c r="A11" s="148" t="s">
        <v>379</v>
      </c>
      <c r="B11" s="144"/>
      <c r="C11" s="145"/>
      <c r="D11" s="144"/>
      <c r="E11" s="146"/>
      <c r="F11" s="146"/>
      <c r="G11" s="144">
        <v>9034094</v>
      </c>
      <c r="H11" s="146">
        <v>8.65</v>
      </c>
      <c r="I11" s="147">
        <v>189</v>
      </c>
    </row>
    <row r="12" spans="1:9" x14ac:dyDescent="0.3">
      <c r="A12" s="148" t="s">
        <v>379</v>
      </c>
      <c r="B12" s="144"/>
      <c r="C12" s="145"/>
      <c r="D12" s="144"/>
      <c r="E12" s="146"/>
      <c r="F12" s="146"/>
      <c r="G12" s="144">
        <v>9035122</v>
      </c>
      <c r="H12" s="146">
        <v>8.65</v>
      </c>
      <c r="I12" s="147">
        <v>57</v>
      </c>
    </row>
    <row r="13" spans="1:9" x14ac:dyDescent="0.3">
      <c r="A13" s="148" t="s">
        <v>379</v>
      </c>
      <c r="B13" s="144"/>
      <c r="C13" s="145"/>
      <c r="D13" s="144"/>
      <c r="E13" s="146"/>
      <c r="F13" s="146"/>
      <c r="G13" s="144">
        <v>9035634</v>
      </c>
      <c r="H13" s="146">
        <v>8.65</v>
      </c>
      <c r="I13" s="147">
        <v>7</v>
      </c>
    </row>
    <row r="14" spans="1:9" x14ac:dyDescent="0.3">
      <c r="A14" s="148" t="s">
        <v>379</v>
      </c>
      <c r="B14" s="144"/>
      <c r="C14" s="145"/>
      <c r="D14" s="144"/>
      <c r="E14" s="146"/>
      <c r="F14" s="146"/>
      <c r="G14" s="144">
        <v>9165433</v>
      </c>
      <c r="H14" s="146">
        <v>8.65</v>
      </c>
      <c r="I14" s="147">
        <v>47</v>
      </c>
    </row>
    <row r="15" spans="1:9" x14ac:dyDescent="0.3">
      <c r="A15" s="143" t="s">
        <v>379</v>
      </c>
      <c r="B15" s="144" t="s">
        <v>380</v>
      </c>
      <c r="C15" s="145">
        <v>10029</v>
      </c>
      <c r="D15" s="144">
        <v>9040200</v>
      </c>
      <c r="E15" s="146">
        <v>8.6300000000000008</v>
      </c>
      <c r="F15" s="146">
        <v>300</v>
      </c>
      <c r="G15" s="144"/>
      <c r="H15" s="146"/>
      <c r="I15" s="147"/>
    </row>
    <row r="16" spans="1:9" x14ac:dyDescent="0.3">
      <c r="A16" s="148" t="s">
        <v>379</v>
      </c>
      <c r="B16" s="144"/>
      <c r="C16" s="145"/>
      <c r="D16" s="144"/>
      <c r="E16" s="146"/>
      <c r="F16" s="146"/>
      <c r="G16" s="144">
        <v>9170458</v>
      </c>
      <c r="H16" s="146">
        <v>8.6300000000000008</v>
      </c>
      <c r="I16" s="147">
        <v>5</v>
      </c>
    </row>
    <row r="17" spans="1:9" x14ac:dyDescent="0.3">
      <c r="A17" s="148" t="s">
        <v>379</v>
      </c>
      <c r="B17" s="144"/>
      <c r="C17" s="145"/>
      <c r="D17" s="144"/>
      <c r="E17" s="146"/>
      <c r="F17" s="146"/>
      <c r="G17" s="144">
        <v>9170971</v>
      </c>
      <c r="H17" s="146">
        <v>8.6300000000000008</v>
      </c>
      <c r="I17" s="147">
        <v>46</v>
      </c>
    </row>
    <row r="18" spans="1:9" x14ac:dyDescent="0.3">
      <c r="A18" s="148" t="s">
        <v>379</v>
      </c>
      <c r="B18" s="144"/>
      <c r="C18" s="145"/>
      <c r="D18" s="144"/>
      <c r="E18" s="146"/>
      <c r="F18" s="146"/>
      <c r="G18" s="144">
        <v>9171482</v>
      </c>
      <c r="H18" s="146">
        <v>8.6300000000000008</v>
      </c>
      <c r="I18" s="147">
        <v>22</v>
      </c>
    </row>
    <row r="19" spans="1:9" x14ac:dyDescent="0.3">
      <c r="A19" s="148" t="s">
        <v>379</v>
      </c>
      <c r="B19" s="144"/>
      <c r="C19" s="145"/>
      <c r="D19" s="144"/>
      <c r="E19" s="146"/>
      <c r="F19" s="146"/>
      <c r="G19" s="144">
        <v>9171994</v>
      </c>
      <c r="H19" s="146">
        <v>8.6300000000000008</v>
      </c>
      <c r="I19" s="147">
        <v>178</v>
      </c>
    </row>
    <row r="20" spans="1:9" x14ac:dyDescent="0.3">
      <c r="A20" s="148" t="s">
        <v>379</v>
      </c>
      <c r="B20" s="144"/>
      <c r="C20" s="145"/>
      <c r="D20" s="144"/>
      <c r="E20" s="146"/>
      <c r="F20" s="146"/>
      <c r="G20" s="144">
        <v>9172506</v>
      </c>
      <c r="H20" s="146">
        <v>8.6300000000000008</v>
      </c>
      <c r="I20" s="147">
        <v>49</v>
      </c>
    </row>
    <row r="21" spans="1:9" x14ac:dyDescent="0.3">
      <c r="A21" s="143" t="s">
        <v>379</v>
      </c>
      <c r="B21" s="144" t="s">
        <v>380</v>
      </c>
      <c r="C21" s="145">
        <v>10030</v>
      </c>
      <c r="D21" s="144">
        <v>9040787</v>
      </c>
      <c r="E21" s="146">
        <v>8.64</v>
      </c>
      <c r="F21" s="146">
        <v>300</v>
      </c>
      <c r="G21" s="144"/>
      <c r="H21" s="146"/>
      <c r="I21" s="147"/>
    </row>
    <row r="22" spans="1:9" x14ac:dyDescent="0.3">
      <c r="A22" s="148" t="s">
        <v>379</v>
      </c>
      <c r="B22" s="144"/>
      <c r="C22" s="145"/>
      <c r="D22" s="144"/>
      <c r="E22" s="146"/>
      <c r="F22" s="146"/>
      <c r="G22" s="144">
        <v>9165949</v>
      </c>
      <c r="H22" s="146">
        <v>8.64</v>
      </c>
      <c r="I22" s="147">
        <v>300</v>
      </c>
    </row>
    <row r="23" spans="1:9" x14ac:dyDescent="0.3">
      <c r="A23" s="143" t="s">
        <v>379</v>
      </c>
      <c r="B23" s="144" t="s">
        <v>380</v>
      </c>
      <c r="C23" s="145">
        <v>10033</v>
      </c>
      <c r="D23" s="144">
        <v>9053212</v>
      </c>
      <c r="E23" s="146">
        <v>8.6999999999999993</v>
      </c>
      <c r="F23" s="146">
        <v>300</v>
      </c>
      <c r="G23" s="144"/>
      <c r="H23" s="146"/>
      <c r="I23" s="147"/>
    </row>
    <row r="24" spans="1:9" x14ac:dyDescent="0.3">
      <c r="A24" s="148" t="s">
        <v>379</v>
      </c>
      <c r="B24" s="144"/>
      <c r="C24" s="145"/>
      <c r="D24" s="144"/>
      <c r="E24" s="146"/>
      <c r="F24" s="146"/>
      <c r="G24" s="144">
        <v>9102520</v>
      </c>
      <c r="H24" s="146">
        <v>8.6999999999999993</v>
      </c>
      <c r="I24" s="147">
        <v>13</v>
      </c>
    </row>
    <row r="25" spans="1:9" x14ac:dyDescent="0.3">
      <c r="A25" s="148" t="s">
        <v>379</v>
      </c>
      <c r="B25" s="144"/>
      <c r="C25" s="145"/>
      <c r="D25" s="144"/>
      <c r="E25" s="146"/>
      <c r="F25" s="146"/>
      <c r="G25" s="144">
        <v>9103033</v>
      </c>
      <c r="H25" s="146">
        <v>8.6999999999999993</v>
      </c>
      <c r="I25" s="147">
        <v>287</v>
      </c>
    </row>
    <row r="26" spans="1:9" x14ac:dyDescent="0.3">
      <c r="A26" s="143" t="s">
        <v>261</v>
      </c>
      <c r="B26" s="144" t="s">
        <v>262</v>
      </c>
      <c r="C26" s="145" t="s">
        <v>381</v>
      </c>
      <c r="D26" s="144">
        <v>9171480</v>
      </c>
      <c r="E26" s="146">
        <v>8.64</v>
      </c>
      <c r="F26" s="146">
        <v>180</v>
      </c>
      <c r="G26" s="144"/>
      <c r="H26" s="146"/>
      <c r="I26" s="147"/>
    </row>
    <row r="27" spans="1:9" x14ac:dyDescent="0.3">
      <c r="A27" s="148" t="s">
        <v>261</v>
      </c>
      <c r="B27" s="144"/>
      <c r="C27" s="145"/>
      <c r="D27" s="144"/>
      <c r="E27" s="146"/>
      <c r="F27" s="146"/>
      <c r="G27" s="144">
        <v>9171482</v>
      </c>
      <c r="H27" s="146">
        <v>8.6300000000000008</v>
      </c>
      <c r="I27" s="147">
        <v>180</v>
      </c>
    </row>
    <row r="28" spans="1:9" x14ac:dyDescent="0.3">
      <c r="A28" s="143" t="s">
        <v>279</v>
      </c>
      <c r="B28" s="144" t="s">
        <v>262</v>
      </c>
      <c r="C28" s="145" t="s">
        <v>382</v>
      </c>
      <c r="D28" s="144">
        <v>9200589</v>
      </c>
      <c r="E28" s="146">
        <v>8.5399999999999991</v>
      </c>
      <c r="F28" s="146">
        <v>50</v>
      </c>
      <c r="G28" s="144"/>
      <c r="H28" s="146"/>
      <c r="I28" s="147"/>
    </row>
    <row r="29" spans="1:9" x14ac:dyDescent="0.3">
      <c r="A29" s="148" t="s">
        <v>279</v>
      </c>
      <c r="B29" s="144"/>
      <c r="C29" s="145"/>
      <c r="D29" s="144"/>
      <c r="E29" s="146"/>
      <c r="F29" s="146"/>
      <c r="G29" s="144">
        <v>9200857</v>
      </c>
      <c r="H29" s="146">
        <v>8.5399999999999991</v>
      </c>
      <c r="I29" s="147">
        <v>50</v>
      </c>
    </row>
    <row r="30" spans="1:9" x14ac:dyDescent="0.3">
      <c r="A30" s="143" t="s">
        <v>279</v>
      </c>
      <c r="B30" s="144" t="s">
        <v>262</v>
      </c>
      <c r="C30" s="145" t="s">
        <v>383</v>
      </c>
      <c r="D30" s="144">
        <v>9203573</v>
      </c>
      <c r="E30" s="146">
        <v>8.5399999999999991</v>
      </c>
      <c r="F30" s="146">
        <v>30</v>
      </c>
      <c r="G30" s="144"/>
      <c r="H30" s="146"/>
      <c r="I30" s="147"/>
    </row>
    <row r="31" spans="1:9" x14ac:dyDescent="0.3">
      <c r="A31" s="148" t="s">
        <v>279</v>
      </c>
      <c r="B31" s="144"/>
      <c r="C31" s="145"/>
      <c r="D31" s="144"/>
      <c r="E31" s="146"/>
      <c r="F31" s="146"/>
      <c r="G31" s="144">
        <v>9204951</v>
      </c>
      <c r="H31" s="146">
        <v>8.5399999999999991</v>
      </c>
      <c r="I31" s="147">
        <v>30</v>
      </c>
    </row>
    <row r="32" spans="1:9" x14ac:dyDescent="0.3">
      <c r="A32" s="143" t="s">
        <v>279</v>
      </c>
      <c r="B32" s="144" t="s">
        <v>262</v>
      </c>
      <c r="C32" s="145" t="s">
        <v>384</v>
      </c>
      <c r="D32" s="144">
        <v>9210476</v>
      </c>
      <c r="E32" s="146">
        <v>8.5399999999999991</v>
      </c>
      <c r="F32" s="146">
        <v>100</v>
      </c>
      <c r="G32" s="144"/>
      <c r="H32" s="146"/>
      <c r="I32" s="147"/>
    </row>
    <row r="33" spans="1:9" x14ac:dyDescent="0.3">
      <c r="A33" s="148" t="s">
        <v>279</v>
      </c>
      <c r="B33" s="144"/>
      <c r="C33" s="145"/>
      <c r="D33" s="144"/>
      <c r="E33" s="146"/>
      <c r="F33" s="146"/>
      <c r="G33" s="144">
        <v>9210490</v>
      </c>
      <c r="H33" s="146">
        <v>8.5399999999999991</v>
      </c>
      <c r="I33" s="147">
        <v>15</v>
      </c>
    </row>
    <row r="34" spans="1:9" x14ac:dyDescent="0.3">
      <c r="A34" s="148" t="s">
        <v>279</v>
      </c>
      <c r="B34" s="144"/>
      <c r="C34" s="145"/>
      <c r="D34" s="144"/>
      <c r="E34" s="146"/>
      <c r="F34" s="146"/>
      <c r="G34" s="144">
        <v>9211006</v>
      </c>
      <c r="H34" s="146">
        <v>8.5399999999999991</v>
      </c>
      <c r="I34" s="147">
        <v>2</v>
      </c>
    </row>
    <row r="35" spans="1:9" x14ac:dyDescent="0.3">
      <c r="A35" s="148" t="s">
        <v>279</v>
      </c>
      <c r="B35" s="144"/>
      <c r="C35" s="145"/>
      <c r="D35" s="144"/>
      <c r="E35" s="146"/>
      <c r="F35" s="146"/>
      <c r="G35" s="144">
        <v>9221136</v>
      </c>
      <c r="H35" s="146">
        <v>8.5399999999999991</v>
      </c>
      <c r="I35" s="147">
        <v>83</v>
      </c>
    </row>
    <row r="36" spans="1:9" x14ac:dyDescent="0.3">
      <c r="A36" s="143" t="s">
        <v>279</v>
      </c>
      <c r="B36" s="144" t="s">
        <v>262</v>
      </c>
      <c r="C36" s="145" t="s">
        <v>385</v>
      </c>
      <c r="D36" s="144">
        <v>9220868</v>
      </c>
      <c r="E36" s="146">
        <v>8.56</v>
      </c>
      <c r="F36" s="146">
        <v>100</v>
      </c>
      <c r="G36" s="144"/>
      <c r="H36" s="146"/>
      <c r="I36" s="147"/>
    </row>
    <row r="37" spans="1:9" x14ac:dyDescent="0.3">
      <c r="A37" s="148" t="s">
        <v>279</v>
      </c>
      <c r="B37" s="144"/>
      <c r="C37" s="145"/>
      <c r="D37" s="144"/>
      <c r="E37" s="146"/>
      <c r="F37" s="146"/>
      <c r="G37" s="144">
        <v>9221136</v>
      </c>
      <c r="H37" s="146">
        <v>8.5399999999999991</v>
      </c>
      <c r="I37" s="147">
        <v>100</v>
      </c>
    </row>
    <row r="38" spans="1:9" x14ac:dyDescent="0.3">
      <c r="A38" s="143" t="s">
        <v>279</v>
      </c>
      <c r="B38" s="144" t="s">
        <v>262</v>
      </c>
      <c r="C38" s="145" t="s">
        <v>386</v>
      </c>
      <c r="D38" s="144">
        <v>9223405</v>
      </c>
      <c r="E38" s="146">
        <v>8.5299999999999994</v>
      </c>
      <c r="F38" s="146">
        <v>100</v>
      </c>
      <c r="G38" s="144"/>
      <c r="H38" s="146"/>
      <c r="I38" s="147"/>
    </row>
    <row r="39" spans="1:9" x14ac:dyDescent="0.3">
      <c r="A39" s="148" t="s">
        <v>279</v>
      </c>
      <c r="B39" s="144"/>
      <c r="C39" s="145"/>
      <c r="D39" s="144"/>
      <c r="E39" s="146"/>
      <c r="F39" s="146"/>
      <c r="G39" s="144">
        <v>9223696</v>
      </c>
      <c r="H39" s="146">
        <v>8.52</v>
      </c>
      <c r="I39" s="147">
        <v>100</v>
      </c>
    </row>
    <row r="40" spans="1:9" x14ac:dyDescent="0.3">
      <c r="A40" s="143" t="s">
        <v>279</v>
      </c>
      <c r="B40" s="144" t="s">
        <v>262</v>
      </c>
      <c r="C40" s="145" t="s">
        <v>348</v>
      </c>
      <c r="D40" s="144">
        <v>9224929</v>
      </c>
      <c r="E40" s="146">
        <v>8.52</v>
      </c>
      <c r="F40" s="146">
        <v>180</v>
      </c>
      <c r="G40" s="144"/>
      <c r="H40" s="146"/>
      <c r="I40" s="147"/>
    </row>
    <row r="41" spans="1:9" x14ac:dyDescent="0.3">
      <c r="A41" s="148" t="s">
        <v>279</v>
      </c>
      <c r="B41" s="144"/>
      <c r="C41" s="145"/>
      <c r="D41" s="144"/>
      <c r="E41" s="146"/>
      <c r="F41" s="146"/>
      <c r="G41" s="144">
        <v>9225230</v>
      </c>
      <c r="H41" s="146">
        <v>8.51</v>
      </c>
      <c r="I41" s="147">
        <v>180</v>
      </c>
    </row>
    <row r="42" spans="1:9" x14ac:dyDescent="0.3">
      <c r="A42" s="143" t="s">
        <v>279</v>
      </c>
      <c r="B42" s="144" t="s">
        <v>262</v>
      </c>
      <c r="C42" s="145" t="s">
        <v>387</v>
      </c>
      <c r="D42" s="144">
        <v>9292583</v>
      </c>
      <c r="E42" s="146">
        <v>8.5299999999999994</v>
      </c>
      <c r="F42" s="146">
        <v>50</v>
      </c>
      <c r="G42" s="144"/>
      <c r="H42" s="146"/>
      <c r="I42" s="147"/>
    </row>
    <row r="43" spans="1:9" x14ac:dyDescent="0.3">
      <c r="A43" s="148" t="s">
        <v>279</v>
      </c>
      <c r="B43" s="144"/>
      <c r="C43" s="145"/>
      <c r="D43" s="144"/>
      <c r="E43" s="146"/>
      <c r="F43" s="146"/>
      <c r="G43" s="144">
        <v>9292619</v>
      </c>
      <c r="H43" s="146">
        <v>8.5299999999999994</v>
      </c>
      <c r="I43" s="147">
        <v>27</v>
      </c>
    </row>
    <row r="44" spans="1:9" x14ac:dyDescent="0.3">
      <c r="A44" s="148" t="s">
        <v>279</v>
      </c>
      <c r="B44" s="144"/>
      <c r="C44" s="145"/>
      <c r="D44" s="144"/>
      <c r="E44" s="146"/>
      <c r="F44" s="146"/>
      <c r="G44" s="144">
        <v>10225101</v>
      </c>
      <c r="H44" s="146">
        <v>8.5299999999999994</v>
      </c>
      <c r="I44" s="147">
        <v>23</v>
      </c>
    </row>
    <row r="45" spans="1:9" x14ac:dyDescent="0.3">
      <c r="A45" s="143" t="s">
        <v>279</v>
      </c>
      <c r="B45" s="144" t="s">
        <v>262</v>
      </c>
      <c r="C45" s="145" t="s">
        <v>388</v>
      </c>
      <c r="D45" s="144">
        <v>9293272</v>
      </c>
      <c r="E45" s="146">
        <v>8.5399999999999991</v>
      </c>
      <c r="F45" s="146">
        <v>150</v>
      </c>
      <c r="G45" s="144"/>
      <c r="H45" s="146"/>
      <c r="I45" s="147"/>
    </row>
    <row r="46" spans="1:9" x14ac:dyDescent="0.3">
      <c r="A46" s="148" t="s">
        <v>279</v>
      </c>
      <c r="B46" s="144"/>
      <c r="C46" s="145"/>
      <c r="D46" s="144"/>
      <c r="E46" s="146"/>
      <c r="F46" s="146"/>
      <c r="G46" s="144">
        <v>9293638</v>
      </c>
      <c r="H46" s="146">
        <v>8.5399999999999991</v>
      </c>
      <c r="I46" s="147">
        <v>144</v>
      </c>
    </row>
    <row r="47" spans="1:9" x14ac:dyDescent="0.3">
      <c r="A47" s="148" t="s">
        <v>279</v>
      </c>
      <c r="B47" s="144"/>
      <c r="C47" s="145"/>
      <c r="D47" s="144"/>
      <c r="E47" s="146"/>
      <c r="F47" s="146"/>
      <c r="G47" s="144">
        <v>9450295</v>
      </c>
      <c r="H47" s="146">
        <v>8.5399999999999991</v>
      </c>
      <c r="I47" s="147">
        <v>6</v>
      </c>
    </row>
    <row r="48" spans="1:9" x14ac:dyDescent="0.3">
      <c r="A48" s="143" t="s">
        <v>279</v>
      </c>
      <c r="B48" s="144" t="s">
        <v>262</v>
      </c>
      <c r="C48" s="145" t="s">
        <v>389</v>
      </c>
      <c r="D48" s="144">
        <v>9294137</v>
      </c>
      <c r="E48" s="146">
        <v>8.5500000000000007</v>
      </c>
      <c r="F48" s="146">
        <v>200</v>
      </c>
      <c r="G48" s="144"/>
      <c r="H48" s="146"/>
      <c r="I48" s="147"/>
    </row>
    <row r="49" spans="1:9" x14ac:dyDescent="0.3">
      <c r="A49" s="148" t="s">
        <v>279</v>
      </c>
      <c r="B49" s="144"/>
      <c r="C49" s="145"/>
      <c r="D49" s="144"/>
      <c r="E49" s="146"/>
      <c r="F49" s="146"/>
      <c r="G49" s="144">
        <v>9294150</v>
      </c>
      <c r="H49" s="146">
        <v>8.5500000000000007</v>
      </c>
      <c r="I49" s="147">
        <v>200</v>
      </c>
    </row>
    <row r="50" spans="1:9" x14ac:dyDescent="0.3">
      <c r="A50" s="143" t="s">
        <v>279</v>
      </c>
      <c r="B50" s="144" t="s">
        <v>262</v>
      </c>
      <c r="C50" s="145" t="s">
        <v>390</v>
      </c>
      <c r="D50" s="144">
        <v>9301738</v>
      </c>
      <c r="E50" s="146">
        <v>8.58</v>
      </c>
      <c r="F50" s="146">
        <v>140</v>
      </c>
      <c r="G50" s="144"/>
      <c r="H50" s="146"/>
      <c r="I50" s="147"/>
    </row>
    <row r="51" spans="1:9" x14ac:dyDescent="0.3">
      <c r="A51" s="148" t="s">
        <v>279</v>
      </c>
      <c r="B51" s="144"/>
      <c r="C51" s="145"/>
      <c r="D51" s="144"/>
      <c r="E51" s="146"/>
      <c r="F51" s="146"/>
      <c r="G51" s="144">
        <v>9302248</v>
      </c>
      <c r="H51" s="146">
        <v>8.58</v>
      </c>
      <c r="I51" s="147">
        <v>117</v>
      </c>
    </row>
    <row r="52" spans="1:9" x14ac:dyDescent="0.3">
      <c r="A52" s="148" t="s">
        <v>279</v>
      </c>
      <c r="B52" s="144"/>
      <c r="C52" s="145"/>
      <c r="D52" s="144"/>
      <c r="E52" s="146"/>
      <c r="F52" s="146"/>
      <c r="G52" s="144">
        <v>9302758</v>
      </c>
      <c r="H52" s="146">
        <v>8.58</v>
      </c>
      <c r="I52" s="147">
        <v>9</v>
      </c>
    </row>
    <row r="53" spans="1:9" x14ac:dyDescent="0.3">
      <c r="A53" s="148" t="s">
        <v>279</v>
      </c>
      <c r="B53" s="144"/>
      <c r="C53" s="145"/>
      <c r="D53" s="144"/>
      <c r="E53" s="146"/>
      <c r="F53" s="146"/>
      <c r="G53" s="144">
        <v>9304294</v>
      </c>
      <c r="H53" s="146">
        <v>8.58</v>
      </c>
      <c r="I53" s="147">
        <v>14</v>
      </c>
    </row>
    <row r="54" spans="1:9" x14ac:dyDescent="0.3">
      <c r="A54" s="143" t="s">
        <v>279</v>
      </c>
      <c r="B54" s="144" t="s">
        <v>262</v>
      </c>
      <c r="C54" s="145" t="s">
        <v>354</v>
      </c>
      <c r="D54" s="144">
        <v>9315608</v>
      </c>
      <c r="E54" s="146">
        <v>8.56</v>
      </c>
      <c r="F54" s="146">
        <v>50</v>
      </c>
      <c r="G54" s="144"/>
      <c r="H54" s="146"/>
      <c r="I54" s="147"/>
    </row>
    <row r="55" spans="1:9" x14ac:dyDescent="0.3">
      <c r="A55" s="148" t="s">
        <v>279</v>
      </c>
      <c r="B55" s="144"/>
      <c r="C55" s="145"/>
      <c r="D55" s="144"/>
      <c r="E55" s="146"/>
      <c r="F55" s="146"/>
      <c r="G55" s="144">
        <v>9424465</v>
      </c>
      <c r="H55" s="146">
        <v>8.56</v>
      </c>
      <c r="I55" s="147">
        <v>50</v>
      </c>
    </row>
    <row r="56" spans="1:9" x14ac:dyDescent="0.3">
      <c r="A56" s="143" t="s">
        <v>279</v>
      </c>
      <c r="B56" s="144" t="s">
        <v>262</v>
      </c>
      <c r="C56" s="145" t="s">
        <v>355</v>
      </c>
      <c r="D56" s="144">
        <v>9320942</v>
      </c>
      <c r="E56" s="146">
        <v>8.57</v>
      </c>
      <c r="F56" s="146">
        <v>30</v>
      </c>
      <c r="G56" s="144"/>
      <c r="H56" s="146"/>
      <c r="I56" s="147"/>
    </row>
    <row r="57" spans="1:9" x14ac:dyDescent="0.3">
      <c r="A57" s="148" t="s">
        <v>279</v>
      </c>
      <c r="B57" s="144"/>
      <c r="C57" s="145"/>
      <c r="D57" s="144"/>
      <c r="E57" s="146"/>
      <c r="F57" s="146"/>
      <c r="G57" s="144">
        <v>9320999</v>
      </c>
      <c r="H57" s="146">
        <v>8.57</v>
      </c>
      <c r="I57" s="147">
        <v>9</v>
      </c>
    </row>
    <row r="58" spans="1:9" x14ac:dyDescent="0.3">
      <c r="A58" s="148" t="s">
        <v>279</v>
      </c>
      <c r="B58" s="144"/>
      <c r="C58" s="145"/>
      <c r="D58" s="144"/>
      <c r="E58" s="146"/>
      <c r="F58" s="146"/>
      <c r="G58" s="144">
        <v>9321509</v>
      </c>
      <c r="H58" s="146">
        <v>8.57</v>
      </c>
      <c r="I58" s="147">
        <v>8</v>
      </c>
    </row>
    <row r="59" spans="1:9" x14ac:dyDescent="0.3">
      <c r="A59" s="148" t="s">
        <v>279</v>
      </c>
      <c r="B59" s="144"/>
      <c r="C59" s="145"/>
      <c r="D59" s="144"/>
      <c r="E59" s="146"/>
      <c r="F59" s="146"/>
      <c r="G59" s="144">
        <v>9374292</v>
      </c>
      <c r="H59" s="146">
        <v>8.57</v>
      </c>
      <c r="I59" s="147">
        <v>13</v>
      </c>
    </row>
    <row r="60" spans="1:9" x14ac:dyDescent="0.3">
      <c r="A60" s="143" t="s">
        <v>279</v>
      </c>
      <c r="B60" s="144" t="s">
        <v>262</v>
      </c>
      <c r="C60" s="145" t="s">
        <v>391</v>
      </c>
      <c r="D60" s="144">
        <v>9321527</v>
      </c>
      <c r="E60" s="146">
        <v>8.58</v>
      </c>
      <c r="F60" s="146">
        <v>40</v>
      </c>
      <c r="G60" s="144"/>
      <c r="H60" s="146"/>
      <c r="I60" s="147"/>
    </row>
    <row r="61" spans="1:9" x14ac:dyDescent="0.3">
      <c r="A61" s="148" t="s">
        <v>279</v>
      </c>
      <c r="B61" s="144"/>
      <c r="C61" s="145"/>
      <c r="D61" s="144"/>
      <c r="E61" s="146"/>
      <c r="F61" s="146"/>
      <c r="G61" s="144">
        <v>9322025</v>
      </c>
      <c r="H61" s="146">
        <v>8.58</v>
      </c>
      <c r="I61" s="147">
        <v>40</v>
      </c>
    </row>
    <row r="62" spans="1:9" x14ac:dyDescent="0.3">
      <c r="A62" s="143" t="s">
        <v>279</v>
      </c>
      <c r="B62" s="144" t="s">
        <v>262</v>
      </c>
      <c r="C62" s="145" t="s">
        <v>277</v>
      </c>
      <c r="D62" s="144">
        <v>9322317</v>
      </c>
      <c r="E62" s="146">
        <v>8.59</v>
      </c>
      <c r="F62" s="146">
        <v>100</v>
      </c>
      <c r="G62" s="144"/>
      <c r="H62" s="146"/>
      <c r="I62" s="147"/>
    </row>
    <row r="63" spans="1:9" x14ac:dyDescent="0.3">
      <c r="A63" s="148" t="s">
        <v>279</v>
      </c>
      <c r="B63" s="144"/>
      <c r="C63" s="145"/>
      <c r="D63" s="144"/>
      <c r="E63" s="146"/>
      <c r="F63" s="146"/>
      <c r="G63" s="144">
        <v>9322535</v>
      </c>
      <c r="H63" s="146">
        <v>8.59</v>
      </c>
      <c r="I63" s="147">
        <v>100</v>
      </c>
    </row>
    <row r="64" spans="1:9" x14ac:dyDescent="0.3">
      <c r="A64" s="143" t="s">
        <v>279</v>
      </c>
      <c r="B64" s="144" t="s">
        <v>262</v>
      </c>
      <c r="C64" s="145" t="s">
        <v>281</v>
      </c>
      <c r="D64" s="144">
        <v>9365430</v>
      </c>
      <c r="E64" s="146">
        <v>8.6</v>
      </c>
      <c r="F64" s="146">
        <v>50</v>
      </c>
      <c r="G64" s="144"/>
      <c r="H64" s="146"/>
      <c r="I64" s="147"/>
    </row>
    <row r="65" spans="1:9" x14ac:dyDescent="0.3">
      <c r="A65" s="148" t="s">
        <v>279</v>
      </c>
      <c r="B65" s="144"/>
      <c r="C65" s="145"/>
      <c r="D65" s="144"/>
      <c r="E65" s="146"/>
      <c r="F65" s="146"/>
      <c r="G65" s="144">
        <v>9365680</v>
      </c>
      <c r="H65" s="146">
        <v>8.6</v>
      </c>
      <c r="I65" s="147">
        <v>50</v>
      </c>
    </row>
    <row r="66" spans="1:9" x14ac:dyDescent="0.3">
      <c r="A66" s="143" t="s">
        <v>261</v>
      </c>
      <c r="B66" s="144" t="s">
        <v>262</v>
      </c>
      <c r="C66" s="145" t="s">
        <v>283</v>
      </c>
      <c r="D66" s="144">
        <v>9385808</v>
      </c>
      <c r="E66" s="146">
        <v>8.58</v>
      </c>
      <c r="F66" s="146">
        <v>50</v>
      </c>
      <c r="G66" s="144"/>
      <c r="H66" s="146"/>
      <c r="I66" s="147"/>
    </row>
    <row r="67" spans="1:9" x14ac:dyDescent="0.3">
      <c r="A67" s="148" t="s">
        <v>261</v>
      </c>
      <c r="B67" s="144"/>
      <c r="C67" s="145"/>
      <c r="D67" s="144"/>
      <c r="E67" s="146"/>
      <c r="F67" s="146"/>
      <c r="G67" s="144">
        <v>9385964</v>
      </c>
      <c r="H67" s="146">
        <v>8.58</v>
      </c>
      <c r="I67" s="147">
        <v>23</v>
      </c>
    </row>
    <row r="68" spans="1:9" x14ac:dyDescent="0.3">
      <c r="A68" s="148" t="s">
        <v>261</v>
      </c>
      <c r="B68" s="144"/>
      <c r="C68" s="145"/>
      <c r="D68" s="144"/>
      <c r="E68" s="146"/>
      <c r="F68" s="146"/>
      <c r="G68" s="144">
        <v>9390987</v>
      </c>
      <c r="H68" s="146">
        <v>8.58</v>
      </c>
      <c r="I68" s="147">
        <v>6</v>
      </c>
    </row>
    <row r="69" spans="1:9" x14ac:dyDescent="0.3">
      <c r="A69" s="148" t="s">
        <v>261</v>
      </c>
      <c r="B69" s="144"/>
      <c r="C69" s="145"/>
      <c r="D69" s="144"/>
      <c r="E69" s="146"/>
      <c r="F69" s="146"/>
      <c r="G69" s="144">
        <v>9391499</v>
      </c>
      <c r="H69" s="146">
        <v>8.58</v>
      </c>
      <c r="I69" s="147">
        <v>5</v>
      </c>
    </row>
    <row r="70" spans="1:9" x14ac:dyDescent="0.3">
      <c r="A70" s="148" t="s">
        <v>261</v>
      </c>
      <c r="B70" s="144"/>
      <c r="C70" s="145"/>
      <c r="D70" s="144"/>
      <c r="E70" s="146"/>
      <c r="F70" s="146"/>
      <c r="G70" s="144">
        <v>9393036</v>
      </c>
      <c r="H70" s="146">
        <v>8.58</v>
      </c>
      <c r="I70" s="147">
        <v>10</v>
      </c>
    </row>
    <row r="71" spans="1:9" x14ac:dyDescent="0.3">
      <c r="A71" s="148" t="s">
        <v>261</v>
      </c>
      <c r="B71" s="144"/>
      <c r="C71" s="145"/>
      <c r="D71" s="144"/>
      <c r="E71" s="146"/>
      <c r="F71" s="146"/>
      <c r="G71" s="144">
        <v>9395591</v>
      </c>
      <c r="H71" s="146">
        <v>8.58</v>
      </c>
      <c r="I71" s="147">
        <v>1</v>
      </c>
    </row>
    <row r="72" spans="1:9" x14ac:dyDescent="0.3">
      <c r="A72" s="148" t="s">
        <v>261</v>
      </c>
      <c r="B72" s="144"/>
      <c r="C72" s="145"/>
      <c r="D72" s="144"/>
      <c r="E72" s="146"/>
      <c r="F72" s="146"/>
      <c r="G72" s="144">
        <v>9400104</v>
      </c>
      <c r="H72" s="146">
        <v>8.58</v>
      </c>
      <c r="I72" s="147">
        <v>5</v>
      </c>
    </row>
    <row r="73" spans="1:9" x14ac:dyDescent="0.3">
      <c r="A73" s="143" t="s">
        <v>261</v>
      </c>
      <c r="B73" s="144" t="s">
        <v>262</v>
      </c>
      <c r="C73" s="145" t="s">
        <v>284</v>
      </c>
      <c r="D73" s="144">
        <v>9391963</v>
      </c>
      <c r="E73" s="146">
        <v>8.59</v>
      </c>
      <c r="F73" s="146">
        <v>40</v>
      </c>
      <c r="G73" s="144"/>
      <c r="H73" s="146"/>
      <c r="I73" s="147"/>
    </row>
    <row r="74" spans="1:9" x14ac:dyDescent="0.3">
      <c r="A74" s="148" t="s">
        <v>261</v>
      </c>
      <c r="B74" s="144"/>
      <c r="C74" s="145"/>
      <c r="D74" s="144"/>
      <c r="E74" s="146"/>
      <c r="F74" s="146"/>
      <c r="G74" s="144">
        <v>9392012</v>
      </c>
      <c r="H74" s="146">
        <v>8.59</v>
      </c>
      <c r="I74" s="147">
        <v>34</v>
      </c>
    </row>
    <row r="75" spans="1:9" x14ac:dyDescent="0.3">
      <c r="A75" s="148" t="s">
        <v>261</v>
      </c>
      <c r="B75" s="144"/>
      <c r="C75" s="145"/>
      <c r="D75" s="144"/>
      <c r="E75" s="146"/>
      <c r="F75" s="146"/>
      <c r="G75" s="144">
        <v>9393036</v>
      </c>
      <c r="H75" s="146">
        <v>8.58</v>
      </c>
      <c r="I75" s="147">
        <v>6</v>
      </c>
    </row>
    <row r="76" spans="1:9" x14ac:dyDescent="0.3">
      <c r="A76" s="143" t="s">
        <v>261</v>
      </c>
      <c r="B76" s="144" t="s">
        <v>262</v>
      </c>
      <c r="C76" s="145" t="s">
        <v>288</v>
      </c>
      <c r="D76" s="144">
        <v>9432033</v>
      </c>
      <c r="E76" s="146">
        <v>8.56</v>
      </c>
      <c r="F76" s="146">
        <v>100</v>
      </c>
      <c r="G76" s="144"/>
      <c r="H76" s="146"/>
      <c r="I76" s="147"/>
    </row>
    <row r="77" spans="1:9" x14ac:dyDescent="0.3">
      <c r="A77" s="148" t="s">
        <v>261</v>
      </c>
      <c r="B77" s="144"/>
      <c r="C77" s="145"/>
      <c r="D77" s="144"/>
      <c r="E77" s="146"/>
      <c r="F77" s="146"/>
      <c r="G77" s="144">
        <v>9432047</v>
      </c>
      <c r="H77" s="146">
        <v>8.56</v>
      </c>
      <c r="I77" s="147">
        <v>100</v>
      </c>
    </row>
    <row r="78" spans="1:9" x14ac:dyDescent="0.3">
      <c r="A78" s="143" t="s">
        <v>261</v>
      </c>
      <c r="B78" s="144" t="s">
        <v>262</v>
      </c>
      <c r="C78" s="145" t="s">
        <v>290</v>
      </c>
      <c r="D78" s="144">
        <v>9433487</v>
      </c>
      <c r="E78" s="146">
        <v>8.56</v>
      </c>
      <c r="F78" s="146">
        <v>60</v>
      </c>
      <c r="G78" s="144"/>
      <c r="H78" s="146"/>
      <c r="I78" s="147"/>
    </row>
    <row r="79" spans="1:9" x14ac:dyDescent="0.3">
      <c r="A79" s="148" t="s">
        <v>261</v>
      </c>
      <c r="B79" s="144"/>
      <c r="C79" s="145"/>
      <c r="D79" s="144"/>
      <c r="E79" s="146"/>
      <c r="F79" s="146"/>
      <c r="G79" s="144">
        <v>9433588</v>
      </c>
      <c r="H79" s="146">
        <v>8.56</v>
      </c>
      <c r="I79" s="147">
        <v>60</v>
      </c>
    </row>
    <row r="80" spans="1:9" x14ac:dyDescent="0.3">
      <c r="A80" s="143" t="s">
        <v>261</v>
      </c>
      <c r="B80" s="144" t="s">
        <v>262</v>
      </c>
      <c r="C80" s="145" t="s">
        <v>292</v>
      </c>
      <c r="D80" s="144">
        <v>9440762</v>
      </c>
      <c r="E80" s="146">
        <v>8.5500000000000007</v>
      </c>
      <c r="F80" s="146">
        <v>100</v>
      </c>
      <c r="G80" s="144"/>
      <c r="H80" s="146"/>
      <c r="I80" s="147"/>
    </row>
    <row r="81" spans="1:9" x14ac:dyDescent="0.3">
      <c r="A81" s="148" t="s">
        <v>261</v>
      </c>
      <c r="B81" s="144"/>
      <c r="C81" s="145"/>
      <c r="D81" s="144"/>
      <c r="E81" s="146"/>
      <c r="F81" s="146"/>
      <c r="G81" s="144">
        <v>9441176</v>
      </c>
      <c r="H81" s="146">
        <v>8.5500000000000007</v>
      </c>
      <c r="I81" s="147">
        <v>53</v>
      </c>
    </row>
    <row r="82" spans="1:9" x14ac:dyDescent="0.3">
      <c r="A82" s="148" t="s">
        <v>261</v>
      </c>
      <c r="B82" s="144"/>
      <c r="C82" s="145"/>
      <c r="D82" s="144"/>
      <c r="E82" s="146"/>
      <c r="F82" s="146"/>
      <c r="G82" s="144">
        <v>9441691</v>
      </c>
      <c r="H82" s="146">
        <v>8.5500000000000007</v>
      </c>
      <c r="I82" s="147">
        <v>2</v>
      </c>
    </row>
    <row r="83" spans="1:9" x14ac:dyDescent="0.3">
      <c r="A83" s="148" t="s">
        <v>261</v>
      </c>
      <c r="B83" s="144"/>
      <c r="C83" s="145"/>
      <c r="D83" s="144"/>
      <c r="E83" s="146"/>
      <c r="F83" s="146"/>
      <c r="G83" s="144">
        <v>9443738</v>
      </c>
      <c r="H83" s="146">
        <v>8.5500000000000007</v>
      </c>
      <c r="I83" s="147">
        <v>1</v>
      </c>
    </row>
    <row r="84" spans="1:9" x14ac:dyDescent="0.3">
      <c r="A84" s="148" t="s">
        <v>261</v>
      </c>
      <c r="B84" s="144"/>
      <c r="C84" s="145"/>
      <c r="D84" s="144"/>
      <c r="E84" s="146"/>
      <c r="F84" s="146"/>
      <c r="G84" s="144">
        <v>9444249</v>
      </c>
      <c r="H84" s="146">
        <v>8.5500000000000007</v>
      </c>
      <c r="I84" s="147">
        <v>10</v>
      </c>
    </row>
    <row r="85" spans="1:9" x14ac:dyDescent="0.3">
      <c r="A85" s="148" t="s">
        <v>261</v>
      </c>
      <c r="B85" s="144"/>
      <c r="C85" s="145"/>
      <c r="D85" s="144"/>
      <c r="E85" s="146"/>
      <c r="F85" s="146"/>
      <c r="G85" s="144">
        <v>9444761</v>
      </c>
      <c r="H85" s="146">
        <v>8.5500000000000007</v>
      </c>
      <c r="I85" s="147">
        <v>34</v>
      </c>
    </row>
    <row r="86" spans="1:9" x14ac:dyDescent="0.3">
      <c r="A86" s="143" t="s">
        <v>261</v>
      </c>
      <c r="B86" s="144" t="s">
        <v>262</v>
      </c>
      <c r="C86" s="145" t="s">
        <v>392</v>
      </c>
      <c r="D86" s="144">
        <v>9462282</v>
      </c>
      <c r="E86" s="146">
        <v>8.5500000000000007</v>
      </c>
      <c r="F86" s="146">
        <v>100</v>
      </c>
      <c r="G86" s="144"/>
      <c r="H86" s="146"/>
      <c r="I86" s="147"/>
    </row>
    <row r="87" spans="1:9" x14ac:dyDescent="0.3">
      <c r="A87" s="148" t="s">
        <v>261</v>
      </c>
      <c r="B87" s="144"/>
      <c r="C87" s="145"/>
      <c r="D87" s="144"/>
      <c r="E87" s="146"/>
      <c r="F87" s="146"/>
      <c r="G87" s="144">
        <v>9462487</v>
      </c>
      <c r="H87" s="146">
        <v>8.5500000000000007</v>
      </c>
      <c r="I87" s="147">
        <v>73</v>
      </c>
    </row>
    <row r="88" spans="1:9" x14ac:dyDescent="0.3">
      <c r="A88" s="148" t="s">
        <v>261</v>
      </c>
      <c r="B88" s="144"/>
      <c r="C88" s="145"/>
      <c r="D88" s="144"/>
      <c r="E88" s="146"/>
      <c r="F88" s="146"/>
      <c r="G88" s="144">
        <v>10194160</v>
      </c>
      <c r="H88" s="146">
        <v>8.5500000000000007</v>
      </c>
      <c r="I88" s="147">
        <v>27</v>
      </c>
    </row>
    <row r="89" spans="1:9" x14ac:dyDescent="0.3">
      <c r="A89" s="143" t="s">
        <v>261</v>
      </c>
      <c r="B89" s="144" t="s">
        <v>262</v>
      </c>
      <c r="C89" s="145" t="s">
        <v>393</v>
      </c>
      <c r="D89" s="144">
        <v>9462928</v>
      </c>
      <c r="E89" s="146">
        <v>8.5399999999999991</v>
      </c>
      <c r="F89" s="146">
        <v>50</v>
      </c>
      <c r="G89" s="144"/>
      <c r="H89" s="146"/>
      <c r="I89" s="147"/>
    </row>
    <row r="90" spans="1:9" x14ac:dyDescent="0.3">
      <c r="A90" s="148" t="s">
        <v>261</v>
      </c>
      <c r="B90" s="144"/>
      <c r="C90" s="145"/>
      <c r="D90" s="144"/>
      <c r="E90" s="146"/>
      <c r="F90" s="146"/>
      <c r="G90" s="144">
        <v>10195183</v>
      </c>
      <c r="H90" s="146">
        <v>8.5399999999999991</v>
      </c>
      <c r="I90" s="147">
        <v>2</v>
      </c>
    </row>
    <row r="91" spans="1:9" x14ac:dyDescent="0.3">
      <c r="A91" s="148" t="s">
        <v>261</v>
      </c>
      <c r="B91" s="144"/>
      <c r="C91" s="145"/>
      <c r="D91" s="144"/>
      <c r="E91" s="146"/>
      <c r="F91" s="146"/>
      <c r="G91" s="144">
        <v>10195696</v>
      </c>
      <c r="H91" s="146">
        <v>8.5399999999999991</v>
      </c>
      <c r="I91" s="147">
        <v>20</v>
      </c>
    </row>
    <row r="92" spans="1:9" x14ac:dyDescent="0.3">
      <c r="A92" s="148" t="s">
        <v>261</v>
      </c>
      <c r="B92" s="144"/>
      <c r="C92" s="145"/>
      <c r="D92" s="144"/>
      <c r="E92" s="146"/>
      <c r="F92" s="146"/>
      <c r="G92" s="144">
        <v>10200210</v>
      </c>
      <c r="H92" s="146">
        <v>8.5399999999999991</v>
      </c>
      <c r="I92" s="147">
        <v>11</v>
      </c>
    </row>
    <row r="93" spans="1:9" x14ac:dyDescent="0.3">
      <c r="A93" s="148" t="s">
        <v>261</v>
      </c>
      <c r="B93" s="144"/>
      <c r="C93" s="145"/>
      <c r="D93" s="144"/>
      <c r="E93" s="146"/>
      <c r="F93" s="146"/>
      <c r="G93" s="144">
        <v>10200720</v>
      </c>
      <c r="H93" s="146">
        <v>8.5399999999999991</v>
      </c>
      <c r="I93" s="147">
        <v>17</v>
      </c>
    </row>
    <row r="94" spans="1:9" x14ac:dyDescent="0.3">
      <c r="A94" s="143" t="s">
        <v>261</v>
      </c>
      <c r="B94" s="144" t="s">
        <v>262</v>
      </c>
      <c r="C94" s="145" t="s">
        <v>394</v>
      </c>
      <c r="D94" s="144">
        <v>9492456</v>
      </c>
      <c r="E94" s="146">
        <v>8.57</v>
      </c>
      <c r="F94" s="146">
        <v>50</v>
      </c>
      <c r="G94" s="144"/>
      <c r="H94" s="146"/>
      <c r="I94" s="147"/>
    </row>
    <row r="95" spans="1:9" x14ac:dyDescent="0.3">
      <c r="A95" s="148" t="s">
        <v>261</v>
      </c>
      <c r="B95" s="144"/>
      <c r="C95" s="145"/>
      <c r="D95" s="144"/>
      <c r="E95" s="146"/>
      <c r="F95" s="146"/>
      <c r="G95" s="144">
        <v>9492903</v>
      </c>
      <c r="H95" s="146">
        <v>8.57</v>
      </c>
      <c r="I95" s="147">
        <v>48</v>
      </c>
    </row>
    <row r="96" spans="1:9" x14ac:dyDescent="0.3">
      <c r="A96" s="148" t="s">
        <v>261</v>
      </c>
      <c r="B96" s="144"/>
      <c r="C96" s="145"/>
      <c r="D96" s="144"/>
      <c r="E96" s="146"/>
      <c r="F96" s="146"/>
      <c r="G96" s="144">
        <v>9554783</v>
      </c>
      <c r="H96" s="146">
        <v>8.57</v>
      </c>
      <c r="I96" s="147">
        <v>2</v>
      </c>
    </row>
    <row r="97" spans="1:9" x14ac:dyDescent="0.3">
      <c r="A97" s="143" t="s">
        <v>261</v>
      </c>
      <c r="B97" s="144" t="s">
        <v>262</v>
      </c>
      <c r="C97" s="145" t="s">
        <v>395</v>
      </c>
      <c r="D97" s="144">
        <v>9493083</v>
      </c>
      <c r="E97" s="146">
        <v>8.58</v>
      </c>
      <c r="F97" s="146">
        <v>40</v>
      </c>
      <c r="G97" s="144"/>
      <c r="H97" s="146"/>
      <c r="I97" s="147"/>
    </row>
    <row r="98" spans="1:9" x14ac:dyDescent="0.3">
      <c r="A98" s="148" t="s">
        <v>261</v>
      </c>
      <c r="B98" s="144"/>
      <c r="C98" s="145"/>
      <c r="D98" s="144"/>
      <c r="E98" s="146"/>
      <c r="F98" s="146"/>
      <c r="G98" s="144">
        <v>9493415</v>
      </c>
      <c r="H98" s="146">
        <v>8.58</v>
      </c>
      <c r="I98" s="147">
        <v>30</v>
      </c>
    </row>
    <row r="99" spans="1:9" x14ac:dyDescent="0.3">
      <c r="A99" s="148" t="s">
        <v>261</v>
      </c>
      <c r="B99" s="144"/>
      <c r="C99" s="145"/>
      <c r="D99" s="144"/>
      <c r="E99" s="146"/>
      <c r="F99" s="146"/>
      <c r="G99" s="144">
        <v>9494948</v>
      </c>
      <c r="H99" s="146">
        <v>8.58</v>
      </c>
      <c r="I99" s="147">
        <v>9</v>
      </c>
    </row>
    <row r="100" spans="1:9" x14ac:dyDescent="0.3">
      <c r="A100" s="148" t="s">
        <v>261</v>
      </c>
      <c r="B100" s="144"/>
      <c r="C100" s="145"/>
      <c r="D100" s="144"/>
      <c r="E100" s="146"/>
      <c r="F100" s="146"/>
      <c r="G100" s="144">
        <v>9495458</v>
      </c>
      <c r="H100" s="146">
        <v>8.58</v>
      </c>
      <c r="I100" s="147">
        <v>1</v>
      </c>
    </row>
    <row r="101" spans="1:9" x14ac:dyDescent="0.3">
      <c r="A101" s="143" t="s">
        <v>261</v>
      </c>
      <c r="B101" s="144" t="s">
        <v>262</v>
      </c>
      <c r="C101" s="145" t="s">
        <v>396</v>
      </c>
      <c r="D101" s="144">
        <v>9493794</v>
      </c>
      <c r="E101" s="146">
        <v>8.59</v>
      </c>
      <c r="F101" s="146">
        <v>100</v>
      </c>
      <c r="G101" s="144"/>
      <c r="H101" s="146"/>
      <c r="I101" s="147"/>
    </row>
    <row r="102" spans="1:9" x14ac:dyDescent="0.3">
      <c r="A102" s="148" t="s">
        <v>261</v>
      </c>
      <c r="B102" s="144"/>
      <c r="C102" s="145"/>
      <c r="D102" s="144"/>
      <c r="E102" s="146"/>
      <c r="F102" s="146"/>
      <c r="G102" s="144">
        <v>9493925</v>
      </c>
      <c r="H102" s="146">
        <v>8.59</v>
      </c>
      <c r="I102" s="147">
        <v>100</v>
      </c>
    </row>
    <row r="103" spans="1:9" x14ac:dyDescent="0.3">
      <c r="A103" s="143" t="s">
        <v>261</v>
      </c>
      <c r="B103" s="144" t="s">
        <v>262</v>
      </c>
      <c r="C103" s="145" t="s">
        <v>397</v>
      </c>
      <c r="D103" s="144">
        <v>9532243</v>
      </c>
      <c r="E103" s="146">
        <v>8.59</v>
      </c>
      <c r="F103" s="146">
        <v>20</v>
      </c>
      <c r="G103" s="144"/>
      <c r="H103" s="146"/>
      <c r="I103" s="147"/>
    </row>
    <row r="104" spans="1:9" x14ac:dyDescent="0.3">
      <c r="A104" s="148" t="s">
        <v>261</v>
      </c>
      <c r="B104" s="144"/>
      <c r="C104" s="145"/>
      <c r="D104" s="144"/>
      <c r="E104" s="146"/>
      <c r="F104" s="146"/>
      <c r="G104" s="144">
        <v>9532442</v>
      </c>
      <c r="H104" s="146">
        <v>8.59</v>
      </c>
      <c r="I104" s="147">
        <v>4</v>
      </c>
    </row>
    <row r="105" spans="1:9" x14ac:dyDescent="0.3">
      <c r="A105" s="148" t="s">
        <v>261</v>
      </c>
      <c r="B105" s="144"/>
      <c r="C105" s="145"/>
      <c r="D105" s="144"/>
      <c r="E105" s="146"/>
      <c r="F105" s="146"/>
      <c r="G105" s="144">
        <v>9533976</v>
      </c>
      <c r="H105" s="146">
        <v>8.59</v>
      </c>
      <c r="I105" s="147">
        <v>16</v>
      </c>
    </row>
    <row r="106" spans="1:9" x14ac:dyDescent="0.3">
      <c r="A106" s="143" t="s">
        <v>261</v>
      </c>
      <c r="B106" s="144" t="s">
        <v>262</v>
      </c>
      <c r="C106" s="145" t="s">
        <v>398</v>
      </c>
      <c r="D106" s="144">
        <v>9532878</v>
      </c>
      <c r="E106" s="146">
        <v>8.6</v>
      </c>
      <c r="F106" s="146">
        <v>50</v>
      </c>
      <c r="G106" s="144"/>
      <c r="H106" s="146"/>
      <c r="I106" s="147"/>
    </row>
    <row r="107" spans="1:9" x14ac:dyDescent="0.3">
      <c r="A107" s="148" t="s">
        <v>261</v>
      </c>
      <c r="B107" s="144"/>
      <c r="C107" s="145"/>
      <c r="D107" s="144"/>
      <c r="E107" s="146"/>
      <c r="F107" s="146"/>
      <c r="G107" s="144">
        <v>9532955</v>
      </c>
      <c r="H107" s="146">
        <v>8.6</v>
      </c>
      <c r="I107" s="147">
        <v>50</v>
      </c>
    </row>
    <row r="108" spans="1:9" x14ac:dyDescent="0.3">
      <c r="A108" s="143" t="s">
        <v>261</v>
      </c>
      <c r="B108" s="144" t="s">
        <v>262</v>
      </c>
      <c r="C108" s="145" t="s">
        <v>302</v>
      </c>
      <c r="D108" s="144">
        <v>9534269</v>
      </c>
      <c r="E108" s="146">
        <v>8.6</v>
      </c>
      <c r="F108" s="146">
        <v>50</v>
      </c>
      <c r="G108" s="144"/>
      <c r="H108" s="146"/>
      <c r="I108" s="147"/>
    </row>
    <row r="109" spans="1:9" x14ac:dyDescent="0.3">
      <c r="A109" s="148" t="s">
        <v>261</v>
      </c>
      <c r="B109" s="144"/>
      <c r="C109" s="145"/>
      <c r="D109" s="144"/>
      <c r="E109" s="146"/>
      <c r="F109" s="146"/>
      <c r="G109" s="144">
        <v>9534489</v>
      </c>
      <c r="H109" s="146">
        <v>8.6</v>
      </c>
      <c r="I109" s="147">
        <v>48</v>
      </c>
    </row>
    <row r="110" spans="1:9" x14ac:dyDescent="0.3">
      <c r="A110" s="148" t="s">
        <v>261</v>
      </c>
      <c r="B110" s="144"/>
      <c r="C110" s="145"/>
      <c r="D110" s="144"/>
      <c r="E110" s="146"/>
      <c r="F110" s="146"/>
      <c r="G110" s="144">
        <v>9535002</v>
      </c>
      <c r="H110" s="146">
        <v>8.58</v>
      </c>
      <c r="I110" s="147">
        <v>2</v>
      </c>
    </row>
    <row r="111" spans="1:9" x14ac:dyDescent="0.3">
      <c r="A111" s="143" t="s">
        <v>261</v>
      </c>
      <c r="B111" s="144" t="s">
        <v>262</v>
      </c>
      <c r="C111" s="145" t="s">
        <v>303</v>
      </c>
      <c r="D111" s="144">
        <v>9540066</v>
      </c>
      <c r="E111" s="146">
        <v>8.59</v>
      </c>
      <c r="F111" s="146">
        <v>40</v>
      </c>
      <c r="G111" s="144"/>
      <c r="H111" s="146"/>
      <c r="I111" s="147"/>
    </row>
    <row r="112" spans="1:9" x14ac:dyDescent="0.3">
      <c r="A112" s="148" t="s">
        <v>261</v>
      </c>
      <c r="B112" s="144"/>
      <c r="C112" s="145"/>
      <c r="D112" s="144"/>
      <c r="E112" s="146"/>
      <c r="F112" s="146"/>
      <c r="G112" s="144">
        <v>9540540</v>
      </c>
      <c r="H112" s="146">
        <v>8.59</v>
      </c>
      <c r="I112" s="147">
        <v>2</v>
      </c>
    </row>
    <row r="113" spans="1:9" x14ac:dyDescent="0.3">
      <c r="A113" s="148" t="s">
        <v>261</v>
      </c>
      <c r="B113" s="144"/>
      <c r="C113" s="145"/>
      <c r="D113" s="144"/>
      <c r="E113" s="146"/>
      <c r="F113" s="146"/>
      <c r="G113" s="144">
        <v>9541562</v>
      </c>
      <c r="H113" s="146">
        <v>8.59</v>
      </c>
      <c r="I113" s="147">
        <v>20</v>
      </c>
    </row>
    <row r="114" spans="1:9" x14ac:dyDescent="0.3">
      <c r="A114" s="148" t="s">
        <v>261</v>
      </c>
      <c r="B114" s="144"/>
      <c r="C114" s="145"/>
      <c r="D114" s="144"/>
      <c r="E114" s="146"/>
      <c r="F114" s="146"/>
      <c r="G114" s="144">
        <v>9545146</v>
      </c>
      <c r="H114" s="146">
        <v>8.58</v>
      </c>
      <c r="I114" s="147">
        <v>18</v>
      </c>
    </row>
    <row r="115" spans="1:9" x14ac:dyDescent="0.3">
      <c r="A115" s="143" t="s">
        <v>261</v>
      </c>
      <c r="B115" s="144" t="s">
        <v>262</v>
      </c>
      <c r="C115" s="145" t="s">
        <v>399</v>
      </c>
      <c r="D115" s="144">
        <v>9544770</v>
      </c>
      <c r="E115" s="146">
        <v>8.6</v>
      </c>
      <c r="F115" s="146">
        <v>50</v>
      </c>
      <c r="G115" s="144"/>
      <c r="H115" s="146"/>
      <c r="I115" s="147"/>
    </row>
    <row r="116" spans="1:9" x14ac:dyDescent="0.3">
      <c r="A116" s="148" t="s">
        <v>261</v>
      </c>
      <c r="B116" s="144"/>
      <c r="C116" s="145"/>
      <c r="D116" s="144"/>
      <c r="E116" s="146"/>
      <c r="F116" s="146"/>
      <c r="G116" s="144">
        <v>9545146</v>
      </c>
      <c r="H116" s="146">
        <v>8.58</v>
      </c>
      <c r="I116" s="147">
        <v>50</v>
      </c>
    </row>
    <row r="117" spans="1:9" x14ac:dyDescent="0.3">
      <c r="A117" s="143" t="s">
        <v>261</v>
      </c>
      <c r="B117" s="144" t="s">
        <v>262</v>
      </c>
      <c r="C117" s="145" t="s">
        <v>400</v>
      </c>
      <c r="D117" s="144">
        <v>9554704</v>
      </c>
      <c r="E117" s="146">
        <v>8.57</v>
      </c>
      <c r="F117" s="146">
        <v>30</v>
      </c>
      <c r="G117" s="144"/>
      <c r="H117" s="146"/>
      <c r="I117" s="147"/>
    </row>
    <row r="118" spans="1:9" x14ac:dyDescent="0.3">
      <c r="A118" s="148" t="s">
        <v>261</v>
      </c>
      <c r="B118" s="144"/>
      <c r="C118" s="145"/>
      <c r="D118" s="144"/>
      <c r="E118" s="146"/>
      <c r="F118" s="146"/>
      <c r="G118" s="144">
        <v>9554783</v>
      </c>
      <c r="H118" s="146">
        <v>8.57</v>
      </c>
      <c r="I118" s="147">
        <v>11</v>
      </c>
    </row>
    <row r="119" spans="1:9" x14ac:dyDescent="0.3">
      <c r="A119" s="148" t="s">
        <v>261</v>
      </c>
      <c r="B119" s="144"/>
      <c r="C119" s="145"/>
      <c r="D119" s="144"/>
      <c r="E119" s="146"/>
      <c r="F119" s="146"/>
      <c r="G119" s="144">
        <v>9563907</v>
      </c>
      <c r="H119" s="146">
        <v>8.57</v>
      </c>
      <c r="I119" s="147">
        <v>10</v>
      </c>
    </row>
    <row r="120" spans="1:9" x14ac:dyDescent="0.3">
      <c r="A120" s="148" t="s">
        <v>261</v>
      </c>
      <c r="B120" s="144"/>
      <c r="C120" s="145"/>
      <c r="D120" s="144"/>
      <c r="E120" s="146"/>
      <c r="F120" s="146"/>
      <c r="G120" s="144">
        <v>9570984</v>
      </c>
      <c r="H120" s="146">
        <v>8.57</v>
      </c>
      <c r="I120" s="147">
        <v>1</v>
      </c>
    </row>
    <row r="121" spans="1:9" x14ac:dyDescent="0.3">
      <c r="A121" s="148" t="s">
        <v>261</v>
      </c>
      <c r="B121" s="144"/>
      <c r="C121" s="145"/>
      <c r="D121" s="144"/>
      <c r="E121" s="146"/>
      <c r="F121" s="146"/>
      <c r="G121" s="144">
        <v>9573035</v>
      </c>
      <c r="H121" s="146">
        <v>8.57</v>
      </c>
      <c r="I121" s="147">
        <v>5</v>
      </c>
    </row>
    <row r="122" spans="1:9" x14ac:dyDescent="0.3">
      <c r="A122" s="148" t="s">
        <v>261</v>
      </c>
      <c r="B122" s="144"/>
      <c r="C122" s="145"/>
      <c r="D122" s="144"/>
      <c r="E122" s="146"/>
      <c r="F122" s="146"/>
      <c r="G122" s="144">
        <v>9573549</v>
      </c>
      <c r="H122" s="146">
        <v>8.57</v>
      </c>
      <c r="I122" s="147">
        <v>3</v>
      </c>
    </row>
    <row r="123" spans="1:9" x14ac:dyDescent="0.3">
      <c r="A123" s="143" t="s">
        <v>261</v>
      </c>
      <c r="B123" s="144" t="s">
        <v>262</v>
      </c>
      <c r="C123" s="145" t="s">
        <v>401</v>
      </c>
      <c r="D123" s="144">
        <v>9555558</v>
      </c>
      <c r="E123" s="146">
        <v>8.58</v>
      </c>
      <c r="F123" s="146">
        <v>20</v>
      </c>
      <c r="G123" s="144"/>
      <c r="H123" s="146"/>
      <c r="I123" s="147"/>
    </row>
    <row r="124" spans="1:9" x14ac:dyDescent="0.3">
      <c r="A124" s="148" t="s">
        <v>261</v>
      </c>
      <c r="B124" s="144"/>
      <c r="C124" s="145"/>
      <c r="D124" s="144"/>
      <c r="E124" s="146"/>
      <c r="F124" s="146"/>
      <c r="G124" s="144">
        <v>9555810</v>
      </c>
      <c r="H124" s="146">
        <v>8.58</v>
      </c>
      <c r="I124" s="147">
        <v>20</v>
      </c>
    </row>
    <row r="125" spans="1:9" x14ac:dyDescent="0.3">
      <c r="A125" s="143" t="s">
        <v>261</v>
      </c>
      <c r="B125" s="144" t="s">
        <v>262</v>
      </c>
      <c r="C125" s="145" t="s">
        <v>402</v>
      </c>
      <c r="D125" s="144">
        <v>9560213</v>
      </c>
      <c r="E125" s="146">
        <v>8.59</v>
      </c>
      <c r="F125" s="146">
        <v>30</v>
      </c>
      <c r="G125" s="144"/>
      <c r="H125" s="146"/>
      <c r="I125" s="147"/>
    </row>
    <row r="126" spans="1:9" x14ac:dyDescent="0.3">
      <c r="A126" s="148" t="s">
        <v>261</v>
      </c>
      <c r="B126" s="144"/>
      <c r="C126" s="145"/>
      <c r="D126" s="144"/>
      <c r="E126" s="146"/>
      <c r="F126" s="146"/>
      <c r="G126" s="144">
        <v>9560325</v>
      </c>
      <c r="H126" s="146">
        <v>8.59</v>
      </c>
      <c r="I126" s="147">
        <v>29</v>
      </c>
    </row>
    <row r="127" spans="1:9" x14ac:dyDescent="0.3">
      <c r="A127" s="148" t="s">
        <v>261</v>
      </c>
      <c r="B127" s="144"/>
      <c r="C127" s="145"/>
      <c r="D127" s="144"/>
      <c r="E127" s="146"/>
      <c r="F127" s="146"/>
      <c r="G127" s="144">
        <v>9560833</v>
      </c>
      <c r="H127" s="146">
        <v>8.58</v>
      </c>
      <c r="I127" s="147">
        <v>1</v>
      </c>
    </row>
    <row r="128" spans="1:9" x14ac:dyDescent="0.3">
      <c r="A128" s="143" t="s">
        <v>261</v>
      </c>
      <c r="B128" s="144" t="s">
        <v>262</v>
      </c>
      <c r="C128" s="145" t="s">
        <v>403</v>
      </c>
      <c r="D128" s="144">
        <v>9562116</v>
      </c>
      <c r="E128" s="146">
        <v>8.58</v>
      </c>
      <c r="F128" s="146">
        <v>20</v>
      </c>
      <c r="G128" s="144"/>
      <c r="H128" s="146"/>
      <c r="I128" s="147"/>
    </row>
    <row r="129" spans="1:9" x14ac:dyDescent="0.3">
      <c r="A129" s="148" t="s">
        <v>261</v>
      </c>
      <c r="B129" s="144"/>
      <c r="C129" s="145"/>
      <c r="D129" s="144"/>
      <c r="E129" s="146"/>
      <c r="F129" s="146"/>
      <c r="G129" s="144">
        <v>9562370</v>
      </c>
      <c r="H129" s="146">
        <v>8.58</v>
      </c>
      <c r="I129" s="147">
        <v>20</v>
      </c>
    </row>
    <row r="130" spans="1:9" x14ac:dyDescent="0.3">
      <c r="A130" s="143" t="s">
        <v>261</v>
      </c>
      <c r="B130" s="144" t="s">
        <v>262</v>
      </c>
      <c r="C130" s="145" t="s">
        <v>404</v>
      </c>
      <c r="D130" s="144">
        <v>9563259</v>
      </c>
      <c r="E130" s="146">
        <v>8.57</v>
      </c>
      <c r="F130" s="146">
        <v>20</v>
      </c>
      <c r="G130" s="144"/>
      <c r="H130" s="146"/>
      <c r="I130" s="147"/>
    </row>
    <row r="131" spans="1:9" x14ac:dyDescent="0.3">
      <c r="A131" s="148" t="s">
        <v>261</v>
      </c>
      <c r="B131" s="144"/>
      <c r="C131" s="145"/>
      <c r="D131" s="144"/>
      <c r="E131" s="146"/>
      <c r="F131" s="146"/>
      <c r="G131" s="144">
        <v>9573549</v>
      </c>
      <c r="H131" s="146">
        <v>8.57</v>
      </c>
      <c r="I131" s="147">
        <v>15</v>
      </c>
    </row>
    <row r="132" spans="1:9" x14ac:dyDescent="0.3">
      <c r="A132" s="148" t="s">
        <v>261</v>
      </c>
      <c r="B132" s="144"/>
      <c r="C132" s="145"/>
      <c r="D132" s="144"/>
      <c r="E132" s="146"/>
      <c r="F132" s="146"/>
      <c r="G132" s="144">
        <v>9574061</v>
      </c>
      <c r="H132" s="146">
        <v>8.57</v>
      </c>
      <c r="I132" s="147">
        <v>5</v>
      </c>
    </row>
    <row r="133" spans="1:9" x14ac:dyDescent="0.3">
      <c r="A133" s="143" t="s">
        <v>261</v>
      </c>
      <c r="B133" s="144" t="s">
        <v>262</v>
      </c>
      <c r="C133" s="145" t="s">
        <v>405</v>
      </c>
      <c r="D133" s="144">
        <v>9564066</v>
      </c>
      <c r="E133" s="146">
        <v>8.58</v>
      </c>
      <c r="F133" s="146">
        <v>10</v>
      </c>
      <c r="G133" s="144"/>
      <c r="H133" s="146"/>
      <c r="I133" s="147"/>
    </row>
    <row r="134" spans="1:9" x14ac:dyDescent="0.3">
      <c r="A134" s="148" t="s">
        <v>261</v>
      </c>
      <c r="B134" s="144"/>
      <c r="C134" s="145"/>
      <c r="D134" s="144"/>
      <c r="E134" s="146"/>
      <c r="F134" s="146"/>
      <c r="G134" s="144">
        <v>9564421</v>
      </c>
      <c r="H134" s="146">
        <v>8.58</v>
      </c>
      <c r="I134" s="147">
        <v>1</v>
      </c>
    </row>
    <row r="135" spans="1:9" x14ac:dyDescent="0.3">
      <c r="A135" s="148" t="s">
        <v>261</v>
      </c>
      <c r="B135" s="144"/>
      <c r="C135" s="145"/>
      <c r="D135" s="144"/>
      <c r="E135" s="146"/>
      <c r="F135" s="146"/>
      <c r="G135" s="144">
        <v>9564932</v>
      </c>
      <c r="H135" s="146">
        <v>8.58</v>
      </c>
      <c r="I135" s="147">
        <v>5</v>
      </c>
    </row>
    <row r="136" spans="1:9" x14ac:dyDescent="0.3">
      <c r="A136" s="148" t="s">
        <v>261</v>
      </c>
      <c r="B136" s="144"/>
      <c r="C136" s="145"/>
      <c r="D136" s="144"/>
      <c r="E136" s="146"/>
      <c r="F136" s="146"/>
      <c r="G136" s="144">
        <v>9570472</v>
      </c>
      <c r="H136" s="146">
        <v>8.58</v>
      </c>
      <c r="I136" s="147">
        <v>2</v>
      </c>
    </row>
    <row r="137" spans="1:9" x14ac:dyDescent="0.3">
      <c r="A137" s="148" t="s">
        <v>261</v>
      </c>
      <c r="B137" s="144"/>
      <c r="C137" s="145"/>
      <c r="D137" s="144"/>
      <c r="E137" s="146"/>
      <c r="F137" s="146"/>
      <c r="G137" s="144">
        <v>9570984</v>
      </c>
      <c r="H137" s="146">
        <v>8.57</v>
      </c>
      <c r="I137" s="147">
        <v>2</v>
      </c>
    </row>
    <row r="138" spans="1:9" x14ac:dyDescent="0.3">
      <c r="A138" s="143" t="s">
        <v>261</v>
      </c>
      <c r="B138" s="144" t="s">
        <v>262</v>
      </c>
      <c r="C138" s="145" t="s">
        <v>406</v>
      </c>
      <c r="D138" s="144">
        <v>9580519</v>
      </c>
      <c r="E138" s="146">
        <v>8.57</v>
      </c>
      <c r="F138" s="146">
        <v>20</v>
      </c>
      <c r="G138" s="144"/>
      <c r="H138" s="146"/>
      <c r="I138" s="147"/>
    </row>
    <row r="139" spans="1:9" x14ac:dyDescent="0.3">
      <c r="A139" s="148" t="s">
        <v>261</v>
      </c>
      <c r="B139" s="144"/>
      <c r="C139" s="145"/>
      <c r="D139" s="144"/>
      <c r="E139" s="146"/>
      <c r="F139" s="146"/>
      <c r="G139" s="144">
        <v>9580620</v>
      </c>
      <c r="H139" s="146">
        <v>8.57</v>
      </c>
      <c r="I139" s="147">
        <v>11</v>
      </c>
    </row>
    <row r="140" spans="1:9" x14ac:dyDescent="0.3">
      <c r="A140" s="148" t="s">
        <v>261</v>
      </c>
      <c r="B140" s="144"/>
      <c r="C140" s="145"/>
      <c r="D140" s="144"/>
      <c r="E140" s="146"/>
      <c r="F140" s="146"/>
      <c r="G140" s="144">
        <v>9585724</v>
      </c>
      <c r="H140" s="146">
        <v>8.57</v>
      </c>
      <c r="I140" s="147">
        <v>9</v>
      </c>
    </row>
    <row r="141" spans="1:9" x14ac:dyDescent="0.3">
      <c r="A141" s="143" t="s">
        <v>261</v>
      </c>
      <c r="B141" s="144" t="s">
        <v>262</v>
      </c>
      <c r="C141" s="145" t="s">
        <v>407</v>
      </c>
      <c r="D141" s="144">
        <v>9581152</v>
      </c>
      <c r="E141" s="146">
        <v>8.58</v>
      </c>
      <c r="F141" s="146">
        <v>100</v>
      </c>
      <c r="G141" s="144"/>
      <c r="H141" s="146"/>
      <c r="I141" s="147"/>
    </row>
    <row r="142" spans="1:9" x14ac:dyDescent="0.3">
      <c r="A142" s="148" t="s">
        <v>261</v>
      </c>
      <c r="B142" s="144"/>
      <c r="C142" s="145"/>
      <c r="D142" s="144"/>
      <c r="E142" s="146"/>
      <c r="F142" s="146"/>
      <c r="G142" s="144">
        <v>9581636</v>
      </c>
      <c r="H142" s="146">
        <v>8.58</v>
      </c>
      <c r="I142" s="147">
        <v>100</v>
      </c>
    </row>
    <row r="143" spans="1:9" x14ac:dyDescent="0.3">
      <c r="A143" s="143" t="s">
        <v>261</v>
      </c>
      <c r="B143" s="144" t="s">
        <v>262</v>
      </c>
      <c r="C143" s="145" t="s">
        <v>408</v>
      </c>
      <c r="D143" s="144">
        <v>9583054</v>
      </c>
      <c r="E143" s="146">
        <v>8.57</v>
      </c>
      <c r="F143" s="146">
        <v>40</v>
      </c>
      <c r="G143" s="144"/>
      <c r="H143" s="146"/>
      <c r="I143" s="147"/>
    </row>
    <row r="144" spans="1:9" x14ac:dyDescent="0.3">
      <c r="A144" s="148" t="s">
        <v>261</v>
      </c>
      <c r="B144" s="144"/>
      <c r="C144" s="145"/>
      <c r="D144" s="144"/>
      <c r="E144" s="146"/>
      <c r="F144" s="146"/>
      <c r="G144" s="144">
        <v>9585724</v>
      </c>
      <c r="H144" s="146">
        <v>8.57</v>
      </c>
      <c r="I144" s="147">
        <v>40</v>
      </c>
    </row>
    <row r="145" spans="1:9" x14ac:dyDescent="0.3">
      <c r="A145" s="143" t="s">
        <v>261</v>
      </c>
      <c r="B145" s="144" t="s">
        <v>262</v>
      </c>
      <c r="C145" s="145" t="s">
        <v>409</v>
      </c>
      <c r="D145" s="144">
        <v>9590474</v>
      </c>
      <c r="E145" s="146">
        <v>8.57</v>
      </c>
      <c r="F145" s="146">
        <v>30</v>
      </c>
      <c r="G145" s="144"/>
      <c r="H145" s="146"/>
      <c r="I145" s="147"/>
    </row>
    <row r="146" spans="1:9" x14ac:dyDescent="0.3">
      <c r="A146" s="148" t="s">
        <v>261</v>
      </c>
      <c r="B146" s="144"/>
      <c r="C146" s="145"/>
      <c r="D146" s="144"/>
      <c r="E146" s="146"/>
      <c r="F146" s="146"/>
      <c r="G146" s="144">
        <v>9590748</v>
      </c>
      <c r="H146" s="146">
        <v>8.57</v>
      </c>
      <c r="I146" s="147">
        <v>11</v>
      </c>
    </row>
    <row r="147" spans="1:9" x14ac:dyDescent="0.3">
      <c r="A147" s="148" t="s">
        <v>261</v>
      </c>
      <c r="B147" s="144"/>
      <c r="C147" s="145"/>
      <c r="D147" s="144"/>
      <c r="E147" s="146"/>
      <c r="F147" s="146"/>
      <c r="G147" s="144">
        <v>9591771</v>
      </c>
      <c r="H147" s="146">
        <v>8.57</v>
      </c>
      <c r="I147" s="147">
        <v>5</v>
      </c>
    </row>
    <row r="148" spans="1:9" x14ac:dyDescent="0.3">
      <c r="A148" s="148" t="s">
        <v>261</v>
      </c>
      <c r="B148" s="144"/>
      <c r="C148" s="145"/>
      <c r="D148" s="144"/>
      <c r="E148" s="146"/>
      <c r="F148" s="146"/>
      <c r="G148" s="144">
        <v>9592794</v>
      </c>
      <c r="H148" s="146">
        <v>8.57</v>
      </c>
      <c r="I148" s="147">
        <v>5</v>
      </c>
    </row>
    <row r="149" spans="1:9" x14ac:dyDescent="0.3">
      <c r="A149" s="148" t="s">
        <v>261</v>
      </c>
      <c r="B149" s="144"/>
      <c r="C149" s="145"/>
      <c r="D149" s="144"/>
      <c r="E149" s="146"/>
      <c r="F149" s="146"/>
      <c r="G149" s="144">
        <v>9593818</v>
      </c>
      <c r="H149" s="146">
        <v>8.57</v>
      </c>
      <c r="I149" s="147">
        <v>9</v>
      </c>
    </row>
    <row r="150" spans="1:9" x14ac:dyDescent="0.3">
      <c r="A150" s="143" t="s">
        <v>261</v>
      </c>
      <c r="B150" s="144" t="s">
        <v>262</v>
      </c>
      <c r="C150" s="145" t="s">
        <v>410</v>
      </c>
      <c r="D150" s="144">
        <v>9591132</v>
      </c>
      <c r="E150" s="146">
        <v>8.58</v>
      </c>
      <c r="F150" s="146">
        <v>90</v>
      </c>
      <c r="G150" s="144"/>
      <c r="H150" s="146"/>
      <c r="I150" s="147"/>
    </row>
    <row r="151" spans="1:9" x14ac:dyDescent="0.3">
      <c r="A151" s="148" t="s">
        <v>261</v>
      </c>
      <c r="B151" s="144"/>
      <c r="C151" s="145"/>
      <c r="D151" s="144"/>
      <c r="E151" s="146"/>
      <c r="F151" s="146"/>
      <c r="G151" s="144">
        <v>9591259</v>
      </c>
      <c r="H151" s="146">
        <v>8.58</v>
      </c>
      <c r="I151" s="147">
        <v>90</v>
      </c>
    </row>
    <row r="152" spans="1:9" x14ac:dyDescent="0.3">
      <c r="A152" s="143" t="s">
        <v>261</v>
      </c>
      <c r="B152" s="144" t="s">
        <v>262</v>
      </c>
      <c r="C152" s="145" t="s">
        <v>411</v>
      </c>
      <c r="D152" s="144">
        <v>9593968</v>
      </c>
      <c r="E152" s="146">
        <v>8.57</v>
      </c>
      <c r="F152" s="146">
        <v>30</v>
      </c>
      <c r="G152" s="144"/>
      <c r="H152" s="146"/>
      <c r="I152" s="147"/>
    </row>
    <row r="153" spans="1:9" x14ac:dyDescent="0.3">
      <c r="A153" s="148" t="s">
        <v>261</v>
      </c>
      <c r="B153" s="144"/>
      <c r="C153" s="145"/>
      <c r="D153" s="144"/>
      <c r="E153" s="146"/>
      <c r="F153" s="146"/>
      <c r="G153" s="144">
        <v>10192115</v>
      </c>
      <c r="H153" s="146">
        <v>8.57</v>
      </c>
      <c r="I153" s="147">
        <v>2</v>
      </c>
    </row>
    <row r="154" spans="1:9" x14ac:dyDescent="0.3">
      <c r="A154" s="148" t="s">
        <v>261</v>
      </c>
      <c r="B154" s="144"/>
      <c r="C154" s="145"/>
      <c r="D154" s="144"/>
      <c r="E154" s="146"/>
      <c r="F154" s="146"/>
      <c r="G154" s="144">
        <v>10192626</v>
      </c>
      <c r="H154" s="146">
        <v>8.57</v>
      </c>
      <c r="I154" s="147">
        <v>5</v>
      </c>
    </row>
    <row r="155" spans="1:9" x14ac:dyDescent="0.3">
      <c r="A155" s="148" t="s">
        <v>261</v>
      </c>
      <c r="B155" s="144"/>
      <c r="C155" s="145"/>
      <c r="D155" s="144"/>
      <c r="E155" s="146"/>
      <c r="F155" s="146"/>
      <c r="G155" s="144">
        <v>10193647</v>
      </c>
      <c r="H155" s="146">
        <v>8.57</v>
      </c>
      <c r="I155" s="147">
        <v>23</v>
      </c>
    </row>
    <row r="156" spans="1:9" x14ac:dyDescent="0.3">
      <c r="A156" s="143" t="s">
        <v>261</v>
      </c>
      <c r="B156" s="144" t="s">
        <v>262</v>
      </c>
      <c r="C156" s="145" t="s">
        <v>412</v>
      </c>
      <c r="D156" s="144">
        <v>9594510</v>
      </c>
      <c r="E156" s="146">
        <v>8.58</v>
      </c>
      <c r="F156" s="146">
        <v>30</v>
      </c>
      <c r="G156" s="144"/>
      <c r="H156" s="146"/>
      <c r="I156" s="147"/>
    </row>
    <row r="157" spans="1:9" x14ac:dyDescent="0.3">
      <c r="A157" s="148" t="s">
        <v>261</v>
      </c>
      <c r="B157" s="144"/>
      <c r="C157" s="145"/>
      <c r="D157" s="144"/>
      <c r="E157" s="146"/>
      <c r="F157" s="146"/>
      <c r="G157" s="144">
        <v>9594841</v>
      </c>
      <c r="H157" s="146">
        <v>8.58</v>
      </c>
      <c r="I157" s="147">
        <v>30</v>
      </c>
    </row>
    <row r="158" spans="1:9" x14ac:dyDescent="0.3">
      <c r="A158" s="143" t="s">
        <v>261</v>
      </c>
      <c r="B158" s="144" t="s">
        <v>262</v>
      </c>
      <c r="C158" s="145" t="s">
        <v>413</v>
      </c>
      <c r="D158" s="144">
        <v>9595265</v>
      </c>
      <c r="E158" s="146">
        <v>8.59</v>
      </c>
      <c r="F158" s="146">
        <v>40</v>
      </c>
      <c r="G158" s="144"/>
      <c r="H158" s="146"/>
      <c r="I158" s="147"/>
    </row>
    <row r="159" spans="1:9" x14ac:dyDescent="0.3">
      <c r="A159" s="148" t="s">
        <v>261</v>
      </c>
      <c r="B159" s="144"/>
      <c r="C159" s="145"/>
      <c r="D159" s="144"/>
      <c r="E159" s="146"/>
      <c r="F159" s="146"/>
      <c r="G159" s="144">
        <v>9595352</v>
      </c>
      <c r="H159" s="146">
        <v>8.59</v>
      </c>
      <c r="I159" s="147">
        <v>40</v>
      </c>
    </row>
    <row r="160" spans="1:9" x14ac:dyDescent="0.3">
      <c r="A160" s="143" t="s">
        <v>261</v>
      </c>
      <c r="B160" s="144" t="s">
        <v>262</v>
      </c>
      <c r="C160" s="145" t="s">
        <v>414</v>
      </c>
      <c r="D160" s="144">
        <v>10000653</v>
      </c>
      <c r="E160" s="146">
        <v>8.59</v>
      </c>
      <c r="F160" s="146">
        <v>40</v>
      </c>
      <c r="G160" s="144"/>
      <c r="H160" s="146"/>
      <c r="I160" s="147"/>
    </row>
    <row r="161" spans="1:9" x14ac:dyDescent="0.3">
      <c r="A161" s="148" t="s">
        <v>261</v>
      </c>
      <c r="B161" s="144"/>
      <c r="C161" s="145"/>
      <c r="D161" s="144"/>
      <c r="E161" s="146"/>
      <c r="F161" s="146"/>
      <c r="G161" s="144">
        <v>10000886</v>
      </c>
      <c r="H161" s="146">
        <v>8.59</v>
      </c>
      <c r="I161" s="147">
        <v>40</v>
      </c>
    </row>
    <row r="162" spans="1:9" x14ac:dyDescent="0.3">
      <c r="A162" s="143" t="s">
        <v>261</v>
      </c>
      <c r="B162" s="144" t="s">
        <v>262</v>
      </c>
      <c r="C162" s="145" t="s">
        <v>415</v>
      </c>
      <c r="D162" s="144">
        <v>10005698</v>
      </c>
      <c r="E162" s="146">
        <v>8.58</v>
      </c>
      <c r="F162" s="146">
        <v>30</v>
      </c>
      <c r="G162" s="144"/>
      <c r="H162" s="146"/>
      <c r="I162" s="147"/>
    </row>
    <row r="163" spans="1:9" x14ac:dyDescent="0.3">
      <c r="A163" s="148" t="s">
        <v>261</v>
      </c>
      <c r="B163" s="144"/>
      <c r="C163" s="145"/>
      <c r="D163" s="144"/>
      <c r="E163" s="146"/>
      <c r="F163" s="146"/>
      <c r="G163" s="144">
        <v>10010006</v>
      </c>
      <c r="H163" s="146">
        <v>8.58</v>
      </c>
      <c r="I163" s="147">
        <v>29</v>
      </c>
    </row>
    <row r="164" spans="1:9" x14ac:dyDescent="0.3">
      <c r="A164" s="148" t="s">
        <v>261</v>
      </c>
      <c r="B164" s="144"/>
      <c r="C164" s="145"/>
      <c r="D164" s="144"/>
      <c r="E164" s="146"/>
      <c r="F164" s="146"/>
      <c r="G164" s="144">
        <v>10191095</v>
      </c>
      <c r="H164" s="146">
        <v>8.58</v>
      </c>
      <c r="I164" s="147">
        <v>1</v>
      </c>
    </row>
    <row r="165" spans="1:9" x14ac:dyDescent="0.3">
      <c r="A165" s="143" t="s">
        <v>261</v>
      </c>
      <c r="B165" s="144" t="s">
        <v>262</v>
      </c>
      <c r="C165" s="145" t="s">
        <v>416</v>
      </c>
      <c r="D165" s="144">
        <v>10010502</v>
      </c>
      <c r="E165" s="146">
        <v>8.59</v>
      </c>
      <c r="F165" s="146">
        <v>100</v>
      </c>
      <c r="G165" s="144"/>
      <c r="H165" s="146"/>
      <c r="I165" s="147"/>
    </row>
    <row r="166" spans="1:9" x14ac:dyDescent="0.3">
      <c r="A166" s="148" t="s">
        <v>261</v>
      </c>
      <c r="B166" s="144"/>
      <c r="C166" s="145"/>
      <c r="D166" s="144"/>
      <c r="E166" s="146"/>
      <c r="F166" s="146"/>
      <c r="G166" s="144">
        <v>10010515</v>
      </c>
      <c r="H166" s="146">
        <v>8.59</v>
      </c>
      <c r="I166" s="147">
        <v>100</v>
      </c>
    </row>
    <row r="167" spans="1:9" x14ac:dyDescent="0.3">
      <c r="A167" s="143" t="s">
        <v>261</v>
      </c>
      <c r="B167" s="144" t="s">
        <v>262</v>
      </c>
      <c r="C167" s="145" t="s">
        <v>417</v>
      </c>
      <c r="D167" s="144">
        <v>10014355</v>
      </c>
      <c r="E167" s="146">
        <v>8.6</v>
      </c>
      <c r="F167" s="146">
        <v>200</v>
      </c>
      <c r="G167" s="144"/>
      <c r="H167" s="146"/>
      <c r="I167" s="147"/>
    </row>
    <row r="168" spans="1:9" x14ac:dyDescent="0.3">
      <c r="A168" s="148" t="s">
        <v>261</v>
      </c>
      <c r="B168" s="144"/>
      <c r="C168" s="145"/>
      <c r="D168" s="144"/>
      <c r="E168" s="146"/>
      <c r="F168" s="146"/>
      <c r="G168" s="144">
        <v>10014608</v>
      </c>
      <c r="H168" s="146">
        <v>8.6</v>
      </c>
      <c r="I168" s="147">
        <v>200</v>
      </c>
    </row>
    <row r="169" spans="1:9" x14ac:dyDescent="0.3">
      <c r="A169" s="143" t="s">
        <v>261</v>
      </c>
      <c r="B169" s="144" t="s">
        <v>262</v>
      </c>
      <c r="C169" s="145" t="s">
        <v>418</v>
      </c>
      <c r="D169" s="144">
        <v>10020367</v>
      </c>
      <c r="E169" s="146">
        <v>8.6</v>
      </c>
      <c r="F169" s="146">
        <v>40</v>
      </c>
      <c r="G169" s="144"/>
      <c r="H169" s="146"/>
      <c r="I169" s="147"/>
    </row>
    <row r="170" spans="1:9" x14ac:dyDescent="0.3">
      <c r="A170" s="148" t="s">
        <v>261</v>
      </c>
      <c r="B170" s="144"/>
      <c r="C170" s="145"/>
      <c r="D170" s="144"/>
      <c r="E170" s="146"/>
      <c r="F170" s="146"/>
      <c r="G170" s="144">
        <v>10020653</v>
      </c>
      <c r="H170" s="146">
        <v>8.6</v>
      </c>
      <c r="I170" s="147">
        <v>40</v>
      </c>
    </row>
    <row r="171" spans="1:9" x14ac:dyDescent="0.3">
      <c r="A171" s="143" t="s">
        <v>279</v>
      </c>
      <c r="B171" s="144" t="s">
        <v>262</v>
      </c>
      <c r="C171" s="145" t="s">
        <v>419</v>
      </c>
      <c r="D171" s="144">
        <v>10042422</v>
      </c>
      <c r="E171" s="146">
        <v>8.6</v>
      </c>
      <c r="F171" s="146">
        <v>20</v>
      </c>
      <c r="G171" s="144"/>
      <c r="H171" s="146"/>
      <c r="I171" s="147"/>
    </row>
    <row r="172" spans="1:9" x14ac:dyDescent="0.3">
      <c r="A172" s="148" t="s">
        <v>279</v>
      </c>
      <c r="B172" s="144"/>
      <c r="C172" s="145"/>
      <c r="D172" s="144"/>
      <c r="E172" s="146"/>
      <c r="F172" s="146"/>
      <c r="G172" s="144">
        <v>10042492</v>
      </c>
      <c r="H172" s="146">
        <v>8.6</v>
      </c>
      <c r="I172" s="147">
        <v>20</v>
      </c>
    </row>
    <row r="173" spans="1:9" x14ac:dyDescent="0.3">
      <c r="A173" s="143" t="s">
        <v>279</v>
      </c>
      <c r="B173" s="144" t="s">
        <v>262</v>
      </c>
      <c r="C173" s="145" t="s">
        <v>420</v>
      </c>
      <c r="D173" s="144">
        <v>10052198</v>
      </c>
      <c r="E173" s="146">
        <v>8.6</v>
      </c>
      <c r="F173" s="146">
        <v>28</v>
      </c>
      <c r="G173" s="144"/>
      <c r="H173" s="146"/>
      <c r="I173" s="147"/>
    </row>
    <row r="174" spans="1:9" x14ac:dyDescent="0.3">
      <c r="A174" s="148" t="s">
        <v>279</v>
      </c>
      <c r="B174" s="144"/>
      <c r="C174" s="145"/>
      <c r="D174" s="144"/>
      <c r="E174" s="146"/>
      <c r="F174" s="146"/>
      <c r="G174" s="144">
        <v>10052635</v>
      </c>
      <c r="H174" s="146">
        <v>8.6</v>
      </c>
      <c r="I174" s="147">
        <v>28</v>
      </c>
    </row>
    <row r="175" spans="1:9" x14ac:dyDescent="0.3">
      <c r="A175" s="143" t="s">
        <v>1893</v>
      </c>
      <c r="B175" s="144" t="s">
        <v>272</v>
      </c>
      <c r="C175" s="145" t="s">
        <v>421</v>
      </c>
      <c r="D175" s="144">
        <v>10292543</v>
      </c>
      <c r="E175" s="146">
        <v>8.5299999999999994</v>
      </c>
      <c r="F175" s="146">
        <v>100</v>
      </c>
      <c r="G175" s="144"/>
      <c r="H175" s="146"/>
      <c r="I175" s="147"/>
    </row>
    <row r="176" spans="1:9" x14ac:dyDescent="0.3">
      <c r="A176" s="143" t="s">
        <v>1893</v>
      </c>
      <c r="B176" s="144" t="s">
        <v>272</v>
      </c>
      <c r="C176" s="145" t="s">
        <v>421</v>
      </c>
      <c r="D176" s="144">
        <v>12310100</v>
      </c>
      <c r="E176" s="146">
        <v>8.5299999999999994</v>
      </c>
      <c r="F176" s="146">
        <v>-100</v>
      </c>
      <c r="G176" s="144"/>
      <c r="H176" s="146"/>
      <c r="I176" s="147"/>
    </row>
    <row r="177" spans="1:9" x14ac:dyDescent="0.3">
      <c r="A177" s="143" t="s">
        <v>422</v>
      </c>
      <c r="B177" s="144" t="s">
        <v>347</v>
      </c>
      <c r="C177" s="145" t="s">
        <v>423</v>
      </c>
      <c r="D177" s="144">
        <v>10392510</v>
      </c>
      <c r="E177" s="146">
        <v>8.56</v>
      </c>
      <c r="F177" s="146">
        <v>100</v>
      </c>
      <c r="G177" s="144"/>
      <c r="H177" s="146"/>
      <c r="I177" s="147"/>
    </row>
    <row r="178" spans="1:9" x14ac:dyDescent="0.3">
      <c r="A178" s="148" t="s">
        <v>422</v>
      </c>
      <c r="B178" s="144"/>
      <c r="C178" s="145"/>
      <c r="D178" s="144"/>
      <c r="E178" s="146"/>
      <c r="F178" s="146"/>
      <c r="G178" s="144">
        <v>12505807</v>
      </c>
      <c r="H178" s="146">
        <v>8.56</v>
      </c>
      <c r="I178" s="147">
        <v>7</v>
      </c>
    </row>
    <row r="179" spans="1:9" x14ac:dyDescent="0.3">
      <c r="A179" s="148" t="s">
        <v>422</v>
      </c>
      <c r="B179" s="144"/>
      <c r="C179" s="145"/>
      <c r="D179" s="144"/>
      <c r="E179" s="146"/>
      <c r="F179" s="146"/>
      <c r="G179" s="144">
        <v>12515441</v>
      </c>
      <c r="H179" s="146">
        <v>8.56</v>
      </c>
      <c r="I179" s="147">
        <v>10</v>
      </c>
    </row>
    <row r="180" spans="1:9" x14ac:dyDescent="0.3">
      <c r="A180" s="148" t="s">
        <v>422</v>
      </c>
      <c r="B180" s="144"/>
      <c r="C180" s="145"/>
      <c r="D180" s="144"/>
      <c r="E180" s="146"/>
      <c r="F180" s="146"/>
      <c r="G180" s="144">
        <v>12515950</v>
      </c>
      <c r="H180" s="146">
        <v>8.56</v>
      </c>
      <c r="I180" s="147">
        <v>1</v>
      </c>
    </row>
    <row r="181" spans="1:9" x14ac:dyDescent="0.3">
      <c r="A181" s="148" t="s">
        <v>422</v>
      </c>
      <c r="B181" s="144"/>
      <c r="C181" s="145"/>
      <c r="D181" s="144"/>
      <c r="E181" s="146"/>
      <c r="F181" s="146"/>
      <c r="G181" s="144">
        <v>12520462</v>
      </c>
      <c r="H181" s="146">
        <v>8.56</v>
      </c>
      <c r="I181" s="147">
        <v>76</v>
      </c>
    </row>
    <row r="182" spans="1:9" x14ac:dyDescent="0.3">
      <c r="A182" s="148" t="s">
        <v>422</v>
      </c>
      <c r="B182" s="144"/>
      <c r="C182" s="145"/>
      <c r="D182" s="144"/>
      <c r="E182" s="146"/>
      <c r="F182" s="146"/>
      <c r="G182" s="144">
        <v>12520972</v>
      </c>
      <c r="H182" s="146">
        <v>8.56</v>
      </c>
      <c r="I182" s="147">
        <v>5</v>
      </c>
    </row>
    <row r="183" spans="1:9" x14ac:dyDescent="0.3">
      <c r="A183" s="148" t="s">
        <v>422</v>
      </c>
      <c r="B183" s="144"/>
      <c r="C183" s="145"/>
      <c r="D183" s="144"/>
      <c r="E183" s="146"/>
      <c r="F183" s="146"/>
      <c r="G183" s="144">
        <v>12521484</v>
      </c>
      <c r="H183" s="146">
        <v>8.56</v>
      </c>
      <c r="I183" s="147">
        <v>1</v>
      </c>
    </row>
    <row r="184" spans="1:9" x14ac:dyDescent="0.3">
      <c r="A184" s="143" t="s">
        <v>422</v>
      </c>
      <c r="B184" s="144" t="s">
        <v>347</v>
      </c>
      <c r="C184" s="145" t="s">
        <v>288</v>
      </c>
      <c r="D184" s="144">
        <v>10393069</v>
      </c>
      <c r="E184" s="146">
        <v>8.57</v>
      </c>
      <c r="F184" s="146">
        <v>200</v>
      </c>
      <c r="G184" s="144"/>
      <c r="H184" s="146"/>
      <c r="I184" s="147"/>
    </row>
    <row r="185" spans="1:9" x14ac:dyDescent="0.3">
      <c r="A185" s="148" t="s">
        <v>422</v>
      </c>
      <c r="B185" s="144"/>
      <c r="C185" s="145"/>
      <c r="D185" s="144"/>
      <c r="E185" s="146"/>
      <c r="F185" s="146"/>
      <c r="G185" s="144">
        <v>10393487</v>
      </c>
      <c r="H185" s="146">
        <v>8.57</v>
      </c>
      <c r="I185" s="147">
        <v>111</v>
      </c>
    </row>
    <row r="186" spans="1:9" x14ac:dyDescent="0.3">
      <c r="A186" s="148" t="s">
        <v>422</v>
      </c>
      <c r="B186" s="144"/>
      <c r="C186" s="145"/>
      <c r="D186" s="144"/>
      <c r="E186" s="146"/>
      <c r="F186" s="146"/>
      <c r="G186" s="144">
        <v>12281568</v>
      </c>
      <c r="H186" s="146">
        <v>8.57</v>
      </c>
      <c r="I186" s="147">
        <v>4</v>
      </c>
    </row>
    <row r="187" spans="1:9" x14ac:dyDescent="0.3">
      <c r="A187" s="148" t="s">
        <v>422</v>
      </c>
      <c r="B187" s="144"/>
      <c r="C187" s="145"/>
      <c r="D187" s="144"/>
      <c r="E187" s="146"/>
      <c r="F187" s="146"/>
      <c r="G187" s="144">
        <v>12493098</v>
      </c>
      <c r="H187" s="146">
        <v>8.57</v>
      </c>
      <c r="I187" s="147">
        <v>10</v>
      </c>
    </row>
    <row r="188" spans="1:9" x14ac:dyDescent="0.3">
      <c r="A188" s="148" t="s">
        <v>422</v>
      </c>
      <c r="B188" s="144"/>
      <c r="C188" s="145"/>
      <c r="D188" s="144"/>
      <c r="E188" s="146"/>
      <c r="F188" s="146"/>
      <c r="G188" s="144">
        <v>12493611</v>
      </c>
      <c r="H188" s="146">
        <v>8.57</v>
      </c>
      <c r="I188" s="147">
        <v>1</v>
      </c>
    </row>
    <row r="189" spans="1:9" x14ac:dyDescent="0.3">
      <c r="A189" s="148" t="s">
        <v>422</v>
      </c>
      <c r="B189" s="144"/>
      <c r="C189" s="145"/>
      <c r="D189" s="144"/>
      <c r="E189" s="146"/>
      <c r="F189" s="146"/>
      <c r="G189" s="144">
        <v>12494636</v>
      </c>
      <c r="H189" s="146">
        <v>8.57</v>
      </c>
      <c r="I189" s="147">
        <v>5</v>
      </c>
    </row>
    <row r="190" spans="1:9" x14ac:dyDescent="0.3">
      <c r="A190" s="148" t="s">
        <v>422</v>
      </c>
      <c r="B190" s="144"/>
      <c r="C190" s="145"/>
      <c r="D190" s="144"/>
      <c r="E190" s="146"/>
      <c r="F190" s="146"/>
      <c r="G190" s="144">
        <v>12500174</v>
      </c>
      <c r="H190" s="146">
        <v>8.57</v>
      </c>
      <c r="I190" s="147">
        <v>2</v>
      </c>
    </row>
    <row r="191" spans="1:9" x14ac:dyDescent="0.3">
      <c r="A191" s="148" t="s">
        <v>422</v>
      </c>
      <c r="B191" s="144"/>
      <c r="C191" s="145"/>
      <c r="D191" s="144"/>
      <c r="E191" s="146"/>
      <c r="F191" s="146"/>
      <c r="G191" s="144">
        <v>12501204</v>
      </c>
      <c r="H191" s="146">
        <v>8.57</v>
      </c>
      <c r="I191" s="147">
        <v>2</v>
      </c>
    </row>
    <row r="192" spans="1:9" x14ac:dyDescent="0.3">
      <c r="A192" s="148" t="s">
        <v>422</v>
      </c>
      <c r="B192" s="144"/>
      <c r="C192" s="145"/>
      <c r="D192" s="144"/>
      <c r="E192" s="146"/>
      <c r="F192" s="146"/>
      <c r="G192" s="144">
        <v>12501719</v>
      </c>
      <c r="H192" s="146">
        <v>8.57</v>
      </c>
      <c r="I192" s="147">
        <v>60</v>
      </c>
    </row>
    <row r="193" spans="1:9" x14ac:dyDescent="0.3">
      <c r="A193" s="148" t="s">
        <v>422</v>
      </c>
      <c r="B193" s="144"/>
      <c r="C193" s="145"/>
      <c r="D193" s="144"/>
      <c r="E193" s="146"/>
      <c r="F193" s="146"/>
      <c r="G193" s="144">
        <v>12502230</v>
      </c>
      <c r="H193" s="146">
        <v>8.57</v>
      </c>
      <c r="I193" s="147">
        <v>1</v>
      </c>
    </row>
    <row r="194" spans="1:9" x14ac:dyDescent="0.3">
      <c r="A194" s="148" t="s">
        <v>422</v>
      </c>
      <c r="B194" s="144"/>
      <c r="C194" s="145"/>
      <c r="D194" s="144"/>
      <c r="E194" s="146"/>
      <c r="F194" s="146"/>
      <c r="G194" s="144">
        <v>12502738</v>
      </c>
      <c r="H194" s="146">
        <v>8.57</v>
      </c>
      <c r="I194" s="147">
        <v>4</v>
      </c>
    </row>
    <row r="195" spans="1:9" x14ac:dyDescent="0.3">
      <c r="A195" s="143" t="s">
        <v>422</v>
      </c>
      <c r="B195" s="144" t="s">
        <v>347</v>
      </c>
      <c r="C195" s="145" t="s">
        <v>289</v>
      </c>
      <c r="D195" s="144">
        <v>10393619</v>
      </c>
      <c r="E195" s="146">
        <v>8.58</v>
      </c>
      <c r="F195" s="146">
        <v>100</v>
      </c>
      <c r="G195" s="144"/>
      <c r="H195" s="146"/>
      <c r="I195" s="147"/>
    </row>
    <row r="196" spans="1:9" x14ac:dyDescent="0.3">
      <c r="A196" s="148" t="s">
        <v>422</v>
      </c>
      <c r="B196" s="144"/>
      <c r="C196" s="145"/>
      <c r="D196" s="144"/>
      <c r="E196" s="146"/>
      <c r="F196" s="146"/>
      <c r="G196" s="144">
        <v>10393996</v>
      </c>
      <c r="H196" s="146">
        <v>8.58</v>
      </c>
      <c r="I196" s="147">
        <v>77</v>
      </c>
    </row>
    <row r="197" spans="1:9" x14ac:dyDescent="0.3">
      <c r="A197" s="148" t="s">
        <v>422</v>
      </c>
      <c r="B197" s="144"/>
      <c r="C197" s="145"/>
      <c r="D197" s="144"/>
      <c r="E197" s="146"/>
      <c r="F197" s="146"/>
      <c r="G197" s="144">
        <v>10400039</v>
      </c>
      <c r="H197" s="146">
        <v>8.58</v>
      </c>
      <c r="I197" s="147">
        <v>23</v>
      </c>
    </row>
    <row r="198" spans="1:9" x14ac:dyDescent="0.3">
      <c r="A198" s="143" t="s">
        <v>422</v>
      </c>
      <c r="B198" s="144" t="s">
        <v>347</v>
      </c>
      <c r="C198" s="145" t="s">
        <v>290</v>
      </c>
      <c r="D198" s="144">
        <v>10401223</v>
      </c>
      <c r="E198" s="146">
        <v>8.59</v>
      </c>
      <c r="F198" s="146">
        <v>100</v>
      </c>
      <c r="G198" s="144"/>
      <c r="H198" s="146"/>
      <c r="I198" s="147"/>
    </row>
    <row r="199" spans="1:9" x14ac:dyDescent="0.3">
      <c r="A199" s="148" t="s">
        <v>422</v>
      </c>
      <c r="B199" s="144"/>
      <c r="C199" s="145"/>
      <c r="D199" s="144"/>
      <c r="E199" s="146"/>
      <c r="F199" s="146"/>
      <c r="G199" s="144">
        <v>10401578</v>
      </c>
      <c r="H199" s="146">
        <v>8.59</v>
      </c>
      <c r="I199" s="147">
        <v>29</v>
      </c>
    </row>
    <row r="200" spans="1:9" x14ac:dyDescent="0.3">
      <c r="A200" s="148" t="s">
        <v>422</v>
      </c>
      <c r="B200" s="144"/>
      <c r="C200" s="145"/>
      <c r="D200" s="144"/>
      <c r="E200" s="146"/>
      <c r="F200" s="146"/>
      <c r="G200" s="144">
        <v>10404644</v>
      </c>
      <c r="H200" s="146">
        <v>8.59</v>
      </c>
      <c r="I200" s="147">
        <v>31</v>
      </c>
    </row>
    <row r="201" spans="1:9" x14ac:dyDescent="0.3">
      <c r="A201" s="148" t="s">
        <v>422</v>
      </c>
      <c r="B201" s="144"/>
      <c r="C201" s="145"/>
      <c r="D201" s="144"/>
      <c r="E201" s="146"/>
      <c r="F201" s="146"/>
      <c r="G201" s="144">
        <v>10411725</v>
      </c>
      <c r="H201" s="146">
        <v>8.59</v>
      </c>
      <c r="I201" s="147">
        <v>4</v>
      </c>
    </row>
    <row r="202" spans="1:9" x14ac:dyDescent="0.3">
      <c r="A202" s="148" t="s">
        <v>422</v>
      </c>
      <c r="B202" s="144"/>
      <c r="C202" s="145"/>
      <c r="D202" s="144"/>
      <c r="E202" s="146"/>
      <c r="F202" s="146"/>
      <c r="G202" s="144">
        <v>10412748</v>
      </c>
      <c r="H202" s="146">
        <v>8.59</v>
      </c>
      <c r="I202" s="147">
        <v>1</v>
      </c>
    </row>
    <row r="203" spans="1:9" x14ac:dyDescent="0.3">
      <c r="A203" s="148" t="s">
        <v>422</v>
      </c>
      <c r="B203" s="144"/>
      <c r="C203" s="145"/>
      <c r="D203" s="144"/>
      <c r="E203" s="146"/>
      <c r="F203" s="146"/>
      <c r="G203" s="144">
        <v>10413259</v>
      </c>
      <c r="H203" s="146">
        <v>8.59</v>
      </c>
      <c r="I203" s="147">
        <v>3</v>
      </c>
    </row>
    <row r="204" spans="1:9" x14ac:dyDescent="0.3">
      <c r="A204" s="148" t="s">
        <v>422</v>
      </c>
      <c r="B204" s="144"/>
      <c r="C204" s="145"/>
      <c r="D204" s="144"/>
      <c r="E204" s="146"/>
      <c r="F204" s="146"/>
      <c r="G204" s="144">
        <v>10420329</v>
      </c>
      <c r="H204" s="146">
        <v>8.59</v>
      </c>
      <c r="I204" s="147">
        <v>3</v>
      </c>
    </row>
    <row r="205" spans="1:9" x14ac:dyDescent="0.3">
      <c r="A205" s="148" t="s">
        <v>422</v>
      </c>
      <c r="B205" s="144"/>
      <c r="C205" s="145"/>
      <c r="D205" s="144"/>
      <c r="E205" s="146"/>
      <c r="F205" s="146"/>
      <c r="G205" s="144">
        <v>10421350</v>
      </c>
      <c r="H205" s="146">
        <v>8.59</v>
      </c>
      <c r="I205" s="147">
        <v>2</v>
      </c>
    </row>
    <row r="206" spans="1:9" x14ac:dyDescent="0.3">
      <c r="A206" s="148" t="s">
        <v>422</v>
      </c>
      <c r="B206" s="144"/>
      <c r="C206" s="145"/>
      <c r="D206" s="144"/>
      <c r="E206" s="146"/>
      <c r="F206" s="146"/>
      <c r="G206" s="144">
        <v>10425442</v>
      </c>
      <c r="H206" s="146">
        <v>8.59</v>
      </c>
      <c r="I206" s="147">
        <v>5</v>
      </c>
    </row>
    <row r="207" spans="1:9" x14ac:dyDescent="0.3">
      <c r="A207" s="148" t="s">
        <v>422</v>
      </c>
      <c r="B207" s="144"/>
      <c r="C207" s="145"/>
      <c r="D207" s="144"/>
      <c r="E207" s="146"/>
      <c r="F207" s="146"/>
      <c r="G207" s="144">
        <v>10434066</v>
      </c>
      <c r="H207" s="146">
        <v>8.59</v>
      </c>
      <c r="I207" s="147">
        <v>3</v>
      </c>
    </row>
    <row r="208" spans="1:9" x14ac:dyDescent="0.3">
      <c r="A208" s="148" t="s">
        <v>422</v>
      </c>
      <c r="B208" s="144"/>
      <c r="C208" s="145"/>
      <c r="D208" s="144"/>
      <c r="E208" s="146"/>
      <c r="F208" s="146"/>
      <c r="G208" s="144">
        <v>10435601</v>
      </c>
      <c r="H208" s="146">
        <v>8.59</v>
      </c>
      <c r="I208" s="147">
        <v>1</v>
      </c>
    </row>
    <row r="209" spans="1:9" x14ac:dyDescent="0.3">
      <c r="A209" s="148" t="s">
        <v>422</v>
      </c>
      <c r="B209" s="144"/>
      <c r="C209" s="145"/>
      <c r="D209" s="144"/>
      <c r="E209" s="146"/>
      <c r="F209" s="146"/>
      <c r="G209" s="144">
        <v>10440113</v>
      </c>
      <c r="H209" s="146">
        <v>8.59</v>
      </c>
      <c r="I209" s="147">
        <v>2</v>
      </c>
    </row>
    <row r="210" spans="1:9" x14ac:dyDescent="0.3">
      <c r="A210" s="148" t="s">
        <v>422</v>
      </c>
      <c r="B210" s="144"/>
      <c r="C210" s="145"/>
      <c r="D210" s="144"/>
      <c r="E210" s="146"/>
      <c r="F210" s="146"/>
      <c r="G210" s="144">
        <v>10443187</v>
      </c>
      <c r="H210" s="146">
        <v>8.59</v>
      </c>
      <c r="I210" s="147">
        <v>3</v>
      </c>
    </row>
    <row r="211" spans="1:9" x14ac:dyDescent="0.3">
      <c r="A211" s="148" t="s">
        <v>422</v>
      </c>
      <c r="B211" s="144"/>
      <c r="C211" s="145"/>
      <c r="D211" s="144"/>
      <c r="E211" s="146"/>
      <c r="F211" s="146"/>
      <c r="G211" s="144">
        <v>10445235</v>
      </c>
      <c r="H211" s="146">
        <v>8.59</v>
      </c>
      <c r="I211" s="147">
        <v>13</v>
      </c>
    </row>
    <row r="212" spans="1:9" x14ac:dyDescent="0.3">
      <c r="A212" s="143" t="s">
        <v>422</v>
      </c>
      <c r="B212" s="144" t="s">
        <v>347</v>
      </c>
      <c r="C212" s="145" t="s">
        <v>291</v>
      </c>
      <c r="D212" s="144">
        <v>10401865</v>
      </c>
      <c r="E212" s="146">
        <v>8.6</v>
      </c>
      <c r="F212" s="146">
        <v>200</v>
      </c>
      <c r="G212" s="144"/>
      <c r="H212" s="146"/>
      <c r="I212" s="147"/>
    </row>
    <row r="213" spans="1:9" x14ac:dyDescent="0.3">
      <c r="A213" s="148" t="s">
        <v>422</v>
      </c>
      <c r="B213" s="144"/>
      <c r="C213" s="145"/>
      <c r="D213" s="144"/>
      <c r="E213" s="146"/>
      <c r="F213" s="146"/>
      <c r="G213" s="144">
        <v>10402089</v>
      </c>
      <c r="H213" s="146">
        <v>8.6</v>
      </c>
      <c r="I213" s="147">
        <v>161</v>
      </c>
    </row>
    <row r="214" spans="1:9" x14ac:dyDescent="0.3">
      <c r="A214" s="148" t="s">
        <v>422</v>
      </c>
      <c r="B214" s="144"/>
      <c r="C214" s="145"/>
      <c r="D214" s="144"/>
      <c r="E214" s="146"/>
      <c r="F214" s="146"/>
      <c r="G214" s="144">
        <v>10404644</v>
      </c>
      <c r="H214" s="146">
        <v>8.59</v>
      </c>
      <c r="I214" s="147">
        <v>39</v>
      </c>
    </row>
    <row r="215" spans="1:9" x14ac:dyDescent="0.3">
      <c r="A215" s="143" t="s">
        <v>424</v>
      </c>
      <c r="B215" s="144" t="s">
        <v>360</v>
      </c>
      <c r="C215" s="145" t="s">
        <v>425</v>
      </c>
      <c r="D215" s="144">
        <v>10523589</v>
      </c>
      <c r="E215" s="146">
        <v>8.6</v>
      </c>
      <c r="F215" s="146">
        <v>100</v>
      </c>
      <c r="G215" s="144"/>
      <c r="H215" s="146"/>
      <c r="I215" s="147"/>
    </row>
    <row r="216" spans="1:9" x14ac:dyDescent="0.3">
      <c r="A216" s="148" t="s">
        <v>424</v>
      </c>
      <c r="B216" s="144"/>
      <c r="C216" s="145"/>
      <c r="D216" s="144"/>
      <c r="E216" s="146"/>
      <c r="F216" s="146"/>
      <c r="G216" s="144">
        <v>10523808</v>
      </c>
      <c r="H216" s="146">
        <v>8.6</v>
      </c>
      <c r="I216" s="147">
        <v>54</v>
      </c>
    </row>
    <row r="217" spans="1:9" x14ac:dyDescent="0.3">
      <c r="A217" s="148" t="s">
        <v>424</v>
      </c>
      <c r="B217" s="144"/>
      <c r="C217" s="145"/>
      <c r="D217" s="144"/>
      <c r="E217" s="146"/>
      <c r="F217" s="146"/>
      <c r="G217" s="144">
        <v>10524316</v>
      </c>
      <c r="H217" s="146">
        <v>8.6</v>
      </c>
      <c r="I217" s="147">
        <v>1</v>
      </c>
    </row>
    <row r="218" spans="1:9" x14ac:dyDescent="0.3">
      <c r="A218" s="143" t="s">
        <v>424</v>
      </c>
      <c r="B218" s="144" t="s">
        <v>360</v>
      </c>
      <c r="C218" s="145" t="s">
        <v>425</v>
      </c>
      <c r="D218" s="144">
        <v>10534725</v>
      </c>
      <c r="E218" s="146">
        <v>8.6</v>
      </c>
      <c r="F218" s="146">
        <v>-45</v>
      </c>
      <c r="G218" s="144"/>
      <c r="H218" s="146"/>
      <c r="I218" s="147"/>
    </row>
    <row r="219" spans="1:9" x14ac:dyDescent="0.3">
      <c r="A219" s="143" t="s">
        <v>424</v>
      </c>
      <c r="B219" s="144" t="s">
        <v>360</v>
      </c>
      <c r="C219" s="145" t="s">
        <v>426</v>
      </c>
      <c r="D219" s="144">
        <v>10525087</v>
      </c>
      <c r="E219" s="146">
        <v>8.61</v>
      </c>
      <c r="F219" s="146">
        <v>150</v>
      </c>
      <c r="G219" s="144"/>
      <c r="H219" s="146"/>
      <c r="I219" s="147"/>
    </row>
    <row r="220" spans="1:9" x14ac:dyDescent="0.3">
      <c r="A220" s="148" t="s">
        <v>424</v>
      </c>
      <c r="B220" s="144"/>
      <c r="C220" s="145"/>
      <c r="D220" s="144"/>
      <c r="E220" s="146"/>
      <c r="F220" s="146"/>
      <c r="G220" s="144">
        <v>10525340</v>
      </c>
      <c r="H220" s="146">
        <v>8.61</v>
      </c>
      <c r="I220" s="147">
        <v>98</v>
      </c>
    </row>
    <row r="221" spans="1:9" x14ac:dyDescent="0.3">
      <c r="A221" s="143" t="s">
        <v>424</v>
      </c>
      <c r="B221" s="144" t="s">
        <v>360</v>
      </c>
      <c r="C221" s="145" t="s">
        <v>426</v>
      </c>
      <c r="D221" s="144">
        <v>10534727</v>
      </c>
      <c r="E221" s="146">
        <v>8.61</v>
      </c>
      <c r="F221" s="146">
        <v>-52</v>
      </c>
      <c r="G221" s="144"/>
      <c r="H221" s="146"/>
      <c r="I221" s="147"/>
    </row>
    <row r="222" spans="1:9" x14ac:dyDescent="0.3">
      <c r="A222" s="143" t="s">
        <v>424</v>
      </c>
      <c r="B222" s="144" t="s">
        <v>360</v>
      </c>
      <c r="C222" s="145" t="s">
        <v>427</v>
      </c>
      <c r="D222" s="144">
        <v>10530671</v>
      </c>
      <c r="E222" s="146">
        <v>8.6199999999999992</v>
      </c>
      <c r="F222" s="146">
        <v>150</v>
      </c>
      <c r="G222" s="144"/>
      <c r="H222" s="146"/>
      <c r="I222" s="147"/>
    </row>
    <row r="223" spans="1:9" x14ac:dyDescent="0.3">
      <c r="A223" s="148" t="s">
        <v>424</v>
      </c>
      <c r="B223" s="144"/>
      <c r="C223" s="145"/>
      <c r="D223" s="144"/>
      <c r="E223" s="146"/>
      <c r="F223" s="146"/>
      <c r="G223" s="144">
        <v>10530882</v>
      </c>
      <c r="H223" s="146">
        <v>8.6199999999999992</v>
      </c>
      <c r="I223" s="147">
        <v>93</v>
      </c>
    </row>
    <row r="224" spans="1:9" x14ac:dyDescent="0.3">
      <c r="A224" s="143" t="s">
        <v>424</v>
      </c>
      <c r="B224" s="144" t="s">
        <v>360</v>
      </c>
      <c r="C224" s="145" t="s">
        <v>427</v>
      </c>
      <c r="D224" s="144">
        <v>10543410</v>
      </c>
      <c r="E224" s="146">
        <v>8.6199999999999992</v>
      </c>
      <c r="F224" s="146">
        <v>-57</v>
      </c>
      <c r="G224" s="144"/>
      <c r="H224" s="146"/>
      <c r="I224" s="147"/>
    </row>
    <row r="225" spans="1:9" x14ac:dyDescent="0.3">
      <c r="A225" s="143" t="s">
        <v>424</v>
      </c>
      <c r="B225" s="144" t="s">
        <v>360</v>
      </c>
      <c r="C225" s="145" t="s">
        <v>428</v>
      </c>
      <c r="D225" s="144">
        <v>10535688</v>
      </c>
      <c r="E225" s="146">
        <v>8.65</v>
      </c>
      <c r="F225" s="146">
        <v>200</v>
      </c>
      <c r="G225" s="144"/>
      <c r="H225" s="146"/>
      <c r="I225" s="147"/>
    </row>
    <row r="226" spans="1:9" x14ac:dyDescent="0.3">
      <c r="A226" s="148" t="s">
        <v>424</v>
      </c>
      <c r="B226" s="144"/>
      <c r="C226" s="145"/>
      <c r="D226" s="144"/>
      <c r="E226" s="146"/>
      <c r="F226" s="146"/>
      <c r="G226" s="144">
        <v>10540015</v>
      </c>
      <c r="H226" s="146">
        <v>8.65</v>
      </c>
      <c r="I226" s="147">
        <v>200</v>
      </c>
    </row>
    <row r="227" spans="1:9" x14ac:dyDescent="0.3">
      <c r="A227" s="143" t="s">
        <v>424</v>
      </c>
      <c r="B227" s="144" t="s">
        <v>360</v>
      </c>
      <c r="C227" s="145" t="s">
        <v>429</v>
      </c>
      <c r="D227" s="144">
        <v>10550256</v>
      </c>
      <c r="E227" s="146">
        <v>8.65</v>
      </c>
      <c r="F227" s="146">
        <v>54</v>
      </c>
      <c r="G227" s="144"/>
      <c r="H227" s="146"/>
      <c r="I227" s="147"/>
    </row>
    <row r="228" spans="1:9" x14ac:dyDescent="0.3">
      <c r="A228" s="148" t="s">
        <v>424</v>
      </c>
      <c r="B228" s="144"/>
      <c r="C228" s="145"/>
      <c r="D228" s="144"/>
      <c r="E228" s="146"/>
      <c r="F228" s="146"/>
      <c r="G228" s="144">
        <v>10550670</v>
      </c>
      <c r="H228" s="146">
        <v>8.65</v>
      </c>
      <c r="I228" s="147">
        <v>23</v>
      </c>
    </row>
    <row r="229" spans="1:9" x14ac:dyDescent="0.3">
      <c r="A229" s="148" t="s">
        <v>424</v>
      </c>
      <c r="B229" s="144"/>
      <c r="C229" s="145"/>
      <c r="D229" s="144"/>
      <c r="E229" s="146"/>
      <c r="F229" s="146"/>
      <c r="G229" s="144">
        <v>10551183</v>
      </c>
      <c r="H229" s="146">
        <v>8.65</v>
      </c>
      <c r="I229" s="147">
        <v>4</v>
      </c>
    </row>
    <row r="230" spans="1:9" x14ac:dyDescent="0.3">
      <c r="A230" s="148" t="s">
        <v>424</v>
      </c>
      <c r="B230" s="144"/>
      <c r="C230" s="145"/>
      <c r="D230" s="144"/>
      <c r="E230" s="146"/>
      <c r="F230" s="146"/>
      <c r="G230" s="144">
        <v>10552717</v>
      </c>
      <c r="H230" s="146">
        <v>8.65</v>
      </c>
      <c r="I230" s="147">
        <v>7</v>
      </c>
    </row>
    <row r="231" spans="1:9" x14ac:dyDescent="0.3">
      <c r="A231" s="148" t="s">
        <v>424</v>
      </c>
      <c r="B231" s="144"/>
      <c r="C231" s="145"/>
      <c r="D231" s="144"/>
      <c r="E231" s="146"/>
      <c r="F231" s="146"/>
      <c r="G231" s="144">
        <v>10553229</v>
      </c>
      <c r="H231" s="146">
        <v>8.65</v>
      </c>
      <c r="I231" s="147">
        <v>20</v>
      </c>
    </row>
    <row r="232" spans="1:9" x14ac:dyDescent="0.3">
      <c r="A232" s="143" t="s">
        <v>279</v>
      </c>
      <c r="B232" s="144" t="s">
        <v>262</v>
      </c>
      <c r="C232" s="145" t="s">
        <v>430</v>
      </c>
      <c r="D232" s="144">
        <v>11105456</v>
      </c>
      <c r="E232" s="146">
        <v>8.59</v>
      </c>
      <c r="F232" s="146">
        <v>40</v>
      </c>
      <c r="G232" s="144"/>
      <c r="H232" s="146"/>
      <c r="I232" s="147"/>
    </row>
    <row r="233" spans="1:9" x14ac:dyDescent="0.3">
      <c r="A233" s="148" t="s">
        <v>279</v>
      </c>
      <c r="B233" s="144"/>
      <c r="C233" s="145"/>
      <c r="D233" s="144"/>
      <c r="E233" s="146"/>
      <c r="F233" s="146"/>
      <c r="G233" s="144">
        <v>11105923</v>
      </c>
      <c r="H233" s="146">
        <v>8.59</v>
      </c>
      <c r="I233" s="147">
        <v>34</v>
      </c>
    </row>
    <row r="234" spans="1:9" x14ac:dyDescent="0.3">
      <c r="A234" s="148" t="s">
        <v>279</v>
      </c>
      <c r="B234" s="144"/>
      <c r="C234" s="145"/>
      <c r="D234" s="144"/>
      <c r="E234" s="146"/>
      <c r="F234" s="146"/>
      <c r="G234" s="144">
        <v>11110945</v>
      </c>
      <c r="H234" s="146">
        <v>8.59</v>
      </c>
      <c r="I234" s="147">
        <v>4</v>
      </c>
    </row>
    <row r="235" spans="1:9" x14ac:dyDescent="0.3">
      <c r="A235" s="148" t="s">
        <v>279</v>
      </c>
      <c r="B235" s="144"/>
      <c r="C235" s="145"/>
      <c r="D235" s="144"/>
      <c r="E235" s="146"/>
      <c r="F235" s="146"/>
      <c r="G235" s="144">
        <v>11111457</v>
      </c>
      <c r="H235" s="146">
        <v>8.59</v>
      </c>
      <c r="I235" s="147">
        <v>1</v>
      </c>
    </row>
    <row r="236" spans="1:9" x14ac:dyDescent="0.3">
      <c r="A236" s="148" t="s">
        <v>279</v>
      </c>
      <c r="B236" s="144"/>
      <c r="C236" s="145"/>
      <c r="D236" s="144"/>
      <c r="E236" s="146"/>
      <c r="F236" s="146"/>
      <c r="G236" s="144">
        <v>11112483</v>
      </c>
      <c r="H236" s="146">
        <v>8.59</v>
      </c>
      <c r="I236" s="147">
        <v>1</v>
      </c>
    </row>
    <row r="237" spans="1:9" x14ac:dyDescent="0.3">
      <c r="A237" s="143" t="s">
        <v>279</v>
      </c>
      <c r="B237" s="144" t="s">
        <v>262</v>
      </c>
      <c r="C237" s="145" t="s">
        <v>431</v>
      </c>
      <c r="D237" s="144">
        <v>11134449</v>
      </c>
      <c r="E237" s="146">
        <v>8.6</v>
      </c>
      <c r="F237" s="146">
        <v>30</v>
      </c>
      <c r="G237" s="144"/>
      <c r="H237" s="146"/>
      <c r="I237" s="147"/>
    </row>
    <row r="238" spans="1:9" x14ac:dyDescent="0.3">
      <c r="A238" s="148" t="s">
        <v>279</v>
      </c>
      <c r="B238" s="144"/>
      <c r="C238" s="145"/>
      <c r="D238" s="144"/>
      <c r="E238" s="146"/>
      <c r="F238" s="146"/>
      <c r="G238" s="144">
        <v>11134840</v>
      </c>
      <c r="H238" s="146">
        <v>8.6</v>
      </c>
      <c r="I238" s="147">
        <v>30</v>
      </c>
    </row>
    <row r="239" spans="1:9" x14ac:dyDescent="0.3">
      <c r="A239" s="143" t="s">
        <v>279</v>
      </c>
      <c r="B239" s="144" t="s">
        <v>262</v>
      </c>
      <c r="C239" s="145" t="s">
        <v>432</v>
      </c>
      <c r="D239" s="144">
        <v>11135927</v>
      </c>
      <c r="E239" s="146">
        <v>8.6</v>
      </c>
      <c r="F239" s="146">
        <v>10</v>
      </c>
      <c r="G239" s="144"/>
      <c r="H239" s="146"/>
      <c r="I239" s="147"/>
    </row>
    <row r="240" spans="1:9" x14ac:dyDescent="0.3">
      <c r="A240" s="148" t="s">
        <v>279</v>
      </c>
      <c r="B240" s="144"/>
      <c r="C240" s="145"/>
      <c r="D240" s="144"/>
      <c r="E240" s="146"/>
      <c r="F240" s="146"/>
      <c r="G240" s="144">
        <v>11140382</v>
      </c>
      <c r="H240" s="146">
        <v>8.6</v>
      </c>
      <c r="I240" s="147">
        <v>7</v>
      </c>
    </row>
    <row r="241" spans="1:9" x14ac:dyDescent="0.3">
      <c r="A241" s="148" t="s">
        <v>279</v>
      </c>
      <c r="B241" s="144"/>
      <c r="C241" s="145"/>
      <c r="D241" s="144"/>
      <c r="E241" s="146"/>
      <c r="F241" s="146"/>
      <c r="G241" s="144">
        <v>11140895</v>
      </c>
      <c r="H241" s="146">
        <v>8.6</v>
      </c>
      <c r="I241" s="147">
        <v>1</v>
      </c>
    </row>
    <row r="242" spans="1:9" x14ac:dyDescent="0.3">
      <c r="A242" s="148" t="s">
        <v>279</v>
      </c>
      <c r="B242" s="144"/>
      <c r="C242" s="145"/>
      <c r="D242" s="144"/>
      <c r="E242" s="146"/>
      <c r="F242" s="146"/>
      <c r="G242" s="144">
        <v>11143963</v>
      </c>
      <c r="H242" s="146">
        <v>8.59</v>
      </c>
      <c r="I242" s="147">
        <v>2</v>
      </c>
    </row>
    <row r="243" spans="1:9" x14ac:dyDescent="0.3">
      <c r="A243" s="143" t="s">
        <v>279</v>
      </c>
      <c r="B243" s="144" t="s">
        <v>262</v>
      </c>
      <c r="C243" s="145" t="s">
        <v>433</v>
      </c>
      <c r="D243" s="144">
        <v>11151591</v>
      </c>
      <c r="E243" s="146">
        <v>8.6</v>
      </c>
      <c r="F243" s="146">
        <v>30</v>
      </c>
      <c r="G243" s="144"/>
      <c r="H243" s="146"/>
      <c r="I243" s="147"/>
    </row>
    <row r="244" spans="1:9" x14ac:dyDescent="0.3">
      <c r="A244" s="148" t="s">
        <v>279</v>
      </c>
      <c r="B244" s="144"/>
      <c r="C244" s="145"/>
      <c r="D244" s="144"/>
      <c r="E244" s="146"/>
      <c r="F244" s="146"/>
      <c r="G244" s="144">
        <v>11152058</v>
      </c>
      <c r="H244" s="146">
        <v>8.6</v>
      </c>
      <c r="I244" s="147">
        <v>30</v>
      </c>
    </row>
    <row r="245" spans="1:9" x14ac:dyDescent="0.3">
      <c r="A245" s="143" t="s">
        <v>279</v>
      </c>
      <c r="B245" s="144" t="s">
        <v>262</v>
      </c>
      <c r="C245" s="145" t="s">
        <v>434</v>
      </c>
      <c r="D245" s="144">
        <v>11175023</v>
      </c>
      <c r="E245" s="146">
        <v>8.61</v>
      </c>
      <c r="F245" s="146">
        <v>40</v>
      </c>
      <c r="G245" s="144"/>
      <c r="H245" s="146"/>
      <c r="I245" s="147"/>
    </row>
    <row r="246" spans="1:9" x14ac:dyDescent="0.3">
      <c r="A246" s="148" t="s">
        <v>279</v>
      </c>
      <c r="B246" s="144"/>
      <c r="C246" s="145"/>
      <c r="D246" s="144"/>
      <c r="E246" s="146"/>
      <c r="F246" s="146"/>
      <c r="G246" s="144">
        <v>11175435</v>
      </c>
      <c r="H246" s="146">
        <v>8.61</v>
      </c>
      <c r="I246" s="147">
        <v>12</v>
      </c>
    </row>
    <row r="247" spans="1:9" x14ac:dyDescent="0.3">
      <c r="A247" s="148" t="s">
        <v>279</v>
      </c>
      <c r="B247" s="144"/>
      <c r="C247" s="145"/>
      <c r="D247" s="144"/>
      <c r="E247" s="146"/>
      <c r="F247" s="146"/>
      <c r="G247" s="144">
        <v>11180971</v>
      </c>
      <c r="H247" s="146">
        <v>8.61</v>
      </c>
      <c r="I247" s="147">
        <v>28</v>
      </c>
    </row>
    <row r="248" spans="1:9" x14ac:dyDescent="0.3">
      <c r="A248" s="143" t="s">
        <v>279</v>
      </c>
      <c r="B248" s="144" t="s">
        <v>262</v>
      </c>
      <c r="C248" s="145" t="s">
        <v>435</v>
      </c>
      <c r="D248" s="144">
        <v>11183782</v>
      </c>
      <c r="E248" s="146">
        <v>8.61</v>
      </c>
      <c r="F248" s="146">
        <v>30</v>
      </c>
      <c r="G248" s="144"/>
      <c r="H248" s="146"/>
      <c r="I248" s="147"/>
    </row>
    <row r="249" spans="1:9" x14ac:dyDescent="0.3">
      <c r="A249" s="148" t="s">
        <v>279</v>
      </c>
      <c r="B249" s="144"/>
      <c r="C249" s="145"/>
      <c r="D249" s="144"/>
      <c r="E249" s="146"/>
      <c r="F249" s="146"/>
      <c r="G249" s="144">
        <v>11184029</v>
      </c>
      <c r="H249" s="146">
        <v>8.61</v>
      </c>
      <c r="I249" s="147">
        <v>6</v>
      </c>
    </row>
    <row r="250" spans="1:9" x14ac:dyDescent="0.3">
      <c r="A250" s="148" t="s">
        <v>279</v>
      </c>
      <c r="B250" s="144"/>
      <c r="C250" s="145"/>
      <c r="D250" s="144"/>
      <c r="E250" s="146"/>
      <c r="F250" s="146"/>
      <c r="G250" s="144">
        <v>11185055</v>
      </c>
      <c r="H250" s="146">
        <v>8.61</v>
      </c>
      <c r="I250" s="147">
        <v>1</v>
      </c>
    </row>
    <row r="251" spans="1:9" x14ac:dyDescent="0.3">
      <c r="A251" s="148" t="s">
        <v>279</v>
      </c>
      <c r="B251" s="144"/>
      <c r="C251" s="145"/>
      <c r="D251" s="144"/>
      <c r="E251" s="146"/>
      <c r="F251" s="146"/>
      <c r="G251" s="144">
        <v>11185566</v>
      </c>
      <c r="H251" s="146">
        <v>8.61</v>
      </c>
      <c r="I251" s="147">
        <v>23</v>
      </c>
    </row>
    <row r="252" spans="1:9" x14ac:dyDescent="0.3">
      <c r="A252" s="143" t="s">
        <v>279</v>
      </c>
      <c r="B252" s="144" t="s">
        <v>262</v>
      </c>
      <c r="C252" s="145" t="s">
        <v>436</v>
      </c>
      <c r="D252" s="144">
        <v>11191092</v>
      </c>
      <c r="E252" s="146">
        <v>8.61</v>
      </c>
      <c r="F252" s="146">
        <v>30</v>
      </c>
      <c r="G252" s="144"/>
      <c r="H252" s="146"/>
      <c r="I252" s="147"/>
    </row>
    <row r="253" spans="1:9" x14ac:dyDescent="0.3">
      <c r="A253" s="148" t="s">
        <v>279</v>
      </c>
      <c r="B253" s="144"/>
      <c r="C253" s="145"/>
      <c r="D253" s="144"/>
      <c r="E253" s="146"/>
      <c r="F253" s="146"/>
      <c r="G253" s="144">
        <v>11191106</v>
      </c>
      <c r="H253" s="146">
        <v>8.61</v>
      </c>
      <c r="I253" s="147">
        <v>30</v>
      </c>
    </row>
    <row r="254" spans="1:9" x14ac:dyDescent="0.3">
      <c r="A254" s="143" t="s">
        <v>279</v>
      </c>
      <c r="B254" s="144" t="s">
        <v>262</v>
      </c>
      <c r="C254" s="145" t="s">
        <v>437</v>
      </c>
      <c r="D254" s="144">
        <v>11194168</v>
      </c>
      <c r="E254" s="146">
        <v>8.6</v>
      </c>
      <c r="F254" s="146">
        <v>30</v>
      </c>
      <c r="G254" s="144"/>
      <c r="H254" s="146"/>
      <c r="I254" s="147"/>
    </row>
    <row r="255" spans="1:9" x14ac:dyDescent="0.3">
      <c r="A255" s="148" t="s">
        <v>279</v>
      </c>
      <c r="B255" s="144"/>
      <c r="C255" s="145"/>
      <c r="D255" s="144"/>
      <c r="E255" s="146"/>
      <c r="F255" s="146"/>
      <c r="G255" s="144">
        <v>11195726</v>
      </c>
      <c r="H255" s="146">
        <v>8.6</v>
      </c>
      <c r="I255" s="147">
        <v>24</v>
      </c>
    </row>
    <row r="256" spans="1:9" x14ac:dyDescent="0.3">
      <c r="A256" s="148" t="s">
        <v>279</v>
      </c>
      <c r="B256" s="144"/>
      <c r="C256" s="145"/>
      <c r="D256" s="144"/>
      <c r="E256" s="146"/>
      <c r="F256" s="146"/>
      <c r="G256" s="144">
        <v>11200237</v>
      </c>
      <c r="H256" s="146">
        <v>8.6</v>
      </c>
      <c r="I256" s="147">
        <v>6</v>
      </c>
    </row>
    <row r="257" spans="1:9" x14ac:dyDescent="0.3">
      <c r="A257" s="143" t="s">
        <v>279</v>
      </c>
      <c r="B257" s="144" t="s">
        <v>262</v>
      </c>
      <c r="C257" s="145" t="s">
        <v>438</v>
      </c>
      <c r="D257" s="144">
        <v>11194730</v>
      </c>
      <c r="E257" s="146">
        <v>8.61</v>
      </c>
      <c r="F257" s="146">
        <v>20</v>
      </c>
      <c r="G257" s="144"/>
      <c r="H257" s="146"/>
      <c r="I257" s="147"/>
    </row>
    <row r="258" spans="1:9" x14ac:dyDescent="0.3">
      <c r="A258" s="148" t="s">
        <v>279</v>
      </c>
      <c r="B258" s="144"/>
      <c r="C258" s="145"/>
      <c r="D258" s="144"/>
      <c r="E258" s="146"/>
      <c r="F258" s="146"/>
      <c r="G258" s="144">
        <v>11195211</v>
      </c>
      <c r="H258" s="146">
        <v>8.61</v>
      </c>
      <c r="I258" s="147">
        <v>19</v>
      </c>
    </row>
    <row r="259" spans="1:9" x14ac:dyDescent="0.3">
      <c r="A259" s="148" t="s">
        <v>279</v>
      </c>
      <c r="B259" s="144"/>
      <c r="C259" s="145"/>
      <c r="D259" s="144"/>
      <c r="E259" s="146"/>
      <c r="F259" s="146"/>
      <c r="G259" s="144">
        <v>11195726</v>
      </c>
      <c r="H259" s="146">
        <v>8.6</v>
      </c>
      <c r="I259" s="147">
        <v>1</v>
      </c>
    </row>
    <row r="260" spans="1:9" x14ac:dyDescent="0.3">
      <c r="A260" s="143" t="s">
        <v>279</v>
      </c>
      <c r="B260" s="144" t="s">
        <v>262</v>
      </c>
      <c r="C260" s="145" t="s">
        <v>439</v>
      </c>
      <c r="D260" s="144">
        <v>11222508</v>
      </c>
      <c r="E260" s="146">
        <v>8.6</v>
      </c>
      <c r="F260" s="146">
        <v>30</v>
      </c>
      <c r="G260" s="144"/>
      <c r="H260" s="146"/>
      <c r="I260" s="147"/>
    </row>
    <row r="261" spans="1:9" x14ac:dyDescent="0.3">
      <c r="A261" s="148" t="s">
        <v>279</v>
      </c>
      <c r="B261" s="144"/>
      <c r="C261" s="145"/>
      <c r="D261" s="144"/>
      <c r="E261" s="146"/>
      <c r="F261" s="146"/>
      <c r="G261" s="144">
        <v>11222588</v>
      </c>
      <c r="H261" s="146">
        <v>8.6</v>
      </c>
      <c r="I261" s="147">
        <v>27</v>
      </c>
    </row>
    <row r="262" spans="1:9" x14ac:dyDescent="0.3">
      <c r="A262" s="148" t="s">
        <v>279</v>
      </c>
      <c r="B262" s="144"/>
      <c r="C262" s="145"/>
      <c r="D262" s="144"/>
      <c r="E262" s="146"/>
      <c r="F262" s="146"/>
      <c r="G262" s="144">
        <v>11223100</v>
      </c>
      <c r="H262" s="146">
        <v>8.6</v>
      </c>
      <c r="I262" s="147">
        <v>3</v>
      </c>
    </row>
    <row r="263" spans="1:9" x14ac:dyDescent="0.3">
      <c r="A263" s="143" t="s">
        <v>279</v>
      </c>
      <c r="B263" s="144" t="s">
        <v>262</v>
      </c>
      <c r="C263" s="145" t="s">
        <v>440</v>
      </c>
      <c r="D263" s="144">
        <v>11231388</v>
      </c>
      <c r="E263" s="146">
        <v>8.6</v>
      </c>
      <c r="F263" s="146">
        <v>30</v>
      </c>
      <c r="G263" s="144"/>
      <c r="H263" s="146"/>
      <c r="I263" s="147"/>
    </row>
    <row r="264" spans="1:9" x14ac:dyDescent="0.3">
      <c r="A264" s="148" t="s">
        <v>279</v>
      </c>
      <c r="B264" s="144"/>
      <c r="C264" s="145"/>
      <c r="D264" s="144"/>
      <c r="E264" s="146"/>
      <c r="F264" s="146"/>
      <c r="G264" s="144">
        <v>11231719</v>
      </c>
      <c r="H264" s="146">
        <v>8.6</v>
      </c>
      <c r="I264" s="147">
        <v>21</v>
      </c>
    </row>
    <row r="265" spans="1:9" x14ac:dyDescent="0.3">
      <c r="A265" s="148" t="s">
        <v>279</v>
      </c>
      <c r="B265" s="144"/>
      <c r="C265" s="145"/>
      <c r="D265" s="144"/>
      <c r="E265" s="146"/>
      <c r="F265" s="146"/>
      <c r="G265" s="144">
        <v>11232234</v>
      </c>
      <c r="H265" s="146">
        <v>8.6</v>
      </c>
      <c r="I265" s="147">
        <v>2</v>
      </c>
    </row>
    <row r="266" spans="1:9" x14ac:dyDescent="0.3">
      <c r="A266" s="148" t="s">
        <v>279</v>
      </c>
      <c r="B266" s="144"/>
      <c r="C266" s="145"/>
      <c r="D266" s="144"/>
      <c r="E266" s="146"/>
      <c r="F266" s="146"/>
      <c r="G266" s="144">
        <v>11233780</v>
      </c>
      <c r="H266" s="146">
        <v>8.6</v>
      </c>
      <c r="I266" s="147">
        <v>7</v>
      </c>
    </row>
    <row r="267" spans="1:9" x14ac:dyDescent="0.3">
      <c r="A267" s="143" t="s">
        <v>279</v>
      </c>
      <c r="B267" s="144" t="s">
        <v>262</v>
      </c>
      <c r="C267" s="145" t="s">
        <v>441</v>
      </c>
      <c r="D267" s="144">
        <v>11253822</v>
      </c>
      <c r="E267" s="146">
        <v>8.6</v>
      </c>
      <c r="F267" s="146">
        <v>30</v>
      </c>
      <c r="G267" s="144"/>
      <c r="H267" s="146"/>
      <c r="I267" s="147"/>
    </row>
    <row r="268" spans="1:9" x14ac:dyDescent="0.3">
      <c r="A268" s="148" t="s">
        <v>279</v>
      </c>
      <c r="B268" s="144"/>
      <c r="C268" s="145"/>
      <c r="D268" s="144"/>
      <c r="E268" s="146"/>
      <c r="F268" s="146"/>
      <c r="G268" s="144">
        <v>11270786</v>
      </c>
      <c r="H268" s="146">
        <v>8.6</v>
      </c>
      <c r="I268" s="147">
        <v>3</v>
      </c>
    </row>
    <row r="269" spans="1:9" x14ac:dyDescent="0.3">
      <c r="A269" s="148" t="s">
        <v>279</v>
      </c>
      <c r="B269" s="144"/>
      <c r="C269" s="145"/>
      <c r="D269" s="144"/>
      <c r="E269" s="146"/>
      <c r="F269" s="146"/>
      <c r="G269" s="144">
        <v>11275401</v>
      </c>
      <c r="H269" s="146">
        <v>8.6</v>
      </c>
      <c r="I269" s="147">
        <v>3</v>
      </c>
    </row>
    <row r="270" spans="1:9" x14ac:dyDescent="0.3">
      <c r="A270" s="148" t="s">
        <v>279</v>
      </c>
      <c r="B270" s="144"/>
      <c r="C270" s="145"/>
      <c r="D270" s="144"/>
      <c r="E270" s="146"/>
      <c r="F270" s="146"/>
      <c r="G270" s="144">
        <v>11275912</v>
      </c>
      <c r="H270" s="146">
        <v>8.6</v>
      </c>
      <c r="I270" s="147">
        <v>1</v>
      </c>
    </row>
    <row r="271" spans="1:9" x14ac:dyDescent="0.3">
      <c r="A271" s="148" t="s">
        <v>279</v>
      </c>
      <c r="B271" s="144"/>
      <c r="C271" s="145"/>
      <c r="D271" s="144"/>
      <c r="E271" s="146"/>
      <c r="F271" s="146"/>
      <c r="G271" s="144">
        <v>11280935</v>
      </c>
      <c r="H271" s="146">
        <v>8.6</v>
      </c>
      <c r="I271" s="147">
        <v>23</v>
      </c>
    </row>
    <row r="272" spans="1:9" x14ac:dyDescent="0.3">
      <c r="A272" s="143" t="s">
        <v>279</v>
      </c>
      <c r="B272" s="144" t="s">
        <v>262</v>
      </c>
      <c r="C272" s="145" t="s">
        <v>442</v>
      </c>
      <c r="D272" s="144">
        <v>11284439</v>
      </c>
      <c r="E272" s="146">
        <v>8.6</v>
      </c>
      <c r="F272" s="146">
        <v>30</v>
      </c>
      <c r="G272" s="144"/>
      <c r="H272" s="146"/>
      <c r="I272" s="147"/>
    </row>
    <row r="273" spans="1:9" x14ac:dyDescent="0.3">
      <c r="A273" s="148" t="s">
        <v>279</v>
      </c>
      <c r="B273" s="144"/>
      <c r="C273" s="145"/>
      <c r="D273" s="144"/>
      <c r="E273" s="146"/>
      <c r="F273" s="146"/>
      <c r="G273" s="144">
        <v>11284507</v>
      </c>
      <c r="H273" s="146">
        <v>8.6</v>
      </c>
      <c r="I273" s="147">
        <v>30</v>
      </c>
    </row>
    <row r="274" spans="1:9" x14ac:dyDescent="0.3">
      <c r="A274" s="143" t="s">
        <v>279</v>
      </c>
      <c r="B274" s="144" t="s">
        <v>262</v>
      </c>
      <c r="C274" s="145" t="s">
        <v>443</v>
      </c>
      <c r="D274" s="144">
        <v>11295934</v>
      </c>
      <c r="E274" s="146">
        <v>8.59</v>
      </c>
      <c r="F274" s="146">
        <v>50</v>
      </c>
      <c r="G274" s="144"/>
      <c r="H274" s="146"/>
      <c r="I274" s="147"/>
    </row>
    <row r="275" spans="1:9" x14ac:dyDescent="0.3">
      <c r="A275" s="148" t="s">
        <v>279</v>
      </c>
      <c r="B275" s="144"/>
      <c r="C275" s="145"/>
      <c r="D275" s="144"/>
      <c r="E275" s="146"/>
      <c r="F275" s="146"/>
      <c r="G275" s="144">
        <v>11300176</v>
      </c>
      <c r="H275" s="146">
        <v>8.59</v>
      </c>
      <c r="I275" s="147">
        <v>4</v>
      </c>
    </row>
    <row r="276" spans="1:9" x14ac:dyDescent="0.3">
      <c r="A276" s="148" t="s">
        <v>279</v>
      </c>
      <c r="B276" s="144"/>
      <c r="C276" s="145"/>
      <c r="D276" s="144"/>
      <c r="E276" s="146"/>
      <c r="F276" s="146"/>
      <c r="G276" s="144">
        <v>11323537</v>
      </c>
      <c r="H276" s="146">
        <v>8.59</v>
      </c>
      <c r="I276" s="147">
        <v>2</v>
      </c>
    </row>
    <row r="277" spans="1:9" x14ac:dyDescent="0.3">
      <c r="A277" s="148" t="s">
        <v>279</v>
      </c>
      <c r="B277" s="144"/>
      <c r="C277" s="145"/>
      <c r="D277" s="144"/>
      <c r="E277" s="146"/>
      <c r="F277" s="146"/>
      <c r="G277" s="144">
        <v>11325073</v>
      </c>
      <c r="H277" s="146">
        <v>8.59</v>
      </c>
      <c r="I277" s="147">
        <v>5</v>
      </c>
    </row>
    <row r="278" spans="1:9" x14ac:dyDescent="0.3">
      <c r="A278" s="148" t="s">
        <v>279</v>
      </c>
      <c r="B278" s="144"/>
      <c r="C278" s="145"/>
      <c r="D278" s="144"/>
      <c r="E278" s="146"/>
      <c r="F278" s="146"/>
      <c r="G278" s="144">
        <v>11332158</v>
      </c>
      <c r="H278" s="146">
        <v>8.59</v>
      </c>
      <c r="I278" s="147">
        <v>39</v>
      </c>
    </row>
    <row r="279" spans="1:9" x14ac:dyDescent="0.3">
      <c r="A279" s="143" t="s">
        <v>279</v>
      </c>
      <c r="B279" s="144" t="s">
        <v>262</v>
      </c>
      <c r="C279" s="145" t="s">
        <v>444</v>
      </c>
      <c r="D279" s="144">
        <v>11300529</v>
      </c>
      <c r="E279" s="146">
        <v>8.6</v>
      </c>
      <c r="F279" s="146">
        <v>60</v>
      </c>
      <c r="G279" s="144"/>
      <c r="H279" s="146"/>
      <c r="I279" s="147"/>
    </row>
    <row r="280" spans="1:9" x14ac:dyDescent="0.3">
      <c r="A280" s="148" t="s">
        <v>279</v>
      </c>
      <c r="B280" s="144"/>
      <c r="C280" s="145"/>
      <c r="D280" s="144"/>
      <c r="E280" s="146"/>
      <c r="F280" s="146"/>
      <c r="G280" s="144">
        <v>11300690</v>
      </c>
      <c r="H280" s="146">
        <v>8.6</v>
      </c>
      <c r="I280" s="147">
        <v>60</v>
      </c>
    </row>
    <row r="281" spans="1:9" x14ac:dyDescent="0.3">
      <c r="A281" s="143" t="s">
        <v>279</v>
      </c>
      <c r="B281" s="144" t="s">
        <v>262</v>
      </c>
      <c r="C281" s="145" t="s">
        <v>445</v>
      </c>
      <c r="D281" s="144">
        <v>11303287</v>
      </c>
      <c r="E281" s="146">
        <v>8.6</v>
      </c>
      <c r="F281" s="146">
        <v>15</v>
      </c>
      <c r="G281" s="144"/>
      <c r="H281" s="146"/>
      <c r="I281" s="147"/>
    </row>
    <row r="282" spans="1:9" x14ac:dyDescent="0.3">
      <c r="A282" s="148" t="s">
        <v>279</v>
      </c>
      <c r="B282" s="144"/>
      <c r="C282" s="145"/>
      <c r="D282" s="144"/>
      <c r="E282" s="146"/>
      <c r="F282" s="146"/>
      <c r="G282" s="144">
        <v>11303766</v>
      </c>
      <c r="H282" s="146">
        <v>8.6</v>
      </c>
      <c r="I282" s="147">
        <v>15</v>
      </c>
    </row>
    <row r="283" spans="1:9" x14ac:dyDescent="0.3">
      <c r="A283" s="143" t="s">
        <v>279</v>
      </c>
      <c r="B283" s="144" t="s">
        <v>262</v>
      </c>
      <c r="C283" s="145" t="s">
        <v>446</v>
      </c>
      <c r="D283" s="144">
        <v>11311158</v>
      </c>
      <c r="E283" s="146">
        <v>8.6</v>
      </c>
      <c r="F283" s="146">
        <v>10</v>
      </c>
      <c r="G283" s="144"/>
      <c r="H283" s="146"/>
      <c r="I283" s="147"/>
    </row>
    <row r="284" spans="1:9" x14ac:dyDescent="0.3">
      <c r="A284" s="148" t="s">
        <v>279</v>
      </c>
      <c r="B284" s="144"/>
      <c r="C284" s="145"/>
      <c r="D284" s="144"/>
      <c r="E284" s="146"/>
      <c r="F284" s="146"/>
      <c r="G284" s="144">
        <v>11311344</v>
      </c>
      <c r="H284" s="146">
        <v>8.6</v>
      </c>
      <c r="I284" s="147">
        <v>1</v>
      </c>
    </row>
    <row r="285" spans="1:9" x14ac:dyDescent="0.3">
      <c r="A285" s="148" t="s">
        <v>279</v>
      </c>
      <c r="B285" s="144"/>
      <c r="C285" s="145"/>
      <c r="D285" s="144"/>
      <c r="E285" s="146"/>
      <c r="F285" s="146"/>
      <c r="G285" s="144">
        <v>11311855</v>
      </c>
      <c r="H285" s="146">
        <v>8.6</v>
      </c>
      <c r="I285" s="147">
        <v>4</v>
      </c>
    </row>
    <row r="286" spans="1:9" x14ac:dyDescent="0.3">
      <c r="A286" s="148" t="s">
        <v>279</v>
      </c>
      <c r="B286" s="144"/>
      <c r="C286" s="145"/>
      <c r="D286" s="144"/>
      <c r="E286" s="146"/>
      <c r="F286" s="146"/>
      <c r="G286" s="144">
        <v>11312368</v>
      </c>
      <c r="H286" s="146">
        <v>8.6</v>
      </c>
      <c r="I286" s="147">
        <v>1</v>
      </c>
    </row>
    <row r="287" spans="1:9" x14ac:dyDescent="0.3">
      <c r="A287" s="148" t="s">
        <v>279</v>
      </c>
      <c r="B287" s="144"/>
      <c r="C287" s="145"/>
      <c r="D287" s="144"/>
      <c r="E287" s="146"/>
      <c r="F287" s="146"/>
      <c r="G287" s="144">
        <v>11314929</v>
      </c>
      <c r="H287" s="146">
        <v>8.6</v>
      </c>
      <c r="I287" s="147">
        <v>4</v>
      </c>
    </row>
    <row r="288" spans="1:9" x14ac:dyDescent="0.3">
      <c r="A288" s="143" t="s">
        <v>279</v>
      </c>
      <c r="B288" s="144" t="s">
        <v>262</v>
      </c>
      <c r="C288" s="145" t="s">
        <v>447</v>
      </c>
      <c r="D288" s="144">
        <v>11315674</v>
      </c>
      <c r="E288" s="146">
        <v>8.6</v>
      </c>
      <c r="F288" s="146">
        <v>20</v>
      </c>
      <c r="G288" s="144"/>
      <c r="H288" s="146"/>
      <c r="I288" s="147"/>
    </row>
    <row r="289" spans="1:9" x14ac:dyDescent="0.3">
      <c r="A289" s="148" t="s">
        <v>279</v>
      </c>
      <c r="B289" s="144"/>
      <c r="C289" s="145"/>
      <c r="D289" s="144"/>
      <c r="E289" s="146"/>
      <c r="F289" s="146"/>
      <c r="G289" s="144">
        <v>11315955</v>
      </c>
      <c r="H289" s="146">
        <v>8.6</v>
      </c>
      <c r="I289" s="147">
        <v>20</v>
      </c>
    </row>
    <row r="290" spans="1:9" x14ac:dyDescent="0.3">
      <c r="A290" s="143" t="s">
        <v>279</v>
      </c>
      <c r="B290" s="144" t="s">
        <v>262</v>
      </c>
      <c r="C290" s="145" t="s">
        <v>448</v>
      </c>
      <c r="D290" s="144">
        <v>11333874</v>
      </c>
      <c r="E290" s="146">
        <v>8.59</v>
      </c>
      <c r="F290" s="146">
        <v>47</v>
      </c>
      <c r="G290" s="144"/>
      <c r="H290" s="146"/>
      <c r="I290" s="147"/>
    </row>
    <row r="291" spans="1:9" x14ac:dyDescent="0.3">
      <c r="A291" s="148" t="s">
        <v>279</v>
      </c>
      <c r="B291" s="144"/>
      <c r="C291" s="145"/>
      <c r="D291" s="144"/>
      <c r="E291" s="146"/>
      <c r="F291" s="146"/>
      <c r="G291" s="144">
        <v>11484890</v>
      </c>
      <c r="H291" s="146">
        <v>8.59</v>
      </c>
      <c r="I291" s="147">
        <v>4</v>
      </c>
    </row>
    <row r="292" spans="1:9" x14ac:dyDescent="0.3">
      <c r="A292" s="148" t="s">
        <v>279</v>
      </c>
      <c r="B292" s="144"/>
      <c r="C292" s="145"/>
      <c r="D292" s="144"/>
      <c r="E292" s="146"/>
      <c r="F292" s="146"/>
      <c r="G292" s="144">
        <v>11485916</v>
      </c>
      <c r="H292" s="146">
        <v>8.59</v>
      </c>
      <c r="I292" s="147">
        <v>11</v>
      </c>
    </row>
    <row r="293" spans="1:9" x14ac:dyDescent="0.3">
      <c r="A293" s="148" t="s">
        <v>279</v>
      </c>
      <c r="B293" s="144"/>
      <c r="C293" s="145"/>
      <c r="D293" s="144"/>
      <c r="E293" s="146"/>
      <c r="F293" s="146"/>
      <c r="G293" s="144">
        <v>11520858</v>
      </c>
      <c r="H293" s="146">
        <v>8.59</v>
      </c>
      <c r="I293" s="147">
        <v>7</v>
      </c>
    </row>
    <row r="294" spans="1:9" x14ac:dyDescent="0.3">
      <c r="A294" s="148" t="s">
        <v>279</v>
      </c>
      <c r="B294" s="144"/>
      <c r="C294" s="145"/>
      <c r="D294" s="144"/>
      <c r="E294" s="146"/>
      <c r="F294" s="146"/>
      <c r="G294" s="144">
        <v>12191769</v>
      </c>
      <c r="H294" s="146">
        <v>8.59</v>
      </c>
      <c r="I294" s="147">
        <v>25</v>
      </c>
    </row>
    <row r="295" spans="1:9" x14ac:dyDescent="0.3">
      <c r="A295" s="143" t="s">
        <v>1893</v>
      </c>
      <c r="B295" s="144" t="s">
        <v>272</v>
      </c>
      <c r="C295" s="145" t="s">
        <v>449</v>
      </c>
      <c r="D295" s="144">
        <v>11370299</v>
      </c>
      <c r="E295" s="146">
        <v>8.6</v>
      </c>
      <c r="F295" s="146">
        <v>100</v>
      </c>
      <c r="G295" s="144"/>
      <c r="H295" s="146"/>
      <c r="I295" s="147"/>
    </row>
    <row r="296" spans="1:9" x14ac:dyDescent="0.3">
      <c r="A296" s="148" t="s">
        <v>1893</v>
      </c>
      <c r="B296" s="144"/>
      <c r="C296" s="145"/>
      <c r="D296" s="144"/>
      <c r="E296" s="146"/>
      <c r="F296" s="146"/>
      <c r="G296" s="144">
        <v>11370719</v>
      </c>
      <c r="H296" s="146">
        <v>8.6</v>
      </c>
      <c r="I296" s="147">
        <v>10</v>
      </c>
    </row>
    <row r="297" spans="1:9" x14ac:dyDescent="0.3">
      <c r="A297" s="148" t="s">
        <v>1893</v>
      </c>
      <c r="B297" s="144"/>
      <c r="C297" s="145"/>
      <c r="D297" s="144"/>
      <c r="E297" s="146"/>
      <c r="F297" s="146"/>
      <c r="G297" s="144">
        <v>11371742</v>
      </c>
      <c r="H297" s="146">
        <v>8.6</v>
      </c>
      <c r="I297" s="147">
        <v>3</v>
      </c>
    </row>
    <row r="298" spans="1:9" x14ac:dyDescent="0.3">
      <c r="A298" s="148" t="s">
        <v>1893</v>
      </c>
      <c r="B298" s="144"/>
      <c r="C298" s="145"/>
      <c r="D298" s="144"/>
      <c r="E298" s="146"/>
      <c r="F298" s="146"/>
      <c r="G298" s="144">
        <v>11372767</v>
      </c>
      <c r="H298" s="146">
        <v>8.6</v>
      </c>
      <c r="I298" s="147">
        <v>7</v>
      </c>
    </row>
    <row r="299" spans="1:9" x14ac:dyDescent="0.3">
      <c r="A299" s="148" t="s">
        <v>1893</v>
      </c>
      <c r="B299" s="144"/>
      <c r="C299" s="145"/>
      <c r="D299" s="144"/>
      <c r="E299" s="146"/>
      <c r="F299" s="146"/>
      <c r="G299" s="144">
        <v>11380359</v>
      </c>
      <c r="H299" s="146">
        <v>8.6</v>
      </c>
      <c r="I299" s="147">
        <v>80</v>
      </c>
    </row>
    <row r="300" spans="1:9" x14ac:dyDescent="0.3">
      <c r="A300" s="143" t="s">
        <v>1893</v>
      </c>
      <c r="B300" s="144" t="s">
        <v>272</v>
      </c>
      <c r="C300" s="145" t="s">
        <v>450</v>
      </c>
      <c r="D300" s="144">
        <v>11402437</v>
      </c>
      <c r="E300" s="146">
        <v>8.59</v>
      </c>
      <c r="F300" s="146">
        <v>50</v>
      </c>
      <c r="G300" s="144"/>
      <c r="H300" s="146"/>
      <c r="I300" s="147"/>
    </row>
    <row r="301" spans="1:9" x14ac:dyDescent="0.3">
      <c r="A301" s="143" t="s">
        <v>1893</v>
      </c>
      <c r="B301" s="144" t="s">
        <v>272</v>
      </c>
      <c r="C301" s="145" t="s">
        <v>450</v>
      </c>
      <c r="D301" s="144">
        <v>11465694</v>
      </c>
      <c r="E301" s="146">
        <v>8.59</v>
      </c>
      <c r="F301" s="146">
        <v>-50</v>
      </c>
      <c r="G301" s="144"/>
      <c r="H301" s="146"/>
      <c r="I301" s="147"/>
    </row>
    <row r="302" spans="1:9" x14ac:dyDescent="0.3">
      <c r="A302" s="143" t="s">
        <v>1893</v>
      </c>
      <c r="B302" s="144" t="s">
        <v>272</v>
      </c>
      <c r="C302" s="145" t="s">
        <v>451</v>
      </c>
      <c r="D302" s="144">
        <v>11433199</v>
      </c>
      <c r="E302" s="146">
        <v>8.6</v>
      </c>
      <c r="F302" s="146">
        <v>100</v>
      </c>
      <c r="G302" s="144"/>
      <c r="H302" s="146"/>
      <c r="I302" s="147"/>
    </row>
    <row r="303" spans="1:9" x14ac:dyDescent="0.3">
      <c r="A303" s="148" t="s">
        <v>1893</v>
      </c>
      <c r="B303" s="144"/>
      <c r="C303" s="145"/>
      <c r="D303" s="144"/>
      <c r="E303" s="146"/>
      <c r="F303" s="146"/>
      <c r="G303" s="144">
        <v>11440721</v>
      </c>
      <c r="H303" s="146">
        <v>8.6</v>
      </c>
      <c r="I303" s="147">
        <v>47</v>
      </c>
    </row>
    <row r="304" spans="1:9" x14ac:dyDescent="0.3">
      <c r="A304" s="148" t="s">
        <v>1893</v>
      </c>
      <c r="B304" s="144"/>
      <c r="C304" s="145"/>
      <c r="D304" s="144"/>
      <c r="E304" s="146"/>
      <c r="F304" s="146"/>
      <c r="G304" s="144">
        <v>11463594</v>
      </c>
      <c r="H304" s="146">
        <v>8.6</v>
      </c>
      <c r="I304" s="147">
        <v>2</v>
      </c>
    </row>
    <row r="305" spans="1:9" ht="16.8" thickBot="1" x14ac:dyDescent="0.35">
      <c r="A305" s="149" t="s">
        <v>1893</v>
      </c>
      <c r="B305" s="150" t="s">
        <v>272</v>
      </c>
      <c r="C305" s="151" t="s">
        <v>451</v>
      </c>
      <c r="D305" s="150">
        <v>11465361</v>
      </c>
      <c r="E305" s="152">
        <v>8.6</v>
      </c>
      <c r="F305" s="152">
        <v>-51</v>
      </c>
      <c r="G305" s="150"/>
      <c r="H305" s="152"/>
      <c r="I305" s="153"/>
    </row>
    <row r="306" spans="1:9" x14ac:dyDescent="0.3">
      <c r="A306" s="154" t="s">
        <v>452</v>
      </c>
      <c r="B306" s="155" t="s">
        <v>453</v>
      </c>
      <c r="C306" s="156">
        <v>20001</v>
      </c>
      <c r="D306" s="155">
        <v>11491270</v>
      </c>
      <c r="E306" s="157">
        <v>8.61</v>
      </c>
      <c r="F306" s="157">
        <v>480</v>
      </c>
      <c r="G306" s="155"/>
      <c r="H306" s="157"/>
      <c r="I306" s="158"/>
    </row>
    <row r="307" spans="1:9" x14ac:dyDescent="0.3">
      <c r="A307" s="159" t="s">
        <v>452</v>
      </c>
      <c r="B307" s="160"/>
      <c r="C307" s="161"/>
      <c r="D307" s="160"/>
      <c r="E307" s="162"/>
      <c r="F307" s="162"/>
      <c r="G307" s="160">
        <v>11491453</v>
      </c>
      <c r="H307" s="162">
        <v>8.61</v>
      </c>
      <c r="I307" s="163">
        <v>480</v>
      </c>
    </row>
    <row r="308" spans="1:9" x14ac:dyDescent="0.3">
      <c r="A308" s="164" t="s">
        <v>452</v>
      </c>
      <c r="B308" s="160" t="s">
        <v>453</v>
      </c>
      <c r="C308" s="161">
        <v>20002</v>
      </c>
      <c r="D308" s="160">
        <v>11494499</v>
      </c>
      <c r="E308" s="162">
        <v>8.61</v>
      </c>
      <c r="F308" s="162">
        <v>400</v>
      </c>
      <c r="G308" s="160"/>
      <c r="H308" s="162"/>
      <c r="I308" s="163"/>
    </row>
    <row r="309" spans="1:9" x14ac:dyDescent="0.3">
      <c r="A309" s="159" t="s">
        <v>452</v>
      </c>
      <c r="B309" s="160"/>
      <c r="C309" s="161"/>
      <c r="D309" s="160"/>
      <c r="E309" s="162"/>
      <c r="F309" s="162"/>
      <c r="G309" s="160">
        <v>11494527</v>
      </c>
      <c r="H309" s="162">
        <v>8.61</v>
      </c>
      <c r="I309" s="163">
        <v>400</v>
      </c>
    </row>
    <row r="310" spans="1:9" x14ac:dyDescent="0.3">
      <c r="A310" s="164" t="s">
        <v>452</v>
      </c>
      <c r="B310" s="160" t="s">
        <v>453</v>
      </c>
      <c r="C310" s="161">
        <v>20003</v>
      </c>
      <c r="D310" s="160">
        <v>11495324</v>
      </c>
      <c r="E310" s="162">
        <v>8.61</v>
      </c>
      <c r="F310" s="162">
        <v>400</v>
      </c>
      <c r="G310" s="160"/>
      <c r="H310" s="162"/>
      <c r="I310" s="163"/>
    </row>
    <row r="311" spans="1:9" x14ac:dyDescent="0.3">
      <c r="A311" s="159" t="s">
        <v>452</v>
      </c>
      <c r="B311" s="160"/>
      <c r="C311" s="161"/>
      <c r="D311" s="160"/>
      <c r="E311" s="162"/>
      <c r="F311" s="162"/>
      <c r="G311" s="160">
        <v>11495555</v>
      </c>
      <c r="H311" s="162">
        <v>8.61</v>
      </c>
      <c r="I311" s="163">
        <v>400</v>
      </c>
    </row>
    <row r="312" spans="1:9" x14ac:dyDescent="0.3">
      <c r="A312" s="164" t="s">
        <v>452</v>
      </c>
      <c r="B312" s="160" t="s">
        <v>453</v>
      </c>
      <c r="C312" s="161">
        <v>20004</v>
      </c>
      <c r="D312" s="160">
        <v>11500209</v>
      </c>
      <c r="E312" s="162">
        <v>8.61</v>
      </c>
      <c r="F312" s="162">
        <v>400</v>
      </c>
      <c r="G312" s="160"/>
      <c r="H312" s="162"/>
      <c r="I312" s="163"/>
    </row>
    <row r="313" spans="1:9" x14ac:dyDescent="0.3">
      <c r="A313" s="159" t="s">
        <v>452</v>
      </c>
      <c r="B313" s="160"/>
      <c r="C313" s="161"/>
      <c r="D313" s="160"/>
      <c r="E313" s="162"/>
      <c r="F313" s="162"/>
      <c r="G313" s="160">
        <v>11500580</v>
      </c>
      <c r="H313" s="162">
        <v>8.61</v>
      </c>
      <c r="I313" s="163">
        <v>3</v>
      </c>
    </row>
    <row r="314" spans="1:9" x14ac:dyDescent="0.3">
      <c r="A314" s="159" t="s">
        <v>452</v>
      </c>
      <c r="B314" s="160"/>
      <c r="C314" s="161"/>
      <c r="D314" s="160"/>
      <c r="E314" s="162"/>
      <c r="F314" s="162"/>
      <c r="G314" s="160">
        <v>11501602</v>
      </c>
      <c r="H314" s="162">
        <v>8.61</v>
      </c>
      <c r="I314" s="163">
        <v>397</v>
      </c>
    </row>
    <row r="315" spans="1:9" x14ac:dyDescent="0.3">
      <c r="A315" s="164" t="s">
        <v>452</v>
      </c>
      <c r="B315" s="160" t="s">
        <v>453</v>
      </c>
      <c r="C315" s="161">
        <v>20005</v>
      </c>
      <c r="D315" s="160">
        <v>11503136</v>
      </c>
      <c r="E315" s="162">
        <v>8.61</v>
      </c>
      <c r="F315" s="162">
        <v>100</v>
      </c>
      <c r="G315" s="160"/>
      <c r="H315" s="162"/>
      <c r="I315" s="163"/>
    </row>
    <row r="316" spans="1:9" x14ac:dyDescent="0.3">
      <c r="A316" s="159" t="s">
        <v>452</v>
      </c>
      <c r="B316" s="160"/>
      <c r="C316" s="161"/>
      <c r="D316" s="160"/>
      <c r="E316" s="162"/>
      <c r="F316" s="162"/>
      <c r="G316" s="160">
        <v>11503648</v>
      </c>
      <c r="H316" s="162">
        <v>8.61</v>
      </c>
      <c r="I316" s="163">
        <v>10</v>
      </c>
    </row>
    <row r="317" spans="1:9" x14ac:dyDescent="0.3">
      <c r="A317" s="159" t="s">
        <v>452</v>
      </c>
      <c r="B317" s="160"/>
      <c r="C317" s="161"/>
      <c r="D317" s="160"/>
      <c r="E317" s="162"/>
      <c r="F317" s="162"/>
      <c r="G317" s="160">
        <v>11504158</v>
      </c>
      <c r="H317" s="162">
        <v>8.61</v>
      </c>
      <c r="I317" s="163">
        <v>90</v>
      </c>
    </row>
    <row r="318" spans="1:9" x14ac:dyDescent="0.3">
      <c r="A318" s="164" t="s">
        <v>452</v>
      </c>
      <c r="B318" s="160" t="s">
        <v>453</v>
      </c>
      <c r="C318" s="161">
        <v>20006</v>
      </c>
      <c r="D318" s="160">
        <v>11504601</v>
      </c>
      <c r="E318" s="162">
        <v>8.61</v>
      </c>
      <c r="F318" s="162">
        <v>400</v>
      </c>
      <c r="G318" s="160"/>
      <c r="H318" s="162"/>
      <c r="I318" s="163"/>
    </row>
    <row r="319" spans="1:9" x14ac:dyDescent="0.3">
      <c r="A319" s="159" t="s">
        <v>452</v>
      </c>
      <c r="B319" s="160"/>
      <c r="C319" s="161"/>
      <c r="D319" s="160"/>
      <c r="E319" s="162"/>
      <c r="F319" s="162"/>
      <c r="G319" s="160">
        <v>11504671</v>
      </c>
      <c r="H319" s="162">
        <v>8.61</v>
      </c>
      <c r="I319" s="163">
        <v>400</v>
      </c>
    </row>
    <row r="320" spans="1:9" x14ac:dyDescent="0.3">
      <c r="A320" s="164" t="s">
        <v>452</v>
      </c>
      <c r="B320" s="160" t="s">
        <v>453</v>
      </c>
      <c r="C320" s="161">
        <v>20007</v>
      </c>
      <c r="D320" s="160">
        <v>11514597</v>
      </c>
      <c r="E320" s="162">
        <v>8.61</v>
      </c>
      <c r="F320" s="162">
        <v>100</v>
      </c>
      <c r="G320" s="160"/>
      <c r="H320" s="162"/>
      <c r="I320" s="163"/>
    </row>
    <row r="321" spans="1:9" x14ac:dyDescent="0.3">
      <c r="A321" s="159" t="s">
        <v>452</v>
      </c>
      <c r="B321" s="160"/>
      <c r="C321" s="161"/>
      <c r="D321" s="160"/>
      <c r="E321" s="162"/>
      <c r="F321" s="162"/>
      <c r="G321" s="160">
        <v>11514812</v>
      </c>
      <c r="H321" s="162">
        <v>8.61</v>
      </c>
      <c r="I321" s="163">
        <v>100</v>
      </c>
    </row>
    <row r="322" spans="1:9" x14ac:dyDescent="0.3">
      <c r="A322" s="164" t="s">
        <v>452</v>
      </c>
      <c r="B322" s="160" t="s">
        <v>453</v>
      </c>
      <c r="C322" s="161">
        <v>20008</v>
      </c>
      <c r="D322" s="160">
        <v>11562587</v>
      </c>
      <c r="E322" s="162">
        <v>8.61</v>
      </c>
      <c r="F322" s="162">
        <v>400</v>
      </c>
      <c r="G322" s="160"/>
      <c r="H322" s="162"/>
      <c r="I322" s="163"/>
    </row>
    <row r="323" spans="1:9" x14ac:dyDescent="0.3">
      <c r="A323" s="159" t="s">
        <v>452</v>
      </c>
      <c r="B323" s="160"/>
      <c r="C323" s="161"/>
      <c r="D323" s="160"/>
      <c r="E323" s="162"/>
      <c r="F323" s="162"/>
      <c r="G323" s="160">
        <v>11563021</v>
      </c>
      <c r="H323" s="162">
        <v>8.61</v>
      </c>
      <c r="I323" s="163">
        <v>317</v>
      </c>
    </row>
    <row r="324" spans="1:9" x14ac:dyDescent="0.3">
      <c r="A324" s="159" t="s">
        <v>452</v>
      </c>
      <c r="B324" s="160"/>
      <c r="C324" s="161"/>
      <c r="D324" s="160"/>
      <c r="E324" s="162"/>
      <c r="F324" s="162"/>
      <c r="G324" s="160">
        <v>11563535</v>
      </c>
      <c r="H324" s="162">
        <v>8.61</v>
      </c>
      <c r="I324" s="163">
        <v>83</v>
      </c>
    </row>
    <row r="325" spans="1:9" x14ac:dyDescent="0.3">
      <c r="A325" s="164" t="s">
        <v>452</v>
      </c>
      <c r="B325" s="160" t="s">
        <v>453</v>
      </c>
      <c r="C325" s="161">
        <v>20009</v>
      </c>
      <c r="D325" s="160">
        <v>11564915</v>
      </c>
      <c r="E325" s="162">
        <v>8.61</v>
      </c>
      <c r="F325" s="162">
        <v>400</v>
      </c>
      <c r="G325" s="160"/>
      <c r="H325" s="162"/>
      <c r="I325" s="163"/>
    </row>
    <row r="326" spans="1:9" x14ac:dyDescent="0.3">
      <c r="A326" s="159" t="s">
        <v>452</v>
      </c>
      <c r="B326" s="160"/>
      <c r="C326" s="161"/>
      <c r="D326" s="160"/>
      <c r="E326" s="162"/>
      <c r="F326" s="162"/>
      <c r="G326" s="160">
        <v>11565072</v>
      </c>
      <c r="H326" s="162">
        <v>8.61</v>
      </c>
      <c r="I326" s="163">
        <v>400</v>
      </c>
    </row>
    <row r="327" spans="1:9" x14ac:dyDescent="0.3">
      <c r="A327" s="164" t="s">
        <v>452</v>
      </c>
      <c r="B327" s="160" t="s">
        <v>453</v>
      </c>
      <c r="C327" s="161">
        <v>20010</v>
      </c>
      <c r="D327" s="160">
        <v>11570140</v>
      </c>
      <c r="E327" s="162">
        <v>8.61</v>
      </c>
      <c r="F327" s="162">
        <v>450</v>
      </c>
      <c r="G327" s="160"/>
      <c r="H327" s="162"/>
      <c r="I327" s="163"/>
    </row>
    <row r="328" spans="1:9" x14ac:dyDescent="0.3">
      <c r="A328" s="159" t="s">
        <v>452</v>
      </c>
      <c r="B328" s="160"/>
      <c r="C328" s="161"/>
      <c r="D328" s="160"/>
      <c r="E328" s="162"/>
      <c r="F328" s="162"/>
      <c r="G328" s="160">
        <v>11570605</v>
      </c>
      <c r="H328" s="162">
        <v>8.61</v>
      </c>
      <c r="I328" s="163">
        <v>450</v>
      </c>
    </row>
    <row r="329" spans="1:9" x14ac:dyDescent="0.3">
      <c r="A329" s="164" t="s">
        <v>452</v>
      </c>
      <c r="B329" s="160" t="s">
        <v>453</v>
      </c>
      <c r="C329" s="161">
        <v>20011</v>
      </c>
      <c r="D329" s="160">
        <v>11571595</v>
      </c>
      <c r="E329" s="162">
        <v>8.61</v>
      </c>
      <c r="F329" s="162">
        <v>100</v>
      </c>
      <c r="G329" s="160"/>
      <c r="H329" s="162"/>
      <c r="I329" s="163"/>
    </row>
    <row r="330" spans="1:9" x14ac:dyDescent="0.3">
      <c r="A330" s="159" t="s">
        <v>452</v>
      </c>
      <c r="B330" s="160"/>
      <c r="C330" s="161"/>
      <c r="D330" s="160"/>
      <c r="E330" s="162"/>
      <c r="F330" s="162"/>
      <c r="G330" s="160">
        <v>11571631</v>
      </c>
      <c r="H330" s="162">
        <v>8.61</v>
      </c>
      <c r="I330" s="163">
        <v>64</v>
      </c>
    </row>
    <row r="331" spans="1:9" x14ac:dyDescent="0.3">
      <c r="A331" s="159" t="s">
        <v>452</v>
      </c>
      <c r="B331" s="160"/>
      <c r="C331" s="161"/>
      <c r="D331" s="160"/>
      <c r="E331" s="162"/>
      <c r="F331" s="162"/>
      <c r="G331" s="160">
        <v>11573169</v>
      </c>
      <c r="H331" s="162">
        <v>8.61</v>
      </c>
      <c r="I331" s="163">
        <v>10</v>
      </c>
    </row>
    <row r="332" spans="1:9" x14ac:dyDescent="0.3">
      <c r="A332" s="159" t="s">
        <v>452</v>
      </c>
      <c r="B332" s="160"/>
      <c r="C332" s="161"/>
      <c r="D332" s="160"/>
      <c r="E332" s="162"/>
      <c r="F332" s="162"/>
      <c r="G332" s="160">
        <v>11574189</v>
      </c>
      <c r="H332" s="162">
        <v>8.61</v>
      </c>
      <c r="I332" s="163">
        <v>3</v>
      </c>
    </row>
    <row r="333" spans="1:9" x14ac:dyDescent="0.3">
      <c r="A333" s="159" t="s">
        <v>452</v>
      </c>
      <c r="B333" s="160"/>
      <c r="C333" s="161"/>
      <c r="D333" s="160"/>
      <c r="E333" s="162"/>
      <c r="F333" s="162"/>
      <c r="G333" s="160">
        <v>11580745</v>
      </c>
      <c r="H333" s="162">
        <v>8.61</v>
      </c>
      <c r="I333" s="163">
        <v>1</v>
      </c>
    </row>
    <row r="334" spans="1:9" x14ac:dyDescent="0.3">
      <c r="A334" s="164" t="s">
        <v>452</v>
      </c>
      <c r="B334" s="160" t="s">
        <v>453</v>
      </c>
      <c r="C334" s="161">
        <v>20011</v>
      </c>
      <c r="D334" s="160">
        <v>12012002</v>
      </c>
      <c r="E334" s="162">
        <v>8.61</v>
      </c>
      <c r="F334" s="162">
        <v>-22</v>
      </c>
      <c r="G334" s="160"/>
      <c r="H334" s="162"/>
      <c r="I334" s="163"/>
    </row>
    <row r="335" spans="1:9" x14ac:dyDescent="0.3">
      <c r="A335" s="164" t="s">
        <v>452</v>
      </c>
      <c r="B335" s="160" t="s">
        <v>453</v>
      </c>
      <c r="C335" s="161">
        <v>20012</v>
      </c>
      <c r="D335" s="160">
        <v>12003693</v>
      </c>
      <c r="E335" s="162">
        <v>8.6300000000000008</v>
      </c>
      <c r="F335" s="162">
        <v>400</v>
      </c>
      <c r="G335" s="160"/>
      <c r="H335" s="162"/>
      <c r="I335" s="163"/>
    </row>
    <row r="336" spans="1:9" x14ac:dyDescent="0.3">
      <c r="A336" s="159" t="s">
        <v>452</v>
      </c>
      <c r="B336" s="160"/>
      <c r="C336" s="161"/>
      <c r="D336" s="160"/>
      <c r="E336" s="162"/>
      <c r="F336" s="162"/>
      <c r="G336" s="160">
        <v>12004090</v>
      </c>
      <c r="H336" s="162">
        <v>8.6300000000000008</v>
      </c>
      <c r="I336" s="163">
        <v>400</v>
      </c>
    </row>
    <row r="337" spans="1:9" x14ac:dyDescent="0.3">
      <c r="A337" s="164" t="s">
        <v>452</v>
      </c>
      <c r="B337" s="160" t="s">
        <v>453</v>
      </c>
      <c r="C337" s="161">
        <v>20013</v>
      </c>
      <c r="D337" s="160">
        <v>12004643</v>
      </c>
      <c r="E337" s="162">
        <v>8.6300000000000008</v>
      </c>
      <c r="F337" s="162">
        <v>300</v>
      </c>
      <c r="G337" s="160"/>
      <c r="H337" s="162"/>
      <c r="I337" s="163"/>
    </row>
    <row r="338" spans="1:9" x14ac:dyDescent="0.3">
      <c r="A338" s="159" t="s">
        <v>452</v>
      </c>
      <c r="B338" s="160"/>
      <c r="C338" s="161"/>
      <c r="D338" s="160"/>
      <c r="E338" s="162"/>
      <c r="F338" s="162"/>
      <c r="G338" s="160">
        <v>12005111</v>
      </c>
      <c r="H338" s="162">
        <v>8.6300000000000008</v>
      </c>
      <c r="I338" s="163">
        <v>300</v>
      </c>
    </row>
    <row r="339" spans="1:9" x14ac:dyDescent="0.3">
      <c r="A339" s="164" t="s">
        <v>452</v>
      </c>
      <c r="B339" s="160" t="s">
        <v>453</v>
      </c>
      <c r="C339" s="161">
        <v>20014</v>
      </c>
      <c r="D339" s="160">
        <v>12010012</v>
      </c>
      <c r="E339" s="162">
        <v>8.6300000000000008</v>
      </c>
      <c r="F339" s="162">
        <v>400</v>
      </c>
      <c r="G339" s="160"/>
      <c r="H339" s="162"/>
      <c r="I339" s="163"/>
    </row>
    <row r="340" spans="1:9" x14ac:dyDescent="0.3">
      <c r="A340" s="159" t="s">
        <v>452</v>
      </c>
      <c r="B340" s="160"/>
      <c r="C340" s="161"/>
      <c r="D340" s="160"/>
      <c r="E340" s="162"/>
      <c r="F340" s="162"/>
      <c r="G340" s="160">
        <v>12010138</v>
      </c>
      <c r="H340" s="162">
        <v>8.6300000000000008</v>
      </c>
      <c r="I340" s="163">
        <v>400</v>
      </c>
    </row>
    <row r="341" spans="1:9" x14ac:dyDescent="0.3">
      <c r="A341" s="164" t="s">
        <v>452</v>
      </c>
      <c r="B341" s="160" t="s">
        <v>453</v>
      </c>
      <c r="C341" s="161">
        <v>20015</v>
      </c>
      <c r="D341" s="160">
        <v>12013089</v>
      </c>
      <c r="E341" s="162">
        <v>8.6300000000000008</v>
      </c>
      <c r="F341" s="162">
        <v>300</v>
      </c>
      <c r="G341" s="160"/>
      <c r="H341" s="162"/>
      <c r="I341" s="163"/>
    </row>
    <row r="342" spans="1:9" x14ac:dyDescent="0.3">
      <c r="A342" s="159" t="s">
        <v>452</v>
      </c>
      <c r="B342" s="160"/>
      <c r="C342" s="161"/>
      <c r="D342" s="160"/>
      <c r="E342" s="162"/>
      <c r="F342" s="162"/>
      <c r="G342" s="160">
        <v>12013208</v>
      </c>
      <c r="H342" s="162">
        <v>8.6300000000000008</v>
      </c>
      <c r="I342" s="163">
        <v>300</v>
      </c>
    </row>
    <row r="343" spans="1:9" x14ac:dyDescent="0.3">
      <c r="A343" s="164" t="s">
        <v>452</v>
      </c>
      <c r="B343" s="160" t="s">
        <v>453</v>
      </c>
      <c r="C343" s="161">
        <v>20016</v>
      </c>
      <c r="D343" s="160">
        <v>12013695</v>
      </c>
      <c r="E343" s="162">
        <v>8.6300000000000008</v>
      </c>
      <c r="F343" s="162">
        <v>400</v>
      </c>
      <c r="G343" s="160"/>
      <c r="H343" s="162"/>
      <c r="I343" s="163"/>
    </row>
    <row r="344" spans="1:9" x14ac:dyDescent="0.3">
      <c r="A344" s="159" t="s">
        <v>452</v>
      </c>
      <c r="B344" s="160"/>
      <c r="C344" s="161"/>
      <c r="D344" s="160"/>
      <c r="E344" s="162"/>
      <c r="F344" s="162"/>
      <c r="G344" s="160">
        <v>12013720</v>
      </c>
      <c r="H344" s="162">
        <v>8.6300000000000008</v>
      </c>
      <c r="I344" s="163">
        <v>400</v>
      </c>
    </row>
    <row r="345" spans="1:9" x14ac:dyDescent="0.3">
      <c r="A345" s="164" t="s">
        <v>452</v>
      </c>
      <c r="B345" s="160" t="s">
        <v>453</v>
      </c>
      <c r="C345" s="161">
        <v>20017</v>
      </c>
      <c r="D345" s="160">
        <v>12015109</v>
      </c>
      <c r="E345" s="162">
        <v>8.6300000000000008</v>
      </c>
      <c r="F345" s="162">
        <v>392</v>
      </c>
      <c r="G345" s="160"/>
      <c r="H345" s="162"/>
      <c r="I345" s="163"/>
    </row>
    <row r="346" spans="1:9" x14ac:dyDescent="0.3">
      <c r="A346" s="159" t="s">
        <v>452</v>
      </c>
      <c r="B346" s="160"/>
      <c r="C346" s="161"/>
      <c r="D346" s="160"/>
      <c r="E346" s="162"/>
      <c r="F346" s="162"/>
      <c r="G346" s="160">
        <v>12111070</v>
      </c>
      <c r="H346" s="162">
        <v>8.6300000000000008</v>
      </c>
      <c r="I346" s="163">
        <v>41</v>
      </c>
    </row>
    <row r="347" spans="1:9" ht="16.8" thickBot="1" x14ac:dyDescent="0.35">
      <c r="A347" s="165" t="s">
        <v>452</v>
      </c>
      <c r="B347" s="166"/>
      <c r="C347" s="167"/>
      <c r="D347" s="166"/>
      <c r="E347" s="168"/>
      <c r="F347" s="168"/>
      <c r="G347" s="166">
        <v>12111583</v>
      </c>
      <c r="H347" s="168">
        <v>8.61</v>
      </c>
      <c r="I347" s="169">
        <v>351</v>
      </c>
    </row>
    <row r="348" spans="1:9" x14ac:dyDescent="0.3">
      <c r="A348" s="138" t="s">
        <v>454</v>
      </c>
      <c r="B348" s="139" t="s">
        <v>455</v>
      </c>
      <c r="C348" s="140" t="s">
        <v>456</v>
      </c>
      <c r="D348" s="139">
        <v>12053991</v>
      </c>
      <c r="E348" s="141">
        <v>8.67</v>
      </c>
      <c r="F348" s="141">
        <v>400</v>
      </c>
      <c r="G348" s="139"/>
      <c r="H348" s="141"/>
      <c r="I348" s="142"/>
    </row>
    <row r="349" spans="1:9" x14ac:dyDescent="0.3">
      <c r="A349" s="148" t="s">
        <v>454</v>
      </c>
      <c r="B349" s="144"/>
      <c r="C349" s="145"/>
      <c r="D349" s="144"/>
      <c r="E349" s="146"/>
      <c r="F349" s="146"/>
      <c r="G349" s="144">
        <v>12054313</v>
      </c>
      <c r="H349" s="146">
        <v>8.67</v>
      </c>
      <c r="I349" s="147">
        <v>12</v>
      </c>
    </row>
    <row r="350" spans="1:9" x14ac:dyDescent="0.3">
      <c r="A350" s="148" t="s">
        <v>454</v>
      </c>
      <c r="B350" s="144"/>
      <c r="C350" s="145"/>
      <c r="D350" s="144"/>
      <c r="E350" s="146"/>
      <c r="F350" s="146"/>
      <c r="G350" s="144">
        <v>12060876</v>
      </c>
      <c r="H350" s="146">
        <v>8.67</v>
      </c>
      <c r="I350" s="147">
        <v>388</v>
      </c>
    </row>
    <row r="351" spans="1:9" x14ac:dyDescent="0.3">
      <c r="A351" s="143" t="s">
        <v>454</v>
      </c>
      <c r="B351" s="144" t="s">
        <v>455</v>
      </c>
      <c r="C351" s="145" t="s">
        <v>457</v>
      </c>
      <c r="D351" s="144">
        <v>12054223</v>
      </c>
      <c r="E351" s="146">
        <v>8.67</v>
      </c>
      <c r="F351" s="146">
        <v>100</v>
      </c>
      <c r="G351" s="144"/>
      <c r="H351" s="146"/>
      <c r="I351" s="147"/>
    </row>
    <row r="352" spans="1:9" x14ac:dyDescent="0.3">
      <c r="A352" s="148" t="s">
        <v>454</v>
      </c>
      <c r="B352" s="144"/>
      <c r="C352" s="145"/>
      <c r="D352" s="144"/>
      <c r="E352" s="146"/>
      <c r="F352" s="146"/>
      <c r="G352" s="144">
        <v>12060876</v>
      </c>
      <c r="H352" s="146">
        <v>8.67</v>
      </c>
      <c r="I352" s="147">
        <v>97</v>
      </c>
    </row>
    <row r="353" spans="1:9" x14ac:dyDescent="0.3">
      <c r="A353" s="148" t="s">
        <v>454</v>
      </c>
      <c r="B353" s="144"/>
      <c r="C353" s="145"/>
      <c r="D353" s="144"/>
      <c r="E353" s="146"/>
      <c r="F353" s="146"/>
      <c r="G353" s="144">
        <v>12061389</v>
      </c>
      <c r="H353" s="146">
        <v>8.67</v>
      </c>
      <c r="I353" s="147">
        <v>3</v>
      </c>
    </row>
    <row r="354" spans="1:9" x14ac:dyDescent="0.3">
      <c r="A354" s="143" t="s">
        <v>454</v>
      </c>
      <c r="B354" s="144" t="s">
        <v>455</v>
      </c>
      <c r="C354" s="145" t="s">
        <v>458</v>
      </c>
      <c r="D354" s="144">
        <v>12061310</v>
      </c>
      <c r="E354" s="146">
        <v>8.67</v>
      </c>
      <c r="F354" s="146">
        <v>499</v>
      </c>
      <c r="G354" s="144"/>
      <c r="H354" s="146"/>
      <c r="I354" s="147"/>
    </row>
    <row r="355" spans="1:9" x14ac:dyDescent="0.3">
      <c r="A355" s="148" t="s">
        <v>454</v>
      </c>
      <c r="B355" s="144"/>
      <c r="C355" s="145"/>
      <c r="D355" s="144"/>
      <c r="E355" s="146"/>
      <c r="F355" s="146"/>
      <c r="G355" s="144">
        <v>12062409</v>
      </c>
      <c r="H355" s="146">
        <v>8.67</v>
      </c>
      <c r="I355" s="147">
        <v>499</v>
      </c>
    </row>
    <row r="356" spans="1:9" x14ac:dyDescent="0.3">
      <c r="A356" s="143" t="s">
        <v>454</v>
      </c>
      <c r="B356" s="144" t="s">
        <v>455</v>
      </c>
      <c r="C356" s="145" t="s">
        <v>459</v>
      </c>
      <c r="D356" s="144">
        <v>12061595</v>
      </c>
      <c r="E356" s="146">
        <v>8.67</v>
      </c>
      <c r="F356" s="146">
        <v>1</v>
      </c>
      <c r="G356" s="144"/>
      <c r="H356" s="146"/>
      <c r="I356" s="147"/>
    </row>
    <row r="357" spans="1:9" x14ac:dyDescent="0.3">
      <c r="A357" s="148" t="s">
        <v>454</v>
      </c>
      <c r="B357" s="144"/>
      <c r="C357" s="145"/>
      <c r="D357" s="144"/>
      <c r="E357" s="146"/>
      <c r="F357" s="146"/>
      <c r="G357" s="144">
        <v>12062409</v>
      </c>
      <c r="H357" s="146">
        <v>8.67</v>
      </c>
      <c r="I357" s="147">
        <v>1</v>
      </c>
    </row>
    <row r="358" spans="1:9" x14ac:dyDescent="0.3">
      <c r="A358" s="143" t="s">
        <v>454</v>
      </c>
      <c r="B358" s="144" t="s">
        <v>455</v>
      </c>
      <c r="C358" s="145" t="s">
        <v>460</v>
      </c>
      <c r="D358" s="144">
        <v>12062981</v>
      </c>
      <c r="E358" s="146">
        <v>8.67</v>
      </c>
      <c r="F358" s="146">
        <v>499</v>
      </c>
      <c r="G358" s="144"/>
      <c r="H358" s="146"/>
      <c r="I358" s="147"/>
    </row>
    <row r="359" spans="1:9" x14ac:dyDescent="0.3">
      <c r="A359" s="148" t="s">
        <v>454</v>
      </c>
      <c r="B359" s="144"/>
      <c r="C359" s="145"/>
      <c r="D359" s="144"/>
      <c r="E359" s="146"/>
      <c r="F359" s="146"/>
      <c r="G359" s="144">
        <v>12063436</v>
      </c>
      <c r="H359" s="146">
        <v>8.67</v>
      </c>
      <c r="I359" s="147">
        <v>494</v>
      </c>
    </row>
    <row r="360" spans="1:9" x14ac:dyDescent="0.3">
      <c r="A360" s="148" t="s">
        <v>454</v>
      </c>
      <c r="B360" s="144"/>
      <c r="C360" s="145"/>
      <c r="D360" s="144"/>
      <c r="E360" s="146"/>
      <c r="F360" s="146"/>
      <c r="G360" s="144">
        <v>12063951</v>
      </c>
      <c r="H360" s="146">
        <v>8.67</v>
      </c>
      <c r="I360" s="147">
        <v>5</v>
      </c>
    </row>
    <row r="361" spans="1:9" x14ac:dyDescent="0.3">
      <c r="A361" s="143" t="s">
        <v>454</v>
      </c>
      <c r="B361" s="144" t="s">
        <v>455</v>
      </c>
      <c r="C361" s="145" t="s">
        <v>461</v>
      </c>
      <c r="D361" s="144">
        <v>12063153</v>
      </c>
      <c r="E361" s="146">
        <v>8.67</v>
      </c>
      <c r="F361" s="146">
        <v>1</v>
      </c>
      <c r="G361" s="144"/>
      <c r="H361" s="146"/>
      <c r="I361" s="147"/>
    </row>
    <row r="362" spans="1:9" x14ac:dyDescent="0.3">
      <c r="A362" s="148" t="s">
        <v>454</v>
      </c>
      <c r="B362" s="144"/>
      <c r="C362" s="145"/>
      <c r="D362" s="144"/>
      <c r="E362" s="146"/>
      <c r="F362" s="146"/>
      <c r="G362" s="144">
        <v>12063951</v>
      </c>
      <c r="H362" s="146">
        <v>8.67</v>
      </c>
      <c r="I362" s="147">
        <v>1</v>
      </c>
    </row>
    <row r="363" spans="1:9" x14ac:dyDescent="0.3">
      <c r="A363" s="143" t="s">
        <v>454</v>
      </c>
      <c r="B363" s="144" t="s">
        <v>455</v>
      </c>
      <c r="C363" s="145" t="s">
        <v>462</v>
      </c>
      <c r="D363" s="144">
        <v>12064553</v>
      </c>
      <c r="E363" s="146">
        <v>8.67</v>
      </c>
      <c r="F363" s="146">
        <v>499</v>
      </c>
      <c r="G363" s="144"/>
      <c r="H363" s="146"/>
      <c r="I363" s="147"/>
    </row>
    <row r="364" spans="1:9" x14ac:dyDescent="0.3">
      <c r="A364" s="148" t="s">
        <v>454</v>
      </c>
      <c r="B364" s="144"/>
      <c r="C364" s="145"/>
      <c r="D364" s="144"/>
      <c r="E364" s="146"/>
      <c r="F364" s="146"/>
      <c r="G364" s="144">
        <v>12064976</v>
      </c>
      <c r="H364" s="146">
        <v>8.67</v>
      </c>
      <c r="I364" s="147">
        <v>138</v>
      </c>
    </row>
    <row r="365" spans="1:9" x14ac:dyDescent="0.3">
      <c r="A365" s="148" t="s">
        <v>454</v>
      </c>
      <c r="B365" s="144"/>
      <c r="C365" s="145"/>
      <c r="D365" s="144"/>
      <c r="E365" s="146"/>
      <c r="F365" s="146"/>
      <c r="G365" s="144">
        <v>12070000</v>
      </c>
      <c r="H365" s="146">
        <v>8.67</v>
      </c>
      <c r="I365" s="147">
        <v>361</v>
      </c>
    </row>
    <row r="366" spans="1:9" x14ac:dyDescent="0.3">
      <c r="A366" s="143" t="s">
        <v>454</v>
      </c>
      <c r="B366" s="144" t="s">
        <v>455</v>
      </c>
      <c r="C366" s="145" t="s">
        <v>463</v>
      </c>
      <c r="D366" s="144">
        <v>12064723</v>
      </c>
      <c r="E366" s="146">
        <v>8.67</v>
      </c>
      <c r="F366" s="146">
        <v>1</v>
      </c>
      <c r="G366" s="144"/>
      <c r="H366" s="146"/>
      <c r="I366" s="147"/>
    </row>
    <row r="367" spans="1:9" x14ac:dyDescent="0.3">
      <c r="A367" s="148" t="s">
        <v>454</v>
      </c>
      <c r="B367" s="144"/>
      <c r="C367" s="145"/>
      <c r="D367" s="144"/>
      <c r="E367" s="146"/>
      <c r="F367" s="146"/>
      <c r="G367" s="144">
        <v>12070000</v>
      </c>
      <c r="H367" s="146">
        <v>8.67</v>
      </c>
      <c r="I367" s="147">
        <v>1</v>
      </c>
    </row>
    <row r="368" spans="1:9" x14ac:dyDescent="0.3">
      <c r="A368" s="143" t="s">
        <v>454</v>
      </c>
      <c r="B368" s="144" t="s">
        <v>455</v>
      </c>
      <c r="C368" s="145" t="s">
        <v>464</v>
      </c>
      <c r="D368" s="144">
        <v>12070437</v>
      </c>
      <c r="E368" s="146">
        <v>8.67</v>
      </c>
      <c r="F368" s="146">
        <v>499</v>
      </c>
      <c r="G368" s="144"/>
      <c r="H368" s="146"/>
      <c r="I368" s="147"/>
    </row>
    <row r="369" spans="1:9" x14ac:dyDescent="0.3">
      <c r="A369" s="148" t="s">
        <v>454</v>
      </c>
      <c r="B369" s="144"/>
      <c r="C369" s="145"/>
      <c r="D369" s="144"/>
      <c r="E369" s="146"/>
      <c r="F369" s="146"/>
      <c r="G369" s="144">
        <v>12070514</v>
      </c>
      <c r="H369" s="146">
        <v>8.67</v>
      </c>
      <c r="I369" s="147">
        <v>105</v>
      </c>
    </row>
    <row r="370" spans="1:9" x14ac:dyDescent="0.3">
      <c r="A370" s="148" t="s">
        <v>454</v>
      </c>
      <c r="B370" s="144"/>
      <c r="C370" s="145"/>
      <c r="D370" s="144"/>
      <c r="E370" s="146"/>
      <c r="F370" s="146"/>
      <c r="G370" s="144">
        <v>12071538</v>
      </c>
      <c r="H370" s="146">
        <v>8.67</v>
      </c>
      <c r="I370" s="147">
        <v>126</v>
      </c>
    </row>
    <row r="371" spans="1:9" x14ac:dyDescent="0.3">
      <c r="A371" s="148" t="s">
        <v>454</v>
      </c>
      <c r="B371" s="144"/>
      <c r="C371" s="145"/>
      <c r="D371" s="144"/>
      <c r="E371" s="146"/>
      <c r="F371" s="146"/>
      <c r="G371" s="144">
        <v>12072050</v>
      </c>
      <c r="H371" s="146">
        <v>8.67</v>
      </c>
      <c r="I371" s="147">
        <v>202</v>
      </c>
    </row>
    <row r="372" spans="1:9" x14ac:dyDescent="0.3">
      <c r="A372" s="148" t="s">
        <v>454</v>
      </c>
      <c r="B372" s="144"/>
      <c r="C372" s="145"/>
      <c r="D372" s="144"/>
      <c r="E372" s="146"/>
      <c r="F372" s="146"/>
      <c r="G372" s="144">
        <v>12072562</v>
      </c>
      <c r="H372" s="146">
        <v>8.67</v>
      </c>
      <c r="I372" s="147">
        <v>66</v>
      </c>
    </row>
    <row r="373" spans="1:9" x14ac:dyDescent="0.3">
      <c r="A373" s="143" t="s">
        <v>454</v>
      </c>
      <c r="B373" s="144" t="s">
        <v>455</v>
      </c>
      <c r="C373" s="145" t="s">
        <v>465</v>
      </c>
      <c r="D373" s="144">
        <v>12070756</v>
      </c>
      <c r="E373" s="146">
        <v>8.67</v>
      </c>
      <c r="F373" s="146">
        <v>1</v>
      </c>
      <c r="G373" s="144"/>
      <c r="H373" s="146"/>
      <c r="I373" s="147"/>
    </row>
    <row r="374" spans="1:9" x14ac:dyDescent="0.3">
      <c r="A374" s="148" t="s">
        <v>454</v>
      </c>
      <c r="B374" s="144"/>
      <c r="C374" s="145"/>
      <c r="D374" s="144"/>
      <c r="E374" s="146"/>
      <c r="F374" s="146"/>
      <c r="G374" s="144">
        <v>12072562</v>
      </c>
      <c r="H374" s="146">
        <v>8.67</v>
      </c>
      <c r="I374" s="147">
        <v>1</v>
      </c>
    </row>
    <row r="375" spans="1:9" x14ac:dyDescent="0.3">
      <c r="A375" s="143" t="s">
        <v>454</v>
      </c>
      <c r="B375" s="144" t="s">
        <v>455</v>
      </c>
      <c r="C375" s="145" t="s">
        <v>466</v>
      </c>
      <c r="D375" s="144">
        <v>12072619</v>
      </c>
      <c r="E375" s="146">
        <v>8.67</v>
      </c>
      <c r="F375" s="146">
        <v>499</v>
      </c>
      <c r="G375" s="144"/>
      <c r="H375" s="146"/>
      <c r="I375" s="147"/>
    </row>
    <row r="376" spans="1:9" x14ac:dyDescent="0.3">
      <c r="A376" s="148" t="s">
        <v>454</v>
      </c>
      <c r="B376" s="144"/>
      <c r="C376" s="145"/>
      <c r="D376" s="144"/>
      <c r="E376" s="146"/>
      <c r="F376" s="146"/>
      <c r="G376" s="144">
        <v>12073073</v>
      </c>
      <c r="H376" s="146">
        <v>8.67</v>
      </c>
      <c r="I376" s="147">
        <v>499</v>
      </c>
    </row>
    <row r="377" spans="1:9" x14ac:dyDescent="0.3">
      <c r="A377" s="143" t="s">
        <v>454</v>
      </c>
      <c r="B377" s="144" t="s">
        <v>455</v>
      </c>
      <c r="C377" s="145" t="s">
        <v>467</v>
      </c>
      <c r="D377" s="144">
        <v>12072971</v>
      </c>
      <c r="E377" s="146">
        <v>8.67</v>
      </c>
      <c r="F377" s="146">
        <v>1</v>
      </c>
      <c r="G377" s="144"/>
      <c r="H377" s="146"/>
      <c r="I377" s="147"/>
    </row>
    <row r="378" spans="1:9" x14ac:dyDescent="0.3">
      <c r="A378" s="148" t="s">
        <v>454</v>
      </c>
      <c r="B378" s="144"/>
      <c r="C378" s="145"/>
      <c r="D378" s="144"/>
      <c r="E378" s="146"/>
      <c r="F378" s="146"/>
      <c r="G378" s="144">
        <v>12073073</v>
      </c>
      <c r="H378" s="146">
        <v>8.67</v>
      </c>
      <c r="I378" s="147">
        <v>1</v>
      </c>
    </row>
    <row r="379" spans="1:9" x14ac:dyDescent="0.3">
      <c r="A379" s="143" t="s">
        <v>454</v>
      </c>
      <c r="B379" s="144" t="s">
        <v>455</v>
      </c>
      <c r="C379" s="145" t="s">
        <v>468</v>
      </c>
      <c r="D379" s="144">
        <v>12073382</v>
      </c>
      <c r="E379" s="146">
        <v>8.67</v>
      </c>
      <c r="F379" s="146">
        <v>499</v>
      </c>
      <c r="G379" s="144"/>
      <c r="H379" s="146"/>
      <c r="I379" s="147"/>
    </row>
    <row r="380" spans="1:9" x14ac:dyDescent="0.3">
      <c r="A380" s="148" t="s">
        <v>454</v>
      </c>
      <c r="B380" s="144"/>
      <c r="C380" s="145"/>
      <c r="D380" s="144"/>
      <c r="E380" s="146"/>
      <c r="F380" s="146"/>
      <c r="G380" s="144">
        <v>12073584</v>
      </c>
      <c r="H380" s="146">
        <v>8.67</v>
      </c>
      <c r="I380" s="147">
        <v>499</v>
      </c>
    </row>
    <row r="381" spans="1:9" x14ac:dyDescent="0.3">
      <c r="A381" s="143" t="s">
        <v>454</v>
      </c>
      <c r="B381" s="144" t="s">
        <v>455</v>
      </c>
      <c r="C381" s="145" t="s">
        <v>469</v>
      </c>
      <c r="D381" s="144">
        <v>12073720</v>
      </c>
      <c r="E381" s="146">
        <v>8.67</v>
      </c>
      <c r="F381" s="146">
        <v>1</v>
      </c>
      <c r="G381" s="144"/>
      <c r="H381" s="146"/>
      <c r="I381" s="147"/>
    </row>
    <row r="382" spans="1:9" x14ac:dyDescent="0.3">
      <c r="A382" s="148" t="s">
        <v>454</v>
      </c>
      <c r="B382" s="144"/>
      <c r="C382" s="145"/>
      <c r="D382" s="144"/>
      <c r="E382" s="146"/>
      <c r="F382" s="146"/>
      <c r="G382" s="144">
        <v>12074096</v>
      </c>
      <c r="H382" s="146">
        <v>8.67</v>
      </c>
      <c r="I382" s="147">
        <v>1</v>
      </c>
    </row>
    <row r="383" spans="1:9" x14ac:dyDescent="0.3">
      <c r="A383" s="143" t="s">
        <v>454</v>
      </c>
      <c r="B383" s="144" t="s">
        <v>455</v>
      </c>
      <c r="C383" s="145" t="s">
        <v>470</v>
      </c>
      <c r="D383" s="144">
        <v>12074329</v>
      </c>
      <c r="E383" s="146">
        <v>8.67</v>
      </c>
      <c r="F383" s="146">
        <v>499</v>
      </c>
      <c r="G383" s="144"/>
      <c r="H383" s="146"/>
      <c r="I383" s="147"/>
    </row>
    <row r="384" spans="1:9" x14ac:dyDescent="0.3">
      <c r="A384" s="148" t="s">
        <v>454</v>
      </c>
      <c r="B384" s="144"/>
      <c r="C384" s="145"/>
      <c r="D384" s="144"/>
      <c r="E384" s="146"/>
      <c r="F384" s="146"/>
      <c r="G384" s="144">
        <v>12074611</v>
      </c>
      <c r="H384" s="146">
        <v>8.67</v>
      </c>
      <c r="I384" s="147">
        <v>106</v>
      </c>
    </row>
    <row r="385" spans="1:9" x14ac:dyDescent="0.3">
      <c r="A385" s="148" t="s">
        <v>454</v>
      </c>
      <c r="B385" s="144"/>
      <c r="C385" s="145"/>
      <c r="D385" s="144"/>
      <c r="E385" s="146"/>
      <c r="F385" s="146"/>
      <c r="G385" s="144">
        <v>12080151</v>
      </c>
      <c r="H385" s="146">
        <v>8.67</v>
      </c>
      <c r="I385" s="147">
        <v>372</v>
      </c>
    </row>
    <row r="386" spans="1:9" x14ac:dyDescent="0.3">
      <c r="A386" s="148" t="s">
        <v>454</v>
      </c>
      <c r="B386" s="144"/>
      <c r="C386" s="145"/>
      <c r="D386" s="144"/>
      <c r="E386" s="146"/>
      <c r="F386" s="146"/>
      <c r="G386" s="144">
        <v>12080659</v>
      </c>
      <c r="H386" s="146">
        <v>8.67</v>
      </c>
      <c r="I386" s="147">
        <v>3</v>
      </c>
    </row>
    <row r="387" spans="1:9" x14ac:dyDescent="0.3">
      <c r="A387" s="148" t="s">
        <v>454</v>
      </c>
      <c r="B387" s="144"/>
      <c r="C387" s="145"/>
      <c r="D387" s="144"/>
      <c r="E387" s="146"/>
      <c r="F387" s="146"/>
      <c r="G387" s="144">
        <v>12081169</v>
      </c>
      <c r="H387" s="146">
        <v>8.67</v>
      </c>
      <c r="I387" s="147">
        <v>7</v>
      </c>
    </row>
    <row r="388" spans="1:9" x14ac:dyDescent="0.3">
      <c r="A388" s="148" t="s">
        <v>454</v>
      </c>
      <c r="B388" s="144"/>
      <c r="C388" s="145"/>
      <c r="D388" s="144"/>
      <c r="E388" s="146"/>
      <c r="F388" s="146"/>
      <c r="G388" s="144">
        <v>12082187</v>
      </c>
      <c r="H388" s="146">
        <v>8.67</v>
      </c>
      <c r="I388" s="147">
        <v>11</v>
      </c>
    </row>
    <row r="389" spans="1:9" x14ac:dyDescent="0.3">
      <c r="A389" s="143" t="s">
        <v>454</v>
      </c>
      <c r="B389" s="144" t="s">
        <v>455</v>
      </c>
      <c r="C389" s="145" t="s">
        <v>471</v>
      </c>
      <c r="D389" s="144">
        <v>12075063</v>
      </c>
      <c r="E389" s="146">
        <v>8.67</v>
      </c>
      <c r="F389" s="146">
        <v>1</v>
      </c>
      <c r="G389" s="144"/>
      <c r="H389" s="146"/>
      <c r="I389" s="147"/>
    </row>
    <row r="390" spans="1:9" x14ac:dyDescent="0.3">
      <c r="A390" s="148" t="s">
        <v>454</v>
      </c>
      <c r="B390" s="144"/>
      <c r="C390" s="145"/>
      <c r="D390" s="144"/>
      <c r="E390" s="146"/>
      <c r="F390" s="146"/>
      <c r="G390" s="144">
        <v>12082187</v>
      </c>
      <c r="H390" s="146">
        <v>8.67</v>
      </c>
      <c r="I390" s="147">
        <v>1</v>
      </c>
    </row>
    <row r="391" spans="1:9" x14ac:dyDescent="0.3">
      <c r="A391" s="143" t="s">
        <v>454</v>
      </c>
      <c r="B391" s="144" t="s">
        <v>455</v>
      </c>
      <c r="C391" s="145" t="s">
        <v>472</v>
      </c>
      <c r="D391" s="144">
        <v>12080495</v>
      </c>
      <c r="E391" s="146">
        <v>8.67</v>
      </c>
      <c r="F391" s="146">
        <v>400</v>
      </c>
      <c r="G391" s="144"/>
      <c r="H391" s="146"/>
      <c r="I391" s="147"/>
    </row>
    <row r="392" spans="1:9" x14ac:dyDescent="0.3">
      <c r="A392" s="148" t="s">
        <v>454</v>
      </c>
      <c r="B392" s="144"/>
      <c r="C392" s="145"/>
      <c r="D392" s="144"/>
      <c r="E392" s="146"/>
      <c r="F392" s="146"/>
      <c r="G392" s="144">
        <v>12082187</v>
      </c>
      <c r="H392" s="146">
        <v>8.67</v>
      </c>
      <c r="I392" s="147">
        <v>80</v>
      </c>
    </row>
    <row r="393" spans="1:9" x14ac:dyDescent="0.3">
      <c r="A393" s="148" t="s">
        <v>454</v>
      </c>
      <c r="B393" s="144"/>
      <c r="C393" s="145"/>
      <c r="D393" s="144"/>
      <c r="E393" s="146"/>
      <c r="F393" s="146"/>
      <c r="G393" s="144">
        <v>12082699</v>
      </c>
      <c r="H393" s="146">
        <v>8.67</v>
      </c>
      <c r="I393" s="147">
        <v>105</v>
      </c>
    </row>
    <row r="394" spans="1:9" x14ac:dyDescent="0.3">
      <c r="A394" s="148" t="s">
        <v>454</v>
      </c>
      <c r="B394" s="144"/>
      <c r="C394" s="145"/>
      <c r="D394" s="144"/>
      <c r="E394" s="146"/>
      <c r="F394" s="146"/>
      <c r="G394" s="144">
        <v>12083210</v>
      </c>
      <c r="H394" s="146">
        <v>8.67</v>
      </c>
      <c r="I394" s="147">
        <v>130</v>
      </c>
    </row>
    <row r="395" spans="1:9" x14ac:dyDescent="0.3">
      <c r="A395" s="148" t="s">
        <v>454</v>
      </c>
      <c r="B395" s="144"/>
      <c r="C395" s="145"/>
      <c r="D395" s="144"/>
      <c r="E395" s="146"/>
      <c r="F395" s="146"/>
      <c r="G395" s="144">
        <v>12083719</v>
      </c>
      <c r="H395" s="146">
        <v>8.67</v>
      </c>
      <c r="I395" s="147">
        <v>85</v>
      </c>
    </row>
    <row r="396" spans="1:9" x14ac:dyDescent="0.3">
      <c r="A396" s="143" t="s">
        <v>454</v>
      </c>
      <c r="B396" s="144" t="s">
        <v>455</v>
      </c>
      <c r="C396" s="145" t="s">
        <v>473</v>
      </c>
      <c r="D396" s="144">
        <v>12080811</v>
      </c>
      <c r="E396" s="146">
        <v>8.67</v>
      </c>
      <c r="F396" s="146">
        <v>100</v>
      </c>
      <c r="G396" s="144"/>
      <c r="H396" s="146"/>
      <c r="I396" s="147"/>
    </row>
    <row r="397" spans="1:9" x14ac:dyDescent="0.3">
      <c r="A397" s="148" t="s">
        <v>454</v>
      </c>
      <c r="B397" s="144"/>
      <c r="C397" s="145"/>
      <c r="D397" s="144"/>
      <c r="E397" s="146"/>
      <c r="F397" s="146"/>
      <c r="G397" s="144">
        <v>12083719</v>
      </c>
      <c r="H397" s="146">
        <v>8.67</v>
      </c>
      <c r="I397" s="147">
        <v>100</v>
      </c>
    </row>
    <row r="398" spans="1:9" x14ac:dyDescent="0.3">
      <c r="A398" s="143" t="s">
        <v>454</v>
      </c>
      <c r="B398" s="144" t="s">
        <v>455</v>
      </c>
      <c r="C398" s="145" t="s">
        <v>474</v>
      </c>
      <c r="D398" s="144">
        <v>12084493</v>
      </c>
      <c r="E398" s="146">
        <v>8.67</v>
      </c>
      <c r="F398" s="146">
        <v>400</v>
      </c>
      <c r="G398" s="144"/>
      <c r="H398" s="146"/>
      <c r="I398" s="147"/>
    </row>
    <row r="399" spans="1:9" x14ac:dyDescent="0.3">
      <c r="A399" s="148" t="s">
        <v>454</v>
      </c>
      <c r="B399" s="144"/>
      <c r="C399" s="145"/>
      <c r="D399" s="144"/>
      <c r="E399" s="146"/>
      <c r="F399" s="146"/>
      <c r="G399" s="144">
        <v>12084738</v>
      </c>
      <c r="H399" s="146">
        <v>8.67</v>
      </c>
      <c r="I399" s="147">
        <v>400</v>
      </c>
    </row>
    <row r="400" spans="1:9" x14ac:dyDescent="0.3">
      <c r="A400" s="143" t="s">
        <v>454</v>
      </c>
      <c r="B400" s="144" t="s">
        <v>455</v>
      </c>
      <c r="C400" s="145" t="s">
        <v>475</v>
      </c>
      <c r="D400" s="144">
        <v>12084864</v>
      </c>
      <c r="E400" s="146">
        <v>8.67</v>
      </c>
      <c r="F400" s="146">
        <v>100</v>
      </c>
      <c r="G400" s="144"/>
      <c r="H400" s="146"/>
      <c r="I400" s="147"/>
    </row>
    <row r="401" spans="1:9" x14ac:dyDescent="0.3">
      <c r="A401" s="148" t="s">
        <v>454</v>
      </c>
      <c r="B401" s="144"/>
      <c r="C401" s="145"/>
      <c r="D401" s="144"/>
      <c r="E401" s="146"/>
      <c r="F401" s="146"/>
      <c r="G401" s="144">
        <v>12085250</v>
      </c>
      <c r="H401" s="146">
        <v>8.67</v>
      </c>
      <c r="I401" s="147">
        <v>40</v>
      </c>
    </row>
    <row r="402" spans="1:9" x14ac:dyDescent="0.3">
      <c r="A402" s="148" t="s">
        <v>454</v>
      </c>
      <c r="B402" s="144"/>
      <c r="C402" s="145"/>
      <c r="D402" s="144"/>
      <c r="E402" s="146"/>
      <c r="F402" s="146"/>
      <c r="G402" s="144">
        <v>12091806</v>
      </c>
      <c r="H402" s="146">
        <v>8.67</v>
      </c>
      <c r="I402" s="147">
        <v>60</v>
      </c>
    </row>
    <row r="403" spans="1:9" x14ac:dyDescent="0.3">
      <c r="A403" s="143" t="s">
        <v>454</v>
      </c>
      <c r="B403" s="144" t="s">
        <v>455</v>
      </c>
      <c r="C403" s="145" t="s">
        <v>476</v>
      </c>
      <c r="D403" s="144">
        <v>12085664</v>
      </c>
      <c r="E403" s="146">
        <v>8.67</v>
      </c>
      <c r="F403" s="146">
        <v>400</v>
      </c>
      <c r="G403" s="144"/>
      <c r="H403" s="146"/>
      <c r="I403" s="147"/>
    </row>
    <row r="404" spans="1:9" x14ac:dyDescent="0.3">
      <c r="A404" s="148" t="s">
        <v>454</v>
      </c>
      <c r="B404" s="144"/>
      <c r="C404" s="145"/>
      <c r="D404" s="144"/>
      <c r="E404" s="146"/>
      <c r="F404" s="146"/>
      <c r="G404" s="144">
        <v>12091806</v>
      </c>
      <c r="H404" s="146">
        <v>8.67</v>
      </c>
      <c r="I404" s="147">
        <v>206</v>
      </c>
    </row>
    <row r="405" spans="1:9" x14ac:dyDescent="0.3">
      <c r="A405" s="148" t="s">
        <v>454</v>
      </c>
      <c r="B405" s="144"/>
      <c r="C405" s="145"/>
      <c r="D405" s="144"/>
      <c r="E405" s="146"/>
      <c r="F405" s="146"/>
      <c r="G405" s="144">
        <v>12092319</v>
      </c>
      <c r="H405" s="146">
        <v>8.67</v>
      </c>
      <c r="I405" s="147">
        <v>194</v>
      </c>
    </row>
    <row r="406" spans="1:9" x14ac:dyDescent="0.3">
      <c r="A406" s="143" t="s">
        <v>454</v>
      </c>
      <c r="B406" s="144" t="s">
        <v>455</v>
      </c>
      <c r="C406" s="145" t="s">
        <v>477</v>
      </c>
      <c r="D406" s="144">
        <v>12085990</v>
      </c>
      <c r="E406" s="146">
        <v>8.67</v>
      </c>
      <c r="F406" s="146">
        <v>100</v>
      </c>
      <c r="G406" s="144"/>
      <c r="H406" s="146"/>
      <c r="I406" s="147"/>
    </row>
    <row r="407" spans="1:9" x14ac:dyDescent="0.3">
      <c r="A407" s="148" t="s">
        <v>454</v>
      </c>
      <c r="B407" s="144"/>
      <c r="C407" s="145"/>
      <c r="D407" s="144"/>
      <c r="E407" s="146"/>
      <c r="F407" s="146"/>
      <c r="G407" s="144">
        <v>12092319</v>
      </c>
      <c r="H407" s="146">
        <v>8.67</v>
      </c>
      <c r="I407" s="147">
        <v>100</v>
      </c>
    </row>
    <row r="408" spans="1:9" x14ac:dyDescent="0.3">
      <c r="A408" s="143" t="s">
        <v>454</v>
      </c>
      <c r="B408" s="144" t="s">
        <v>455</v>
      </c>
      <c r="C408" s="145" t="s">
        <v>478</v>
      </c>
      <c r="D408" s="144">
        <v>12093106</v>
      </c>
      <c r="E408" s="146">
        <v>8.67</v>
      </c>
      <c r="F408" s="146">
        <v>400</v>
      </c>
      <c r="G408" s="144"/>
      <c r="H408" s="146"/>
      <c r="I408" s="147"/>
    </row>
    <row r="409" spans="1:9" x14ac:dyDescent="0.3">
      <c r="A409" s="148" t="s">
        <v>454</v>
      </c>
      <c r="B409" s="144"/>
      <c r="C409" s="145"/>
      <c r="D409" s="144"/>
      <c r="E409" s="146"/>
      <c r="F409" s="146"/>
      <c r="G409" s="144">
        <v>12093346</v>
      </c>
      <c r="H409" s="146">
        <v>8.67</v>
      </c>
      <c r="I409" s="147">
        <v>259</v>
      </c>
    </row>
    <row r="410" spans="1:9" x14ac:dyDescent="0.3">
      <c r="A410" s="148" t="s">
        <v>454</v>
      </c>
      <c r="B410" s="144"/>
      <c r="C410" s="145"/>
      <c r="D410" s="144"/>
      <c r="E410" s="146"/>
      <c r="F410" s="146"/>
      <c r="G410" s="144">
        <v>12093861</v>
      </c>
      <c r="H410" s="146">
        <v>8.67</v>
      </c>
      <c r="I410" s="147">
        <v>9</v>
      </c>
    </row>
    <row r="411" spans="1:9" x14ac:dyDescent="0.3">
      <c r="A411" s="148" t="s">
        <v>454</v>
      </c>
      <c r="B411" s="144"/>
      <c r="C411" s="145"/>
      <c r="D411" s="144"/>
      <c r="E411" s="146"/>
      <c r="F411" s="146"/>
      <c r="G411" s="144">
        <v>12094373</v>
      </c>
      <c r="H411" s="146">
        <v>8.67</v>
      </c>
      <c r="I411" s="147">
        <v>109</v>
      </c>
    </row>
    <row r="412" spans="1:9" x14ac:dyDescent="0.3">
      <c r="A412" s="148" t="s">
        <v>454</v>
      </c>
      <c r="B412" s="144"/>
      <c r="C412" s="145"/>
      <c r="D412" s="144"/>
      <c r="E412" s="146"/>
      <c r="F412" s="146"/>
      <c r="G412" s="144">
        <v>12094883</v>
      </c>
      <c r="H412" s="146">
        <v>8.67</v>
      </c>
      <c r="I412" s="147">
        <v>23</v>
      </c>
    </row>
    <row r="413" spans="1:9" x14ac:dyDescent="0.3">
      <c r="A413" s="143" t="s">
        <v>454</v>
      </c>
      <c r="B413" s="144" t="s">
        <v>455</v>
      </c>
      <c r="C413" s="145" t="s">
        <v>479</v>
      </c>
      <c r="D413" s="144">
        <v>12093304</v>
      </c>
      <c r="E413" s="146">
        <v>8.67</v>
      </c>
      <c r="F413" s="146">
        <v>100</v>
      </c>
      <c r="G413" s="144"/>
      <c r="H413" s="146"/>
      <c r="I413" s="147"/>
    </row>
    <row r="414" spans="1:9" x14ac:dyDescent="0.3">
      <c r="A414" s="148" t="s">
        <v>454</v>
      </c>
      <c r="B414" s="144"/>
      <c r="C414" s="145"/>
      <c r="D414" s="144"/>
      <c r="E414" s="146"/>
      <c r="F414" s="146"/>
      <c r="G414" s="144">
        <v>12094883</v>
      </c>
      <c r="H414" s="146">
        <v>8.67</v>
      </c>
      <c r="I414" s="147">
        <v>11</v>
      </c>
    </row>
    <row r="415" spans="1:9" x14ac:dyDescent="0.3">
      <c r="A415" s="148" t="s">
        <v>454</v>
      </c>
      <c r="B415" s="144"/>
      <c r="C415" s="145"/>
      <c r="D415" s="144"/>
      <c r="E415" s="146"/>
      <c r="F415" s="146"/>
      <c r="G415" s="144">
        <v>12095396</v>
      </c>
      <c r="H415" s="146">
        <v>8.67</v>
      </c>
      <c r="I415" s="147">
        <v>30</v>
      </c>
    </row>
    <row r="416" spans="1:9" x14ac:dyDescent="0.3">
      <c r="A416" s="148" t="s">
        <v>454</v>
      </c>
      <c r="B416" s="144"/>
      <c r="C416" s="145"/>
      <c r="D416" s="144"/>
      <c r="E416" s="146"/>
      <c r="F416" s="146"/>
      <c r="G416" s="144">
        <v>12095905</v>
      </c>
      <c r="H416" s="146">
        <v>8.67</v>
      </c>
      <c r="I416" s="147">
        <v>59</v>
      </c>
    </row>
    <row r="417" spans="1:9" x14ac:dyDescent="0.3">
      <c r="A417" s="143" t="s">
        <v>424</v>
      </c>
      <c r="B417" s="144" t="s">
        <v>360</v>
      </c>
      <c r="C417" s="145" t="s">
        <v>480</v>
      </c>
      <c r="D417" s="144">
        <v>12095431</v>
      </c>
      <c r="E417" s="146">
        <v>8.68</v>
      </c>
      <c r="F417" s="146">
        <v>10</v>
      </c>
      <c r="G417" s="144"/>
      <c r="H417" s="146"/>
      <c r="I417" s="147"/>
    </row>
    <row r="418" spans="1:9" x14ac:dyDescent="0.3">
      <c r="A418" s="148" t="s">
        <v>424</v>
      </c>
      <c r="B418" s="144"/>
      <c r="C418" s="145"/>
      <c r="D418" s="144"/>
      <c r="E418" s="146"/>
      <c r="F418" s="146"/>
      <c r="G418" s="144">
        <v>12095905</v>
      </c>
      <c r="H418" s="146">
        <v>8.67</v>
      </c>
      <c r="I418" s="147">
        <v>10</v>
      </c>
    </row>
    <row r="419" spans="1:9" x14ac:dyDescent="0.3">
      <c r="A419" s="143" t="s">
        <v>424</v>
      </c>
      <c r="B419" s="144" t="s">
        <v>360</v>
      </c>
      <c r="C419" s="145" t="s">
        <v>481</v>
      </c>
      <c r="D419" s="144">
        <v>12095792</v>
      </c>
      <c r="E419" s="146">
        <v>8.68</v>
      </c>
      <c r="F419" s="146">
        <v>10</v>
      </c>
      <c r="G419" s="144"/>
      <c r="H419" s="146"/>
      <c r="I419" s="147"/>
    </row>
    <row r="420" spans="1:9" x14ac:dyDescent="0.3">
      <c r="A420" s="148" t="s">
        <v>424</v>
      </c>
      <c r="B420" s="144"/>
      <c r="C420" s="145"/>
      <c r="D420" s="144"/>
      <c r="E420" s="146"/>
      <c r="F420" s="146"/>
      <c r="G420" s="144">
        <v>12095905</v>
      </c>
      <c r="H420" s="146">
        <v>8.67</v>
      </c>
      <c r="I420" s="147">
        <v>10</v>
      </c>
    </row>
    <row r="421" spans="1:9" x14ac:dyDescent="0.3">
      <c r="A421" s="143" t="s">
        <v>424</v>
      </c>
      <c r="B421" s="144" t="s">
        <v>360</v>
      </c>
      <c r="C421" s="145" t="s">
        <v>482</v>
      </c>
      <c r="D421" s="144">
        <v>12102711</v>
      </c>
      <c r="E421" s="146">
        <v>8.68</v>
      </c>
      <c r="F421" s="146">
        <v>1</v>
      </c>
      <c r="G421" s="144"/>
      <c r="H421" s="146"/>
      <c r="I421" s="147"/>
    </row>
    <row r="422" spans="1:9" x14ac:dyDescent="0.3">
      <c r="A422" s="148" t="s">
        <v>424</v>
      </c>
      <c r="B422" s="144"/>
      <c r="C422" s="145"/>
      <c r="D422" s="144"/>
      <c r="E422" s="146"/>
      <c r="F422" s="146"/>
      <c r="G422" s="144">
        <v>12102974</v>
      </c>
      <c r="H422" s="146">
        <v>8.66</v>
      </c>
      <c r="I422" s="147">
        <v>1</v>
      </c>
    </row>
    <row r="423" spans="1:9" x14ac:dyDescent="0.3">
      <c r="A423" s="143" t="s">
        <v>424</v>
      </c>
      <c r="B423" s="144" t="s">
        <v>360</v>
      </c>
      <c r="C423" s="145" t="s">
        <v>483</v>
      </c>
      <c r="D423" s="144">
        <v>12103053</v>
      </c>
      <c r="E423" s="146">
        <v>8.68</v>
      </c>
      <c r="F423" s="146">
        <v>1</v>
      </c>
      <c r="G423" s="144"/>
      <c r="H423" s="146"/>
      <c r="I423" s="147"/>
    </row>
    <row r="424" spans="1:9" x14ac:dyDescent="0.3">
      <c r="A424" s="148" t="s">
        <v>424</v>
      </c>
      <c r="B424" s="144"/>
      <c r="C424" s="145"/>
      <c r="D424" s="144"/>
      <c r="E424" s="146"/>
      <c r="F424" s="146"/>
      <c r="G424" s="144">
        <v>12103488</v>
      </c>
      <c r="H424" s="146">
        <v>8.65</v>
      </c>
      <c r="I424" s="147">
        <v>1</v>
      </c>
    </row>
    <row r="425" spans="1:9" x14ac:dyDescent="0.3">
      <c r="A425" s="143" t="s">
        <v>424</v>
      </c>
      <c r="B425" s="144" t="s">
        <v>360</v>
      </c>
      <c r="C425" s="145" t="s">
        <v>484</v>
      </c>
      <c r="D425" s="144">
        <v>12103492</v>
      </c>
      <c r="E425" s="146">
        <v>8.68</v>
      </c>
      <c r="F425" s="146">
        <v>1</v>
      </c>
      <c r="G425" s="144"/>
      <c r="H425" s="146"/>
      <c r="I425" s="147"/>
    </row>
    <row r="426" spans="1:9" x14ac:dyDescent="0.3">
      <c r="A426" s="148" t="s">
        <v>424</v>
      </c>
      <c r="B426" s="144"/>
      <c r="C426" s="145"/>
      <c r="D426" s="144"/>
      <c r="E426" s="146"/>
      <c r="F426" s="146"/>
      <c r="G426" s="144">
        <v>12104001</v>
      </c>
      <c r="H426" s="146">
        <v>8.65</v>
      </c>
      <c r="I426" s="147">
        <v>1</v>
      </c>
    </row>
    <row r="427" spans="1:9" x14ac:dyDescent="0.3">
      <c r="A427" s="143" t="s">
        <v>424</v>
      </c>
      <c r="B427" s="144" t="s">
        <v>360</v>
      </c>
      <c r="C427" s="145" t="s">
        <v>485</v>
      </c>
      <c r="D427" s="144">
        <v>12104291</v>
      </c>
      <c r="E427" s="146">
        <v>8.68</v>
      </c>
      <c r="F427" s="146">
        <v>1</v>
      </c>
      <c r="G427" s="144"/>
      <c r="H427" s="146"/>
      <c r="I427" s="147"/>
    </row>
    <row r="428" spans="1:9" x14ac:dyDescent="0.3">
      <c r="A428" s="148" t="s">
        <v>424</v>
      </c>
      <c r="B428" s="144"/>
      <c r="C428" s="145"/>
      <c r="D428" s="144"/>
      <c r="E428" s="146"/>
      <c r="F428" s="146"/>
      <c r="G428" s="144">
        <v>12104512</v>
      </c>
      <c r="H428" s="146">
        <v>8.65</v>
      </c>
      <c r="I428" s="147">
        <v>1</v>
      </c>
    </row>
    <row r="429" spans="1:9" x14ac:dyDescent="0.3">
      <c r="A429" s="143" t="s">
        <v>424</v>
      </c>
      <c r="B429" s="144" t="s">
        <v>360</v>
      </c>
      <c r="C429" s="145" t="s">
        <v>486</v>
      </c>
      <c r="D429" s="144">
        <v>12105251</v>
      </c>
      <c r="E429" s="146">
        <v>8.68</v>
      </c>
      <c r="F429" s="146">
        <v>1</v>
      </c>
      <c r="G429" s="144"/>
      <c r="H429" s="146"/>
      <c r="I429" s="147"/>
    </row>
    <row r="430" spans="1:9" x14ac:dyDescent="0.3">
      <c r="A430" s="148" t="s">
        <v>424</v>
      </c>
      <c r="B430" s="144"/>
      <c r="C430" s="145"/>
      <c r="D430" s="144"/>
      <c r="E430" s="146"/>
      <c r="F430" s="146"/>
      <c r="G430" s="144">
        <v>12105535</v>
      </c>
      <c r="H430" s="146">
        <v>8.64</v>
      </c>
      <c r="I430" s="147">
        <v>1</v>
      </c>
    </row>
    <row r="431" spans="1:9" x14ac:dyDescent="0.3">
      <c r="A431" s="143" t="s">
        <v>424</v>
      </c>
      <c r="B431" s="144" t="s">
        <v>347</v>
      </c>
      <c r="C431" s="145" t="s">
        <v>487</v>
      </c>
      <c r="D431" s="144">
        <v>12282456</v>
      </c>
      <c r="E431" s="146">
        <v>8.59</v>
      </c>
      <c r="F431" s="100">
        <v>499</v>
      </c>
      <c r="G431" s="144"/>
      <c r="H431" s="146"/>
      <c r="I431" s="147"/>
    </row>
    <row r="432" spans="1:9" x14ac:dyDescent="0.3">
      <c r="A432" s="148" t="s">
        <v>424</v>
      </c>
      <c r="B432" s="144"/>
      <c r="C432" s="145"/>
      <c r="D432" s="144"/>
      <c r="E432" s="146"/>
      <c r="F432" s="100"/>
      <c r="G432" s="144">
        <v>12282591</v>
      </c>
      <c r="H432" s="146">
        <v>8.59</v>
      </c>
      <c r="I432" s="147">
        <v>499</v>
      </c>
    </row>
    <row r="433" spans="1:9" x14ac:dyDescent="0.3">
      <c r="A433" s="143" t="s">
        <v>424</v>
      </c>
      <c r="B433" s="144" t="s">
        <v>347</v>
      </c>
      <c r="C433" s="145" t="s">
        <v>488</v>
      </c>
      <c r="D433" s="144">
        <v>12283486</v>
      </c>
      <c r="E433" s="146">
        <v>8.59</v>
      </c>
      <c r="F433" s="100">
        <v>386</v>
      </c>
      <c r="G433" s="144"/>
      <c r="H433" s="146"/>
      <c r="I433" s="147"/>
    </row>
    <row r="434" spans="1:9" x14ac:dyDescent="0.3">
      <c r="A434" s="148" t="s">
        <v>424</v>
      </c>
      <c r="B434" s="144"/>
      <c r="C434" s="145"/>
      <c r="D434" s="144"/>
      <c r="E434" s="146"/>
      <c r="F434" s="100"/>
      <c r="G434" s="144">
        <v>12283614</v>
      </c>
      <c r="H434" s="146">
        <v>8.59</v>
      </c>
      <c r="I434" s="147">
        <v>386</v>
      </c>
    </row>
    <row r="435" spans="1:9" x14ac:dyDescent="0.3">
      <c r="A435" s="143" t="s">
        <v>424</v>
      </c>
      <c r="B435" s="144" t="s">
        <v>347</v>
      </c>
      <c r="C435" s="145" t="s">
        <v>489</v>
      </c>
      <c r="D435" s="144">
        <v>12290020</v>
      </c>
      <c r="E435" s="146">
        <v>8.59</v>
      </c>
      <c r="F435" s="100">
        <v>499</v>
      </c>
      <c r="G435" s="144"/>
      <c r="H435" s="146"/>
      <c r="I435" s="147"/>
    </row>
    <row r="436" spans="1:9" x14ac:dyDescent="0.3">
      <c r="A436" s="148" t="s">
        <v>424</v>
      </c>
      <c r="B436" s="144"/>
      <c r="C436" s="145"/>
      <c r="D436" s="144"/>
      <c r="E436" s="146"/>
      <c r="F436" s="100"/>
      <c r="G436" s="144">
        <v>12290172</v>
      </c>
      <c r="H436" s="146">
        <v>8.59</v>
      </c>
      <c r="I436" s="147">
        <v>499</v>
      </c>
    </row>
    <row r="437" spans="1:9" x14ac:dyDescent="0.3">
      <c r="A437" s="143" t="s">
        <v>424</v>
      </c>
      <c r="B437" s="144" t="s">
        <v>347</v>
      </c>
      <c r="C437" s="145" t="s">
        <v>490</v>
      </c>
      <c r="D437" s="144">
        <v>12292247</v>
      </c>
      <c r="E437" s="146">
        <v>8.59</v>
      </c>
      <c r="F437" s="100">
        <v>475</v>
      </c>
      <c r="G437" s="144"/>
      <c r="H437" s="146"/>
      <c r="I437" s="147"/>
    </row>
    <row r="438" spans="1:9" x14ac:dyDescent="0.3">
      <c r="A438" s="148" t="s">
        <v>424</v>
      </c>
      <c r="B438" s="144"/>
      <c r="C438" s="145"/>
      <c r="D438" s="144"/>
      <c r="E438" s="146"/>
      <c r="F438" s="100"/>
      <c r="G438" s="144">
        <v>12292729</v>
      </c>
      <c r="H438" s="146">
        <v>8.59</v>
      </c>
      <c r="I438" s="147">
        <v>462</v>
      </c>
    </row>
    <row r="439" spans="1:9" x14ac:dyDescent="0.3">
      <c r="A439" s="148" t="s">
        <v>424</v>
      </c>
      <c r="B439" s="144"/>
      <c r="C439" s="145"/>
      <c r="D439" s="144"/>
      <c r="E439" s="146"/>
      <c r="F439" s="100"/>
      <c r="G439" s="144">
        <v>12294266</v>
      </c>
      <c r="H439" s="146">
        <v>8.59</v>
      </c>
      <c r="I439" s="147">
        <v>2</v>
      </c>
    </row>
    <row r="440" spans="1:9" x14ac:dyDescent="0.3">
      <c r="A440" s="148" t="s">
        <v>424</v>
      </c>
      <c r="B440" s="144"/>
      <c r="C440" s="145"/>
      <c r="D440" s="144"/>
      <c r="E440" s="146"/>
      <c r="F440" s="100"/>
      <c r="G440" s="144">
        <v>12295806</v>
      </c>
      <c r="H440" s="146">
        <v>8.59</v>
      </c>
      <c r="I440" s="147">
        <v>10</v>
      </c>
    </row>
    <row r="441" spans="1:9" x14ac:dyDescent="0.3">
      <c r="A441" s="148" t="s">
        <v>424</v>
      </c>
      <c r="B441" s="144"/>
      <c r="C441" s="145"/>
      <c r="D441" s="144"/>
      <c r="E441" s="146"/>
      <c r="F441" s="100"/>
      <c r="G441" s="144">
        <v>12300828</v>
      </c>
      <c r="H441" s="146">
        <v>8.59</v>
      </c>
      <c r="I441" s="147">
        <v>1</v>
      </c>
    </row>
    <row r="442" spans="1:9" x14ac:dyDescent="0.3">
      <c r="A442" s="143" t="s">
        <v>424</v>
      </c>
      <c r="B442" s="144" t="s">
        <v>347</v>
      </c>
      <c r="C442" s="145" t="s">
        <v>491</v>
      </c>
      <c r="D442" s="144">
        <v>12301348</v>
      </c>
      <c r="E442" s="146">
        <v>8.59</v>
      </c>
      <c r="F442" s="100">
        <v>256</v>
      </c>
      <c r="G442" s="144"/>
      <c r="H442" s="146"/>
      <c r="I442" s="147"/>
    </row>
    <row r="443" spans="1:9" x14ac:dyDescent="0.3">
      <c r="A443" s="148" t="s">
        <v>424</v>
      </c>
      <c r="B443" s="144"/>
      <c r="C443" s="145"/>
      <c r="D443" s="144"/>
      <c r="E443" s="146"/>
      <c r="F443" s="100"/>
      <c r="G443" s="144">
        <v>12301852</v>
      </c>
      <c r="H443" s="146">
        <v>8.59</v>
      </c>
      <c r="I443" s="147">
        <v>256</v>
      </c>
    </row>
    <row r="444" spans="1:9" x14ac:dyDescent="0.3">
      <c r="A444" s="143" t="s">
        <v>424</v>
      </c>
      <c r="B444" s="144" t="s">
        <v>347</v>
      </c>
      <c r="C444" s="145" t="s">
        <v>492</v>
      </c>
      <c r="D444" s="144">
        <v>12302285</v>
      </c>
      <c r="E444" s="146">
        <v>8.59</v>
      </c>
      <c r="F444" s="100">
        <v>322</v>
      </c>
      <c r="G444" s="144"/>
      <c r="H444" s="146"/>
      <c r="I444" s="147"/>
    </row>
    <row r="445" spans="1:9" x14ac:dyDescent="0.3">
      <c r="A445" s="148" t="s">
        <v>424</v>
      </c>
      <c r="B445" s="144"/>
      <c r="C445" s="145"/>
      <c r="D445" s="144"/>
      <c r="E445" s="146"/>
      <c r="F445" s="100"/>
      <c r="G445" s="144">
        <v>12302362</v>
      </c>
      <c r="H445" s="146">
        <v>8.59</v>
      </c>
      <c r="I445" s="147">
        <v>272</v>
      </c>
    </row>
    <row r="446" spans="1:9" x14ac:dyDescent="0.3">
      <c r="A446" s="148" t="s">
        <v>424</v>
      </c>
      <c r="B446" s="144"/>
      <c r="C446" s="145"/>
      <c r="D446" s="144"/>
      <c r="E446" s="146"/>
      <c r="F446" s="100"/>
      <c r="G446" s="144">
        <v>12303384</v>
      </c>
      <c r="H446" s="146">
        <v>8.59</v>
      </c>
      <c r="I446" s="147">
        <v>2</v>
      </c>
    </row>
    <row r="447" spans="1:9" x14ac:dyDescent="0.3">
      <c r="A447" s="148" t="s">
        <v>424</v>
      </c>
      <c r="B447" s="144"/>
      <c r="C447" s="145"/>
      <c r="D447" s="144"/>
      <c r="E447" s="146"/>
      <c r="F447" s="100"/>
      <c r="G447" s="144">
        <v>12315060</v>
      </c>
      <c r="H447" s="146">
        <v>8.59</v>
      </c>
      <c r="I447" s="147">
        <v>48</v>
      </c>
    </row>
    <row r="448" spans="1:9" x14ac:dyDescent="0.3">
      <c r="A448" s="143" t="s">
        <v>424</v>
      </c>
      <c r="B448" s="144" t="s">
        <v>347</v>
      </c>
      <c r="C448" s="145" t="s">
        <v>493</v>
      </c>
      <c r="D448" s="144">
        <v>12315729</v>
      </c>
      <c r="E448" s="146">
        <v>8.59</v>
      </c>
      <c r="F448" s="100">
        <v>344</v>
      </c>
      <c r="G448" s="144"/>
      <c r="H448" s="146"/>
      <c r="I448" s="147"/>
    </row>
    <row r="449" spans="1:9" x14ac:dyDescent="0.3">
      <c r="A449" s="148" t="s">
        <v>424</v>
      </c>
      <c r="B449" s="144"/>
      <c r="C449" s="145"/>
      <c r="D449" s="144"/>
      <c r="E449" s="146"/>
      <c r="F449" s="100"/>
      <c r="G449" s="144">
        <v>12320084</v>
      </c>
      <c r="H449" s="146">
        <v>8.59</v>
      </c>
      <c r="I449" s="147">
        <v>43</v>
      </c>
    </row>
    <row r="450" spans="1:9" x14ac:dyDescent="0.3">
      <c r="A450" s="148" t="s">
        <v>424</v>
      </c>
      <c r="B450" s="144"/>
      <c r="C450" s="145"/>
      <c r="D450" s="144"/>
      <c r="E450" s="146"/>
      <c r="F450" s="100"/>
      <c r="G450" s="144">
        <v>12321618</v>
      </c>
      <c r="H450" s="146">
        <v>8.59</v>
      </c>
      <c r="I450" s="147">
        <v>301</v>
      </c>
    </row>
    <row r="451" spans="1:9" x14ac:dyDescent="0.3">
      <c r="A451" s="143" t="s">
        <v>424</v>
      </c>
      <c r="B451" s="144" t="s">
        <v>347</v>
      </c>
      <c r="C451" s="145" t="s">
        <v>328</v>
      </c>
      <c r="D451" s="144">
        <v>12322294</v>
      </c>
      <c r="E451" s="146">
        <v>8.59</v>
      </c>
      <c r="F451" s="100">
        <v>115</v>
      </c>
      <c r="G451" s="144"/>
      <c r="H451" s="146"/>
      <c r="I451" s="147"/>
    </row>
    <row r="452" spans="1:9" x14ac:dyDescent="0.3">
      <c r="A452" s="148" t="s">
        <v>424</v>
      </c>
      <c r="B452" s="144"/>
      <c r="C452" s="145"/>
      <c r="D452" s="144"/>
      <c r="E452" s="146"/>
      <c r="F452" s="100"/>
      <c r="G452" s="144">
        <v>12322640</v>
      </c>
      <c r="H452" s="146">
        <v>8.59</v>
      </c>
      <c r="I452" s="147">
        <v>96</v>
      </c>
    </row>
    <row r="453" spans="1:9" x14ac:dyDescent="0.3">
      <c r="A453" s="148" t="s">
        <v>424</v>
      </c>
      <c r="B453" s="144"/>
      <c r="C453" s="145"/>
      <c r="D453" s="144"/>
      <c r="E453" s="146"/>
      <c r="F453" s="100"/>
      <c r="G453" s="144">
        <v>12323151</v>
      </c>
      <c r="H453" s="146">
        <v>8.59</v>
      </c>
      <c r="I453" s="147">
        <v>19</v>
      </c>
    </row>
    <row r="454" spans="1:9" x14ac:dyDescent="0.3">
      <c r="A454" s="143" t="s">
        <v>424</v>
      </c>
      <c r="B454" s="144" t="s">
        <v>347</v>
      </c>
      <c r="C454" s="145" t="s">
        <v>329</v>
      </c>
      <c r="D454" s="144">
        <v>12323648</v>
      </c>
      <c r="E454" s="146">
        <v>8.59</v>
      </c>
      <c r="F454" s="100">
        <v>439</v>
      </c>
      <c r="G454" s="144"/>
      <c r="H454" s="146"/>
      <c r="I454" s="147"/>
    </row>
    <row r="455" spans="1:9" ht="16.8" thickBot="1" x14ac:dyDescent="0.35">
      <c r="A455" s="184" t="s">
        <v>424</v>
      </c>
      <c r="B455" s="150"/>
      <c r="C455" s="151"/>
      <c r="D455" s="150"/>
      <c r="E455" s="152"/>
      <c r="F455" s="104"/>
      <c r="G455" s="150">
        <v>12323662</v>
      </c>
      <c r="H455" s="152">
        <v>8.59</v>
      </c>
      <c r="I455" s="153">
        <v>439</v>
      </c>
    </row>
    <row r="456" spans="1:9" x14ac:dyDescent="0.3">
      <c r="A456" s="106" t="s">
        <v>424</v>
      </c>
      <c r="B456" s="107" t="s">
        <v>347</v>
      </c>
      <c r="C456" s="130" t="s">
        <v>494</v>
      </c>
      <c r="D456" s="107">
        <v>12393665</v>
      </c>
      <c r="E456" s="108">
        <v>8.61</v>
      </c>
      <c r="F456" s="108">
        <v>281</v>
      </c>
      <c r="G456" s="107"/>
      <c r="H456" s="108"/>
      <c r="I456" s="109"/>
    </row>
    <row r="457" spans="1:9" x14ac:dyDescent="0.3">
      <c r="A457" s="110" t="s">
        <v>424</v>
      </c>
      <c r="B457" s="111"/>
      <c r="C457" s="131"/>
      <c r="D457" s="111"/>
      <c r="E457" s="112"/>
      <c r="F457" s="112"/>
      <c r="G457" s="111">
        <v>12394174</v>
      </c>
      <c r="H457" s="112">
        <v>8.61</v>
      </c>
      <c r="I457" s="113">
        <v>281</v>
      </c>
    </row>
    <row r="458" spans="1:9" x14ac:dyDescent="0.3">
      <c r="A458" s="114" t="s">
        <v>424</v>
      </c>
      <c r="B458" s="111" t="s">
        <v>347</v>
      </c>
      <c r="C458" s="131" t="s">
        <v>495</v>
      </c>
      <c r="D458" s="111">
        <v>12395115</v>
      </c>
      <c r="E458" s="112">
        <v>8.61</v>
      </c>
      <c r="F458" s="112">
        <v>499</v>
      </c>
      <c r="G458" s="111"/>
      <c r="H458" s="112"/>
      <c r="I458" s="113"/>
    </row>
    <row r="459" spans="1:9" x14ac:dyDescent="0.3">
      <c r="A459" s="110" t="s">
        <v>424</v>
      </c>
      <c r="B459" s="111"/>
      <c r="C459" s="131"/>
      <c r="D459" s="111"/>
      <c r="E459" s="112"/>
      <c r="F459" s="112"/>
      <c r="G459" s="111">
        <v>12395196</v>
      </c>
      <c r="H459" s="112">
        <v>8.61</v>
      </c>
      <c r="I459" s="113">
        <v>499</v>
      </c>
    </row>
    <row r="460" spans="1:9" x14ac:dyDescent="0.3">
      <c r="A460" s="114" t="s">
        <v>424</v>
      </c>
      <c r="B460" s="111" t="s">
        <v>347</v>
      </c>
      <c r="C460" s="131" t="s">
        <v>496</v>
      </c>
      <c r="D460" s="111">
        <v>12395993</v>
      </c>
      <c r="E460" s="112">
        <v>8.61</v>
      </c>
      <c r="F460" s="112">
        <v>130</v>
      </c>
      <c r="G460" s="111"/>
      <c r="H460" s="112"/>
      <c r="I460" s="113"/>
    </row>
    <row r="461" spans="1:9" ht="16.8" thickBot="1" x14ac:dyDescent="0.35">
      <c r="A461" s="115" t="s">
        <v>424</v>
      </c>
      <c r="B461" s="116"/>
      <c r="C461" s="132"/>
      <c r="D461" s="116"/>
      <c r="E461" s="117"/>
      <c r="F461" s="117"/>
      <c r="G461" s="116">
        <v>12400223</v>
      </c>
      <c r="H461" s="117">
        <v>8.61</v>
      </c>
      <c r="I461" s="118">
        <v>130</v>
      </c>
    </row>
    <row r="462" spans="1:9" x14ac:dyDescent="0.3">
      <c r="A462" s="138" t="s">
        <v>312</v>
      </c>
      <c r="B462" s="139" t="s">
        <v>497</v>
      </c>
      <c r="C462" s="140" t="s">
        <v>498</v>
      </c>
      <c r="D462" s="139">
        <v>12521610</v>
      </c>
      <c r="E462" s="141">
        <v>8.5</v>
      </c>
      <c r="F462" s="95">
        <v>20</v>
      </c>
      <c r="G462" s="139"/>
      <c r="H462" s="141"/>
      <c r="I462" s="142"/>
    </row>
    <row r="463" spans="1:9" x14ac:dyDescent="0.3">
      <c r="A463" s="148" t="s">
        <v>312</v>
      </c>
      <c r="B463" s="144"/>
      <c r="C463" s="145"/>
      <c r="D463" s="144"/>
      <c r="E463" s="146"/>
      <c r="F463" s="100"/>
      <c r="G463" s="144">
        <v>13154720</v>
      </c>
      <c r="H463" s="146">
        <v>8.5</v>
      </c>
      <c r="I463" s="147">
        <v>20</v>
      </c>
    </row>
    <row r="464" spans="1:9" x14ac:dyDescent="0.3">
      <c r="A464" s="143" t="s">
        <v>312</v>
      </c>
      <c r="B464" s="144" t="s">
        <v>497</v>
      </c>
      <c r="C464" s="145" t="s">
        <v>499</v>
      </c>
      <c r="D464" s="144">
        <v>13002354</v>
      </c>
      <c r="E464" s="146">
        <v>8.52</v>
      </c>
      <c r="F464" s="100">
        <v>10</v>
      </c>
      <c r="G464" s="144"/>
      <c r="H464" s="146"/>
      <c r="I464" s="147"/>
    </row>
    <row r="465" spans="1:9" x14ac:dyDescent="0.3">
      <c r="A465" s="148" t="s">
        <v>312</v>
      </c>
      <c r="B465" s="144"/>
      <c r="C465" s="145"/>
      <c r="D465" s="144"/>
      <c r="E465" s="146"/>
      <c r="F465" s="100"/>
      <c r="G465" s="144">
        <v>13141008</v>
      </c>
      <c r="H465" s="146">
        <v>8.52</v>
      </c>
      <c r="I465" s="147">
        <v>5</v>
      </c>
    </row>
    <row r="466" spans="1:9" x14ac:dyDescent="0.3">
      <c r="A466" s="148" t="s">
        <v>312</v>
      </c>
      <c r="B466" s="144"/>
      <c r="C466" s="145"/>
      <c r="D466" s="144"/>
      <c r="E466" s="146"/>
      <c r="F466" s="100"/>
      <c r="G466" s="144">
        <v>13141521</v>
      </c>
      <c r="H466" s="146">
        <v>8.52</v>
      </c>
      <c r="I466" s="147">
        <v>5</v>
      </c>
    </row>
    <row r="467" spans="1:9" x14ac:dyDescent="0.3">
      <c r="A467" s="143" t="s">
        <v>346</v>
      </c>
      <c r="B467" s="144" t="s">
        <v>347</v>
      </c>
      <c r="C467" s="145" t="s">
        <v>500</v>
      </c>
      <c r="D467" s="144">
        <v>13181912</v>
      </c>
      <c r="E467" s="146">
        <v>8.48</v>
      </c>
      <c r="F467" s="100">
        <v>499</v>
      </c>
      <c r="G467" s="144"/>
      <c r="H467" s="146"/>
      <c r="I467" s="147"/>
    </row>
    <row r="468" spans="1:9" x14ac:dyDescent="0.3">
      <c r="A468" s="148" t="s">
        <v>346</v>
      </c>
      <c r="B468" s="144"/>
      <c r="C468" s="145"/>
      <c r="D468" s="144"/>
      <c r="E468" s="146"/>
      <c r="F468" s="100"/>
      <c r="G468" s="144">
        <v>13182045</v>
      </c>
      <c r="H468" s="146">
        <v>8.48</v>
      </c>
      <c r="I468" s="147">
        <v>62</v>
      </c>
    </row>
    <row r="469" spans="1:9" x14ac:dyDescent="0.3">
      <c r="A469" s="148" t="s">
        <v>346</v>
      </c>
      <c r="B469" s="144"/>
      <c r="C469" s="145"/>
      <c r="D469" s="144"/>
      <c r="E469" s="146"/>
      <c r="F469" s="100"/>
      <c r="G469" s="144">
        <v>13182553</v>
      </c>
      <c r="H469" s="146">
        <v>8.48</v>
      </c>
      <c r="I469" s="147">
        <v>43</v>
      </c>
    </row>
    <row r="470" spans="1:9" x14ac:dyDescent="0.3">
      <c r="A470" s="148" t="s">
        <v>346</v>
      </c>
      <c r="B470" s="144"/>
      <c r="C470" s="145"/>
      <c r="D470" s="144"/>
      <c r="E470" s="146"/>
      <c r="F470" s="100"/>
      <c r="G470" s="144">
        <v>13185099</v>
      </c>
      <c r="H470" s="146">
        <v>8.48</v>
      </c>
      <c r="I470" s="147">
        <v>394</v>
      </c>
    </row>
    <row r="471" spans="1:9" x14ac:dyDescent="0.3">
      <c r="A471" s="143" t="s">
        <v>346</v>
      </c>
      <c r="B471" s="144" t="s">
        <v>347</v>
      </c>
      <c r="C471" s="145" t="s">
        <v>501</v>
      </c>
      <c r="D471" s="144">
        <v>13182423</v>
      </c>
      <c r="E471" s="146">
        <v>8.48</v>
      </c>
      <c r="F471" s="146">
        <v>499</v>
      </c>
      <c r="G471" s="144"/>
      <c r="H471" s="146"/>
      <c r="I471" s="147"/>
    </row>
    <row r="472" spans="1:9" x14ac:dyDescent="0.3">
      <c r="A472" s="148" t="s">
        <v>346</v>
      </c>
      <c r="B472" s="144"/>
      <c r="C472" s="145"/>
      <c r="D472" s="144"/>
      <c r="E472" s="146"/>
      <c r="F472" s="146"/>
      <c r="G472" s="144">
        <v>13185099</v>
      </c>
      <c r="H472" s="146">
        <v>8.48</v>
      </c>
      <c r="I472" s="147">
        <v>60</v>
      </c>
    </row>
    <row r="473" spans="1:9" x14ac:dyDescent="0.3">
      <c r="A473" s="148" t="s">
        <v>346</v>
      </c>
      <c r="B473" s="144"/>
      <c r="C473" s="145"/>
      <c r="D473" s="144"/>
      <c r="E473" s="146"/>
      <c r="F473" s="146"/>
      <c r="G473" s="144">
        <v>13185611</v>
      </c>
      <c r="H473" s="146">
        <v>8.48</v>
      </c>
      <c r="I473" s="147">
        <v>439</v>
      </c>
    </row>
    <row r="474" spans="1:9" x14ac:dyDescent="0.3">
      <c r="A474" s="143" t="s">
        <v>346</v>
      </c>
      <c r="B474" s="144" t="s">
        <v>347</v>
      </c>
      <c r="C474" s="145" t="s">
        <v>502</v>
      </c>
      <c r="D474" s="144">
        <v>13182876</v>
      </c>
      <c r="E474" s="146">
        <v>8.48</v>
      </c>
      <c r="F474" s="146">
        <v>2</v>
      </c>
      <c r="G474" s="144"/>
      <c r="H474" s="146"/>
      <c r="I474" s="147"/>
    </row>
    <row r="475" spans="1:9" x14ac:dyDescent="0.3">
      <c r="A475" s="148" t="s">
        <v>346</v>
      </c>
      <c r="B475" s="144"/>
      <c r="C475" s="145"/>
      <c r="D475" s="144"/>
      <c r="E475" s="146"/>
      <c r="F475" s="146"/>
      <c r="G475" s="144">
        <v>13185611</v>
      </c>
      <c r="H475" s="146">
        <v>8.48</v>
      </c>
      <c r="I475" s="147">
        <v>2</v>
      </c>
    </row>
    <row r="476" spans="1:9" x14ac:dyDescent="0.3">
      <c r="A476" s="143" t="s">
        <v>346</v>
      </c>
      <c r="B476" s="144" t="s">
        <v>347</v>
      </c>
      <c r="C476" s="145" t="s">
        <v>503</v>
      </c>
      <c r="D476" s="144">
        <v>13190776</v>
      </c>
      <c r="E476" s="146">
        <v>8.5299999999999994</v>
      </c>
      <c r="F476" s="146">
        <v>400</v>
      </c>
      <c r="G476" s="144"/>
      <c r="H476" s="146"/>
      <c r="I476" s="147"/>
    </row>
    <row r="477" spans="1:9" x14ac:dyDescent="0.3">
      <c r="A477" s="148" t="s">
        <v>346</v>
      </c>
      <c r="B477" s="144"/>
      <c r="C477" s="145"/>
      <c r="D477" s="144"/>
      <c r="E477" s="146"/>
      <c r="F477" s="146"/>
      <c r="G477" s="144">
        <v>13191144</v>
      </c>
      <c r="H477" s="146">
        <v>8.5</v>
      </c>
      <c r="I477" s="147">
        <v>400</v>
      </c>
    </row>
    <row r="478" spans="1:9" x14ac:dyDescent="0.3">
      <c r="A478" s="143" t="s">
        <v>346</v>
      </c>
      <c r="B478" s="144" t="s">
        <v>347</v>
      </c>
      <c r="C478" s="145" t="s">
        <v>504</v>
      </c>
      <c r="D478" s="144">
        <v>13191254</v>
      </c>
      <c r="E478" s="146">
        <v>8.5299999999999994</v>
      </c>
      <c r="F478" s="146">
        <v>400</v>
      </c>
      <c r="G478" s="144"/>
      <c r="H478" s="146"/>
      <c r="I478" s="147"/>
    </row>
    <row r="479" spans="1:9" x14ac:dyDescent="0.3">
      <c r="A479" s="148" t="s">
        <v>346</v>
      </c>
      <c r="B479" s="144"/>
      <c r="C479" s="145"/>
      <c r="D479" s="144"/>
      <c r="E479" s="146"/>
      <c r="F479" s="146"/>
      <c r="G479" s="144">
        <v>13191656</v>
      </c>
      <c r="H479" s="146">
        <v>8.51</v>
      </c>
      <c r="I479" s="147">
        <v>400</v>
      </c>
    </row>
    <row r="480" spans="1:9" x14ac:dyDescent="0.3">
      <c r="A480" s="143" t="s">
        <v>346</v>
      </c>
      <c r="B480" s="144" t="s">
        <v>347</v>
      </c>
      <c r="C480" s="145" t="s">
        <v>439</v>
      </c>
      <c r="D480" s="144">
        <v>13191815</v>
      </c>
      <c r="E480" s="146">
        <v>8.5299999999999994</v>
      </c>
      <c r="F480" s="146">
        <v>400</v>
      </c>
      <c r="G480" s="144"/>
      <c r="H480" s="146"/>
      <c r="I480" s="147"/>
    </row>
    <row r="481" spans="1:9" x14ac:dyDescent="0.3">
      <c r="A481" s="148" t="s">
        <v>346</v>
      </c>
      <c r="B481" s="144"/>
      <c r="C481" s="145"/>
      <c r="D481" s="144"/>
      <c r="E481" s="146"/>
      <c r="F481" s="146"/>
      <c r="G481" s="144">
        <v>13192165</v>
      </c>
      <c r="H481" s="146">
        <v>8.5299999999999994</v>
      </c>
      <c r="I481" s="147">
        <v>400</v>
      </c>
    </row>
    <row r="482" spans="1:9" x14ac:dyDescent="0.3">
      <c r="A482" s="143" t="s">
        <v>346</v>
      </c>
      <c r="B482" s="144" t="s">
        <v>347</v>
      </c>
      <c r="C482" s="145" t="s">
        <v>440</v>
      </c>
      <c r="D482" s="144">
        <v>13192488</v>
      </c>
      <c r="E482" s="146">
        <v>8.5299999999999994</v>
      </c>
      <c r="F482" s="146">
        <v>400</v>
      </c>
      <c r="G482" s="144"/>
      <c r="H482" s="146"/>
      <c r="I482" s="147"/>
    </row>
    <row r="483" spans="1:9" x14ac:dyDescent="0.3">
      <c r="A483" s="148" t="s">
        <v>346</v>
      </c>
      <c r="B483" s="144"/>
      <c r="C483" s="145"/>
      <c r="D483" s="144"/>
      <c r="E483" s="146"/>
      <c r="F483" s="146"/>
      <c r="G483" s="144">
        <v>13192679</v>
      </c>
      <c r="H483" s="146">
        <v>8.5299999999999994</v>
      </c>
      <c r="I483" s="147">
        <v>115</v>
      </c>
    </row>
    <row r="484" spans="1:9" x14ac:dyDescent="0.3">
      <c r="A484" s="148" t="s">
        <v>346</v>
      </c>
      <c r="B484" s="144"/>
      <c r="C484" s="145"/>
      <c r="D484" s="144"/>
      <c r="E484" s="146"/>
      <c r="F484" s="146"/>
      <c r="G484" s="144">
        <v>13193703</v>
      </c>
      <c r="H484" s="146">
        <v>8.5299999999999994</v>
      </c>
      <c r="I484" s="147">
        <v>285</v>
      </c>
    </row>
    <row r="485" spans="1:9" x14ac:dyDescent="0.3">
      <c r="A485" s="143" t="s">
        <v>346</v>
      </c>
      <c r="B485" s="144" t="s">
        <v>347</v>
      </c>
      <c r="C485" s="145" t="s">
        <v>505</v>
      </c>
      <c r="D485" s="144">
        <v>13193257</v>
      </c>
      <c r="E485" s="146">
        <v>8.5299999999999994</v>
      </c>
      <c r="F485" s="146">
        <v>400</v>
      </c>
      <c r="G485" s="144"/>
      <c r="H485" s="146"/>
      <c r="I485" s="147"/>
    </row>
    <row r="486" spans="1:9" x14ac:dyDescent="0.3">
      <c r="A486" s="148" t="s">
        <v>346</v>
      </c>
      <c r="B486" s="144"/>
      <c r="C486" s="145"/>
      <c r="D486" s="144"/>
      <c r="E486" s="146"/>
      <c r="F486" s="146"/>
      <c r="G486" s="144">
        <v>13193703</v>
      </c>
      <c r="H486" s="146">
        <v>8.5299999999999994</v>
      </c>
      <c r="I486" s="147">
        <v>224</v>
      </c>
    </row>
    <row r="487" spans="1:9" x14ac:dyDescent="0.3">
      <c r="A487" s="148" t="s">
        <v>346</v>
      </c>
      <c r="B487" s="144"/>
      <c r="C487" s="145"/>
      <c r="D487" s="144"/>
      <c r="E487" s="146"/>
      <c r="F487" s="146"/>
      <c r="G487" s="144">
        <v>13194212</v>
      </c>
      <c r="H487" s="146">
        <v>8.5299999999999994</v>
      </c>
      <c r="I487" s="147">
        <v>13</v>
      </c>
    </row>
    <row r="488" spans="1:9" x14ac:dyDescent="0.3">
      <c r="A488" s="148" t="s">
        <v>346</v>
      </c>
      <c r="B488" s="144"/>
      <c r="C488" s="145"/>
      <c r="D488" s="144"/>
      <c r="E488" s="146"/>
      <c r="F488" s="146"/>
      <c r="G488" s="144">
        <v>13194724</v>
      </c>
      <c r="H488" s="146">
        <v>8.51</v>
      </c>
      <c r="I488" s="147">
        <v>163</v>
      </c>
    </row>
    <row r="489" spans="1:9" x14ac:dyDescent="0.3">
      <c r="A489" s="143" t="s">
        <v>346</v>
      </c>
      <c r="B489" s="144" t="s">
        <v>347</v>
      </c>
      <c r="C489" s="145" t="s">
        <v>441</v>
      </c>
      <c r="D489" s="144">
        <v>13195574</v>
      </c>
      <c r="E489" s="146">
        <v>8.5500000000000007</v>
      </c>
      <c r="F489" s="146">
        <v>400</v>
      </c>
      <c r="G489" s="144"/>
      <c r="H489" s="146"/>
      <c r="I489" s="147"/>
    </row>
    <row r="490" spans="1:9" x14ac:dyDescent="0.3">
      <c r="A490" s="148" t="s">
        <v>346</v>
      </c>
      <c r="B490" s="144"/>
      <c r="C490" s="145"/>
      <c r="D490" s="144"/>
      <c r="E490" s="146"/>
      <c r="F490" s="146"/>
      <c r="G490" s="144">
        <v>13195747</v>
      </c>
      <c r="H490" s="146">
        <v>8.52</v>
      </c>
      <c r="I490" s="147">
        <v>400</v>
      </c>
    </row>
    <row r="491" spans="1:9" x14ac:dyDescent="0.3">
      <c r="A491" s="143" t="s">
        <v>346</v>
      </c>
      <c r="B491" s="144" t="s">
        <v>347</v>
      </c>
      <c r="C491" s="145" t="s">
        <v>506</v>
      </c>
      <c r="D491" s="144">
        <v>13200017</v>
      </c>
      <c r="E491" s="146">
        <v>8.5500000000000007</v>
      </c>
      <c r="F491" s="146">
        <v>400</v>
      </c>
      <c r="G491" s="144"/>
      <c r="H491" s="146"/>
      <c r="I491" s="147"/>
    </row>
    <row r="492" spans="1:9" x14ac:dyDescent="0.3">
      <c r="A492" s="148" t="s">
        <v>346</v>
      </c>
      <c r="B492" s="144"/>
      <c r="C492" s="145"/>
      <c r="D492" s="144"/>
      <c r="E492" s="146"/>
      <c r="F492" s="146"/>
      <c r="G492" s="144">
        <v>13200257</v>
      </c>
      <c r="H492" s="146">
        <v>8.52</v>
      </c>
      <c r="I492" s="147">
        <v>400</v>
      </c>
    </row>
    <row r="493" spans="1:9" x14ac:dyDescent="0.3">
      <c r="A493" s="143" t="s">
        <v>346</v>
      </c>
      <c r="B493" s="144" t="s">
        <v>347</v>
      </c>
      <c r="C493" s="145" t="s">
        <v>442</v>
      </c>
      <c r="D493" s="144">
        <v>13200553</v>
      </c>
      <c r="E493" s="146">
        <v>8.5500000000000007</v>
      </c>
      <c r="F493" s="146">
        <v>200</v>
      </c>
      <c r="G493" s="144"/>
      <c r="H493" s="146"/>
      <c r="I493" s="147"/>
    </row>
    <row r="494" spans="1:9" x14ac:dyDescent="0.3">
      <c r="A494" s="148" t="s">
        <v>346</v>
      </c>
      <c r="B494" s="144"/>
      <c r="C494" s="145"/>
      <c r="D494" s="144"/>
      <c r="E494" s="146"/>
      <c r="F494" s="146"/>
      <c r="G494" s="144">
        <v>13200768</v>
      </c>
      <c r="H494" s="146">
        <v>8.5299999999999994</v>
      </c>
      <c r="I494" s="147">
        <v>200</v>
      </c>
    </row>
    <row r="495" spans="1:9" x14ac:dyDescent="0.3">
      <c r="A495" s="143" t="s">
        <v>346</v>
      </c>
      <c r="B495" s="144" t="s">
        <v>347</v>
      </c>
      <c r="C495" s="145" t="s">
        <v>444</v>
      </c>
      <c r="D495" s="144">
        <v>13203431</v>
      </c>
      <c r="E495" s="146">
        <v>8.5299999999999994</v>
      </c>
      <c r="F495" s="146">
        <v>499</v>
      </c>
      <c r="G495" s="144"/>
      <c r="H495" s="146"/>
      <c r="I495" s="147"/>
    </row>
    <row r="496" spans="1:9" x14ac:dyDescent="0.3">
      <c r="A496" s="148" t="s">
        <v>346</v>
      </c>
      <c r="B496" s="144"/>
      <c r="C496" s="145"/>
      <c r="D496" s="144"/>
      <c r="E496" s="146"/>
      <c r="F496" s="146"/>
      <c r="G496" s="144">
        <v>13203839</v>
      </c>
      <c r="H496" s="146">
        <v>8.5299999999999994</v>
      </c>
      <c r="I496" s="147">
        <v>499</v>
      </c>
    </row>
    <row r="497" spans="1:9" x14ac:dyDescent="0.3">
      <c r="A497" s="143" t="s">
        <v>346</v>
      </c>
      <c r="B497" s="144" t="s">
        <v>347</v>
      </c>
      <c r="C497" s="145" t="s">
        <v>445</v>
      </c>
      <c r="D497" s="144">
        <v>13203971</v>
      </c>
      <c r="E497" s="146">
        <v>8.5299999999999994</v>
      </c>
      <c r="F497" s="146">
        <v>499</v>
      </c>
      <c r="G497" s="144"/>
      <c r="H497" s="146"/>
      <c r="I497" s="147"/>
    </row>
    <row r="498" spans="1:9" x14ac:dyDescent="0.3">
      <c r="A498" s="148" t="s">
        <v>346</v>
      </c>
      <c r="B498" s="144"/>
      <c r="C498" s="145"/>
      <c r="D498" s="144"/>
      <c r="E498" s="146"/>
      <c r="F498" s="146"/>
      <c r="G498" s="144">
        <v>13204350</v>
      </c>
      <c r="H498" s="146">
        <v>8.5299999999999994</v>
      </c>
      <c r="I498" s="147">
        <v>499</v>
      </c>
    </row>
    <row r="499" spans="1:9" x14ac:dyDescent="0.3">
      <c r="A499" s="143" t="s">
        <v>346</v>
      </c>
      <c r="B499" s="144" t="s">
        <v>347</v>
      </c>
      <c r="C499" s="145" t="s">
        <v>446</v>
      </c>
      <c r="D499" s="144">
        <v>13204711</v>
      </c>
      <c r="E499" s="146">
        <v>8.5299999999999994</v>
      </c>
      <c r="F499" s="146">
        <v>499</v>
      </c>
      <c r="G499" s="144"/>
      <c r="H499" s="146"/>
      <c r="I499" s="147"/>
    </row>
    <row r="500" spans="1:9" x14ac:dyDescent="0.3">
      <c r="A500" s="148" t="s">
        <v>346</v>
      </c>
      <c r="B500" s="144"/>
      <c r="C500" s="145"/>
      <c r="D500" s="144"/>
      <c r="E500" s="146"/>
      <c r="F500" s="146"/>
      <c r="G500" s="144">
        <v>13204861</v>
      </c>
      <c r="H500" s="146">
        <v>8.5299999999999994</v>
      </c>
      <c r="I500" s="147">
        <v>499</v>
      </c>
    </row>
    <row r="501" spans="1:9" x14ac:dyDescent="0.3">
      <c r="A501" s="143" t="s">
        <v>346</v>
      </c>
      <c r="B501" s="144" t="s">
        <v>347</v>
      </c>
      <c r="C501" s="145" t="s">
        <v>447</v>
      </c>
      <c r="D501" s="144">
        <v>13205267</v>
      </c>
      <c r="E501" s="146">
        <v>8.5299999999999994</v>
      </c>
      <c r="F501" s="146">
        <v>499</v>
      </c>
      <c r="G501" s="144"/>
      <c r="H501" s="146"/>
      <c r="I501" s="147"/>
    </row>
    <row r="502" spans="1:9" x14ac:dyDescent="0.3">
      <c r="A502" s="148" t="s">
        <v>346</v>
      </c>
      <c r="B502" s="144"/>
      <c r="C502" s="145"/>
      <c r="D502" s="144"/>
      <c r="E502" s="146"/>
      <c r="F502" s="146"/>
      <c r="G502" s="144">
        <v>13205371</v>
      </c>
      <c r="H502" s="146">
        <v>8.5299999999999994</v>
      </c>
      <c r="I502" s="147">
        <v>499</v>
      </c>
    </row>
    <row r="503" spans="1:9" x14ac:dyDescent="0.3">
      <c r="A503" s="143" t="s">
        <v>346</v>
      </c>
      <c r="B503" s="144" t="s">
        <v>347</v>
      </c>
      <c r="C503" s="145" t="s">
        <v>507</v>
      </c>
      <c r="D503" s="144">
        <v>13205966</v>
      </c>
      <c r="E503" s="146">
        <v>8.5299999999999994</v>
      </c>
      <c r="F503" s="146">
        <v>499</v>
      </c>
      <c r="G503" s="144"/>
      <c r="H503" s="146"/>
      <c r="I503" s="147"/>
    </row>
    <row r="504" spans="1:9" x14ac:dyDescent="0.3">
      <c r="A504" s="148" t="s">
        <v>346</v>
      </c>
      <c r="B504" s="144"/>
      <c r="C504" s="145"/>
      <c r="D504" s="144"/>
      <c r="E504" s="146"/>
      <c r="F504" s="146"/>
      <c r="G504" s="144">
        <v>13210393</v>
      </c>
      <c r="H504" s="146">
        <v>8.5299999999999994</v>
      </c>
      <c r="I504" s="147">
        <v>499</v>
      </c>
    </row>
    <row r="505" spans="1:9" x14ac:dyDescent="0.3">
      <c r="A505" s="143" t="s">
        <v>346</v>
      </c>
      <c r="B505" s="144" t="s">
        <v>347</v>
      </c>
      <c r="C505" s="145" t="s">
        <v>508</v>
      </c>
      <c r="D505" s="144">
        <v>13223635</v>
      </c>
      <c r="E505" s="146">
        <v>8.5500000000000007</v>
      </c>
      <c r="F505" s="146">
        <v>499</v>
      </c>
      <c r="G505" s="144"/>
      <c r="H505" s="146"/>
      <c r="I505" s="147"/>
    </row>
    <row r="506" spans="1:9" x14ac:dyDescent="0.3">
      <c r="A506" s="148" t="s">
        <v>346</v>
      </c>
      <c r="B506" s="144"/>
      <c r="C506" s="145"/>
      <c r="D506" s="144"/>
      <c r="E506" s="146"/>
      <c r="F506" s="146"/>
      <c r="G506" s="144">
        <v>13224102</v>
      </c>
      <c r="H506" s="146">
        <v>8.5500000000000007</v>
      </c>
      <c r="I506" s="147">
        <v>499</v>
      </c>
    </row>
    <row r="507" spans="1:9" x14ac:dyDescent="0.3">
      <c r="A507" s="143" t="s">
        <v>346</v>
      </c>
      <c r="B507" s="144" t="s">
        <v>347</v>
      </c>
      <c r="C507" s="145" t="s">
        <v>509</v>
      </c>
      <c r="D507" s="144">
        <v>13224338</v>
      </c>
      <c r="E507" s="146">
        <v>8.5500000000000007</v>
      </c>
      <c r="F507" s="146">
        <v>499</v>
      </c>
      <c r="G507" s="144"/>
      <c r="H507" s="146"/>
      <c r="I507" s="147"/>
    </row>
    <row r="508" spans="1:9" x14ac:dyDescent="0.3">
      <c r="A508" s="148" t="s">
        <v>346</v>
      </c>
      <c r="B508" s="144"/>
      <c r="C508" s="145"/>
      <c r="D508" s="144"/>
      <c r="E508" s="146"/>
      <c r="F508" s="146"/>
      <c r="G508" s="144">
        <v>13224614</v>
      </c>
      <c r="H508" s="146">
        <v>8.5500000000000007</v>
      </c>
      <c r="I508" s="147">
        <v>499</v>
      </c>
    </row>
    <row r="509" spans="1:9" x14ac:dyDescent="0.3">
      <c r="A509" s="143" t="s">
        <v>346</v>
      </c>
      <c r="B509" s="144" t="s">
        <v>347</v>
      </c>
      <c r="C509" s="145" t="s">
        <v>510</v>
      </c>
      <c r="D509" s="144">
        <v>13225224</v>
      </c>
      <c r="E509" s="146">
        <v>8.5500000000000007</v>
      </c>
      <c r="F509" s="146">
        <v>499</v>
      </c>
      <c r="G509" s="144"/>
      <c r="H509" s="146"/>
      <c r="I509" s="147"/>
    </row>
    <row r="510" spans="1:9" x14ac:dyDescent="0.3">
      <c r="A510" s="148" t="s">
        <v>346</v>
      </c>
      <c r="B510" s="144"/>
      <c r="C510" s="145"/>
      <c r="D510" s="144"/>
      <c r="E510" s="146"/>
      <c r="F510" s="146"/>
      <c r="G510" s="144">
        <v>13225636</v>
      </c>
      <c r="H510" s="146">
        <v>8.5500000000000007</v>
      </c>
      <c r="I510" s="147">
        <v>499</v>
      </c>
    </row>
    <row r="511" spans="1:9" x14ac:dyDescent="0.3">
      <c r="A511" s="143" t="s">
        <v>346</v>
      </c>
      <c r="B511" s="144" t="s">
        <v>347</v>
      </c>
      <c r="C511" s="145" t="s">
        <v>511</v>
      </c>
      <c r="D511" s="144">
        <v>13225700</v>
      </c>
      <c r="E511" s="146">
        <v>8.5500000000000007</v>
      </c>
      <c r="F511" s="146">
        <v>499</v>
      </c>
      <c r="G511" s="144"/>
      <c r="H511" s="146"/>
      <c r="I511" s="147"/>
    </row>
    <row r="512" spans="1:9" x14ac:dyDescent="0.3">
      <c r="A512" s="148" t="s">
        <v>346</v>
      </c>
      <c r="B512" s="144"/>
      <c r="C512" s="145"/>
      <c r="D512" s="144"/>
      <c r="E512" s="146"/>
      <c r="F512" s="146"/>
      <c r="G512" s="144">
        <v>13230147</v>
      </c>
      <c r="H512" s="146">
        <v>8.5500000000000007</v>
      </c>
      <c r="I512" s="147">
        <v>499</v>
      </c>
    </row>
    <row r="513" spans="1:9" x14ac:dyDescent="0.3">
      <c r="A513" s="143" t="s">
        <v>346</v>
      </c>
      <c r="B513" s="144" t="s">
        <v>347</v>
      </c>
      <c r="C513" s="145" t="s">
        <v>512</v>
      </c>
      <c r="D513" s="144">
        <v>13230438</v>
      </c>
      <c r="E513" s="146">
        <v>8.5500000000000007</v>
      </c>
      <c r="F513" s="146">
        <v>499</v>
      </c>
      <c r="G513" s="144"/>
      <c r="H513" s="146"/>
      <c r="I513" s="147"/>
    </row>
    <row r="514" spans="1:9" x14ac:dyDescent="0.3">
      <c r="A514" s="148" t="s">
        <v>346</v>
      </c>
      <c r="B514" s="144"/>
      <c r="C514" s="145"/>
      <c r="D514" s="144"/>
      <c r="E514" s="146"/>
      <c r="F514" s="146"/>
      <c r="G514" s="144">
        <v>13230659</v>
      </c>
      <c r="H514" s="146">
        <v>8.5500000000000007</v>
      </c>
      <c r="I514" s="147">
        <v>499</v>
      </c>
    </row>
    <row r="515" spans="1:9" x14ac:dyDescent="0.3">
      <c r="A515" s="143" t="s">
        <v>346</v>
      </c>
      <c r="B515" s="144" t="s">
        <v>347</v>
      </c>
      <c r="C515" s="145" t="s">
        <v>513</v>
      </c>
      <c r="D515" s="144">
        <v>13231680</v>
      </c>
      <c r="E515" s="146">
        <v>8.5500000000000007</v>
      </c>
      <c r="F515" s="146">
        <v>499</v>
      </c>
      <c r="G515" s="144"/>
      <c r="H515" s="146"/>
      <c r="I515" s="147"/>
    </row>
    <row r="516" spans="1:9" x14ac:dyDescent="0.3">
      <c r="A516" s="148" t="s">
        <v>346</v>
      </c>
      <c r="B516" s="144"/>
      <c r="C516" s="145"/>
      <c r="D516" s="144"/>
      <c r="E516" s="146"/>
      <c r="F516" s="146"/>
      <c r="G516" s="144">
        <v>13231688</v>
      </c>
      <c r="H516" s="146">
        <v>8.5500000000000007</v>
      </c>
      <c r="I516" s="147">
        <v>104</v>
      </c>
    </row>
    <row r="517" spans="1:9" x14ac:dyDescent="0.3">
      <c r="A517" s="148" t="s">
        <v>346</v>
      </c>
      <c r="B517" s="144"/>
      <c r="C517" s="145"/>
      <c r="D517" s="144"/>
      <c r="E517" s="146"/>
      <c r="F517" s="146"/>
      <c r="G517" s="144">
        <v>13232205</v>
      </c>
      <c r="H517" s="146">
        <v>8.5500000000000007</v>
      </c>
      <c r="I517" s="147">
        <v>53</v>
      </c>
    </row>
    <row r="518" spans="1:9" x14ac:dyDescent="0.3">
      <c r="A518" s="148" t="s">
        <v>346</v>
      </c>
      <c r="B518" s="144"/>
      <c r="C518" s="145"/>
      <c r="D518" s="144"/>
      <c r="E518" s="146"/>
      <c r="F518" s="146"/>
      <c r="G518" s="144">
        <v>13232716</v>
      </c>
      <c r="H518" s="146">
        <v>8.5500000000000007</v>
      </c>
      <c r="I518" s="147">
        <v>19</v>
      </c>
    </row>
    <row r="519" spans="1:9" x14ac:dyDescent="0.3">
      <c r="A519" s="148" t="s">
        <v>346</v>
      </c>
      <c r="B519" s="144"/>
      <c r="C519" s="145"/>
      <c r="D519" s="144"/>
      <c r="E519" s="146"/>
      <c r="F519" s="146"/>
      <c r="G519" s="144">
        <v>13300000</v>
      </c>
      <c r="H519" s="146">
        <v>8.4600000000000009</v>
      </c>
      <c r="I519" s="147">
        <v>323</v>
      </c>
    </row>
    <row r="520" spans="1:9" x14ac:dyDescent="0.3">
      <c r="A520" s="143" t="s">
        <v>346</v>
      </c>
      <c r="B520" s="144" t="s">
        <v>347</v>
      </c>
      <c r="C520" s="145" t="s">
        <v>514</v>
      </c>
      <c r="D520" s="144">
        <v>13232557</v>
      </c>
      <c r="E520" s="146">
        <v>8.5500000000000007</v>
      </c>
      <c r="F520" s="146">
        <v>6</v>
      </c>
      <c r="G520" s="144"/>
      <c r="H520" s="146"/>
      <c r="I520" s="147"/>
    </row>
    <row r="521" spans="1:9" x14ac:dyDescent="0.3">
      <c r="A521" s="148" t="s">
        <v>346</v>
      </c>
      <c r="B521" s="144"/>
      <c r="C521" s="145"/>
      <c r="D521" s="144"/>
      <c r="E521" s="146"/>
      <c r="F521" s="146"/>
      <c r="G521" s="144">
        <v>13300000</v>
      </c>
      <c r="H521" s="146">
        <v>8.4600000000000009</v>
      </c>
      <c r="I521" s="147">
        <v>6</v>
      </c>
    </row>
    <row r="522" spans="1:9" x14ac:dyDescent="0.3">
      <c r="A522" s="143" t="s">
        <v>312</v>
      </c>
      <c r="B522" s="144" t="s">
        <v>497</v>
      </c>
      <c r="C522" s="145" t="s">
        <v>515</v>
      </c>
      <c r="D522" s="144">
        <v>13291877</v>
      </c>
      <c r="E522" s="146">
        <v>8.48</v>
      </c>
      <c r="F522" s="146">
        <v>20</v>
      </c>
      <c r="G522" s="144"/>
      <c r="H522" s="146"/>
      <c r="I522" s="147"/>
    </row>
    <row r="523" spans="1:9" ht="16.8" thickBot="1" x14ac:dyDescent="0.35">
      <c r="A523" s="170" t="s">
        <v>312</v>
      </c>
      <c r="B523" s="171"/>
      <c r="C523" s="172"/>
      <c r="D523" s="171"/>
      <c r="E523" s="173"/>
      <c r="F523" s="173"/>
      <c r="G523" s="171">
        <v>13300000</v>
      </c>
      <c r="H523" s="173">
        <v>8.4600000000000009</v>
      </c>
      <c r="I523" s="174">
        <v>20</v>
      </c>
    </row>
    <row r="524" spans="1:9" s="226" customFormat="1" ht="33" customHeight="1" x14ac:dyDescent="0.3">
      <c r="A524" s="234" t="s">
        <v>1082</v>
      </c>
      <c r="B524" s="463" t="s">
        <v>1083</v>
      </c>
      <c r="C524" s="463"/>
      <c r="D524" s="463"/>
      <c r="E524" s="463"/>
      <c r="F524" s="463"/>
      <c r="G524" s="463"/>
      <c r="H524" s="463"/>
      <c r="I524" s="463"/>
    </row>
  </sheetData>
  <mergeCells count="1">
    <mergeCell ref="B524:I52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3" fitToHeight="10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9">
    <pageSetUpPr fitToPage="1"/>
  </sheetPr>
  <dimension ref="A1:I255"/>
  <sheetViews>
    <sheetView zoomScale="80" zoomScaleNormal="80" workbookViewId="0">
      <selection activeCell="A2" sqref="A2"/>
    </sheetView>
  </sheetViews>
  <sheetFormatPr defaultColWidth="8.88671875" defaultRowHeight="16.2" x14ac:dyDescent="0.3"/>
  <cols>
    <col min="1" max="1" width="12" style="136" customWidth="1"/>
    <col min="2" max="2" width="10.44140625" style="136" bestFit="1" customWidth="1"/>
    <col min="3" max="3" width="7.109375" style="136" bestFit="1" customWidth="1"/>
    <col min="4" max="4" width="10.5546875" style="136" bestFit="1" customWidth="1"/>
    <col min="5" max="5" width="11.21875" style="136" customWidth="1"/>
    <col min="6" max="6" width="11" style="136" customWidth="1"/>
    <col min="7" max="7" width="10.5546875" style="136" bestFit="1" customWidth="1"/>
    <col min="8" max="9" width="11.5546875" style="136" customWidth="1"/>
    <col min="10" max="16384" width="8.88671875" style="136"/>
  </cols>
  <sheetData>
    <row r="1" spans="1:9" s="135" customFormat="1" x14ac:dyDescent="0.3">
      <c r="A1" s="135" t="s">
        <v>2021</v>
      </c>
    </row>
    <row r="2" spans="1:9" ht="16.8" thickBot="1" x14ac:dyDescent="0.35">
      <c r="A2" s="135" t="s">
        <v>516</v>
      </c>
      <c r="C2" s="137"/>
    </row>
    <row r="3" spans="1:9" ht="16.8" thickBot="1" x14ac:dyDescent="0.35">
      <c r="A3" s="87" t="s">
        <v>339</v>
      </c>
      <c r="B3" s="88" t="s">
        <v>373</v>
      </c>
      <c r="C3" s="125" t="s">
        <v>254</v>
      </c>
      <c r="D3" s="89" t="s">
        <v>341</v>
      </c>
      <c r="E3" s="88" t="s">
        <v>342</v>
      </c>
      <c r="F3" s="88" t="s">
        <v>343</v>
      </c>
      <c r="G3" s="89" t="s">
        <v>258</v>
      </c>
      <c r="H3" s="88" t="s">
        <v>344</v>
      </c>
      <c r="I3" s="90" t="s">
        <v>345</v>
      </c>
    </row>
    <row r="4" spans="1:9" x14ac:dyDescent="0.3">
      <c r="A4" s="93" t="s">
        <v>312</v>
      </c>
      <c r="B4" s="94" t="s">
        <v>497</v>
      </c>
      <c r="C4" s="94" t="s">
        <v>517</v>
      </c>
      <c r="D4" s="94">
        <v>9030246</v>
      </c>
      <c r="E4" s="95">
        <v>8.6999999999999993</v>
      </c>
      <c r="F4" s="95">
        <v>50</v>
      </c>
      <c r="G4" s="94"/>
      <c r="H4" s="95"/>
      <c r="I4" s="96"/>
    </row>
    <row r="5" spans="1:9" x14ac:dyDescent="0.3">
      <c r="A5" s="119" t="s">
        <v>312</v>
      </c>
      <c r="B5" s="99"/>
      <c r="C5" s="99"/>
      <c r="D5" s="99"/>
      <c r="E5" s="100"/>
      <c r="F5" s="100"/>
      <c r="G5" s="99">
        <v>9052335</v>
      </c>
      <c r="H5" s="100">
        <v>8.6999999999999993</v>
      </c>
      <c r="I5" s="101">
        <v>50</v>
      </c>
    </row>
    <row r="6" spans="1:9" x14ac:dyDescent="0.3">
      <c r="A6" s="98" t="s">
        <v>312</v>
      </c>
      <c r="B6" s="99" t="s">
        <v>497</v>
      </c>
      <c r="C6" s="99" t="s">
        <v>518</v>
      </c>
      <c r="D6" s="99">
        <v>9124164</v>
      </c>
      <c r="E6" s="100">
        <v>8.7200000000000006</v>
      </c>
      <c r="F6" s="100">
        <v>50</v>
      </c>
      <c r="G6" s="99"/>
      <c r="H6" s="100"/>
      <c r="I6" s="101"/>
    </row>
    <row r="7" spans="1:9" x14ac:dyDescent="0.3">
      <c r="A7" s="98" t="s">
        <v>519</v>
      </c>
      <c r="B7" s="99" t="s">
        <v>453</v>
      </c>
      <c r="C7" s="99" t="s">
        <v>407</v>
      </c>
      <c r="D7" s="99">
        <v>9163686</v>
      </c>
      <c r="E7" s="100">
        <v>8.67</v>
      </c>
      <c r="F7" s="100">
        <v>50</v>
      </c>
      <c r="G7" s="99"/>
      <c r="H7" s="100"/>
      <c r="I7" s="101"/>
    </row>
    <row r="8" spans="1:9" x14ac:dyDescent="0.3">
      <c r="A8" s="119" t="s">
        <v>519</v>
      </c>
      <c r="B8" s="99"/>
      <c r="C8" s="99"/>
      <c r="D8" s="99"/>
      <c r="E8" s="100"/>
      <c r="F8" s="100"/>
      <c r="G8" s="99">
        <v>9163894</v>
      </c>
      <c r="H8" s="100">
        <v>8.67</v>
      </c>
      <c r="I8" s="101">
        <v>50</v>
      </c>
    </row>
    <row r="9" spans="1:9" x14ac:dyDescent="0.3">
      <c r="A9" s="98" t="s">
        <v>519</v>
      </c>
      <c r="B9" s="99" t="s">
        <v>453</v>
      </c>
      <c r="C9" s="99" t="s">
        <v>408</v>
      </c>
      <c r="D9" s="99">
        <v>9164374</v>
      </c>
      <c r="E9" s="100">
        <v>8.67</v>
      </c>
      <c r="F9" s="100">
        <v>14</v>
      </c>
      <c r="G9" s="99"/>
      <c r="H9" s="100"/>
      <c r="I9" s="101"/>
    </row>
    <row r="10" spans="1:9" x14ac:dyDescent="0.3">
      <c r="A10" s="98" t="s">
        <v>519</v>
      </c>
      <c r="B10" s="99" t="s">
        <v>453</v>
      </c>
      <c r="C10" s="99" t="s">
        <v>408</v>
      </c>
      <c r="D10" s="99">
        <v>9171385</v>
      </c>
      <c r="E10" s="100">
        <v>8.67</v>
      </c>
      <c r="F10" s="100">
        <v>-14</v>
      </c>
      <c r="G10" s="99"/>
      <c r="H10" s="100"/>
      <c r="I10" s="101"/>
    </row>
    <row r="11" spans="1:9" x14ac:dyDescent="0.3">
      <c r="A11" s="98" t="s">
        <v>519</v>
      </c>
      <c r="B11" s="99" t="s">
        <v>453</v>
      </c>
      <c r="C11" s="99" t="s">
        <v>409</v>
      </c>
      <c r="D11" s="99">
        <v>9164772</v>
      </c>
      <c r="E11" s="100">
        <v>8.66</v>
      </c>
      <c r="F11" s="100">
        <v>291</v>
      </c>
      <c r="G11" s="99"/>
      <c r="H11" s="100"/>
      <c r="I11" s="101"/>
    </row>
    <row r="12" spans="1:9" x14ac:dyDescent="0.3">
      <c r="A12" s="119" t="s">
        <v>519</v>
      </c>
      <c r="B12" s="99"/>
      <c r="C12" s="99"/>
      <c r="D12" s="99"/>
      <c r="E12" s="100"/>
      <c r="F12" s="100"/>
      <c r="G12" s="99">
        <v>9164919</v>
      </c>
      <c r="H12" s="100">
        <v>8.66</v>
      </c>
      <c r="I12" s="101">
        <v>283</v>
      </c>
    </row>
    <row r="13" spans="1:9" x14ac:dyDescent="0.3">
      <c r="A13" s="98" t="s">
        <v>519</v>
      </c>
      <c r="B13" s="99" t="s">
        <v>453</v>
      </c>
      <c r="C13" s="99" t="s">
        <v>409</v>
      </c>
      <c r="D13" s="99">
        <v>9171385</v>
      </c>
      <c r="E13" s="100">
        <v>8.66</v>
      </c>
      <c r="F13" s="100">
        <v>-8</v>
      </c>
      <c r="G13" s="99"/>
      <c r="H13" s="100"/>
      <c r="I13" s="101"/>
    </row>
    <row r="14" spans="1:9" x14ac:dyDescent="0.3">
      <c r="A14" s="98" t="s">
        <v>519</v>
      </c>
      <c r="B14" s="99" t="s">
        <v>453</v>
      </c>
      <c r="C14" s="99" t="s">
        <v>410</v>
      </c>
      <c r="D14" s="99">
        <v>9165164</v>
      </c>
      <c r="E14" s="100">
        <v>8.65</v>
      </c>
      <c r="F14" s="100">
        <v>264</v>
      </c>
      <c r="G14" s="99"/>
      <c r="H14" s="100"/>
      <c r="I14" s="101"/>
    </row>
    <row r="15" spans="1:9" x14ac:dyDescent="0.3">
      <c r="A15" s="119" t="s">
        <v>519</v>
      </c>
      <c r="B15" s="99"/>
      <c r="C15" s="99"/>
      <c r="D15" s="99"/>
      <c r="E15" s="100"/>
      <c r="F15" s="100"/>
      <c r="G15" s="99">
        <v>9165433</v>
      </c>
      <c r="H15" s="100">
        <v>8.65</v>
      </c>
      <c r="I15" s="101">
        <v>263</v>
      </c>
    </row>
    <row r="16" spans="1:9" x14ac:dyDescent="0.3">
      <c r="A16" s="98" t="s">
        <v>519</v>
      </c>
      <c r="B16" s="99" t="s">
        <v>453</v>
      </c>
      <c r="C16" s="99" t="s">
        <v>410</v>
      </c>
      <c r="D16" s="99">
        <v>9171385</v>
      </c>
      <c r="E16" s="100">
        <v>8.65</v>
      </c>
      <c r="F16" s="100">
        <v>-1</v>
      </c>
      <c r="G16" s="99"/>
      <c r="H16" s="100"/>
      <c r="I16" s="101"/>
    </row>
    <row r="17" spans="1:9" x14ac:dyDescent="0.3">
      <c r="A17" s="98" t="s">
        <v>519</v>
      </c>
      <c r="B17" s="99" t="s">
        <v>453</v>
      </c>
      <c r="C17" s="99" t="s">
        <v>411</v>
      </c>
      <c r="D17" s="99">
        <v>9165754</v>
      </c>
      <c r="E17" s="100">
        <v>8.64</v>
      </c>
      <c r="F17" s="100">
        <v>367</v>
      </c>
      <c r="G17" s="99"/>
      <c r="H17" s="100"/>
      <c r="I17" s="101"/>
    </row>
    <row r="18" spans="1:9" x14ac:dyDescent="0.3">
      <c r="A18" s="119" t="s">
        <v>519</v>
      </c>
      <c r="B18" s="99"/>
      <c r="C18" s="99"/>
      <c r="D18" s="99"/>
      <c r="E18" s="100"/>
      <c r="F18" s="100"/>
      <c r="G18" s="99">
        <v>9165949</v>
      </c>
      <c r="H18" s="100">
        <v>8.64</v>
      </c>
      <c r="I18" s="101">
        <v>257</v>
      </c>
    </row>
    <row r="19" spans="1:9" x14ac:dyDescent="0.3">
      <c r="A19" s="98" t="s">
        <v>519</v>
      </c>
      <c r="B19" s="99" t="s">
        <v>453</v>
      </c>
      <c r="C19" s="99" t="s">
        <v>411</v>
      </c>
      <c r="D19" s="99">
        <v>9171375</v>
      </c>
      <c r="E19" s="100">
        <v>8.64</v>
      </c>
      <c r="F19" s="100">
        <v>-110</v>
      </c>
      <c r="G19" s="99"/>
      <c r="H19" s="100"/>
      <c r="I19" s="101"/>
    </row>
    <row r="20" spans="1:9" x14ac:dyDescent="0.3">
      <c r="A20" s="98" t="s">
        <v>519</v>
      </c>
      <c r="B20" s="99" t="s">
        <v>453</v>
      </c>
      <c r="C20" s="99" t="s">
        <v>413</v>
      </c>
      <c r="D20" s="99">
        <v>9171853</v>
      </c>
      <c r="E20" s="100">
        <v>8.6300000000000008</v>
      </c>
      <c r="F20" s="100">
        <v>147</v>
      </c>
      <c r="G20" s="99"/>
      <c r="H20" s="100"/>
      <c r="I20" s="101"/>
    </row>
    <row r="21" spans="1:9" x14ac:dyDescent="0.3">
      <c r="A21" s="119" t="s">
        <v>519</v>
      </c>
      <c r="B21" s="99"/>
      <c r="C21" s="99"/>
      <c r="D21" s="99"/>
      <c r="E21" s="100"/>
      <c r="F21" s="100"/>
      <c r="G21" s="99">
        <v>9171994</v>
      </c>
      <c r="H21" s="100">
        <v>8.6300000000000008</v>
      </c>
      <c r="I21" s="101">
        <v>147</v>
      </c>
    </row>
    <row r="22" spans="1:9" x14ac:dyDescent="0.3">
      <c r="A22" s="98" t="s">
        <v>520</v>
      </c>
      <c r="B22" s="99" t="s">
        <v>521</v>
      </c>
      <c r="C22" s="99" t="s">
        <v>522</v>
      </c>
      <c r="D22" s="99">
        <v>9182032</v>
      </c>
      <c r="E22" s="100">
        <v>8.66</v>
      </c>
      <c r="F22" s="100">
        <v>50</v>
      </c>
      <c r="G22" s="99"/>
      <c r="H22" s="100"/>
      <c r="I22" s="101"/>
    </row>
    <row r="23" spans="1:9" x14ac:dyDescent="0.3">
      <c r="A23" s="98" t="s">
        <v>520</v>
      </c>
      <c r="B23" s="99" t="s">
        <v>521</v>
      </c>
      <c r="C23" s="99" t="s">
        <v>522</v>
      </c>
      <c r="D23" s="99">
        <v>10540668</v>
      </c>
      <c r="E23" s="100">
        <v>8.66</v>
      </c>
      <c r="F23" s="100">
        <v>-50</v>
      </c>
      <c r="G23" s="99"/>
      <c r="H23" s="100"/>
      <c r="I23" s="101"/>
    </row>
    <row r="24" spans="1:9" ht="16.8" thickBot="1" x14ac:dyDescent="0.35">
      <c r="A24" s="102" t="s">
        <v>520</v>
      </c>
      <c r="B24" s="103" t="s">
        <v>521</v>
      </c>
      <c r="C24" s="103" t="s">
        <v>523</v>
      </c>
      <c r="D24" s="103">
        <v>10541273</v>
      </c>
      <c r="E24" s="104">
        <v>8.6999999999999993</v>
      </c>
      <c r="F24" s="104">
        <v>50</v>
      </c>
      <c r="G24" s="103"/>
      <c r="H24" s="104"/>
      <c r="I24" s="105"/>
    </row>
    <row r="25" spans="1:9" x14ac:dyDescent="0.3">
      <c r="A25" s="154" t="s">
        <v>1893</v>
      </c>
      <c r="B25" s="155" t="s">
        <v>272</v>
      </c>
      <c r="C25" s="155" t="s">
        <v>524</v>
      </c>
      <c r="D25" s="155">
        <v>11471019</v>
      </c>
      <c r="E25" s="157">
        <v>8.61</v>
      </c>
      <c r="F25" s="157">
        <v>499</v>
      </c>
      <c r="G25" s="155"/>
      <c r="H25" s="157"/>
      <c r="I25" s="158"/>
    </row>
    <row r="26" spans="1:9" x14ac:dyDescent="0.3">
      <c r="A26" s="159" t="s">
        <v>1893</v>
      </c>
      <c r="B26" s="160"/>
      <c r="C26" s="160"/>
      <c r="D26" s="160"/>
      <c r="E26" s="162"/>
      <c r="F26" s="162"/>
      <c r="G26" s="160">
        <v>11485401</v>
      </c>
      <c r="H26" s="162">
        <v>8.61</v>
      </c>
      <c r="I26" s="163">
        <v>26</v>
      </c>
    </row>
    <row r="27" spans="1:9" x14ac:dyDescent="0.3">
      <c r="A27" s="159" t="s">
        <v>1893</v>
      </c>
      <c r="B27" s="160"/>
      <c r="C27" s="160"/>
      <c r="D27" s="160"/>
      <c r="E27" s="162"/>
      <c r="F27" s="162"/>
      <c r="G27" s="160">
        <v>11491453</v>
      </c>
      <c r="H27" s="162">
        <v>8.61</v>
      </c>
      <c r="I27" s="163">
        <v>439</v>
      </c>
    </row>
    <row r="28" spans="1:9" x14ac:dyDescent="0.3">
      <c r="A28" s="159" t="s">
        <v>1893</v>
      </c>
      <c r="B28" s="160"/>
      <c r="C28" s="160"/>
      <c r="D28" s="160"/>
      <c r="E28" s="162"/>
      <c r="F28" s="162"/>
      <c r="G28" s="160">
        <v>11491963</v>
      </c>
      <c r="H28" s="162">
        <v>8.61</v>
      </c>
      <c r="I28" s="163">
        <v>2</v>
      </c>
    </row>
    <row r="29" spans="1:9" x14ac:dyDescent="0.3">
      <c r="A29" s="159" t="s">
        <v>1893</v>
      </c>
      <c r="B29" s="160"/>
      <c r="C29" s="160"/>
      <c r="D29" s="160"/>
      <c r="E29" s="162"/>
      <c r="F29" s="162"/>
      <c r="G29" s="160">
        <v>11492988</v>
      </c>
      <c r="H29" s="162">
        <v>8.61</v>
      </c>
      <c r="I29" s="163">
        <v>32</v>
      </c>
    </row>
    <row r="30" spans="1:9" x14ac:dyDescent="0.3">
      <c r="A30" s="164" t="s">
        <v>1893</v>
      </c>
      <c r="B30" s="160" t="s">
        <v>272</v>
      </c>
      <c r="C30" s="160" t="s">
        <v>525</v>
      </c>
      <c r="D30" s="160">
        <v>11472313</v>
      </c>
      <c r="E30" s="162">
        <v>8.61</v>
      </c>
      <c r="F30" s="162">
        <v>1</v>
      </c>
      <c r="G30" s="160"/>
      <c r="H30" s="162"/>
      <c r="I30" s="163"/>
    </row>
    <row r="31" spans="1:9" x14ac:dyDescent="0.3">
      <c r="A31" s="159" t="s">
        <v>1893</v>
      </c>
      <c r="B31" s="160"/>
      <c r="C31" s="160"/>
      <c r="D31" s="160"/>
      <c r="E31" s="162"/>
      <c r="F31" s="162"/>
      <c r="G31" s="160">
        <v>11492988</v>
      </c>
      <c r="H31" s="162">
        <v>8.61</v>
      </c>
      <c r="I31" s="163">
        <v>1</v>
      </c>
    </row>
    <row r="32" spans="1:9" x14ac:dyDescent="0.3">
      <c r="A32" s="164" t="s">
        <v>271</v>
      </c>
      <c r="B32" s="160" t="s">
        <v>272</v>
      </c>
      <c r="C32" s="160" t="s">
        <v>526</v>
      </c>
      <c r="D32" s="160">
        <v>11491707</v>
      </c>
      <c r="E32" s="162">
        <v>8.61</v>
      </c>
      <c r="F32" s="162">
        <v>499</v>
      </c>
      <c r="G32" s="160"/>
      <c r="H32" s="162"/>
      <c r="I32" s="163"/>
    </row>
    <row r="33" spans="1:9" x14ac:dyDescent="0.3">
      <c r="A33" s="159" t="s">
        <v>271</v>
      </c>
      <c r="B33" s="160"/>
      <c r="C33" s="160"/>
      <c r="D33" s="160"/>
      <c r="E33" s="162"/>
      <c r="F33" s="162"/>
      <c r="G33" s="160">
        <v>11492988</v>
      </c>
      <c r="H33" s="162">
        <v>8.61</v>
      </c>
      <c r="I33" s="163">
        <v>63</v>
      </c>
    </row>
    <row r="34" spans="1:9" x14ac:dyDescent="0.3">
      <c r="A34" s="159" t="s">
        <v>271</v>
      </c>
      <c r="B34" s="160"/>
      <c r="C34" s="160"/>
      <c r="D34" s="160"/>
      <c r="E34" s="162"/>
      <c r="F34" s="162"/>
      <c r="G34" s="160">
        <v>11493501</v>
      </c>
      <c r="H34" s="162">
        <v>8.61</v>
      </c>
      <c r="I34" s="163">
        <v>3</v>
      </c>
    </row>
    <row r="35" spans="1:9" x14ac:dyDescent="0.3">
      <c r="A35" s="159" t="s">
        <v>271</v>
      </c>
      <c r="B35" s="160"/>
      <c r="C35" s="160"/>
      <c r="D35" s="160"/>
      <c r="E35" s="162"/>
      <c r="F35" s="162"/>
      <c r="G35" s="160">
        <v>11494527</v>
      </c>
      <c r="H35" s="162">
        <v>8.61</v>
      </c>
      <c r="I35" s="163">
        <v>400</v>
      </c>
    </row>
    <row r="36" spans="1:9" x14ac:dyDescent="0.3">
      <c r="A36" s="159" t="s">
        <v>271</v>
      </c>
      <c r="B36" s="160"/>
      <c r="C36" s="160"/>
      <c r="D36" s="160"/>
      <c r="E36" s="162"/>
      <c r="F36" s="162"/>
      <c r="G36" s="160">
        <v>11495041</v>
      </c>
      <c r="H36" s="162">
        <v>8.61</v>
      </c>
      <c r="I36" s="163">
        <v>11</v>
      </c>
    </row>
    <row r="37" spans="1:9" x14ac:dyDescent="0.3">
      <c r="A37" s="159" t="s">
        <v>271</v>
      </c>
      <c r="B37" s="160"/>
      <c r="C37" s="160"/>
      <c r="D37" s="160"/>
      <c r="E37" s="162"/>
      <c r="F37" s="162"/>
      <c r="G37" s="160">
        <v>11495555</v>
      </c>
      <c r="H37" s="162">
        <v>8.61</v>
      </c>
      <c r="I37" s="163">
        <v>22</v>
      </c>
    </row>
    <row r="38" spans="1:9" x14ac:dyDescent="0.3">
      <c r="A38" s="164" t="s">
        <v>271</v>
      </c>
      <c r="B38" s="160" t="s">
        <v>272</v>
      </c>
      <c r="C38" s="160" t="s">
        <v>527</v>
      </c>
      <c r="D38" s="160">
        <v>11492225</v>
      </c>
      <c r="E38" s="162">
        <v>8.61</v>
      </c>
      <c r="F38" s="162">
        <v>1</v>
      </c>
      <c r="G38" s="160"/>
      <c r="H38" s="162"/>
      <c r="I38" s="163"/>
    </row>
    <row r="39" spans="1:9" x14ac:dyDescent="0.3">
      <c r="A39" s="159" t="s">
        <v>271</v>
      </c>
      <c r="B39" s="160"/>
      <c r="C39" s="160"/>
      <c r="D39" s="160"/>
      <c r="E39" s="162"/>
      <c r="F39" s="162"/>
      <c r="G39" s="160">
        <v>11495555</v>
      </c>
      <c r="H39" s="162">
        <v>8.61</v>
      </c>
      <c r="I39" s="163">
        <v>1</v>
      </c>
    </row>
    <row r="40" spans="1:9" x14ac:dyDescent="0.3">
      <c r="A40" s="164" t="s">
        <v>271</v>
      </c>
      <c r="B40" s="160" t="s">
        <v>272</v>
      </c>
      <c r="C40" s="160" t="s">
        <v>528</v>
      </c>
      <c r="D40" s="160">
        <v>11494748</v>
      </c>
      <c r="E40" s="162">
        <v>8.61</v>
      </c>
      <c r="F40" s="162">
        <v>499</v>
      </c>
      <c r="G40" s="160"/>
      <c r="H40" s="162"/>
      <c r="I40" s="163"/>
    </row>
    <row r="41" spans="1:9" x14ac:dyDescent="0.3">
      <c r="A41" s="159" t="s">
        <v>271</v>
      </c>
      <c r="B41" s="160"/>
      <c r="C41" s="160"/>
      <c r="D41" s="160"/>
      <c r="E41" s="162"/>
      <c r="F41" s="162"/>
      <c r="G41" s="160">
        <v>11495555</v>
      </c>
      <c r="H41" s="162">
        <v>8.61</v>
      </c>
      <c r="I41" s="163">
        <v>358</v>
      </c>
    </row>
    <row r="42" spans="1:9" x14ac:dyDescent="0.3">
      <c r="A42" s="159" t="s">
        <v>271</v>
      </c>
      <c r="B42" s="160"/>
      <c r="C42" s="160"/>
      <c r="D42" s="160"/>
      <c r="E42" s="162"/>
      <c r="F42" s="162"/>
      <c r="G42" s="160">
        <v>11500069</v>
      </c>
      <c r="H42" s="162">
        <v>8.61</v>
      </c>
      <c r="I42" s="163">
        <v>137</v>
      </c>
    </row>
    <row r="43" spans="1:9" x14ac:dyDescent="0.3">
      <c r="A43" s="159" t="s">
        <v>271</v>
      </c>
      <c r="B43" s="160"/>
      <c r="C43" s="160"/>
      <c r="D43" s="160"/>
      <c r="E43" s="162"/>
      <c r="F43" s="162"/>
      <c r="G43" s="160">
        <v>11500580</v>
      </c>
      <c r="H43" s="162">
        <v>8.61</v>
      </c>
      <c r="I43" s="163">
        <v>4</v>
      </c>
    </row>
    <row r="44" spans="1:9" x14ac:dyDescent="0.3">
      <c r="A44" s="164" t="s">
        <v>271</v>
      </c>
      <c r="B44" s="160" t="s">
        <v>272</v>
      </c>
      <c r="C44" s="160" t="s">
        <v>529</v>
      </c>
      <c r="D44" s="160">
        <v>11495420</v>
      </c>
      <c r="E44" s="162">
        <v>8.61</v>
      </c>
      <c r="F44" s="162">
        <v>1</v>
      </c>
      <c r="G44" s="160"/>
      <c r="H44" s="162"/>
      <c r="I44" s="163"/>
    </row>
    <row r="45" spans="1:9" x14ac:dyDescent="0.3">
      <c r="A45" s="159" t="s">
        <v>271</v>
      </c>
      <c r="B45" s="160"/>
      <c r="C45" s="160"/>
      <c r="D45" s="160"/>
      <c r="E45" s="162"/>
      <c r="F45" s="162"/>
      <c r="G45" s="160">
        <v>11500580</v>
      </c>
      <c r="H45" s="162">
        <v>8.61</v>
      </c>
      <c r="I45" s="163">
        <v>1</v>
      </c>
    </row>
    <row r="46" spans="1:9" x14ac:dyDescent="0.3">
      <c r="A46" s="164" t="s">
        <v>271</v>
      </c>
      <c r="B46" s="160" t="s">
        <v>272</v>
      </c>
      <c r="C46" s="160" t="s">
        <v>530</v>
      </c>
      <c r="D46" s="160">
        <v>11501327</v>
      </c>
      <c r="E46" s="162">
        <v>8.61</v>
      </c>
      <c r="F46" s="162">
        <v>499</v>
      </c>
      <c r="G46" s="160"/>
      <c r="H46" s="162"/>
      <c r="I46" s="163"/>
    </row>
    <row r="47" spans="1:9" x14ac:dyDescent="0.3">
      <c r="A47" s="159" t="s">
        <v>271</v>
      </c>
      <c r="B47" s="160"/>
      <c r="C47" s="160"/>
      <c r="D47" s="160"/>
      <c r="E47" s="162"/>
      <c r="F47" s="162"/>
      <c r="G47" s="160">
        <v>11501602</v>
      </c>
      <c r="H47" s="162">
        <v>8.61</v>
      </c>
      <c r="I47" s="163">
        <v>460</v>
      </c>
    </row>
    <row r="48" spans="1:9" x14ac:dyDescent="0.3">
      <c r="A48" s="159" t="s">
        <v>271</v>
      </c>
      <c r="B48" s="160"/>
      <c r="C48" s="160"/>
      <c r="D48" s="160"/>
      <c r="E48" s="162"/>
      <c r="F48" s="162"/>
      <c r="G48" s="160">
        <v>11502114</v>
      </c>
      <c r="H48" s="162">
        <v>8.61</v>
      </c>
      <c r="I48" s="163">
        <v>20</v>
      </c>
    </row>
    <row r="49" spans="1:9" x14ac:dyDescent="0.3">
      <c r="A49" s="159" t="s">
        <v>271</v>
      </c>
      <c r="B49" s="160"/>
      <c r="C49" s="160"/>
      <c r="D49" s="160"/>
      <c r="E49" s="162"/>
      <c r="F49" s="162"/>
      <c r="G49" s="160">
        <v>11502626</v>
      </c>
      <c r="H49" s="162">
        <v>8.61</v>
      </c>
      <c r="I49" s="163">
        <v>7</v>
      </c>
    </row>
    <row r="50" spans="1:9" x14ac:dyDescent="0.3">
      <c r="A50" s="159" t="s">
        <v>271</v>
      </c>
      <c r="B50" s="160"/>
      <c r="C50" s="160"/>
      <c r="D50" s="160"/>
      <c r="E50" s="162"/>
      <c r="F50" s="162"/>
      <c r="G50" s="160">
        <v>11503137</v>
      </c>
      <c r="H50" s="162">
        <v>8.6199999999999992</v>
      </c>
      <c r="I50" s="163">
        <v>12</v>
      </c>
    </row>
    <row r="51" spans="1:9" x14ac:dyDescent="0.3">
      <c r="A51" s="164" t="s">
        <v>271</v>
      </c>
      <c r="B51" s="160" t="s">
        <v>272</v>
      </c>
      <c r="C51" s="160" t="s">
        <v>531</v>
      </c>
      <c r="D51" s="160">
        <v>11502568</v>
      </c>
      <c r="E51" s="162">
        <v>8.61</v>
      </c>
      <c r="F51" s="162">
        <v>1</v>
      </c>
      <c r="G51" s="160"/>
      <c r="H51" s="162"/>
      <c r="I51" s="163"/>
    </row>
    <row r="52" spans="1:9" x14ac:dyDescent="0.3">
      <c r="A52" s="159" t="s">
        <v>271</v>
      </c>
      <c r="B52" s="160"/>
      <c r="C52" s="160"/>
      <c r="D52" s="160"/>
      <c r="E52" s="162"/>
      <c r="F52" s="162"/>
      <c r="G52" s="160">
        <v>11503137</v>
      </c>
      <c r="H52" s="162">
        <v>8.6199999999999992</v>
      </c>
      <c r="I52" s="163">
        <v>1</v>
      </c>
    </row>
    <row r="53" spans="1:9" x14ac:dyDescent="0.3">
      <c r="A53" s="164" t="s">
        <v>271</v>
      </c>
      <c r="B53" s="160" t="s">
        <v>272</v>
      </c>
      <c r="C53" s="160" t="s">
        <v>532</v>
      </c>
      <c r="D53" s="160">
        <v>11503744</v>
      </c>
      <c r="E53" s="162">
        <v>8.61</v>
      </c>
      <c r="F53" s="162">
        <v>499</v>
      </c>
      <c r="G53" s="160"/>
      <c r="H53" s="162"/>
      <c r="I53" s="163"/>
    </row>
    <row r="54" spans="1:9" x14ac:dyDescent="0.3">
      <c r="A54" s="159" t="s">
        <v>271</v>
      </c>
      <c r="B54" s="160"/>
      <c r="C54" s="160"/>
      <c r="D54" s="160"/>
      <c r="E54" s="162"/>
      <c r="F54" s="162"/>
      <c r="G54" s="160">
        <v>11504158</v>
      </c>
      <c r="H54" s="162">
        <v>8.61</v>
      </c>
      <c r="I54" s="163">
        <v>93</v>
      </c>
    </row>
    <row r="55" spans="1:9" x14ac:dyDescent="0.3">
      <c r="A55" s="159" t="s">
        <v>271</v>
      </c>
      <c r="B55" s="160"/>
      <c r="C55" s="160"/>
      <c r="D55" s="160"/>
      <c r="E55" s="162"/>
      <c r="F55" s="162"/>
      <c r="G55" s="160">
        <v>11504671</v>
      </c>
      <c r="H55" s="162">
        <v>8.61</v>
      </c>
      <c r="I55" s="163">
        <v>395</v>
      </c>
    </row>
    <row r="56" spans="1:9" x14ac:dyDescent="0.3">
      <c r="A56" s="159" t="s">
        <v>271</v>
      </c>
      <c r="B56" s="160"/>
      <c r="C56" s="160"/>
      <c r="D56" s="160"/>
      <c r="E56" s="162"/>
      <c r="F56" s="162"/>
      <c r="G56" s="160">
        <v>11505181</v>
      </c>
      <c r="H56" s="162">
        <v>8.6199999999999992</v>
      </c>
      <c r="I56" s="163">
        <v>11</v>
      </c>
    </row>
    <row r="57" spans="1:9" x14ac:dyDescent="0.3">
      <c r="A57" s="164" t="s">
        <v>271</v>
      </c>
      <c r="B57" s="160" t="s">
        <v>272</v>
      </c>
      <c r="C57" s="160" t="s">
        <v>533</v>
      </c>
      <c r="D57" s="160">
        <v>11504471</v>
      </c>
      <c r="E57" s="162">
        <v>8.61</v>
      </c>
      <c r="F57" s="162">
        <v>1</v>
      </c>
      <c r="G57" s="160"/>
      <c r="H57" s="162"/>
      <c r="I57" s="163"/>
    </row>
    <row r="58" spans="1:9" x14ac:dyDescent="0.3">
      <c r="A58" s="159" t="s">
        <v>271</v>
      </c>
      <c r="B58" s="160"/>
      <c r="C58" s="160"/>
      <c r="D58" s="160"/>
      <c r="E58" s="162"/>
      <c r="F58" s="162"/>
      <c r="G58" s="160">
        <v>11505181</v>
      </c>
      <c r="H58" s="162">
        <v>8.6199999999999992</v>
      </c>
      <c r="I58" s="163">
        <v>1</v>
      </c>
    </row>
    <row r="59" spans="1:9" x14ac:dyDescent="0.3">
      <c r="A59" s="164" t="s">
        <v>271</v>
      </c>
      <c r="B59" s="160" t="s">
        <v>272</v>
      </c>
      <c r="C59" s="160" t="s">
        <v>534</v>
      </c>
      <c r="D59" s="160">
        <v>11510437</v>
      </c>
      <c r="E59" s="162">
        <v>8.61</v>
      </c>
      <c r="F59" s="162">
        <v>499</v>
      </c>
      <c r="G59" s="160"/>
      <c r="H59" s="162"/>
      <c r="I59" s="163"/>
    </row>
    <row r="60" spans="1:9" x14ac:dyDescent="0.3">
      <c r="A60" s="159" t="s">
        <v>271</v>
      </c>
      <c r="B60" s="160"/>
      <c r="C60" s="160"/>
      <c r="D60" s="160"/>
      <c r="E60" s="162"/>
      <c r="F60" s="162"/>
      <c r="G60" s="160">
        <v>11510718</v>
      </c>
      <c r="H60" s="162">
        <v>8.61</v>
      </c>
      <c r="I60" s="163">
        <v>11</v>
      </c>
    </row>
    <row r="61" spans="1:9" x14ac:dyDescent="0.3">
      <c r="A61" s="159" t="s">
        <v>271</v>
      </c>
      <c r="B61" s="160"/>
      <c r="C61" s="160"/>
      <c r="D61" s="160"/>
      <c r="E61" s="162"/>
      <c r="F61" s="162"/>
      <c r="G61" s="160">
        <v>11514812</v>
      </c>
      <c r="H61" s="162">
        <v>8.61</v>
      </c>
      <c r="I61" s="163">
        <v>78</v>
      </c>
    </row>
    <row r="62" spans="1:9" x14ac:dyDescent="0.3">
      <c r="A62" s="159" t="s">
        <v>271</v>
      </c>
      <c r="B62" s="160"/>
      <c r="C62" s="160"/>
      <c r="D62" s="160"/>
      <c r="E62" s="162"/>
      <c r="F62" s="162"/>
      <c r="G62" s="160">
        <v>11515325</v>
      </c>
      <c r="H62" s="162">
        <v>8.61</v>
      </c>
      <c r="I62" s="163">
        <v>5</v>
      </c>
    </row>
    <row r="63" spans="1:9" x14ac:dyDescent="0.3">
      <c r="A63" s="159" t="s">
        <v>271</v>
      </c>
      <c r="B63" s="160"/>
      <c r="C63" s="160"/>
      <c r="D63" s="160"/>
      <c r="E63" s="162"/>
      <c r="F63" s="162"/>
      <c r="G63" s="160">
        <v>11515834</v>
      </c>
      <c r="H63" s="162">
        <v>8.61</v>
      </c>
      <c r="I63" s="163">
        <v>6</v>
      </c>
    </row>
    <row r="64" spans="1:9" x14ac:dyDescent="0.3">
      <c r="A64" s="159" t="s">
        <v>271</v>
      </c>
      <c r="B64" s="160"/>
      <c r="C64" s="160"/>
      <c r="D64" s="160"/>
      <c r="E64" s="162"/>
      <c r="F64" s="162"/>
      <c r="G64" s="160">
        <v>11521371</v>
      </c>
      <c r="H64" s="162">
        <v>8.61</v>
      </c>
      <c r="I64" s="163">
        <v>1</v>
      </c>
    </row>
    <row r="65" spans="1:9" x14ac:dyDescent="0.3">
      <c r="A65" s="159" t="s">
        <v>271</v>
      </c>
      <c r="B65" s="160"/>
      <c r="C65" s="160"/>
      <c r="D65" s="160"/>
      <c r="E65" s="162"/>
      <c r="F65" s="162"/>
      <c r="G65" s="160">
        <v>11521883</v>
      </c>
      <c r="H65" s="162">
        <v>8.61</v>
      </c>
      <c r="I65" s="163">
        <v>1</v>
      </c>
    </row>
    <row r="66" spans="1:9" x14ac:dyDescent="0.3">
      <c r="A66" s="159" t="s">
        <v>271</v>
      </c>
      <c r="B66" s="160"/>
      <c r="C66" s="160"/>
      <c r="D66" s="160"/>
      <c r="E66" s="162"/>
      <c r="F66" s="162"/>
      <c r="G66" s="160">
        <v>11522394</v>
      </c>
      <c r="H66" s="162">
        <v>8.61</v>
      </c>
      <c r="I66" s="163">
        <v>3</v>
      </c>
    </row>
    <row r="67" spans="1:9" x14ac:dyDescent="0.3">
      <c r="A67" s="159" t="s">
        <v>271</v>
      </c>
      <c r="B67" s="160"/>
      <c r="C67" s="160"/>
      <c r="D67" s="160"/>
      <c r="E67" s="162"/>
      <c r="F67" s="162"/>
      <c r="G67" s="160">
        <v>11523418</v>
      </c>
      <c r="H67" s="162">
        <v>8.61</v>
      </c>
      <c r="I67" s="163">
        <v>1</v>
      </c>
    </row>
    <row r="68" spans="1:9" x14ac:dyDescent="0.3">
      <c r="A68" s="159" t="s">
        <v>271</v>
      </c>
      <c r="B68" s="160"/>
      <c r="C68" s="160"/>
      <c r="D68" s="160"/>
      <c r="E68" s="162"/>
      <c r="F68" s="162"/>
      <c r="G68" s="160">
        <v>11524445</v>
      </c>
      <c r="H68" s="162">
        <v>8.61</v>
      </c>
      <c r="I68" s="163">
        <v>1</v>
      </c>
    </row>
    <row r="69" spans="1:9" x14ac:dyDescent="0.3">
      <c r="A69" s="159" t="s">
        <v>271</v>
      </c>
      <c r="B69" s="160"/>
      <c r="C69" s="160"/>
      <c r="D69" s="160"/>
      <c r="E69" s="162"/>
      <c r="F69" s="162"/>
      <c r="G69" s="160">
        <v>11524956</v>
      </c>
      <c r="H69" s="162">
        <v>8.61</v>
      </c>
      <c r="I69" s="163">
        <v>2</v>
      </c>
    </row>
    <row r="70" spans="1:9" x14ac:dyDescent="0.3">
      <c r="A70" s="159" t="s">
        <v>271</v>
      </c>
      <c r="B70" s="160"/>
      <c r="C70" s="160"/>
      <c r="D70" s="160"/>
      <c r="E70" s="162"/>
      <c r="F70" s="162"/>
      <c r="G70" s="160">
        <v>11530497</v>
      </c>
      <c r="H70" s="162">
        <v>8.61</v>
      </c>
      <c r="I70" s="163">
        <v>34</v>
      </c>
    </row>
    <row r="71" spans="1:9" x14ac:dyDescent="0.3">
      <c r="A71" s="159" t="s">
        <v>271</v>
      </c>
      <c r="B71" s="160"/>
      <c r="C71" s="160"/>
      <c r="D71" s="160"/>
      <c r="E71" s="162"/>
      <c r="F71" s="162"/>
      <c r="G71" s="160">
        <v>11531533</v>
      </c>
      <c r="H71" s="162">
        <v>8.61</v>
      </c>
      <c r="I71" s="163">
        <v>1</v>
      </c>
    </row>
    <row r="72" spans="1:9" x14ac:dyDescent="0.3">
      <c r="A72" s="159" t="s">
        <v>271</v>
      </c>
      <c r="B72" s="160"/>
      <c r="C72" s="160"/>
      <c r="D72" s="160"/>
      <c r="E72" s="162"/>
      <c r="F72" s="162"/>
      <c r="G72" s="160">
        <v>11533587</v>
      </c>
      <c r="H72" s="162">
        <v>8.61</v>
      </c>
      <c r="I72" s="163">
        <v>2</v>
      </c>
    </row>
    <row r="73" spans="1:9" x14ac:dyDescent="0.3">
      <c r="A73" s="159" t="s">
        <v>271</v>
      </c>
      <c r="B73" s="160"/>
      <c r="C73" s="160"/>
      <c r="D73" s="160"/>
      <c r="E73" s="162"/>
      <c r="F73" s="162"/>
      <c r="G73" s="160">
        <v>11534103</v>
      </c>
      <c r="H73" s="162">
        <v>8.61</v>
      </c>
      <c r="I73" s="163">
        <v>2</v>
      </c>
    </row>
    <row r="74" spans="1:9" x14ac:dyDescent="0.3">
      <c r="A74" s="159" t="s">
        <v>271</v>
      </c>
      <c r="B74" s="160"/>
      <c r="C74" s="160"/>
      <c r="D74" s="160"/>
      <c r="E74" s="162"/>
      <c r="F74" s="162"/>
      <c r="G74" s="160">
        <v>11541182</v>
      </c>
      <c r="H74" s="162">
        <v>8.61</v>
      </c>
      <c r="I74" s="163">
        <v>1</v>
      </c>
    </row>
    <row r="75" spans="1:9" x14ac:dyDescent="0.3">
      <c r="A75" s="159" t="s">
        <v>271</v>
      </c>
      <c r="B75" s="160"/>
      <c r="C75" s="160"/>
      <c r="D75" s="160"/>
      <c r="E75" s="162"/>
      <c r="F75" s="162"/>
      <c r="G75" s="160">
        <v>11544255</v>
      </c>
      <c r="H75" s="162">
        <v>8.61</v>
      </c>
      <c r="I75" s="163">
        <v>10</v>
      </c>
    </row>
    <row r="76" spans="1:9" x14ac:dyDescent="0.3">
      <c r="A76" s="159" t="s">
        <v>271</v>
      </c>
      <c r="B76" s="160"/>
      <c r="C76" s="160"/>
      <c r="D76" s="160"/>
      <c r="E76" s="162"/>
      <c r="F76" s="162"/>
      <c r="G76" s="160">
        <v>11553896</v>
      </c>
      <c r="H76" s="162">
        <v>8.61</v>
      </c>
      <c r="I76" s="163">
        <v>50</v>
      </c>
    </row>
    <row r="77" spans="1:9" x14ac:dyDescent="0.3">
      <c r="A77" s="159" t="s">
        <v>271</v>
      </c>
      <c r="B77" s="160"/>
      <c r="C77" s="160"/>
      <c r="D77" s="160"/>
      <c r="E77" s="162"/>
      <c r="F77" s="162"/>
      <c r="G77" s="160">
        <v>11555946</v>
      </c>
      <c r="H77" s="162">
        <v>8.61</v>
      </c>
      <c r="I77" s="163">
        <v>1</v>
      </c>
    </row>
    <row r="78" spans="1:9" x14ac:dyDescent="0.3">
      <c r="A78" s="159" t="s">
        <v>271</v>
      </c>
      <c r="B78" s="160"/>
      <c r="C78" s="160"/>
      <c r="D78" s="160"/>
      <c r="E78" s="162"/>
      <c r="F78" s="162"/>
      <c r="G78" s="160">
        <v>11563021</v>
      </c>
      <c r="H78" s="162">
        <v>8.61</v>
      </c>
      <c r="I78" s="163">
        <v>289</v>
      </c>
    </row>
    <row r="79" spans="1:9" x14ac:dyDescent="0.3">
      <c r="A79" s="164" t="s">
        <v>271</v>
      </c>
      <c r="B79" s="160" t="s">
        <v>272</v>
      </c>
      <c r="C79" s="160" t="s">
        <v>535</v>
      </c>
      <c r="D79" s="160">
        <v>11510998</v>
      </c>
      <c r="E79" s="162">
        <v>8.61</v>
      </c>
      <c r="F79" s="162">
        <v>1</v>
      </c>
      <c r="G79" s="160"/>
      <c r="H79" s="162"/>
      <c r="I79" s="163"/>
    </row>
    <row r="80" spans="1:9" x14ac:dyDescent="0.3">
      <c r="A80" s="159" t="s">
        <v>271</v>
      </c>
      <c r="B80" s="160"/>
      <c r="C80" s="160"/>
      <c r="D80" s="160"/>
      <c r="E80" s="162"/>
      <c r="F80" s="162"/>
      <c r="G80" s="160">
        <v>11563021</v>
      </c>
      <c r="H80" s="162">
        <v>8.61</v>
      </c>
      <c r="I80" s="163">
        <v>1</v>
      </c>
    </row>
    <row r="81" spans="1:9" x14ac:dyDescent="0.3">
      <c r="A81" s="98" t="s">
        <v>312</v>
      </c>
      <c r="B81" s="99" t="s">
        <v>313</v>
      </c>
      <c r="C81" s="99">
        <v>10137</v>
      </c>
      <c r="D81" s="99">
        <v>11525508</v>
      </c>
      <c r="E81" s="100">
        <v>8.6</v>
      </c>
      <c r="F81" s="100">
        <v>10</v>
      </c>
      <c r="G81" s="99"/>
      <c r="H81" s="100"/>
      <c r="I81" s="101"/>
    </row>
    <row r="82" spans="1:9" x14ac:dyDescent="0.3">
      <c r="A82" s="119" t="s">
        <v>312</v>
      </c>
      <c r="B82" s="99"/>
      <c r="C82" s="99"/>
      <c r="D82" s="99"/>
      <c r="E82" s="100"/>
      <c r="F82" s="100"/>
      <c r="G82" s="99">
        <v>11525982</v>
      </c>
      <c r="H82" s="100">
        <v>8.6</v>
      </c>
      <c r="I82" s="101">
        <v>10</v>
      </c>
    </row>
    <row r="83" spans="1:9" x14ac:dyDescent="0.3">
      <c r="A83" s="98" t="s">
        <v>312</v>
      </c>
      <c r="B83" s="99" t="s">
        <v>313</v>
      </c>
      <c r="C83" s="99">
        <v>10138</v>
      </c>
      <c r="D83" s="99">
        <v>11531510</v>
      </c>
      <c r="E83" s="100">
        <v>8.6</v>
      </c>
      <c r="F83" s="100">
        <v>10</v>
      </c>
      <c r="G83" s="99"/>
      <c r="H83" s="100"/>
      <c r="I83" s="101"/>
    </row>
    <row r="84" spans="1:9" x14ac:dyDescent="0.3">
      <c r="A84" s="119" t="s">
        <v>312</v>
      </c>
      <c r="B84" s="99"/>
      <c r="C84" s="99"/>
      <c r="D84" s="99"/>
      <c r="E84" s="100"/>
      <c r="F84" s="100"/>
      <c r="G84" s="99">
        <v>11531533</v>
      </c>
      <c r="H84" s="100">
        <v>8.61</v>
      </c>
      <c r="I84" s="101">
        <v>10</v>
      </c>
    </row>
    <row r="85" spans="1:9" x14ac:dyDescent="0.3">
      <c r="A85" s="164" t="s">
        <v>271</v>
      </c>
      <c r="B85" s="160" t="s">
        <v>272</v>
      </c>
      <c r="C85" s="160" t="s">
        <v>536</v>
      </c>
      <c r="D85" s="160">
        <v>11563426</v>
      </c>
      <c r="E85" s="162">
        <v>8.61</v>
      </c>
      <c r="F85" s="162">
        <v>499</v>
      </c>
      <c r="G85" s="160"/>
      <c r="H85" s="162"/>
      <c r="I85" s="163"/>
    </row>
    <row r="86" spans="1:9" x14ac:dyDescent="0.3">
      <c r="A86" s="159" t="s">
        <v>271</v>
      </c>
      <c r="B86" s="160"/>
      <c r="C86" s="160"/>
      <c r="D86" s="160"/>
      <c r="E86" s="162"/>
      <c r="F86" s="162"/>
      <c r="G86" s="160">
        <v>11563535</v>
      </c>
      <c r="H86" s="162">
        <v>8.61</v>
      </c>
      <c r="I86" s="163">
        <v>83</v>
      </c>
    </row>
    <row r="87" spans="1:9" x14ac:dyDescent="0.3">
      <c r="A87" s="159" t="s">
        <v>271</v>
      </c>
      <c r="B87" s="160"/>
      <c r="C87" s="160"/>
      <c r="D87" s="160"/>
      <c r="E87" s="162"/>
      <c r="F87" s="162"/>
      <c r="G87" s="160">
        <v>11564560</v>
      </c>
      <c r="H87" s="162">
        <v>8.61</v>
      </c>
      <c r="I87" s="163">
        <v>3</v>
      </c>
    </row>
    <row r="88" spans="1:9" x14ac:dyDescent="0.3">
      <c r="A88" s="159" t="s">
        <v>271</v>
      </c>
      <c r="B88" s="160"/>
      <c r="C88" s="160"/>
      <c r="D88" s="160"/>
      <c r="E88" s="162"/>
      <c r="F88" s="162"/>
      <c r="G88" s="160">
        <v>11565072</v>
      </c>
      <c r="H88" s="162">
        <v>8.61</v>
      </c>
      <c r="I88" s="163">
        <v>400</v>
      </c>
    </row>
    <row r="89" spans="1:9" x14ac:dyDescent="0.3">
      <c r="A89" s="159" t="s">
        <v>271</v>
      </c>
      <c r="B89" s="160"/>
      <c r="C89" s="160"/>
      <c r="D89" s="160"/>
      <c r="E89" s="162"/>
      <c r="F89" s="162"/>
      <c r="G89" s="160">
        <v>11570093</v>
      </c>
      <c r="H89" s="162">
        <v>8.61</v>
      </c>
      <c r="I89" s="163">
        <v>2</v>
      </c>
    </row>
    <row r="90" spans="1:9" x14ac:dyDescent="0.3">
      <c r="A90" s="159" t="s">
        <v>271</v>
      </c>
      <c r="B90" s="160"/>
      <c r="C90" s="160"/>
      <c r="D90" s="160"/>
      <c r="E90" s="162"/>
      <c r="F90" s="162"/>
      <c r="G90" s="160">
        <v>11570605</v>
      </c>
      <c r="H90" s="162">
        <v>8.61</v>
      </c>
      <c r="I90" s="163">
        <v>11</v>
      </c>
    </row>
    <row r="91" spans="1:9" x14ac:dyDescent="0.3">
      <c r="A91" s="164" t="s">
        <v>271</v>
      </c>
      <c r="B91" s="160" t="s">
        <v>272</v>
      </c>
      <c r="C91" s="160" t="s">
        <v>537</v>
      </c>
      <c r="D91" s="160">
        <v>11563929</v>
      </c>
      <c r="E91" s="162">
        <v>8.61</v>
      </c>
      <c r="F91" s="162">
        <v>1</v>
      </c>
      <c r="G91" s="160"/>
      <c r="H91" s="162"/>
      <c r="I91" s="163"/>
    </row>
    <row r="92" spans="1:9" x14ac:dyDescent="0.3">
      <c r="A92" s="159" t="s">
        <v>271</v>
      </c>
      <c r="B92" s="160"/>
      <c r="C92" s="160"/>
      <c r="D92" s="160"/>
      <c r="E92" s="162"/>
      <c r="F92" s="162"/>
      <c r="G92" s="160">
        <v>11570605</v>
      </c>
      <c r="H92" s="162">
        <v>8.61</v>
      </c>
      <c r="I92" s="163">
        <v>1</v>
      </c>
    </row>
    <row r="93" spans="1:9" x14ac:dyDescent="0.3">
      <c r="A93" s="164" t="s">
        <v>271</v>
      </c>
      <c r="B93" s="160" t="s">
        <v>272</v>
      </c>
      <c r="C93" s="160" t="s">
        <v>538</v>
      </c>
      <c r="D93" s="160">
        <v>11565348</v>
      </c>
      <c r="E93" s="162">
        <v>8.61</v>
      </c>
      <c r="F93" s="162">
        <v>499</v>
      </c>
      <c r="G93" s="160"/>
      <c r="H93" s="162"/>
      <c r="I93" s="163"/>
    </row>
    <row r="94" spans="1:9" x14ac:dyDescent="0.3">
      <c r="A94" s="159" t="s">
        <v>271</v>
      </c>
      <c r="B94" s="160"/>
      <c r="C94" s="160"/>
      <c r="D94" s="160"/>
      <c r="E94" s="162"/>
      <c r="F94" s="162"/>
      <c r="G94" s="160">
        <v>11570605</v>
      </c>
      <c r="H94" s="162">
        <v>8.61</v>
      </c>
      <c r="I94" s="163">
        <v>434</v>
      </c>
    </row>
    <row r="95" spans="1:9" x14ac:dyDescent="0.3">
      <c r="A95" s="159" t="s">
        <v>271</v>
      </c>
      <c r="B95" s="160"/>
      <c r="C95" s="160"/>
      <c r="D95" s="160"/>
      <c r="E95" s="162"/>
      <c r="F95" s="162"/>
      <c r="G95" s="160">
        <v>11571631</v>
      </c>
      <c r="H95" s="162">
        <v>8.61</v>
      </c>
      <c r="I95" s="163">
        <v>65</v>
      </c>
    </row>
    <row r="96" spans="1:9" x14ac:dyDescent="0.3">
      <c r="A96" s="164" t="s">
        <v>271</v>
      </c>
      <c r="B96" s="160" t="s">
        <v>272</v>
      </c>
      <c r="C96" s="160" t="s">
        <v>539</v>
      </c>
      <c r="D96" s="160">
        <v>11565904</v>
      </c>
      <c r="E96" s="162">
        <v>8.61</v>
      </c>
      <c r="F96" s="162">
        <v>1</v>
      </c>
      <c r="G96" s="160"/>
      <c r="H96" s="162"/>
      <c r="I96" s="163"/>
    </row>
    <row r="97" spans="1:9" x14ac:dyDescent="0.3">
      <c r="A97" s="159" t="s">
        <v>271</v>
      </c>
      <c r="B97" s="160"/>
      <c r="C97" s="160"/>
      <c r="D97" s="160"/>
      <c r="E97" s="162"/>
      <c r="F97" s="162"/>
      <c r="G97" s="160">
        <v>11571631</v>
      </c>
      <c r="H97" s="162">
        <v>8.61</v>
      </c>
      <c r="I97" s="163">
        <v>1</v>
      </c>
    </row>
    <row r="98" spans="1:9" x14ac:dyDescent="0.3">
      <c r="A98" s="164" t="s">
        <v>1893</v>
      </c>
      <c r="B98" s="160" t="s">
        <v>272</v>
      </c>
      <c r="C98" s="160" t="s">
        <v>540</v>
      </c>
      <c r="D98" s="160">
        <v>12001068</v>
      </c>
      <c r="E98" s="162">
        <v>8.6300000000000008</v>
      </c>
      <c r="F98" s="162">
        <v>499</v>
      </c>
      <c r="G98" s="160"/>
      <c r="H98" s="162"/>
      <c r="I98" s="163"/>
    </row>
    <row r="99" spans="1:9" x14ac:dyDescent="0.3">
      <c r="A99" s="159" t="s">
        <v>1893</v>
      </c>
      <c r="B99" s="160"/>
      <c r="C99" s="160"/>
      <c r="D99" s="160"/>
      <c r="E99" s="162"/>
      <c r="F99" s="162"/>
      <c r="G99" s="160">
        <v>12001528</v>
      </c>
      <c r="H99" s="162">
        <v>8.6300000000000008</v>
      </c>
      <c r="I99" s="163">
        <v>25</v>
      </c>
    </row>
    <row r="100" spans="1:9" x14ac:dyDescent="0.3">
      <c r="A100" s="159" t="s">
        <v>1893</v>
      </c>
      <c r="B100" s="160"/>
      <c r="C100" s="160"/>
      <c r="D100" s="160"/>
      <c r="E100" s="162"/>
      <c r="F100" s="162"/>
      <c r="G100" s="160">
        <v>12002550</v>
      </c>
      <c r="H100" s="162">
        <v>8.6300000000000008</v>
      </c>
      <c r="I100" s="163">
        <v>29</v>
      </c>
    </row>
    <row r="101" spans="1:9" x14ac:dyDescent="0.3">
      <c r="A101" s="159" t="s">
        <v>1893</v>
      </c>
      <c r="B101" s="160"/>
      <c r="C101" s="160"/>
      <c r="D101" s="160"/>
      <c r="E101" s="162"/>
      <c r="F101" s="162"/>
      <c r="G101" s="160">
        <v>12003064</v>
      </c>
      <c r="H101" s="162">
        <v>8.6300000000000008</v>
      </c>
      <c r="I101" s="163">
        <v>11</v>
      </c>
    </row>
    <row r="102" spans="1:9" x14ac:dyDescent="0.3">
      <c r="A102" s="159" t="s">
        <v>1893</v>
      </c>
      <c r="B102" s="160"/>
      <c r="C102" s="160"/>
      <c r="D102" s="160"/>
      <c r="E102" s="162"/>
      <c r="F102" s="162"/>
      <c r="G102" s="160">
        <v>12004090</v>
      </c>
      <c r="H102" s="162">
        <v>8.6300000000000008</v>
      </c>
      <c r="I102" s="163">
        <v>400</v>
      </c>
    </row>
    <row r="103" spans="1:9" x14ac:dyDescent="0.3">
      <c r="A103" s="159" t="s">
        <v>1893</v>
      </c>
      <c r="B103" s="160"/>
      <c r="C103" s="160"/>
      <c r="D103" s="160"/>
      <c r="E103" s="162"/>
      <c r="F103" s="162"/>
      <c r="G103" s="160">
        <v>12005111</v>
      </c>
      <c r="H103" s="162">
        <v>8.6300000000000008</v>
      </c>
      <c r="I103" s="163">
        <v>34</v>
      </c>
    </row>
    <row r="104" spans="1:9" x14ac:dyDescent="0.3">
      <c r="A104" s="164" t="s">
        <v>1893</v>
      </c>
      <c r="B104" s="160" t="s">
        <v>272</v>
      </c>
      <c r="C104" s="160" t="s">
        <v>541</v>
      </c>
      <c r="D104" s="160">
        <v>12001660</v>
      </c>
      <c r="E104" s="162">
        <v>8.6300000000000008</v>
      </c>
      <c r="F104" s="162">
        <v>1</v>
      </c>
      <c r="G104" s="160"/>
      <c r="H104" s="162"/>
      <c r="I104" s="163"/>
    </row>
    <row r="105" spans="1:9" x14ac:dyDescent="0.3">
      <c r="A105" s="159" t="s">
        <v>1893</v>
      </c>
      <c r="B105" s="160"/>
      <c r="C105" s="160"/>
      <c r="D105" s="160"/>
      <c r="E105" s="162"/>
      <c r="F105" s="162"/>
      <c r="G105" s="160">
        <v>12005111</v>
      </c>
      <c r="H105" s="162">
        <v>8.6300000000000008</v>
      </c>
      <c r="I105" s="163">
        <v>1</v>
      </c>
    </row>
    <row r="106" spans="1:9" x14ac:dyDescent="0.3">
      <c r="A106" s="164" t="s">
        <v>271</v>
      </c>
      <c r="B106" s="160" t="s">
        <v>272</v>
      </c>
      <c r="C106" s="160" t="s">
        <v>542</v>
      </c>
      <c r="D106" s="160">
        <v>12003077</v>
      </c>
      <c r="E106" s="162">
        <v>8.6300000000000008</v>
      </c>
      <c r="F106" s="162">
        <v>104</v>
      </c>
      <c r="G106" s="160"/>
      <c r="H106" s="162"/>
      <c r="I106" s="163"/>
    </row>
    <row r="107" spans="1:9" x14ac:dyDescent="0.3">
      <c r="A107" s="159" t="s">
        <v>271</v>
      </c>
      <c r="B107" s="160"/>
      <c r="C107" s="160"/>
      <c r="D107" s="160"/>
      <c r="E107" s="162"/>
      <c r="F107" s="162"/>
      <c r="G107" s="160">
        <v>12005111</v>
      </c>
      <c r="H107" s="162">
        <v>8.6300000000000008</v>
      </c>
      <c r="I107" s="163">
        <v>50</v>
      </c>
    </row>
    <row r="108" spans="1:9" x14ac:dyDescent="0.3">
      <c r="A108" s="159" t="s">
        <v>271</v>
      </c>
      <c r="B108" s="160"/>
      <c r="C108" s="160"/>
      <c r="D108" s="160"/>
      <c r="E108" s="162"/>
      <c r="F108" s="162"/>
      <c r="G108" s="160">
        <v>12005624</v>
      </c>
      <c r="H108" s="162">
        <v>8.6300000000000008</v>
      </c>
      <c r="I108" s="163">
        <v>7</v>
      </c>
    </row>
    <row r="109" spans="1:9" x14ac:dyDescent="0.3">
      <c r="A109" s="159" t="s">
        <v>271</v>
      </c>
      <c r="B109" s="160"/>
      <c r="C109" s="160"/>
      <c r="D109" s="160"/>
      <c r="E109" s="162"/>
      <c r="F109" s="162"/>
      <c r="G109" s="160">
        <v>12010138</v>
      </c>
      <c r="H109" s="162">
        <v>8.6300000000000008</v>
      </c>
      <c r="I109" s="163">
        <v>47</v>
      </c>
    </row>
    <row r="110" spans="1:9" x14ac:dyDescent="0.3">
      <c r="A110" s="164" t="s">
        <v>1893</v>
      </c>
      <c r="B110" s="160" t="s">
        <v>272</v>
      </c>
      <c r="C110" s="160" t="s">
        <v>543</v>
      </c>
      <c r="D110" s="160">
        <v>12004449</v>
      </c>
      <c r="E110" s="162">
        <v>8.6300000000000008</v>
      </c>
      <c r="F110" s="162">
        <v>396</v>
      </c>
      <c r="G110" s="160"/>
      <c r="H110" s="162"/>
      <c r="I110" s="163"/>
    </row>
    <row r="111" spans="1:9" x14ac:dyDescent="0.3">
      <c r="A111" s="159" t="s">
        <v>1893</v>
      </c>
      <c r="B111" s="160"/>
      <c r="C111" s="160"/>
      <c r="D111" s="160"/>
      <c r="E111" s="162"/>
      <c r="F111" s="162"/>
      <c r="G111" s="160">
        <v>12010138</v>
      </c>
      <c r="H111" s="162">
        <v>8.6300000000000008</v>
      </c>
      <c r="I111" s="163">
        <v>354</v>
      </c>
    </row>
    <row r="112" spans="1:9" x14ac:dyDescent="0.3">
      <c r="A112" s="159" t="s">
        <v>1893</v>
      </c>
      <c r="B112" s="160"/>
      <c r="C112" s="160"/>
      <c r="D112" s="160"/>
      <c r="E112" s="162"/>
      <c r="F112" s="162"/>
      <c r="G112" s="160">
        <v>12010651</v>
      </c>
      <c r="H112" s="162">
        <v>8.6300000000000008</v>
      </c>
      <c r="I112" s="163">
        <v>42</v>
      </c>
    </row>
    <row r="113" spans="1:9" x14ac:dyDescent="0.3">
      <c r="A113" s="164" t="s">
        <v>1893</v>
      </c>
      <c r="B113" s="160" t="s">
        <v>272</v>
      </c>
      <c r="C113" s="160" t="s">
        <v>544</v>
      </c>
      <c r="D113" s="160">
        <v>12011171</v>
      </c>
      <c r="E113" s="162">
        <v>8.6300000000000008</v>
      </c>
      <c r="F113" s="162">
        <v>499</v>
      </c>
      <c r="G113" s="160"/>
      <c r="H113" s="162"/>
      <c r="I113" s="163"/>
    </row>
    <row r="114" spans="1:9" x14ac:dyDescent="0.3">
      <c r="A114" s="159" t="s">
        <v>1893</v>
      </c>
      <c r="B114" s="160"/>
      <c r="C114" s="160"/>
      <c r="D114" s="160"/>
      <c r="E114" s="162"/>
      <c r="F114" s="162"/>
      <c r="G114" s="160">
        <v>12011672</v>
      </c>
      <c r="H114" s="162">
        <v>8.6300000000000008</v>
      </c>
      <c r="I114" s="163">
        <v>28</v>
      </c>
    </row>
    <row r="115" spans="1:9" x14ac:dyDescent="0.3">
      <c r="A115" s="159" t="s">
        <v>1893</v>
      </c>
      <c r="B115" s="160"/>
      <c r="C115" s="160"/>
      <c r="D115" s="160"/>
      <c r="E115" s="162"/>
      <c r="F115" s="162"/>
      <c r="G115" s="160">
        <v>12012183</v>
      </c>
      <c r="H115" s="162">
        <v>8.6300000000000008</v>
      </c>
      <c r="I115" s="163">
        <v>48</v>
      </c>
    </row>
    <row r="116" spans="1:9" x14ac:dyDescent="0.3">
      <c r="A116" s="159" t="s">
        <v>1893</v>
      </c>
      <c r="B116" s="160"/>
      <c r="C116" s="160"/>
      <c r="D116" s="160"/>
      <c r="E116" s="162"/>
      <c r="F116" s="162"/>
      <c r="G116" s="160">
        <v>12013208</v>
      </c>
      <c r="H116" s="162">
        <v>8.6300000000000008</v>
      </c>
      <c r="I116" s="163">
        <v>289</v>
      </c>
    </row>
    <row r="117" spans="1:9" x14ac:dyDescent="0.3">
      <c r="A117" s="159" t="s">
        <v>1893</v>
      </c>
      <c r="B117" s="160"/>
      <c r="C117" s="160"/>
      <c r="D117" s="160"/>
      <c r="E117" s="162"/>
      <c r="F117" s="162"/>
      <c r="G117" s="160">
        <v>12013720</v>
      </c>
      <c r="H117" s="162">
        <v>8.6300000000000008</v>
      </c>
      <c r="I117" s="163">
        <v>134</v>
      </c>
    </row>
    <row r="118" spans="1:9" x14ac:dyDescent="0.3">
      <c r="A118" s="164" t="s">
        <v>1893</v>
      </c>
      <c r="B118" s="160" t="s">
        <v>272</v>
      </c>
      <c r="C118" s="160" t="s">
        <v>545</v>
      </c>
      <c r="D118" s="160">
        <v>12012193</v>
      </c>
      <c r="E118" s="162">
        <v>8.6300000000000008</v>
      </c>
      <c r="F118" s="162">
        <v>301</v>
      </c>
      <c r="G118" s="160"/>
      <c r="H118" s="162"/>
      <c r="I118" s="163"/>
    </row>
    <row r="119" spans="1:9" x14ac:dyDescent="0.3">
      <c r="A119" s="159" t="s">
        <v>1893</v>
      </c>
      <c r="B119" s="160"/>
      <c r="C119" s="160"/>
      <c r="D119" s="160"/>
      <c r="E119" s="162"/>
      <c r="F119" s="162"/>
      <c r="G119" s="160">
        <v>12013720</v>
      </c>
      <c r="H119" s="162">
        <v>8.6300000000000008</v>
      </c>
      <c r="I119" s="163">
        <v>271</v>
      </c>
    </row>
    <row r="120" spans="1:9" ht="16.8" thickBot="1" x14ac:dyDescent="0.35">
      <c r="A120" s="165" t="s">
        <v>1893</v>
      </c>
      <c r="B120" s="166"/>
      <c r="C120" s="166"/>
      <c r="D120" s="166"/>
      <c r="E120" s="168"/>
      <c r="F120" s="168"/>
      <c r="G120" s="166">
        <v>12014235</v>
      </c>
      <c r="H120" s="168">
        <v>8.6300000000000008</v>
      </c>
      <c r="I120" s="169">
        <v>30</v>
      </c>
    </row>
    <row r="121" spans="1:9" x14ac:dyDescent="0.3">
      <c r="A121" s="93" t="s">
        <v>261</v>
      </c>
      <c r="B121" s="94" t="s">
        <v>262</v>
      </c>
      <c r="C121" s="94" t="s">
        <v>546</v>
      </c>
      <c r="D121" s="94">
        <v>12062209</v>
      </c>
      <c r="E121" s="95">
        <v>8.67</v>
      </c>
      <c r="F121" s="95">
        <v>499</v>
      </c>
      <c r="G121" s="94"/>
      <c r="H121" s="95"/>
      <c r="I121" s="96"/>
    </row>
    <row r="122" spans="1:9" x14ac:dyDescent="0.3">
      <c r="A122" s="119" t="s">
        <v>261</v>
      </c>
      <c r="B122" s="99"/>
      <c r="C122" s="99"/>
      <c r="D122" s="99"/>
      <c r="E122" s="100"/>
      <c r="F122" s="100"/>
      <c r="G122" s="99">
        <v>12062409</v>
      </c>
      <c r="H122" s="100">
        <v>8.67</v>
      </c>
      <c r="I122" s="101">
        <v>499</v>
      </c>
    </row>
    <row r="123" spans="1:9" x14ac:dyDescent="0.3">
      <c r="A123" s="98" t="s">
        <v>261</v>
      </c>
      <c r="B123" s="99" t="s">
        <v>262</v>
      </c>
      <c r="C123" s="99" t="s">
        <v>547</v>
      </c>
      <c r="D123" s="99">
        <v>12062991</v>
      </c>
      <c r="E123" s="100">
        <v>8.67</v>
      </c>
      <c r="F123" s="100">
        <v>499</v>
      </c>
      <c r="G123" s="99"/>
      <c r="H123" s="100"/>
      <c r="I123" s="101"/>
    </row>
    <row r="124" spans="1:9" x14ac:dyDescent="0.3">
      <c r="A124" s="119" t="s">
        <v>261</v>
      </c>
      <c r="B124" s="99"/>
      <c r="C124" s="99"/>
      <c r="D124" s="99"/>
      <c r="E124" s="100"/>
      <c r="F124" s="100"/>
      <c r="G124" s="99">
        <v>12063436</v>
      </c>
      <c r="H124" s="100">
        <v>8.67</v>
      </c>
      <c r="I124" s="101">
        <v>499</v>
      </c>
    </row>
    <row r="125" spans="1:9" x14ac:dyDescent="0.3">
      <c r="A125" s="98" t="s">
        <v>261</v>
      </c>
      <c r="B125" s="99" t="s">
        <v>262</v>
      </c>
      <c r="C125" s="99" t="s">
        <v>548</v>
      </c>
      <c r="D125" s="99">
        <v>12063565</v>
      </c>
      <c r="E125" s="100">
        <v>8.67</v>
      </c>
      <c r="F125" s="100">
        <v>2</v>
      </c>
      <c r="G125" s="99"/>
      <c r="H125" s="100"/>
      <c r="I125" s="101"/>
    </row>
    <row r="126" spans="1:9" x14ac:dyDescent="0.3">
      <c r="A126" s="119" t="s">
        <v>261</v>
      </c>
      <c r="B126" s="99"/>
      <c r="C126" s="99"/>
      <c r="D126" s="99"/>
      <c r="E126" s="100"/>
      <c r="F126" s="100"/>
      <c r="G126" s="99">
        <v>12064976</v>
      </c>
      <c r="H126" s="100">
        <v>8.67</v>
      </c>
      <c r="I126" s="101">
        <v>2</v>
      </c>
    </row>
    <row r="127" spans="1:9" x14ac:dyDescent="0.3">
      <c r="A127" s="98" t="s">
        <v>261</v>
      </c>
      <c r="B127" s="99" t="s">
        <v>262</v>
      </c>
      <c r="C127" s="99" t="s">
        <v>549</v>
      </c>
      <c r="D127" s="99">
        <v>12065785</v>
      </c>
      <c r="E127" s="100">
        <v>8.67</v>
      </c>
      <c r="F127" s="100">
        <v>499</v>
      </c>
      <c r="G127" s="99"/>
      <c r="H127" s="100"/>
      <c r="I127" s="101"/>
    </row>
    <row r="128" spans="1:9" x14ac:dyDescent="0.3">
      <c r="A128" s="119" t="s">
        <v>261</v>
      </c>
      <c r="B128" s="99"/>
      <c r="C128" s="99"/>
      <c r="D128" s="99"/>
      <c r="E128" s="100"/>
      <c r="F128" s="100"/>
      <c r="G128" s="99">
        <v>12070000</v>
      </c>
      <c r="H128" s="100">
        <v>8.67</v>
      </c>
      <c r="I128" s="101">
        <v>410</v>
      </c>
    </row>
    <row r="129" spans="1:9" x14ac:dyDescent="0.3">
      <c r="A129" s="119" t="s">
        <v>261</v>
      </c>
      <c r="B129" s="99"/>
      <c r="C129" s="99"/>
      <c r="D129" s="99"/>
      <c r="E129" s="100"/>
      <c r="F129" s="100"/>
      <c r="G129" s="99">
        <v>12070514</v>
      </c>
      <c r="H129" s="100">
        <v>8.67</v>
      </c>
      <c r="I129" s="101">
        <v>89</v>
      </c>
    </row>
    <row r="130" spans="1:9" x14ac:dyDescent="0.3">
      <c r="A130" s="98" t="s">
        <v>261</v>
      </c>
      <c r="B130" s="99" t="s">
        <v>262</v>
      </c>
      <c r="C130" s="99" t="s">
        <v>550</v>
      </c>
      <c r="D130" s="99">
        <v>12070332</v>
      </c>
      <c r="E130" s="100">
        <v>8.67</v>
      </c>
      <c r="F130" s="100">
        <v>1</v>
      </c>
      <c r="G130" s="99"/>
      <c r="H130" s="100"/>
      <c r="I130" s="101"/>
    </row>
    <row r="131" spans="1:9" x14ac:dyDescent="0.3">
      <c r="A131" s="119" t="s">
        <v>261</v>
      </c>
      <c r="B131" s="99"/>
      <c r="C131" s="99"/>
      <c r="D131" s="99"/>
      <c r="E131" s="100"/>
      <c r="F131" s="100"/>
      <c r="G131" s="99">
        <v>12070514</v>
      </c>
      <c r="H131" s="100">
        <v>8.67</v>
      </c>
      <c r="I131" s="101">
        <v>1</v>
      </c>
    </row>
    <row r="132" spans="1:9" x14ac:dyDescent="0.3">
      <c r="A132" s="98" t="s">
        <v>261</v>
      </c>
      <c r="B132" s="99" t="s">
        <v>262</v>
      </c>
      <c r="C132" s="99" t="s">
        <v>551</v>
      </c>
      <c r="D132" s="99">
        <v>12072260</v>
      </c>
      <c r="E132" s="100">
        <v>8.67</v>
      </c>
      <c r="F132" s="100">
        <v>499</v>
      </c>
      <c r="G132" s="99"/>
      <c r="H132" s="100"/>
      <c r="I132" s="101"/>
    </row>
    <row r="133" spans="1:9" x14ac:dyDescent="0.3">
      <c r="A133" s="119" t="s">
        <v>261</v>
      </c>
      <c r="B133" s="99"/>
      <c r="C133" s="99"/>
      <c r="D133" s="99"/>
      <c r="E133" s="100"/>
      <c r="F133" s="100"/>
      <c r="G133" s="99">
        <v>12073073</v>
      </c>
      <c r="H133" s="100">
        <v>8.67</v>
      </c>
      <c r="I133" s="101">
        <v>499</v>
      </c>
    </row>
    <row r="134" spans="1:9" x14ac:dyDescent="0.3">
      <c r="A134" s="98" t="s">
        <v>261</v>
      </c>
      <c r="B134" s="99" t="s">
        <v>262</v>
      </c>
      <c r="C134" s="99" t="s">
        <v>552</v>
      </c>
      <c r="D134" s="99">
        <v>12072849</v>
      </c>
      <c r="E134" s="100">
        <v>8.67</v>
      </c>
      <c r="F134" s="100">
        <v>1</v>
      </c>
      <c r="G134" s="99"/>
      <c r="H134" s="100"/>
      <c r="I134" s="101"/>
    </row>
    <row r="135" spans="1:9" x14ac:dyDescent="0.3">
      <c r="A135" s="119" t="s">
        <v>261</v>
      </c>
      <c r="B135" s="99"/>
      <c r="C135" s="99"/>
      <c r="D135" s="99"/>
      <c r="E135" s="100"/>
      <c r="F135" s="100"/>
      <c r="G135" s="99">
        <v>12073584</v>
      </c>
      <c r="H135" s="100">
        <v>8.67</v>
      </c>
      <c r="I135" s="101">
        <v>1</v>
      </c>
    </row>
    <row r="136" spans="1:9" x14ac:dyDescent="0.3">
      <c r="A136" s="98" t="s">
        <v>279</v>
      </c>
      <c r="B136" s="99" t="s">
        <v>262</v>
      </c>
      <c r="C136" s="99" t="s">
        <v>553</v>
      </c>
      <c r="D136" s="99">
        <v>12075642</v>
      </c>
      <c r="E136" s="100">
        <v>8.67</v>
      </c>
      <c r="F136" s="100">
        <v>499</v>
      </c>
      <c r="G136" s="99"/>
      <c r="H136" s="100"/>
      <c r="I136" s="101"/>
    </row>
    <row r="137" spans="1:9" x14ac:dyDescent="0.3">
      <c r="A137" s="119" t="s">
        <v>279</v>
      </c>
      <c r="B137" s="99"/>
      <c r="C137" s="99"/>
      <c r="D137" s="99"/>
      <c r="E137" s="100"/>
      <c r="F137" s="100"/>
      <c r="G137" s="99">
        <v>12080151</v>
      </c>
      <c r="H137" s="100">
        <v>8.67</v>
      </c>
      <c r="I137" s="101">
        <v>499</v>
      </c>
    </row>
    <row r="138" spans="1:9" x14ac:dyDescent="0.3">
      <c r="A138" s="98" t="s">
        <v>279</v>
      </c>
      <c r="B138" s="99" t="s">
        <v>262</v>
      </c>
      <c r="C138" s="99" t="s">
        <v>554</v>
      </c>
      <c r="D138" s="99">
        <v>12080218</v>
      </c>
      <c r="E138" s="100">
        <v>8.67</v>
      </c>
      <c r="F138" s="100">
        <v>1</v>
      </c>
      <c r="G138" s="99"/>
      <c r="H138" s="100"/>
      <c r="I138" s="101"/>
    </row>
    <row r="139" spans="1:9" x14ac:dyDescent="0.3">
      <c r="A139" s="119" t="s">
        <v>279</v>
      </c>
      <c r="B139" s="99"/>
      <c r="C139" s="99"/>
      <c r="D139" s="99"/>
      <c r="E139" s="100"/>
      <c r="F139" s="100"/>
      <c r="G139" s="99">
        <v>12080659</v>
      </c>
      <c r="H139" s="100">
        <v>8.67</v>
      </c>
      <c r="I139" s="101">
        <v>1</v>
      </c>
    </row>
    <row r="140" spans="1:9" x14ac:dyDescent="0.3">
      <c r="A140" s="98" t="s">
        <v>279</v>
      </c>
      <c r="B140" s="99" t="s">
        <v>262</v>
      </c>
      <c r="C140" s="99" t="s">
        <v>555</v>
      </c>
      <c r="D140" s="99">
        <v>12083664</v>
      </c>
      <c r="E140" s="100">
        <v>8.67</v>
      </c>
      <c r="F140" s="100">
        <v>499</v>
      </c>
      <c r="G140" s="99"/>
      <c r="H140" s="100"/>
      <c r="I140" s="101"/>
    </row>
    <row r="141" spans="1:9" x14ac:dyDescent="0.3">
      <c r="A141" s="119" t="s">
        <v>279</v>
      </c>
      <c r="B141" s="99"/>
      <c r="C141" s="99"/>
      <c r="D141" s="99"/>
      <c r="E141" s="100"/>
      <c r="F141" s="100"/>
      <c r="G141" s="99">
        <v>12083719</v>
      </c>
      <c r="H141" s="100">
        <v>8.67</v>
      </c>
      <c r="I141" s="101">
        <v>135</v>
      </c>
    </row>
    <row r="142" spans="1:9" x14ac:dyDescent="0.3">
      <c r="A142" s="119" t="s">
        <v>279</v>
      </c>
      <c r="B142" s="99"/>
      <c r="C142" s="99"/>
      <c r="D142" s="99"/>
      <c r="E142" s="100"/>
      <c r="F142" s="100"/>
      <c r="G142" s="99">
        <v>12084230</v>
      </c>
      <c r="H142" s="100">
        <v>8.67</v>
      </c>
      <c r="I142" s="101">
        <v>3</v>
      </c>
    </row>
    <row r="143" spans="1:9" x14ac:dyDescent="0.3">
      <c r="A143" s="119" t="s">
        <v>279</v>
      </c>
      <c r="B143" s="99"/>
      <c r="C143" s="99"/>
      <c r="D143" s="99"/>
      <c r="E143" s="100"/>
      <c r="F143" s="100"/>
      <c r="G143" s="99">
        <v>12084738</v>
      </c>
      <c r="H143" s="100">
        <v>8.67</v>
      </c>
      <c r="I143" s="101">
        <v>361</v>
      </c>
    </row>
    <row r="144" spans="1:9" x14ac:dyDescent="0.3">
      <c r="A144" s="98" t="s">
        <v>279</v>
      </c>
      <c r="B144" s="99" t="s">
        <v>262</v>
      </c>
      <c r="C144" s="99" t="s">
        <v>556</v>
      </c>
      <c r="D144" s="99">
        <v>12084209</v>
      </c>
      <c r="E144" s="100">
        <v>8.67</v>
      </c>
      <c r="F144" s="100">
        <v>1</v>
      </c>
      <c r="G144" s="99"/>
      <c r="H144" s="100"/>
      <c r="I144" s="101"/>
    </row>
    <row r="145" spans="1:9" x14ac:dyDescent="0.3">
      <c r="A145" s="119" t="s">
        <v>279</v>
      </c>
      <c r="B145" s="99"/>
      <c r="C145" s="99"/>
      <c r="D145" s="99"/>
      <c r="E145" s="100"/>
      <c r="F145" s="100"/>
      <c r="G145" s="99">
        <v>12084738</v>
      </c>
      <c r="H145" s="100">
        <v>8.67</v>
      </c>
      <c r="I145" s="101">
        <v>1</v>
      </c>
    </row>
    <row r="146" spans="1:9" x14ac:dyDescent="0.3">
      <c r="A146" s="98" t="s">
        <v>279</v>
      </c>
      <c r="B146" s="99" t="s">
        <v>262</v>
      </c>
      <c r="C146" s="99" t="s">
        <v>557</v>
      </c>
      <c r="D146" s="99">
        <v>12091864</v>
      </c>
      <c r="E146" s="100">
        <v>8.67</v>
      </c>
      <c r="F146" s="100">
        <v>499</v>
      </c>
      <c r="G146" s="99"/>
      <c r="H146" s="100"/>
      <c r="I146" s="101"/>
    </row>
    <row r="147" spans="1:9" x14ac:dyDescent="0.3">
      <c r="A147" s="119" t="s">
        <v>279</v>
      </c>
      <c r="B147" s="99"/>
      <c r="C147" s="99"/>
      <c r="D147" s="99"/>
      <c r="E147" s="100"/>
      <c r="F147" s="100"/>
      <c r="G147" s="99">
        <v>12092319</v>
      </c>
      <c r="H147" s="100">
        <v>8.67</v>
      </c>
      <c r="I147" s="101">
        <v>317</v>
      </c>
    </row>
    <row r="148" spans="1:9" x14ac:dyDescent="0.3">
      <c r="A148" s="119" t="s">
        <v>279</v>
      </c>
      <c r="B148" s="99"/>
      <c r="C148" s="99"/>
      <c r="D148" s="99"/>
      <c r="E148" s="100"/>
      <c r="F148" s="100"/>
      <c r="G148" s="99">
        <v>12092833</v>
      </c>
      <c r="H148" s="100">
        <v>8.67</v>
      </c>
      <c r="I148" s="101">
        <v>5</v>
      </c>
    </row>
    <row r="149" spans="1:9" x14ac:dyDescent="0.3">
      <c r="A149" s="119" t="s">
        <v>279</v>
      </c>
      <c r="B149" s="99"/>
      <c r="C149" s="99"/>
      <c r="D149" s="99"/>
      <c r="E149" s="100"/>
      <c r="F149" s="100"/>
      <c r="G149" s="99">
        <v>12093346</v>
      </c>
      <c r="H149" s="100">
        <v>8.67</v>
      </c>
      <c r="I149" s="101">
        <v>177</v>
      </c>
    </row>
    <row r="150" spans="1:9" x14ac:dyDescent="0.3">
      <c r="A150" s="98" t="s">
        <v>279</v>
      </c>
      <c r="B150" s="99" t="s">
        <v>262</v>
      </c>
      <c r="C150" s="99" t="s">
        <v>558</v>
      </c>
      <c r="D150" s="99">
        <v>12092615</v>
      </c>
      <c r="E150" s="100">
        <v>8.67</v>
      </c>
      <c r="F150" s="100">
        <v>48</v>
      </c>
      <c r="G150" s="99"/>
      <c r="H150" s="100"/>
      <c r="I150" s="101"/>
    </row>
    <row r="151" spans="1:9" x14ac:dyDescent="0.3">
      <c r="A151" s="119" t="s">
        <v>279</v>
      </c>
      <c r="B151" s="99"/>
      <c r="C151" s="99"/>
      <c r="D151" s="99"/>
      <c r="E151" s="100"/>
      <c r="F151" s="100"/>
      <c r="G151" s="99">
        <v>12093346</v>
      </c>
      <c r="H151" s="100">
        <v>8.67</v>
      </c>
      <c r="I151" s="101">
        <v>48</v>
      </c>
    </row>
    <row r="152" spans="1:9" x14ac:dyDescent="0.3">
      <c r="A152" s="98" t="s">
        <v>279</v>
      </c>
      <c r="B152" s="99" t="s">
        <v>262</v>
      </c>
      <c r="C152" s="99" t="s">
        <v>559</v>
      </c>
      <c r="D152" s="99">
        <v>12100593</v>
      </c>
      <c r="E152" s="100">
        <v>8.67</v>
      </c>
      <c r="F152" s="100">
        <v>499</v>
      </c>
      <c r="G152" s="99"/>
      <c r="H152" s="100"/>
      <c r="I152" s="101"/>
    </row>
    <row r="153" spans="1:9" x14ac:dyDescent="0.3">
      <c r="A153" s="98" t="s">
        <v>279</v>
      </c>
      <c r="B153" s="99" t="s">
        <v>262</v>
      </c>
      <c r="C153" s="99" t="s">
        <v>559</v>
      </c>
      <c r="D153" s="99">
        <v>12353944</v>
      </c>
      <c r="E153" s="100">
        <v>8.67</v>
      </c>
      <c r="F153" s="100">
        <v>-499</v>
      </c>
      <c r="G153" s="99"/>
      <c r="H153" s="100"/>
      <c r="I153" s="101"/>
    </row>
    <row r="154" spans="1:9" x14ac:dyDescent="0.3">
      <c r="A154" s="98" t="s">
        <v>279</v>
      </c>
      <c r="B154" s="99" t="s">
        <v>262</v>
      </c>
      <c r="C154" s="99" t="s">
        <v>560</v>
      </c>
      <c r="D154" s="99">
        <v>12101134</v>
      </c>
      <c r="E154" s="100">
        <v>8.67</v>
      </c>
      <c r="F154" s="100">
        <v>1</v>
      </c>
      <c r="G154" s="99"/>
      <c r="H154" s="100"/>
      <c r="I154" s="101"/>
    </row>
    <row r="155" spans="1:9" x14ac:dyDescent="0.3">
      <c r="A155" s="98" t="s">
        <v>279</v>
      </c>
      <c r="B155" s="99" t="s">
        <v>262</v>
      </c>
      <c r="C155" s="99" t="s">
        <v>560</v>
      </c>
      <c r="D155" s="99">
        <v>12353940</v>
      </c>
      <c r="E155" s="100">
        <v>8.67</v>
      </c>
      <c r="F155" s="100">
        <v>-1</v>
      </c>
      <c r="G155" s="99"/>
      <c r="H155" s="100"/>
      <c r="I155" s="101"/>
    </row>
    <row r="156" spans="1:9" x14ac:dyDescent="0.3">
      <c r="A156" s="98" t="s">
        <v>333</v>
      </c>
      <c r="B156" s="99" t="s">
        <v>272</v>
      </c>
      <c r="C156" s="99" t="s">
        <v>561</v>
      </c>
      <c r="D156" s="99">
        <v>12274235</v>
      </c>
      <c r="E156" s="100">
        <v>8.59</v>
      </c>
      <c r="F156" s="100">
        <v>308</v>
      </c>
      <c r="G156" s="99"/>
      <c r="H156" s="100"/>
      <c r="I156" s="101"/>
    </row>
    <row r="157" spans="1:9" x14ac:dyDescent="0.3">
      <c r="A157" s="119" t="s">
        <v>333</v>
      </c>
      <c r="B157" s="99"/>
      <c r="C157" s="99"/>
      <c r="D157" s="99"/>
      <c r="E157" s="100"/>
      <c r="F157" s="100"/>
      <c r="G157" s="99">
        <v>12282591</v>
      </c>
      <c r="H157" s="100">
        <v>8.59</v>
      </c>
      <c r="I157" s="101">
        <v>308</v>
      </c>
    </row>
    <row r="158" spans="1:9" x14ac:dyDescent="0.3">
      <c r="A158" s="98" t="s">
        <v>333</v>
      </c>
      <c r="B158" s="99" t="s">
        <v>272</v>
      </c>
      <c r="C158" s="99" t="s">
        <v>562</v>
      </c>
      <c r="D158" s="99">
        <v>12275458</v>
      </c>
      <c r="E158" s="100">
        <v>8.59</v>
      </c>
      <c r="F158" s="100">
        <v>499</v>
      </c>
      <c r="G158" s="99"/>
      <c r="H158" s="100"/>
      <c r="I158" s="101"/>
    </row>
    <row r="159" spans="1:9" x14ac:dyDescent="0.3">
      <c r="A159" s="119" t="s">
        <v>333</v>
      </c>
      <c r="B159" s="99"/>
      <c r="C159" s="99"/>
      <c r="D159" s="99"/>
      <c r="E159" s="100"/>
      <c r="F159" s="100"/>
      <c r="G159" s="99">
        <v>12282591</v>
      </c>
      <c r="H159" s="100">
        <v>8.59</v>
      </c>
      <c r="I159" s="101">
        <v>157</v>
      </c>
    </row>
    <row r="160" spans="1:9" x14ac:dyDescent="0.3">
      <c r="A160" s="119" t="s">
        <v>333</v>
      </c>
      <c r="B160" s="99"/>
      <c r="C160" s="99"/>
      <c r="D160" s="99"/>
      <c r="E160" s="100"/>
      <c r="F160" s="100"/>
      <c r="G160" s="99">
        <v>12283614</v>
      </c>
      <c r="H160" s="100">
        <v>8.59</v>
      </c>
      <c r="I160" s="101">
        <v>342</v>
      </c>
    </row>
    <row r="161" spans="1:9" x14ac:dyDescent="0.3">
      <c r="A161" s="98" t="s">
        <v>333</v>
      </c>
      <c r="B161" s="99" t="s">
        <v>272</v>
      </c>
      <c r="C161" s="99" t="s">
        <v>563</v>
      </c>
      <c r="D161" s="99">
        <v>12280115</v>
      </c>
      <c r="E161" s="100">
        <v>8.59</v>
      </c>
      <c r="F161" s="100">
        <v>1</v>
      </c>
      <c r="G161" s="99"/>
      <c r="H161" s="100"/>
      <c r="I161" s="101"/>
    </row>
    <row r="162" spans="1:9" x14ac:dyDescent="0.3">
      <c r="A162" s="119" t="s">
        <v>333</v>
      </c>
      <c r="B162" s="99"/>
      <c r="C162" s="99"/>
      <c r="D162" s="99"/>
      <c r="E162" s="100"/>
      <c r="F162" s="100"/>
      <c r="G162" s="99">
        <v>12283614</v>
      </c>
      <c r="H162" s="100">
        <v>8.59</v>
      </c>
      <c r="I162" s="101">
        <v>1</v>
      </c>
    </row>
    <row r="163" spans="1:9" x14ac:dyDescent="0.3">
      <c r="A163" s="98" t="s">
        <v>1893</v>
      </c>
      <c r="B163" s="99" t="s">
        <v>272</v>
      </c>
      <c r="C163" s="99" t="s">
        <v>564</v>
      </c>
      <c r="D163" s="99">
        <v>12285550</v>
      </c>
      <c r="E163" s="100">
        <v>8.59</v>
      </c>
      <c r="F163" s="100">
        <v>499</v>
      </c>
      <c r="G163" s="99"/>
      <c r="H163" s="100"/>
      <c r="I163" s="101"/>
    </row>
    <row r="164" spans="1:9" x14ac:dyDescent="0.3">
      <c r="A164" s="119" t="s">
        <v>1893</v>
      </c>
      <c r="B164" s="99"/>
      <c r="C164" s="99"/>
      <c r="D164" s="99"/>
      <c r="E164" s="100"/>
      <c r="F164" s="100"/>
      <c r="G164" s="99">
        <v>12290172</v>
      </c>
      <c r="H164" s="100">
        <v>8.59</v>
      </c>
      <c r="I164" s="101">
        <v>499</v>
      </c>
    </row>
    <row r="165" spans="1:9" x14ac:dyDescent="0.3">
      <c r="A165" s="98" t="s">
        <v>1893</v>
      </c>
      <c r="B165" s="99" t="s">
        <v>272</v>
      </c>
      <c r="C165" s="99" t="s">
        <v>565</v>
      </c>
      <c r="D165" s="99">
        <v>12291217</v>
      </c>
      <c r="E165" s="100">
        <v>8.59</v>
      </c>
      <c r="F165" s="100">
        <v>477</v>
      </c>
      <c r="G165" s="99"/>
      <c r="H165" s="100"/>
      <c r="I165" s="101"/>
    </row>
    <row r="166" spans="1:9" x14ac:dyDescent="0.3">
      <c r="A166" s="119" t="s">
        <v>1893</v>
      </c>
      <c r="B166" s="99"/>
      <c r="C166" s="99"/>
      <c r="D166" s="99"/>
      <c r="E166" s="100"/>
      <c r="F166" s="100"/>
      <c r="G166" s="99">
        <v>12291703</v>
      </c>
      <c r="H166" s="100">
        <v>8.59</v>
      </c>
      <c r="I166" s="101">
        <v>2</v>
      </c>
    </row>
    <row r="167" spans="1:9" x14ac:dyDescent="0.3">
      <c r="A167" s="119" t="s">
        <v>1893</v>
      </c>
      <c r="B167" s="99"/>
      <c r="C167" s="99"/>
      <c r="D167" s="99"/>
      <c r="E167" s="100"/>
      <c r="F167" s="100"/>
      <c r="G167" s="99">
        <v>12292216</v>
      </c>
      <c r="H167" s="100">
        <v>8.59</v>
      </c>
      <c r="I167" s="101">
        <v>13</v>
      </c>
    </row>
    <row r="168" spans="1:9" x14ac:dyDescent="0.3">
      <c r="A168" s="119" t="s">
        <v>1893</v>
      </c>
      <c r="B168" s="99"/>
      <c r="C168" s="99"/>
      <c r="D168" s="99"/>
      <c r="E168" s="100"/>
      <c r="F168" s="100"/>
      <c r="G168" s="99">
        <v>12292729</v>
      </c>
      <c r="H168" s="100">
        <v>8.59</v>
      </c>
      <c r="I168" s="101">
        <v>462</v>
      </c>
    </row>
    <row r="169" spans="1:9" x14ac:dyDescent="0.3">
      <c r="A169" s="98" t="s">
        <v>279</v>
      </c>
      <c r="B169" s="99" t="s">
        <v>262</v>
      </c>
      <c r="C169" s="99" t="s">
        <v>566</v>
      </c>
      <c r="D169" s="99">
        <v>12301071</v>
      </c>
      <c r="E169" s="100">
        <v>8.59</v>
      </c>
      <c r="F169" s="100">
        <v>499</v>
      </c>
      <c r="G169" s="99"/>
      <c r="H169" s="100"/>
      <c r="I169" s="101"/>
    </row>
    <row r="170" spans="1:9" x14ac:dyDescent="0.3">
      <c r="A170" s="119" t="s">
        <v>279</v>
      </c>
      <c r="B170" s="99"/>
      <c r="C170" s="99"/>
      <c r="D170" s="99"/>
      <c r="E170" s="100"/>
      <c r="F170" s="100"/>
      <c r="G170" s="99">
        <v>12301852</v>
      </c>
      <c r="H170" s="100">
        <v>8.59</v>
      </c>
      <c r="I170" s="101">
        <v>178</v>
      </c>
    </row>
    <row r="171" spans="1:9" x14ac:dyDescent="0.3">
      <c r="A171" s="119" t="s">
        <v>279</v>
      </c>
      <c r="B171" s="99"/>
      <c r="C171" s="99"/>
      <c r="D171" s="99"/>
      <c r="E171" s="100"/>
      <c r="F171" s="100"/>
      <c r="G171" s="99">
        <v>12302362</v>
      </c>
      <c r="H171" s="100">
        <v>8.59</v>
      </c>
      <c r="I171" s="101">
        <v>321</v>
      </c>
    </row>
    <row r="172" spans="1:9" x14ac:dyDescent="0.3">
      <c r="A172" s="98" t="s">
        <v>279</v>
      </c>
      <c r="B172" s="99" t="s">
        <v>262</v>
      </c>
      <c r="C172" s="99" t="s">
        <v>567</v>
      </c>
      <c r="D172" s="99">
        <v>12301664</v>
      </c>
      <c r="E172" s="100">
        <v>8.59</v>
      </c>
      <c r="F172" s="100">
        <v>1</v>
      </c>
      <c r="G172" s="99"/>
      <c r="H172" s="100"/>
      <c r="I172" s="101"/>
    </row>
    <row r="173" spans="1:9" x14ac:dyDescent="0.3">
      <c r="A173" s="119" t="s">
        <v>279</v>
      </c>
      <c r="B173" s="99"/>
      <c r="C173" s="99"/>
      <c r="D173" s="99"/>
      <c r="E173" s="100"/>
      <c r="F173" s="100"/>
      <c r="G173" s="99">
        <v>12302362</v>
      </c>
      <c r="H173" s="100">
        <v>8.59</v>
      </c>
      <c r="I173" s="101">
        <v>1</v>
      </c>
    </row>
    <row r="174" spans="1:9" x14ac:dyDescent="0.3">
      <c r="A174" s="98" t="s">
        <v>261</v>
      </c>
      <c r="B174" s="99" t="s">
        <v>262</v>
      </c>
      <c r="C174" s="99" t="s">
        <v>568</v>
      </c>
      <c r="D174" s="99">
        <v>12314880</v>
      </c>
      <c r="E174" s="100">
        <v>8.59</v>
      </c>
      <c r="F174" s="100">
        <v>499</v>
      </c>
      <c r="G174" s="99"/>
      <c r="H174" s="100"/>
      <c r="I174" s="101"/>
    </row>
    <row r="175" spans="1:9" x14ac:dyDescent="0.3">
      <c r="A175" s="119" t="s">
        <v>261</v>
      </c>
      <c r="B175" s="99"/>
      <c r="C175" s="99"/>
      <c r="D175" s="99"/>
      <c r="E175" s="100"/>
      <c r="F175" s="100"/>
      <c r="G175" s="99">
        <v>12315060</v>
      </c>
      <c r="H175" s="100">
        <v>8.59</v>
      </c>
      <c r="I175" s="101">
        <v>155</v>
      </c>
    </row>
    <row r="176" spans="1:9" x14ac:dyDescent="0.3">
      <c r="A176" s="119" t="s">
        <v>261</v>
      </c>
      <c r="B176" s="99"/>
      <c r="C176" s="99"/>
      <c r="D176" s="99"/>
      <c r="E176" s="100"/>
      <c r="F176" s="100"/>
      <c r="G176" s="99">
        <v>12315570</v>
      </c>
      <c r="H176" s="100">
        <v>8.59</v>
      </c>
      <c r="I176" s="101">
        <v>303</v>
      </c>
    </row>
    <row r="177" spans="1:9" x14ac:dyDescent="0.3">
      <c r="A177" s="119" t="s">
        <v>261</v>
      </c>
      <c r="B177" s="99"/>
      <c r="C177" s="99"/>
      <c r="D177" s="99"/>
      <c r="E177" s="100"/>
      <c r="F177" s="100"/>
      <c r="G177" s="99">
        <v>12320084</v>
      </c>
      <c r="H177" s="100">
        <v>8.59</v>
      </c>
      <c r="I177" s="101">
        <v>41</v>
      </c>
    </row>
    <row r="178" spans="1:9" x14ac:dyDescent="0.3">
      <c r="A178" s="98" t="s">
        <v>261</v>
      </c>
      <c r="B178" s="99" t="s">
        <v>262</v>
      </c>
      <c r="C178" s="99" t="s">
        <v>569</v>
      </c>
      <c r="D178" s="99">
        <v>12315514</v>
      </c>
      <c r="E178" s="100">
        <v>8.59</v>
      </c>
      <c r="F178" s="100">
        <v>1</v>
      </c>
      <c r="G178" s="99"/>
      <c r="H178" s="100"/>
      <c r="I178" s="101"/>
    </row>
    <row r="179" spans="1:9" x14ac:dyDescent="0.3">
      <c r="A179" s="119" t="s">
        <v>261</v>
      </c>
      <c r="B179" s="99"/>
      <c r="C179" s="99"/>
      <c r="D179" s="99"/>
      <c r="E179" s="100"/>
      <c r="F179" s="100"/>
      <c r="G179" s="99">
        <v>12320084</v>
      </c>
      <c r="H179" s="100">
        <v>8.59</v>
      </c>
      <c r="I179" s="101">
        <v>1</v>
      </c>
    </row>
    <row r="180" spans="1:9" x14ac:dyDescent="0.3">
      <c r="A180" s="98" t="s">
        <v>261</v>
      </c>
      <c r="B180" s="99" t="s">
        <v>262</v>
      </c>
      <c r="C180" s="99" t="s">
        <v>570</v>
      </c>
      <c r="D180" s="99">
        <v>12321168</v>
      </c>
      <c r="E180" s="100">
        <v>8.59</v>
      </c>
      <c r="F180" s="100">
        <v>499</v>
      </c>
      <c r="G180" s="99"/>
      <c r="H180" s="100"/>
      <c r="I180" s="101"/>
    </row>
    <row r="181" spans="1:9" x14ac:dyDescent="0.3">
      <c r="A181" s="119" t="s">
        <v>261</v>
      </c>
      <c r="B181" s="99"/>
      <c r="C181" s="99"/>
      <c r="D181" s="99"/>
      <c r="E181" s="100"/>
      <c r="F181" s="100"/>
      <c r="G181" s="99">
        <v>12321618</v>
      </c>
      <c r="H181" s="100">
        <v>8.59</v>
      </c>
      <c r="I181" s="101">
        <v>384</v>
      </c>
    </row>
    <row r="182" spans="1:9" x14ac:dyDescent="0.3">
      <c r="A182" s="119" t="s">
        <v>261</v>
      </c>
      <c r="B182" s="99"/>
      <c r="C182" s="99"/>
      <c r="D182" s="99"/>
      <c r="E182" s="100"/>
      <c r="F182" s="100"/>
      <c r="G182" s="99">
        <v>12322130</v>
      </c>
      <c r="H182" s="100">
        <v>8.59</v>
      </c>
      <c r="I182" s="101">
        <v>19</v>
      </c>
    </row>
    <row r="183" spans="1:9" x14ac:dyDescent="0.3">
      <c r="A183" s="119" t="s">
        <v>261</v>
      </c>
      <c r="B183" s="99"/>
      <c r="C183" s="99"/>
      <c r="D183" s="99"/>
      <c r="E183" s="100"/>
      <c r="F183" s="100"/>
      <c r="G183" s="99">
        <v>12322640</v>
      </c>
      <c r="H183" s="100">
        <v>8.59</v>
      </c>
      <c r="I183" s="101">
        <v>96</v>
      </c>
    </row>
    <row r="184" spans="1:9" x14ac:dyDescent="0.3">
      <c r="A184" s="98" t="s">
        <v>261</v>
      </c>
      <c r="B184" s="99" t="s">
        <v>262</v>
      </c>
      <c r="C184" s="99" t="s">
        <v>571</v>
      </c>
      <c r="D184" s="99">
        <v>12321757</v>
      </c>
      <c r="E184" s="100">
        <v>8.58</v>
      </c>
      <c r="F184" s="100">
        <v>1</v>
      </c>
      <c r="G184" s="99"/>
      <c r="H184" s="100"/>
      <c r="I184" s="101"/>
    </row>
    <row r="185" spans="1:9" x14ac:dyDescent="0.3">
      <c r="A185" s="119" t="s">
        <v>261</v>
      </c>
      <c r="B185" s="99"/>
      <c r="C185" s="99"/>
      <c r="D185" s="99"/>
      <c r="E185" s="100"/>
      <c r="F185" s="100"/>
      <c r="G185" s="99">
        <v>12322130</v>
      </c>
      <c r="H185" s="100">
        <v>8.59</v>
      </c>
      <c r="I185" s="101">
        <v>1</v>
      </c>
    </row>
    <row r="186" spans="1:9" x14ac:dyDescent="0.3">
      <c r="A186" s="98" t="s">
        <v>261</v>
      </c>
      <c r="B186" s="99" t="s">
        <v>262</v>
      </c>
      <c r="C186" s="99" t="s">
        <v>572</v>
      </c>
      <c r="D186" s="99">
        <v>12322922</v>
      </c>
      <c r="E186" s="100">
        <v>8.59</v>
      </c>
      <c r="F186" s="100">
        <v>499</v>
      </c>
      <c r="G186" s="99"/>
      <c r="H186" s="100"/>
      <c r="I186" s="101"/>
    </row>
    <row r="187" spans="1:9" x14ac:dyDescent="0.3">
      <c r="A187" s="119" t="s">
        <v>261</v>
      </c>
      <c r="B187" s="99"/>
      <c r="C187" s="99"/>
      <c r="D187" s="99"/>
      <c r="E187" s="100"/>
      <c r="F187" s="100"/>
      <c r="G187" s="99">
        <v>12323151</v>
      </c>
      <c r="H187" s="100">
        <v>8.59</v>
      </c>
      <c r="I187" s="101">
        <v>60</v>
      </c>
    </row>
    <row r="188" spans="1:9" x14ac:dyDescent="0.3">
      <c r="A188" s="119" t="s">
        <v>261</v>
      </c>
      <c r="B188" s="99"/>
      <c r="C188" s="99"/>
      <c r="D188" s="99"/>
      <c r="E188" s="100"/>
      <c r="F188" s="100"/>
      <c r="G188" s="99">
        <v>12323662</v>
      </c>
      <c r="H188" s="100">
        <v>8.59</v>
      </c>
      <c r="I188" s="101">
        <v>439</v>
      </c>
    </row>
    <row r="189" spans="1:9" x14ac:dyDescent="0.3">
      <c r="A189" s="98" t="s">
        <v>261</v>
      </c>
      <c r="B189" s="99" t="s">
        <v>262</v>
      </c>
      <c r="C189" s="99" t="s">
        <v>573</v>
      </c>
      <c r="D189" s="99">
        <v>12323493</v>
      </c>
      <c r="E189" s="100">
        <v>8.59</v>
      </c>
      <c r="F189" s="100">
        <v>1</v>
      </c>
      <c r="G189" s="99"/>
      <c r="H189" s="100"/>
      <c r="I189" s="101"/>
    </row>
    <row r="190" spans="1:9" ht="16.8" thickBot="1" x14ac:dyDescent="0.35">
      <c r="A190" s="128" t="s">
        <v>261</v>
      </c>
      <c r="B190" s="103"/>
      <c r="C190" s="103"/>
      <c r="D190" s="103"/>
      <c r="E190" s="104"/>
      <c r="F190" s="104"/>
      <c r="G190" s="103">
        <v>12324172</v>
      </c>
      <c r="H190" s="104">
        <v>8.59</v>
      </c>
      <c r="I190" s="105">
        <v>1</v>
      </c>
    </row>
    <row r="191" spans="1:9" x14ac:dyDescent="0.3">
      <c r="A191" s="106" t="s">
        <v>261</v>
      </c>
      <c r="B191" s="107" t="s">
        <v>262</v>
      </c>
      <c r="C191" s="107" t="s">
        <v>574</v>
      </c>
      <c r="D191" s="107">
        <v>12392374</v>
      </c>
      <c r="E191" s="108">
        <v>8.61</v>
      </c>
      <c r="F191" s="108">
        <v>270</v>
      </c>
      <c r="G191" s="107"/>
      <c r="H191" s="108"/>
      <c r="I191" s="109"/>
    </row>
    <row r="192" spans="1:9" x14ac:dyDescent="0.3">
      <c r="A192" s="110" t="s">
        <v>261</v>
      </c>
      <c r="B192" s="111"/>
      <c r="C192" s="111"/>
      <c r="D192" s="111"/>
      <c r="E192" s="112"/>
      <c r="F192" s="112"/>
      <c r="G192" s="111">
        <v>12394174</v>
      </c>
      <c r="H192" s="112">
        <v>8.61</v>
      </c>
      <c r="I192" s="113">
        <v>270</v>
      </c>
    </row>
    <row r="193" spans="1:9" x14ac:dyDescent="0.3">
      <c r="A193" s="114" t="s">
        <v>279</v>
      </c>
      <c r="B193" s="111" t="s">
        <v>262</v>
      </c>
      <c r="C193" s="111" t="s">
        <v>575</v>
      </c>
      <c r="D193" s="111">
        <v>12393678</v>
      </c>
      <c r="E193" s="112">
        <v>8.61</v>
      </c>
      <c r="F193" s="112">
        <v>499</v>
      </c>
      <c r="G193" s="111"/>
      <c r="H193" s="112"/>
      <c r="I193" s="113"/>
    </row>
    <row r="194" spans="1:9" x14ac:dyDescent="0.3">
      <c r="A194" s="110" t="s">
        <v>279</v>
      </c>
      <c r="B194" s="111"/>
      <c r="C194" s="111"/>
      <c r="D194" s="111"/>
      <c r="E194" s="112"/>
      <c r="F194" s="112"/>
      <c r="G194" s="111">
        <v>12395196</v>
      </c>
      <c r="H194" s="112">
        <v>8.61</v>
      </c>
      <c r="I194" s="113">
        <v>499</v>
      </c>
    </row>
    <row r="195" spans="1:9" x14ac:dyDescent="0.3">
      <c r="A195" s="114" t="s">
        <v>279</v>
      </c>
      <c r="B195" s="111" t="s">
        <v>262</v>
      </c>
      <c r="C195" s="111" t="s">
        <v>576</v>
      </c>
      <c r="D195" s="111">
        <v>12394469</v>
      </c>
      <c r="E195" s="112">
        <v>8.61</v>
      </c>
      <c r="F195" s="112">
        <v>141</v>
      </c>
      <c r="G195" s="111"/>
      <c r="H195" s="112"/>
      <c r="I195" s="113"/>
    </row>
    <row r="196" spans="1:9" x14ac:dyDescent="0.3">
      <c r="A196" s="110" t="s">
        <v>279</v>
      </c>
      <c r="B196" s="111"/>
      <c r="C196" s="111"/>
      <c r="D196" s="111"/>
      <c r="E196" s="112"/>
      <c r="F196" s="112"/>
      <c r="G196" s="111">
        <v>12400223</v>
      </c>
      <c r="H196" s="112">
        <v>8.61</v>
      </c>
      <c r="I196" s="113">
        <v>140</v>
      </c>
    </row>
    <row r="197" spans="1:9" ht="16.8" thickBot="1" x14ac:dyDescent="0.35">
      <c r="A197" s="115" t="s">
        <v>279</v>
      </c>
      <c r="B197" s="116"/>
      <c r="C197" s="116"/>
      <c r="D197" s="116"/>
      <c r="E197" s="117"/>
      <c r="F197" s="117"/>
      <c r="G197" s="116">
        <v>12400736</v>
      </c>
      <c r="H197" s="117">
        <v>8.61</v>
      </c>
      <c r="I197" s="118">
        <v>1</v>
      </c>
    </row>
    <row r="198" spans="1:9" x14ac:dyDescent="0.3">
      <c r="A198" s="93" t="s">
        <v>577</v>
      </c>
      <c r="B198" s="94" t="s">
        <v>453</v>
      </c>
      <c r="C198" s="94">
        <v>10012</v>
      </c>
      <c r="D198" s="94">
        <v>13184750</v>
      </c>
      <c r="E198" s="95">
        <v>8.48</v>
      </c>
      <c r="F198" s="95">
        <v>499</v>
      </c>
      <c r="G198" s="94"/>
      <c r="H198" s="95"/>
      <c r="I198" s="96"/>
    </row>
    <row r="199" spans="1:9" x14ac:dyDescent="0.3">
      <c r="A199" s="119" t="s">
        <v>577</v>
      </c>
      <c r="B199" s="99"/>
      <c r="C199" s="99"/>
      <c r="D199" s="99"/>
      <c r="E199" s="100"/>
      <c r="F199" s="100"/>
      <c r="G199" s="99">
        <v>13185099</v>
      </c>
      <c r="H199" s="100">
        <v>8.48</v>
      </c>
      <c r="I199" s="101">
        <v>499</v>
      </c>
    </row>
    <row r="200" spans="1:9" x14ac:dyDescent="0.3">
      <c r="A200" s="98" t="s">
        <v>577</v>
      </c>
      <c r="B200" s="99" t="s">
        <v>453</v>
      </c>
      <c r="C200" s="99">
        <v>10013</v>
      </c>
      <c r="D200" s="99">
        <v>13185324</v>
      </c>
      <c r="E200" s="100">
        <v>8.48</v>
      </c>
      <c r="F200" s="100">
        <v>499</v>
      </c>
      <c r="G200" s="99"/>
      <c r="H200" s="100"/>
      <c r="I200" s="101"/>
    </row>
    <row r="201" spans="1:9" x14ac:dyDescent="0.3">
      <c r="A201" s="119" t="s">
        <v>577</v>
      </c>
      <c r="B201" s="99"/>
      <c r="C201" s="99"/>
      <c r="D201" s="99"/>
      <c r="E201" s="100"/>
      <c r="F201" s="100"/>
      <c r="G201" s="99">
        <v>13185611</v>
      </c>
      <c r="H201" s="100">
        <v>8.48</v>
      </c>
      <c r="I201" s="101">
        <v>498</v>
      </c>
    </row>
    <row r="202" spans="1:9" x14ac:dyDescent="0.3">
      <c r="A202" s="119" t="s">
        <v>577</v>
      </c>
      <c r="B202" s="99"/>
      <c r="C202" s="99"/>
      <c r="D202" s="99"/>
      <c r="E202" s="100"/>
      <c r="F202" s="100"/>
      <c r="G202" s="99">
        <v>13190633</v>
      </c>
      <c r="H202" s="100">
        <v>8.49</v>
      </c>
      <c r="I202" s="101">
        <v>1</v>
      </c>
    </row>
    <row r="203" spans="1:9" x14ac:dyDescent="0.3">
      <c r="A203" s="98" t="s">
        <v>577</v>
      </c>
      <c r="B203" s="99" t="s">
        <v>453</v>
      </c>
      <c r="C203" s="99">
        <v>10014</v>
      </c>
      <c r="D203" s="99">
        <v>13185782</v>
      </c>
      <c r="E203" s="100">
        <v>8.48</v>
      </c>
      <c r="F203" s="100">
        <v>2</v>
      </c>
      <c r="G203" s="99"/>
      <c r="H203" s="100"/>
      <c r="I203" s="101"/>
    </row>
    <row r="204" spans="1:9" x14ac:dyDescent="0.3">
      <c r="A204" s="119" t="s">
        <v>577</v>
      </c>
      <c r="B204" s="99"/>
      <c r="C204" s="99"/>
      <c r="D204" s="99"/>
      <c r="E204" s="100"/>
      <c r="F204" s="100"/>
      <c r="G204" s="99">
        <v>13190633</v>
      </c>
      <c r="H204" s="100">
        <v>8.49</v>
      </c>
      <c r="I204" s="101">
        <v>2</v>
      </c>
    </row>
    <row r="205" spans="1:9" x14ac:dyDescent="0.3">
      <c r="A205" s="98" t="s">
        <v>577</v>
      </c>
      <c r="B205" s="99" t="s">
        <v>453</v>
      </c>
      <c r="C205" s="99">
        <v>10015</v>
      </c>
      <c r="D205" s="99">
        <v>13193603</v>
      </c>
      <c r="E205" s="100">
        <v>8.5</v>
      </c>
      <c r="F205" s="100">
        <v>499</v>
      </c>
      <c r="G205" s="99"/>
      <c r="H205" s="100"/>
      <c r="I205" s="101"/>
    </row>
    <row r="206" spans="1:9" x14ac:dyDescent="0.3">
      <c r="A206" s="119" t="s">
        <v>577</v>
      </c>
      <c r="B206" s="99"/>
      <c r="C206" s="99"/>
      <c r="D206" s="99"/>
      <c r="E206" s="100"/>
      <c r="F206" s="100"/>
      <c r="G206" s="99">
        <v>13193703</v>
      </c>
      <c r="H206" s="100">
        <v>8.5299999999999994</v>
      </c>
      <c r="I206" s="101">
        <v>499</v>
      </c>
    </row>
    <row r="207" spans="1:9" x14ac:dyDescent="0.3">
      <c r="A207" s="98" t="s">
        <v>577</v>
      </c>
      <c r="B207" s="99" t="s">
        <v>453</v>
      </c>
      <c r="C207" s="99">
        <v>10016</v>
      </c>
      <c r="D207" s="99">
        <v>13194074</v>
      </c>
      <c r="E207" s="100">
        <v>8.5</v>
      </c>
      <c r="F207" s="100">
        <v>1</v>
      </c>
      <c r="G207" s="99"/>
      <c r="H207" s="100"/>
      <c r="I207" s="101"/>
    </row>
    <row r="208" spans="1:9" x14ac:dyDescent="0.3">
      <c r="A208" s="119" t="s">
        <v>577</v>
      </c>
      <c r="B208" s="99"/>
      <c r="C208" s="99"/>
      <c r="D208" s="99"/>
      <c r="E208" s="100"/>
      <c r="F208" s="100"/>
      <c r="G208" s="99">
        <v>13194212</v>
      </c>
      <c r="H208" s="100">
        <v>8.5299999999999994</v>
      </c>
      <c r="I208" s="101">
        <v>1</v>
      </c>
    </row>
    <row r="209" spans="1:9" x14ac:dyDescent="0.3">
      <c r="A209" s="98" t="s">
        <v>577</v>
      </c>
      <c r="B209" s="99" t="s">
        <v>453</v>
      </c>
      <c r="C209" s="99" t="s">
        <v>578</v>
      </c>
      <c r="D209" s="99">
        <v>13194681</v>
      </c>
      <c r="E209" s="100">
        <v>8.51</v>
      </c>
      <c r="F209" s="100">
        <v>499</v>
      </c>
      <c r="G209" s="99"/>
      <c r="H209" s="100"/>
      <c r="I209" s="101"/>
    </row>
    <row r="210" spans="1:9" x14ac:dyDescent="0.3">
      <c r="A210" s="119" t="s">
        <v>577</v>
      </c>
      <c r="B210" s="99"/>
      <c r="C210" s="99"/>
      <c r="D210" s="99"/>
      <c r="E210" s="100"/>
      <c r="F210" s="100"/>
      <c r="G210" s="99">
        <v>13194724</v>
      </c>
      <c r="H210" s="100">
        <v>8.51</v>
      </c>
      <c r="I210" s="101">
        <v>176</v>
      </c>
    </row>
    <row r="211" spans="1:9" x14ac:dyDescent="0.3">
      <c r="A211" s="119" t="s">
        <v>577</v>
      </c>
      <c r="B211" s="99"/>
      <c r="C211" s="99"/>
      <c r="D211" s="99"/>
      <c r="E211" s="100"/>
      <c r="F211" s="100"/>
      <c r="G211" s="99">
        <v>13195747</v>
      </c>
      <c r="H211" s="100">
        <v>8.52</v>
      </c>
      <c r="I211" s="101">
        <v>323</v>
      </c>
    </row>
    <row r="212" spans="1:9" x14ac:dyDescent="0.3">
      <c r="A212" s="98" t="s">
        <v>577</v>
      </c>
      <c r="B212" s="99" t="s">
        <v>453</v>
      </c>
      <c r="C212" s="99" t="s">
        <v>579</v>
      </c>
      <c r="D212" s="99">
        <v>13194933</v>
      </c>
      <c r="E212" s="100">
        <v>8.51</v>
      </c>
      <c r="F212" s="100">
        <v>1</v>
      </c>
      <c r="G212" s="99"/>
      <c r="H212" s="100"/>
      <c r="I212" s="101"/>
    </row>
    <row r="213" spans="1:9" x14ac:dyDescent="0.3">
      <c r="A213" s="119" t="s">
        <v>577</v>
      </c>
      <c r="B213" s="99"/>
      <c r="C213" s="99"/>
      <c r="D213" s="99"/>
      <c r="E213" s="100"/>
      <c r="F213" s="100"/>
      <c r="G213" s="99">
        <v>13195747</v>
      </c>
      <c r="H213" s="100">
        <v>8.52</v>
      </c>
      <c r="I213" s="101">
        <v>1</v>
      </c>
    </row>
    <row r="214" spans="1:9" x14ac:dyDescent="0.3">
      <c r="A214" s="98" t="s">
        <v>577</v>
      </c>
      <c r="B214" s="99" t="s">
        <v>453</v>
      </c>
      <c r="C214" s="99" t="s">
        <v>580</v>
      </c>
      <c r="D214" s="99">
        <v>13195256</v>
      </c>
      <c r="E214" s="100">
        <v>8.52</v>
      </c>
      <c r="F214" s="100">
        <v>499</v>
      </c>
      <c r="G214" s="99"/>
      <c r="H214" s="100"/>
      <c r="I214" s="101"/>
    </row>
    <row r="215" spans="1:9" x14ac:dyDescent="0.3">
      <c r="A215" s="119" t="s">
        <v>577</v>
      </c>
      <c r="B215" s="99"/>
      <c r="C215" s="99"/>
      <c r="D215" s="99"/>
      <c r="E215" s="100"/>
      <c r="F215" s="100"/>
      <c r="G215" s="99">
        <v>13195747</v>
      </c>
      <c r="H215" s="100">
        <v>8.52</v>
      </c>
      <c r="I215" s="101">
        <v>48</v>
      </c>
    </row>
    <row r="216" spans="1:9" x14ac:dyDescent="0.3">
      <c r="A216" s="119" t="s">
        <v>577</v>
      </c>
      <c r="B216" s="99"/>
      <c r="C216" s="99"/>
      <c r="D216" s="99"/>
      <c r="E216" s="100"/>
      <c r="F216" s="100"/>
      <c r="G216" s="99">
        <v>13200257</v>
      </c>
      <c r="H216" s="100">
        <v>8.52</v>
      </c>
      <c r="I216" s="101">
        <v>378</v>
      </c>
    </row>
    <row r="217" spans="1:9" x14ac:dyDescent="0.3">
      <c r="A217" s="119" t="s">
        <v>577</v>
      </c>
      <c r="B217" s="99"/>
      <c r="C217" s="99"/>
      <c r="D217" s="99"/>
      <c r="E217" s="100"/>
      <c r="F217" s="100"/>
      <c r="G217" s="99">
        <v>13200768</v>
      </c>
      <c r="H217" s="100">
        <v>8.5299999999999994</v>
      </c>
      <c r="I217" s="101">
        <v>73</v>
      </c>
    </row>
    <row r="218" spans="1:9" x14ac:dyDescent="0.3">
      <c r="A218" s="98" t="s">
        <v>577</v>
      </c>
      <c r="B218" s="99" t="s">
        <v>453</v>
      </c>
      <c r="C218" s="99" t="s">
        <v>581</v>
      </c>
      <c r="D218" s="99">
        <v>13195540</v>
      </c>
      <c r="E218" s="100">
        <v>8.52</v>
      </c>
      <c r="F218" s="100">
        <v>1</v>
      </c>
      <c r="G218" s="99"/>
      <c r="H218" s="100"/>
      <c r="I218" s="101"/>
    </row>
    <row r="219" spans="1:9" x14ac:dyDescent="0.3">
      <c r="A219" s="119" t="s">
        <v>577</v>
      </c>
      <c r="B219" s="99"/>
      <c r="C219" s="99"/>
      <c r="D219" s="99"/>
      <c r="E219" s="100"/>
      <c r="F219" s="100"/>
      <c r="G219" s="99">
        <v>13200768</v>
      </c>
      <c r="H219" s="100">
        <v>8.5299999999999994</v>
      </c>
      <c r="I219" s="101">
        <v>1</v>
      </c>
    </row>
    <row r="220" spans="1:9" x14ac:dyDescent="0.3">
      <c r="A220" s="98" t="s">
        <v>577</v>
      </c>
      <c r="B220" s="99" t="s">
        <v>453</v>
      </c>
      <c r="C220" s="99" t="s">
        <v>582</v>
      </c>
      <c r="D220" s="99">
        <v>13195827</v>
      </c>
      <c r="E220" s="100">
        <v>8.5299999999999994</v>
      </c>
      <c r="F220" s="100">
        <v>499</v>
      </c>
      <c r="G220" s="99"/>
      <c r="H220" s="100"/>
      <c r="I220" s="101"/>
    </row>
    <row r="221" spans="1:9" x14ac:dyDescent="0.3">
      <c r="A221" s="119" t="s">
        <v>577</v>
      </c>
      <c r="B221" s="99"/>
      <c r="C221" s="99"/>
      <c r="D221" s="99"/>
      <c r="E221" s="100"/>
      <c r="F221" s="100"/>
      <c r="G221" s="99">
        <v>13203839</v>
      </c>
      <c r="H221" s="100">
        <v>8.5299999999999994</v>
      </c>
      <c r="I221" s="101">
        <v>415</v>
      </c>
    </row>
    <row r="222" spans="1:9" x14ac:dyDescent="0.3">
      <c r="A222" s="119" t="s">
        <v>577</v>
      </c>
      <c r="B222" s="99"/>
      <c r="C222" s="99"/>
      <c r="D222" s="99"/>
      <c r="E222" s="100"/>
      <c r="F222" s="100"/>
      <c r="G222" s="99">
        <v>13204350</v>
      </c>
      <c r="H222" s="100">
        <v>8.5299999999999994</v>
      </c>
      <c r="I222" s="101">
        <v>84</v>
      </c>
    </row>
    <row r="223" spans="1:9" x14ac:dyDescent="0.3">
      <c r="A223" s="98" t="s">
        <v>577</v>
      </c>
      <c r="B223" s="99" t="s">
        <v>453</v>
      </c>
      <c r="C223" s="99" t="s">
        <v>583</v>
      </c>
      <c r="D223" s="99">
        <v>13200132</v>
      </c>
      <c r="E223" s="100">
        <v>8.5299999999999994</v>
      </c>
      <c r="F223" s="100">
        <v>1</v>
      </c>
      <c r="G223" s="99"/>
      <c r="H223" s="100"/>
      <c r="I223" s="101"/>
    </row>
    <row r="224" spans="1:9" x14ac:dyDescent="0.3">
      <c r="A224" s="119" t="s">
        <v>577</v>
      </c>
      <c r="B224" s="99"/>
      <c r="C224" s="99"/>
      <c r="D224" s="99"/>
      <c r="E224" s="100"/>
      <c r="F224" s="100"/>
      <c r="G224" s="99">
        <v>13204350</v>
      </c>
      <c r="H224" s="100">
        <v>8.5299999999999994</v>
      </c>
      <c r="I224" s="101">
        <v>1</v>
      </c>
    </row>
    <row r="225" spans="1:9" x14ac:dyDescent="0.3">
      <c r="A225" s="98" t="s">
        <v>577</v>
      </c>
      <c r="B225" s="99" t="s">
        <v>453</v>
      </c>
      <c r="C225" s="99" t="s">
        <v>584</v>
      </c>
      <c r="D225" s="99">
        <v>13201936</v>
      </c>
      <c r="E225" s="100">
        <v>8.5299999999999994</v>
      </c>
      <c r="F225" s="100">
        <v>499</v>
      </c>
      <c r="G225" s="99"/>
      <c r="H225" s="100"/>
      <c r="I225" s="101"/>
    </row>
    <row r="226" spans="1:9" x14ac:dyDescent="0.3">
      <c r="A226" s="119" t="s">
        <v>577</v>
      </c>
      <c r="B226" s="99"/>
      <c r="C226" s="99"/>
      <c r="D226" s="99"/>
      <c r="E226" s="100"/>
      <c r="F226" s="100"/>
      <c r="G226" s="99">
        <v>13204350</v>
      </c>
      <c r="H226" s="100">
        <v>8.5299999999999994</v>
      </c>
      <c r="I226" s="101">
        <v>389</v>
      </c>
    </row>
    <row r="227" spans="1:9" x14ac:dyDescent="0.3">
      <c r="A227" s="119" t="s">
        <v>577</v>
      </c>
      <c r="B227" s="99"/>
      <c r="C227" s="99"/>
      <c r="D227" s="99"/>
      <c r="E227" s="100"/>
      <c r="F227" s="100"/>
      <c r="G227" s="99">
        <v>13204861</v>
      </c>
      <c r="H227" s="100">
        <v>8.5299999999999994</v>
      </c>
      <c r="I227" s="101">
        <v>110</v>
      </c>
    </row>
    <row r="228" spans="1:9" x14ac:dyDescent="0.3">
      <c r="A228" s="98" t="s">
        <v>577</v>
      </c>
      <c r="B228" s="99" t="s">
        <v>453</v>
      </c>
      <c r="C228" s="99" t="s">
        <v>585</v>
      </c>
      <c r="D228" s="99">
        <v>13202209</v>
      </c>
      <c r="E228" s="100">
        <v>8.5299999999999994</v>
      </c>
      <c r="F228" s="100">
        <v>499</v>
      </c>
      <c r="G228" s="99"/>
      <c r="H228" s="100"/>
      <c r="I228" s="101"/>
    </row>
    <row r="229" spans="1:9" x14ac:dyDescent="0.3">
      <c r="A229" s="119" t="s">
        <v>577</v>
      </c>
      <c r="B229" s="99"/>
      <c r="C229" s="99"/>
      <c r="D229" s="99"/>
      <c r="E229" s="100"/>
      <c r="F229" s="100"/>
      <c r="G229" s="99">
        <v>13204861</v>
      </c>
      <c r="H229" s="100">
        <v>8.5299999999999994</v>
      </c>
      <c r="I229" s="101">
        <v>365</v>
      </c>
    </row>
    <row r="230" spans="1:9" x14ac:dyDescent="0.3">
      <c r="A230" s="119" t="s">
        <v>577</v>
      </c>
      <c r="B230" s="99"/>
      <c r="C230" s="99"/>
      <c r="D230" s="99"/>
      <c r="E230" s="100"/>
      <c r="F230" s="100"/>
      <c r="G230" s="99">
        <v>13205371</v>
      </c>
      <c r="H230" s="100">
        <v>8.5299999999999994</v>
      </c>
      <c r="I230" s="101">
        <v>134</v>
      </c>
    </row>
    <row r="231" spans="1:9" x14ac:dyDescent="0.3">
      <c r="A231" s="98" t="s">
        <v>577</v>
      </c>
      <c r="B231" s="99" t="s">
        <v>453</v>
      </c>
      <c r="C231" s="99" t="s">
        <v>586</v>
      </c>
      <c r="D231" s="99">
        <v>13202727</v>
      </c>
      <c r="E231" s="100">
        <v>8.5299999999999994</v>
      </c>
      <c r="F231" s="100">
        <v>499</v>
      </c>
      <c r="G231" s="99"/>
      <c r="H231" s="100"/>
      <c r="I231" s="101"/>
    </row>
    <row r="232" spans="1:9" x14ac:dyDescent="0.3">
      <c r="A232" s="119" t="s">
        <v>577</v>
      </c>
      <c r="B232" s="99"/>
      <c r="C232" s="99"/>
      <c r="D232" s="99"/>
      <c r="E232" s="100"/>
      <c r="F232" s="100"/>
      <c r="G232" s="99">
        <v>13205371</v>
      </c>
      <c r="H232" s="100">
        <v>8.5299999999999994</v>
      </c>
      <c r="I232" s="101">
        <v>362</v>
      </c>
    </row>
    <row r="233" spans="1:9" x14ac:dyDescent="0.3">
      <c r="A233" s="119" t="s">
        <v>577</v>
      </c>
      <c r="B233" s="99"/>
      <c r="C233" s="99"/>
      <c r="D233" s="99"/>
      <c r="E233" s="100"/>
      <c r="F233" s="100"/>
      <c r="G233" s="99">
        <v>13205881</v>
      </c>
      <c r="H233" s="100">
        <v>8.5299999999999994</v>
      </c>
      <c r="I233" s="101">
        <v>94</v>
      </c>
    </row>
    <row r="234" spans="1:9" x14ac:dyDescent="0.3">
      <c r="A234" s="119" t="s">
        <v>577</v>
      </c>
      <c r="B234" s="99"/>
      <c r="C234" s="99"/>
      <c r="D234" s="99"/>
      <c r="E234" s="100"/>
      <c r="F234" s="100"/>
      <c r="G234" s="99">
        <v>13210393</v>
      </c>
      <c r="H234" s="100">
        <v>8.5299999999999994</v>
      </c>
      <c r="I234" s="101">
        <v>43</v>
      </c>
    </row>
    <row r="235" spans="1:9" x14ac:dyDescent="0.3">
      <c r="A235" s="98" t="s">
        <v>577</v>
      </c>
      <c r="B235" s="99" t="s">
        <v>453</v>
      </c>
      <c r="C235" s="99" t="s">
        <v>587</v>
      </c>
      <c r="D235" s="99">
        <v>13204279</v>
      </c>
      <c r="E235" s="100">
        <v>8.5299999999999994</v>
      </c>
      <c r="F235" s="100">
        <v>499</v>
      </c>
      <c r="G235" s="99"/>
      <c r="H235" s="100"/>
      <c r="I235" s="101"/>
    </row>
    <row r="236" spans="1:9" x14ac:dyDescent="0.3">
      <c r="A236" s="119" t="s">
        <v>577</v>
      </c>
      <c r="B236" s="99"/>
      <c r="C236" s="99"/>
      <c r="D236" s="99"/>
      <c r="E236" s="100"/>
      <c r="F236" s="100"/>
      <c r="G236" s="99">
        <v>13210393</v>
      </c>
      <c r="H236" s="100">
        <v>8.5299999999999994</v>
      </c>
      <c r="I236" s="101">
        <v>492</v>
      </c>
    </row>
    <row r="237" spans="1:9" x14ac:dyDescent="0.3">
      <c r="A237" s="119" t="s">
        <v>577</v>
      </c>
      <c r="B237" s="99"/>
      <c r="C237" s="99"/>
      <c r="D237" s="99"/>
      <c r="E237" s="100"/>
      <c r="F237" s="100"/>
      <c r="G237" s="99">
        <v>13210905</v>
      </c>
      <c r="H237" s="100">
        <v>8.5299999999999994</v>
      </c>
      <c r="I237" s="101">
        <v>7</v>
      </c>
    </row>
    <row r="238" spans="1:9" x14ac:dyDescent="0.3">
      <c r="A238" s="98" t="s">
        <v>577</v>
      </c>
      <c r="B238" s="99" t="s">
        <v>453</v>
      </c>
      <c r="C238" s="99" t="s">
        <v>588</v>
      </c>
      <c r="D238" s="99">
        <v>13204781</v>
      </c>
      <c r="E238" s="100">
        <v>8.5299999999999994</v>
      </c>
      <c r="F238" s="100">
        <v>4</v>
      </c>
      <c r="G238" s="99"/>
      <c r="H238" s="100"/>
      <c r="I238" s="101"/>
    </row>
    <row r="239" spans="1:9" x14ac:dyDescent="0.3">
      <c r="A239" s="119" t="s">
        <v>577</v>
      </c>
      <c r="B239" s="99"/>
      <c r="C239" s="99"/>
      <c r="D239" s="99"/>
      <c r="E239" s="100"/>
      <c r="F239" s="100"/>
      <c r="G239" s="99">
        <v>13210905</v>
      </c>
      <c r="H239" s="100">
        <v>8.5299999999999994</v>
      </c>
      <c r="I239" s="101">
        <v>4</v>
      </c>
    </row>
    <row r="240" spans="1:9" x14ac:dyDescent="0.3">
      <c r="A240" s="98" t="s">
        <v>577</v>
      </c>
      <c r="B240" s="99" t="s">
        <v>453</v>
      </c>
      <c r="C240" s="99" t="s">
        <v>589</v>
      </c>
      <c r="D240" s="99">
        <v>13223689</v>
      </c>
      <c r="E240" s="100">
        <v>8.5500000000000007</v>
      </c>
      <c r="F240" s="100">
        <v>499</v>
      </c>
      <c r="G240" s="99"/>
      <c r="H240" s="100"/>
      <c r="I240" s="101"/>
    </row>
    <row r="241" spans="1:9" x14ac:dyDescent="0.3">
      <c r="A241" s="119" t="s">
        <v>577</v>
      </c>
      <c r="B241" s="99"/>
      <c r="C241" s="99"/>
      <c r="D241" s="99"/>
      <c r="E241" s="100"/>
      <c r="F241" s="100"/>
      <c r="G241" s="99">
        <v>13224614</v>
      </c>
      <c r="H241" s="100">
        <v>8.5500000000000007</v>
      </c>
      <c r="I241" s="101">
        <v>499</v>
      </c>
    </row>
    <row r="242" spans="1:9" x14ac:dyDescent="0.3">
      <c r="A242" s="98" t="s">
        <v>577</v>
      </c>
      <c r="B242" s="99" t="s">
        <v>453</v>
      </c>
      <c r="C242" s="99" t="s">
        <v>590</v>
      </c>
      <c r="D242" s="99">
        <v>13223912</v>
      </c>
      <c r="E242" s="100">
        <v>8.5500000000000007</v>
      </c>
      <c r="F242" s="100">
        <v>499</v>
      </c>
      <c r="G242" s="99"/>
      <c r="H242" s="100"/>
      <c r="I242" s="101"/>
    </row>
    <row r="243" spans="1:9" x14ac:dyDescent="0.3">
      <c r="A243" s="119" t="s">
        <v>577</v>
      </c>
      <c r="B243" s="99"/>
      <c r="C243" s="99"/>
      <c r="D243" s="99"/>
      <c r="E243" s="100"/>
      <c r="F243" s="100"/>
      <c r="G243" s="99">
        <v>13224614</v>
      </c>
      <c r="H243" s="100">
        <v>8.5500000000000007</v>
      </c>
      <c r="I243" s="101">
        <v>16</v>
      </c>
    </row>
    <row r="244" spans="1:9" x14ac:dyDescent="0.3">
      <c r="A244" s="119" t="s">
        <v>577</v>
      </c>
      <c r="B244" s="99"/>
      <c r="C244" s="99"/>
      <c r="D244" s="99"/>
      <c r="E244" s="100"/>
      <c r="F244" s="100"/>
      <c r="G244" s="99">
        <v>13225636</v>
      </c>
      <c r="H244" s="100">
        <v>8.5500000000000007</v>
      </c>
      <c r="I244" s="101">
        <v>424</v>
      </c>
    </row>
    <row r="245" spans="1:9" x14ac:dyDescent="0.3">
      <c r="A245" s="119" t="s">
        <v>577</v>
      </c>
      <c r="B245" s="99"/>
      <c r="C245" s="99"/>
      <c r="D245" s="99"/>
      <c r="E245" s="100"/>
      <c r="F245" s="100"/>
      <c r="G245" s="99">
        <v>13230147</v>
      </c>
      <c r="H245" s="100">
        <v>8.5500000000000007</v>
      </c>
      <c r="I245" s="101">
        <v>59</v>
      </c>
    </row>
    <row r="246" spans="1:9" x14ac:dyDescent="0.3">
      <c r="A246" s="98" t="s">
        <v>577</v>
      </c>
      <c r="B246" s="99" t="s">
        <v>453</v>
      </c>
      <c r="C246" s="99" t="s">
        <v>591</v>
      </c>
      <c r="D246" s="99">
        <v>13224165</v>
      </c>
      <c r="E246" s="100">
        <v>8.5500000000000007</v>
      </c>
      <c r="F246" s="100">
        <v>499</v>
      </c>
      <c r="G246" s="99"/>
      <c r="H246" s="100"/>
      <c r="I246" s="101"/>
    </row>
    <row r="247" spans="1:9" x14ac:dyDescent="0.3">
      <c r="A247" s="119" t="s">
        <v>577</v>
      </c>
      <c r="B247" s="99"/>
      <c r="C247" s="99"/>
      <c r="D247" s="99"/>
      <c r="E247" s="100"/>
      <c r="F247" s="100"/>
      <c r="G247" s="99">
        <v>13230147</v>
      </c>
      <c r="H247" s="100">
        <v>8.5500000000000007</v>
      </c>
      <c r="I247" s="101">
        <v>368</v>
      </c>
    </row>
    <row r="248" spans="1:9" x14ac:dyDescent="0.3">
      <c r="A248" s="119" t="s">
        <v>577</v>
      </c>
      <c r="B248" s="99"/>
      <c r="C248" s="99"/>
      <c r="D248" s="99"/>
      <c r="E248" s="100"/>
      <c r="F248" s="100"/>
      <c r="G248" s="99">
        <v>13230659</v>
      </c>
      <c r="H248" s="100">
        <v>8.5500000000000007</v>
      </c>
      <c r="I248" s="101">
        <v>131</v>
      </c>
    </row>
    <row r="249" spans="1:9" x14ac:dyDescent="0.3">
      <c r="A249" s="98" t="s">
        <v>577</v>
      </c>
      <c r="B249" s="99" t="s">
        <v>453</v>
      </c>
      <c r="C249" s="99" t="s">
        <v>592</v>
      </c>
      <c r="D249" s="99">
        <v>13224430</v>
      </c>
      <c r="E249" s="100">
        <v>8.5500000000000007</v>
      </c>
      <c r="F249" s="100">
        <v>499</v>
      </c>
      <c r="G249" s="99"/>
      <c r="H249" s="100"/>
      <c r="I249" s="101"/>
    </row>
    <row r="250" spans="1:9" x14ac:dyDescent="0.3">
      <c r="A250" s="119" t="s">
        <v>577</v>
      </c>
      <c r="B250" s="99"/>
      <c r="C250" s="99"/>
      <c r="D250" s="99"/>
      <c r="E250" s="100"/>
      <c r="F250" s="100"/>
      <c r="G250" s="99">
        <v>13230659</v>
      </c>
      <c r="H250" s="100">
        <v>8.5500000000000007</v>
      </c>
      <c r="I250" s="101">
        <v>380</v>
      </c>
    </row>
    <row r="251" spans="1:9" x14ac:dyDescent="0.3">
      <c r="A251" s="119" t="s">
        <v>577</v>
      </c>
      <c r="B251" s="99"/>
      <c r="C251" s="99"/>
      <c r="D251" s="99"/>
      <c r="E251" s="100"/>
      <c r="F251" s="100"/>
      <c r="G251" s="99">
        <v>13231174</v>
      </c>
      <c r="H251" s="100">
        <v>8.5500000000000007</v>
      </c>
      <c r="I251" s="101">
        <v>34</v>
      </c>
    </row>
    <row r="252" spans="1:9" x14ac:dyDescent="0.3">
      <c r="A252" s="119" t="s">
        <v>577</v>
      </c>
      <c r="B252" s="99"/>
      <c r="C252" s="99"/>
      <c r="D252" s="99"/>
      <c r="E252" s="100"/>
      <c r="F252" s="100"/>
      <c r="G252" s="99">
        <v>13231688</v>
      </c>
      <c r="H252" s="100">
        <v>8.5500000000000007</v>
      </c>
      <c r="I252" s="101">
        <v>85</v>
      </c>
    </row>
    <row r="253" spans="1:9" x14ac:dyDescent="0.3">
      <c r="A253" s="98" t="s">
        <v>577</v>
      </c>
      <c r="B253" s="99" t="s">
        <v>453</v>
      </c>
      <c r="C253" s="99" t="s">
        <v>593</v>
      </c>
      <c r="D253" s="99">
        <v>13225364</v>
      </c>
      <c r="E253" s="100">
        <v>8.5500000000000007</v>
      </c>
      <c r="F253" s="100">
        <v>4</v>
      </c>
      <c r="G253" s="99"/>
      <c r="H253" s="100"/>
      <c r="I253" s="101"/>
    </row>
    <row r="254" spans="1:9" ht="16.8" thickBot="1" x14ac:dyDescent="0.35">
      <c r="A254" s="133" t="s">
        <v>577</v>
      </c>
      <c r="B254" s="121"/>
      <c r="C254" s="121"/>
      <c r="D254" s="121"/>
      <c r="E254" s="122"/>
      <c r="F254" s="122"/>
      <c r="G254" s="121">
        <v>13231688</v>
      </c>
      <c r="H254" s="122">
        <v>8.5500000000000007</v>
      </c>
      <c r="I254" s="123">
        <v>4</v>
      </c>
    </row>
    <row r="255" spans="1:9" s="226" customFormat="1" ht="33" customHeight="1" x14ac:dyDescent="0.3">
      <c r="A255" s="234" t="s">
        <v>1082</v>
      </c>
      <c r="B255" s="463" t="s">
        <v>1083</v>
      </c>
      <c r="C255" s="463"/>
      <c r="D255" s="463"/>
      <c r="E255" s="463"/>
      <c r="F255" s="463"/>
      <c r="G255" s="463"/>
      <c r="H255" s="463"/>
      <c r="I255" s="463"/>
    </row>
  </sheetData>
  <mergeCells count="1">
    <mergeCell ref="B255:I255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0" fitToHeight="1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0">
    <pageSetUpPr fitToPage="1"/>
  </sheetPr>
  <dimension ref="A1:I454"/>
  <sheetViews>
    <sheetView zoomScaleNormal="100" workbookViewId="0">
      <pane ySplit="3" topLeftCell="A4" activePane="bottomLeft" state="frozen"/>
      <selection activeCell="A4" sqref="A4"/>
      <selection pane="bottomLeft" activeCell="A2" sqref="A2"/>
    </sheetView>
  </sheetViews>
  <sheetFormatPr defaultRowHeight="16.2" x14ac:dyDescent="0.3"/>
  <cols>
    <col min="1" max="1" width="11.21875" customWidth="1"/>
    <col min="2" max="2" width="10.5546875" bestFit="1" customWidth="1"/>
    <col min="3" max="3" width="7.6640625" style="124" bestFit="1" customWidth="1"/>
    <col min="4" max="4" width="10.5546875" bestFit="1" customWidth="1"/>
    <col min="5" max="5" width="10.6640625" customWidth="1"/>
    <col min="6" max="6" width="11.21875" customWidth="1"/>
    <col min="7" max="9" width="10.5546875" bestFit="1" customWidth="1"/>
  </cols>
  <sheetData>
    <row r="1" spans="1:9" s="135" customFormat="1" x14ac:dyDescent="0.3">
      <c r="A1" s="135" t="s">
        <v>2268</v>
      </c>
    </row>
    <row r="2" spans="1:9" s="136" customFormat="1" ht="16.8" thickBot="1" x14ac:dyDescent="0.35">
      <c r="A2" s="135" t="s">
        <v>251</v>
      </c>
      <c r="C2" s="137"/>
    </row>
    <row r="3" spans="1:9" s="136" customFormat="1" ht="16.8" thickBot="1" x14ac:dyDescent="0.35">
      <c r="A3" s="446" t="s">
        <v>252</v>
      </c>
      <c r="B3" s="88" t="s">
        <v>253</v>
      </c>
      <c r="C3" s="125" t="s">
        <v>254</v>
      </c>
      <c r="D3" s="447" t="s">
        <v>255</v>
      </c>
      <c r="E3" s="88" t="s">
        <v>256</v>
      </c>
      <c r="F3" s="88" t="s">
        <v>257</v>
      </c>
      <c r="G3" s="447" t="s">
        <v>258</v>
      </c>
      <c r="H3" s="88" t="s">
        <v>259</v>
      </c>
      <c r="I3" s="90" t="s">
        <v>260</v>
      </c>
    </row>
    <row r="4" spans="1:9" x14ac:dyDescent="0.3">
      <c r="A4" s="138" t="s">
        <v>312</v>
      </c>
      <c r="B4" s="139" t="s">
        <v>497</v>
      </c>
      <c r="C4" s="140" t="s">
        <v>2022</v>
      </c>
      <c r="D4" s="139">
        <v>8544834</v>
      </c>
      <c r="E4" s="141">
        <v>7.7</v>
      </c>
      <c r="F4" s="141">
        <v>100</v>
      </c>
      <c r="G4" s="139"/>
      <c r="H4" s="141"/>
      <c r="I4" s="142"/>
    </row>
    <row r="5" spans="1:9" x14ac:dyDescent="0.3">
      <c r="A5" s="143" t="s">
        <v>312</v>
      </c>
      <c r="B5" s="144" t="s">
        <v>497</v>
      </c>
      <c r="C5" s="145" t="s">
        <v>2022</v>
      </c>
      <c r="D5" s="144">
        <v>9031118</v>
      </c>
      <c r="E5" s="146">
        <v>7.7</v>
      </c>
      <c r="F5" s="146">
        <v>-100</v>
      </c>
      <c r="G5" s="144"/>
      <c r="H5" s="146"/>
      <c r="I5" s="147"/>
    </row>
    <row r="6" spans="1:9" x14ac:dyDescent="0.3">
      <c r="A6" s="143" t="s">
        <v>577</v>
      </c>
      <c r="B6" s="144" t="s">
        <v>453</v>
      </c>
      <c r="C6" s="145" t="s">
        <v>1039</v>
      </c>
      <c r="D6" s="144">
        <v>8593083</v>
      </c>
      <c r="E6" s="146">
        <v>8.35</v>
      </c>
      <c r="F6" s="146">
        <v>499</v>
      </c>
      <c r="G6" s="144"/>
      <c r="H6" s="146"/>
      <c r="I6" s="147"/>
    </row>
    <row r="7" spans="1:9" x14ac:dyDescent="0.3">
      <c r="A7" s="143" t="s">
        <v>577</v>
      </c>
      <c r="B7" s="144"/>
      <c r="C7" s="145"/>
      <c r="D7" s="144"/>
      <c r="E7" s="146"/>
      <c r="F7" s="146"/>
      <c r="G7" s="144">
        <v>9000142</v>
      </c>
      <c r="H7" s="146">
        <v>8.35</v>
      </c>
      <c r="I7" s="147">
        <v>63</v>
      </c>
    </row>
    <row r="8" spans="1:9" x14ac:dyDescent="0.3">
      <c r="A8" s="143" t="s">
        <v>577</v>
      </c>
      <c r="B8" s="144"/>
      <c r="C8" s="145"/>
      <c r="D8" s="144"/>
      <c r="E8" s="146"/>
      <c r="F8" s="146"/>
      <c r="G8" s="144">
        <v>9000654</v>
      </c>
      <c r="H8" s="146">
        <v>8.35</v>
      </c>
      <c r="I8" s="147">
        <v>94</v>
      </c>
    </row>
    <row r="9" spans="1:9" x14ac:dyDescent="0.3">
      <c r="A9" s="143" t="s">
        <v>577</v>
      </c>
      <c r="B9" s="144"/>
      <c r="C9" s="145"/>
      <c r="D9" s="144"/>
      <c r="E9" s="146"/>
      <c r="F9" s="146"/>
      <c r="G9" s="144">
        <v>9001678</v>
      </c>
      <c r="H9" s="146">
        <v>8.35</v>
      </c>
      <c r="I9" s="147">
        <v>46</v>
      </c>
    </row>
    <row r="10" spans="1:9" x14ac:dyDescent="0.3">
      <c r="A10" s="143" t="s">
        <v>577</v>
      </c>
      <c r="B10" s="144"/>
      <c r="C10" s="145"/>
      <c r="D10" s="144"/>
      <c r="E10" s="146"/>
      <c r="F10" s="146"/>
      <c r="G10" s="144">
        <v>9002705</v>
      </c>
      <c r="H10" s="146">
        <v>8.35</v>
      </c>
      <c r="I10" s="147">
        <v>86</v>
      </c>
    </row>
    <row r="11" spans="1:9" x14ac:dyDescent="0.3">
      <c r="A11" s="143" t="s">
        <v>577</v>
      </c>
      <c r="B11" s="144"/>
      <c r="C11" s="145"/>
      <c r="D11" s="144"/>
      <c r="E11" s="146"/>
      <c r="F11" s="146"/>
      <c r="G11" s="144">
        <v>9003217</v>
      </c>
      <c r="H11" s="146">
        <v>8.35</v>
      </c>
      <c r="I11" s="147">
        <v>59</v>
      </c>
    </row>
    <row r="12" spans="1:9" x14ac:dyDescent="0.3">
      <c r="A12" s="143" t="s">
        <v>577</v>
      </c>
      <c r="B12" s="144"/>
      <c r="C12" s="145"/>
      <c r="D12" s="144"/>
      <c r="E12" s="146"/>
      <c r="F12" s="146"/>
      <c r="G12" s="144">
        <v>9004751</v>
      </c>
      <c r="H12" s="146">
        <v>8.35</v>
      </c>
      <c r="I12" s="147">
        <v>51</v>
      </c>
    </row>
    <row r="13" spans="1:9" x14ac:dyDescent="0.3">
      <c r="A13" s="143" t="s">
        <v>577</v>
      </c>
      <c r="B13" s="144"/>
      <c r="C13" s="145"/>
      <c r="D13" s="144"/>
      <c r="E13" s="146"/>
      <c r="F13" s="146"/>
      <c r="G13" s="144">
        <v>9005265</v>
      </c>
      <c r="H13" s="146">
        <v>8.35</v>
      </c>
      <c r="I13" s="147">
        <v>100</v>
      </c>
    </row>
    <row r="14" spans="1:9" x14ac:dyDescent="0.3">
      <c r="A14" s="143" t="s">
        <v>577</v>
      </c>
      <c r="B14" s="144" t="s">
        <v>453</v>
      </c>
      <c r="C14" s="145" t="s">
        <v>1041</v>
      </c>
      <c r="D14" s="144">
        <v>8593344</v>
      </c>
      <c r="E14" s="146">
        <v>8.35</v>
      </c>
      <c r="F14" s="146">
        <v>499</v>
      </c>
      <c r="G14" s="144"/>
      <c r="H14" s="146"/>
      <c r="I14" s="147"/>
    </row>
    <row r="15" spans="1:9" x14ac:dyDescent="0.3">
      <c r="A15" s="143" t="s">
        <v>577</v>
      </c>
      <c r="B15" s="144"/>
      <c r="C15" s="145"/>
      <c r="D15" s="144"/>
      <c r="E15" s="146"/>
      <c r="F15" s="146"/>
      <c r="G15" s="144">
        <v>9005265</v>
      </c>
      <c r="H15" s="146">
        <v>8.35</v>
      </c>
      <c r="I15" s="147">
        <v>131</v>
      </c>
    </row>
    <row r="16" spans="1:9" x14ac:dyDescent="0.3">
      <c r="A16" s="143" t="s">
        <v>577</v>
      </c>
      <c r="B16" s="144"/>
      <c r="C16" s="145"/>
      <c r="D16" s="144"/>
      <c r="E16" s="146"/>
      <c r="F16" s="146"/>
      <c r="G16" s="144">
        <v>9005777</v>
      </c>
      <c r="H16" s="146">
        <v>8.35</v>
      </c>
      <c r="I16" s="147">
        <v>300</v>
      </c>
    </row>
    <row r="17" spans="1:9" x14ac:dyDescent="0.3">
      <c r="A17" s="143" t="s">
        <v>577</v>
      </c>
      <c r="B17" s="144"/>
      <c r="C17" s="145"/>
      <c r="D17" s="144"/>
      <c r="E17" s="146"/>
      <c r="F17" s="146"/>
      <c r="G17" s="144">
        <v>9010289</v>
      </c>
      <c r="H17" s="146">
        <v>8.35</v>
      </c>
      <c r="I17" s="147">
        <v>68</v>
      </c>
    </row>
    <row r="18" spans="1:9" x14ac:dyDescent="0.3">
      <c r="A18" s="143" t="s">
        <v>577</v>
      </c>
      <c r="B18" s="144" t="s">
        <v>453</v>
      </c>
      <c r="C18" s="145" t="s">
        <v>1046</v>
      </c>
      <c r="D18" s="144">
        <v>8593619</v>
      </c>
      <c r="E18" s="146">
        <v>8.35</v>
      </c>
      <c r="F18" s="146">
        <v>499</v>
      </c>
      <c r="G18" s="144"/>
      <c r="H18" s="146"/>
      <c r="I18" s="147"/>
    </row>
    <row r="19" spans="1:9" x14ac:dyDescent="0.3">
      <c r="A19" s="143" t="s">
        <v>577</v>
      </c>
      <c r="B19" s="144"/>
      <c r="C19" s="145"/>
      <c r="D19" s="144"/>
      <c r="E19" s="146"/>
      <c r="F19" s="146"/>
      <c r="G19" s="144">
        <v>9010289</v>
      </c>
      <c r="H19" s="146">
        <v>8.35</v>
      </c>
      <c r="I19" s="147">
        <v>499</v>
      </c>
    </row>
    <row r="20" spans="1:9" x14ac:dyDescent="0.3">
      <c r="A20" s="143" t="s">
        <v>577</v>
      </c>
      <c r="B20" s="144" t="s">
        <v>453</v>
      </c>
      <c r="C20" s="145" t="s">
        <v>2023</v>
      </c>
      <c r="D20" s="144">
        <v>8593869</v>
      </c>
      <c r="E20" s="146">
        <v>8.35</v>
      </c>
      <c r="F20" s="146">
        <v>499</v>
      </c>
      <c r="G20" s="144"/>
      <c r="H20" s="146"/>
      <c r="I20" s="147"/>
    </row>
    <row r="21" spans="1:9" x14ac:dyDescent="0.3">
      <c r="A21" s="143" t="s">
        <v>577</v>
      </c>
      <c r="B21" s="144"/>
      <c r="C21" s="145"/>
      <c r="D21" s="144"/>
      <c r="E21" s="146"/>
      <c r="F21" s="146"/>
      <c r="G21" s="144">
        <v>9010289</v>
      </c>
      <c r="H21" s="146">
        <v>8.35</v>
      </c>
      <c r="I21" s="147">
        <v>149</v>
      </c>
    </row>
    <row r="22" spans="1:9" x14ac:dyDescent="0.3">
      <c r="A22" s="143" t="s">
        <v>577</v>
      </c>
      <c r="B22" s="144"/>
      <c r="C22" s="145"/>
      <c r="D22" s="144"/>
      <c r="E22" s="146"/>
      <c r="F22" s="146"/>
      <c r="G22" s="144">
        <v>9010805</v>
      </c>
      <c r="H22" s="146">
        <v>8.35</v>
      </c>
      <c r="I22" s="147">
        <v>350</v>
      </c>
    </row>
    <row r="23" spans="1:9" x14ac:dyDescent="0.3">
      <c r="A23" s="143" t="s">
        <v>577</v>
      </c>
      <c r="B23" s="144" t="s">
        <v>453</v>
      </c>
      <c r="C23" s="145" t="s">
        <v>2024</v>
      </c>
      <c r="D23" s="144">
        <v>8594141</v>
      </c>
      <c r="E23" s="146">
        <v>8.35</v>
      </c>
      <c r="F23" s="146">
        <v>499</v>
      </c>
      <c r="G23" s="144"/>
      <c r="H23" s="146"/>
      <c r="I23" s="147"/>
    </row>
    <row r="24" spans="1:9" x14ac:dyDescent="0.3">
      <c r="A24" s="143" t="s">
        <v>577</v>
      </c>
      <c r="B24" s="144"/>
      <c r="C24" s="145"/>
      <c r="D24" s="144"/>
      <c r="E24" s="146"/>
      <c r="F24" s="146"/>
      <c r="G24" s="144">
        <v>9000142</v>
      </c>
      <c r="H24" s="146">
        <v>8.35</v>
      </c>
      <c r="I24" s="147">
        <v>499</v>
      </c>
    </row>
    <row r="25" spans="1:9" x14ac:dyDescent="0.3">
      <c r="A25" s="143" t="s">
        <v>1893</v>
      </c>
      <c r="B25" s="144" t="s">
        <v>272</v>
      </c>
      <c r="C25" s="145" t="s">
        <v>2025</v>
      </c>
      <c r="D25" s="144">
        <v>8594673</v>
      </c>
      <c r="E25" s="146">
        <v>8.1</v>
      </c>
      <c r="F25" s="146">
        <v>200</v>
      </c>
      <c r="G25" s="144"/>
      <c r="H25" s="146"/>
      <c r="I25" s="147"/>
    </row>
    <row r="26" spans="1:9" x14ac:dyDescent="0.3">
      <c r="A26" s="143" t="s">
        <v>1893</v>
      </c>
      <c r="B26" s="144"/>
      <c r="C26" s="145"/>
      <c r="D26" s="144"/>
      <c r="E26" s="146"/>
      <c r="F26" s="146"/>
      <c r="G26" s="144">
        <v>9032627</v>
      </c>
      <c r="H26" s="146">
        <v>8.1</v>
      </c>
      <c r="I26" s="147">
        <v>200</v>
      </c>
    </row>
    <row r="27" spans="1:9" x14ac:dyDescent="0.3">
      <c r="A27" s="143" t="s">
        <v>577</v>
      </c>
      <c r="B27" s="144" t="s">
        <v>453</v>
      </c>
      <c r="C27" s="145" t="s">
        <v>1048</v>
      </c>
      <c r="D27" s="144">
        <v>8594820</v>
      </c>
      <c r="E27" s="146">
        <v>8.35</v>
      </c>
      <c r="F27" s="146">
        <v>499</v>
      </c>
      <c r="G27" s="144"/>
      <c r="H27" s="146"/>
      <c r="I27" s="147"/>
    </row>
    <row r="28" spans="1:9" x14ac:dyDescent="0.3">
      <c r="A28" s="143" t="s">
        <v>577</v>
      </c>
      <c r="B28" s="144"/>
      <c r="C28" s="145"/>
      <c r="D28" s="144"/>
      <c r="E28" s="146"/>
      <c r="F28" s="146"/>
      <c r="G28" s="144">
        <v>9000142</v>
      </c>
      <c r="H28" s="146">
        <v>8.35</v>
      </c>
      <c r="I28" s="147">
        <v>499</v>
      </c>
    </row>
    <row r="29" spans="1:9" x14ac:dyDescent="0.3">
      <c r="A29" s="143" t="s">
        <v>577</v>
      </c>
      <c r="B29" s="144" t="s">
        <v>453</v>
      </c>
      <c r="C29" s="145" t="s">
        <v>2026</v>
      </c>
      <c r="D29" s="144">
        <v>8595488</v>
      </c>
      <c r="E29" s="146">
        <v>8.35</v>
      </c>
      <c r="F29" s="146">
        <v>6</v>
      </c>
      <c r="G29" s="144"/>
      <c r="H29" s="146"/>
      <c r="I29" s="147"/>
    </row>
    <row r="30" spans="1:9" x14ac:dyDescent="0.3">
      <c r="A30" s="143" t="s">
        <v>577</v>
      </c>
      <c r="B30" s="144"/>
      <c r="C30" s="145"/>
      <c r="D30" s="144"/>
      <c r="E30" s="146"/>
      <c r="F30" s="146"/>
      <c r="G30" s="144">
        <v>9000142</v>
      </c>
      <c r="H30" s="146">
        <v>8.35</v>
      </c>
      <c r="I30" s="147">
        <v>6</v>
      </c>
    </row>
    <row r="31" spans="1:9" x14ac:dyDescent="0.3">
      <c r="A31" s="143" t="s">
        <v>577</v>
      </c>
      <c r="B31" s="144" t="s">
        <v>453</v>
      </c>
      <c r="C31" s="145" t="s">
        <v>383</v>
      </c>
      <c r="D31" s="144">
        <v>9015932</v>
      </c>
      <c r="E31" s="146">
        <v>8.2100000000000009</v>
      </c>
      <c r="F31" s="146">
        <v>499</v>
      </c>
      <c r="G31" s="144"/>
      <c r="H31" s="146"/>
      <c r="I31" s="147"/>
    </row>
    <row r="32" spans="1:9" x14ac:dyDescent="0.3">
      <c r="A32" s="143" t="s">
        <v>577</v>
      </c>
      <c r="B32" s="144"/>
      <c r="C32" s="145"/>
      <c r="D32" s="144"/>
      <c r="E32" s="146"/>
      <c r="F32" s="146"/>
      <c r="G32" s="144">
        <v>9020441</v>
      </c>
      <c r="H32" s="146">
        <v>8.2100000000000009</v>
      </c>
      <c r="I32" s="147">
        <v>119</v>
      </c>
    </row>
    <row r="33" spans="1:9" x14ac:dyDescent="0.3">
      <c r="A33" s="143" t="s">
        <v>577</v>
      </c>
      <c r="B33" s="144"/>
      <c r="C33" s="145"/>
      <c r="D33" s="144"/>
      <c r="E33" s="146"/>
      <c r="F33" s="146"/>
      <c r="G33" s="144">
        <v>9021464</v>
      </c>
      <c r="H33" s="146">
        <v>8.2100000000000009</v>
      </c>
      <c r="I33" s="147">
        <v>315</v>
      </c>
    </row>
    <row r="34" spans="1:9" x14ac:dyDescent="0.3">
      <c r="A34" s="143" t="s">
        <v>577</v>
      </c>
      <c r="B34" s="144"/>
      <c r="C34" s="145"/>
      <c r="D34" s="144"/>
      <c r="E34" s="146"/>
      <c r="F34" s="146"/>
      <c r="G34" s="144">
        <v>9022493</v>
      </c>
      <c r="H34" s="146">
        <v>8.2100000000000009</v>
      </c>
      <c r="I34" s="147">
        <v>65</v>
      </c>
    </row>
    <row r="35" spans="1:9" x14ac:dyDescent="0.3">
      <c r="A35" s="143" t="s">
        <v>577</v>
      </c>
      <c r="B35" s="144" t="s">
        <v>453</v>
      </c>
      <c r="C35" s="145" t="s">
        <v>384</v>
      </c>
      <c r="D35" s="144">
        <v>9020428</v>
      </c>
      <c r="E35" s="146">
        <v>8.2200000000000006</v>
      </c>
      <c r="F35" s="146">
        <v>499</v>
      </c>
      <c r="G35" s="144"/>
      <c r="H35" s="146"/>
      <c r="I35" s="147"/>
    </row>
    <row r="36" spans="1:9" x14ac:dyDescent="0.3">
      <c r="A36" s="143" t="s">
        <v>577</v>
      </c>
      <c r="B36" s="144"/>
      <c r="C36" s="145"/>
      <c r="D36" s="144"/>
      <c r="E36" s="146"/>
      <c r="F36" s="146"/>
      <c r="G36" s="144">
        <v>9020441</v>
      </c>
      <c r="H36" s="146">
        <v>8.2100000000000009</v>
      </c>
      <c r="I36" s="147">
        <v>499</v>
      </c>
    </row>
    <row r="37" spans="1:9" x14ac:dyDescent="0.3">
      <c r="A37" s="143" t="s">
        <v>577</v>
      </c>
      <c r="B37" s="144" t="s">
        <v>453</v>
      </c>
      <c r="C37" s="145" t="s">
        <v>2027</v>
      </c>
      <c r="D37" s="144">
        <v>9020768</v>
      </c>
      <c r="E37" s="146">
        <v>8.2100000000000009</v>
      </c>
      <c r="F37" s="146">
        <v>1</v>
      </c>
      <c r="G37" s="144"/>
      <c r="H37" s="146"/>
      <c r="I37" s="147"/>
    </row>
    <row r="38" spans="1:9" x14ac:dyDescent="0.3">
      <c r="A38" s="143" t="s">
        <v>577</v>
      </c>
      <c r="B38" s="144"/>
      <c r="C38" s="145"/>
      <c r="D38" s="144"/>
      <c r="E38" s="146"/>
      <c r="F38" s="146"/>
      <c r="G38" s="144">
        <v>9022493</v>
      </c>
      <c r="H38" s="146">
        <v>8.2100000000000009</v>
      </c>
      <c r="I38" s="147">
        <v>1</v>
      </c>
    </row>
    <row r="39" spans="1:9" x14ac:dyDescent="0.3">
      <c r="A39" s="143" t="s">
        <v>577</v>
      </c>
      <c r="B39" s="144" t="s">
        <v>453</v>
      </c>
      <c r="C39" s="145" t="s">
        <v>385</v>
      </c>
      <c r="D39" s="144">
        <v>9020974</v>
      </c>
      <c r="E39" s="146">
        <v>8.2200000000000006</v>
      </c>
      <c r="F39" s="146">
        <v>1</v>
      </c>
      <c r="G39" s="144"/>
      <c r="H39" s="146"/>
      <c r="I39" s="147"/>
    </row>
    <row r="40" spans="1:9" x14ac:dyDescent="0.3">
      <c r="A40" s="143" t="s">
        <v>577</v>
      </c>
      <c r="B40" s="144"/>
      <c r="C40" s="145"/>
      <c r="D40" s="144"/>
      <c r="E40" s="146"/>
      <c r="F40" s="146"/>
      <c r="G40" s="144">
        <v>9021464</v>
      </c>
      <c r="H40" s="146">
        <v>8.2100000000000009</v>
      </c>
      <c r="I40" s="147">
        <v>1</v>
      </c>
    </row>
    <row r="41" spans="1:9" x14ac:dyDescent="0.3">
      <c r="A41" s="143" t="s">
        <v>577</v>
      </c>
      <c r="B41" s="144" t="s">
        <v>453</v>
      </c>
      <c r="C41" s="145" t="s">
        <v>1940</v>
      </c>
      <c r="D41" s="144">
        <v>9023576</v>
      </c>
      <c r="E41" s="146">
        <v>8.1999999999999993</v>
      </c>
      <c r="F41" s="146">
        <v>499</v>
      </c>
      <c r="G41" s="144"/>
      <c r="H41" s="146"/>
      <c r="I41" s="147"/>
    </row>
    <row r="42" spans="1:9" x14ac:dyDescent="0.3">
      <c r="A42" s="143" t="s">
        <v>577</v>
      </c>
      <c r="B42" s="144"/>
      <c r="C42" s="145"/>
      <c r="D42" s="144"/>
      <c r="E42" s="146"/>
      <c r="F42" s="146"/>
      <c r="G42" s="144">
        <v>9024031</v>
      </c>
      <c r="H42" s="146">
        <v>8.1999999999999993</v>
      </c>
      <c r="I42" s="147">
        <v>266</v>
      </c>
    </row>
    <row r="43" spans="1:9" x14ac:dyDescent="0.3">
      <c r="A43" s="143" t="s">
        <v>577</v>
      </c>
      <c r="B43" s="144"/>
      <c r="C43" s="145"/>
      <c r="D43" s="144"/>
      <c r="E43" s="146"/>
      <c r="F43" s="146"/>
      <c r="G43" s="144">
        <v>9024544</v>
      </c>
      <c r="H43" s="146">
        <v>8.1999999999999993</v>
      </c>
      <c r="I43" s="147">
        <v>153</v>
      </c>
    </row>
    <row r="44" spans="1:9" x14ac:dyDescent="0.3">
      <c r="A44" s="143" t="s">
        <v>577</v>
      </c>
      <c r="B44" s="144"/>
      <c r="C44" s="145"/>
      <c r="D44" s="144"/>
      <c r="E44" s="146"/>
      <c r="F44" s="146"/>
      <c r="G44" s="144">
        <v>9025053</v>
      </c>
      <c r="H44" s="146">
        <v>8.1999999999999993</v>
      </c>
      <c r="I44" s="147">
        <v>80</v>
      </c>
    </row>
    <row r="45" spans="1:9" x14ac:dyDescent="0.3">
      <c r="A45" s="143" t="s">
        <v>577</v>
      </c>
      <c r="B45" s="144" t="s">
        <v>453</v>
      </c>
      <c r="C45" s="145" t="s">
        <v>348</v>
      </c>
      <c r="D45" s="144">
        <v>9023852</v>
      </c>
      <c r="E45" s="146">
        <v>8.19</v>
      </c>
      <c r="F45" s="146">
        <v>499</v>
      </c>
      <c r="G45" s="144"/>
      <c r="H45" s="146"/>
      <c r="I45" s="147"/>
    </row>
    <row r="46" spans="1:9" x14ac:dyDescent="0.3">
      <c r="A46" s="143" t="s">
        <v>577</v>
      </c>
      <c r="B46" s="144"/>
      <c r="C46" s="145"/>
      <c r="D46" s="144"/>
      <c r="E46" s="146"/>
      <c r="F46" s="146"/>
      <c r="G46" s="144">
        <v>9025567</v>
      </c>
      <c r="H46" s="146">
        <v>8.19</v>
      </c>
      <c r="I46" s="147">
        <v>212</v>
      </c>
    </row>
    <row r="47" spans="1:9" x14ac:dyDescent="0.3">
      <c r="A47" s="143" t="s">
        <v>577</v>
      </c>
      <c r="B47" s="144"/>
      <c r="C47" s="145"/>
      <c r="D47" s="144"/>
      <c r="E47" s="146"/>
      <c r="F47" s="146"/>
      <c r="G47" s="144">
        <v>9030079</v>
      </c>
      <c r="H47" s="146">
        <v>8.19</v>
      </c>
      <c r="I47" s="147">
        <v>287</v>
      </c>
    </row>
    <row r="48" spans="1:9" x14ac:dyDescent="0.3">
      <c r="A48" s="143" t="s">
        <v>577</v>
      </c>
      <c r="B48" s="144" t="s">
        <v>453</v>
      </c>
      <c r="C48" s="145" t="s">
        <v>349</v>
      </c>
      <c r="D48" s="144">
        <v>9024097</v>
      </c>
      <c r="E48" s="146">
        <v>8.1999999999999993</v>
      </c>
      <c r="F48" s="146">
        <v>1</v>
      </c>
      <c r="G48" s="144"/>
      <c r="H48" s="146"/>
      <c r="I48" s="147"/>
    </row>
    <row r="49" spans="1:9" x14ac:dyDescent="0.3">
      <c r="A49" s="143" t="s">
        <v>577</v>
      </c>
      <c r="B49" s="144"/>
      <c r="C49" s="145"/>
      <c r="D49" s="144"/>
      <c r="E49" s="146"/>
      <c r="F49" s="146"/>
      <c r="G49" s="144">
        <v>9025053</v>
      </c>
      <c r="H49" s="146">
        <v>8.1999999999999993</v>
      </c>
      <c r="I49" s="147">
        <v>1</v>
      </c>
    </row>
    <row r="50" spans="1:9" x14ac:dyDescent="0.3">
      <c r="A50" s="143" t="s">
        <v>577</v>
      </c>
      <c r="B50" s="144" t="s">
        <v>453</v>
      </c>
      <c r="C50" s="145" t="s">
        <v>350</v>
      </c>
      <c r="D50" s="144">
        <v>9024425</v>
      </c>
      <c r="E50" s="146">
        <v>8.19</v>
      </c>
      <c r="F50" s="146">
        <v>1</v>
      </c>
      <c r="G50" s="144"/>
      <c r="H50" s="146"/>
      <c r="I50" s="147"/>
    </row>
    <row r="51" spans="1:9" x14ac:dyDescent="0.3">
      <c r="A51" s="143" t="s">
        <v>577</v>
      </c>
      <c r="B51" s="144"/>
      <c r="C51" s="145"/>
      <c r="D51" s="144"/>
      <c r="E51" s="146"/>
      <c r="F51" s="146"/>
      <c r="G51" s="144">
        <v>9030079</v>
      </c>
      <c r="H51" s="146">
        <v>8.19</v>
      </c>
      <c r="I51" s="147">
        <v>1</v>
      </c>
    </row>
    <row r="52" spans="1:9" x14ac:dyDescent="0.3">
      <c r="A52" s="143" t="s">
        <v>312</v>
      </c>
      <c r="B52" s="144" t="s">
        <v>497</v>
      </c>
      <c r="C52" s="145" t="s">
        <v>2028</v>
      </c>
      <c r="D52" s="144">
        <v>9030601</v>
      </c>
      <c r="E52" s="146">
        <v>8</v>
      </c>
      <c r="F52" s="146">
        <v>100</v>
      </c>
      <c r="G52" s="144"/>
      <c r="H52" s="146"/>
      <c r="I52" s="147"/>
    </row>
    <row r="53" spans="1:9" x14ac:dyDescent="0.3">
      <c r="A53" s="143" t="s">
        <v>312</v>
      </c>
      <c r="B53" s="144" t="s">
        <v>497</v>
      </c>
      <c r="C53" s="145" t="s">
        <v>2028</v>
      </c>
      <c r="D53" s="144">
        <v>9040053</v>
      </c>
      <c r="E53" s="146">
        <v>8</v>
      </c>
      <c r="F53" s="146">
        <v>-50</v>
      </c>
      <c r="G53" s="144"/>
      <c r="H53" s="146"/>
      <c r="I53" s="147"/>
    </row>
    <row r="54" spans="1:9" x14ac:dyDescent="0.3">
      <c r="A54" s="143" t="s">
        <v>312</v>
      </c>
      <c r="B54" s="144"/>
      <c r="C54" s="145"/>
      <c r="D54" s="144"/>
      <c r="E54" s="146"/>
      <c r="F54" s="146"/>
      <c r="G54" s="144">
        <v>9041238</v>
      </c>
      <c r="H54" s="146">
        <v>8</v>
      </c>
      <c r="I54" s="147">
        <v>50</v>
      </c>
    </row>
    <row r="55" spans="1:9" x14ac:dyDescent="0.3">
      <c r="A55" s="143" t="s">
        <v>1893</v>
      </c>
      <c r="B55" s="144" t="s">
        <v>272</v>
      </c>
      <c r="C55" s="145" t="s">
        <v>2029</v>
      </c>
      <c r="D55" s="144">
        <v>9035489</v>
      </c>
      <c r="E55" s="146">
        <v>8.02</v>
      </c>
      <c r="F55" s="146">
        <v>100</v>
      </c>
      <c r="G55" s="144"/>
      <c r="H55" s="146"/>
      <c r="I55" s="147"/>
    </row>
    <row r="56" spans="1:9" x14ac:dyDescent="0.3">
      <c r="A56" s="143" t="s">
        <v>1893</v>
      </c>
      <c r="B56" s="144"/>
      <c r="C56" s="145"/>
      <c r="D56" s="144"/>
      <c r="E56" s="146"/>
      <c r="F56" s="146"/>
      <c r="G56" s="144">
        <v>9035705</v>
      </c>
      <c r="H56" s="146">
        <v>8.02</v>
      </c>
      <c r="I56" s="147">
        <v>59</v>
      </c>
    </row>
    <row r="57" spans="1:9" x14ac:dyDescent="0.3">
      <c r="A57" s="143" t="s">
        <v>1893</v>
      </c>
      <c r="B57" s="144"/>
      <c r="C57" s="145"/>
      <c r="D57" s="144"/>
      <c r="E57" s="146"/>
      <c r="F57" s="146"/>
      <c r="G57" s="144">
        <v>9040215</v>
      </c>
      <c r="H57" s="146">
        <v>8.01</v>
      </c>
      <c r="I57" s="147">
        <v>41</v>
      </c>
    </row>
    <row r="58" spans="1:9" x14ac:dyDescent="0.3">
      <c r="A58" s="143" t="s">
        <v>1893</v>
      </c>
      <c r="B58" s="144" t="s">
        <v>272</v>
      </c>
      <c r="C58" s="145" t="s">
        <v>2030</v>
      </c>
      <c r="D58" s="144">
        <v>9042516</v>
      </c>
      <c r="E58" s="146">
        <v>8</v>
      </c>
      <c r="F58" s="146">
        <v>100</v>
      </c>
      <c r="G58" s="144"/>
      <c r="H58" s="146"/>
      <c r="I58" s="147"/>
    </row>
    <row r="59" spans="1:9" x14ac:dyDescent="0.3">
      <c r="A59" s="143" t="s">
        <v>1893</v>
      </c>
      <c r="B59" s="144"/>
      <c r="C59" s="145"/>
      <c r="D59" s="144"/>
      <c r="E59" s="146"/>
      <c r="F59" s="146"/>
      <c r="G59" s="144">
        <v>9042780</v>
      </c>
      <c r="H59" s="146">
        <v>8</v>
      </c>
      <c r="I59" s="147">
        <v>100</v>
      </c>
    </row>
    <row r="60" spans="1:9" x14ac:dyDescent="0.3">
      <c r="A60" s="143" t="s">
        <v>577</v>
      </c>
      <c r="B60" s="144" t="s">
        <v>453</v>
      </c>
      <c r="C60" s="145" t="s">
        <v>388</v>
      </c>
      <c r="D60" s="144">
        <v>9042824</v>
      </c>
      <c r="E60" s="146">
        <v>8</v>
      </c>
      <c r="F60" s="146">
        <v>499</v>
      </c>
      <c r="G60" s="144"/>
      <c r="H60" s="146"/>
      <c r="I60" s="147"/>
    </row>
    <row r="61" spans="1:9" x14ac:dyDescent="0.3">
      <c r="A61" s="143" t="s">
        <v>577</v>
      </c>
      <c r="B61" s="144"/>
      <c r="C61" s="145"/>
      <c r="D61" s="144"/>
      <c r="E61" s="146"/>
      <c r="F61" s="146"/>
      <c r="G61" s="144">
        <v>9043292</v>
      </c>
      <c r="H61" s="146">
        <v>8</v>
      </c>
      <c r="I61" s="147">
        <v>396</v>
      </c>
    </row>
    <row r="62" spans="1:9" x14ac:dyDescent="0.3">
      <c r="A62" s="143" t="s">
        <v>577</v>
      </c>
      <c r="B62" s="144"/>
      <c r="C62" s="145"/>
      <c r="D62" s="144"/>
      <c r="E62" s="146"/>
      <c r="F62" s="146"/>
      <c r="G62" s="144">
        <v>9044317</v>
      </c>
      <c r="H62" s="146">
        <v>8</v>
      </c>
      <c r="I62" s="147">
        <v>103</v>
      </c>
    </row>
    <row r="63" spans="1:9" x14ac:dyDescent="0.3">
      <c r="A63" s="143" t="s">
        <v>577</v>
      </c>
      <c r="B63" s="144" t="s">
        <v>453</v>
      </c>
      <c r="C63" s="145" t="s">
        <v>389</v>
      </c>
      <c r="D63" s="144">
        <v>9043037</v>
      </c>
      <c r="E63" s="146">
        <v>8</v>
      </c>
      <c r="F63" s="146">
        <v>499</v>
      </c>
      <c r="G63" s="144"/>
      <c r="H63" s="146"/>
      <c r="I63" s="147"/>
    </row>
    <row r="64" spans="1:9" x14ac:dyDescent="0.3">
      <c r="A64" s="143" t="s">
        <v>577</v>
      </c>
      <c r="B64" s="144"/>
      <c r="C64" s="145"/>
      <c r="D64" s="144"/>
      <c r="E64" s="146"/>
      <c r="F64" s="146"/>
      <c r="G64" s="144">
        <v>9044317</v>
      </c>
      <c r="H64" s="146">
        <v>8</v>
      </c>
      <c r="I64" s="147">
        <v>188</v>
      </c>
    </row>
    <row r="65" spans="1:9" x14ac:dyDescent="0.3">
      <c r="A65" s="143" t="s">
        <v>577</v>
      </c>
      <c r="B65" s="144"/>
      <c r="C65" s="145"/>
      <c r="D65" s="144"/>
      <c r="E65" s="146"/>
      <c r="F65" s="146"/>
      <c r="G65" s="144">
        <v>9044826</v>
      </c>
      <c r="H65" s="146">
        <v>8</v>
      </c>
      <c r="I65" s="147">
        <v>12</v>
      </c>
    </row>
    <row r="66" spans="1:9" x14ac:dyDescent="0.3">
      <c r="A66" s="143" t="s">
        <v>577</v>
      </c>
      <c r="B66" s="144"/>
      <c r="C66" s="145"/>
      <c r="D66" s="144"/>
      <c r="E66" s="146"/>
      <c r="F66" s="146"/>
      <c r="G66" s="144">
        <v>9045849</v>
      </c>
      <c r="H66" s="146">
        <v>8</v>
      </c>
      <c r="I66" s="147">
        <v>263</v>
      </c>
    </row>
    <row r="67" spans="1:9" x14ac:dyDescent="0.3">
      <c r="A67" s="143" t="s">
        <v>577</v>
      </c>
      <c r="B67" s="144"/>
      <c r="C67" s="145"/>
      <c r="D67" s="144"/>
      <c r="E67" s="146"/>
      <c r="F67" s="146"/>
      <c r="G67" s="144">
        <v>9054456</v>
      </c>
      <c r="H67" s="146">
        <v>8</v>
      </c>
      <c r="I67" s="147">
        <v>1</v>
      </c>
    </row>
    <row r="68" spans="1:9" x14ac:dyDescent="0.3">
      <c r="A68" s="143" t="s">
        <v>577</v>
      </c>
      <c r="B68" s="144"/>
      <c r="C68" s="145"/>
      <c r="D68" s="144"/>
      <c r="E68" s="146"/>
      <c r="F68" s="146"/>
      <c r="G68" s="144">
        <v>9054971</v>
      </c>
      <c r="H68" s="146">
        <v>8</v>
      </c>
      <c r="I68" s="147">
        <v>35</v>
      </c>
    </row>
    <row r="69" spans="1:9" x14ac:dyDescent="0.3">
      <c r="A69" s="143" t="s">
        <v>577</v>
      </c>
      <c r="B69" s="144" t="s">
        <v>453</v>
      </c>
      <c r="C69" s="145" t="s">
        <v>390</v>
      </c>
      <c r="D69" s="144">
        <v>9043446</v>
      </c>
      <c r="E69" s="146">
        <v>8</v>
      </c>
      <c r="F69" s="146">
        <v>2</v>
      </c>
      <c r="G69" s="144"/>
      <c r="H69" s="146"/>
      <c r="I69" s="147"/>
    </row>
    <row r="70" spans="1:9" x14ac:dyDescent="0.3">
      <c r="A70" s="143" t="s">
        <v>577</v>
      </c>
      <c r="B70" s="144"/>
      <c r="C70" s="145"/>
      <c r="D70" s="144"/>
      <c r="E70" s="146"/>
      <c r="F70" s="146"/>
      <c r="G70" s="144">
        <v>9054971</v>
      </c>
      <c r="H70" s="146">
        <v>8</v>
      </c>
      <c r="I70" s="147">
        <v>2</v>
      </c>
    </row>
    <row r="71" spans="1:9" x14ac:dyDescent="0.3">
      <c r="A71" s="143" t="s">
        <v>577</v>
      </c>
      <c r="B71" s="144" t="s">
        <v>453</v>
      </c>
      <c r="C71" s="145" t="s">
        <v>354</v>
      </c>
      <c r="D71" s="144">
        <v>9043735</v>
      </c>
      <c r="E71" s="146">
        <v>7.99</v>
      </c>
      <c r="F71" s="146">
        <v>499</v>
      </c>
      <c r="G71" s="144"/>
      <c r="H71" s="146"/>
      <c r="I71" s="147"/>
    </row>
    <row r="72" spans="1:9" x14ac:dyDescent="0.3">
      <c r="A72" s="143" t="s">
        <v>577</v>
      </c>
      <c r="B72" s="144"/>
      <c r="C72" s="145"/>
      <c r="D72" s="144"/>
      <c r="E72" s="146"/>
      <c r="F72" s="146"/>
      <c r="G72" s="144">
        <v>9055997</v>
      </c>
      <c r="H72" s="146">
        <v>7.99</v>
      </c>
      <c r="I72" s="147">
        <v>216</v>
      </c>
    </row>
    <row r="73" spans="1:9" x14ac:dyDescent="0.3">
      <c r="A73" s="143" t="s">
        <v>577</v>
      </c>
      <c r="B73" s="144"/>
      <c r="C73" s="145"/>
      <c r="D73" s="144"/>
      <c r="E73" s="146"/>
      <c r="F73" s="146"/>
      <c r="G73" s="144">
        <v>9060509</v>
      </c>
      <c r="H73" s="146">
        <v>7.99</v>
      </c>
      <c r="I73" s="147">
        <v>283</v>
      </c>
    </row>
    <row r="74" spans="1:9" x14ac:dyDescent="0.3">
      <c r="A74" s="143" t="s">
        <v>577</v>
      </c>
      <c r="B74" s="144" t="s">
        <v>453</v>
      </c>
      <c r="C74" s="145" t="s">
        <v>355</v>
      </c>
      <c r="D74" s="144">
        <v>9043976</v>
      </c>
      <c r="E74" s="146">
        <v>7.99</v>
      </c>
      <c r="F74" s="146">
        <v>499</v>
      </c>
      <c r="G74" s="144"/>
      <c r="H74" s="146"/>
      <c r="I74" s="147"/>
    </row>
    <row r="75" spans="1:9" x14ac:dyDescent="0.3">
      <c r="A75" s="143" t="s">
        <v>577</v>
      </c>
      <c r="B75" s="144"/>
      <c r="C75" s="145"/>
      <c r="D75" s="144"/>
      <c r="E75" s="146"/>
      <c r="F75" s="146"/>
      <c r="G75" s="144">
        <v>9060509</v>
      </c>
      <c r="H75" s="146">
        <v>7.99</v>
      </c>
      <c r="I75" s="147">
        <v>85</v>
      </c>
    </row>
    <row r="76" spans="1:9" x14ac:dyDescent="0.3">
      <c r="A76" s="143" t="s">
        <v>577</v>
      </c>
      <c r="B76" s="144"/>
      <c r="C76" s="145"/>
      <c r="D76" s="144"/>
      <c r="E76" s="146"/>
      <c r="F76" s="146"/>
      <c r="G76" s="144">
        <v>9061019</v>
      </c>
      <c r="H76" s="146">
        <v>7.99</v>
      </c>
      <c r="I76" s="147">
        <v>414</v>
      </c>
    </row>
    <row r="77" spans="1:9" x14ac:dyDescent="0.3">
      <c r="A77" s="143" t="s">
        <v>577</v>
      </c>
      <c r="B77" s="144" t="s">
        <v>453</v>
      </c>
      <c r="C77" s="145" t="s">
        <v>391</v>
      </c>
      <c r="D77" s="144">
        <v>9044264</v>
      </c>
      <c r="E77" s="146">
        <v>7.99</v>
      </c>
      <c r="F77" s="146">
        <v>2</v>
      </c>
      <c r="G77" s="144"/>
      <c r="H77" s="146"/>
      <c r="I77" s="147"/>
    </row>
    <row r="78" spans="1:9" x14ac:dyDescent="0.3">
      <c r="A78" s="143" t="s">
        <v>577</v>
      </c>
      <c r="B78" s="144"/>
      <c r="C78" s="145"/>
      <c r="D78" s="144"/>
      <c r="E78" s="146"/>
      <c r="F78" s="146"/>
      <c r="G78" s="144">
        <v>9061019</v>
      </c>
      <c r="H78" s="146">
        <v>7.99</v>
      </c>
      <c r="I78" s="147">
        <v>2</v>
      </c>
    </row>
    <row r="79" spans="1:9" x14ac:dyDescent="0.3">
      <c r="A79" s="143" t="s">
        <v>577</v>
      </c>
      <c r="B79" s="144" t="s">
        <v>453</v>
      </c>
      <c r="C79" s="145" t="s">
        <v>277</v>
      </c>
      <c r="D79" s="144">
        <v>9044622</v>
      </c>
      <c r="E79" s="146">
        <v>7.98</v>
      </c>
      <c r="F79" s="146">
        <v>499</v>
      </c>
      <c r="G79" s="144"/>
      <c r="H79" s="146"/>
      <c r="I79" s="147"/>
    </row>
    <row r="80" spans="1:9" x14ac:dyDescent="0.3">
      <c r="A80" s="143" t="s">
        <v>577</v>
      </c>
      <c r="B80" s="144"/>
      <c r="C80" s="145"/>
      <c r="D80" s="144"/>
      <c r="E80" s="146"/>
      <c r="F80" s="146"/>
      <c r="G80" s="144">
        <v>9061533</v>
      </c>
      <c r="H80" s="146">
        <v>7.98</v>
      </c>
      <c r="I80" s="147">
        <v>106</v>
      </c>
    </row>
    <row r="81" spans="1:9" x14ac:dyDescent="0.3">
      <c r="A81" s="143" t="s">
        <v>577</v>
      </c>
      <c r="B81" s="144"/>
      <c r="C81" s="145"/>
      <c r="D81" s="144"/>
      <c r="E81" s="146"/>
      <c r="F81" s="146"/>
      <c r="G81" s="144">
        <v>9062045</v>
      </c>
      <c r="H81" s="146">
        <v>7.98</v>
      </c>
      <c r="I81" s="147">
        <v>393</v>
      </c>
    </row>
    <row r="82" spans="1:9" x14ac:dyDescent="0.3">
      <c r="A82" s="143" t="s">
        <v>577</v>
      </c>
      <c r="B82" s="144" t="s">
        <v>453</v>
      </c>
      <c r="C82" s="145" t="s">
        <v>278</v>
      </c>
      <c r="D82" s="144">
        <v>9045039</v>
      </c>
      <c r="E82" s="146">
        <v>7.98</v>
      </c>
      <c r="F82" s="146">
        <v>499</v>
      </c>
      <c r="G82" s="144"/>
      <c r="H82" s="146"/>
      <c r="I82" s="147"/>
    </row>
    <row r="83" spans="1:9" x14ac:dyDescent="0.3">
      <c r="A83" s="143" t="s">
        <v>577</v>
      </c>
      <c r="B83" s="144"/>
      <c r="C83" s="145"/>
      <c r="D83" s="144"/>
      <c r="E83" s="146"/>
      <c r="F83" s="146"/>
      <c r="G83" s="144">
        <v>9062045</v>
      </c>
      <c r="H83" s="146">
        <v>7.98</v>
      </c>
      <c r="I83" s="147">
        <v>499</v>
      </c>
    </row>
    <row r="84" spans="1:9" x14ac:dyDescent="0.3">
      <c r="A84" s="143" t="s">
        <v>577</v>
      </c>
      <c r="B84" s="144" t="s">
        <v>453</v>
      </c>
      <c r="C84" s="145" t="s">
        <v>356</v>
      </c>
      <c r="D84" s="144">
        <v>9045556</v>
      </c>
      <c r="E84" s="146">
        <v>7.98</v>
      </c>
      <c r="F84" s="146">
        <v>2</v>
      </c>
      <c r="G84" s="144"/>
      <c r="H84" s="146"/>
      <c r="I84" s="147"/>
    </row>
    <row r="85" spans="1:9" x14ac:dyDescent="0.3">
      <c r="A85" s="143" t="s">
        <v>577</v>
      </c>
      <c r="B85" s="144"/>
      <c r="C85" s="145"/>
      <c r="D85" s="144"/>
      <c r="E85" s="146"/>
      <c r="F85" s="146"/>
      <c r="G85" s="144">
        <v>9062045</v>
      </c>
      <c r="H85" s="146">
        <v>7.98</v>
      </c>
      <c r="I85" s="147">
        <v>2</v>
      </c>
    </row>
    <row r="86" spans="1:9" x14ac:dyDescent="0.3">
      <c r="A86" s="143" t="s">
        <v>1893</v>
      </c>
      <c r="B86" s="144" t="s">
        <v>272</v>
      </c>
      <c r="C86" s="145" t="s">
        <v>2031</v>
      </c>
      <c r="D86" s="144">
        <v>9045661</v>
      </c>
      <c r="E86" s="146">
        <v>8.01</v>
      </c>
      <c r="F86" s="146">
        <v>100</v>
      </c>
      <c r="G86" s="144"/>
      <c r="H86" s="146"/>
      <c r="I86" s="147"/>
    </row>
    <row r="87" spans="1:9" x14ac:dyDescent="0.3">
      <c r="A87" s="143" t="s">
        <v>1893</v>
      </c>
      <c r="B87" s="144"/>
      <c r="C87" s="145"/>
      <c r="D87" s="144"/>
      <c r="E87" s="146"/>
      <c r="F87" s="146"/>
      <c r="G87" s="144">
        <v>9045849</v>
      </c>
      <c r="H87" s="146">
        <v>8</v>
      </c>
      <c r="I87" s="147">
        <v>100</v>
      </c>
    </row>
    <row r="88" spans="1:9" x14ac:dyDescent="0.3">
      <c r="A88" s="143" t="s">
        <v>312</v>
      </c>
      <c r="B88" s="144" t="s">
        <v>497</v>
      </c>
      <c r="C88" s="145" t="s">
        <v>2032</v>
      </c>
      <c r="D88" s="144">
        <v>9051889</v>
      </c>
      <c r="E88" s="146">
        <v>8.02</v>
      </c>
      <c r="F88" s="146">
        <v>50</v>
      </c>
      <c r="G88" s="144"/>
      <c r="H88" s="146"/>
      <c r="I88" s="147"/>
    </row>
    <row r="89" spans="1:9" x14ac:dyDescent="0.3">
      <c r="A89" s="143" t="s">
        <v>312</v>
      </c>
      <c r="B89" s="144"/>
      <c r="C89" s="145"/>
      <c r="D89" s="144"/>
      <c r="E89" s="146"/>
      <c r="F89" s="146"/>
      <c r="G89" s="144">
        <v>9053943</v>
      </c>
      <c r="H89" s="146">
        <v>8.02</v>
      </c>
      <c r="I89" s="147">
        <v>50</v>
      </c>
    </row>
    <row r="90" spans="1:9" x14ac:dyDescent="0.3">
      <c r="A90" s="143" t="s">
        <v>577</v>
      </c>
      <c r="B90" s="144" t="s">
        <v>453</v>
      </c>
      <c r="C90" s="145" t="s">
        <v>285</v>
      </c>
      <c r="D90" s="144">
        <v>9062072</v>
      </c>
      <c r="E90" s="146">
        <v>7.97</v>
      </c>
      <c r="F90" s="146">
        <v>499</v>
      </c>
      <c r="G90" s="144"/>
      <c r="H90" s="146"/>
      <c r="I90" s="147"/>
    </row>
    <row r="91" spans="1:9" x14ac:dyDescent="0.3">
      <c r="A91" s="143" t="s">
        <v>577</v>
      </c>
      <c r="B91" s="144"/>
      <c r="C91" s="145"/>
      <c r="D91" s="144"/>
      <c r="E91" s="146"/>
      <c r="F91" s="146"/>
      <c r="G91" s="144">
        <v>9062559</v>
      </c>
      <c r="H91" s="146">
        <v>7.97</v>
      </c>
      <c r="I91" s="147">
        <v>198</v>
      </c>
    </row>
    <row r="92" spans="1:9" x14ac:dyDescent="0.3">
      <c r="A92" s="143" t="s">
        <v>577</v>
      </c>
      <c r="B92" s="144"/>
      <c r="C92" s="145"/>
      <c r="D92" s="144"/>
      <c r="E92" s="146"/>
      <c r="F92" s="146"/>
      <c r="G92" s="144">
        <v>9180757</v>
      </c>
      <c r="H92" s="146">
        <v>7.97</v>
      </c>
      <c r="I92" s="147">
        <v>125</v>
      </c>
    </row>
    <row r="93" spans="1:9" x14ac:dyDescent="0.3">
      <c r="A93" s="143" t="s">
        <v>577</v>
      </c>
      <c r="B93" s="144"/>
      <c r="C93" s="145"/>
      <c r="D93" s="144"/>
      <c r="E93" s="146"/>
      <c r="F93" s="146"/>
      <c r="G93" s="144">
        <v>9181270</v>
      </c>
      <c r="H93" s="146">
        <v>7.97</v>
      </c>
      <c r="I93" s="147">
        <v>176</v>
      </c>
    </row>
    <row r="94" spans="1:9" x14ac:dyDescent="0.3">
      <c r="A94" s="143" t="s">
        <v>577</v>
      </c>
      <c r="B94" s="144" t="s">
        <v>453</v>
      </c>
      <c r="C94" s="145" t="s">
        <v>286</v>
      </c>
      <c r="D94" s="144">
        <v>9062321</v>
      </c>
      <c r="E94" s="146">
        <v>7.97</v>
      </c>
      <c r="F94" s="146">
        <v>499</v>
      </c>
      <c r="G94" s="144"/>
      <c r="H94" s="146"/>
      <c r="I94" s="147"/>
    </row>
    <row r="95" spans="1:9" x14ac:dyDescent="0.3">
      <c r="A95" s="143" t="s">
        <v>577</v>
      </c>
      <c r="B95" s="144"/>
      <c r="C95" s="145"/>
      <c r="D95" s="144"/>
      <c r="E95" s="146"/>
      <c r="F95" s="146"/>
      <c r="G95" s="144">
        <v>9181270</v>
      </c>
      <c r="H95" s="146">
        <v>7.97</v>
      </c>
      <c r="I95" s="147">
        <v>333</v>
      </c>
    </row>
    <row r="96" spans="1:9" x14ac:dyDescent="0.3">
      <c r="A96" s="143" t="s">
        <v>577</v>
      </c>
      <c r="B96" s="144"/>
      <c r="C96" s="145"/>
      <c r="D96" s="144"/>
      <c r="E96" s="146"/>
      <c r="F96" s="146"/>
      <c r="G96" s="144">
        <v>9181787</v>
      </c>
      <c r="H96" s="146">
        <v>7.97</v>
      </c>
      <c r="I96" s="147">
        <v>166</v>
      </c>
    </row>
    <row r="97" spans="1:9" x14ac:dyDescent="0.3">
      <c r="A97" s="143" t="s">
        <v>577</v>
      </c>
      <c r="B97" s="144" t="s">
        <v>453</v>
      </c>
      <c r="C97" s="145" t="s">
        <v>423</v>
      </c>
      <c r="D97" s="144">
        <v>9062709</v>
      </c>
      <c r="E97" s="146">
        <v>7.97</v>
      </c>
      <c r="F97" s="146">
        <v>2</v>
      </c>
      <c r="G97" s="144"/>
      <c r="H97" s="146"/>
      <c r="I97" s="147"/>
    </row>
    <row r="98" spans="1:9" x14ac:dyDescent="0.3">
      <c r="A98" s="143" t="s">
        <v>577</v>
      </c>
      <c r="B98" s="144"/>
      <c r="C98" s="145"/>
      <c r="D98" s="144"/>
      <c r="E98" s="146"/>
      <c r="F98" s="146"/>
      <c r="G98" s="144">
        <v>9181787</v>
      </c>
      <c r="H98" s="146">
        <v>7.97</v>
      </c>
      <c r="I98" s="147">
        <v>2</v>
      </c>
    </row>
    <row r="99" spans="1:9" x14ac:dyDescent="0.3">
      <c r="A99" s="143" t="s">
        <v>577</v>
      </c>
      <c r="B99" s="144" t="s">
        <v>453</v>
      </c>
      <c r="C99" s="145" t="s">
        <v>288</v>
      </c>
      <c r="D99" s="144">
        <v>9063070</v>
      </c>
      <c r="E99" s="146">
        <v>7.96</v>
      </c>
      <c r="F99" s="146">
        <v>499</v>
      </c>
      <c r="G99" s="144"/>
      <c r="H99" s="146"/>
      <c r="I99" s="147"/>
    </row>
    <row r="100" spans="1:9" x14ac:dyDescent="0.3">
      <c r="A100" s="143" t="s">
        <v>577</v>
      </c>
      <c r="B100" s="144"/>
      <c r="C100" s="145"/>
      <c r="D100" s="144"/>
      <c r="E100" s="146"/>
      <c r="F100" s="146"/>
      <c r="G100" s="144">
        <v>9182818</v>
      </c>
      <c r="H100" s="146">
        <v>7.96</v>
      </c>
      <c r="I100" s="147">
        <v>176</v>
      </c>
    </row>
    <row r="101" spans="1:9" x14ac:dyDescent="0.3">
      <c r="A101" s="143" t="s">
        <v>577</v>
      </c>
      <c r="B101" s="144"/>
      <c r="C101" s="145"/>
      <c r="D101" s="144"/>
      <c r="E101" s="146"/>
      <c r="F101" s="146"/>
      <c r="G101" s="144">
        <v>9183329</v>
      </c>
      <c r="H101" s="146">
        <v>7.96</v>
      </c>
      <c r="I101" s="147">
        <v>323</v>
      </c>
    </row>
    <row r="102" spans="1:9" x14ac:dyDescent="0.3">
      <c r="A102" s="143" t="s">
        <v>577</v>
      </c>
      <c r="B102" s="144" t="s">
        <v>453</v>
      </c>
      <c r="C102" s="145" t="s">
        <v>290</v>
      </c>
      <c r="D102" s="144">
        <v>9063342</v>
      </c>
      <c r="E102" s="146">
        <v>7.96</v>
      </c>
      <c r="F102" s="146">
        <v>499</v>
      </c>
      <c r="G102" s="144"/>
      <c r="H102" s="146"/>
      <c r="I102" s="147"/>
    </row>
    <row r="103" spans="1:9" x14ac:dyDescent="0.3">
      <c r="A103" s="143" t="s">
        <v>577</v>
      </c>
      <c r="B103" s="144"/>
      <c r="C103" s="145"/>
      <c r="D103" s="144"/>
      <c r="E103" s="146"/>
      <c r="F103" s="146"/>
      <c r="G103" s="144">
        <v>9183329</v>
      </c>
      <c r="H103" s="146">
        <v>7.96</v>
      </c>
      <c r="I103" s="147">
        <v>74</v>
      </c>
    </row>
    <row r="104" spans="1:9" x14ac:dyDescent="0.3">
      <c r="A104" s="143" t="s">
        <v>577</v>
      </c>
      <c r="B104" s="144"/>
      <c r="C104" s="145"/>
      <c r="D104" s="144"/>
      <c r="E104" s="146"/>
      <c r="F104" s="146"/>
      <c r="G104" s="144">
        <v>9183841</v>
      </c>
      <c r="H104" s="146">
        <v>7.96</v>
      </c>
      <c r="I104" s="147">
        <v>425</v>
      </c>
    </row>
    <row r="105" spans="1:9" x14ac:dyDescent="0.3">
      <c r="A105" s="143" t="s">
        <v>577</v>
      </c>
      <c r="B105" s="144" t="s">
        <v>453</v>
      </c>
      <c r="C105" s="145" t="s">
        <v>291</v>
      </c>
      <c r="D105" s="144">
        <v>9063549</v>
      </c>
      <c r="E105" s="146">
        <v>7.96</v>
      </c>
      <c r="F105" s="146">
        <v>2</v>
      </c>
      <c r="G105" s="144"/>
      <c r="H105" s="146"/>
      <c r="I105" s="147"/>
    </row>
    <row r="106" spans="1:9" x14ac:dyDescent="0.3">
      <c r="A106" s="143" t="s">
        <v>577</v>
      </c>
      <c r="B106" s="144"/>
      <c r="C106" s="145"/>
      <c r="D106" s="144"/>
      <c r="E106" s="146"/>
      <c r="F106" s="146"/>
      <c r="G106" s="144">
        <v>9183841</v>
      </c>
      <c r="H106" s="146">
        <v>7.96</v>
      </c>
      <c r="I106" s="147">
        <v>2</v>
      </c>
    </row>
    <row r="107" spans="1:9" x14ac:dyDescent="0.3">
      <c r="A107" s="143" t="s">
        <v>312</v>
      </c>
      <c r="B107" s="144" t="s">
        <v>497</v>
      </c>
      <c r="C107" s="145" t="s">
        <v>2033</v>
      </c>
      <c r="D107" s="144">
        <v>9072126</v>
      </c>
      <c r="E107" s="146">
        <v>8</v>
      </c>
      <c r="F107" s="146">
        <v>50</v>
      </c>
      <c r="G107" s="144"/>
      <c r="H107" s="146"/>
      <c r="I107" s="147"/>
    </row>
    <row r="108" spans="1:9" x14ac:dyDescent="0.3">
      <c r="A108" s="143" t="s">
        <v>312</v>
      </c>
      <c r="B108" s="144" t="s">
        <v>497</v>
      </c>
      <c r="C108" s="145" t="s">
        <v>2033</v>
      </c>
      <c r="D108" s="144">
        <v>9160167</v>
      </c>
      <c r="E108" s="146">
        <v>8</v>
      </c>
      <c r="F108" s="146">
        <v>-50</v>
      </c>
      <c r="G108" s="144"/>
      <c r="H108" s="146"/>
      <c r="I108" s="147"/>
    </row>
    <row r="109" spans="1:9" x14ac:dyDescent="0.3">
      <c r="A109" s="143" t="s">
        <v>346</v>
      </c>
      <c r="B109" s="144" t="s">
        <v>453</v>
      </c>
      <c r="C109" s="145" t="s">
        <v>724</v>
      </c>
      <c r="D109" s="144">
        <v>9101105</v>
      </c>
      <c r="E109" s="146">
        <v>8.0299999999999994</v>
      </c>
      <c r="F109" s="146">
        <v>118</v>
      </c>
      <c r="G109" s="144"/>
      <c r="H109" s="146"/>
      <c r="I109" s="147"/>
    </row>
    <row r="110" spans="1:9" x14ac:dyDescent="0.3">
      <c r="A110" s="143" t="s">
        <v>346</v>
      </c>
      <c r="B110" s="144"/>
      <c r="C110" s="145"/>
      <c r="D110" s="144"/>
      <c r="E110" s="146"/>
      <c r="F110" s="146"/>
      <c r="G110" s="144">
        <v>9101123</v>
      </c>
      <c r="H110" s="146">
        <v>8.0299999999999994</v>
      </c>
      <c r="I110" s="147">
        <v>97</v>
      </c>
    </row>
    <row r="111" spans="1:9" x14ac:dyDescent="0.3">
      <c r="A111" s="143" t="s">
        <v>346</v>
      </c>
      <c r="B111" s="144"/>
      <c r="C111" s="145"/>
      <c r="D111" s="144"/>
      <c r="E111" s="146"/>
      <c r="F111" s="146"/>
      <c r="G111" s="144">
        <v>9101634</v>
      </c>
      <c r="H111" s="146">
        <v>8.02</v>
      </c>
      <c r="I111" s="147">
        <v>21</v>
      </c>
    </row>
    <row r="112" spans="1:9" x14ac:dyDescent="0.3">
      <c r="A112" s="143" t="s">
        <v>346</v>
      </c>
      <c r="B112" s="144" t="s">
        <v>453</v>
      </c>
      <c r="C112" s="145" t="s">
        <v>395</v>
      </c>
      <c r="D112" s="144">
        <v>9101523</v>
      </c>
      <c r="E112" s="146">
        <v>8.0399999999999991</v>
      </c>
      <c r="F112" s="146">
        <v>10</v>
      </c>
      <c r="G112" s="144"/>
      <c r="H112" s="146"/>
      <c r="I112" s="147"/>
    </row>
    <row r="113" spans="1:9" x14ac:dyDescent="0.3">
      <c r="A113" s="143" t="s">
        <v>346</v>
      </c>
      <c r="B113" s="144"/>
      <c r="C113" s="145"/>
      <c r="D113" s="144"/>
      <c r="E113" s="146"/>
      <c r="F113" s="146"/>
      <c r="G113" s="144">
        <v>9101634</v>
      </c>
      <c r="H113" s="146">
        <v>8.02</v>
      </c>
      <c r="I113" s="147">
        <v>10</v>
      </c>
    </row>
    <row r="114" spans="1:9" x14ac:dyDescent="0.3">
      <c r="A114" s="143" t="s">
        <v>346</v>
      </c>
      <c r="B114" s="144" t="s">
        <v>453</v>
      </c>
      <c r="C114" s="145" t="s">
        <v>396</v>
      </c>
      <c r="D114" s="144">
        <v>9102066</v>
      </c>
      <c r="E114" s="146">
        <v>8.06</v>
      </c>
      <c r="F114" s="146">
        <v>499</v>
      </c>
      <c r="G114" s="144"/>
      <c r="H114" s="146"/>
      <c r="I114" s="147"/>
    </row>
    <row r="115" spans="1:9" x14ac:dyDescent="0.3">
      <c r="A115" s="143" t="s">
        <v>346</v>
      </c>
      <c r="B115" s="144"/>
      <c r="C115" s="145"/>
      <c r="D115" s="144"/>
      <c r="E115" s="146"/>
      <c r="F115" s="146"/>
      <c r="G115" s="144">
        <v>9102148</v>
      </c>
      <c r="H115" s="146">
        <v>8.06</v>
      </c>
      <c r="I115" s="147">
        <v>499</v>
      </c>
    </row>
    <row r="116" spans="1:9" x14ac:dyDescent="0.3">
      <c r="A116" s="143" t="s">
        <v>346</v>
      </c>
      <c r="B116" s="144" t="s">
        <v>453</v>
      </c>
      <c r="C116" s="145" t="s">
        <v>301</v>
      </c>
      <c r="D116" s="144">
        <v>9102648</v>
      </c>
      <c r="E116" s="146">
        <v>8.06</v>
      </c>
      <c r="F116" s="146">
        <v>200</v>
      </c>
      <c r="G116" s="144"/>
      <c r="H116" s="146"/>
      <c r="I116" s="147"/>
    </row>
    <row r="117" spans="1:9" x14ac:dyDescent="0.3">
      <c r="A117" s="143" t="s">
        <v>346</v>
      </c>
      <c r="B117" s="144"/>
      <c r="C117" s="145"/>
      <c r="D117" s="144"/>
      <c r="E117" s="146"/>
      <c r="F117" s="146"/>
      <c r="G117" s="144">
        <v>9102660</v>
      </c>
      <c r="H117" s="146">
        <v>8.06</v>
      </c>
      <c r="I117" s="147">
        <v>170</v>
      </c>
    </row>
    <row r="118" spans="1:9" x14ac:dyDescent="0.3">
      <c r="A118" s="143" t="s">
        <v>346</v>
      </c>
      <c r="B118" s="144"/>
      <c r="C118" s="145"/>
      <c r="D118" s="144"/>
      <c r="E118" s="146"/>
      <c r="F118" s="146"/>
      <c r="G118" s="144">
        <v>9104712</v>
      </c>
      <c r="H118" s="146">
        <v>8.06</v>
      </c>
      <c r="I118" s="147">
        <v>30</v>
      </c>
    </row>
    <row r="119" spans="1:9" x14ac:dyDescent="0.3">
      <c r="A119" s="143" t="s">
        <v>346</v>
      </c>
      <c r="B119" s="144" t="s">
        <v>453</v>
      </c>
      <c r="C119" s="145" t="s">
        <v>725</v>
      </c>
      <c r="D119" s="144">
        <v>9102801</v>
      </c>
      <c r="E119" s="146">
        <v>8.07</v>
      </c>
      <c r="F119" s="146">
        <v>499</v>
      </c>
      <c r="G119" s="144"/>
      <c r="H119" s="146"/>
      <c r="I119" s="147"/>
    </row>
    <row r="120" spans="1:9" x14ac:dyDescent="0.3">
      <c r="A120" s="143" t="s">
        <v>346</v>
      </c>
      <c r="B120" s="144"/>
      <c r="C120" s="145"/>
      <c r="D120" s="144"/>
      <c r="E120" s="146"/>
      <c r="F120" s="146"/>
      <c r="G120" s="144">
        <v>9103173</v>
      </c>
      <c r="H120" s="146">
        <v>8.07</v>
      </c>
      <c r="I120" s="147">
        <v>499</v>
      </c>
    </row>
    <row r="121" spans="1:9" x14ac:dyDescent="0.3">
      <c r="A121" s="143" t="s">
        <v>346</v>
      </c>
      <c r="B121" s="144" t="s">
        <v>453</v>
      </c>
      <c r="C121" s="145" t="s">
        <v>667</v>
      </c>
      <c r="D121" s="144">
        <v>9103078</v>
      </c>
      <c r="E121" s="146">
        <v>8.07</v>
      </c>
      <c r="F121" s="146">
        <v>499</v>
      </c>
      <c r="G121" s="144"/>
      <c r="H121" s="146"/>
      <c r="I121" s="147"/>
    </row>
    <row r="122" spans="1:9" x14ac:dyDescent="0.3">
      <c r="A122" s="143" t="s">
        <v>346</v>
      </c>
      <c r="B122" s="144"/>
      <c r="C122" s="145"/>
      <c r="D122" s="144"/>
      <c r="E122" s="146"/>
      <c r="F122" s="146"/>
      <c r="G122" s="144">
        <v>9103173</v>
      </c>
      <c r="H122" s="146">
        <v>8.07</v>
      </c>
      <c r="I122" s="147">
        <v>499</v>
      </c>
    </row>
    <row r="123" spans="1:9" x14ac:dyDescent="0.3">
      <c r="A123" s="143" t="s">
        <v>346</v>
      </c>
      <c r="B123" s="144" t="s">
        <v>453</v>
      </c>
      <c r="C123" s="145" t="s">
        <v>397</v>
      </c>
      <c r="D123" s="144">
        <v>9103347</v>
      </c>
      <c r="E123" s="146">
        <v>8.07</v>
      </c>
      <c r="F123" s="146">
        <v>2</v>
      </c>
      <c r="G123" s="144"/>
      <c r="H123" s="146"/>
      <c r="I123" s="147"/>
    </row>
    <row r="124" spans="1:9" x14ac:dyDescent="0.3">
      <c r="A124" s="143" t="s">
        <v>346</v>
      </c>
      <c r="B124" s="144"/>
      <c r="C124" s="145"/>
      <c r="D124" s="144"/>
      <c r="E124" s="146"/>
      <c r="F124" s="146"/>
      <c r="G124" s="144">
        <v>9103686</v>
      </c>
      <c r="H124" s="146">
        <v>8.07</v>
      </c>
      <c r="I124" s="147">
        <v>2</v>
      </c>
    </row>
    <row r="125" spans="1:9" x14ac:dyDescent="0.3">
      <c r="A125" s="143" t="s">
        <v>346</v>
      </c>
      <c r="B125" s="144" t="s">
        <v>453</v>
      </c>
      <c r="C125" s="145" t="s">
        <v>403</v>
      </c>
      <c r="D125" s="144">
        <v>9125348</v>
      </c>
      <c r="E125" s="146">
        <v>8.0299999999999994</v>
      </c>
      <c r="F125" s="146">
        <v>499</v>
      </c>
      <c r="G125" s="144"/>
      <c r="H125" s="146"/>
      <c r="I125" s="147"/>
    </row>
    <row r="126" spans="1:9" x14ac:dyDescent="0.3">
      <c r="A126" s="143" t="s">
        <v>346</v>
      </c>
      <c r="B126" s="144"/>
      <c r="C126" s="145"/>
      <c r="D126" s="144"/>
      <c r="E126" s="146"/>
      <c r="F126" s="146"/>
      <c r="G126" s="144">
        <v>9155443</v>
      </c>
      <c r="H126" s="146">
        <v>8.0299999999999994</v>
      </c>
      <c r="I126" s="147">
        <v>51</v>
      </c>
    </row>
    <row r="127" spans="1:9" x14ac:dyDescent="0.3">
      <c r="A127" s="143" t="s">
        <v>346</v>
      </c>
      <c r="B127" s="144"/>
      <c r="C127" s="145"/>
      <c r="D127" s="144"/>
      <c r="E127" s="146"/>
      <c r="F127" s="146"/>
      <c r="G127" s="144">
        <v>9155955</v>
      </c>
      <c r="H127" s="146">
        <v>8.0299999999999994</v>
      </c>
      <c r="I127" s="147">
        <v>85</v>
      </c>
    </row>
    <row r="128" spans="1:9" x14ac:dyDescent="0.3">
      <c r="A128" s="143" t="s">
        <v>346</v>
      </c>
      <c r="B128" s="144"/>
      <c r="C128" s="145"/>
      <c r="D128" s="144"/>
      <c r="E128" s="146"/>
      <c r="F128" s="146"/>
      <c r="G128" s="144">
        <v>9160466</v>
      </c>
      <c r="H128" s="146">
        <v>8.0299999999999994</v>
      </c>
      <c r="I128" s="147">
        <v>85</v>
      </c>
    </row>
    <row r="129" spans="1:9" x14ac:dyDescent="0.3">
      <c r="A129" s="143" t="s">
        <v>346</v>
      </c>
      <c r="B129" s="144"/>
      <c r="C129" s="145"/>
      <c r="D129" s="144"/>
      <c r="E129" s="146"/>
      <c r="F129" s="146"/>
      <c r="G129" s="144">
        <v>9160979</v>
      </c>
      <c r="H129" s="146">
        <v>8.0299999999999994</v>
      </c>
      <c r="I129" s="147">
        <v>48</v>
      </c>
    </row>
    <row r="130" spans="1:9" x14ac:dyDescent="0.3">
      <c r="A130" s="143" t="s">
        <v>346</v>
      </c>
      <c r="B130" s="144"/>
      <c r="C130" s="145"/>
      <c r="D130" s="144"/>
      <c r="E130" s="146"/>
      <c r="F130" s="146"/>
      <c r="G130" s="144">
        <v>9161489</v>
      </c>
      <c r="H130" s="146">
        <v>8.0299999999999994</v>
      </c>
      <c r="I130" s="147">
        <v>178</v>
      </c>
    </row>
    <row r="131" spans="1:9" x14ac:dyDescent="0.3">
      <c r="A131" s="143" t="s">
        <v>346</v>
      </c>
      <c r="B131" s="144"/>
      <c r="C131" s="145"/>
      <c r="D131" s="144"/>
      <c r="E131" s="146"/>
      <c r="F131" s="146"/>
      <c r="G131" s="144">
        <v>9162002</v>
      </c>
      <c r="H131" s="146">
        <v>8.0299999999999994</v>
      </c>
      <c r="I131" s="147">
        <v>52</v>
      </c>
    </row>
    <row r="132" spans="1:9" x14ac:dyDescent="0.3">
      <c r="A132" s="143" t="s">
        <v>346</v>
      </c>
      <c r="B132" s="144" t="s">
        <v>453</v>
      </c>
      <c r="C132" s="145" t="s">
        <v>404</v>
      </c>
      <c r="D132" s="144">
        <v>9125597</v>
      </c>
      <c r="E132" s="146">
        <v>8.0399999999999991</v>
      </c>
      <c r="F132" s="146">
        <v>499</v>
      </c>
      <c r="G132" s="144"/>
      <c r="H132" s="146"/>
      <c r="I132" s="147"/>
    </row>
    <row r="133" spans="1:9" x14ac:dyDescent="0.3">
      <c r="A133" s="143" t="s">
        <v>346</v>
      </c>
      <c r="B133" s="144"/>
      <c r="C133" s="145"/>
      <c r="D133" s="144"/>
      <c r="E133" s="146"/>
      <c r="F133" s="146"/>
      <c r="G133" s="144">
        <v>9142227</v>
      </c>
      <c r="H133" s="146">
        <v>8.0399999999999991</v>
      </c>
      <c r="I133" s="147">
        <v>287</v>
      </c>
    </row>
    <row r="134" spans="1:9" x14ac:dyDescent="0.3">
      <c r="A134" s="143" t="s">
        <v>346</v>
      </c>
      <c r="B134" s="144"/>
      <c r="C134" s="145"/>
      <c r="D134" s="144"/>
      <c r="E134" s="146"/>
      <c r="F134" s="146"/>
      <c r="G134" s="144">
        <v>9142740</v>
      </c>
      <c r="H134" s="146">
        <v>8.0399999999999991</v>
      </c>
      <c r="I134" s="147">
        <v>141</v>
      </c>
    </row>
    <row r="135" spans="1:9" x14ac:dyDescent="0.3">
      <c r="A135" s="143" t="s">
        <v>346</v>
      </c>
      <c r="B135" s="144"/>
      <c r="C135" s="145"/>
      <c r="D135" s="144"/>
      <c r="E135" s="146"/>
      <c r="F135" s="146"/>
      <c r="G135" s="144">
        <v>9143762</v>
      </c>
      <c r="H135" s="146">
        <v>8.0399999999999991</v>
      </c>
      <c r="I135" s="147">
        <v>20</v>
      </c>
    </row>
    <row r="136" spans="1:9" x14ac:dyDescent="0.3">
      <c r="A136" s="143" t="s">
        <v>346</v>
      </c>
      <c r="B136" s="144"/>
      <c r="C136" s="145"/>
      <c r="D136" s="144"/>
      <c r="E136" s="146"/>
      <c r="F136" s="146"/>
      <c r="G136" s="144">
        <v>9144276</v>
      </c>
      <c r="H136" s="146">
        <v>8.0399999999999991</v>
      </c>
      <c r="I136" s="147">
        <v>15</v>
      </c>
    </row>
    <row r="137" spans="1:9" x14ac:dyDescent="0.3">
      <c r="A137" s="143" t="s">
        <v>346</v>
      </c>
      <c r="B137" s="144"/>
      <c r="C137" s="145"/>
      <c r="D137" s="144"/>
      <c r="E137" s="146"/>
      <c r="F137" s="146"/>
      <c r="G137" s="144">
        <v>9144786</v>
      </c>
      <c r="H137" s="146">
        <v>8.0399999999999991</v>
      </c>
      <c r="I137" s="147">
        <v>21</v>
      </c>
    </row>
    <row r="138" spans="1:9" x14ac:dyDescent="0.3">
      <c r="A138" s="143" t="s">
        <v>346</v>
      </c>
      <c r="B138" s="144"/>
      <c r="C138" s="145"/>
      <c r="D138" s="144"/>
      <c r="E138" s="146"/>
      <c r="F138" s="146"/>
      <c r="G138" s="144">
        <v>9145299</v>
      </c>
      <c r="H138" s="146">
        <v>8.0399999999999991</v>
      </c>
      <c r="I138" s="147">
        <v>15</v>
      </c>
    </row>
    <row r="139" spans="1:9" x14ac:dyDescent="0.3">
      <c r="A139" s="143" t="s">
        <v>346</v>
      </c>
      <c r="B139" s="144" t="s">
        <v>453</v>
      </c>
      <c r="C139" s="145" t="s">
        <v>405</v>
      </c>
      <c r="D139" s="144">
        <v>9130014</v>
      </c>
      <c r="E139" s="146">
        <v>8.0500000000000007</v>
      </c>
      <c r="F139" s="146">
        <v>499</v>
      </c>
      <c r="G139" s="144"/>
      <c r="H139" s="146"/>
      <c r="I139" s="147"/>
    </row>
    <row r="140" spans="1:9" x14ac:dyDescent="0.3">
      <c r="A140" s="143" t="s">
        <v>346</v>
      </c>
      <c r="B140" s="144"/>
      <c r="C140" s="145"/>
      <c r="D140" s="144"/>
      <c r="E140" s="146"/>
      <c r="F140" s="146"/>
      <c r="G140" s="144">
        <v>9130054</v>
      </c>
      <c r="H140" s="146">
        <v>8.0500000000000007</v>
      </c>
      <c r="I140" s="147">
        <v>226</v>
      </c>
    </row>
    <row r="141" spans="1:9" x14ac:dyDescent="0.3">
      <c r="A141" s="143" t="s">
        <v>346</v>
      </c>
      <c r="B141" s="144"/>
      <c r="C141" s="145"/>
      <c r="D141" s="144"/>
      <c r="E141" s="146"/>
      <c r="F141" s="146"/>
      <c r="G141" s="144">
        <v>9133108</v>
      </c>
      <c r="H141" s="146">
        <v>8.0500000000000007</v>
      </c>
      <c r="I141" s="147">
        <v>11</v>
      </c>
    </row>
    <row r="142" spans="1:9" x14ac:dyDescent="0.3">
      <c r="A142" s="143" t="s">
        <v>346</v>
      </c>
      <c r="B142" s="144"/>
      <c r="C142" s="145"/>
      <c r="D142" s="144"/>
      <c r="E142" s="146"/>
      <c r="F142" s="146"/>
      <c r="G142" s="144">
        <v>9133619</v>
      </c>
      <c r="H142" s="146">
        <v>8.0500000000000007</v>
      </c>
      <c r="I142" s="147">
        <v>5</v>
      </c>
    </row>
    <row r="143" spans="1:9" x14ac:dyDescent="0.3">
      <c r="A143" s="143" t="s">
        <v>346</v>
      </c>
      <c r="B143" s="144"/>
      <c r="C143" s="145"/>
      <c r="D143" s="144"/>
      <c r="E143" s="146"/>
      <c r="F143" s="146"/>
      <c r="G143" s="144">
        <v>9134129</v>
      </c>
      <c r="H143" s="146">
        <v>8.0500000000000007</v>
      </c>
      <c r="I143" s="147">
        <v>8</v>
      </c>
    </row>
    <row r="144" spans="1:9" x14ac:dyDescent="0.3">
      <c r="A144" s="143" t="s">
        <v>346</v>
      </c>
      <c r="B144" s="144"/>
      <c r="C144" s="145"/>
      <c r="D144" s="144"/>
      <c r="E144" s="146"/>
      <c r="F144" s="146"/>
      <c r="G144" s="144">
        <v>9135663</v>
      </c>
      <c r="H144" s="146">
        <v>8.0500000000000007</v>
      </c>
      <c r="I144" s="147">
        <v>53</v>
      </c>
    </row>
    <row r="145" spans="1:9" x14ac:dyDescent="0.3">
      <c r="A145" s="143" t="s">
        <v>346</v>
      </c>
      <c r="B145" s="144"/>
      <c r="C145" s="145"/>
      <c r="D145" s="144"/>
      <c r="E145" s="146"/>
      <c r="F145" s="146"/>
      <c r="G145" s="144">
        <v>9140182</v>
      </c>
      <c r="H145" s="146">
        <v>8.0500000000000007</v>
      </c>
      <c r="I145" s="147">
        <v>196</v>
      </c>
    </row>
    <row r="146" spans="1:9" x14ac:dyDescent="0.3">
      <c r="A146" s="143" t="s">
        <v>346</v>
      </c>
      <c r="B146" s="144" t="s">
        <v>453</v>
      </c>
      <c r="C146" s="145" t="s">
        <v>406</v>
      </c>
      <c r="D146" s="144">
        <v>9130260</v>
      </c>
      <c r="E146" s="146">
        <v>8.0299999999999994</v>
      </c>
      <c r="F146" s="146">
        <v>1</v>
      </c>
      <c r="G146" s="144"/>
      <c r="H146" s="146"/>
      <c r="I146" s="147"/>
    </row>
    <row r="147" spans="1:9" x14ac:dyDescent="0.3">
      <c r="A147" s="143" t="s">
        <v>346</v>
      </c>
      <c r="B147" s="144"/>
      <c r="C147" s="145"/>
      <c r="D147" s="144"/>
      <c r="E147" s="146"/>
      <c r="F147" s="146"/>
      <c r="G147" s="144">
        <v>9162002</v>
      </c>
      <c r="H147" s="146">
        <v>8.0299999999999994</v>
      </c>
      <c r="I147" s="147">
        <v>1</v>
      </c>
    </row>
    <row r="148" spans="1:9" x14ac:dyDescent="0.3">
      <c r="A148" s="143" t="s">
        <v>346</v>
      </c>
      <c r="B148" s="144" t="s">
        <v>453</v>
      </c>
      <c r="C148" s="145" t="s">
        <v>407</v>
      </c>
      <c r="D148" s="144">
        <v>9130480</v>
      </c>
      <c r="E148" s="146">
        <v>8.0399999999999991</v>
      </c>
      <c r="F148" s="146">
        <v>1</v>
      </c>
      <c r="G148" s="144"/>
      <c r="H148" s="146"/>
      <c r="I148" s="147"/>
    </row>
    <row r="149" spans="1:9" x14ac:dyDescent="0.3">
      <c r="A149" s="143" t="s">
        <v>346</v>
      </c>
      <c r="B149" s="144"/>
      <c r="C149" s="145"/>
      <c r="D149" s="144"/>
      <c r="E149" s="146"/>
      <c r="F149" s="146"/>
      <c r="G149" s="144">
        <v>9145299</v>
      </c>
      <c r="H149" s="146">
        <v>8.0399999999999991</v>
      </c>
      <c r="I149" s="147">
        <v>1</v>
      </c>
    </row>
    <row r="150" spans="1:9" x14ac:dyDescent="0.3">
      <c r="A150" s="143" t="s">
        <v>346</v>
      </c>
      <c r="B150" s="144" t="s">
        <v>453</v>
      </c>
      <c r="C150" s="145" t="s">
        <v>408</v>
      </c>
      <c r="D150" s="144">
        <v>9130678</v>
      </c>
      <c r="E150" s="146">
        <v>8.0500000000000007</v>
      </c>
      <c r="F150" s="146">
        <v>1</v>
      </c>
      <c r="G150" s="144"/>
      <c r="H150" s="146"/>
      <c r="I150" s="147"/>
    </row>
    <row r="151" spans="1:9" x14ac:dyDescent="0.3">
      <c r="A151" s="143" t="s">
        <v>346</v>
      </c>
      <c r="B151" s="144"/>
      <c r="C151" s="145"/>
      <c r="D151" s="144"/>
      <c r="E151" s="146"/>
      <c r="F151" s="146"/>
      <c r="G151" s="144">
        <v>9140182</v>
      </c>
      <c r="H151" s="146">
        <v>8.0500000000000007</v>
      </c>
      <c r="I151" s="147">
        <v>1</v>
      </c>
    </row>
    <row r="152" spans="1:9" x14ac:dyDescent="0.3">
      <c r="A152" s="143" t="s">
        <v>261</v>
      </c>
      <c r="B152" s="144" t="s">
        <v>262</v>
      </c>
      <c r="C152" s="145" t="s">
        <v>382</v>
      </c>
      <c r="D152" s="144">
        <v>9142858</v>
      </c>
      <c r="E152" s="146">
        <v>8.0500000000000007</v>
      </c>
      <c r="F152" s="146">
        <v>100</v>
      </c>
      <c r="G152" s="144"/>
      <c r="H152" s="146"/>
      <c r="I152" s="147"/>
    </row>
    <row r="153" spans="1:9" x14ac:dyDescent="0.3">
      <c r="A153" s="143" t="s">
        <v>261</v>
      </c>
      <c r="B153" s="144"/>
      <c r="C153" s="145"/>
      <c r="D153" s="144"/>
      <c r="E153" s="146"/>
      <c r="F153" s="146"/>
      <c r="G153" s="144">
        <v>9143252</v>
      </c>
      <c r="H153" s="146">
        <v>8.0500000000000007</v>
      </c>
      <c r="I153" s="147">
        <v>100</v>
      </c>
    </row>
    <row r="154" spans="1:9" x14ac:dyDescent="0.3">
      <c r="A154" s="143" t="s">
        <v>261</v>
      </c>
      <c r="B154" s="144" t="s">
        <v>262</v>
      </c>
      <c r="C154" s="145" t="s">
        <v>383</v>
      </c>
      <c r="D154" s="144">
        <v>9144813</v>
      </c>
      <c r="E154" s="146">
        <v>8.0500000000000007</v>
      </c>
      <c r="F154" s="146">
        <v>50</v>
      </c>
      <c r="G154" s="144"/>
      <c r="H154" s="146"/>
      <c r="I154" s="147"/>
    </row>
    <row r="155" spans="1:9" x14ac:dyDescent="0.3">
      <c r="A155" s="143" t="s">
        <v>261</v>
      </c>
      <c r="B155" s="144"/>
      <c r="C155" s="145"/>
      <c r="D155" s="144"/>
      <c r="E155" s="146"/>
      <c r="F155" s="146"/>
      <c r="G155" s="144">
        <v>9145299</v>
      </c>
      <c r="H155" s="146">
        <v>8.0399999999999991</v>
      </c>
      <c r="I155" s="147">
        <v>50</v>
      </c>
    </row>
    <row r="156" spans="1:9" x14ac:dyDescent="0.3">
      <c r="A156" s="143" t="s">
        <v>261</v>
      </c>
      <c r="B156" s="144" t="s">
        <v>262</v>
      </c>
      <c r="C156" s="145" t="s">
        <v>385</v>
      </c>
      <c r="D156" s="144">
        <v>9152048</v>
      </c>
      <c r="E156" s="146">
        <v>8.0399999999999991</v>
      </c>
      <c r="F156" s="146">
        <v>100</v>
      </c>
      <c r="G156" s="144"/>
      <c r="H156" s="146"/>
      <c r="I156" s="147"/>
    </row>
    <row r="157" spans="1:9" x14ac:dyDescent="0.3">
      <c r="A157" s="143" t="s">
        <v>261</v>
      </c>
      <c r="B157" s="144"/>
      <c r="C157" s="145"/>
      <c r="D157" s="144"/>
      <c r="E157" s="146"/>
      <c r="F157" s="146"/>
      <c r="G157" s="144">
        <v>9152373</v>
      </c>
      <c r="H157" s="146">
        <v>8.0399999999999991</v>
      </c>
      <c r="I157" s="147">
        <v>54</v>
      </c>
    </row>
    <row r="158" spans="1:9" x14ac:dyDescent="0.3">
      <c r="A158" s="143" t="s">
        <v>261</v>
      </c>
      <c r="B158" s="144"/>
      <c r="C158" s="145"/>
      <c r="D158" s="144"/>
      <c r="E158" s="146"/>
      <c r="F158" s="146"/>
      <c r="G158" s="144">
        <v>9152882</v>
      </c>
      <c r="H158" s="146">
        <v>8.0399999999999991</v>
      </c>
      <c r="I158" s="147">
        <v>20</v>
      </c>
    </row>
    <row r="159" spans="1:9" x14ac:dyDescent="0.3">
      <c r="A159" s="143" t="s">
        <v>261</v>
      </c>
      <c r="B159" s="144"/>
      <c r="C159" s="145"/>
      <c r="D159" s="144"/>
      <c r="E159" s="146"/>
      <c r="F159" s="146"/>
      <c r="G159" s="144">
        <v>9153392</v>
      </c>
      <c r="H159" s="146">
        <v>8.0399999999999991</v>
      </c>
      <c r="I159" s="147">
        <v>26</v>
      </c>
    </row>
    <row r="160" spans="1:9" x14ac:dyDescent="0.3">
      <c r="A160" s="143" t="s">
        <v>312</v>
      </c>
      <c r="B160" s="144" t="s">
        <v>497</v>
      </c>
      <c r="C160" s="145" t="s">
        <v>2034</v>
      </c>
      <c r="D160" s="144">
        <v>9155195</v>
      </c>
      <c r="E160" s="146">
        <v>8.0399999999999991</v>
      </c>
      <c r="F160" s="146">
        <v>50</v>
      </c>
      <c r="G160" s="144"/>
      <c r="H160" s="146"/>
      <c r="I160" s="147"/>
    </row>
    <row r="161" spans="1:9" x14ac:dyDescent="0.3">
      <c r="A161" s="143" t="s">
        <v>312</v>
      </c>
      <c r="B161" s="144"/>
      <c r="C161" s="145"/>
      <c r="D161" s="144"/>
      <c r="E161" s="146"/>
      <c r="F161" s="146"/>
      <c r="G161" s="144">
        <v>9155443</v>
      </c>
      <c r="H161" s="146">
        <v>8.0299999999999994</v>
      </c>
      <c r="I161" s="147">
        <v>50</v>
      </c>
    </row>
    <row r="162" spans="1:9" x14ac:dyDescent="0.3">
      <c r="A162" s="143" t="s">
        <v>261</v>
      </c>
      <c r="B162" s="144" t="s">
        <v>262</v>
      </c>
      <c r="C162" s="145" t="s">
        <v>1939</v>
      </c>
      <c r="D162" s="144">
        <v>9163636</v>
      </c>
      <c r="E162" s="146">
        <v>8.02</v>
      </c>
      <c r="F162" s="146">
        <v>50</v>
      </c>
      <c r="G162" s="144"/>
      <c r="H162" s="146"/>
      <c r="I162" s="147"/>
    </row>
    <row r="163" spans="1:9" x14ac:dyDescent="0.3">
      <c r="A163" s="143" t="s">
        <v>261</v>
      </c>
      <c r="B163" s="144"/>
      <c r="C163" s="145"/>
      <c r="D163" s="144"/>
      <c r="E163" s="146"/>
      <c r="F163" s="146"/>
      <c r="G163" s="144">
        <v>9164052</v>
      </c>
      <c r="H163" s="146">
        <v>8.02</v>
      </c>
      <c r="I163" s="147">
        <v>50</v>
      </c>
    </row>
    <row r="164" spans="1:9" x14ac:dyDescent="0.3">
      <c r="A164" s="143" t="s">
        <v>261</v>
      </c>
      <c r="B164" s="144" t="s">
        <v>262</v>
      </c>
      <c r="C164" s="145" t="s">
        <v>386</v>
      </c>
      <c r="D164" s="144">
        <v>9165266</v>
      </c>
      <c r="E164" s="146">
        <v>8.02</v>
      </c>
      <c r="F164" s="146">
        <v>50</v>
      </c>
      <c r="G164" s="144"/>
      <c r="H164" s="146"/>
      <c r="I164" s="147"/>
    </row>
    <row r="165" spans="1:9" x14ac:dyDescent="0.3">
      <c r="A165" s="143" t="s">
        <v>261</v>
      </c>
      <c r="B165" s="144"/>
      <c r="C165" s="145"/>
      <c r="D165" s="144"/>
      <c r="E165" s="146"/>
      <c r="F165" s="146"/>
      <c r="G165" s="144">
        <v>9165591</v>
      </c>
      <c r="H165" s="146">
        <v>8.01</v>
      </c>
      <c r="I165" s="147">
        <v>50</v>
      </c>
    </row>
    <row r="166" spans="1:9" x14ac:dyDescent="0.3">
      <c r="A166" s="143" t="s">
        <v>1893</v>
      </c>
      <c r="B166" s="144" t="s">
        <v>272</v>
      </c>
      <c r="C166" s="145" t="s">
        <v>2035</v>
      </c>
      <c r="D166" s="144">
        <v>9274785</v>
      </c>
      <c r="E166" s="146">
        <v>7.87</v>
      </c>
      <c r="F166" s="146">
        <v>100</v>
      </c>
      <c r="G166" s="144"/>
      <c r="H166" s="146"/>
      <c r="I166" s="147"/>
    </row>
    <row r="167" spans="1:9" x14ac:dyDescent="0.3">
      <c r="A167" s="143" t="s">
        <v>1893</v>
      </c>
      <c r="B167" s="144"/>
      <c r="C167" s="145"/>
      <c r="D167" s="144"/>
      <c r="E167" s="146"/>
      <c r="F167" s="146"/>
      <c r="G167" s="144">
        <v>9275203</v>
      </c>
      <c r="H167" s="146">
        <v>7.86</v>
      </c>
      <c r="I167" s="147">
        <v>100</v>
      </c>
    </row>
    <row r="168" spans="1:9" x14ac:dyDescent="0.3">
      <c r="A168" s="143" t="s">
        <v>1893</v>
      </c>
      <c r="B168" s="144" t="s">
        <v>272</v>
      </c>
      <c r="C168" s="145" t="s">
        <v>2036</v>
      </c>
      <c r="D168" s="144">
        <v>9302501</v>
      </c>
      <c r="E168" s="146">
        <v>7.86</v>
      </c>
      <c r="F168" s="146">
        <v>100</v>
      </c>
      <c r="G168" s="144"/>
      <c r="H168" s="146"/>
      <c r="I168" s="147"/>
    </row>
    <row r="169" spans="1:9" x14ac:dyDescent="0.3">
      <c r="A169" s="143" t="s">
        <v>1893</v>
      </c>
      <c r="B169" s="144"/>
      <c r="C169" s="145"/>
      <c r="D169" s="144"/>
      <c r="E169" s="146"/>
      <c r="F169" s="146"/>
      <c r="G169" s="144">
        <v>9302607</v>
      </c>
      <c r="H169" s="146">
        <v>7.86</v>
      </c>
      <c r="I169" s="147">
        <v>31</v>
      </c>
    </row>
    <row r="170" spans="1:9" x14ac:dyDescent="0.3">
      <c r="A170" s="143" t="s">
        <v>1893</v>
      </c>
      <c r="B170" s="144"/>
      <c r="C170" s="145"/>
      <c r="D170" s="144"/>
      <c r="E170" s="146"/>
      <c r="F170" s="146"/>
      <c r="G170" s="144">
        <v>9310710</v>
      </c>
      <c r="H170" s="146">
        <v>7.86</v>
      </c>
      <c r="I170" s="147">
        <v>69</v>
      </c>
    </row>
    <row r="171" spans="1:9" x14ac:dyDescent="0.3">
      <c r="A171" s="143" t="s">
        <v>1893</v>
      </c>
      <c r="B171" s="144" t="s">
        <v>272</v>
      </c>
      <c r="C171" s="145" t="s">
        <v>2037</v>
      </c>
      <c r="D171" s="144">
        <v>9340506</v>
      </c>
      <c r="E171" s="146">
        <v>7.8</v>
      </c>
      <c r="F171" s="146">
        <v>100</v>
      </c>
      <c r="G171" s="144"/>
      <c r="H171" s="146"/>
      <c r="I171" s="147"/>
    </row>
    <row r="172" spans="1:9" x14ac:dyDescent="0.3">
      <c r="A172" s="143" t="s">
        <v>1893</v>
      </c>
      <c r="B172" s="144"/>
      <c r="C172" s="145"/>
      <c r="D172" s="144"/>
      <c r="E172" s="146"/>
      <c r="F172" s="146"/>
      <c r="G172" s="144">
        <v>9341648</v>
      </c>
      <c r="H172" s="146">
        <v>7.8</v>
      </c>
      <c r="I172" s="147">
        <v>77</v>
      </c>
    </row>
    <row r="173" spans="1:9" x14ac:dyDescent="0.3">
      <c r="A173" s="143" t="s">
        <v>1893</v>
      </c>
      <c r="B173" s="144"/>
      <c r="C173" s="145"/>
      <c r="D173" s="144"/>
      <c r="E173" s="146"/>
      <c r="F173" s="146"/>
      <c r="G173" s="144">
        <v>9342158</v>
      </c>
      <c r="H173" s="146">
        <v>7.8</v>
      </c>
      <c r="I173" s="147">
        <v>23</v>
      </c>
    </row>
    <row r="174" spans="1:9" x14ac:dyDescent="0.3">
      <c r="A174" s="143" t="s">
        <v>1893</v>
      </c>
      <c r="B174" s="144" t="s">
        <v>272</v>
      </c>
      <c r="C174" s="145" t="s">
        <v>2038</v>
      </c>
      <c r="D174" s="144">
        <v>9360237</v>
      </c>
      <c r="E174" s="146">
        <v>7.73</v>
      </c>
      <c r="F174" s="146">
        <v>100</v>
      </c>
      <c r="G174" s="144"/>
      <c r="H174" s="146"/>
      <c r="I174" s="147"/>
    </row>
    <row r="175" spans="1:9" x14ac:dyDescent="0.3">
      <c r="A175" s="143" t="s">
        <v>1893</v>
      </c>
      <c r="B175" s="144"/>
      <c r="C175" s="145"/>
      <c r="D175" s="144"/>
      <c r="E175" s="146"/>
      <c r="F175" s="146"/>
      <c r="G175" s="144">
        <v>9360392</v>
      </c>
      <c r="H175" s="146">
        <v>7.72</v>
      </c>
      <c r="I175" s="147">
        <v>100</v>
      </c>
    </row>
    <row r="176" spans="1:9" x14ac:dyDescent="0.3">
      <c r="A176" s="143" t="s">
        <v>261</v>
      </c>
      <c r="B176" s="144" t="s">
        <v>262</v>
      </c>
      <c r="C176" s="145" t="s">
        <v>722</v>
      </c>
      <c r="D176" s="144">
        <v>9361418</v>
      </c>
      <c r="E176" s="146">
        <v>7.72</v>
      </c>
      <c r="F176" s="146">
        <v>100</v>
      </c>
      <c r="G176" s="144"/>
      <c r="H176" s="146"/>
      <c r="I176" s="147"/>
    </row>
    <row r="177" spans="1:9" x14ac:dyDescent="0.3">
      <c r="A177" s="143" t="s">
        <v>261</v>
      </c>
      <c r="B177" s="144"/>
      <c r="C177" s="145"/>
      <c r="D177" s="144"/>
      <c r="E177" s="146"/>
      <c r="F177" s="146"/>
      <c r="G177" s="144">
        <v>9365509</v>
      </c>
      <c r="H177" s="146">
        <v>7.72</v>
      </c>
      <c r="I177" s="147">
        <v>100</v>
      </c>
    </row>
    <row r="178" spans="1:9" x14ac:dyDescent="0.3">
      <c r="A178" s="143" t="s">
        <v>261</v>
      </c>
      <c r="B178" s="144" t="s">
        <v>262</v>
      </c>
      <c r="C178" s="145" t="s">
        <v>394</v>
      </c>
      <c r="D178" s="144">
        <v>9372869</v>
      </c>
      <c r="E178" s="146">
        <v>7.71</v>
      </c>
      <c r="F178" s="146">
        <v>50</v>
      </c>
      <c r="G178" s="144"/>
      <c r="H178" s="146"/>
      <c r="I178" s="147"/>
    </row>
    <row r="179" spans="1:9" x14ac:dyDescent="0.3">
      <c r="A179" s="143" t="s">
        <v>261</v>
      </c>
      <c r="B179" s="144"/>
      <c r="C179" s="145"/>
      <c r="D179" s="144"/>
      <c r="E179" s="146"/>
      <c r="F179" s="146"/>
      <c r="G179" s="144">
        <v>9373102</v>
      </c>
      <c r="H179" s="146">
        <v>7.7</v>
      </c>
      <c r="I179" s="147">
        <v>50</v>
      </c>
    </row>
    <row r="180" spans="1:9" x14ac:dyDescent="0.3">
      <c r="A180" s="143" t="s">
        <v>1893</v>
      </c>
      <c r="B180" s="144" t="s">
        <v>272</v>
      </c>
      <c r="C180" s="145" t="s">
        <v>687</v>
      </c>
      <c r="D180" s="144">
        <v>9374067</v>
      </c>
      <c r="E180" s="146">
        <v>7.67</v>
      </c>
      <c r="F180" s="146">
        <v>100</v>
      </c>
      <c r="G180" s="144"/>
      <c r="H180" s="146"/>
      <c r="I180" s="147"/>
    </row>
    <row r="181" spans="1:9" x14ac:dyDescent="0.3">
      <c r="A181" s="143" t="s">
        <v>1893</v>
      </c>
      <c r="B181" s="144"/>
      <c r="C181" s="145"/>
      <c r="D181" s="144"/>
      <c r="E181" s="146"/>
      <c r="F181" s="146"/>
      <c r="G181" s="144">
        <v>10040426</v>
      </c>
      <c r="H181" s="146">
        <v>7.67</v>
      </c>
      <c r="I181" s="147">
        <v>4</v>
      </c>
    </row>
    <row r="182" spans="1:9" x14ac:dyDescent="0.3">
      <c r="A182" s="143" t="s">
        <v>1893</v>
      </c>
      <c r="B182" s="144"/>
      <c r="C182" s="145"/>
      <c r="D182" s="144"/>
      <c r="E182" s="146"/>
      <c r="F182" s="146"/>
      <c r="G182" s="144">
        <v>10040940</v>
      </c>
      <c r="H182" s="146">
        <v>7.67</v>
      </c>
      <c r="I182" s="147">
        <v>82</v>
      </c>
    </row>
    <row r="183" spans="1:9" x14ac:dyDescent="0.3">
      <c r="A183" s="143" t="s">
        <v>1893</v>
      </c>
      <c r="B183" s="144"/>
      <c r="C183" s="145"/>
      <c r="D183" s="144"/>
      <c r="E183" s="146"/>
      <c r="F183" s="146"/>
      <c r="G183" s="144">
        <v>10041452</v>
      </c>
      <c r="H183" s="146">
        <v>7.66</v>
      </c>
      <c r="I183" s="147">
        <v>14</v>
      </c>
    </row>
    <row r="184" spans="1:9" x14ac:dyDescent="0.3">
      <c r="A184" s="143" t="s">
        <v>279</v>
      </c>
      <c r="B184" s="144" t="s">
        <v>262</v>
      </c>
      <c r="C184" s="145" t="s">
        <v>724</v>
      </c>
      <c r="D184" s="144">
        <v>9375518</v>
      </c>
      <c r="E184" s="146">
        <v>7.68</v>
      </c>
      <c r="F184" s="146">
        <v>50</v>
      </c>
      <c r="G184" s="144"/>
      <c r="H184" s="146"/>
      <c r="I184" s="147"/>
    </row>
    <row r="185" spans="1:9" x14ac:dyDescent="0.3">
      <c r="A185" s="143" t="s">
        <v>279</v>
      </c>
      <c r="B185" s="144"/>
      <c r="C185" s="145"/>
      <c r="D185" s="144"/>
      <c r="E185" s="146"/>
      <c r="F185" s="146"/>
      <c r="G185" s="144">
        <v>9381200</v>
      </c>
      <c r="H185" s="146">
        <v>7.68</v>
      </c>
      <c r="I185" s="147">
        <v>50</v>
      </c>
    </row>
    <row r="186" spans="1:9" x14ac:dyDescent="0.3">
      <c r="A186" s="143" t="s">
        <v>1893</v>
      </c>
      <c r="B186" s="144" t="s">
        <v>272</v>
      </c>
      <c r="C186" s="145" t="s">
        <v>2039</v>
      </c>
      <c r="D186" s="144">
        <v>9382790</v>
      </c>
      <c r="E186" s="146">
        <v>7.68</v>
      </c>
      <c r="F186" s="146">
        <v>100</v>
      </c>
      <c r="G186" s="144"/>
      <c r="H186" s="146"/>
      <c r="I186" s="147"/>
    </row>
    <row r="187" spans="1:9" x14ac:dyDescent="0.3">
      <c r="A187" s="143" t="s">
        <v>1893</v>
      </c>
      <c r="B187" s="144"/>
      <c r="C187" s="145"/>
      <c r="D187" s="144"/>
      <c r="E187" s="146"/>
      <c r="F187" s="146"/>
      <c r="G187" s="144">
        <v>10033351</v>
      </c>
      <c r="H187" s="146">
        <v>7.68</v>
      </c>
      <c r="I187" s="147">
        <v>74</v>
      </c>
    </row>
    <row r="188" spans="1:9" x14ac:dyDescent="0.3">
      <c r="A188" s="143" t="s">
        <v>1893</v>
      </c>
      <c r="B188" s="144"/>
      <c r="C188" s="145"/>
      <c r="D188" s="144"/>
      <c r="E188" s="146"/>
      <c r="F188" s="146"/>
      <c r="G188" s="144">
        <v>10034888</v>
      </c>
      <c r="H188" s="146">
        <v>7.68</v>
      </c>
      <c r="I188" s="147">
        <v>26</v>
      </c>
    </row>
    <row r="189" spans="1:9" x14ac:dyDescent="0.3">
      <c r="A189" s="143" t="s">
        <v>279</v>
      </c>
      <c r="B189" s="144" t="s">
        <v>262</v>
      </c>
      <c r="C189" s="145" t="s">
        <v>396</v>
      </c>
      <c r="D189" s="144">
        <v>9382829</v>
      </c>
      <c r="E189" s="146">
        <v>7.68</v>
      </c>
      <c r="F189" s="146">
        <v>150</v>
      </c>
      <c r="G189" s="144"/>
      <c r="H189" s="146"/>
      <c r="I189" s="147"/>
    </row>
    <row r="190" spans="1:9" x14ac:dyDescent="0.3">
      <c r="A190" s="143" t="s">
        <v>279</v>
      </c>
      <c r="B190" s="144"/>
      <c r="C190" s="145"/>
      <c r="D190" s="144"/>
      <c r="E190" s="146"/>
      <c r="F190" s="146"/>
      <c r="G190" s="144">
        <v>10034888</v>
      </c>
      <c r="H190" s="146">
        <v>7.68</v>
      </c>
      <c r="I190" s="147">
        <v>85</v>
      </c>
    </row>
    <row r="191" spans="1:9" x14ac:dyDescent="0.3">
      <c r="A191" s="143" t="s">
        <v>279</v>
      </c>
      <c r="B191" s="144"/>
      <c r="C191" s="145"/>
      <c r="D191" s="144"/>
      <c r="E191" s="146"/>
      <c r="F191" s="146"/>
      <c r="G191" s="144">
        <v>10035398</v>
      </c>
      <c r="H191" s="146">
        <v>7.68</v>
      </c>
      <c r="I191" s="147">
        <v>10</v>
      </c>
    </row>
    <row r="192" spans="1:9" x14ac:dyDescent="0.3">
      <c r="A192" s="143" t="s">
        <v>279</v>
      </c>
      <c r="B192" s="144"/>
      <c r="C192" s="145"/>
      <c r="D192" s="144"/>
      <c r="E192" s="146"/>
      <c r="F192" s="146"/>
      <c r="G192" s="144">
        <v>10035910</v>
      </c>
      <c r="H192" s="146">
        <v>7.68</v>
      </c>
      <c r="I192" s="147">
        <v>55</v>
      </c>
    </row>
    <row r="193" spans="1:9" x14ac:dyDescent="0.3">
      <c r="A193" s="143" t="s">
        <v>1893</v>
      </c>
      <c r="B193" s="144" t="s">
        <v>272</v>
      </c>
      <c r="C193" s="145" t="s">
        <v>2040</v>
      </c>
      <c r="D193" s="144">
        <v>9383954</v>
      </c>
      <c r="E193" s="146">
        <v>7.7</v>
      </c>
      <c r="F193" s="146">
        <v>100</v>
      </c>
      <c r="G193" s="144"/>
      <c r="H193" s="146"/>
      <c r="I193" s="147"/>
    </row>
    <row r="194" spans="1:9" x14ac:dyDescent="0.3">
      <c r="A194" s="143" t="s">
        <v>1893</v>
      </c>
      <c r="B194" s="144" t="s">
        <v>272</v>
      </c>
      <c r="C194" s="145" t="s">
        <v>2040</v>
      </c>
      <c r="D194" s="144">
        <v>9461402</v>
      </c>
      <c r="E194" s="146">
        <v>7.7</v>
      </c>
      <c r="F194" s="146">
        <v>-100</v>
      </c>
      <c r="G194" s="144"/>
      <c r="H194" s="146"/>
      <c r="I194" s="147"/>
    </row>
    <row r="195" spans="1:9" x14ac:dyDescent="0.3">
      <c r="A195" s="143" t="s">
        <v>279</v>
      </c>
      <c r="B195" s="144" t="s">
        <v>262</v>
      </c>
      <c r="C195" s="145" t="s">
        <v>725</v>
      </c>
      <c r="D195" s="144">
        <v>9402074</v>
      </c>
      <c r="E195" s="146">
        <v>7.71</v>
      </c>
      <c r="F195" s="146">
        <v>100</v>
      </c>
      <c r="G195" s="144"/>
      <c r="H195" s="146"/>
      <c r="I195" s="147"/>
    </row>
    <row r="196" spans="1:9" x14ac:dyDescent="0.3">
      <c r="A196" s="143" t="s">
        <v>279</v>
      </c>
      <c r="B196" s="144"/>
      <c r="C196" s="145"/>
      <c r="D196" s="144"/>
      <c r="E196" s="146"/>
      <c r="F196" s="146"/>
      <c r="G196" s="144">
        <v>9535486</v>
      </c>
      <c r="H196" s="146">
        <v>7.71</v>
      </c>
      <c r="I196" s="147">
        <v>13</v>
      </c>
    </row>
    <row r="197" spans="1:9" x14ac:dyDescent="0.3">
      <c r="A197" s="143" t="s">
        <v>279</v>
      </c>
      <c r="B197" s="144"/>
      <c r="C197" s="145"/>
      <c r="D197" s="144"/>
      <c r="E197" s="146"/>
      <c r="F197" s="146"/>
      <c r="G197" s="144">
        <v>9540510</v>
      </c>
      <c r="H197" s="146">
        <v>7.71</v>
      </c>
      <c r="I197" s="147">
        <v>8</v>
      </c>
    </row>
    <row r="198" spans="1:9" x14ac:dyDescent="0.3">
      <c r="A198" s="143" t="s">
        <v>279</v>
      </c>
      <c r="B198" s="144"/>
      <c r="C198" s="145"/>
      <c r="D198" s="144"/>
      <c r="E198" s="146"/>
      <c r="F198" s="146"/>
      <c r="G198" s="144">
        <v>9541534</v>
      </c>
      <c r="H198" s="146">
        <v>7.71</v>
      </c>
      <c r="I198" s="147">
        <v>10</v>
      </c>
    </row>
    <row r="199" spans="1:9" x14ac:dyDescent="0.3">
      <c r="A199" s="143" t="s">
        <v>279</v>
      </c>
      <c r="B199" s="144"/>
      <c r="C199" s="145"/>
      <c r="D199" s="144"/>
      <c r="E199" s="146"/>
      <c r="F199" s="146"/>
      <c r="G199" s="144">
        <v>9542044</v>
      </c>
      <c r="H199" s="146">
        <v>7.71</v>
      </c>
      <c r="I199" s="147">
        <v>69</v>
      </c>
    </row>
    <row r="200" spans="1:9" x14ac:dyDescent="0.3">
      <c r="A200" s="143" t="s">
        <v>1893</v>
      </c>
      <c r="B200" s="144" t="s">
        <v>272</v>
      </c>
      <c r="C200" s="145" t="s">
        <v>2041</v>
      </c>
      <c r="D200" s="144">
        <v>9461430</v>
      </c>
      <c r="E200" s="146">
        <v>7.74</v>
      </c>
      <c r="F200" s="146">
        <v>100</v>
      </c>
      <c r="G200" s="144"/>
      <c r="H200" s="146"/>
      <c r="I200" s="147"/>
    </row>
    <row r="201" spans="1:9" x14ac:dyDescent="0.3">
      <c r="A201" s="143" t="s">
        <v>1893</v>
      </c>
      <c r="B201" s="144"/>
      <c r="C201" s="145"/>
      <c r="D201" s="144"/>
      <c r="E201" s="146"/>
      <c r="F201" s="146"/>
      <c r="G201" s="144">
        <v>9461889</v>
      </c>
      <c r="H201" s="146">
        <v>7.74</v>
      </c>
      <c r="I201" s="147">
        <v>56</v>
      </c>
    </row>
    <row r="202" spans="1:9" x14ac:dyDescent="0.3">
      <c r="A202" s="143" t="s">
        <v>1893</v>
      </c>
      <c r="B202" s="144"/>
      <c r="C202" s="145"/>
      <c r="D202" s="144"/>
      <c r="E202" s="146"/>
      <c r="F202" s="146"/>
      <c r="G202" s="144">
        <v>9462401</v>
      </c>
      <c r="H202" s="146">
        <v>7.74</v>
      </c>
      <c r="I202" s="147">
        <v>6</v>
      </c>
    </row>
    <row r="203" spans="1:9" x14ac:dyDescent="0.3">
      <c r="A203" s="143" t="s">
        <v>1893</v>
      </c>
      <c r="B203" s="144"/>
      <c r="C203" s="145"/>
      <c r="D203" s="144"/>
      <c r="E203" s="146"/>
      <c r="F203" s="146"/>
      <c r="G203" s="144">
        <v>9462915</v>
      </c>
      <c r="H203" s="146">
        <v>7.74</v>
      </c>
      <c r="I203" s="147">
        <v>1</v>
      </c>
    </row>
    <row r="204" spans="1:9" x14ac:dyDescent="0.3">
      <c r="A204" s="143" t="s">
        <v>1893</v>
      </c>
      <c r="B204" s="144"/>
      <c r="C204" s="145"/>
      <c r="D204" s="144"/>
      <c r="E204" s="146"/>
      <c r="F204" s="146"/>
      <c r="G204" s="144">
        <v>9463426</v>
      </c>
      <c r="H204" s="146">
        <v>7.74</v>
      </c>
      <c r="I204" s="147">
        <v>13</v>
      </c>
    </row>
    <row r="205" spans="1:9" x14ac:dyDescent="0.3">
      <c r="A205" s="143" t="s">
        <v>1893</v>
      </c>
      <c r="B205" s="144"/>
      <c r="C205" s="145"/>
      <c r="D205" s="144"/>
      <c r="E205" s="146"/>
      <c r="F205" s="146"/>
      <c r="G205" s="144">
        <v>9463941</v>
      </c>
      <c r="H205" s="146">
        <v>7.74</v>
      </c>
      <c r="I205" s="147">
        <v>24</v>
      </c>
    </row>
    <row r="206" spans="1:9" x14ac:dyDescent="0.3">
      <c r="A206" s="143" t="s">
        <v>279</v>
      </c>
      <c r="B206" s="144" t="s">
        <v>262</v>
      </c>
      <c r="C206" s="145" t="s">
        <v>397</v>
      </c>
      <c r="D206" s="144">
        <v>9472732</v>
      </c>
      <c r="E206" s="146">
        <v>7.75</v>
      </c>
      <c r="F206" s="146">
        <v>10</v>
      </c>
      <c r="G206" s="144"/>
      <c r="H206" s="146"/>
      <c r="I206" s="147"/>
    </row>
    <row r="207" spans="1:9" x14ac:dyDescent="0.3">
      <c r="A207" s="143" t="s">
        <v>279</v>
      </c>
      <c r="B207" s="144"/>
      <c r="C207" s="145"/>
      <c r="D207" s="144"/>
      <c r="E207" s="146"/>
      <c r="F207" s="146"/>
      <c r="G207" s="144">
        <v>9473063</v>
      </c>
      <c r="H207" s="146">
        <v>7.74</v>
      </c>
      <c r="I207" s="147">
        <v>10</v>
      </c>
    </row>
    <row r="208" spans="1:9" x14ac:dyDescent="0.3">
      <c r="A208" s="143" t="s">
        <v>279</v>
      </c>
      <c r="B208" s="144" t="s">
        <v>262</v>
      </c>
      <c r="C208" s="145" t="s">
        <v>398</v>
      </c>
      <c r="D208" s="144">
        <v>9473506</v>
      </c>
      <c r="E208" s="146">
        <v>7.75</v>
      </c>
      <c r="F208" s="146">
        <v>20</v>
      </c>
      <c r="G208" s="144"/>
      <c r="H208" s="146"/>
      <c r="I208" s="147"/>
    </row>
    <row r="209" spans="1:9" x14ac:dyDescent="0.3">
      <c r="A209" s="143" t="s">
        <v>279</v>
      </c>
      <c r="B209" s="144"/>
      <c r="C209" s="145"/>
      <c r="D209" s="144"/>
      <c r="E209" s="146"/>
      <c r="F209" s="146"/>
      <c r="G209" s="144">
        <v>9473574</v>
      </c>
      <c r="H209" s="146">
        <v>7.75</v>
      </c>
      <c r="I209" s="147">
        <v>20</v>
      </c>
    </row>
    <row r="210" spans="1:9" x14ac:dyDescent="0.3">
      <c r="A210" s="143" t="s">
        <v>279</v>
      </c>
      <c r="B210" s="144" t="s">
        <v>262</v>
      </c>
      <c r="C210" s="145" t="s">
        <v>302</v>
      </c>
      <c r="D210" s="144">
        <v>9474228</v>
      </c>
      <c r="E210" s="146">
        <v>7.75</v>
      </c>
      <c r="F210" s="146">
        <v>25</v>
      </c>
      <c r="G210" s="144"/>
      <c r="H210" s="146"/>
      <c r="I210" s="147"/>
    </row>
    <row r="211" spans="1:9" x14ac:dyDescent="0.3">
      <c r="A211" s="143" t="s">
        <v>279</v>
      </c>
      <c r="B211" s="144"/>
      <c r="C211" s="145"/>
      <c r="D211" s="144"/>
      <c r="E211" s="146"/>
      <c r="F211" s="146"/>
      <c r="G211" s="144">
        <v>9474600</v>
      </c>
      <c r="H211" s="146">
        <v>7.75</v>
      </c>
      <c r="I211" s="147">
        <v>25</v>
      </c>
    </row>
    <row r="212" spans="1:9" x14ac:dyDescent="0.3">
      <c r="A212" s="143" t="s">
        <v>279</v>
      </c>
      <c r="B212" s="144" t="s">
        <v>262</v>
      </c>
      <c r="C212" s="145" t="s">
        <v>303</v>
      </c>
      <c r="D212" s="144">
        <v>9475126</v>
      </c>
      <c r="E212" s="146">
        <v>7.75</v>
      </c>
      <c r="F212" s="146">
        <v>15</v>
      </c>
      <c r="G212" s="144"/>
      <c r="H212" s="146"/>
      <c r="I212" s="147"/>
    </row>
    <row r="213" spans="1:9" x14ac:dyDescent="0.3">
      <c r="A213" s="143" t="s">
        <v>279</v>
      </c>
      <c r="B213" s="144"/>
      <c r="C213" s="145"/>
      <c r="D213" s="144"/>
      <c r="E213" s="146"/>
      <c r="F213" s="146"/>
      <c r="G213" s="144">
        <v>9475625</v>
      </c>
      <c r="H213" s="146">
        <v>7.75</v>
      </c>
      <c r="I213" s="147">
        <v>15</v>
      </c>
    </row>
    <row r="214" spans="1:9" x14ac:dyDescent="0.3">
      <c r="A214" s="143" t="s">
        <v>279</v>
      </c>
      <c r="B214" s="144" t="s">
        <v>262</v>
      </c>
      <c r="C214" s="145" t="s">
        <v>1740</v>
      </c>
      <c r="D214" s="144">
        <v>9480331</v>
      </c>
      <c r="E214" s="146">
        <v>7.75</v>
      </c>
      <c r="F214" s="146">
        <v>20</v>
      </c>
      <c r="G214" s="144"/>
      <c r="H214" s="146"/>
      <c r="I214" s="147"/>
    </row>
    <row r="215" spans="1:9" x14ac:dyDescent="0.3">
      <c r="A215" s="143" t="s">
        <v>279</v>
      </c>
      <c r="B215" s="144"/>
      <c r="C215" s="145"/>
      <c r="D215" s="144"/>
      <c r="E215" s="146"/>
      <c r="F215" s="146"/>
      <c r="G215" s="144">
        <v>9480649</v>
      </c>
      <c r="H215" s="146">
        <v>7.75</v>
      </c>
      <c r="I215" s="147">
        <v>20</v>
      </c>
    </row>
    <row r="216" spans="1:9" x14ac:dyDescent="0.3">
      <c r="A216" s="143" t="s">
        <v>279</v>
      </c>
      <c r="B216" s="144" t="s">
        <v>262</v>
      </c>
      <c r="C216" s="145" t="s">
        <v>399</v>
      </c>
      <c r="D216" s="144">
        <v>9481040</v>
      </c>
      <c r="E216" s="146">
        <v>7.75</v>
      </c>
      <c r="F216" s="146">
        <v>10</v>
      </c>
      <c r="G216" s="144"/>
      <c r="H216" s="146"/>
      <c r="I216" s="147"/>
    </row>
    <row r="217" spans="1:9" x14ac:dyDescent="0.3">
      <c r="A217" s="143" t="s">
        <v>279</v>
      </c>
      <c r="B217" s="144"/>
      <c r="C217" s="145"/>
      <c r="D217" s="144"/>
      <c r="E217" s="146"/>
      <c r="F217" s="146"/>
      <c r="G217" s="144">
        <v>9481150</v>
      </c>
      <c r="H217" s="146">
        <v>7.75</v>
      </c>
      <c r="I217" s="147">
        <v>10</v>
      </c>
    </row>
    <row r="218" spans="1:9" x14ac:dyDescent="0.3">
      <c r="A218" s="143" t="s">
        <v>279</v>
      </c>
      <c r="B218" s="144" t="s">
        <v>262</v>
      </c>
      <c r="C218" s="145" t="s">
        <v>400</v>
      </c>
      <c r="D218" s="144">
        <v>9485476</v>
      </c>
      <c r="E218" s="146">
        <v>7.75</v>
      </c>
      <c r="F218" s="146">
        <v>10</v>
      </c>
      <c r="G218" s="144"/>
      <c r="H218" s="146"/>
      <c r="I218" s="147"/>
    </row>
    <row r="219" spans="1:9" x14ac:dyDescent="0.3">
      <c r="A219" s="143" t="s">
        <v>279</v>
      </c>
      <c r="B219" s="144"/>
      <c r="C219" s="145"/>
      <c r="D219" s="144"/>
      <c r="E219" s="146"/>
      <c r="F219" s="146"/>
      <c r="G219" s="144">
        <v>9485775</v>
      </c>
      <c r="H219" s="146">
        <v>7.75</v>
      </c>
      <c r="I219" s="147">
        <v>10</v>
      </c>
    </row>
    <row r="220" spans="1:9" x14ac:dyDescent="0.3">
      <c r="A220" s="143" t="s">
        <v>279</v>
      </c>
      <c r="B220" s="144" t="s">
        <v>262</v>
      </c>
      <c r="C220" s="145" t="s">
        <v>401</v>
      </c>
      <c r="D220" s="144">
        <v>9490143</v>
      </c>
      <c r="E220" s="146">
        <v>7.75</v>
      </c>
      <c r="F220" s="146">
        <v>10</v>
      </c>
      <c r="G220" s="144"/>
      <c r="H220" s="146"/>
      <c r="I220" s="147"/>
    </row>
    <row r="221" spans="1:9" x14ac:dyDescent="0.3">
      <c r="A221" s="143" t="s">
        <v>279</v>
      </c>
      <c r="B221" s="144"/>
      <c r="C221" s="145"/>
      <c r="D221" s="144"/>
      <c r="E221" s="146"/>
      <c r="F221" s="146"/>
      <c r="G221" s="144">
        <v>9490286</v>
      </c>
      <c r="H221" s="146">
        <v>7.75</v>
      </c>
      <c r="I221" s="147">
        <v>10</v>
      </c>
    </row>
    <row r="222" spans="1:9" x14ac:dyDescent="0.3">
      <c r="A222" s="143" t="s">
        <v>279</v>
      </c>
      <c r="B222" s="144" t="s">
        <v>262</v>
      </c>
      <c r="C222" s="145" t="s">
        <v>402</v>
      </c>
      <c r="D222" s="144">
        <v>9491082</v>
      </c>
      <c r="E222" s="146">
        <v>7.75</v>
      </c>
      <c r="F222" s="146">
        <v>10</v>
      </c>
      <c r="G222" s="144"/>
      <c r="H222" s="146"/>
      <c r="I222" s="147"/>
    </row>
    <row r="223" spans="1:9" x14ac:dyDescent="0.3">
      <c r="A223" s="143" t="s">
        <v>279</v>
      </c>
      <c r="B223" s="144"/>
      <c r="C223" s="145"/>
      <c r="D223" s="144"/>
      <c r="E223" s="146"/>
      <c r="F223" s="146"/>
      <c r="G223" s="144">
        <v>9491309</v>
      </c>
      <c r="H223" s="146">
        <v>7.74</v>
      </c>
      <c r="I223" s="147">
        <v>10</v>
      </c>
    </row>
    <row r="224" spans="1:9" x14ac:dyDescent="0.3">
      <c r="A224" s="143" t="s">
        <v>279</v>
      </c>
      <c r="B224" s="144" t="s">
        <v>262</v>
      </c>
      <c r="C224" s="145" t="s">
        <v>404</v>
      </c>
      <c r="D224" s="144">
        <v>9492119</v>
      </c>
      <c r="E224" s="146">
        <v>7.75</v>
      </c>
      <c r="F224" s="146">
        <v>15</v>
      </c>
      <c r="G224" s="144"/>
      <c r="H224" s="146"/>
      <c r="I224" s="147"/>
    </row>
    <row r="225" spans="1:9" x14ac:dyDescent="0.3">
      <c r="A225" s="143" t="s">
        <v>279</v>
      </c>
      <c r="B225" s="144"/>
      <c r="C225" s="145"/>
      <c r="D225" s="144"/>
      <c r="E225" s="146"/>
      <c r="F225" s="146"/>
      <c r="G225" s="144">
        <v>9492331</v>
      </c>
      <c r="H225" s="146">
        <v>7.74</v>
      </c>
      <c r="I225" s="147">
        <v>15</v>
      </c>
    </row>
    <row r="226" spans="1:9" x14ac:dyDescent="0.3">
      <c r="A226" s="143" t="s">
        <v>279</v>
      </c>
      <c r="B226" s="144" t="s">
        <v>262</v>
      </c>
      <c r="C226" s="145" t="s">
        <v>405</v>
      </c>
      <c r="D226" s="144">
        <v>9493278</v>
      </c>
      <c r="E226" s="146">
        <v>7.75</v>
      </c>
      <c r="F226" s="146">
        <v>15</v>
      </c>
      <c r="G226" s="144"/>
      <c r="H226" s="146"/>
      <c r="I226" s="147"/>
    </row>
    <row r="227" spans="1:9" x14ac:dyDescent="0.3">
      <c r="A227" s="143" t="s">
        <v>279</v>
      </c>
      <c r="B227" s="144"/>
      <c r="C227" s="145"/>
      <c r="D227" s="144"/>
      <c r="E227" s="146"/>
      <c r="F227" s="146"/>
      <c r="G227" s="144">
        <v>9493358</v>
      </c>
      <c r="H227" s="146">
        <v>7.74</v>
      </c>
      <c r="I227" s="147">
        <v>15</v>
      </c>
    </row>
    <row r="228" spans="1:9" x14ac:dyDescent="0.3">
      <c r="A228" s="143" t="s">
        <v>279</v>
      </c>
      <c r="B228" s="144" t="s">
        <v>262</v>
      </c>
      <c r="C228" s="145" t="s">
        <v>406</v>
      </c>
      <c r="D228" s="144">
        <v>9494372</v>
      </c>
      <c r="E228" s="146">
        <v>7.75</v>
      </c>
      <c r="F228" s="146">
        <v>10</v>
      </c>
      <c r="G228" s="144"/>
      <c r="H228" s="146"/>
      <c r="I228" s="147"/>
    </row>
    <row r="229" spans="1:9" x14ac:dyDescent="0.3">
      <c r="A229" s="143" t="s">
        <v>279</v>
      </c>
      <c r="B229" s="144"/>
      <c r="C229" s="145"/>
      <c r="D229" s="144"/>
      <c r="E229" s="146"/>
      <c r="F229" s="146"/>
      <c r="G229" s="144">
        <v>9494384</v>
      </c>
      <c r="H229" s="146">
        <v>7.74</v>
      </c>
      <c r="I229" s="147">
        <v>10</v>
      </c>
    </row>
    <row r="230" spans="1:9" x14ac:dyDescent="0.3">
      <c r="A230" s="143" t="s">
        <v>279</v>
      </c>
      <c r="B230" s="144" t="s">
        <v>262</v>
      </c>
      <c r="C230" s="145" t="s">
        <v>407</v>
      </c>
      <c r="D230" s="144">
        <v>9495516</v>
      </c>
      <c r="E230" s="146">
        <v>7.75</v>
      </c>
      <c r="F230" s="146">
        <v>10</v>
      </c>
      <c r="G230" s="144"/>
      <c r="H230" s="146"/>
      <c r="I230" s="147"/>
    </row>
    <row r="231" spans="1:9" x14ac:dyDescent="0.3">
      <c r="A231" s="143" t="s">
        <v>279</v>
      </c>
      <c r="B231" s="144"/>
      <c r="C231" s="145"/>
      <c r="D231" s="144"/>
      <c r="E231" s="146"/>
      <c r="F231" s="146"/>
      <c r="G231" s="144">
        <v>9495922</v>
      </c>
      <c r="H231" s="146">
        <v>7.74</v>
      </c>
      <c r="I231" s="147">
        <v>10</v>
      </c>
    </row>
    <row r="232" spans="1:9" x14ac:dyDescent="0.3">
      <c r="A232" s="143" t="s">
        <v>279</v>
      </c>
      <c r="B232" s="144" t="s">
        <v>262</v>
      </c>
      <c r="C232" s="145" t="s">
        <v>408</v>
      </c>
      <c r="D232" s="144">
        <v>9500673</v>
      </c>
      <c r="E232" s="146">
        <v>7.75</v>
      </c>
      <c r="F232" s="146">
        <v>20</v>
      </c>
      <c r="G232" s="144"/>
      <c r="H232" s="146"/>
      <c r="I232" s="147"/>
    </row>
    <row r="233" spans="1:9" x14ac:dyDescent="0.3">
      <c r="A233" s="143" t="s">
        <v>279</v>
      </c>
      <c r="B233" s="144"/>
      <c r="C233" s="145"/>
      <c r="D233" s="144"/>
      <c r="E233" s="146"/>
      <c r="F233" s="146"/>
      <c r="G233" s="144">
        <v>9500946</v>
      </c>
      <c r="H233" s="146">
        <v>7.74</v>
      </c>
      <c r="I233" s="147">
        <v>20</v>
      </c>
    </row>
    <row r="234" spans="1:9" x14ac:dyDescent="0.3">
      <c r="A234" s="143" t="s">
        <v>279</v>
      </c>
      <c r="B234" s="144" t="s">
        <v>262</v>
      </c>
      <c r="C234" s="145" t="s">
        <v>411</v>
      </c>
      <c r="D234" s="144">
        <v>9561449</v>
      </c>
      <c r="E234" s="146">
        <v>7.71</v>
      </c>
      <c r="F234" s="146">
        <v>50</v>
      </c>
      <c r="G234" s="144"/>
      <c r="H234" s="146"/>
      <c r="I234" s="147"/>
    </row>
    <row r="235" spans="1:9" x14ac:dyDescent="0.3">
      <c r="A235" s="143" t="s">
        <v>279</v>
      </c>
      <c r="B235" s="144"/>
      <c r="C235" s="145"/>
      <c r="D235" s="144"/>
      <c r="E235" s="146"/>
      <c r="F235" s="146"/>
      <c r="G235" s="144">
        <v>10013564</v>
      </c>
      <c r="H235" s="146">
        <v>7.71</v>
      </c>
      <c r="I235" s="147">
        <v>4</v>
      </c>
    </row>
    <row r="236" spans="1:9" x14ac:dyDescent="0.3">
      <c r="A236" s="143" t="s">
        <v>279</v>
      </c>
      <c r="B236" s="144"/>
      <c r="C236" s="145"/>
      <c r="D236" s="144"/>
      <c r="E236" s="146"/>
      <c r="F236" s="146"/>
      <c r="G236" s="144">
        <v>10022190</v>
      </c>
      <c r="H236" s="146">
        <v>7.71</v>
      </c>
      <c r="I236" s="147">
        <v>5</v>
      </c>
    </row>
    <row r="237" spans="1:9" x14ac:dyDescent="0.3">
      <c r="A237" s="143" t="s">
        <v>279</v>
      </c>
      <c r="B237" s="144"/>
      <c r="C237" s="145"/>
      <c r="D237" s="144"/>
      <c r="E237" s="146"/>
      <c r="F237" s="146"/>
      <c r="G237" s="144">
        <v>10023217</v>
      </c>
      <c r="H237" s="146">
        <v>7.71</v>
      </c>
      <c r="I237" s="147">
        <v>41</v>
      </c>
    </row>
    <row r="238" spans="1:9" x14ac:dyDescent="0.3">
      <c r="A238" s="143" t="s">
        <v>279</v>
      </c>
      <c r="B238" s="144" t="s">
        <v>262</v>
      </c>
      <c r="C238" s="145" t="s">
        <v>412</v>
      </c>
      <c r="D238" s="144">
        <v>9592938</v>
      </c>
      <c r="E238" s="146">
        <v>7.72</v>
      </c>
      <c r="F238" s="146">
        <v>10</v>
      </c>
      <c r="G238" s="144"/>
      <c r="H238" s="146"/>
      <c r="I238" s="147"/>
    </row>
    <row r="239" spans="1:9" x14ac:dyDescent="0.3">
      <c r="A239" s="143" t="s">
        <v>279</v>
      </c>
      <c r="B239" s="144"/>
      <c r="C239" s="145"/>
      <c r="D239" s="144"/>
      <c r="E239" s="146"/>
      <c r="F239" s="146"/>
      <c r="G239" s="144">
        <v>9593271</v>
      </c>
      <c r="H239" s="146">
        <v>7.72</v>
      </c>
      <c r="I239" s="147">
        <v>10</v>
      </c>
    </row>
    <row r="240" spans="1:9" x14ac:dyDescent="0.3">
      <c r="A240" s="143" t="s">
        <v>279</v>
      </c>
      <c r="B240" s="144" t="s">
        <v>262</v>
      </c>
      <c r="C240" s="145" t="s">
        <v>413</v>
      </c>
      <c r="D240" s="144">
        <v>9593541</v>
      </c>
      <c r="E240" s="146">
        <v>7.72</v>
      </c>
      <c r="F240" s="146">
        <v>10</v>
      </c>
      <c r="G240" s="144"/>
      <c r="H240" s="146"/>
      <c r="I240" s="147"/>
    </row>
    <row r="241" spans="1:9" x14ac:dyDescent="0.3">
      <c r="A241" s="143" t="s">
        <v>279</v>
      </c>
      <c r="B241" s="144"/>
      <c r="C241" s="145"/>
      <c r="D241" s="144"/>
      <c r="E241" s="146"/>
      <c r="F241" s="146"/>
      <c r="G241" s="144">
        <v>9593785</v>
      </c>
      <c r="H241" s="146">
        <v>7.72</v>
      </c>
      <c r="I241" s="147">
        <v>10</v>
      </c>
    </row>
    <row r="242" spans="1:9" x14ac:dyDescent="0.3">
      <c r="A242" s="143" t="s">
        <v>279</v>
      </c>
      <c r="B242" s="144" t="s">
        <v>262</v>
      </c>
      <c r="C242" s="145" t="s">
        <v>414</v>
      </c>
      <c r="D242" s="144">
        <v>9594045</v>
      </c>
      <c r="E242" s="146">
        <v>7.72</v>
      </c>
      <c r="F242" s="146">
        <v>10</v>
      </c>
      <c r="G242" s="144"/>
      <c r="H242" s="146"/>
      <c r="I242" s="147"/>
    </row>
    <row r="243" spans="1:9" x14ac:dyDescent="0.3">
      <c r="A243" s="143" t="s">
        <v>279</v>
      </c>
      <c r="B243" s="144"/>
      <c r="C243" s="145"/>
      <c r="D243" s="144"/>
      <c r="E243" s="146"/>
      <c r="F243" s="146"/>
      <c r="G243" s="144">
        <v>9594297</v>
      </c>
      <c r="H243" s="146">
        <v>7.72</v>
      </c>
      <c r="I243" s="147">
        <v>10</v>
      </c>
    </row>
    <row r="244" spans="1:9" x14ac:dyDescent="0.3">
      <c r="A244" s="143" t="s">
        <v>279</v>
      </c>
      <c r="B244" s="144" t="s">
        <v>262</v>
      </c>
      <c r="C244" s="145" t="s">
        <v>415</v>
      </c>
      <c r="D244" s="144">
        <v>9594649</v>
      </c>
      <c r="E244" s="146">
        <v>7.72</v>
      </c>
      <c r="F244" s="146">
        <v>10</v>
      </c>
      <c r="G244" s="144"/>
      <c r="H244" s="146"/>
      <c r="I244" s="147"/>
    </row>
    <row r="245" spans="1:9" x14ac:dyDescent="0.3">
      <c r="A245" s="143" t="s">
        <v>279</v>
      </c>
      <c r="B245" s="144"/>
      <c r="C245" s="145"/>
      <c r="D245" s="144"/>
      <c r="E245" s="146"/>
      <c r="F245" s="146"/>
      <c r="G245" s="144">
        <v>9594812</v>
      </c>
      <c r="H245" s="146">
        <v>7.71</v>
      </c>
      <c r="I245" s="147">
        <v>10</v>
      </c>
    </row>
    <row r="246" spans="1:9" x14ac:dyDescent="0.3">
      <c r="A246" s="143" t="s">
        <v>279</v>
      </c>
      <c r="B246" s="144" t="s">
        <v>262</v>
      </c>
      <c r="C246" s="145" t="s">
        <v>416</v>
      </c>
      <c r="D246" s="144">
        <v>9595399</v>
      </c>
      <c r="E246" s="146">
        <v>7.72</v>
      </c>
      <c r="F246" s="146">
        <v>10</v>
      </c>
      <c r="G246" s="144"/>
      <c r="H246" s="146"/>
      <c r="I246" s="147"/>
    </row>
    <row r="247" spans="1:9" x14ac:dyDescent="0.3">
      <c r="A247" s="143" t="s">
        <v>279</v>
      </c>
      <c r="B247" s="144"/>
      <c r="C247" s="145"/>
      <c r="D247" s="144"/>
      <c r="E247" s="146"/>
      <c r="F247" s="146"/>
      <c r="G247" s="144">
        <v>9595835</v>
      </c>
      <c r="H247" s="146">
        <v>7.72</v>
      </c>
      <c r="I247" s="147">
        <v>10</v>
      </c>
    </row>
    <row r="248" spans="1:9" x14ac:dyDescent="0.3">
      <c r="A248" s="143" t="s">
        <v>279</v>
      </c>
      <c r="B248" s="144" t="s">
        <v>262</v>
      </c>
      <c r="C248" s="145" t="s">
        <v>418</v>
      </c>
      <c r="D248" s="144">
        <v>10020032</v>
      </c>
      <c r="E248" s="146">
        <v>7.72</v>
      </c>
      <c r="F248" s="146">
        <v>10</v>
      </c>
      <c r="G248" s="144"/>
      <c r="H248" s="146"/>
      <c r="I248" s="147"/>
    </row>
    <row r="249" spans="1:9" x14ac:dyDescent="0.3">
      <c r="A249" s="143" t="s">
        <v>279</v>
      </c>
      <c r="B249" s="144"/>
      <c r="C249" s="145"/>
      <c r="D249" s="144"/>
      <c r="E249" s="146"/>
      <c r="F249" s="146"/>
      <c r="G249" s="144">
        <v>10020134</v>
      </c>
      <c r="H249" s="146">
        <v>7.72</v>
      </c>
      <c r="I249" s="147">
        <v>10</v>
      </c>
    </row>
    <row r="250" spans="1:9" x14ac:dyDescent="0.3">
      <c r="A250" s="143" t="s">
        <v>279</v>
      </c>
      <c r="B250" s="144" t="s">
        <v>262</v>
      </c>
      <c r="C250" s="145" t="s">
        <v>419</v>
      </c>
      <c r="D250" s="144">
        <v>10021854</v>
      </c>
      <c r="E250" s="146">
        <v>7.72</v>
      </c>
      <c r="F250" s="146">
        <v>10</v>
      </c>
      <c r="G250" s="144"/>
      <c r="H250" s="146"/>
      <c r="I250" s="147"/>
    </row>
    <row r="251" spans="1:9" x14ac:dyDescent="0.3">
      <c r="A251" s="143" t="s">
        <v>279</v>
      </c>
      <c r="B251" s="144"/>
      <c r="C251" s="145"/>
      <c r="D251" s="144"/>
      <c r="E251" s="146"/>
      <c r="F251" s="146"/>
      <c r="G251" s="144">
        <v>10022190</v>
      </c>
      <c r="H251" s="146">
        <v>7.71</v>
      </c>
      <c r="I251" s="147">
        <v>10</v>
      </c>
    </row>
    <row r="252" spans="1:9" x14ac:dyDescent="0.3">
      <c r="A252" s="143" t="s">
        <v>279</v>
      </c>
      <c r="B252" s="144" t="s">
        <v>262</v>
      </c>
      <c r="C252" s="145" t="s">
        <v>670</v>
      </c>
      <c r="D252" s="144">
        <v>10023033</v>
      </c>
      <c r="E252" s="146">
        <v>7.72</v>
      </c>
      <c r="F252" s="146">
        <v>15</v>
      </c>
      <c r="G252" s="144"/>
      <c r="H252" s="146"/>
      <c r="I252" s="147"/>
    </row>
    <row r="253" spans="1:9" x14ac:dyDescent="0.3">
      <c r="A253" s="143" t="s">
        <v>279</v>
      </c>
      <c r="B253" s="144"/>
      <c r="C253" s="145"/>
      <c r="D253" s="144"/>
      <c r="E253" s="146"/>
      <c r="F253" s="146"/>
      <c r="G253" s="144">
        <v>10023217</v>
      </c>
      <c r="H253" s="146">
        <v>7.71</v>
      </c>
      <c r="I253" s="147">
        <v>15</v>
      </c>
    </row>
    <row r="254" spans="1:9" x14ac:dyDescent="0.3">
      <c r="A254" s="143" t="s">
        <v>279</v>
      </c>
      <c r="B254" s="144" t="s">
        <v>262</v>
      </c>
      <c r="C254" s="145" t="s">
        <v>672</v>
      </c>
      <c r="D254" s="144">
        <v>10025522</v>
      </c>
      <c r="E254" s="146">
        <v>7.72</v>
      </c>
      <c r="F254" s="146">
        <v>15</v>
      </c>
      <c r="G254" s="144"/>
      <c r="H254" s="146"/>
      <c r="I254" s="147"/>
    </row>
    <row r="255" spans="1:9" x14ac:dyDescent="0.3">
      <c r="A255" s="143" t="s">
        <v>279</v>
      </c>
      <c r="B255" s="144"/>
      <c r="C255" s="145"/>
      <c r="D255" s="144"/>
      <c r="E255" s="146"/>
      <c r="F255" s="146"/>
      <c r="G255" s="144">
        <v>10025775</v>
      </c>
      <c r="H255" s="146">
        <v>7.71</v>
      </c>
      <c r="I255" s="147">
        <v>15</v>
      </c>
    </row>
    <row r="256" spans="1:9" x14ac:dyDescent="0.3">
      <c r="A256" s="143" t="s">
        <v>261</v>
      </c>
      <c r="B256" s="144" t="s">
        <v>262</v>
      </c>
      <c r="C256" s="145" t="s">
        <v>420</v>
      </c>
      <c r="D256" s="144">
        <v>10055655</v>
      </c>
      <c r="E256" s="146">
        <v>7.63</v>
      </c>
      <c r="F256" s="146">
        <v>50</v>
      </c>
      <c r="G256" s="144"/>
      <c r="H256" s="146"/>
      <c r="I256" s="147"/>
    </row>
    <row r="257" spans="1:9" x14ac:dyDescent="0.3">
      <c r="A257" s="143" t="s">
        <v>261</v>
      </c>
      <c r="B257" s="144" t="s">
        <v>262</v>
      </c>
      <c r="C257" s="145" t="s">
        <v>420</v>
      </c>
      <c r="D257" s="144">
        <v>10061818</v>
      </c>
      <c r="E257" s="146">
        <v>7.63</v>
      </c>
      <c r="F257" s="146">
        <v>-50</v>
      </c>
      <c r="G257" s="144"/>
      <c r="H257" s="146"/>
      <c r="I257" s="147"/>
    </row>
    <row r="258" spans="1:9" x14ac:dyDescent="0.3">
      <c r="A258" s="143" t="s">
        <v>1893</v>
      </c>
      <c r="B258" s="144" t="s">
        <v>272</v>
      </c>
      <c r="C258" s="145" t="s">
        <v>2042</v>
      </c>
      <c r="D258" s="144">
        <v>10055930</v>
      </c>
      <c r="E258" s="146">
        <v>7.64</v>
      </c>
      <c r="F258" s="146">
        <v>100</v>
      </c>
      <c r="G258" s="144"/>
      <c r="H258" s="146"/>
      <c r="I258" s="147"/>
    </row>
    <row r="259" spans="1:9" x14ac:dyDescent="0.3">
      <c r="A259" s="143" t="s">
        <v>1893</v>
      </c>
      <c r="B259" s="144"/>
      <c r="C259" s="145"/>
      <c r="D259" s="144"/>
      <c r="E259" s="146"/>
      <c r="F259" s="146"/>
      <c r="G259" s="144">
        <v>10060206</v>
      </c>
      <c r="H259" s="146">
        <v>7.64</v>
      </c>
      <c r="I259" s="147">
        <v>100</v>
      </c>
    </row>
    <row r="260" spans="1:9" x14ac:dyDescent="0.3">
      <c r="A260" s="143" t="s">
        <v>261</v>
      </c>
      <c r="B260" s="144" t="s">
        <v>262</v>
      </c>
      <c r="C260" s="145" t="s">
        <v>673</v>
      </c>
      <c r="D260" s="144">
        <v>10062773</v>
      </c>
      <c r="E260" s="146">
        <v>7.65</v>
      </c>
      <c r="F260" s="146">
        <v>50</v>
      </c>
      <c r="G260" s="144"/>
      <c r="H260" s="146"/>
      <c r="I260" s="147"/>
    </row>
    <row r="261" spans="1:9" x14ac:dyDescent="0.3">
      <c r="A261" s="143" t="s">
        <v>261</v>
      </c>
      <c r="B261" s="144"/>
      <c r="C261" s="145"/>
      <c r="D261" s="144"/>
      <c r="E261" s="146"/>
      <c r="F261" s="146"/>
      <c r="G261" s="144">
        <v>10063274</v>
      </c>
      <c r="H261" s="146">
        <v>7.65</v>
      </c>
      <c r="I261" s="147">
        <v>50</v>
      </c>
    </row>
    <row r="262" spans="1:9" x14ac:dyDescent="0.3">
      <c r="A262" s="143" t="s">
        <v>261</v>
      </c>
      <c r="B262" s="144" t="s">
        <v>262</v>
      </c>
      <c r="C262" s="145" t="s">
        <v>691</v>
      </c>
      <c r="D262" s="144">
        <v>10063534</v>
      </c>
      <c r="E262" s="146">
        <v>7.65</v>
      </c>
      <c r="F262" s="146">
        <v>50</v>
      </c>
      <c r="G262" s="144"/>
      <c r="H262" s="146"/>
      <c r="I262" s="147"/>
    </row>
    <row r="263" spans="1:9" x14ac:dyDescent="0.3">
      <c r="A263" s="143" t="s">
        <v>261</v>
      </c>
      <c r="B263" s="144"/>
      <c r="C263" s="145"/>
      <c r="D263" s="144"/>
      <c r="E263" s="146"/>
      <c r="F263" s="146"/>
      <c r="G263" s="144">
        <v>10063787</v>
      </c>
      <c r="H263" s="146">
        <v>7.65</v>
      </c>
      <c r="I263" s="147">
        <v>26</v>
      </c>
    </row>
    <row r="264" spans="1:9" x14ac:dyDescent="0.3">
      <c r="A264" s="143" t="s">
        <v>261</v>
      </c>
      <c r="B264" s="144"/>
      <c r="C264" s="145"/>
      <c r="D264" s="144"/>
      <c r="E264" s="146"/>
      <c r="F264" s="146"/>
      <c r="G264" s="144">
        <v>10064301</v>
      </c>
      <c r="H264" s="146">
        <v>7.65</v>
      </c>
      <c r="I264" s="147">
        <v>24</v>
      </c>
    </row>
    <row r="265" spans="1:9" x14ac:dyDescent="0.3">
      <c r="A265" s="143" t="s">
        <v>379</v>
      </c>
      <c r="B265" s="144" t="s">
        <v>380</v>
      </c>
      <c r="C265" s="145">
        <v>10081</v>
      </c>
      <c r="D265" s="144">
        <v>10073596</v>
      </c>
      <c r="E265" s="146">
        <v>7.65</v>
      </c>
      <c r="F265" s="146">
        <v>499</v>
      </c>
      <c r="G265" s="144"/>
      <c r="H265" s="146"/>
      <c r="I265" s="147"/>
    </row>
    <row r="266" spans="1:9" x14ac:dyDescent="0.3">
      <c r="A266" s="143" t="s">
        <v>379</v>
      </c>
      <c r="B266" s="144" t="s">
        <v>380</v>
      </c>
      <c r="C266" s="145">
        <v>10081</v>
      </c>
      <c r="D266" s="144">
        <v>10073901</v>
      </c>
      <c r="E266" s="146">
        <v>7.65</v>
      </c>
      <c r="F266" s="146">
        <v>-499</v>
      </c>
      <c r="G266" s="144"/>
      <c r="H266" s="146"/>
      <c r="I266" s="147"/>
    </row>
    <row r="267" spans="1:9" x14ac:dyDescent="0.3">
      <c r="A267" s="143" t="s">
        <v>261</v>
      </c>
      <c r="B267" s="144" t="s">
        <v>262</v>
      </c>
      <c r="C267" s="145" t="s">
        <v>490</v>
      </c>
      <c r="D267" s="144">
        <v>10073768</v>
      </c>
      <c r="E267" s="146">
        <v>7.66</v>
      </c>
      <c r="F267" s="146">
        <v>100</v>
      </c>
      <c r="G267" s="144"/>
      <c r="H267" s="146"/>
      <c r="I267" s="147"/>
    </row>
    <row r="268" spans="1:9" x14ac:dyDescent="0.3">
      <c r="A268" s="143" t="s">
        <v>261</v>
      </c>
      <c r="B268" s="144"/>
      <c r="C268" s="145"/>
      <c r="D268" s="144"/>
      <c r="E268" s="146"/>
      <c r="F268" s="146"/>
      <c r="G268" s="144">
        <v>10073928</v>
      </c>
      <c r="H268" s="146">
        <v>7.66</v>
      </c>
      <c r="I268" s="147">
        <v>42</v>
      </c>
    </row>
    <row r="269" spans="1:9" x14ac:dyDescent="0.3">
      <c r="A269" s="143" t="s">
        <v>261</v>
      </c>
      <c r="B269" s="144"/>
      <c r="C269" s="145"/>
      <c r="D269" s="144"/>
      <c r="E269" s="146"/>
      <c r="F269" s="146"/>
      <c r="G269" s="144">
        <v>10074443</v>
      </c>
      <c r="H269" s="146">
        <v>7.66</v>
      </c>
      <c r="I269" s="147">
        <v>1</v>
      </c>
    </row>
    <row r="270" spans="1:9" x14ac:dyDescent="0.3">
      <c r="A270" s="143" t="s">
        <v>261</v>
      </c>
      <c r="B270" s="144"/>
      <c r="C270" s="145"/>
      <c r="D270" s="144"/>
      <c r="E270" s="146"/>
      <c r="F270" s="146"/>
      <c r="G270" s="144">
        <v>10074954</v>
      </c>
      <c r="H270" s="146">
        <v>7.66</v>
      </c>
      <c r="I270" s="147">
        <v>57</v>
      </c>
    </row>
    <row r="271" spans="1:9" x14ac:dyDescent="0.3">
      <c r="A271" s="143" t="s">
        <v>379</v>
      </c>
      <c r="B271" s="144" t="s">
        <v>380</v>
      </c>
      <c r="C271" s="145">
        <v>10082</v>
      </c>
      <c r="D271" s="144">
        <v>10074364</v>
      </c>
      <c r="E271" s="146">
        <v>7.65</v>
      </c>
      <c r="F271" s="146">
        <v>499</v>
      </c>
      <c r="G271" s="144"/>
      <c r="H271" s="146"/>
      <c r="I271" s="147"/>
    </row>
    <row r="272" spans="1:9" x14ac:dyDescent="0.3">
      <c r="A272" s="143" t="s">
        <v>379</v>
      </c>
      <c r="B272" s="144"/>
      <c r="C272" s="145"/>
      <c r="D272" s="144"/>
      <c r="E272" s="146"/>
      <c r="F272" s="146"/>
      <c r="G272" s="144">
        <v>10084610</v>
      </c>
      <c r="H272" s="146">
        <v>7.65</v>
      </c>
      <c r="I272" s="147">
        <v>102</v>
      </c>
    </row>
    <row r="273" spans="1:9" x14ac:dyDescent="0.3">
      <c r="A273" s="143" t="s">
        <v>379</v>
      </c>
      <c r="B273" s="144"/>
      <c r="C273" s="145"/>
      <c r="D273" s="144"/>
      <c r="E273" s="146"/>
      <c r="F273" s="146"/>
      <c r="G273" s="144">
        <v>10085122</v>
      </c>
      <c r="H273" s="146">
        <v>7.65</v>
      </c>
      <c r="I273" s="147">
        <v>397</v>
      </c>
    </row>
    <row r="274" spans="1:9" x14ac:dyDescent="0.3">
      <c r="A274" s="143" t="s">
        <v>379</v>
      </c>
      <c r="B274" s="144" t="s">
        <v>380</v>
      </c>
      <c r="C274" s="145">
        <v>10083</v>
      </c>
      <c r="D274" s="144">
        <v>10074952</v>
      </c>
      <c r="E274" s="146">
        <v>7.65</v>
      </c>
      <c r="F274" s="146">
        <v>499</v>
      </c>
      <c r="G274" s="144"/>
      <c r="H274" s="146"/>
      <c r="I274" s="147"/>
    </row>
    <row r="275" spans="1:9" x14ac:dyDescent="0.3">
      <c r="A275" s="143" t="s">
        <v>379</v>
      </c>
      <c r="B275" s="144"/>
      <c r="C275" s="145"/>
      <c r="D275" s="144"/>
      <c r="E275" s="146"/>
      <c r="F275" s="146"/>
      <c r="G275" s="144">
        <v>10085122</v>
      </c>
      <c r="H275" s="146">
        <v>7.65</v>
      </c>
      <c r="I275" s="147">
        <v>499</v>
      </c>
    </row>
    <row r="276" spans="1:9" x14ac:dyDescent="0.3">
      <c r="A276" s="143" t="s">
        <v>379</v>
      </c>
      <c r="B276" s="144" t="s">
        <v>380</v>
      </c>
      <c r="C276" s="145">
        <v>10084</v>
      </c>
      <c r="D276" s="144">
        <v>10075803</v>
      </c>
      <c r="E276" s="146">
        <v>7.65</v>
      </c>
      <c r="F276" s="146">
        <v>499</v>
      </c>
      <c r="G276" s="144"/>
      <c r="H276" s="146"/>
      <c r="I276" s="147"/>
    </row>
    <row r="277" spans="1:9" x14ac:dyDescent="0.3">
      <c r="A277" s="143" t="s">
        <v>379</v>
      </c>
      <c r="B277" s="144"/>
      <c r="C277" s="145"/>
      <c r="D277" s="144"/>
      <c r="E277" s="146"/>
      <c r="F277" s="146"/>
      <c r="G277" s="144">
        <v>10085122</v>
      </c>
      <c r="H277" s="146">
        <v>7.65</v>
      </c>
      <c r="I277" s="147">
        <v>64</v>
      </c>
    </row>
    <row r="278" spans="1:9" x14ac:dyDescent="0.3">
      <c r="A278" s="143" t="s">
        <v>379</v>
      </c>
      <c r="B278" s="144"/>
      <c r="C278" s="145"/>
      <c r="D278" s="144"/>
      <c r="E278" s="146"/>
      <c r="F278" s="146"/>
      <c r="G278" s="144">
        <v>10085634</v>
      </c>
      <c r="H278" s="146">
        <v>7.65</v>
      </c>
      <c r="I278" s="147">
        <v>435</v>
      </c>
    </row>
    <row r="279" spans="1:9" x14ac:dyDescent="0.3">
      <c r="A279" s="143" t="s">
        <v>261</v>
      </c>
      <c r="B279" s="144" t="s">
        <v>262</v>
      </c>
      <c r="C279" s="145" t="s">
        <v>491</v>
      </c>
      <c r="D279" s="144">
        <v>10080555</v>
      </c>
      <c r="E279" s="146">
        <v>7.66</v>
      </c>
      <c r="F279" s="146">
        <v>100</v>
      </c>
      <c r="G279" s="144"/>
      <c r="H279" s="146"/>
      <c r="I279" s="147"/>
    </row>
    <row r="280" spans="1:9" x14ac:dyDescent="0.3">
      <c r="A280" s="143" t="s">
        <v>261</v>
      </c>
      <c r="B280" s="144"/>
      <c r="C280" s="145"/>
      <c r="D280" s="144"/>
      <c r="E280" s="146"/>
      <c r="F280" s="146"/>
      <c r="G280" s="144">
        <v>10081528</v>
      </c>
      <c r="H280" s="146">
        <v>7.66</v>
      </c>
      <c r="I280" s="147">
        <v>1</v>
      </c>
    </row>
    <row r="281" spans="1:9" x14ac:dyDescent="0.3">
      <c r="A281" s="143" t="s">
        <v>261</v>
      </c>
      <c r="B281" s="144"/>
      <c r="C281" s="145"/>
      <c r="D281" s="144"/>
      <c r="E281" s="146"/>
      <c r="F281" s="146"/>
      <c r="G281" s="144">
        <v>10084098</v>
      </c>
      <c r="H281" s="146">
        <v>7.66</v>
      </c>
      <c r="I281" s="147">
        <v>99</v>
      </c>
    </row>
    <row r="282" spans="1:9" x14ac:dyDescent="0.3">
      <c r="A282" s="143" t="s">
        <v>379</v>
      </c>
      <c r="B282" s="144" t="s">
        <v>380</v>
      </c>
      <c r="C282" s="145">
        <v>10085</v>
      </c>
      <c r="D282" s="144">
        <v>10080563</v>
      </c>
      <c r="E282" s="146">
        <v>7.65</v>
      </c>
      <c r="F282" s="146">
        <v>499</v>
      </c>
      <c r="G282" s="144"/>
      <c r="H282" s="146"/>
      <c r="I282" s="147"/>
    </row>
    <row r="283" spans="1:9" x14ac:dyDescent="0.3">
      <c r="A283" s="143" t="s">
        <v>379</v>
      </c>
      <c r="B283" s="144"/>
      <c r="C283" s="145"/>
      <c r="D283" s="144"/>
      <c r="E283" s="146"/>
      <c r="F283" s="146"/>
      <c r="G283" s="144">
        <v>10085634</v>
      </c>
      <c r="H283" s="146">
        <v>7.65</v>
      </c>
      <c r="I283" s="147">
        <v>499</v>
      </c>
    </row>
    <row r="284" spans="1:9" x14ac:dyDescent="0.3">
      <c r="A284" s="143" t="s">
        <v>379</v>
      </c>
      <c r="B284" s="144" t="s">
        <v>380</v>
      </c>
      <c r="C284" s="145">
        <v>10086</v>
      </c>
      <c r="D284" s="144">
        <v>10081262</v>
      </c>
      <c r="E284" s="146">
        <v>7.65</v>
      </c>
      <c r="F284" s="146">
        <v>499</v>
      </c>
      <c r="G284" s="144"/>
      <c r="H284" s="146"/>
      <c r="I284" s="147"/>
    </row>
    <row r="285" spans="1:9" x14ac:dyDescent="0.3">
      <c r="A285" s="143" t="s">
        <v>379</v>
      </c>
      <c r="B285" s="144"/>
      <c r="C285" s="145"/>
      <c r="D285" s="144"/>
      <c r="E285" s="146"/>
      <c r="F285" s="146"/>
      <c r="G285" s="144">
        <v>10085634</v>
      </c>
      <c r="H285" s="146">
        <v>7.65</v>
      </c>
      <c r="I285" s="147">
        <v>56</v>
      </c>
    </row>
    <row r="286" spans="1:9" x14ac:dyDescent="0.3">
      <c r="A286" s="143" t="s">
        <v>379</v>
      </c>
      <c r="B286" s="144"/>
      <c r="C286" s="145"/>
      <c r="D286" s="144"/>
      <c r="E286" s="146"/>
      <c r="F286" s="146"/>
      <c r="G286" s="144">
        <v>10091681</v>
      </c>
      <c r="H286" s="146">
        <v>7.65</v>
      </c>
      <c r="I286" s="147">
        <v>301</v>
      </c>
    </row>
    <row r="287" spans="1:9" x14ac:dyDescent="0.3">
      <c r="A287" s="143" t="s">
        <v>379</v>
      </c>
      <c r="B287" s="144"/>
      <c r="C287" s="145"/>
      <c r="D287" s="144"/>
      <c r="E287" s="146"/>
      <c r="F287" s="146"/>
      <c r="G287" s="144">
        <v>10092192</v>
      </c>
      <c r="H287" s="146">
        <v>7.65</v>
      </c>
      <c r="I287" s="147">
        <v>142</v>
      </c>
    </row>
    <row r="288" spans="1:9" x14ac:dyDescent="0.3">
      <c r="A288" s="143" t="s">
        <v>1893</v>
      </c>
      <c r="B288" s="144" t="s">
        <v>272</v>
      </c>
      <c r="C288" s="145" t="s">
        <v>2043</v>
      </c>
      <c r="D288" s="144">
        <v>10082327</v>
      </c>
      <c r="E288" s="146">
        <v>7.67</v>
      </c>
      <c r="F288" s="146">
        <v>100</v>
      </c>
      <c r="G288" s="144"/>
      <c r="H288" s="146"/>
      <c r="I288" s="147"/>
    </row>
    <row r="289" spans="1:9" x14ac:dyDescent="0.3">
      <c r="A289" s="143" t="s">
        <v>1893</v>
      </c>
      <c r="B289" s="144"/>
      <c r="C289" s="145"/>
      <c r="D289" s="144"/>
      <c r="E289" s="146"/>
      <c r="F289" s="146"/>
      <c r="G289" s="144">
        <v>10082557</v>
      </c>
      <c r="H289" s="146">
        <v>7.67</v>
      </c>
      <c r="I289" s="147">
        <v>100</v>
      </c>
    </row>
    <row r="290" spans="1:9" x14ac:dyDescent="0.3">
      <c r="A290" s="143" t="s">
        <v>379</v>
      </c>
      <c r="B290" s="144" t="s">
        <v>380</v>
      </c>
      <c r="C290" s="145">
        <v>10087</v>
      </c>
      <c r="D290" s="144">
        <v>10082577</v>
      </c>
      <c r="E290" s="146">
        <v>7.65</v>
      </c>
      <c r="F290" s="146">
        <v>499</v>
      </c>
      <c r="G290" s="144"/>
      <c r="H290" s="146"/>
      <c r="I290" s="147"/>
    </row>
    <row r="291" spans="1:9" x14ac:dyDescent="0.3">
      <c r="A291" s="143" t="s">
        <v>379</v>
      </c>
      <c r="B291" s="144"/>
      <c r="C291" s="145"/>
      <c r="D291" s="144"/>
      <c r="E291" s="146"/>
      <c r="F291" s="146"/>
      <c r="G291" s="144">
        <v>10092192</v>
      </c>
      <c r="H291" s="146">
        <v>7.65</v>
      </c>
      <c r="I291" s="147">
        <v>363</v>
      </c>
    </row>
    <row r="292" spans="1:9" x14ac:dyDescent="0.3">
      <c r="A292" s="143" t="s">
        <v>379</v>
      </c>
      <c r="B292" s="144"/>
      <c r="C292" s="145"/>
      <c r="D292" s="144"/>
      <c r="E292" s="146"/>
      <c r="F292" s="146"/>
      <c r="G292" s="144">
        <v>10092706</v>
      </c>
      <c r="H292" s="146">
        <v>7.65</v>
      </c>
      <c r="I292" s="147">
        <v>6</v>
      </c>
    </row>
    <row r="293" spans="1:9" x14ac:dyDescent="0.3">
      <c r="A293" s="143" t="s">
        <v>379</v>
      </c>
      <c r="B293" s="144"/>
      <c r="C293" s="145"/>
      <c r="D293" s="144"/>
      <c r="E293" s="146"/>
      <c r="F293" s="146"/>
      <c r="G293" s="144">
        <v>10093217</v>
      </c>
      <c r="H293" s="146">
        <v>7.65</v>
      </c>
      <c r="I293" s="147">
        <v>95</v>
      </c>
    </row>
    <row r="294" spans="1:9" x14ac:dyDescent="0.3">
      <c r="A294" s="143" t="s">
        <v>379</v>
      </c>
      <c r="B294" s="144"/>
      <c r="C294" s="145"/>
      <c r="D294" s="144"/>
      <c r="E294" s="146"/>
      <c r="F294" s="146"/>
      <c r="G294" s="144">
        <v>10093727</v>
      </c>
      <c r="H294" s="146">
        <v>7.65</v>
      </c>
      <c r="I294" s="147">
        <v>35</v>
      </c>
    </row>
    <row r="295" spans="1:9" x14ac:dyDescent="0.3">
      <c r="A295" s="143" t="s">
        <v>379</v>
      </c>
      <c r="B295" s="144" t="s">
        <v>380</v>
      </c>
      <c r="C295" s="145">
        <v>10088</v>
      </c>
      <c r="D295" s="144">
        <v>10083186</v>
      </c>
      <c r="E295" s="146">
        <v>7.65</v>
      </c>
      <c r="F295" s="146">
        <v>6</v>
      </c>
      <c r="G295" s="144"/>
      <c r="H295" s="146"/>
      <c r="I295" s="147"/>
    </row>
    <row r="296" spans="1:9" x14ac:dyDescent="0.3">
      <c r="A296" s="143" t="s">
        <v>379</v>
      </c>
      <c r="B296" s="144"/>
      <c r="C296" s="145"/>
      <c r="D296" s="144"/>
      <c r="E296" s="146"/>
      <c r="F296" s="146"/>
      <c r="G296" s="144">
        <v>10093727</v>
      </c>
      <c r="H296" s="146">
        <v>7.65</v>
      </c>
      <c r="I296" s="147">
        <v>6</v>
      </c>
    </row>
    <row r="297" spans="1:9" x14ac:dyDescent="0.3">
      <c r="A297" s="143" t="s">
        <v>279</v>
      </c>
      <c r="B297" s="144" t="s">
        <v>262</v>
      </c>
      <c r="C297" s="145" t="s">
        <v>735</v>
      </c>
      <c r="D297" s="144">
        <v>10085974</v>
      </c>
      <c r="E297" s="146">
        <v>7.66</v>
      </c>
      <c r="F297" s="146">
        <v>100</v>
      </c>
      <c r="G297" s="144"/>
      <c r="H297" s="146"/>
      <c r="I297" s="147"/>
    </row>
    <row r="298" spans="1:9" x14ac:dyDescent="0.3">
      <c r="A298" s="143" t="s">
        <v>279</v>
      </c>
      <c r="B298" s="144"/>
      <c r="C298" s="145"/>
      <c r="D298" s="144"/>
      <c r="E298" s="146"/>
      <c r="F298" s="146"/>
      <c r="G298" s="144">
        <v>10090146</v>
      </c>
      <c r="H298" s="146">
        <v>7.66</v>
      </c>
      <c r="I298" s="147">
        <v>100</v>
      </c>
    </row>
    <row r="299" spans="1:9" x14ac:dyDescent="0.3">
      <c r="A299" s="114" t="s">
        <v>1893</v>
      </c>
      <c r="B299" s="111" t="s">
        <v>272</v>
      </c>
      <c r="C299" s="131" t="s">
        <v>2044</v>
      </c>
      <c r="D299" s="111">
        <v>10091666</v>
      </c>
      <c r="E299" s="112">
        <v>7.66</v>
      </c>
      <c r="F299" s="112">
        <v>100</v>
      </c>
      <c r="G299" s="111"/>
      <c r="H299" s="112"/>
      <c r="I299" s="113"/>
    </row>
    <row r="300" spans="1:9" x14ac:dyDescent="0.3">
      <c r="A300" s="114" t="s">
        <v>1893</v>
      </c>
      <c r="B300" s="111"/>
      <c r="C300" s="131"/>
      <c r="D300" s="111"/>
      <c r="E300" s="112"/>
      <c r="F300" s="112"/>
      <c r="G300" s="111">
        <v>10091681</v>
      </c>
      <c r="H300" s="112">
        <v>7.65</v>
      </c>
      <c r="I300" s="113">
        <v>100</v>
      </c>
    </row>
    <row r="301" spans="1:9" x14ac:dyDescent="0.3">
      <c r="A301" s="143" t="s">
        <v>279</v>
      </c>
      <c r="B301" s="144" t="s">
        <v>262</v>
      </c>
      <c r="C301" s="145" t="s">
        <v>324</v>
      </c>
      <c r="D301" s="144">
        <v>10093180</v>
      </c>
      <c r="E301" s="146">
        <v>7.64</v>
      </c>
      <c r="F301" s="146">
        <v>200</v>
      </c>
      <c r="G301" s="144"/>
      <c r="H301" s="146"/>
      <c r="I301" s="147"/>
    </row>
    <row r="302" spans="1:9" x14ac:dyDescent="0.3">
      <c r="A302" s="143" t="s">
        <v>279</v>
      </c>
      <c r="B302" s="144"/>
      <c r="C302" s="145"/>
      <c r="D302" s="144"/>
      <c r="E302" s="146"/>
      <c r="F302" s="146"/>
      <c r="G302" s="144">
        <v>10095780</v>
      </c>
      <c r="H302" s="146">
        <v>7.64</v>
      </c>
      <c r="I302" s="147">
        <v>28</v>
      </c>
    </row>
    <row r="303" spans="1:9" x14ac:dyDescent="0.3">
      <c r="A303" s="143" t="s">
        <v>279</v>
      </c>
      <c r="B303" s="144"/>
      <c r="C303" s="145"/>
      <c r="D303" s="144"/>
      <c r="E303" s="146"/>
      <c r="F303" s="146"/>
      <c r="G303" s="144">
        <v>10100293</v>
      </c>
      <c r="H303" s="146">
        <v>7.64</v>
      </c>
      <c r="I303" s="147">
        <v>48</v>
      </c>
    </row>
    <row r="304" spans="1:9" x14ac:dyDescent="0.3">
      <c r="A304" s="143" t="s">
        <v>279</v>
      </c>
      <c r="B304" s="144"/>
      <c r="C304" s="145"/>
      <c r="D304" s="144"/>
      <c r="E304" s="146"/>
      <c r="F304" s="146"/>
      <c r="G304" s="144">
        <v>10100805</v>
      </c>
      <c r="H304" s="146">
        <v>7.64</v>
      </c>
      <c r="I304" s="147">
        <v>24</v>
      </c>
    </row>
    <row r="305" spans="1:9" x14ac:dyDescent="0.3">
      <c r="A305" s="143" t="s">
        <v>279</v>
      </c>
      <c r="B305" s="150"/>
      <c r="C305" s="151"/>
      <c r="D305" s="150"/>
      <c r="E305" s="152"/>
      <c r="F305" s="152"/>
      <c r="G305" s="150">
        <v>10101316</v>
      </c>
      <c r="H305" s="152">
        <v>7.64</v>
      </c>
      <c r="I305" s="153">
        <v>50</v>
      </c>
    </row>
    <row r="306" spans="1:9" x14ac:dyDescent="0.3">
      <c r="A306" s="143" t="s">
        <v>279</v>
      </c>
      <c r="B306" s="99"/>
      <c r="C306" s="127"/>
      <c r="D306" s="99"/>
      <c r="E306" s="100"/>
      <c r="F306" s="100"/>
      <c r="G306" s="99">
        <v>10101828</v>
      </c>
      <c r="H306" s="100">
        <v>7.64</v>
      </c>
      <c r="I306" s="101">
        <v>20</v>
      </c>
    </row>
    <row r="307" spans="1:9" x14ac:dyDescent="0.3">
      <c r="A307" s="143" t="s">
        <v>279</v>
      </c>
      <c r="B307" s="99"/>
      <c r="C307" s="127"/>
      <c r="D307" s="99"/>
      <c r="E307" s="100"/>
      <c r="F307" s="100"/>
      <c r="G307" s="99">
        <v>10102341</v>
      </c>
      <c r="H307" s="100">
        <v>7.64</v>
      </c>
      <c r="I307" s="101">
        <v>16</v>
      </c>
    </row>
    <row r="308" spans="1:9" x14ac:dyDescent="0.3">
      <c r="A308" s="143" t="s">
        <v>279</v>
      </c>
      <c r="B308" s="99"/>
      <c r="C308" s="127"/>
      <c r="D308" s="99"/>
      <c r="E308" s="100"/>
      <c r="F308" s="100"/>
      <c r="G308" s="99">
        <v>10102853</v>
      </c>
      <c r="H308" s="100">
        <v>7.64</v>
      </c>
      <c r="I308" s="101">
        <v>9</v>
      </c>
    </row>
    <row r="309" spans="1:9" x14ac:dyDescent="0.3">
      <c r="A309" s="143" t="s">
        <v>279</v>
      </c>
      <c r="B309" s="99"/>
      <c r="C309" s="127"/>
      <c r="D309" s="99"/>
      <c r="E309" s="100"/>
      <c r="F309" s="100"/>
      <c r="G309" s="99">
        <v>10103365</v>
      </c>
      <c r="H309" s="100">
        <v>7.64</v>
      </c>
      <c r="I309" s="101">
        <v>5</v>
      </c>
    </row>
    <row r="310" spans="1:9" x14ac:dyDescent="0.3">
      <c r="A310" s="98" t="s">
        <v>279</v>
      </c>
      <c r="B310" s="99" t="s">
        <v>262</v>
      </c>
      <c r="C310" s="127" t="s">
        <v>656</v>
      </c>
      <c r="D310" s="99">
        <v>10105917</v>
      </c>
      <c r="E310" s="100">
        <v>7.64</v>
      </c>
      <c r="F310" s="100">
        <v>200</v>
      </c>
      <c r="G310" s="99"/>
      <c r="H310" s="100"/>
      <c r="I310" s="101"/>
    </row>
    <row r="311" spans="1:9" x14ac:dyDescent="0.3">
      <c r="A311" s="98" t="s">
        <v>279</v>
      </c>
      <c r="B311" s="99"/>
      <c r="C311" s="127"/>
      <c r="D311" s="99"/>
      <c r="E311" s="100"/>
      <c r="F311" s="100"/>
      <c r="G311" s="99">
        <v>10110952</v>
      </c>
      <c r="H311" s="100">
        <v>7.64</v>
      </c>
      <c r="I311" s="101">
        <v>150</v>
      </c>
    </row>
    <row r="312" spans="1:9" x14ac:dyDescent="0.3">
      <c r="A312" s="98" t="s">
        <v>279</v>
      </c>
      <c r="B312" s="99"/>
      <c r="C312" s="127"/>
      <c r="D312" s="99"/>
      <c r="E312" s="100"/>
      <c r="F312" s="100"/>
      <c r="G312" s="99">
        <v>10111975</v>
      </c>
      <c r="H312" s="100">
        <v>7.64</v>
      </c>
      <c r="I312" s="101">
        <v>2</v>
      </c>
    </row>
    <row r="313" spans="1:9" x14ac:dyDescent="0.3">
      <c r="A313" s="98" t="s">
        <v>279</v>
      </c>
      <c r="B313" s="99"/>
      <c r="C313" s="127"/>
      <c r="D313" s="99"/>
      <c r="E313" s="100"/>
      <c r="F313" s="100"/>
      <c r="G313" s="99">
        <v>10112490</v>
      </c>
      <c r="H313" s="100">
        <v>7.64</v>
      </c>
      <c r="I313" s="101">
        <v>1</v>
      </c>
    </row>
    <row r="314" spans="1:9" x14ac:dyDescent="0.3">
      <c r="A314" s="98" t="s">
        <v>279</v>
      </c>
      <c r="B314" s="99"/>
      <c r="C314" s="127"/>
      <c r="D314" s="99"/>
      <c r="E314" s="100"/>
      <c r="F314" s="100"/>
      <c r="G314" s="99">
        <v>10113003</v>
      </c>
      <c r="H314" s="100">
        <v>7.64</v>
      </c>
      <c r="I314" s="101">
        <v>5</v>
      </c>
    </row>
    <row r="315" spans="1:9" x14ac:dyDescent="0.3">
      <c r="A315" s="98" t="s">
        <v>279</v>
      </c>
      <c r="B315" s="99"/>
      <c r="C315" s="127"/>
      <c r="D315" s="99"/>
      <c r="E315" s="100"/>
      <c r="F315" s="100"/>
      <c r="G315" s="99">
        <v>10114544</v>
      </c>
      <c r="H315" s="100">
        <v>7.63</v>
      </c>
      <c r="I315" s="101">
        <v>42</v>
      </c>
    </row>
    <row r="316" spans="1:9" x14ac:dyDescent="0.3">
      <c r="A316" s="98" t="s">
        <v>279</v>
      </c>
      <c r="B316" s="99" t="s">
        <v>262</v>
      </c>
      <c r="C316" s="127" t="s">
        <v>325</v>
      </c>
      <c r="D316" s="99">
        <v>10125134</v>
      </c>
      <c r="E316" s="100">
        <v>7.62</v>
      </c>
      <c r="F316" s="100">
        <v>300</v>
      </c>
      <c r="G316" s="99"/>
      <c r="H316" s="100"/>
      <c r="I316" s="101"/>
    </row>
    <row r="317" spans="1:9" x14ac:dyDescent="0.3">
      <c r="A317" s="98" t="s">
        <v>279</v>
      </c>
      <c r="B317" s="99"/>
      <c r="C317" s="127"/>
      <c r="D317" s="99"/>
      <c r="E317" s="100"/>
      <c r="F317" s="100"/>
      <c r="G317" s="99">
        <v>10152043</v>
      </c>
      <c r="H317" s="100">
        <v>7.62</v>
      </c>
      <c r="I317" s="101">
        <v>8</v>
      </c>
    </row>
    <row r="318" spans="1:9" x14ac:dyDescent="0.3">
      <c r="A318" s="98" t="s">
        <v>279</v>
      </c>
      <c r="B318" s="99"/>
      <c r="C318" s="127"/>
      <c r="D318" s="99"/>
      <c r="E318" s="100"/>
      <c r="F318" s="100"/>
      <c r="G318" s="99">
        <v>10152553</v>
      </c>
      <c r="H318" s="100">
        <v>7.62</v>
      </c>
      <c r="I318" s="101">
        <v>292</v>
      </c>
    </row>
    <row r="319" spans="1:9" x14ac:dyDescent="0.3">
      <c r="A319" s="98" t="s">
        <v>424</v>
      </c>
      <c r="B319" s="99" t="s">
        <v>347</v>
      </c>
      <c r="C319" s="127" t="s">
        <v>281</v>
      </c>
      <c r="D319" s="99">
        <v>12373113</v>
      </c>
      <c r="E319" s="100">
        <v>7.62</v>
      </c>
      <c r="F319" s="100">
        <v>499</v>
      </c>
      <c r="G319" s="99"/>
      <c r="H319" s="100"/>
      <c r="I319" s="101"/>
    </row>
    <row r="320" spans="1:9" x14ac:dyDescent="0.3">
      <c r="A320" s="98" t="s">
        <v>424</v>
      </c>
      <c r="B320" s="99"/>
      <c r="C320" s="127"/>
      <c r="D320" s="99"/>
      <c r="E320" s="100"/>
      <c r="F320" s="100"/>
      <c r="G320" s="99">
        <v>12373328</v>
      </c>
      <c r="H320" s="100">
        <v>7.62</v>
      </c>
      <c r="I320" s="101">
        <v>499</v>
      </c>
    </row>
    <row r="321" spans="1:9" x14ac:dyDescent="0.3">
      <c r="A321" s="98" t="s">
        <v>424</v>
      </c>
      <c r="B321" s="99" t="s">
        <v>347</v>
      </c>
      <c r="C321" s="127" t="s">
        <v>282</v>
      </c>
      <c r="D321" s="99">
        <v>12375895</v>
      </c>
      <c r="E321" s="100">
        <v>7.62</v>
      </c>
      <c r="F321" s="100">
        <v>499</v>
      </c>
      <c r="G321" s="99"/>
      <c r="H321" s="100"/>
      <c r="I321" s="101"/>
    </row>
    <row r="322" spans="1:9" x14ac:dyDescent="0.3">
      <c r="A322" s="98" t="s">
        <v>424</v>
      </c>
      <c r="B322" s="99"/>
      <c r="C322" s="127"/>
      <c r="D322" s="99"/>
      <c r="E322" s="100"/>
      <c r="F322" s="100"/>
      <c r="G322" s="99">
        <v>12380398</v>
      </c>
      <c r="H322" s="100">
        <v>7.62</v>
      </c>
      <c r="I322" s="101">
        <v>499</v>
      </c>
    </row>
    <row r="323" spans="1:9" x14ac:dyDescent="0.3">
      <c r="A323" s="98" t="s">
        <v>424</v>
      </c>
      <c r="B323" s="99" t="s">
        <v>347</v>
      </c>
      <c r="C323" s="127" t="s">
        <v>283</v>
      </c>
      <c r="D323" s="99">
        <v>12380983</v>
      </c>
      <c r="E323" s="100">
        <v>7.62</v>
      </c>
      <c r="F323" s="100">
        <v>499</v>
      </c>
      <c r="G323" s="99"/>
      <c r="H323" s="100"/>
      <c r="I323" s="101"/>
    </row>
    <row r="324" spans="1:9" x14ac:dyDescent="0.3">
      <c r="A324" s="98" t="s">
        <v>424</v>
      </c>
      <c r="B324" s="99"/>
      <c r="C324" s="127"/>
      <c r="D324" s="99"/>
      <c r="E324" s="100"/>
      <c r="F324" s="100"/>
      <c r="G324" s="99">
        <v>12381426</v>
      </c>
      <c r="H324" s="100">
        <v>7.62</v>
      </c>
      <c r="I324" s="101">
        <v>499</v>
      </c>
    </row>
    <row r="325" spans="1:9" x14ac:dyDescent="0.3">
      <c r="A325" s="98" t="s">
        <v>424</v>
      </c>
      <c r="B325" s="99" t="s">
        <v>347</v>
      </c>
      <c r="C325" s="127" t="s">
        <v>284</v>
      </c>
      <c r="D325" s="99">
        <v>12381632</v>
      </c>
      <c r="E325" s="100">
        <v>7.62</v>
      </c>
      <c r="F325" s="100">
        <v>499</v>
      </c>
      <c r="G325" s="99"/>
      <c r="H325" s="100"/>
      <c r="I325" s="101"/>
    </row>
    <row r="326" spans="1:9" x14ac:dyDescent="0.3">
      <c r="A326" s="98" t="s">
        <v>424</v>
      </c>
      <c r="B326" s="99"/>
      <c r="C326" s="127"/>
      <c r="D326" s="99"/>
      <c r="E326" s="100"/>
      <c r="F326" s="100"/>
      <c r="G326" s="99">
        <v>12381940</v>
      </c>
      <c r="H326" s="100">
        <v>7.62</v>
      </c>
      <c r="I326" s="101">
        <v>499</v>
      </c>
    </row>
    <row r="327" spans="1:9" x14ac:dyDescent="0.3">
      <c r="A327" s="98" t="s">
        <v>424</v>
      </c>
      <c r="B327" s="99" t="s">
        <v>347</v>
      </c>
      <c r="C327" s="127" t="s">
        <v>285</v>
      </c>
      <c r="D327" s="99">
        <v>12382480</v>
      </c>
      <c r="E327" s="100">
        <v>7.62</v>
      </c>
      <c r="F327" s="100">
        <v>499</v>
      </c>
      <c r="G327" s="99"/>
      <c r="H327" s="100"/>
      <c r="I327" s="101"/>
    </row>
    <row r="328" spans="1:9" x14ac:dyDescent="0.3">
      <c r="A328" s="98" t="s">
        <v>424</v>
      </c>
      <c r="B328" s="99"/>
      <c r="C328" s="127"/>
      <c r="D328" s="99"/>
      <c r="E328" s="100"/>
      <c r="F328" s="100"/>
      <c r="G328" s="99">
        <v>12382968</v>
      </c>
      <c r="H328" s="100">
        <v>7.62</v>
      </c>
      <c r="I328" s="101">
        <v>499</v>
      </c>
    </row>
    <row r="329" spans="1:9" x14ac:dyDescent="0.3">
      <c r="A329" s="98" t="s">
        <v>424</v>
      </c>
      <c r="B329" s="99" t="s">
        <v>347</v>
      </c>
      <c r="C329" s="127" t="s">
        <v>286</v>
      </c>
      <c r="D329" s="99">
        <v>12383071</v>
      </c>
      <c r="E329" s="100">
        <v>7.62</v>
      </c>
      <c r="F329" s="100">
        <v>499</v>
      </c>
      <c r="G329" s="99"/>
      <c r="H329" s="100"/>
      <c r="I329" s="101"/>
    </row>
    <row r="330" spans="1:9" x14ac:dyDescent="0.3">
      <c r="A330" s="98" t="s">
        <v>424</v>
      </c>
      <c r="B330" s="99"/>
      <c r="C330" s="127"/>
      <c r="D330" s="99"/>
      <c r="E330" s="100"/>
      <c r="F330" s="100"/>
      <c r="G330" s="99">
        <v>12383479</v>
      </c>
      <c r="H330" s="100">
        <v>7.62</v>
      </c>
      <c r="I330" s="101">
        <v>499</v>
      </c>
    </row>
    <row r="331" spans="1:9" x14ac:dyDescent="0.3">
      <c r="A331" s="98" t="s">
        <v>424</v>
      </c>
      <c r="B331" s="99" t="s">
        <v>347</v>
      </c>
      <c r="C331" s="127" t="s">
        <v>287</v>
      </c>
      <c r="D331" s="99">
        <v>12384110</v>
      </c>
      <c r="E331" s="100">
        <v>7.62</v>
      </c>
      <c r="F331" s="100">
        <v>499</v>
      </c>
      <c r="G331" s="99"/>
      <c r="H331" s="100"/>
      <c r="I331" s="101"/>
    </row>
    <row r="332" spans="1:9" x14ac:dyDescent="0.3">
      <c r="A332" s="98" t="s">
        <v>424</v>
      </c>
      <c r="B332" s="99"/>
      <c r="C332" s="127"/>
      <c r="D332" s="99"/>
      <c r="E332" s="100"/>
      <c r="F332" s="100"/>
      <c r="G332" s="99">
        <v>12384509</v>
      </c>
      <c r="H332" s="100">
        <v>7.62</v>
      </c>
      <c r="I332" s="101">
        <v>499</v>
      </c>
    </row>
    <row r="333" spans="1:9" x14ac:dyDescent="0.3">
      <c r="A333" s="98" t="s">
        <v>424</v>
      </c>
      <c r="B333" s="99" t="s">
        <v>347</v>
      </c>
      <c r="C333" s="127" t="s">
        <v>423</v>
      </c>
      <c r="D333" s="99">
        <v>12384964</v>
      </c>
      <c r="E333" s="100">
        <v>7.62</v>
      </c>
      <c r="F333" s="100">
        <v>499</v>
      </c>
      <c r="G333" s="99"/>
      <c r="H333" s="100"/>
      <c r="I333" s="101"/>
    </row>
    <row r="334" spans="1:9" x14ac:dyDescent="0.3">
      <c r="A334" s="98" t="s">
        <v>424</v>
      </c>
      <c r="B334" s="99"/>
      <c r="C334" s="127"/>
      <c r="D334" s="99"/>
      <c r="E334" s="100"/>
      <c r="F334" s="100"/>
      <c r="G334" s="99">
        <v>12385023</v>
      </c>
      <c r="H334" s="100">
        <v>7.62</v>
      </c>
      <c r="I334" s="101">
        <v>499</v>
      </c>
    </row>
    <row r="335" spans="1:9" x14ac:dyDescent="0.3">
      <c r="A335" s="98" t="s">
        <v>357</v>
      </c>
      <c r="B335" s="99" t="s">
        <v>358</v>
      </c>
      <c r="C335" s="127" t="s">
        <v>2045</v>
      </c>
      <c r="D335" s="99">
        <v>12385817</v>
      </c>
      <c r="E335" s="100">
        <v>7.62</v>
      </c>
      <c r="F335" s="100">
        <v>50</v>
      </c>
      <c r="G335" s="99"/>
      <c r="H335" s="100"/>
      <c r="I335" s="101"/>
    </row>
    <row r="336" spans="1:9" x14ac:dyDescent="0.3">
      <c r="A336" s="98" t="s">
        <v>357</v>
      </c>
      <c r="B336" s="99"/>
      <c r="C336" s="127"/>
      <c r="D336" s="99"/>
      <c r="E336" s="100"/>
      <c r="F336" s="100"/>
      <c r="G336" s="99">
        <v>12390048</v>
      </c>
      <c r="H336" s="100">
        <v>7.62</v>
      </c>
      <c r="I336" s="101">
        <v>50</v>
      </c>
    </row>
    <row r="337" spans="1:9" x14ac:dyDescent="0.3">
      <c r="A337" s="98" t="s">
        <v>424</v>
      </c>
      <c r="B337" s="99" t="s">
        <v>347</v>
      </c>
      <c r="C337" s="127" t="s">
        <v>288</v>
      </c>
      <c r="D337" s="99">
        <v>12385839</v>
      </c>
      <c r="E337" s="100">
        <v>7.62</v>
      </c>
      <c r="F337" s="100">
        <v>499</v>
      </c>
      <c r="G337" s="99"/>
      <c r="H337" s="100"/>
      <c r="I337" s="101"/>
    </row>
    <row r="338" spans="1:9" x14ac:dyDescent="0.3">
      <c r="A338" s="98" t="s">
        <v>424</v>
      </c>
      <c r="B338" s="99"/>
      <c r="C338" s="127"/>
      <c r="D338" s="99"/>
      <c r="E338" s="100"/>
      <c r="F338" s="100"/>
      <c r="G338" s="99">
        <v>12390048</v>
      </c>
      <c r="H338" s="100">
        <v>7.62</v>
      </c>
      <c r="I338" s="101">
        <v>344</v>
      </c>
    </row>
    <row r="339" spans="1:9" x14ac:dyDescent="0.3">
      <c r="A339" s="98" t="s">
        <v>424</v>
      </c>
      <c r="B339" s="99"/>
      <c r="C339" s="127"/>
      <c r="D339" s="99"/>
      <c r="E339" s="100"/>
      <c r="F339" s="100"/>
      <c r="G339" s="99">
        <v>12390559</v>
      </c>
      <c r="H339" s="100">
        <v>7.62</v>
      </c>
      <c r="I339" s="101">
        <v>40</v>
      </c>
    </row>
    <row r="340" spans="1:9" x14ac:dyDescent="0.3">
      <c r="A340" s="98" t="s">
        <v>424</v>
      </c>
      <c r="B340" s="99"/>
      <c r="C340" s="127"/>
      <c r="D340" s="99"/>
      <c r="E340" s="100"/>
      <c r="F340" s="100"/>
      <c r="G340" s="99">
        <v>12391071</v>
      </c>
      <c r="H340" s="100">
        <v>7.62</v>
      </c>
      <c r="I340" s="101">
        <v>12</v>
      </c>
    </row>
    <row r="341" spans="1:9" x14ac:dyDescent="0.3">
      <c r="A341" s="98" t="s">
        <v>424</v>
      </c>
      <c r="B341" s="99" t="s">
        <v>347</v>
      </c>
      <c r="C341" s="127" t="s">
        <v>288</v>
      </c>
      <c r="D341" s="99">
        <v>12404643</v>
      </c>
      <c r="E341" s="100">
        <v>7.62</v>
      </c>
      <c r="F341" s="100">
        <v>-103</v>
      </c>
      <c r="G341" s="99"/>
      <c r="H341" s="100"/>
      <c r="I341" s="101"/>
    </row>
    <row r="342" spans="1:9" x14ac:dyDescent="0.3">
      <c r="A342" s="98" t="s">
        <v>357</v>
      </c>
      <c r="B342" s="99" t="s">
        <v>358</v>
      </c>
      <c r="C342" s="127" t="s">
        <v>2046</v>
      </c>
      <c r="D342" s="99">
        <v>12390229</v>
      </c>
      <c r="E342" s="100">
        <v>7.62</v>
      </c>
      <c r="F342" s="100">
        <v>50</v>
      </c>
      <c r="G342" s="99"/>
      <c r="H342" s="100"/>
      <c r="I342" s="101"/>
    </row>
    <row r="343" spans="1:9" x14ac:dyDescent="0.3">
      <c r="A343" s="98" t="s">
        <v>357</v>
      </c>
      <c r="B343" s="99" t="s">
        <v>358</v>
      </c>
      <c r="C343" s="127" t="s">
        <v>2046</v>
      </c>
      <c r="D343" s="99">
        <v>12463631</v>
      </c>
      <c r="E343" s="100">
        <v>7.62</v>
      </c>
      <c r="F343" s="100">
        <v>-50</v>
      </c>
      <c r="G343" s="99"/>
      <c r="H343" s="100"/>
      <c r="I343" s="101"/>
    </row>
    <row r="344" spans="1:9" x14ac:dyDescent="0.3">
      <c r="A344" s="98" t="s">
        <v>424</v>
      </c>
      <c r="B344" s="99" t="s">
        <v>347</v>
      </c>
      <c r="C344" s="127" t="s">
        <v>289</v>
      </c>
      <c r="D344" s="99">
        <v>12391331</v>
      </c>
      <c r="E344" s="100">
        <v>7.62</v>
      </c>
      <c r="F344" s="100">
        <v>499</v>
      </c>
      <c r="G344" s="99"/>
      <c r="H344" s="100"/>
      <c r="I344" s="101"/>
    </row>
    <row r="345" spans="1:9" x14ac:dyDescent="0.3">
      <c r="A345" s="98" t="s">
        <v>424</v>
      </c>
      <c r="B345" s="99" t="s">
        <v>347</v>
      </c>
      <c r="C345" s="127" t="s">
        <v>289</v>
      </c>
      <c r="D345" s="99">
        <v>12404639</v>
      </c>
      <c r="E345" s="100">
        <v>7.62</v>
      </c>
      <c r="F345" s="100">
        <v>-499</v>
      </c>
      <c r="G345" s="99"/>
      <c r="H345" s="100"/>
      <c r="I345" s="101"/>
    </row>
    <row r="346" spans="1:9" x14ac:dyDescent="0.3">
      <c r="A346" s="98" t="s">
        <v>357</v>
      </c>
      <c r="B346" s="99" t="s">
        <v>358</v>
      </c>
      <c r="C346" s="127" t="s">
        <v>2047</v>
      </c>
      <c r="D346" s="99">
        <v>12392196</v>
      </c>
      <c r="E346" s="100">
        <v>7.63</v>
      </c>
      <c r="F346" s="100">
        <v>50</v>
      </c>
      <c r="G346" s="99"/>
      <c r="H346" s="100"/>
      <c r="I346" s="101"/>
    </row>
    <row r="347" spans="1:9" x14ac:dyDescent="0.3">
      <c r="A347" s="98" t="s">
        <v>357</v>
      </c>
      <c r="B347" s="99"/>
      <c r="C347" s="127"/>
      <c r="D347" s="99"/>
      <c r="E347" s="100"/>
      <c r="F347" s="100"/>
      <c r="G347" s="99">
        <v>12473273</v>
      </c>
      <c r="H347" s="100">
        <v>7.63</v>
      </c>
      <c r="I347" s="101">
        <v>2</v>
      </c>
    </row>
    <row r="348" spans="1:9" x14ac:dyDescent="0.3">
      <c r="A348" s="98" t="s">
        <v>357</v>
      </c>
      <c r="B348" s="139"/>
      <c r="C348" s="140"/>
      <c r="D348" s="139"/>
      <c r="E348" s="141"/>
      <c r="F348" s="141"/>
      <c r="G348" s="139">
        <v>12480862</v>
      </c>
      <c r="H348" s="141">
        <v>7.63</v>
      </c>
      <c r="I348" s="142">
        <v>1</v>
      </c>
    </row>
    <row r="349" spans="1:9" x14ac:dyDescent="0.3">
      <c r="A349" s="98" t="s">
        <v>357</v>
      </c>
      <c r="B349" s="144"/>
      <c r="C349" s="145"/>
      <c r="D349" s="144"/>
      <c r="E349" s="146"/>
      <c r="F349" s="146"/>
      <c r="G349" s="144">
        <v>12482411</v>
      </c>
      <c r="H349" s="146">
        <v>7.63</v>
      </c>
      <c r="I349" s="147">
        <v>47</v>
      </c>
    </row>
    <row r="350" spans="1:9" x14ac:dyDescent="0.3">
      <c r="A350" s="143" t="s">
        <v>424</v>
      </c>
      <c r="B350" s="144" t="s">
        <v>347</v>
      </c>
      <c r="C350" s="145" t="s">
        <v>290</v>
      </c>
      <c r="D350" s="144">
        <v>12392818</v>
      </c>
      <c r="E350" s="146">
        <v>7.62</v>
      </c>
      <c r="F350" s="146">
        <v>499</v>
      </c>
      <c r="G350" s="144"/>
      <c r="H350" s="146"/>
      <c r="I350" s="147"/>
    </row>
    <row r="351" spans="1:9" x14ac:dyDescent="0.3">
      <c r="A351" s="143" t="s">
        <v>424</v>
      </c>
      <c r="B351" s="144" t="s">
        <v>347</v>
      </c>
      <c r="C351" s="145" t="s">
        <v>290</v>
      </c>
      <c r="D351" s="144">
        <v>12404635</v>
      </c>
      <c r="E351" s="146">
        <v>7.62</v>
      </c>
      <c r="F351" s="146">
        <v>-499</v>
      </c>
      <c r="G351" s="144"/>
      <c r="H351" s="146"/>
      <c r="I351" s="147"/>
    </row>
    <row r="352" spans="1:9" x14ac:dyDescent="0.3">
      <c r="A352" s="143" t="s">
        <v>312</v>
      </c>
      <c r="B352" s="144" t="s">
        <v>497</v>
      </c>
      <c r="C352" s="145" t="s">
        <v>2048</v>
      </c>
      <c r="D352" s="144">
        <v>12394549</v>
      </c>
      <c r="E352" s="146">
        <v>7.63</v>
      </c>
      <c r="F352" s="146">
        <v>50</v>
      </c>
      <c r="G352" s="144"/>
      <c r="H352" s="146"/>
      <c r="I352" s="147"/>
    </row>
    <row r="353" spans="1:9" x14ac:dyDescent="0.3">
      <c r="A353" s="143" t="s">
        <v>312</v>
      </c>
      <c r="B353" s="144"/>
      <c r="C353" s="145"/>
      <c r="D353" s="144"/>
      <c r="E353" s="146"/>
      <c r="F353" s="146"/>
      <c r="G353" s="144">
        <v>12482411</v>
      </c>
      <c r="H353" s="146">
        <v>7.63</v>
      </c>
      <c r="I353" s="147">
        <v>16</v>
      </c>
    </row>
    <row r="354" spans="1:9" x14ac:dyDescent="0.3">
      <c r="A354" s="143" t="s">
        <v>312</v>
      </c>
      <c r="B354" s="144"/>
      <c r="C354" s="145"/>
      <c r="D354" s="144"/>
      <c r="E354" s="146"/>
      <c r="F354" s="146"/>
      <c r="G354" s="144">
        <v>12484982</v>
      </c>
      <c r="H354" s="146">
        <v>7.63</v>
      </c>
      <c r="I354" s="147">
        <v>1</v>
      </c>
    </row>
    <row r="355" spans="1:9" x14ac:dyDescent="0.3">
      <c r="A355" s="143" t="s">
        <v>312</v>
      </c>
      <c r="B355" s="144"/>
      <c r="C355" s="145"/>
      <c r="D355" s="144"/>
      <c r="E355" s="146"/>
      <c r="F355" s="146"/>
      <c r="G355" s="144">
        <v>12490008</v>
      </c>
      <c r="H355" s="146">
        <v>7.63</v>
      </c>
      <c r="I355" s="147">
        <v>33</v>
      </c>
    </row>
    <row r="356" spans="1:9" x14ac:dyDescent="0.3">
      <c r="A356" s="143" t="s">
        <v>424</v>
      </c>
      <c r="B356" s="144" t="s">
        <v>347</v>
      </c>
      <c r="C356" s="145" t="s">
        <v>291</v>
      </c>
      <c r="D356" s="144">
        <v>12395342</v>
      </c>
      <c r="E356" s="146">
        <v>7.62</v>
      </c>
      <c r="F356" s="146">
        <v>11</v>
      </c>
      <c r="G356" s="144"/>
      <c r="H356" s="146"/>
      <c r="I356" s="147"/>
    </row>
    <row r="357" spans="1:9" x14ac:dyDescent="0.3">
      <c r="A357" s="143" t="s">
        <v>424</v>
      </c>
      <c r="B357" s="144" t="s">
        <v>347</v>
      </c>
      <c r="C357" s="145" t="s">
        <v>291</v>
      </c>
      <c r="D357" s="144">
        <v>12404632</v>
      </c>
      <c r="E357" s="146">
        <v>7.62</v>
      </c>
      <c r="F357" s="146">
        <v>-11</v>
      </c>
      <c r="G357" s="144"/>
      <c r="H357" s="146"/>
      <c r="I357" s="147"/>
    </row>
    <row r="358" spans="1:9" x14ac:dyDescent="0.3">
      <c r="A358" s="143" t="s">
        <v>424</v>
      </c>
      <c r="B358" s="144" t="s">
        <v>347</v>
      </c>
      <c r="C358" s="145" t="s">
        <v>392</v>
      </c>
      <c r="D358" s="144">
        <v>12501365</v>
      </c>
      <c r="E358" s="146">
        <v>7.63</v>
      </c>
      <c r="F358" s="146">
        <v>300</v>
      </c>
      <c r="G358" s="144"/>
      <c r="H358" s="146"/>
      <c r="I358" s="147"/>
    </row>
    <row r="359" spans="1:9" x14ac:dyDescent="0.3">
      <c r="A359" s="143" t="s">
        <v>424</v>
      </c>
      <c r="B359" s="144" t="s">
        <v>347</v>
      </c>
      <c r="C359" s="145" t="s">
        <v>393</v>
      </c>
      <c r="D359" s="144">
        <v>12501945</v>
      </c>
      <c r="E359" s="146">
        <v>7.63</v>
      </c>
      <c r="F359" s="146">
        <v>200</v>
      </c>
      <c r="G359" s="144"/>
      <c r="H359" s="146"/>
      <c r="I359" s="147"/>
    </row>
    <row r="360" spans="1:9" x14ac:dyDescent="0.3">
      <c r="A360" s="143" t="s">
        <v>422</v>
      </c>
      <c r="B360" s="144" t="s">
        <v>347</v>
      </c>
      <c r="C360" s="145" t="s">
        <v>723</v>
      </c>
      <c r="D360" s="144">
        <v>12542395</v>
      </c>
      <c r="E360" s="146">
        <v>7.64</v>
      </c>
      <c r="F360" s="146">
        <v>300</v>
      </c>
      <c r="G360" s="144"/>
      <c r="H360" s="146"/>
      <c r="I360" s="147"/>
    </row>
    <row r="361" spans="1:9" x14ac:dyDescent="0.3">
      <c r="A361" s="143" t="s">
        <v>422</v>
      </c>
      <c r="B361" s="144" t="s">
        <v>347</v>
      </c>
      <c r="C361" s="145" t="s">
        <v>1057</v>
      </c>
      <c r="D361" s="144">
        <v>12542810</v>
      </c>
      <c r="E361" s="146">
        <v>7.64</v>
      </c>
      <c r="F361" s="146">
        <v>200</v>
      </c>
      <c r="G361" s="144"/>
      <c r="H361" s="146"/>
      <c r="I361" s="147"/>
    </row>
    <row r="362" spans="1:9" x14ac:dyDescent="0.3">
      <c r="A362" s="143" t="s">
        <v>422</v>
      </c>
      <c r="B362" s="144" t="s">
        <v>347</v>
      </c>
      <c r="C362" s="145" t="s">
        <v>394</v>
      </c>
      <c r="D362" s="144">
        <v>12543253</v>
      </c>
      <c r="E362" s="146">
        <v>7.65</v>
      </c>
      <c r="F362" s="146">
        <v>300</v>
      </c>
      <c r="G362" s="144"/>
      <c r="H362" s="146"/>
      <c r="I362" s="147"/>
    </row>
    <row r="363" spans="1:9" x14ac:dyDescent="0.3">
      <c r="A363" s="143" t="s">
        <v>422</v>
      </c>
      <c r="B363" s="144" t="s">
        <v>347</v>
      </c>
      <c r="C363" s="145" t="s">
        <v>724</v>
      </c>
      <c r="D363" s="144">
        <v>12543816</v>
      </c>
      <c r="E363" s="146">
        <v>7.65</v>
      </c>
      <c r="F363" s="146">
        <v>200</v>
      </c>
      <c r="G363" s="144"/>
      <c r="H363" s="146"/>
      <c r="I363" s="147"/>
    </row>
    <row r="364" spans="1:9" x14ac:dyDescent="0.3">
      <c r="A364" s="143" t="s">
        <v>422</v>
      </c>
      <c r="B364" s="144" t="s">
        <v>347</v>
      </c>
      <c r="C364" s="145" t="s">
        <v>396</v>
      </c>
      <c r="D364" s="144">
        <v>12544632</v>
      </c>
      <c r="E364" s="146">
        <v>7.67</v>
      </c>
      <c r="F364" s="146">
        <v>300</v>
      </c>
      <c r="G364" s="144"/>
      <c r="H364" s="146"/>
      <c r="I364" s="147"/>
    </row>
    <row r="365" spans="1:9" x14ac:dyDescent="0.3">
      <c r="A365" s="143" t="s">
        <v>422</v>
      </c>
      <c r="B365" s="144" t="s">
        <v>347</v>
      </c>
      <c r="C365" s="145" t="s">
        <v>301</v>
      </c>
      <c r="D365" s="144">
        <v>12545141</v>
      </c>
      <c r="E365" s="146">
        <v>7.67</v>
      </c>
      <c r="F365" s="146">
        <v>200</v>
      </c>
      <c r="G365" s="144"/>
      <c r="H365" s="146"/>
      <c r="I365" s="147"/>
    </row>
    <row r="366" spans="1:9" x14ac:dyDescent="0.3">
      <c r="A366" s="143" t="s">
        <v>422</v>
      </c>
      <c r="B366" s="144" t="s">
        <v>347</v>
      </c>
      <c r="C366" s="145" t="s">
        <v>725</v>
      </c>
      <c r="D366" s="144">
        <v>12545705</v>
      </c>
      <c r="E366" s="146">
        <v>7.68</v>
      </c>
      <c r="F366" s="146">
        <v>300</v>
      </c>
      <c r="G366" s="144"/>
      <c r="H366" s="146"/>
      <c r="I366" s="147"/>
    </row>
    <row r="367" spans="1:9" x14ac:dyDescent="0.3">
      <c r="A367" s="143" t="s">
        <v>422</v>
      </c>
      <c r="B367" s="144" t="s">
        <v>347</v>
      </c>
      <c r="C367" s="145" t="s">
        <v>667</v>
      </c>
      <c r="D367" s="144">
        <v>12550480</v>
      </c>
      <c r="E367" s="146">
        <v>7.68</v>
      </c>
      <c r="F367" s="146">
        <v>200</v>
      </c>
      <c r="G367" s="144"/>
      <c r="H367" s="146"/>
      <c r="I367" s="147"/>
    </row>
    <row r="368" spans="1:9" x14ac:dyDescent="0.3">
      <c r="A368" s="143" t="s">
        <v>422</v>
      </c>
      <c r="B368" s="144" t="s">
        <v>347</v>
      </c>
      <c r="C368" s="145" t="s">
        <v>397</v>
      </c>
      <c r="D368" s="144">
        <v>12550947</v>
      </c>
      <c r="E368" s="146">
        <v>7.69</v>
      </c>
      <c r="F368" s="146">
        <v>300</v>
      </c>
      <c r="G368" s="144"/>
      <c r="H368" s="146"/>
      <c r="I368" s="147"/>
    </row>
    <row r="369" spans="1:9" x14ac:dyDescent="0.3">
      <c r="A369" s="143" t="s">
        <v>422</v>
      </c>
      <c r="B369" s="144" t="s">
        <v>347</v>
      </c>
      <c r="C369" s="145" t="s">
        <v>398</v>
      </c>
      <c r="D369" s="144">
        <v>12551432</v>
      </c>
      <c r="E369" s="146">
        <v>7.69</v>
      </c>
      <c r="F369" s="146">
        <v>200</v>
      </c>
      <c r="G369" s="144"/>
      <c r="H369" s="146"/>
      <c r="I369" s="147"/>
    </row>
    <row r="370" spans="1:9" x14ac:dyDescent="0.3">
      <c r="A370" s="143" t="s">
        <v>422</v>
      </c>
      <c r="B370" s="144" t="s">
        <v>347</v>
      </c>
      <c r="C370" s="145" t="s">
        <v>302</v>
      </c>
      <c r="D370" s="144">
        <v>12552130</v>
      </c>
      <c r="E370" s="146">
        <v>7.7</v>
      </c>
      <c r="F370" s="146">
        <v>300</v>
      </c>
      <c r="G370" s="144"/>
      <c r="H370" s="146"/>
      <c r="I370" s="147"/>
    </row>
    <row r="371" spans="1:9" x14ac:dyDescent="0.3">
      <c r="A371" s="143" t="s">
        <v>422</v>
      </c>
      <c r="B371" s="144" t="s">
        <v>347</v>
      </c>
      <c r="C371" s="145" t="s">
        <v>303</v>
      </c>
      <c r="D371" s="144">
        <v>12552913</v>
      </c>
      <c r="E371" s="146">
        <v>7.7</v>
      </c>
      <c r="F371" s="146">
        <v>200</v>
      </c>
      <c r="G371" s="144"/>
      <c r="H371" s="146"/>
      <c r="I371" s="147"/>
    </row>
    <row r="372" spans="1:9" x14ac:dyDescent="0.3">
      <c r="A372" s="143" t="s">
        <v>422</v>
      </c>
      <c r="B372" s="144" t="s">
        <v>347</v>
      </c>
      <c r="C372" s="145" t="s">
        <v>400</v>
      </c>
      <c r="D372" s="144">
        <v>13010136</v>
      </c>
      <c r="E372" s="146">
        <v>7.78</v>
      </c>
      <c r="F372" s="146">
        <v>100</v>
      </c>
      <c r="G372" s="144"/>
      <c r="H372" s="146"/>
      <c r="I372" s="147"/>
    </row>
    <row r="373" spans="1:9" x14ac:dyDescent="0.3">
      <c r="A373" s="143" t="s">
        <v>422</v>
      </c>
      <c r="B373" s="144"/>
      <c r="C373" s="145"/>
      <c r="D373" s="144"/>
      <c r="E373" s="146"/>
      <c r="F373" s="146"/>
      <c r="G373" s="144">
        <v>13010257</v>
      </c>
      <c r="H373" s="146">
        <v>7.78</v>
      </c>
      <c r="I373" s="147">
        <v>100</v>
      </c>
    </row>
    <row r="374" spans="1:9" x14ac:dyDescent="0.3">
      <c r="A374" s="143" t="s">
        <v>422</v>
      </c>
      <c r="B374" s="144" t="s">
        <v>347</v>
      </c>
      <c r="C374" s="145" t="s">
        <v>401</v>
      </c>
      <c r="D374" s="144">
        <v>13010714</v>
      </c>
      <c r="E374" s="146">
        <v>7.79</v>
      </c>
      <c r="F374" s="146">
        <v>200</v>
      </c>
      <c r="G374" s="144"/>
      <c r="H374" s="146"/>
      <c r="I374" s="147"/>
    </row>
    <row r="375" spans="1:9" x14ac:dyDescent="0.3">
      <c r="A375" s="143" t="s">
        <v>422</v>
      </c>
      <c r="B375" s="144"/>
      <c r="C375" s="145"/>
      <c r="D375" s="144"/>
      <c r="E375" s="146"/>
      <c r="F375" s="146"/>
      <c r="G375" s="144">
        <v>13010768</v>
      </c>
      <c r="H375" s="146">
        <v>7.79</v>
      </c>
      <c r="I375" s="147">
        <v>183</v>
      </c>
    </row>
    <row r="376" spans="1:9" x14ac:dyDescent="0.3">
      <c r="A376" s="143" t="s">
        <v>422</v>
      </c>
      <c r="B376" s="144"/>
      <c r="C376" s="145"/>
      <c r="D376" s="144"/>
      <c r="E376" s="146"/>
      <c r="F376" s="146"/>
      <c r="G376" s="144">
        <v>13112145</v>
      </c>
      <c r="H376" s="146">
        <v>7.79</v>
      </c>
      <c r="I376" s="147">
        <v>17</v>
      </c>
    </row>
    <row r="377" spans="1:9" x14ac:dyDescent="0.3">
      <c r="A377" s="143" t="s">
        <v>422</v>
      </c>
      <c r="B377" s="144" t="s">
        <v>347</v>
      </c>
      <c r="C377" s="145" t="s">
        <v>402</v>
      </c>
      <c r="D377" s="144">
        <v>13011259</v>
      </c>
      <c r="E377" s="146">
        <v>7.8</v>
      </c>
      <c r="F377" s="146">
        <v>200</v>
      </c>
      <c r="G377" s="144"/>
      <c r="H377" s="146"/>
      <c r="I377" s="147"/>
    </row>
    <row r="378" spans="1:9" x14ac:dyDescent="0.3">
      <c r="A378" s="143" t="s">
        <v>422</v>
      </c>
      <c r="B378" s="144"/>
      <c r="C378" s="145"/>
      <c r="D378" s="144"/>
      <c r="E378" s="146"/>
      <c r="F378" s="146"/>
      <c r="G378" s="144">
        <v>13011275</v>
      </c>
      <c r="H378" s="146">
        <v>7.8</v>
      </c>
      <c r="I378" s="147">
        <v>133</v>
      </c>
    </row>
    <row r="379" spans="1:9" x14ac:dyDescent="0.3">
      <c r="A379" s="143" t="s">
        <v>422</v>
      </c>
      <c r="B379" s="144"/>
      <c r="C379" s="145"/>
      <c r="D379" s="144"/>
      <c r="E379" s="146"/>
      <c r="F379" s="146"/>
      <c r="G379" s="144">
        <v>13011789</v>
      </c>
      <c r="H379" s="146">
        <v>7.8</v>
      </c>
      <c r="I379" s="147">
        <v>11</v>
      </c>
    </row>
    <row r="380" spans="1:9" x14ac:dyDescent="0.3">
      <c r="A380" s="143" t="s">
        <v>422</v>
      </c>
      <c r="B380" s="144"/>
      <c r="C380" s="145"/>
      <c r="D380" s="144"/>
      <c r="E380" s="146"/>
      <c r="F380" s="146"/>
      <c r="G380" s="144">
        <v>13012301</v>
      </c>
      <c r="H380" s="146">
        <v>7.8</v>
      </c>
      <c r="I380" s="147">
        <v>10</v>
      </c>
    </row>
    <row r="381" spans="1:9" x14ac:dyDescent="0.3">
      <c r="A381" s="143" t="s">
        <v>422</v>
      </c>
      <c r="B381" s="144"/>
      <c r="C381" s="145"/>
      <c r="D381" s="144"/>
      <c r="E381" s="146"/>
      <c r="F381" s="146"/>
      <c r="G381" s="144">
        <v>13013321</v>
      </c>
      <c r="H381" s="146">
        <v>7.8</v>
      </c>
      <c r="I381" s="147">
        <v>1</v>
      </c>
    </row>
    <row r="382" spans="1:9" x14ac:dyDescent="0.3">
      <c r="A382" s="143" t="s">
        <v>422</v>
      </c>
      <c r="B382" s="144"/>
      <c r="C382" s="145"/>
      <c r="D382" s="144"/>
      <c r="E382" s="146"/>
      <c r="F382" s="146"/>
      <c r="G382" s="144">
        <v>13013833</v>
      </c>
      <c r="H382" s="146">
        <v>7.8</v>
      </c>
      <c r="I382" s="147">
        <v>5</v>
      </c>
    </row>
    <row r="383" spans="1:9" x14ac:dyDescent="0.3">
      <c r="A383" s="143" t="s">
        <v>422</v>
      </c>
      <c r="B383" s="144"/>
      <c r="C383" s="145"/>
      <c r="D383" s="144"/>
      <c r="E383" s="146"/>
      <c r="F383" s="146"/>
      <c r="G383" s="144">
        <v>13111125</v>
      </c>
      <c r="H383" s="146">
        <v>7.8</v>
      </c>
      <c r="I383" s="147">
        <v>40</v>
      </c>
    </row>
    <row r="384" spans="1:9" x14ac:dyDescent="0.3">
      <c r="A384" s="148" t="s">
        <v>422</v>
      </c>
      <c r="B384" s="144" t="s">
        <v>347</v>
      </c>
      <c r="C384" s="145" t="s">
        <v>403</v>
      </c>
      <c r="D384" s="144">
        <v>13025713</v>
      </c>
      <c r="E384" s="146">
        <v>7.84</v>
      </c>
      <c r="F384" s="146">
        <v>200</v>
      </c>
      <c r="G384" s="144"/>
      <c r="H384" s="146"/>
      <c r="I384" s="147"/>
    </row>
    <row r="385" spans="1:9" x14ac:dyDescent="0.3">
      <c r="A385" s="148" t="s">
        <v>422</v>
      </c>
      <c r="B385" s="144"/>
      <c r="C385" s="145"/>
      <c r="D385" s="144"/>
      <c r="E385" s="146"/>
      <c r="F385" s="146"/>
      <c r="G385" s="144">
        <v>13030023</v>
      </c>
      <c r="H385" s="146">
        <v>7.84</v>
      </c>
      <c r="I385" s="147">
        <v>56</v>
      </c>
    </row>
    <row r="386" spans="1:9" x14ac:dyDescent="0.3">
      <c r="A386" s="148" t="s">
        <v>422</v>
      </c>
      <c r="B386" s="144"/>
      <c r="C386" s="145"/>
      <c r="D386" s="144"/>
      <c r="E386" s="146"/>
      <c r="F386" s="146"/>
      <c r="G386" s="144">
        <v>13102003</v>
      </c>
      <c r="H386" s="146">
        <v>7.84</v>
      </c>
      <c r="I386" s="147">
        <v>13</v>
      </c>
    </row>
    <row r="387" spans="1:9" x14ac:dyDescent="0.3">
      <c r="A387" s="148" t="s">
        <v>422</v>
      </c>
      <c r="B387" s="144"/>
      <c r="C387" s="145"/>
      <c r="D387" s="144"/>
      <c r="E387" s="146"/>
      <c r="F387" s="146"/>
      <c r="G387" s="144">
        <v>13102514</v>
      </c>
      <c r="H387" s="146">
        <v>7.84</v>
      </c>
      <c r="I387" s="147">
        <v>114</v>
      </c>
    </row>
    <row r="388" spans="1:9" x14ac:dyDescent="0.3">
      <c r="A388" s="148" t="s">
        <v>422</v>
      </c>
      <c r="B388" s="144"/>
      <c r="C388" s="145"/>
      <c r="D388" s="144"/>
      <c r="E388" s="146"/>
      <c r="F388" s="146"/>
      <c r="G388" s="144">
        <v>13103023</v>
      </c>
      <c r="H388" s="146">
        <v>7.84</v>
      </c>
      <c r="I388" s="147">
        <v>17</v>
      </c>
    </row>
    <row r="389" spans="1:9" x14ac:dyDescent="0.3">
      <c r="A389" s="143" t="s">
        <v>422</v>
      </c>
      <c r="B389" s="144" t="s">
        <v>347</v>
      </c>
      <c r="C389" s="145" t="s">
        <v>404</v>
      </c>
      <c r="D389" s="144">
        <v>13030397</v>
      </c>
      <c r="E389" s="146">
        <v>7.85</v>
      </c>
      <c r="F389" s="146">
        <v>200</v>
      </c>
      <c r="G389" s="144"/>
      <c r="H389" s="146"/>
      <c r="I389" s="147"/>
    </row>
    <row r="390" spans="1:9" x14ac:dyDescent="0.3">
      <c r="A390" s="143" t="s">
        <v>422</v>
      </c>
      <c r="B390" s="144"/>
      <c r="C390" s="145"/>
      <c r="D390" s="144"/>
      <c r="E390" s="146"/>
      <c r="F390" s="146"/>
      <c r="G390" s="144">
        <v>13030535</v>
      </c>
      <c r="H390" s="146">
        <v>7.85</v>
      </c>
      <c r="I390" s="147">
        <v>45</v>
      </c>
    </row>
    <row r="391" spans="1:9" x14ac:dyDescent="0.3">
      <c r="A391" s="143" t="s">
        <v>422</v>
      </c>
      <c r="B391" s="144"/>
      <c r="C391" s="145"/>
      <c r="D391" s="144"/>
      <c r="E391" s="146"/>
      <c r="F391" s="146"/>
      <c r="G391" s="144">
        <v>13093389</v>
      </c>
      <c r="H391" s="146">
        <v>7.85</v>
      </c>
      <c r="I391" s="147">
        <v>19</v>
      </c>
    </row>
    <row r="392" spans="1:9" x14ac:dyDescent="0.3">
      <c r="A392" s="143" t="s">
        <v>422</v>
      </c>
      <c r="B392" s="144"/>
      <c r="C392" s="145"/>
      <c r="D392" s="144"/>
      <c r="E392" s="146"/>
      <c r="F392" s="146"/>
      <c r="G392" s="144">
        <v>13100976</v>
      </c>
      <c r="H392" s="146">
        <v>7.85</v>
      </c>
      <c r="I392" s="147">
        <v>81</v>
      </c>
    </row>
    <row r="393" spans="1:9" x14ac:dyDescent="0.3">
      <c r="A393" s="143" t="s">
        <v>422</v>
      </c>
      <c r="B393" s="144"/>
      <c r="C393" s="145"/>
      <c r="D393" s="144"/>
      <c r="E393" s="146"/>
      <c r="F393" s="146"/>
      <c r="G393" s="144">
        <v>13101487</v>
      </c>
      <c r="H393" s="146">
        <v>7.85</v>
      </c>
      <c r="I393" s="147">
        <v>55</v>
      </c>
    </row>
    <row r="394" spans="1:9" x14ac:dyDescent="0.3">
      <c r="A394" s="148" t="s">
        <v>422</v>
      </c>
      <c r="B394" s="144" t="s">
        <v>347</v>
      </c>
      <c r="C394" s="145" t="s">
        <v>405</v>
      </c>
      <c r="D394" s="144">
        <v>13031080</v>
      </c>
      <c r="E394" s="146">
        <v>7.86</v>
      </c>
      <c r="F394" s="146">
        <v>100</v>
      </c>
      <c r="G394" s="144"/>
      <c r="H394" s="146"/>
      <c r="I394" s="147"/>
    </row>
    <row r="395" spans="1:9" x14ac:dyDescent="0.3">
      <c r="A395" s="148" t="s">
        <v>422</v>
      </c>
      <c r="B395" s="144"/>
      <c r="C395" s="145"/>
      <c r="D395" s="144"/>
      <c r="E395" s="146"/>
      <c r="F395" s="146"/>
      <c r="G395" s="144">
        <v>13083245</v>
      </c>
      <c r="H395" s="146">
        <v>7.86</v>
      </c>
      <c r="I395" s="147">
        <v>56</v>
      </c>
    </row>
    <row r="396" spans="1:9" x14ac:dyDescent="0.3">
      <c r="A396" s="148" t="s">
        <v>422</v>
      </c>
      <c r="B396" s="144"/>
      <c r="C396" s="145"/>
      <c r="D396" s="144"/>
      <c r="E396" s="146"/>
      <c r="F396" s="146"/>
      <c r="G396" s="144">
        <v>13084268</v>
      </c>
      <c r="H396" s="146">
        <v>7.86</v>
      </c>
      <c r="I396" s="147">
        <v>44</v>
      </c>
    </row>
    <row r="397" spans="1:9" x14ac:dyDescent="0.3">
      <c r="A397" s="148" t="s">
        <v>422</v>
      </c>
      <c r="B397" s="144" t="s">
        <v>347</v>
      </c>
      <c r="C397" s="145" t="s">
        <v>406</v>
      </c>
      <c r="D397" s="144">
        <v>13031833</v>
      </c>
      <c r="E397" s="146">
        <v>7.87</v>
      </c>
      <c r="F397" s="146">
        <v>200</v>
      </c>
      <c r="G397" s="144"/>
      <c r="H397" s="146"/>
      <c r="I397" s="147"/>
    </row>
    <row r="398" spans="1:9" x14ac:dyDescent="0.3">
      <c r="A398" s="148" t="s">
        <v>422</v>
      </c>
      <c r="B398" s="144"/>
      <c r="C398" s="145"/>
      <c r="D398" s="144"/>
      <c r="E398" s="146"/>
      <c r="F398" s="146"/>
      <c r="G398" s="144">
        <v>13032060</v>
      </c>
      <c r="H398" s="146">
        <v>7.87</v>
      </c>
      <c r="I398" s="147">
        <v>63</v>
      </c>
    </row>
    <row r="399" spans="1:9" x14ac:dyDescent="0.3">
      <c r="A399" s="148" t="s">
        <v>422</v>
      </c>
      <c r="B399" s="144"/>
      <c r="C399" s="145"/>
      <c r="D399" s="144"/>
      <c r="E399" s="146"/>
      <c r="F399" s="146"/>
      <c r="G399" s="144">
        <v>13032570</v>
      </c>
      <c r="H399" s="146">
        <v>7.87</v>
      </c>
      <c r="I399" s="147">
        <v>67</v>
      </c>
    </row>
    <row r="400" spans="1:9" x14ac:dyDescent="0.3">
      <c r="A400" s="148" t="s">
        <v>422</v>
      </c>
      <c r="B400" s="144"/>
      <c r="C400" s="145"/>
      <c r="D400" s="144"/>
      <c r="E400" s="146"/>
      <c r="F400" s="146"/>
      <c r="G400" s="144">
        <v>13080675</v>
      </c>
      <c r="H400" s="146">
        <v>7.87</v>
      </c>
      <c r="I400" s="147">
        <v>2</v>
      </c>
    </row>
    <row r="401" spans="1:9" x14ac:dyDescent="0.3">
      <c r="A401" s="148" t="s">
        <v>422</v>
      </c>
      <c r="B401" s="144"/>
      <c r="C401" s="145"/>
      <c r="D401" s="144"/>
      <c r="E401" s="146"/>
      <c r="F401" s="146"/>
      <c r="G401" s="144">
        <v>13081189</v>
      </c>
      <c r="H401" s="146">
        <v>7.87</v>
      </c>
      <c r="I401" s="147">
        <v>4</v>
      </c>
    </row>
    <row r="402" spans="1:9" x14ac:dyDescent="0.3">
      <c r="A402" s="148" t="s">
        <v>422</v>
      </c>
      <c r="B402" s="144"/>
      <c r="C402" s="145"/>
      <c r="D402" s="144"/>
      <c r="E402" s="146"/>
      <c r="F402" s="146"/>
      <c r="G402" s="144">
        <v>13083245</v>
      </c>
      <c r="H402" s="146">
        <v>7.86</v>
      </c>
      <c r="I402" s="147">
        <v>64</v>
      </c>
    </row>
    <row r="403" spans="1:9" x14ac:dyDescent="0.3">
      <c r="A403" s="143" t="s">
        <v>422</v>
      </c>
      <c r="B403" s="144" t="s">
        <v>347</v>
      </c>
      <c r="C403" s="145" t="s">
        <v>407</v>
      </c>
      <c r="D403" s="144">
        <v>13040151</v>
      </c>
      <c r="E403" s="146">
        <v>7.91</v>
      </c>
      <c r="F403" s="146">
        <v>200</v>
      </c>
      <c r="G403" s="144"/>
      <c r="H403" s="146"/>
      <c r="I403" s="147"/>
    </row>
    <row r="404" spans="1:9" x14ac:dyDescent="0.3">
      <c r="A404" s="143" t="s">
        <v>422</v>
      </c>
      <c r="B404" s="144"/>
      <c r="C404" s="145"/>
      <c r="D404" s="144"/>
      <c r="E404" s="146"/>
      <c r="F404" s="146"/>
      <c r="G404" s="144">
        <v>13040659</v>
      </c>
      <c r="H404" s="146">
        <v>7.91</v>
      </c>
      <c r="I404" s="147">
        <v>200</v>
      </c>
    </row>
    <row r="405" spans="1:9" x14ac:dyDescent="0.3">
      <c r="A405" s="143" t="s">
        <v>422</v>
      </c>
      <c r="B405" s="144" t="s">
        <v>347</v>
      </c>
      <c r="C405" s="145" t="s">
        <v>408</v>
      </c>
      <c r="D405" s="144">
        <v>13042962</v>
      </c>
      <c r="E405" s="146">
        <v>7.92</v>
      </c>
      <c r="F405" s="146">
        <v>10</v>
      </c>
      <c r="G405" s="144"/>
      <c r="H405" s="146"/>
      <c r="I405" s="147"/>
    </row>
    <row r="406" spans="1:9" x14ac:dyDescent="0.3">
      <c r="A406" s="143" t="s">
        <v>422</v>
      </c>
      <c r="B406" s="144"/>
      <c r="C406" s="145"/>
      <c r="D406" s="144"/>
      <c r="E406" s="146"/>
      <c r="F406" s="146"/>
      <c r="G406" s="144">
        <v>13043212</v>
      </c>
      <c r="H406" s="146">
        <v>7.92</v>
      </c>
      <c r="I406" s="147">
        <v>10</v>
      </c>
    </row>
    <row r="407" spans="1:9" x14ac:dyDescent="0.3">
      <c r="A407" s="143" t="s">
        <v>422</v>
      </c>
      <c r="B407" s="144" t="s">
        <v>347</v>
      </c>
      <c r="C407" s="145" t="s">
        <v>409</v>
      </c>
      <c r="D407" s="144">
        <v>13043708</v>
      </c>
      <c r="E407" s="146">
        <v>7.93</v>
      </c>
      <c r="F407" s="146">
        <v>12</v>
      </c>
      <c r="G407" s="144"/>
      <c r="H407" s="146"/>
      <c r="I407" s="147"/>
    </row>
    <row r="408" spans="1:9" x14ac:dyDescent="0.3">
      <c r="A408" s="143" t="s">
        <v>422</v>
      </c>
      <c r="B408" s="144"/>
      <c r="C408" s="145"/>
      <c r="D408" s="144"/>
      <c r="E408" s="146"/>
      <c r="F408" s="146"/>
      <c r="G408" s="144">
        <v>13043722</v>
      </c>
      <c r="H408" s="146">
        <v>7.92</v>
      </c>
      <c r="I408" s="147">
        <v>12</v>
      </c>
    </row>
    <row r="409" spans="1:9" x14ac:dyDescent="0.3">
      <c r="A409" s="143" t="s">
        <v>422</v>
      </c>
      <c r="B409" s="144" t="s">
        <v>347</v>
      </c>
      <c r="C409" s="145" t="s">
        <v>410</v>
      </c>
      <c r="D409" s="144">
        <v>13044403</v>
      </c>
      <c r="E409" s="146">
        <v>7.92</v>
      </c>
      <c r="F409" s="146">
        <v>2</v>
      </c>
      <c r="G409" s="144"/>
      <c r="H409" s="146"/>
      <c r="I409" s="147"/>
    </row>
    <row r="410" spans="1:9" x14ac:dyDescent="0.3">
      <c r="A410" s="143" t="s">
        <v>422</v>
      </c>
      <c r="B410" s="144"/>
      <c r="C410" s="145"/>
      <c r="D410" s="144"/>
      <c r="E410" s="146"/>
      <c r="F410" s="146"/>
      <c r="G410" s="144">
        <v>13044742</v>
      </c>
      <c r="H410" s="146">
        <v>7.9</v>
      </c>
      <c r="I410" s="147">
        <v>2</v>
      </c>
    </row>
    <row r="411" spans="1:9" x14ac:dyDescent="0.3">
      <c r="A411" s="143" t="s">
        <v>422</v>
      </c>
      <c r="B411" s="144" t="s">
        <v>347</v>
      </c>
      <c r="C411" s="145" t="s">
        <v>411</v>
      </c>
      <c r="D411" s="144">
        <v>13045521</v>
      </c>
      <c r="E411" s="146">
        <v>7.91</v>
      </c>
      <c r="F411" s="146">
        <v>207</v>
      </c>
      <c r="G411" s="144"/>
      <c r="H411" s="146"/>
      <c r="I411" s="147"/>
    </row>
    <row r="412" spans="1:9" x14ac:dyDescent="0.3">
      <c r="A412" s="143" t="s">
        <v>422</v>
      </c>
      <c r="B412" s="144"/>
      <c r="C412" s="145"/>
      <c r="D412" s="144"/>
      <c r="E412" s="146"/>
      <c r="F412" s="146"/>
      <c r="G412" s="144">
        <v>13045762</v>
      </c>
      <c r="H412" s="146">
        <v>7.91</v>
      </c>
      <c r="I412" s="147">
        <v>207</v>
      </c>
    </row>
    <row r="413" spans="1:9" x14ac:dyDescent="0.3">
      <c r="A413" s="143" t="s">
        <v>422</v>
      </c>
      <c r="B413" s="144" t="s">
        <v>347</v>
      </c>
      <c r="C413" s="145" t="s">
        <v>412</v>
      </c>
      <c r="D413" s="144">
        <v>13050466</v>
      </c>
      <c r="E413" s="146">
        <v>7.91</v>
      </c>
      <c r="F413" s="146">
        <v>165</v>
      </c>
      <c r="G413" s="144"/>
      <c r="H413" s="146"/>
      <c r="I413" s="147"/>
    </row>
    <row r="414" spans="1:9" x14ac:dyDescent="0.3">
      <c r="A414" s="143" t="s">
        <v>422</v>
      </c>
      <c r="B414" s="144"/>
      <c r="C414" s="145"/>
      <c r="D414" s="144"/>
      <c r="E414" s="146"/>
      <c r="F414" s="146"/>
      <c r="G414" s="144">
        <v>13050785</v>
      </c>
      <c r="H414" s="146">
        <v>7.91</v>
      </c>
      <c r="I414" s="147">
        <v>165</v>
      </c>
    </row>
    <row r="415" spans="1:9" x14ac:dyDescent="0.3">
      <c r="A415" s="143" t="s">
        <v>422</v>
      </c>
      <c r="B415" s="144" t="s">
        <v>347</v>
      </c>
      <c r="C415" s="145" t="s">
        <v>413</v>
      </c>
      <c r="D415" s="144">
        <v>13051369</v>
      </c>
      <c r="E415" s="146">
        <v>7.91</v>
      </c>
      <c r="F415" s="146">
        <v>74</v>
      </c>
      <c r="G415" s="144"/>
      <c r="H415" s="146"/>
      <c r="I415" s="147"/>
    </row>
    <row r="416" spans="1:9" x14ac:dyDescent="0.3">
      <c r="A416" s="143" t="s">
        <v>422</v>
      </c>
      <c r="B416" s="144"/>
      <c r="C416" s="145"/>
      <c r="D416" s="144"/>
      <c r="E416" s="146"/>
      <c r="F416" s="146"/>
      <c r="G416" s="144">
        <v>13051805</v>
      </c>
      <c r="H416" s="146">
        <v>7.91</v>
      </c>
      <c r="I416" s="147">
        <v>45</v>
      </c>
    </row>
    <row r="417" spans="1:9" x14ac:dyDescent="0.3">
      <c r="A417" s="143" t="s">
        <v>422</v>
      </c>
      <c r="B417" s="144"/>
      <c r="C417" s="145"/>
      <c r="D417" s="144"/>
      <c r="E417" s="146"/>
      <c r="F417" s="146"/>
      <c r="G417" s="144">
        <v>13052317</v>
      </c>
      <c r="H417" s="146">
        <v>7.88</v>
      </c>
      <c r="I417" s="147">
        <v>29</v>
      </c>
    </row>
    <row r="418" spans="1:9" x14ac:dyDescent="0.3">
      <c r="A418" s="143" t="s">
        <v>422</v>
      </c>
      <c r="B418" s="144" t="s">
        <v>347</v>
      </c>
      <c r="C418" s="145" t="s">
        <v>414</v>
      </c>
      <c r="D418" s="144">
        <v>13052520</v>
      </c>
      <c r="E418" s="146">
        <v>7.92</v>
      </c>
      <c r="F418" s="146">
        <v>20</v>
      </c>
      <c r="G418" s="144"/>
      <c r="H418" s="146"/>
      <c r="I418" s="147"/>
    </row>
    <row r="419" spans="1:9" x14ac:dyDescent="0.3">
      <c r="A419" s="143" t="s">
        <v>422</v>
      </c>
      <c r="B419" s="144"/>
      <c r="C419" s="145"/>
      <c r="D419" s="144"/>
      <c r="E419" s="146"/>
      <c r="F419" s="146"/>
      <c r="G419" s="144">
        <v>13052828</v>
      </c>
      <c r="H419" s="146">
        <v>7.92</v>
      </c>
      <c r="I419" s="147">
        <v>20</v>
      </c>
    </row>
    <row r="420" spans="1:9" x14ac:dyDescent="0.3">
      <c r="A420" s="143" t="s">
        <v>422</v>
      </c>
      <c r="B420" s="144" t="s">
        <v>347</v>
      </c>
      <c r="C420" s="145" t="s">
        <v>415</v>
      </c>
      <c r="D420" s="144">
        <v>13054013</v>
      </c>
      <c r="E420" s="146">
        <v>7.9</v>
      </c>
      <c r="F420" s="146">
        <v>30</v>
      </c>
      <c r="G420" s="144"/>
      <c r="H420" s="146"/>
      <c r="I420" s="147"/>
    </row>
    <row r="421" spans="1:9" x14ac:dyDescent="0.3">
      <c r="A421" s="143" t="s">
        <v>422</v>
      </c>
      <c r="B421" s="144"/>
      <c r="C421" s="145"/>
      <c r="D421" s="144"/>
      <c r="E421" s="146"/>
      <c r="F421" s="146"/>
      <c r="G421" s="144">
        <v>13054363</v>
      </c>
      <c r="H421" s="146">
        <v>7.9</v>
      </c>
      <c r="I421" s="147">
        <v>30</v>
      </c>
    </row>
    <row r="422" spans="1:9" x14ac:dyDescent="0.3">
      <c r="A422" s="143" t="s">
        <v>422</v>
      </c>
      <c r="B422" s="144" t="s">
        <v>347</v>
      </c>
      <c r="C422" s="145" t="s">
        <v>416</v>
      </c>
      <c r="D422" s="144">
        <v>13054940</v>
      </c>
      <c r="E422" s="146">
        <v>7.9</v>
      </c>
      <c r="F422" s="146">
        <v>5</v>
      </c>
      <c r="G422" s="144"/>
      <c r="H422" s="146"/>
      <c r="I422" s="147"/>
    </row>
    <row r="423" spans="1:9" x14ac:dyDescent="0.3">
      <c r="A423" s="143" t="s">
        <v>422</v>
      </c>
      <c r="B423" s="144" t="s">
        <v>347</v>
      </c>
      <c r="C423" s="145" t="s">
        <v>416</v>
      </c>
      <c r="D423" s="144">
        <v>13055843</v>
      </c>
      <c r="E423" s="146">
        <v>7.9</v>
      </c>
      <c r="F423" s="146">
        <v>-5</v>
      </c>
      <c r="G423" s="144"/>
      <c r="H423" s="146"/>
      <c r="I423" s="147"/>
    </row>
    <row r="424" spans="1:9" x14ac:dyDescent="0.3">
      <c r="A424" s="143" t="s">
        <v>422</v>
      </c>
      <c r="B424" s="144" t="s">
        <v>347</v>
      </c>
      <c r="C424" s="145" t="s">
        <v>668</v>
      </c>
      <c r="D424" s="144">
        <v>13060031</v>
      </c>
      <c r="E424" s="146">
        <v>7.91</v>
      </c>
      <c r="F424" s="146">
        <v>29</v>
      </c>
      <c r="G424" s="144"/>
      <c r="H424" s="146"/>
      <c r="I424" s="147"/>
    </row>
    <row r="425" spans="1:9" x14ac:dyDescent="0.3">
      <c r="A425" s="143" t="s">
        <v>422</v>
      </c>
      <c r="B425" s="144"/>
      <c r="C425" s="145"/>
      <c r="D425" s="144"/>
      <c r="E425" s="146"/>
      <c r="F425" s="146"/>
      <c r="G425" s="144">
        <v>13060405</v>
      </c>
      <c r="H425" s="146">
        <v>7.9</v>
      </c>
      <c r="I425" s="147">
        <v>29</v>
      </c>
    </row>
    <row r="426" spans="1:9" x14ac:dyDescent="0.3">
      <c r="A426" s="143" t="s">
        <v>422</v>
      </c>
      <c r="B426" s="144" t="s">
        <v>347</v>
      </c>
      <c r="C426" s="145" t="s">
        <v>417</v>
      </c>
      <c r="D426" s="144">
        <v>13060918</v>
      </c>
      <c r="E426" s="146">
        <v>7.91</v>
      </c>
      <c r="F426" s="146">
        <v>90</v>
      </c>
      <c r="G426" s="144"/>
      <c r="H426" s="146"/>
      <c r="I426" s="147"/>
    </row>
    <row r="427" spans="1:9" x14ac:dyDescent="0.3">
      <c r="A427" s="143" t="s">
        <v>422</v>
      </c>
      <c r="B427" s="144"/>
      <c r="C427" s="145"/>
      <c r="D427" s="144"/>
      <c r="E427" s="146"/>
      <c r="F427" s="146"/>
      <c r="G427" s="144">
        <v>13061427</v>
      </c>
      <c r="H427" s="146">
        <v>7.91</v>
      </c>
      <c r="I427" s="147">
        <v>90</v>
      </c>
    </row>
    <row r="428" spans="1:9" x14ac:dyDescent="0.3">
      <c r="A428" s="143" t="s">
        <v>422</v>
      </c>
      <c r="B428" s="144" t="s">
        <v>347</v>
      </c>
      <c r="C428" s="145" t="s">
        <v>669</v>
      </c>
      <c r="D428" s="144">
        <v>13061909</v>
      </c>
      <c r="E428" s="146">
        <v>7.91</v>
      </c>
      <c r="F428" s="146">
        <v>18</v>
      </c>
      <c r="G428" s="144"/>
      <c r="H428" s="146"/>
      <c r="I428" s="147"/>
    </row>
    <row r="429" spans="1:9" x14ac:dyDescent="0.3">
      <c r="A429" s="143" t="s">
        <v>422</v>
      </c>
      <c r="B429" s="144"/>
      <c r="C429" s="145"/>
      <c r="D429" s="144"/>
      <c r="E429" s="146"/>
      <c r="F429" s="146"/>
      <c r="G429" s="144">
        <v>13061940</v>
      </c>
      <c r="H429" s="146">
        <v>7.91</v>
      </c>
      <c r="I429" s="147">
        <v>18</v>
      </c>
    </row>
    <row r="430" spans="1:9" x14ac:dyDescent="0.3">
      <c r="A430" s="143" t="s">
        <v>422</v>
      </c>
      <c r="B430" s="144" t="s">
        <v>347</v>
      </c>
      <c r="C430" s="145" t="s">
        <v>418</v>
      </c>
      <c r="D430" s="144">
        <v>13062952</v>
      </c>
      <c r="E430" s="146">
        <v>7.92</v>
      </c>
      <c r="F430" s="146">
        <v>92</v>
      </c>
      <c r="G430" s="144"/>
      <c r="H430" s="146"/>
      <c r="I430" s="147"/>
    </row>
    <row r="431" spans="1:9" x14ac:dyDescent="0.3">
      <c r="A431" s="143" t="s">
        <v>422</v>
      </c>
      <c r="B431" s="144"/>
      <c r="C431" s="145"/>
      <c r="D431" s="144"/>
      <c r="E431" s="146"/>
      <c r="F431" s="100"/>
      <c r="G431" s="144">
        <v>13062964</v>
      </c>
      <c r="H431" s="146">
        <v>7.92</v>
      </c>
      <c r="I431" s="147">
        <v>92</v>
      </c>
    </row>
    <row r="432" spans="1:9" x14ac:dyDescent="0.3">
      <c r="A432" s="143" t="s">
        <v>422</v>
      </c>
      <c r="B432" s="144" t="s">
        <v>347</v>
      </c>
      <c r="C432" s="145" t="s">
        <v>419</v>
      </c>
      <c r="D432" s="144">
        <v>13063795</v>
      </c>
      <c r="E432" s="146">
        <v>7.92</v>
      </c>
      <c r="F432" s="100">
        <v>52</v>
      </c>
      <c r="G432" s="144"/>
      <c r="H432" s="146"/>
      <c r="I432" s="147"/>
    </row>
    <row r="433" spans="1:9" x14ac:dyDescent="0.3">
      <c r="A433" s="143" t="s">
        <v>422</v>
      </c>
      <c r="B433" s="144"/>
      <c r="C433" s="145"/>
      <c r="D433" s="144"/>
      <c r="E433" s="146"/>
      <c r="F433" s="100"/>
      <c r="G433" s="144">
        <v>13063984</v>
      </c>
      <c r="H433" s="146">
        <v>7.92</v>
      </c>
      <c r="I433" s="147">
        <v>52</v>
      </c>
    </row>
    <row r="434" spans="1:9" x14ac:dyDescent="0.3">
      <c r="A434" s="143" t="s">
        <v>422</v>
      </c>
      <c r="B434" s="144" t="s">
        <v>347</v>
      </c>
      <c r="C434" s="145" t="s">
        <v>670</v>
      </c>
      <c r="D434" s="144">
        <v>13064621</v>
      </c>
      <c r="E434" s="146">
        <v>7.92</v>
      </c>
      <c r="F434" s="100">
        <v>30</v>
      </c>
      <c r="G434" s="144"/>
      <c r="H434" s="146"/>
      <c r="I434" s="147"/>
    </row>
    <row r="435" spans="1:9" x14ac:dyDescent="0.3">
      <c r="A435" s="143" t="s">
        <v>422</v>
      </c>
      <c r="B435" s="144"/>
      <c r="C435" s="145"/>
      <c r="D435" s="144"/>
      <c r="E435" s="146"/>
      <c r="F435" s="100"/>
      <c r="G435" s="144">
        <v>13065007</v>
      </c>
      <c r="H435" s="146">
        <v>7.91</v>
      </c>
      <c r="I435" s="147">
        <v>30</v>
      </c>
    </row>
    <row r="436" spans="1:9" x14ac:dyDescent="0.3">
      <c r="A436" s="143" t="s">
        <v>422</v>
      </c>
      <c r="B436" s="144" t="s">
        <v>347</v>
      </c>
      <c r="C436" s="145" t="s">
        <v>671</v>
      </c>
      <c r="D436" s="144">
        <v>13065712</v>
      </c>
      <c r="E436" s="146">
        <v>7.92</v>
      </c>
      <c r="F436" s="100">
        <v>30</v>
      </c>
      <c r="G436" s="144"/>
      <c r="H436" s="146"/>
      <c r="I436" s="147"/>
    </row>
    <row r="437" spans="1:9" x14ac:dyDescent="0.3">
      <c r="A437" s="143" t="s">
        <v>422</v>
      </c>
      <c r="B437" s="144"/>
      <c r="C437" s="145"/>
      <c r="D437" s="144"/>
      <c r="E437" s="146"/>
      <c r="F437" s="100"/>
      <c r="G437" s="144">
        <v>13070028</v>
      </c>
      <c r="H437" s="146">
        <v>7.9</v>
      </c>
      <c r="I437" s="147">
        <v>30</v>
      </c>
    </row>
    <row r="438" spans="1:9" x14ac:dyDescent="0.3">
      <c r="A438" s="143" t="s">
        <v>422</v>
      </c>
      <c r="B438" s="144" t="s">
        <v>347</v>
      </c>
      <c r="C438" s="145" t="s">
        <v>672</v>
      </c>
      <c r="D438" s="144">
        <v>13071296</v>
      </c>
      <c r="E438" s="146">
        <v>7.9</v>
      </c>
      <c r="F438" s="100">
        <v>50</v>
      </c>
      <c r="G438" s="144"/>
      <c r="H438" s="146"/>
      <c r="I438" s="147"/>
    </row>
    <row r="439" spans="1:9" x14ac:dyDescent="0.3">
      <c r="A439" s="143" t="s">
        <v>422</v>
      </c>
      <c r="B439" s="144"/>
      <c r="C439" s="145"/>
      <c r="D439" s="144"/>
      <c r="E439" s="146"/>
      <c r="F439" s="100"/>
      <c r="G439" s="144">
        <v>13071565</v>
      </c>
      <c r="H439" s="146">
        <v>7.9</v>
      </c>
      <c r="I439" s="147">
        <v>39</v>
      </c>
    </row>
    <row r="440" spans="1:9" x14ac:dyDescent="0.3">
      <c r="A440" s="143" t="s">
        <v>422</v>
      </c>
      <c r="B440" s="144"/>
      <c r="C440" s="145"/>
      <c r="D440" s="144"/>
      <c r="E440" s="146"/>
      <c r="F440" s="100"/>
      <c r="G440" s="144">
        <v>13072076</v>
      </c>
      <c r="H440" s="146">
        <v>7.89</v>
      </c>
      <c r="I440" s="147">
        <v>11</v>
      </c>
    </row>
    <row r="441" spans="1:9" x14ac:dyDescent="0.3">
      <c r="A441" s="143" t="s">
        <v>422</v>
      </c>
      <c r="B441" s="144" t="s">
        <v>347</v>
      </c>
      <c r="C441" s="145" t="s">
        <v>420</v>
      </c>
      <c r="D441" s="144">
        <v>13072373</v>
      </c>
      <c r="E441" s="146">
        <v>7.91</v>
      </c>
      <c r="F441" s="100">
        <v>89</v>
      </c>
      <c r="G441" s="144"/>
      <c r="H441" s="146"/>
      <c r="I441" s="147"/>
    </row>
    <row r="442" spans="1:9" x14ac:dyDescent="0.3">
      <c r="A442" s="143" t="s">
        <v>422</v>
      </c>
      <c r="B442" s="144"/>
      <c r="C442" s="145"/>
      <c r="D442" s="144"/>
      <c r="E442" s="146"/>
      <c r="F442" s="100"/>
      <c r="G442" s="144">
        <v>13072587</v>
      </c>
      <c r="H442" s="146">
        <v>7.91</v>
      </c>
      <c r="I442" s="147">
        <v>89</v>
      </c>
    </row>
    <row r="443" spans="1:9" x14ac:dyDescent="0.3">
      <c r="A443" s="143" t="s">
        <v>1893</v>
      </c>
      <c r="B443" s="144" t="s">
        <v>272</v>
      </c>
      <c r="C443" s="145" t="s">
        <v>2049</v>
      </c>
      <c r="D443" s="144">
        <v>13113225</v>
      </c>
      <c r="E443" s="146">
        <v>7.77</v>
      </c>
      <c r="F443" s="100">
        <v>100</v>
      </c>
      <c r="G443" s="144"/>
      <c r="H443" s="146"/>
      <c r="I443" s="147"/>
    </row>
    <row r="444" spans="1:9" x14ac:dyDescent="0.3">
      <c r="A444" s="143" t="s">
        <v>1893</v>
      </c>
      <c r="B444" s="144" t="s">
        <v>272</v>
      </c>
      <c r="C444" s="145" t="s">
        <v>2049</v>
      </c>
      <c r="D444" s="144">
        <v>13183858</v>
      </c>
      <c r="E444" s="146">
        <v>7.77</v>
      </c>
      <c r="F444" s="100">
        <v>-50</v>
      </c>
      <c r="G444" s="144"/>
      <c r="H444" s="146"/>
      <c r="I444" s="147"/>
    </row>
    <row r="445" spans="1:9" x14ac:dyDescent="0.3">
      <c r="A445" s="143" t="s">
        <v>1893</v>
      </c>
      <c r="B445" s="144"/>
      <c r="C445" s="145"/>
      <c r="D445" s="144"/>
      <c r="E445" s="146"/>
      <c r="F445" s="100"/>
      <c r="G445" s="144">
        <v>13192189</v>
      </c>
      <c r="H445" s="146">
        <v>7.77</v>
      </c>
      <c r="I445" s="147">
        <v>17</v>
      </c>
    </row>
    <row r="446" spans="1:9" x14ac:dyDescent="0.3">
      <c r="A446" s="143" t="s">
        <v>1893</v>
      </c>
      <c r="B446" s="144"/>
      <c r="C446" s="145"/>
      <c r="D446" s="144"/>
      <c r="E446" s="146"/>
      <c r="F446" s="100"/>
      <c r="G446" s="144">
        <v>13200794</v>
      </c>
      <c r="H446" s="146">
        <v>7.77</v>
      </c>
      <c r="I446" s="147">
        <v>3</v>
      </c>
    </row>
    <row r="447" spans="1:9" x14ac:dyDescent="0.3">
      <c r="A447" s="143" t="s">
        <v>1893</v>
      </c>
      <c r="B447" s="144"/>
      <c r="C447" s="145"/>
      <c r="D447" s="144"/>
      <c r="E447" s="146"/>
      <c r="F447" s="100"/>
      <c r="G447" s="144">
        <v>13203867</v>
      </c>
      <c r="H447" s="146">
        <v>7.77</v>
      </c>
      <c r="I447" s="147">
        <v>9</v>
      </c>
    </row>
    <row r="448" spans="1:9" x14ac:dyDescent="0.3">
      <c r="A448" s="143" t="s">
        <v>1893</v>
      </c>
      <c r="B448" s="144"/>
      <c r="C448" s="145"/>
      <c r="D448" s="144"/>
      <c r="E448" s="146"/>
      <c r="F448" s="100"/>
      <c r="G448" s="144">
        <v>13204382</v>
      </c>
      <c r="H448" s="146">
        <v>7.77</v>
      </c>
      <c r="I448" s="147">
        <v>3</v>
      </c>
    </row>
    <row r="449" spans="1:9" x14ac:dyDescent="0.3">
      <c r="A449" s="143" t="s">
        <v>1893</v>
      </c>
      <c r="B449" s="144"/>
      <c r="C449" s="145"/>
      <c r="D449" s="144"/>
      <c r="E449" s="146"/>
      <c r="F449" s="100"/>
      <c r="G449" s="144">
        <v>13204893</v>
      </c>
      <c r="H449" s="146">
        <v>7.77</v>
      </c>
      <c r="I449" s="147">
        <v>18</v>
      </c>
    </row>
    <row r="450" spans="1:9" x14ac:dyDescent="0.3">
      <c r="A450" s="143" t="s">
        <v>1893</v>
      </c>
      <c r="B450" s="144" t="s">
        <v>272</v>
      </c>
      <c r="C450" s="145" t="s">
        <v>2050</v>
      </c>
      <c r="D450" s="144">
        <v>13193887</v>
      </c>
      <c r="E450" s="146">
        <v>7.76</v>
      </c>
      <c r="F450" s="100">
        <v>50</v>
      </c>
      <c r="G450" s="144"/>
      <c r="H450" s="146"/>
      <c r="I450" s="147"/>
    </row>
    <row r="451" spans="1:9" x14ac:dyDescent="0.3">
      <c r="A451" s="143" t="s">
        <v>1893</v>
      </c>
      <c r="B451" s="144"/>
      <c r="C451" s="145"/>
      <c r="D451" s="144"/>
      <c r="E451" s="146"/>
      <c r="F451" s="100"/>
      <c r="G451" s="144">
        <v>13300000</v>
      </c>
      <c r="H451" s="146">
        <v>7.76</v>
      </c>
      <c r="I451" s="147">
        <v>50</v>
      </c>
    </row>
    <row r="452" spans="1:9" x14ac:dyDescent="0.3">
      <c r="A452" s="143" t="s">
        <v>1893</v>
      </c>
      <c r="B452" s="144" t="s">
        <v>272</v>
      </c>
      <c r="C452" s="145" t="s">
        <v>2051</v>
      </c>
      <c r="D452" s="144">
        <v>13202189</v>
      </c>
      <c r="E452" s="146">
        <v>7.74</v>
      </c>
      <c r="F452" s="100">
        <v>50</v>
      </c>
      <c r="G452" s="144"/>
      <c r="H452" s="146"/>
      <c r="I452" s="147"/>
    </row>
    <row r="453" spans="1:9" ht="16.8" thickBot="1" x14ac:dyDescent="0.35">
      <c r="A453" s="217" t="s">
        <v>1893</v>
      </c>
      <c r="B453" s="144" t="s">
        <v>272</v>
      </c>
      <c r="C453" s="145" t="s">
        <v>2052</v>
      </c>
      <c r="D453" s="144">
        <v>13290524</v>
      </c>
      <c r="E453" s="146">
        <v>7.73</v>
      </c>
      <c r="F453" s="100">
        <v>50</v>
      </c>
      <c r="G453" s="144"/>
      <c r="H453" s="146"/>
      <c r="I453" s="147"/>
    </row>
    <row r="454" spans="1:9" s="226" customFormat="1" ht="33" customHeight="1" x14ac:dyDescent="0.3">
      <c r="A454" s="234" t="s">
        <v>1081</v>
      </c>
      <c r="B454" s="463" t="s">
        <v>1956</v>
      </c>
      <c r="C454" s="463"/>
      <c r="D454" s="463"/>
      <c r="E454" s="463"/>
      <c r="F454" s="463"/>
      <c r="G454" s="463"/>
      <c r="H454" s="463"/>
      <c r="I454" s="463"/>
    </row>
  </sheetData>
  <mergeCells count="1">
    <mergeCell ref="B454:I45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3" fitToHeight="13" orientation="portrait" r:id="rId1"/>
  <headerFooter>
    <oddFooter>第 &amp;P 頁，共 &amp;N 頁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1">
    <pageSetUpPr fitToPage="1"/>
  </sheetPr>
  <dimension ref="A1:I124"/>
  <sheetViews>
    <sheetView zoomScaleNormal="100" workbookViewId="0">
      <pane ySplit="3" topLeftCell="A4" activePane="bottomLeft" state="frozen"/>
      <selection activeCell="A4" sqref="A4"/>
      <selection pane="bottomLeft" activeCell="A2" sqref="A2"/>
    </sheetView>
  </sheetViews>
  <sheetFormatPr defaultColWidth="8.88671875" defaultRowHeight="16.2" x14ac:dyDescent="0.3"/>
  <cols>
    <col min="1" max="1" width="12" style="136" customWidth="1"/>
    <col min="2" max="2" width="10.44140625" style="136" bestFit="1" customWidth="1"/>
    <col min="3" max="3" width="7.109375" style="136" bestFit="1" customWidth="1"/>
    <col min="4" max="4" width="10.5546875" style="136" bestFit="1" customWidth="1"/>
    <col min="5" max="5" width="11.21875" style="136" customWidth="1"/>
    <col min="6" max="6" width="11" style="136" customWidth="1"/>
    <col min="7" max="7" width="10.5546875" style="136" bestFit="1" customWidth="1"/>
    <col min="8" max="9" width="11.5546875" style="136" customWidth="1"/>
    <col min="10" max="16384" width="8.88671875" style="136"/>
  </cols>
  <sheetData>
    <row r="1" spans="1:9" s="135" customFormat="1" x14ac:dyDescent="0.3">
      <c r="A1" s="135" t="s">
        <v>2268</v>
      </c>
    </row>
    <row r="2" spans="1:9" ht="16.8" thickBot="1" x14ac:dyDescent="0.35">
      <c r="A2" s="135" t="s">
        <v>338</v>
      </c>
      <c r="C2" s="137"/>
    </row>
    <row r="3" spans="1:9" ht="16.8" thickBot="1" x14ac:dyDescent="0.35">
      <c r="A3" s="446" t="s">
        <v>252</v>
      </c>
      <c r="B3" s="88" t="s">
        <v>253</v>
      </c>
      <c r="C3" s="125" t="s">
        <v>254</v>
      </c>
      <c r="D3" s="447" t="s">
        <v>255</v>
      </c>
      <c r="E3" s="88" t="s">
        <v>256</v>
      </c>
      <c r="F3" s="88" t="s">
        <v>257</v>
      </c>
      <c r="G3" s="447" t="s">
        <v>258</v>
      </c>
      <c r="H3" s="88" t="s">
        <v>259</v>
      </c>
      <c r="I3" s="90" t="s">
        <v>260</v>
      </c>
    </row>
    <row r="4" spans="1:9" x14ac:dyDescent="0.3">
      <c r="A4" s="93" t="s">
        <v>577</v>
      </c>
      <c r="B4" s="94" t="s">
        <v>453</v>
      </c>
      <c r="C4" s="94" t="s">
        <v>392</v>
      </c>
      <c r="D4" s="94">
        <v>9092829</v>
      </c>
      <c r="E4" s="95">
        <v>8.07</v>
      </c>
      <c r="F4" s="95">
        <v>499</v>
      </c>
      <c r="G4" s="94"/>
      <c r="H4" s="95"/>
      <c r="I4" s="96"/>
    </row>
    <row r="5" spans="1:9" x14ac:dyDescent="0.3">
      <c r="A5" s="98" t="str">
        <f>A4</f>
        <v>鄭豐儀</v>
      </c>
      <c r="B5" s="99"/>
      <c r="C5" s="99"/>
      <c r="D5" s="99"/>
      <c r="E5" s="100"/>
      <c r="F5" s="100"/>
      <c r="G5" s="99">
        <v>9103173</v>
      </c>
      <c r="H5" s="100">
        <v>8.07</v>
      </c>
      <c r="I5" s="101">
        <v>499</v>
      </c>
    </row>
    <row r="6" spans="1:9" x14ac:dyDescent="0.3">
      <c r="A6" s="98" t="s">
        <v>577</v>
      </c>
      <c r="B6" s="99" t="s">
        <v>453</v>
      </c>
      <c r="C6" s="99" t="s">
        <v>393</v>
      </c>
      <c r="D6" s="99">
        <v>9093173</v>
      </c>
      <c r="E6" s="100">
        <v>8.06</v>
      </c>
      <c r="F6" s="100">
        <v>499</v>
      </c>
      <c r="G6" s="99"/>
      <c r="H6" s="100"/>
      <c r="I6" s="101"/>
    </row>
    <row r="7" spans="1:9" x14ac:dyDescent="0.3">
      <c r="A7" s="98" t="str">
        <f t="shared" ref="A7:A8" si="0">A6</f>
        <v>鄭豐儀</v>
      </c>
      <c r="B7" s="99"/>
      <c r="C7" s="99"/>
      <c r="D7" s="99"/>
      <c r="E7" s="100"/>
      <c r="F7" s="100"/>
      <c r="G7" s="99">
        <v>9102148</v>
      </c>
      <c r="H7" s="100">
        <v>8.06</v>
      </c>
      <c r="I7" s="101">
        <v>408</v>
      </c>
    </row>
    <row r="8" spans="1:9" x14ac:dyDescent="0.3">
      <c r="A8" s="98" t="str">
        <f t="shared" si="0"/>
        <v>鄭豐儀</v>
      </c>
      <c r="B8" s="99"/>
      <c r="C8" s="99"/>
      <c r="D8" s="99"/>
      <c r="E8" s="100"/>
      <c r="F8" s="100"/>
      <c r="G8" s="99">
        <v>9102660</v>
      </c>
      <c r="H8" s="100">
        <v>8.06</v>
      </c>
      <c r="I8" s="101">
        <v>91</v>
      </c>
    </row>
    <row r="9" spans="1:9" x14ac:dyDescent="0.3">
      <c r="A9" s="98" t="s">
        <v>577</v>
      </c>
      <c r="B9" s="99" t="s">
        <v>453</v>
      </c>
      <c r="C9" s="99" t="s">
        <v>1053</v>
      </c>
      <c r="D9" s="99">
        <v>9093434</v>
      </c>
      <c r="E9" s="100">
        <v>8.06</v>
      </c>
      <c r="F9" s="100">
        <v>1</v>
      </c>
      <c r="G9" s="99"/>
      <c r="H9" s="100"/>
      <c r="I9" s="101"/>
    </row>
    <row r="10" spans="1:9" x14ac:dyDescent="0.3">
      <c r="A10" s="98" t="str">
        <f>A9</f>
        <v>鄭豐儀</v>
      </c>
      <c r="B10" s="99"/>
      <c r="C10" s="99"/>
      <c r="D10" s="99"/>
      <c r="E10" s="100"/>
      <c r="F10" s="100"/>
      <c r="G10" s="99">
        <v>9102660</v>
      </c>
      <c r="H10" s="100">
        <v>8.06</v>
      </c>
      <c r="I10" s="101">
        <v>1</v>
      </c>
    </row>
    <row r="11" spans="1:9" x14ac:dyDescent="0.3">
      <c r="A11" s="98" t="s">
        <v>577</v>
      </c>
      <c r="B11" s="99" t="s">
        <v>453</v>
      </c>
      <c r="C11" s="99" t="s">
        <v>722</v>
      </c>
      <c r="D11" s="99">
        <v>9093718</v>
      </c>
      <c r="E11" s="100">
        <v>8.07</v>
      </c>
      <c r="F11" s="100">
        <v>499</v>
      </c>
      <c r="G11" s="99"/>
      <c r="H11" s="100"/>
      <c r="I11" s="101"/>
    </row>
    <row r="12" spans="1:9" x14ac:dyDescent="0.3">
      <c r="A12" s="98" t="str">
        <f t="shared" ref="A12:A17" si="1">A11</f>
        <v>鄭豐儀</v>
      </c>
      <c r="B12" s="99"/>
      <c r="C12" s="99"/>
      <c r="D12" s="99"/>
      <c r="E12" s="100"/>
      <c r="F12" s="100"/>
      <c r="G12" s="99">
        <v>9103173</v>
      </c>
      <c r="H12" s="100">
        <v>8.07</v>
      </c>
      <c r="I12" s="101">
        <v>339</v>
      </c>
    </row>
    <row r="13" spans="1:9" x14ac:dyDescent="0.3">
      <c r="A13" s="98" t="str">
        <f t="shared" si="1"/>
        <v>鄭豐儀</v>
      </c>
      <c r="B13" s="99"/>
      <c r="C13" s="99"/>
      <c r="D13" s="99"/>
      <c r="E13" s="100"/>
      <c r="F13" s="100"/>
      <c r="G13" s="99">
        <v>9103686</v>
      </c>
      <c r="H13" s="100">
        <v>8.07</v>
      </c>
      <c r="I13" s="101">
        <v>7</v>
      </c>
    </row>
    <row r="14" spans="1:9" x14ac:dyDescent="0.3">
      <c r="A14" s="98" t="str">
        <f t="shared" si="1"/>
        <v>鄭豐儀</v>
      </c>
      <c r="B14" s="99"/>
      <c r="C14" s="99"/>
      <c r="D14" s="99"/>
      <c r="E14" s="100"/>
      <c r="F14" s="100"/>
      <c r="G14" s="99">
        <v>9104199</v>
      </c>
      <c r="H14" s="100">
        <v>8.07</v>
      </c>
      <c r="I14" s="101">
        <v>78</v>
      </c>
    </row>
    <row r="15" spans="1:9" x14ac:dyDescent="0.3">
      <c r="A15" s="98" t="str">
        <f t="shared" si="1"/>
        <v>鄭豐儀</v>
      </c>
      <c r="B15" s="99"/>
      <c r="C15" s="99"/>
      <c r="D15" s="99"/>
      <c r="E15" s="100"/>
      <c r="F15" s="100"/>
      <c r="G15" s="99">
        <v>9105224</v>
      </c>
      <c r="H15" s="100">
        <v>8.07</v>
      </c>
      <c r="I15" s="101">
        <v>7</v>
      </c>
    </row>
    <row r="16" spans="1:9" x14ac:dyDescent="0.3">
      <c r="A16" s="98" t="str">
        <f t="shared" si="1"/>
        <v>鄭豐儀</v>
      </c>
      <c r="B16" s="99"/>
      <c r="C16" s="99"/>
      <c r="D16" s="99"/>
      <c r="E16" s="100"/>
      <c r="F16" s="100"/>
      <c r="G16" s="99">
        <v>9110767</v>
      </c>
      <c r="H16" s="100">
        <v>8.07</v>
      </c>
      <c r="I16" s="101">
        <v>65</v>
      </c>
    </row>
    <row r="17" spans="1:9" x14ac:dyDescent="0.3">
      <c r="A17" s="98" t="str">
        <f t="shared" si="1"/>
        <v>鄭豐儀</v>
      </c>
      <c r="B17" s="99"/>
      <c r="C17" s="99"/>
      <c r="D17" s="99"/>
      <c r="E17" s="100"/>
      <c r="F17" s="100"/>
      <c r="G17" s="99">
        <v>9131071</v>
      </c>
      <c r="H17" s="100">
        <v>8.07</v>
      </c>
      <c r="I17" s="101">
        <v>3</v>
      </c>
    </row>
    <row r="18" spans="1:9" x14ac:dyDescent="0.3">
      <c r="A18" s="98" t="s">
        <v>577</v>
      </c>
      <c r="B18" s="99" t="s">
        <v>453</v>
      </c>
      <c r="C18" s="99" t="s">
        <v>1057</v>
      </c>
      <c r="D18" s="99">
        <v>9100589</v>
      </c>
      <c r="E18" s="100">
        <v>8.07</v>
      </c>
      <c r="F18" s="100">
        <v>1</v>
      </c>
      <c r="G18" s="99"/>
      <c r="H18" s="100"/>
      <c r="I18" s="101"/>
    </row>
    <row r="19" spans="1:9" x14ac:dyDescent="0.3">
      <c r="A19" s="98" t="str">
        <f>A18</f>
        <v>鄭豐儀</v>
      </c>
      <c r="B19" s="99"/>
      <c r="C19" s="99"/>
      <c r="D19" s="99"/>
      <c r="E19" s="100"/>
      <c r="F19" s="100"/>
      <c r="G19" s="99">
        <v>9131071</v>
      </c>
      <c r="H19" s="100">
        <v>8.07</v>
      </c>
      <c r="I19" s="101">
        <v>1</v>
      </c>
    </row>
    <row r="20" spans="1:9" x14ac:dyDescent="0.3">
      <c r="A20" s="98" t="s">
        <v>520</v>
      </c>
      <c r="B20" s="99" t="s">
        <v>521</v>
      </c>
      <c r="C20" s="99" t="s">
        <v>2053</v>
      </c>
      <c r="D20" s="99">
        <v>9273128</v>
      </c>
      <c r="E20" s="100">
        <v>7.98</v>
      </c>
      <c r="F20" s="100">
        <v>50</v>
      </c>
      <c r="G20" s="99"/>
      <c r="H20" s="100"/>
      <c r="I20" s="101"/>
    </row>
    <row r="21" spans="1:9" x14ac:dyDescent="0.3">
      <c r="A21" s="98" t="s">
        <v>577</v>
      </c>
      <c r="B21" s="99" t="s">
        <v>453</v>
      </c>
      <c r="C21" s="99" t="s">
        <v>501</v>
      </c>
      <c r="D21" s="99">
        <v>10040260</v>
      </c>
      <c r="E21" s="100">
        <v>7.69</v>
      </c>
      <c r="F21" s="100">
        <v>499</v>
      </c>
      <c r="G21" s="99"/>
      <c r="H21" s="100"/>
      <c r="I21" s="101"/>
    </row>
    <row r="22" spans="1:9" x14ac:dyDescent="0.3">
      <c r="A22" s="98" t="s">
        <v>577</v>
      </c>
      <c r="B22" s="99" t="s">
        <v>453</v>
      </c>
      <c r="C22" s="99" t="s">
        <v>501</v>
      </c>
      <c r="D22" s="99">
        <v>10133640</v>
      </c>
      <c r="E22" s="100">
        <v>7.69</v>
      </c>
      <c r="F22" s="100">
        <v>-499</v>
      </c>
      <c r="G22" s="99"/>
      <c r="H22" s="100"/>
      <c r="I22" s="101"/>
    </row>
    <row r="23" spans="1:9" x14ac:dyDescent="0.3">
      <c r="A23" s="98" t="s">
        <v>577</v>
      </c>
      <c r="B23" s="99" t="s">
        <v>453</v>
      </c>
      <c r="C23" s="99" t="s">
        <v>502</v>
      </c>
      <c r="D23" s="99">
        <v>10040763</v>
      </c>
      <c r="E23" s="100">
        <v>7.69</v>
      </c>
      <c r="F23" s="100">
        <v>1</v>
      </c>
      <c r="G23" s="99"/>
      <c r="H23" s="100"/>
      <c r="I23" s="101"/>
    </row>
    <row r="24" spans="1:9" x14ac:dyDescent="0.3">
      <c r="A24" s="102" t="s">
        <v>577</v>
      </c>
      <c r="B24" s="103" t="s">
        <v>453</v>
      </c>
      <c r="C24" s="103" t="s">
        <v>502</v>
      </c>
      <c r="D24" s="103">
        <v>10133630</v>
      </c>
      <c r="E24" s="104">
        <v>7.69</v>
      </c>
      <c r="F24" s="104">
        <v>-1</v>
      </c>
      <c r="G24" s="103"/>
      <c r="H24" s="104"/>
      <c r="I24" s="105"/>
    </row>
    <row r="25" spans="1:9" x14ac:dyDescent="0.3">
      <c r="A25" s="98" t="s">
        <v>577</v>
      </c>
      <c r="B25" s="99" t="s">
        <v>453</v>
      </c>
      <c r="C25" s="99" t="s">
        <v>440</v>
      </c>
      <c r="D25" s="99">
        <v>10083398</v>
      </c>
      <c r="E25" s="100">
        <v>7.66</v>
      </c>
      <c r="F25" s="100">
        <v>300</v>
      </c>
      <c r="G25" s="99"/>
      <c r="H25" s="100"/>
      <c r="I25" s="101"/>
    </row>
    <row r="26" spans="1:9" x14ac:dyDescent="0.3">
      <c r="A26" s="98" t="str">
        <f>A25</f>
        <v>鄭豐儀</v>
      </c>
      <c r="B26" s="99"/>
      <c r="C26" s="99"/>
      <c r="D26" s="99"/>
      <c r="E26" s="100"/>
      <c r="F26" s="100"/>
      <c r="G26" s="99">
        <v>10083584</v>
      </c>
      <c r="H26" s="100">
        <v>7.67</v>
      </c>
      <c r="I26" s="101">
        <v>300</v>
      </c>
    </row>
    <row r="27" spans="1:9" x14ac:dyDescent="0.3">
      <c r="A27" s="98" t="s">
        <v>577</v>
      </c>
      <c r="B27" s="99" t="s">
        <v>453</v>
      </c>
      <c r="C27" s="99" t="s">
        <v>505</v>
      </c>
      <c r="D27" s="99">
        <v>10083816</v>
      </c>
      <c r="E27" s="100">
        <v>7.66</v>
      </c>
      <c r="F27" s="100">
        <v>499</v>
      </c>
      <c r="G27" s="99"/>
      <c r="H27" s="100"/>
      <c r="I27" s="101"/>
    </row>
    <row r="28" spans="1:9" x14ac:dyDescent="0.3">
      <c r="A28" s="98" t="str">
        <f t="shared" ref="A28:A30" si="2">A27</f>
        <v>鄭豐儀</v>
      </c>
      <c r="B28" s="99"/>
      <c r="C28" s="99"/>
      <c r="D28" s="99"/>
      <c r="E28" s="100"/>
      <c r="F28" s="100"/>
      <c r="G28" s="99">
        <v>10084098</v>
      </c>
      <c r="H28" s="100">
        <v>7.66</v>
      </c>
      <c r="I28" s="101">
        <v>314</v>
      </c>
    </row>
    <row r="29" spans="1:9" x14ac:dyDescent="0.3">
      <c r="A29" s="98" t="str">
        <f t="shared" si="2"/>
        <v>鄭豐儀</v>
      </c>
      <c r="B29" s="99"/>
      <c r="C29" s="99"/>
      <c r="D29" s="99"/>
      <c r="E29" s="100"/>
      <c r="F29" s="100"/>
      <c r="G29" s="99">
        <v>10090146</v>
      </c>
      <c r="H29" s="100">
        <v>7.66</v>
      </c>
      <c r="I29" s="101">
        <v>140</v>
      </c>
    </row>
    <row r="30" spans="1:9" x14ac:dyDescent="0.3">
      <c r="A30" s="98" t="str">
        <f t="shared" si="2"/>
        <v>鄭豐儀</v>
      </c>
      <c r="B30" s="99"/>
      <c r="C30" s="99"/>
      <c r="D30" s="99"/>
      <c r="E30" s="100"/>
      <c r="F30" s="100"/>
      <c r="G30" s="99">
        <v>10090657</v>
      </c>
      <c r="H30" s="100">
        <v>7.66</v>
      </c>
      <c r="I30" s="101">
        <v>45</v>
      </c>
    </row>
    <row r="31" spans="1:9" x14ac:dyDescent="0.3">
      <c r="A31" s="98" t="s">
        <v>577</v>
      </c>
      <c r="B31" s="99" t="s">
        <v>453</v>
      </c>
      <c r="C31" s="99" t="s">
        <v>441</v>
      </c>
      <c r="D31" s="99">
        <v>10084454</v>
      </c>
      <c r="E31" s="100">
        <v>7.65</v>
      </c>
      <c r="F31" s="100">
        <v>499</v>
      </c>
      <c r="G31" s="99"/>
      <c r="H31" s="100"/>
      <c r="I31" s="101"/>
    </row>
    <row r="32" spans="1:9" x14ac:dyDescent="0.3">
      <c r="A32" s="98" t="str">
        <f>A31</f>
        <v>鄭豐儀</v>
      </c>
      <c r="B32" s="99"/>
      <c r="C32" s="99"/>
      <c r="D32" s="99"/>
      <c r="E32" s="100"/>
      <c r="F32" s="100"/>
      <c r="G32" s="99">
        <v>10084610</v>
      </c>
      <c r="H32" s="100">
        <v>7.65</v>
      </c>
      <c r="I32" s="101">
        <v>499</v>
      </c>
    </row>
    <row r="33" spans="1:9" x14ac:dyDescent="0.3">
      <c r="A33" s="98" t="s">
        <v>577</v>
      </c>
      <c r="B33" s="99" t="s">
        <v>453</v>
      </c>
      <c r="C33" s="99" t="s">
        <v>506</v>
      </c>
      <c r="D33" s="99">
        <v>10084738</v>
      </c>
      <c r="E33" s="100">
        <v>7.65</v>
      </c>
      <c r="F33" s="100">
        <v>499</v>
      </c>
      <c r="G33" s="99"/>
      <c r="H33" s="100"/>
      <c r="I33" s="101"/>
    </row>
    <row r="34" spans="1:9" x14ac:dyDescent="0.3">
      <c r="A34" s="98" t="str">
        <f>A33</f>
        <v>鄭豐儀</v>
      </c>
      <c r="B34" s="99"/>
      <c r="C34" s="99"/>
      <c r="D34" s="99"/>
      <c r="E34" s="100"/>
      <c r="F34" s="100"/>
      <c r="G34" s="99">
        <v>10085122</v>
      </c>
      <c r="H34" s="100">
        <v>7.65</v>
      </c>
      <c r="I34" s="101">
        <v>499</v>
      </c>
    </row>
    <row r="35" spans="1:9" x14ac:dyDescent="0.3">
      <c r="A35" s="98" t="s">
        <v>577</v>
      </c>
      <c r="B35" s="99" t="s">
        <v>453</v>
      </c>
      <c r="C35" s="99" t="s">
        <v>442</v>
      </c>
      <c r="D35" s="99">
        <v>10084969</v>
      </c>
      <c r="E35" s="100">
        <v>7.65</v>
      </c>
      <c r="F35" s="100">
        <v>499</v>
      </c>
      <c r="G35" s="99"/>
      <c r="H35" s="100"/>
      <c r="I35" s="101"/>
    </row>
    <row r="36" spans="1:9" x14ac:dyDescent="0.3">
      <c r="A36" s="98" t="str">
        <f>A35</f>
        <v>鄭豐儀</v>
      </c>
      <c r="B36" s="99"/>
      <c r="C36" s="99"/>
      <c r="D36" s="99"/>
      <c r="E36" s="100"/>
      <c r="F36" s="100"/>
      <c r="G36" s="99">
        <v>10085122</v>
      </c>
      <c r="H36" s="100">
        <v>7.65</v>
      </c>
      <c r="I36" s="101">
        <v>499</v>
      </c>
    </row>
    <row r="37" spans="1:9" x14ac:dyDescent="0.3">
      <c r="A37" s="98" t="s">
        <v>577</v>
      </c>
      <c r="B37" s="99" t="s">
        <v>453</v>
      </c>
      <c r="C37" s="99" t="s">
        <v>443</v>
      </c>
      <c r="D37" s="99">
        <v>10085202</v>
      </c>
      <c r="E37" s="100">
        <v>7.65</v>
      </c>
      <c r="F37" s="100">
        <v>499</v>
      </c>
      <c r="G37" s="99"/>
      <c r="H37" s="100"/>
      <c r="I37" s="101"/>
    </row>
    <row r="38" spans="1:9" x14ac:dyDescent="0.3">
      <c r="A38" s="98" t="str">
        <f>A37</f>
        <v>鄭豐儀</v>
      </c>
      <c r="B38" s="99"/>
      <c r="C38" s="99"/>
      <c r="D38" s="99"/>
      <c r="E38" s="100"/>
      <c r="F38" s="100"/>
      <c r="G38" s="99">
        <v>10085634</v>
      </c>
      <c r="H38" s="100">
        <v>7.65</v>
      </c>
      <c r="I38" s="101">
        <v>499</v>
      </c>
    </row>
    <row r="39" spans="1:9" x14ac:dyDescent="0.3">
      <c r="A39" s="98" t="s">
        <v>577</v>
      </c>
      <c r="B39" s="99" t="s">
        <v>453</v>
      </c>
      <c r="C39" s="99" t="s">
        <v>444</v>
      </c>
      <c r="D39" s="99">
        <v>10085424</v>
      </c>
      <c r="E39" s="100">
        <v>7.65</v>
      </c>
      <c r="F39" s="100">
        <v>499</v>
      </c>
      <c r="G39" s="99"/>
      <c r="H39" s="100"/>
      <c r="I39" s="101"/>
    </row>
    <row r="40" spans="1:9" x14ac:dyDescent="0.3">
      <c r="A40" s="98" t="str">
        <f>A39</f>
        <v>鄭豐儀</v>
      </c>
      <c r="B40" s="99"/>
      <c r="C40" s="99"/>
      <c r="D40" s="99"/>
      <c r="E40" s="100"/>
      <c r="F40" s="100"/>
      <c r="G40" s="99">
        <v>10085634</v>
      </c>
      <c r="H40" s="100">
        <v>7.65</v>
      </c>
      <c r="I40" s="101">
        <v>499</v>
      </c>
    </row>
    <row r="41" spans="1:9" x14ac:dyDescent="0.3">
      <c r="A41" s="98" t="s">
        <v>577</v>
      </c>
      <c r="B41" s="99" t="s">
        <v>453</v>
      </c>
      <c r="C41" s="99" t="s">
        <v>445</v>
      </c>
      <c r="D41" s="99">
        <v>10091180</v>
      </c>
      <c r="E41" s="100">
        <v>7.66</v>
      </c>
      <c r="F41" s="100">
        <v>499</v>
      </c>
      <c r="G41" s="99"/>
      <c r="H41" s="100"/>
      <c r="I41" s="101"/>
    </row>
    <row r="42" spans="1:9" x14ac:dyDescent="0.3">
      <c r="A42" s="98" t="s">
        <v>577</v>
      </c>
      <c r="B42" s="99" t="s">
        <v>453</v>
      </c>
      <c r="C42" s="99" t="s">
        <v>445</v>
      </c>
      <c r="D42" s="99">
        <v>10102527</v>
      </c>
      <c r="E42" s="100">
        <v>7.66</v>
      </c>
      <c r="F42" s="100">
        <v>-499</v>
      </c>
      <c r="G42" s="99"/>
      <c r="H42" s="100"/>
      <c r="I42" s="101"/>
    </row>
    <row r="43" spans="1:9" x14ac:dyDescent="0.3">
      <c r="A43" s="114" t="s">
        <v>577</v>
      </c>
      <c r="B43" s="111" t="s">
        <v>453</v>
      </c>
      <c r="C43" s="111" t="s">
        <v>447</v>
      </c>
      <c r="D43" s="111">
        <v>10091639</v>
      </c>
      <c r="E43" s="112">
        <v>7.65</v>
      </c>
      <c r="F43" s="112">
        <v>499</v>
      </c>
      <c r="G43" s="111"/>
      <c r="H43" s="112"/>
      <c r="I43" s="113"/>
    </row>
    <row r="44" spans="1:9" x14ac:dyDescent="0.3">
      <c r="A44" s="114" t="str">
        <f>A43</f>
        <v>鄭豐儀</v>
      </c>
      <c r="B44" s="111"/>
      <c r="C44" s="111"/>
      <c r="D44" s="111"/>
      <c r="E44" s="112"/>
      <c r="F44" s="112"/>
      <c r="G44" s="111">
        <v>10091681</v>
      </c>
      <c r="H44" s="112">
        <v>7.65</v>
      </c>
      <c r="I44" s="113">
        <v>499</v>
      </c>
    </row>
    <row r="45" spans="1:9" x14ac:dyDescent="0.3">
      <c r="A45" s="98" t="s">
        <v>577</v>
      </c>
      <c r="B45" s="99" t="s">
        <v>453</v>
      </c>
      <c r="C45" s="99" t="s">
        <v>507</v>
      </c>
      <c r="D45" s="99">
        <v>10091853</v>
      </c>
      <c r="E45" s="100">
        <v>7.65</v>
      </c>
      <c r="F45" s="100">
        <v>499</v>
      </c>
      <c r="G45" s="99"/>
      <c r="H45" s="100"/>
      <c r="I45" s="101"/>
    </row>
    <row r="46" spans="1:9" x14ac:dyDescent="0.3">
      <c r="A46" s="98" t="str">
        <f>A45</f>
        <v>鄭豐儀</v>
      </c>
      <c r="B46" s="99"/>
      <c r="C46" s="99"/>
      <c r="D46" s="99"/>
      <c r="E46" s="100"/>
      <c r="F46" s="100"/>
      <c r="G46" s="99">
        <v>10092192</v>
      </c>
      <c r="H46" s="100">
        <v>7.65</v>
      </c>
      <c r="I46" s="101">
        <v>499</v>
      </c>
    </row>
    <row r="47" spans="1:9" x14ac:dyDescent="0.3">
      <c r="A47" s="98" t="s">
        <v>577</v>
      </c>
      <c r="B47" s="99" t="s">
        <v>453</v>
      </c>
      <c r="C47" s="99" t="s">
        <v>448</v>
      </c>
      <c r="D47" s="99">
        <v>10092047</v>
      </c>
      <c r="E47" s="100">
        <v>7.65</v>
      </c>
      <c r="F47" s="100">
        <v>2</v>
      </c>
      <c r="G47" s="99"/>
      <c r="H47" s="100"/>
      <c r="I47" s="101"/>
    </row>
    <row r="48" spans="1:9" x14ac:dyDescent="0.3">
      <c r="A48" s="98" t="str">
        <f>A47</f>
        <v>鄭豐儀</v>
      </c>
      <c r="B48" s="99"/>
      <c r="C48" s="99"/>
      <c r="D48" s="99"/>
      <c r="E48" s="100"/>
      <c r="F48" s="100"/>
      <c r="G48" s="99">
        <v>10092192</v>
      </c>
      <c r="H48" s="100">
        <v>7.65</v>
      </c>
      <c r="I48" s="101">
        <v>2</v>
      </c>
    </row>
    <row r="49" spans="1:9" x14ac:dyDescent="0.3">
      <c r="A49" s="98" t="s">
        <v>577</v>
      </c>
      <c r="B49" s="99" t="s">
        <v>453</v>
      </c>
      <c r="C49" s="99" t="s">
        <v>1949</v>
      </c>
      <c r="D49" s="99">
        <v>10093693</v>
      </c>
      <c r="E49" s="100">
        <v>7.65</v>
      </c>
      <c r="F49" s="100">
        <v>499</v>
      </c>
      <c r="G49" s="99"/>
      <c r="H49" s="100"/>
      <c r="I49" s="101"/>
    </row>
    <row r="50" spans="1:9" x14ac:dyDescent="0.3">
      <c r="A50" s="98" t="s">
        <v>577</v>
      </c>
      <c r="B50" s="99" t="s">
        <v>453</v>
      </c>
      <c r="C50" s="99" t="s">
        <v>1949</v>
      </c>
      <c r="D50" s="99">
        <v>10094490</v>
      </c>
      <c r="E50" s="100">
        <v>7.65</v>
      </c>
      <c r="F50" s="100">
        <v>-199</v>
      </c>
      <c r="G50" s="99"/>
      <c r="H50" s="100"/>
      <c r="I50" s="101"/>
    </row>
    <row r="51" spans="1:9" x14ac:dyDescent="0.3">
      <c r="A51" s="98" t="str">
        <f t="shared" ref="A51:A53" si="3">A50</f>
        <v>鄭豐儀</v>
      </c>
      <c r="B51" s="99"/>
      <c r="C51" s="99"/>
      <c r="D51" s="99"/>
      <c r="E51" s="100"/>
      <c r="F51" s="100"/>
      <c r="G51" s="99">
        <v>10105412</v>
      </c>
      <c r="H51" s="100">
        <v>7.65</v>
      </c>
      <c r="I51" s="101">
        <v>1</v>
      </c>
    </row>
    <row r="52" spans="1:9" x14ac:dyDescent="0.3">
      <c r="A52" s="98" t="str">
        <f t="shared" si="3"/>
        <v>鄭豐儀</v>
      </c>
      <c r="B52" s="99"/>
      <c r="C52" s="99"/>
      <c r="D52" s="99"/>
      <c r="E52" s="100"/>
      <c r="F52" s="100"/>
      <c r="G52" s="99">
        <v>10105926</v>
      </c>
      <c r="H52" s="100">
        <v>7.65</v>
      </c>
      <c r="I52" s="101">
        <v>7</v>
      </c>
    </row>
    <row r="53" spans="1:9" x14ac:dyDescent="0.3">
      <c r="A53" s="98" t="str">
        <f t="shared" si="3"/>
        <v>鄭豐儀</v>
      </c>
      <c r="B53" s="99"/>
      <c r="C53" s="99"/>
      <c r="D53" s="99"/>
      <c r="E53" s="100"/>
      <c r="F53" s="100"/>
      <c r="G53" s="99">
        <v>10111464</v>
      </c>
      <c r="H53" s="100">
        <v>7.65</v>
      </c>
      <c r="I53" s="101">
        <v>1</v>
      </c>
    </row>
    <row r="54" spans="1:9" x14ac:dyDescent="0.3">
      <c r="A54" s="98" t="s">
        <v>577</v>
      </c>
      <c r="B54" s="99" t="s">
        <v>453</v>
      </c>
      <c r="C54" s="99" t="s">
        <v>1949</v>
      </c>
      <c r="D54" s="99">
        <v>10111559</v>
      </c>
      <c r="E54" s="100">
        <v>7.65</v>
      </c>
      <c r="F54" s="100">
        <v>-291</v>
      </c>
      <c r="G54" s="99"/>
      <c r="H54" s="100"/>
      <c r="I54" s="101"/>
    </row>
    <row r="55" spans="1:9" x14ac:dyDescent="0.3">
      <c r="A55" s="98" t="s">
        <v>577</v>
      </c>
      <c r="B55" s="99" t="s">
        <v>453</v>
      </c>
      <c r="C55" s="99" t="s">
        <v>1950</v>
      </c>
      <c r="D55" s="99">
        <v>10103297</v>
      </c>
      <c r="E55" s="100">
        <v>7.64</v>
      </c>
      <c r="F55" s="100">
        <v>12</v>
      </c>
      <c r="G55" s="99"/>
      <c r="H55" s="100"/>
      <c r="I55" s="101"/>
    </row>
    <row r="56" spans="1:9" x14ac:dyDescent="0.3">
      <c r="A56" s="98" t="str">
        <f t="shared" ref="A56:A58" si="4">A55</f>
        <v>鄭豐儀</v>
      </c>
      <c r="B56" s="99"/>
      <c r="C56" s="99"/>
      <c r="D56" s="99"/>
      <c r="E56" s="100"/>
      <c r="F56" s="100"/>
      <c r="G56" s="99">
        <v>10103877</v>
      </c>
      <c r="H56" s="100">
        <v>7.64</v>
      </c>
      <c r="I56" s="101">
        <v>6</v>
      </c>
    </row>
    <row r="57" spans="1:9" x14ac:dyDescent="0.3">
      <c r="A57" s="98" t="str">
        <f t="shared" si="4"/>
        <v>鄭豐儀</v>
      </c>
      <c r="B57" s="99"/>
      <c r="C57" s="99"/>
      <c r="D57" s="99"/>
      <c r="E57" s="100"/>
      <c r="F57" s="100"/>
      <c r="G57" s="99">
        <v>10104389</v>
      </c>
      <c r="H57" s="100">
        <v>7.64</v>
      </c>
      <c r="I57" s="101">
        <v>2</v>
      </c>
    </row>
    <row r="58" spans="1:9" x14ac:dyDescent="0.3">
      <c r="A58" s="98" t="str">
        <f t="shared" si="4"/>
        <v>鄭豐儀</v>
      </c>
      <c r="B58" s="99"/>
      <c r="C58" s="99"/>
      <c r="D58" s="99"/>
      <c r="E58" s="100"/>
      <c r="F58" s="100"/>
      <c r="G58" s="99">
        <v>10104900</v>
      </c>
      <c r="H58" s="100">
        <v>7.64</v>
      </c>
      <c r="I58" s="101">
        <v>4</v>
      </c>
    </row>
    <row r="59" spans="1:9" x14ac:dyDescent="0.3">
      <c r="A59" s="98" t="s">
        <v>577</v>
      </c>
      <c r="B59" s="99" t="s">
        <v>453</v>
      </c>
      <c r="C59" s="99" t="s">
        <v>509</v>
      </c>
      <c r="D59" s="99">
        <v>10110833</v>
      </c>
      <c r="E59" s="100">
        <v>7.64</v>
      </c>
      <c r="F59" s="100">
        <v>219</v>
      </c>
      <c r="G59" s="99"/>
      <c r="H59" s="100"/>
      <c r="I59" s="101"/>
    </row>
    <row r="60" spans="1:9" x14ac:dyDescent="0.3">
      <c r="A60" s="98" t="str">
        <f>A59</f>
        <v>鄭豐儀</v>
      </c>
      <c r="B60" s="99"/>
      <c r="C60" s="99"/>
      <c r="D60" s="99"/>
      <c r="E60" s="100"/>
      <c r="F60" s="100"/>
      <c r="G60" s="99">
        <v>10110952</v>
      </c>
      <c r="H60" s="100">
        <v>7.64</v>
      </c>
      <c r="I60" s="101">
        <v>219</v>
      </c>
    </row>
    <row r="61" spans="1:9" x14ac:dyDescent="0.3">
      <c r="A61" s="98" t="s">
        <v>577</v>
      </c>
      <c r="B61" s="99" t="s">
        <v>453</v>
      </c>
      <c r="C61" s="99" t="s">
        <v>510</v>
      </c>
      <c r="D61" s="99">
        <v>10114829</v>
      </c>
      <c r="E61" s="100">
        <v>7.64</v>
      </c>
      <c r="F61" s="100">
        <v>466</v>
      </c>
      <c r="G61" s="99"/>
      <c r="H61" s="100"/>
      <c r="I61" s="101"/>
    </row>
    <row r="62" spans="1:9" x14ac:dyDescent="0.3">
      <c r="A62" s="98" t="str">
        <f t="shared" ref="A62:A67" si="5">A61</f>
        <v>鄭豐儀</v>
      </c>
      <c r="B62" s="99"/>
      <c r="C62" s="99"/>
      <c r="D62" s="99"/>
      <c r="E62" s="100"/>
      <c r="F62" s="100"/>
      <c r="G62" s="99">
        <v>10115057</v>
      </c>
      <c r="H62" s="100">
        <v>7.64</v>
      </c>
      <c r="I62" s="101">
        <v>10</v>
      </c>
    </row>
    <row r="63" spans="1:9" x14ac:dyDescent="0.3">
      <c r="A63" s="98" t="str">
        <f t="shared" si="5"/>
        <v>鄭豐儀</v>
      </c>
      <c r="B63" s="99"/>
      <c r="C63" s="99"/>
      <c r="D63" s="99"/>
      <c r="E63" s="100"/>
      <c r="F63" s="100"/>
      <c r="G63" s="99">
        <v>10115570</v>
      </c>
      <c r="H63" s="100">
        <v>7.64</v>
      </c>
      <c r="I63" s="101">
        <v>2</v>
      </c>
    </row>
    <row r="64" spans="1:9" x14ac:dyDescent="0.3">
      <c r="A64" s="98" t="str">
        <f t="shared" si="5"/>
        <v>鄭豐儀</v>
      </c>
      <c r="B64" s="99"/>
      <c r="C64" s="99"/>
      <c r="D64" s="99"/>
      <c r="E64" s="100"/>
      <c r="F64" s="100"/>
      <c r="G64" s="99">
        <v>10120086</v>
      </c>
      <c r="H64" s="100">
        <v>7.64</v>
      </c>
      <c r="I64" s="101">
        <v>2</v>
      </c>
    </row>
    <row r="65" spans="1:9" x14ac:dyDescent="0.3">
      <c r="A65" s="98" t="str">
        <f t="shared" si="5"/>
        <v>鄭豐儀</v>
      </c>
      <c r="B65" s="99"/>
      <c r="C65" s="99"/>
      <c r="D65" s="99"/>
      <c r="E65" s="100"/>
      <c r="F65" s="100"/>
      <c r="G65" s="99">
        <v>10131256</v>
      </c>
      <c r="H65" s="100">
        <v>7.64</v>
      </c>
      <c r="I65" s="101">
        <v>160</v>
      </c>
    </row>
    <row r="66" spans="1:9" x14ac:dyDescent="0.3">
      <c r="A66" s="98" t="str">
        <f t="shared" si="5"/>
        <v>鄭豐儀</v>
      </c>
      <c r="B66" s="99"/>
      <c r="C66" s="99"/>
      <c r="D66" s="99"/>
      <c r="E66" s="100"/>
      <c r="F66" s="100"/>
      <c r="G66" s="99">
        <v>10131766</v>
      </c>
      <c r="H66" s="100">
        <v>7.64</v>
      </c>
      <c r="I66" s="101">
        <v>229</v>
      </c>
    </row>
    <row r="67" spans="1:9" x14ac:dyDescent="0.3">
      <c r="A67" s="98" t="str">
        <f t="shared" si="5"/>
        <v>鄭豐儀</v>
      </c>
      <c r="B67" s="99"/>
      <c r="C67" s="99"/>
      <c r="D67" s="99"/>
      <c r="E67" s="100"/>
      <c r="F67" s="100"/>
      <c r="G67" s="99">
        <v>10132274</v>
      </c>
      <c r="H67" s="100">
        <v>7.64</v>
      </c>
      <c r="I67" s="101">
        <v>63</v>
      </c>
    </row>
    <row r="68" spans="1:9" x14ac:dyDescent="0.3">
      <c r="A68" s="98" t="s">
        <v>577</v>
      </c>
      <c r="B68" s="99" t="s">
        <v>453</v>
      </c>
      <c r="C68" s="99" t="s">
        <v>511</v>
      </c>
      <c r="D68" s="99">
        <v>10120544</v>
      </c>
      <c r="E68" s="100">
        <v>7.63</v>
      </c>
      <c r="F68" s="100">
        <v>499</v>
      </c>
      <c r="G68" s="99"/>
      <c r="H68" s="100"/>
      <c r="I68" s="101"/>
    </row>
    <row r="69" spans="1:9" x14ac:dyDescent="0.3">
      <c r="A69" s="98" t="str">
        <f t="shared" ref="A69:A71" si="6">A68</f>
        <v>鄭豐儀</v>
      </c>
      <c r="B69" s="99"/>
      <c r="C69" s="99"/>
      <c r="D69" s="99"/>
      <c r="E69" s="100"/>
      <c r="F69" s="100"/>
      <c r="G69" s="99">
        <v>10125723</v>
      </c>
      <c r="H69" s="100">
        <v>7.63</v>
      </c>
      <c r="I69" s="101">
        <v>12</v>
      </c>
    </row>
    <row r="70" spans="1:9" x14ac:dyDescent="0.3">
      <c r="A70" s="98" t="str">
        <f t="shared" si="6"/>
        <v>鄭豐儀</v>
      </c>
      <c r="B70" s="99"/>
      <c r="C70" s="99"/>
      <c r="D70" s="99"/>
      <c r="E70" s="100"/>
      <c r="F70" s="100"/>
      <c r="G70" s="99">
        <v>10130235</v>
      </c>
      <c r="H70" s="100">
        <v>7.63</v>
      </c>
      <c r="I70" s="101">
        <v>12</v>
      </c>
    </row>
    <row r="71" spans="1:9" x14ac:dyDescent="0.3">
      <c r="A71" s="98" t="str">
        <f t="shared" si="6"/>
        <v>鄭豐儀</v>
      </c>
      <c r="B71" s="99"/>
      <c r="C71" s="99"/>
      <c r="D71" s="99"/>
      <c r="E71" s="100"/>
      <c r="F71" s="100"/>
      <c r="G71" s="99">
        <v>10130747</v>
      </c>
      <c r="H71" s="100">
        <v>7.63</v>
      </c>
      <c r="I71" s="101">
        <v>475</v>
      </c>
    </row>
    <row r="72" spans="1:9" x14ac:dyDescent="0.3">
      <c r="A72" s="98" t="s">
        <v>577</v>
      </c>
      <c r="B72" s="99" t="s">
        <v>453</v>
      </c>
      <c r="C72" s="99" t="s">
        <v>512</v>
      </c>
      <c r="D72" s="99">
        <v>10120968</v>
      </c>
      <c r="E72" s="100">
        <v>7.62</v>
      </c>
      <c r="F72" s="100">
        <v>499</v>
      </c>
      <c r="G72" s="99"/>
      <c r="H72" s="100"/>
      <c r="I72" s="101"/>
    </row>
    <row r="73" spans="1:9" x14ac:dyDescent="0.3">
      <c r="A73" s="98" t="str">
        <f>A72</f>
        <v>鄭豐儀</v>
      </c>
      <c r="B73" s="99"/>
      <c r="C73" s="99"/>
      <c r="D73" s="99"/>
      <c r="E73" s="100"/>
      <c r="F73" s="100"/>
      <c r="G73" s="99">
        <v>10121112</v>
      </c>
      <c r="H73" s="100">
        <v>7.62</v>
      </c>
      <c r="I73" s="101">
        <v>499</v>
      </c>
    </row>
    <row r="74" spans="1:9" x14ac:dyDescent="0.3">
      <c r="A74" s="98" t="s">
        <v>577</v>
      </c>
      <c r="B74" s="99" t="s">
        <v>453</v>
      </c>
      <c r="C74" s="99" t="s">
        <v>513</v>
      </c>
      <c r="D74" s="99">
        <v>10121212</v>
      </c>
      <c r="E74" s="100">
        <v>7.62</v>
      </c>
      <c r="F74" s="100">
        <v>499</v>
      </c>
      <c r="G74" s="99"/>
      <c r="H74" s="100"/>
      <c r="I74" s="101"/>
    </row>
    <row r="75" spans="1:9" x14ac:dyDescent="0.3">
      <c r="A75" s="98" t="str">
        <f>A74</f>
        <v>鄭豐儀</v>
      </c>
      <c r="B75" s="99"/>
      <c r="C75" s="99"/>
      <c r="D75" s="99"/>
      <c r="E75" s="100"/>
      <c r="F75" s="100"/>
      <c r="G75" s="99">
        <v>10121624</v>
      </c>
      <c r="H75" s="100">
        <v>7.62</v>
      </c>
      <c r="I75" s="101">
        <v>499</v>
      </c>
    </row>
    <row r="76" spans="1:9" x14ac:dyDescent="0.3">
      <c r="A76" s="98" t="s">
        <v>577</v>
      </c>
      <c r="B76" s="99" t="s">
        <v>453</v>
      </c>
      <c r="C76" s="99" t="s">
        <v>514</v>
      </c>
      <c r="D76" s="99">
        <v>10121473</v>
      </c>
      <c r="E76" s="100">
        <v>7.62</v>
      </c>
      <c r="F76" s="100">
        <v>499</v>
      </c>
      <c r="G76" s="99"/>
      <c r="H76" s="100"/>
      <c r="I76" s="101"/>
    </row>
    <row r="77" spans="1:9" x14ac:dyDescent="0.3">
      <c r="A77" s="98" t="str">
        <f>A76</f>
        <v>鄭豐儀</v>
      </c>
      <c r="B77" s="99"/>
      <c r="C77" s="99"/>
      <c r="D77" s="99"/>
      <c r="E77" s="100"/>
      <c r="F77" s="100"/>
      <c r="G77" s="99">
        <v>10121624</v>
      </c>
      <c r="H77" s="100">
        <v>7.62</v>
      </c>
      <c r="I77" s="101">
        <v>499</v>
      </c>
    </row>
    <row r="78" spans="1:9" x14ac:dyDescent="0.3">
      <c r="A78" s="98" t="s">
        <v>577</v>
      </c>
      <c r="B78" s="99" t="s">
        <v>453</v>
      </c>
      <c r="C78" s="99" t="s">
        <v>696</v>
      </c>
      <c r="D78" s="99">
        <v>10122894</v>
      </c>
      <c r="E78" s="100">
        <v>7.62</v>
      </c>
      <c r="F78" s="100">
        <v>499</v>
      </c>
      <c r="G78" s="99"/>
      <c r="H78" s="100"/>
      <c r="I78" s="101"/>
    </row>
    <row r="79" spans="1:9" x14ac:dyDescent="0.3">
      <c r="A79" s="98" t="str">
        <f t="shared" ref="A79:A81" si="7">A78</f>
        <v>鄭豐儀</v>
      </c>
      <c r="B79" s="99"/>
      <c r="C79" s="99"/>
      <c r="D79" s="99"/>
      <c r="E79" s="100"/>
      <c r="F79" s="100"/>
      <c r="G79" s="99">
        <v>10123163</v>
      </c>
      <c r="H79" s="100">
        <v>7.62</v>
      </c>
      <c r="I79" s="101">
        <v>219</v>
      </c>
    </row>
    <row r="80" spans="1:9" x14ac:dyDescent="0.3">
      <c r="A80" s="98" t="str">
        <f t="shared" si="7"/>
        <v>鄭豐儀</v>
      </c>
      <c r="B80" s="99"/>
      <c r="C80" s="99"/>
      <c r="D80" s="99"/>
      <c r="E80" s="100"/>
      <c r="F80" s="100"/>
      <c r="G80" s="99">
        <v>10123675</v>
      </c>
      <c r="H80" s="100">
        <v>7.62</v>
      </c>
      <c r="I80" s="101">
        <v>145</v>
      </c>
    </row>
    <row r="81" spans="1:9" x14ac:dyDescent="0.3">
      <c r="A81" s="98" t="str">
        <f t="shared" si="7"/>
        <v>鄭豐儀</v>
      </c>
      <c r="B81" s="99"/>
      <c r="C81" s="99"/>
      <c r="D81" s="99"/>
      <c r="E81" s="100"/>
      <c r="F81" s="100"/>
      <c r="G81" s="99">
        <v>10124188</v>
      </c>
      <c r="H81" s="100">
        <v>7.62</v>
      </c>
      <c r="I81" s="101">
        <v>135</v>
      </c>
    </row>
    <row r="82" spans="1:9" x14ac:dyDescent="0.3">
      <c r="A82" s="98" t="s">
        <v>577</v>
      </c>
      <c r="B82" s="99" t="s">
        <v>453</v>
      </c>
      <c r="C82" s="99" t="s">
        <v>2054</v>
      </c>
      <c r="D82" s="99">
        <v>10150863</v>
      </c>
      <c r="E82" s="100">
        <v>7.63</v>
      </c>
      <c r="F82" s="100">
        <v>499</v>
      </c>
      <c r="G82" s="99"/>
      <c r="H82" s="100"/>
      <c r="I82" s="101"/>
    </row>
    <row r="83" spans="1:9" x14ac:dyDescent="0.3">
      <c r="A83" s="98" t="str">
        <f>A82</f>
        <v>鄭豐儀</v>
      </c>
      <c r="B83" s="99"/>
      <c r="C83" s="99"/>
      <c r="D83" s="99"/>
      <c r="E83" s="100"/>
      <c r="F83" s="100"/>
      <c r="G83" s="99">
        <v>10151017</v>
      </c>
      <c r="H83" s="100">
        <v>7.63</v>
      </c>
      <c r="I83" s="101">
        <v>499</v>
      </c>
    </row>
    <row r="84" spans="1:9" x14ac:dyDescent="0.3">
      <c r="A84" s="98" t="s">
        <v>577</v>
      </c>
      <c r="B84" s="99" t="s">
        <v>453</v>
      </c>
      <c r="C84" s="99" t="s">
        <v>546</v>
      </c>
      <c r="D84" s="99">
        <v>10151115</v>
      </c>
      <c r="E84" s="100">
        <v>7.63</v>
      </c>
      <c r="F84" s="100">
        <v>499</v>
      </c>
      <c r="G84" s="99"/>
      <c r="H84" s="100"/>
      <c r="I84" s="101"/>
    </row>
    <row r="85" spans="1:9" x14ac:dyDescent="0.3">
      <c r="A85" s="98" t="str">
        <f>A84</f>
        <v>鄭豐儀</v>
      </c>
      <c r="B85" s="99"/>
      <c r="C85" s="99"/>
      <c r="D85" s="99"/>
      <c r="E85" s="100"/>
      <c r="F85" s="100"/>
      <c r="G85" s="99">
        <v>10151529</v>
      </c>
      <c r="H85" s="100">
        <v>7.63</v>
      </c>
      <c r="I85" s="101">
        <v>51</v>
      </c>
    </row>
    <row r="86" spans="1:9" x14ac:dyDescent="0.3">
      <c r="A86" s="98" t="s">
        <v>577</v>
      </c>
      <c r="B86" s="99" t="s">
        <v>453</v>
      </c>
      <c r="C86" s="99" t="s">
        <v>546</v>
      </c>
      <c r="D86" s="99">
        <v>10152257</v>
      </c>
      <c r="E86" s="100">
        <v>7.63</v>
      </c>
      <c r="F86" s="100">
        <v>-448</v>
      </c>
      <c r="G86" s="99"/>
      <c r="H86" s="100"/>
      <c r="I86" s="101"/>
    </row>
    <row r="87" spans="1:9" x14ac:dyDescent="0.3">
      <c r="A87" s="98" t="s">
        <v>577</v>
      </c>
      <c r="B87" s="99" t="s">
        <v>453</v>
      </c>
      <c r="C87" s="99" t="s">
        <v>547</v>
      </c>
      <c r="D87" s="99">
        <v>10151742</v>
      </c>
      <c r="E87" s="100">
        <v>7.62</v>
      </c>
      <c r="F87" s="100">
        <v>8</v>
      </c>
      <c r="G87" s="99"/>
      <c r="H87" s="100"/>
      <c r="I87" s="101"/>
    </row>
    <row r="88" spans="1:9" x14ac:dyDescent="0.3">
      <c r="A88" s="98" t="str">
        <f>A87</f>
        <v>鄭豐儀</v>
      </c>
      <c r="B88" s="99"/>
      <c r="C88" s="99"/>
      <c r="D88" s="99"/>
      <c r="E88" s="100"/>
      <c r="F88" s="100"/>
      <c r="G88" s="99">
        <v>10152043</v>
      </c>
      <c r="H88" s="100">
        <v>7.62</v>
      </c>
      <c r="I88" s="101">
        <v>8</v>
      </c>
    </row>
    <row r="89" spans="1:9" x14ac:dyDescent="0.3">
      <c r="A89" s="98" t="s">
        <v>577</v>
      </c>
      <c r="B89" s="99" t="s">
        <v>453</v>
      </c>
      <c r="C89" s="99" t="s">
        <v>548</v>
      </c>
      <c r="D89" s="99">
        <v>10152310</v>
      </c>
      <c r="E89" s="100">
        <v>7.62</v>
      </c>
      <c r="F89" s="100">
        <v>448</v>
      </c>
      <c r="G89" s="99"/>
      <c r="H89" s="100"/>
      <c r="I89" s="101"/>
    </row>
    <row r="90" spans="1:9" x14ac:dyDescent="0.3">
      <c r="A90" s="98" t="str">
        <f>A89</f>
        <v>鄭豐儀</v>
      </c>
      <c r="B90" s="99"/>
      <c r="C90" s="99"/>
      <c r="D90" s="99"/>
      <c r="E90" s="100"/>
      <c r="F90" s="100"/>
      <c r="G90" s="99">
        <v>10152553</v>
      </c>
      <c r="H90" s="100">
        <v>7.62</v>
      </c>
      <c r="I90" s="101">
        <v>448</v>
      </c>
    </row>
    <row r="91" spans="1:9" x14ac:dyDescent="0.3">
      <c r="A91" s="98" t="s">
        <v>1893</v>
      </c>
      <c r="B91" s="99" t="s">
        <v>272</v>
      </c>
      <c r="C91" s="99" t="s">
        <v>727</v>
      </c>
      <c r="D91" s="99">
        <v>12565724</v>
      </c>
      <c r="E91" s="100">
        <v>7.77</v>
      </c>
      <c r="F91" s="100">
        <v>100</v>
      </c>
      <c r="G91" s="99"/>
      <c r="H91" s="100"/>
      <c r="I91" s="101"/>
    </row>
    <row r="92" spans="1:9" x14ac:dyDescent="0.3">
      <c r="A92" s="98" t="str">
        <f>A91</f>
        <v>葉育峯</v>
      </c>
      <c r="B92" s="99"/>
      <c r="C92" s="99"/>
      <c r="D92" s="99"/>
      <c r="E92" s="100"/>
      <c r="F92" s="100"/>
      <c r="G92" s="99">
        <v>12570163</v>
      </c>
      <c r="H92" s="100">
        <v>7.77</v>
      </c>
      <c r="I92" s="101">
        <v>100</v>
      </c>
    </row>
    <row r="93" spans="1:9" x14ac:dyDescent="0.3">
      <c r="A93" s="98" t="s">
        <v>1893</v>
      </c>
      <c r="B93" s="99" t="s">
        <v>272</v>
      </c>
      <c r="C93" s="99" t="s">
        <v>2055</v>
      </c>
      <c r="D93" s="99">
        <v>12571620</v>
      </c>
      <c r="E93" s="100">
        <v>7.77</v>
      </c>
      <c r="F93" s="100">
        <v>100</v>
      </c>
      <c r="G93" s="99"/>
      <c r="H93" s="100"/>
      <c r="I93" s="101"/>
    </row>
    <row r="94" spans="1:9" x14ac:dyDescent="0.3">
      <c r="A94" s="98" t="str">
        <f>A93</f>
        <v>葉育峯</v>
      </c>
      <c r="B94" s="99"/>
      <c r="C94" s="99"/>
      <c r="D94" s="99"/>
      <c r="E94" s="100"/>
      <c r="F94" s="100"/>
      <c r="G94" s="99">
        <v>12571698</v>
      </c>
      <c r="H94" s="100">
        <v>7.77</v>
      </c>
      <c r="I94" s="101">
        <v>100</v>
      </c>
    </row>
    <row r="95" spans="1:9" x14ac:dyDescent="0.3">
      <c r="A95" s="98" t="s">
        <v>1893</v>
      </c>
      <c r="B95" s="99" t="s">
        <v>272</v>
      </c>
      <c r="C95" s="99" t="s">
        <v>2056</v>
      </c>
      <c r="D95" s="99">
        <v>12572923</v>
      </c>
      <c r="E95" s="100">
        <v>7.77</v>
      </c>
      <c r="F95" s="100">
        <v>100</v>
      </c>
      <c r="G95" s="99"/>
      <c r="H95" s="100"/>
      <c r="I95" s="101"/>
    </row>
    <row r="96" spans="1:9" x14ac:dyDescent="0.3">
      <c r="A96" s="98" t="str">
        <f t="shared" ref="A96:A98" si="8">A95</f>
        <v>葉育峯</v>
      </c>
      <c r="B96" s="99"/>
      <c r="C96" s="99"/>
      <c r="D96" s="99"/>
      <c r="E96" s="100"/>
      <c r="F96" s="100"/>
      <c r="G96" s="99">
        <v>12574769</v>
      </c>
      <c r="H96" s="100">
        <v>7.77</v>
      </c>
      <c r="I96" s="101">
        <v>81</v>
      </c>
    </row>
    <row r="97" spans="1:9" x14ac:dyDescent="0.3">
      <c r="A97" s="98" t="str">
        <f t="shared" si="8"/>
        <v>葉育峯</v>
      </c>
      <c r="B97" s="99"/>
      <c r="C97" s="99"/>
      <c r="D97" s="99"/>
      <c r="E97" s="100"/>
      <c r="F97" s="100"/>
      <c r="G97" s="99">
        <v>12575278</v>
      </c>
      <c r="H97" s="100">
        <v>7.77</v>
      </c>
      <c r="I97" s="101">
        <v>14</v>
      </c>
    </row>
    <row r="98" spans="1:9" x14ac:dyDescent="0.3">
      <c r="A98" s="98" t="str">
        <f t="shared" si="8"/>
        <v>葉育峯</v>
      </c>
      <c r="B98" s="99"/>
      <c r="C98" s="99"/>
      <c r="D98" s="99"/>
      <c r="E98" s="100"/>
      <c r="F98" s="100"/>
      <c r="G98" s="99">
        <v>12591494</v>
      </c>
      <c r="H98" s="100">
        <v>7.77</v>
      </c>
      <c r="I98" s="101">
        <v>5</v>
      </c>
    </row>
    <row r="99" spans="1:9" x14ac:dyDescent="0.3">
      <c r="A99" s="98" t="s">
        <v>1893</v>
      </c>
      <c r="B99" s="99" t="s">
        <v>272</v>
      </c>
      <c r="C99" s="99" t="s">
        <v>2057</v>
      </c>
      <c r="D99" s="99">
        <v>12594843</v>
      </c>
      <c r="E99" s="100">
        <v>7.77</v>
      </c>
      <c r="F99" s="100">
        <v>100</v>
      </c>
      <c r="G99" s="99"/>
      <c r="H99" s="100"/>
      <c r="I99" s="101"/>
    </row>
    <row r="100" spans="1:9" x14ac:dyDescent="0.3">
      <c r="A100" s="98" t="str">
        <f t="shared" ref="A100:A103" si="9">A99</f>
        <v>葉育峯</v>
      </c>
      <c r="B100" s="99"/>
      <c r="C100" s="99"/>
      <c r="D100" s="99"/>
      <c r="E100" s="100"/>
      <c r="F100" s="100"/>
      <c r="G100" s="99">
        <v>12595083</v>
      </c>
      <c r="H100" s="100">
        <v>7.77</v>
      </c>
      <c r="I100" s="101">
        <v>41</v>
      </c>
    </row>
    <row r="101" spans="1:9" x14ac:dyDescent="0.3">
      <c r="A101" s="98" t="str">
        <f t="shared" si="9"/>
        <v>葉育峯</v>
      </c>
      <c r="B101" s="99"/>
      <c r="C101" s="99"/>
      <c r="D101" s="99"/>
      <c r="E101" s="100"/>
      <c r="F101" s="100"/>
      <c r="G101" s="99">
        <v>12595597</v>
      </c>
      <c r="H101" s="100">
        <v>7.77</v>
      </c>
      <c r="I101" s="101">
        <v>34</v>
      </c>
    </row>
    <row r="102" spans="1:9" x14ac:dyDescent="0.3">
      <c r="A102" s="98" t="str">
        <f t="shared" si="9"/>
        <v>葉育峯</v>
      </c>
      <c r="B102" s="99"/>
      <c r="C102" s="99"/>
      <c r="D102" s="99"/>
      <c r="E102" s="100"/>
      <c r="F102" s="100"/>
      <c r="G102" s="99">
        <v>13000113</v>
      </c>
      <c r="H102" s="100">
        <v>7.77</v>
      </c>
      <c r="I102" s="101">
        <v>6</v>
      </c>
    </row>
    <row r="103" spans="1:9" x14ac:dyDescent="0.3">
      <c r="A103" s="98" t="str">
        <f t="shared" si="9"/>
        <v>葉育峯</v>
      </c>
      <c r="B103" s="99"/>
      <c r="C103" s="99"/>
      <c r="D103" s="99"/>
      <c r="E103" s="100"/>
      <c r="F103" s="100"/>
      <c r="G103" s="99">
        <v>13000627</v>
      </c>
      <c r="H103" s="100">
        <v>7.77</v>
      </c>
      <c r="I103" s="101">
        <v>19</v>
      </c>
    </row>
    <row r="104" spans="1:9" x14ac:dyDescent="0.3">
      <c r="A104" s="98" t="s">
        <v>1893</v>
      </c>
      <c r="B104" s="99" t="s">
        <v>272</v>
      </c>
      <c r="C104" s="99" t="s">
        <v>2058</v>
      </c>
      <c r="D104" s="99">
        <v>13000473</v>
      </c>
      <c r="E104" s="100">
        <v>7.77</v>
      </c>
      <c r="F104" s="100">
        <v>100</v>
      </c>
      <c r="G104" s="99"/>
      <c r="H104" s="100"/>
      <c r="I104" s="101"/>
    </row>
    <row r="105" spans="1:9" x14ac:dyDescent="0.3">
      <c r="A105" s="98" t="str">
        <f t="shared" ref="A105:A109" si="10">A104</f>
        <v>葉育峯</v>
      </c>
      <c r="B105" s="99"/>
      <c r="C105" s="99"/>
      <c r="D105" s="99"/>
      <c r="E105" s="100"/>
      <c r="F105" s="100"/>
      <c r="G105" s="99">
        <v>13000627</v>
      </c>
      <c r="H105" s="100">
        <v>7.77</v>
      </c>
      <c r="I105" s="101">
        <v>39</v>
      </c>
    </row>
    <row r="106" spans="1:9" x14ac:dyDescent="0.3">
      <c r="A106" s="98" t="str">
        <f t="shared" si="10"/>
        <v>葉育峯</v>
      </c>
      <c r="B106" s="99"/>
      <c r="C106" s="99"/>
      <c r="D106" s="99"/>
      <c r="E106" s="100"/>
      <c r="F106" s="100"/>
      <c r="G106" s="99">
        <v>13001138</v>
      </c>
      <c r="H106" s="100">
        <v>7.77</v>
      </c>
      <c r="I106" s="101">
        <v>6</v>
      </c>
    </row>
    <row r="107" spans="1:9" x14ac:dyDescent="0.3">
      <c r="A107" s="98" t="str">
        <f t="shared" si="10"/>
        <v>葉育峯</v>
      </c>
      <c r="B107" s="99"/>
      <c r="C107" s="99"/>
      <c r="D107" s="99"/>
      <c r="E107" s="100"/>
      <c r="F107" s="100"/>
      <c r="G107" s="99">
        <v>13001651</v>
      </c>
      <c r="H107" s="100">
        <v>7.77</v>
      </c>
      <c r="I107" s="101">
        <v>48</v>
      </c>
    </row>
    <row r="108" spans="1:9" x14ac:dyDescent="0.3">
      <c r="A108" s="98" t="str">
        <f t="shared" si="10"/>
        <v>葉育峯</v>
      </c>
      <c r="B108" s="99"/>
      <c r="C108" s="99"/>
      <c r="D108" s="99"/>
      <c r="E108" s="100"/>
      <c r="F108" s="100"/>
      <c r="G108" s="99">
        <v>13002164</v>
      </c>
      <c r="H108" s="100">
        <v>7.77</v>
      </c>
      <c r="I108" s="101">
        <v>4</v>
      </c>
    </row>
    <row r="109" spans="1:9" x14ac:dyDescent="0.3">
      <c r="A109" s="98" t="str">
        <f t="shared" si="10"/>
        <v>葉育峯</v>
      </c>
      <c r="B109" s="99"/>
      <c r="C109" s="99"/>
      <c r="D109" s="99"/>
      <c r="E109" s="100"/>
      <c r="F109" s="100"/>
      <c r="G109" s="99">
        <v>13002676</v>
      </c>
      <c r="H109" s="100">
        <v>7.77</v>
      </c>
      <c r="I109" s="101">
        <v>3</v>
      </c>
    </row>
    <row r="110" spans="1:9" x14ac:dyDescent="0.3">
      <c r="A110" s="98" t="s">
        <v>1893</v>
      </c>
      <c r="B110" s="99" t="s">
        <v>272</v>
      </c>
      <c r="C110" s="99" t="s">
        <v>2059</v>
      </c>
      <c r="D110" s="99">
        <v>13012551</v>
      </c>
      <c r="E110" s="100">
        <v>7.81</v>
      </c>
      <c r="F110" s="100">
        <v>100</v>
      </c>
      <c r="G110" s="99"/>
      <c r="H110" s="100"/>
      <c r="I110" s="101"/>
    </row>
    <row r="111" spans="1:9" x14ac:dyDescent="0.3">
      <c r="A111" s="98" t="str">
        <f t="shared" ref="A111:A112" si="11">A110</f>
        <v>葉育峯</v>
      </c>
      <c r="B111" s="99"/>
      <c r="C111" s="99"/>
      <c r="D111" s="99"/>
      <c r="E111" s="100"/>
      <c r="F111" s="100"/>
      <c r="G111" s="99">
        <v>13014347</v>
      </c>
      <c r="H111" s="100">
        <v>7.81</v>
      </c>
      <c r="I111" s="101">
        <v>62</v>
      </c>
    </row>
    <row r="112" spans="1:9" x14ac:dyDescent="0.3">
      <c r="A112" s="98" t="str">
        <f t="shared" si="11"/>
        <v>葉育峯</v>
      </c>
      <c r="B112" s="99"/>
      <c r="C112" s="99"/>
      <c r="D112" s="99"/>
      <c r="E112" s="100"/>
      <c r="F112" s="100"/>
      <c r="G112" s="99">
        <v>13014864</v>
      </c>
      <c r="H112" s="100">
        <v>7.81</v>
      </c>
      <c r="I112" s="101">
        <v>38</v>
      </c>
    </row>
    <row r="113" spans="1:9" x14ac:dyDescent="0.3">
      <c r="A113" s="98" t="s">
        <v>1893</v>
      </c>
      <c r="B113" s="99" t="s">
        <v>272</v>
      </c>
      <c r="C113" s="99" t="s">
        <v>2060</v>
      </c>
      <c r="D113" s="99">
        <v>13020122</v>
      </c>
      <c r="E113" s="100">
        <v>7.83</v>
      </c>
      <c r="F113" s="100">
        <v>100</v>
      </c>
      <c r="G113" s="99"/>
      <c r="H113" s="100"/>
      <c r="I113" s="101"/>
    </row>
    <row r="114" spans="1:9" x14ac:dyDescent="0.3">
      <c r="A114" s="98" t="str">
        <f>A113</f>
        <v>葉育峯</v>
      </c>
      <c r="B114" s="99"/>
      <c r="C114" s="99"/>
      <c r="D114" s="99"/>
      <c r="E114" s="100"/>
      <c r="F114" s="100"/>
      <c r="G114" s="99">
        <v>13020912</v>
      </c>
      <c r="H114" s="100">
        <v>7.84</v>
      </c>
      <c r="I114" s="101">
        <v>100</v>
      </c>
    </row>
    <row r="115" spans="1:9" x14ac:dyDescent="0.3">
      <c r="A115" s="98" t="s">
        <v>1893</v>
      </c>
      <c r="B115" s="99" t="s">
        <v>272</v>
      </c>
      <c r="C115" s="99" t="s">
        <v>2061</v>
      </c>
      <c r="D115" s="99">
        <v>13033959</v>
      </c>
      <c r="E115" s="100">
        <v>7.9</v>
      </c>
      <c r="F115" s="100">
        <v>100</v>
      </c>
      <c r="G115" s="99"/>
      <c r="H115" s="100"/>
      <c r="I115" s="101"/>
    </row>
    <row r="116" spans="1:9" x14ac:dyDescent="0.3">
      <c r="A116" s="98" t="str">
        <f t="shared" ref="A116:A119" si="12">A115</f>
        <v>葉育峯</v>
      </c>
      <c r="B116" s="99"/>
      <c r="C116" s="99"/>
      <c r="D116" s="99"/>
      <c r="E116" s="100"/>
      <c r="F116" s="100"/>
      <c r="G116" s="99">
        <v>13034101</v>
      </c>
      <c r="H116" s="100">
        <v>7.9</v>
      </c>
      <c r="I116" s="101">
        <v>29</v>
      </c>
    </row>
    <row r="117" spans="1:9" x14ac:dyDescent="0.3">
      <c r="A117" s="98" t="str">
        <f t="shared" si="12"/>
        <v>葉育峯</v>
      </c>
      <c r="B117" s="99"/>
      <c r="C117" s="99"/>
      <c r="D117" s="99"/>
      <c r="E117" s="100"/>
      <c r="F117" s="100"/>
      <c r="G117" s="99">
        <v>13034612</v>
      </c>
      <c r="H117" s="100">
        <v>7.9</v>
      </c>
      <c r="I117" s="101">
        <v>8</v>
      </c>
    </row>
    <row r="118" spans="1:9" x14ac:dyDescent="0.3">
      <c r="A118" s="98" t="str">
        <f t="shared" si="12"/>
        <v>葉育峯</v>
      </c>
      <c r="B118" s="99"/>
      <c r="C118" s="99"/>
      <c r="D118" s="99"/>
      <c r="E118" s="100"/>
      <c r="F118" s="100"/>
      <c r="G118" s="99">
        <v>13035122</v>
      </c>
      <c r="H118" s="100">
        <v>7.9</v>
      </c>
      <c r="I118" s="101">
        <v>22</v>
      </c>
    </row>
    <row r="119" spans="1:9" x14ac:dyDescent="0.3">
      <c r="A119" s="98" t="str">
        <f t="shared" si="12"/>
        <v>葉育峯</v>
      </c>
      <c r="B119" s="99"/>
      <c r="C119" s="99"/>
      <c r="D119" s="99"/>
      <c r="E119" s="100"/>
      <c r="F119" s="100"/>
      <c r="G119" s="99">
        <v>13035634</v>
      </c>
      <c r="H119" s="100">
        <v>7.9</v>
      </c>
      <c r="I119" s="101">
        <v>41</v>
      </c>
    </row>
    <row r="120" spans="1:9" x14ac:dyDescent="0.3">
      <c r="A120" s="98" t="s">
        <v>312</v>
      </c>
      <c r="B120" s="99" t="s">
        <v>497</v>
      </c>
      <c r="C120" s="99" t="s">
        <v>1979</v>
      </c>
      <c r="D120" s="99">
        <v>13123718</v>
      </c>
      <c r="E120" s="100">
        <v>7.88</v>
      </c>
      <c r="F120" s="100">
        <v>50</v>
      </c>
      <c r="G120" s="99"/>
      <c r="H120" s="100"/>
      <c r="I120" s="101"/>
    </row>
    <row r="121" spans="1:9" x14ac:dyDescent="0.3">
      <c r="A121" s="93" t="s">
        <v>357</v>
      </c>
      <c r="B121" s="94" t="s">
        <v>358</v>
      </c>
      <c r="C121" s="94" t="s">
        <v>2062</v>
      </c>
      <c r="D121" s="94">
        <v>13125112</v>
      </c>
      <c r="E121" s="95">
        <v>7.91</v>
      </c>
      <c r="F121" s="95">
        <v>50</v>
      </c>
      <c r="G121" s="94"/>
      <c r="H121" s="95"/>
      <c r="I121" s="96"/>
    </row>
    <row r="122" spans="1:9" x14ac:dyDescent="0.3">
      <c r="A122" s="98" t="s">
        <v>357</v>
      </c>
      <c r="B122" s="99" t="s">
        <v>358</v>
      </c>
      <c r="C122" s="99" t="s">
        <v>2062</v>
      </c>
      <c r="D122" s="99">
        <v>13132314</v>
      </c>
      <c r="E122" s="100">
        <v>7.91</v>
      </c>
      <c r="F122" s="100">
        <v>-50</v>
      </c>
      <c r="G122" s="99"/>
      <c r="H122" s="100"/>
      <c r="I122" s="101"/>
    </row>
    <row r="123" spans="1:9" ht="16.8" thickBot="1" x14ac:dyDescent="0.35">
      <c r="A123" s="120" t="s">
        <v>357</v>
      </c>
      <c r="B123" s="99" t="s">
        <v>358</v>
      </c>
      <c r="C123" s="99" t="s">
        <v>2063</v>
      </c>
      <c r="D123" s="99">
        <v>13132348</v>
      </c>
      <c r="E123" s="100">
        <v>7.9</v>
      </c>
      <c r="F123" s="100">
        <v>50</v>
      </c>
      <c r="G123" s="99"/>
      <c r="H123" s="100"/>
      <c r="I123" s="101"/>
    </row>
    <row r="124" spans="1:9" s="226" customFormat="1" ht="33" customHeight="1" x14ac:dyDescent="0.3">
      <c r="A124" s="234" t="s">
        <v>1081</v>
      </c>
      <c r="B124" s="463" t="s">
        <v>1956</v>
      </c>
      <c r="C124" s="463"/>
      <c r="D124" s="463"/>
      <c r="E124" s="463"/>
      <c r="F124" s="463"/>
      <c r="G124" s="463"/>
      <c r="H124" s="463"/>
      <c r="I124" s="463"/>
    </row>
  </sheetData>
  <mergeCells count="1">
    <mergeCell ref="B124:I12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0" fitToHeight="13" orientation="portrait" r:id="rId1"/>
  <headerFooter>
    <oddFooter>第 &amp;P 頁，共 &amp;N 頁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2">
    <pageSetUpPr fitToPage="1"/>
  </sheetPr>
  <dimension ref="A1:I209"/>
  <sheetViews>
    <sheetView zoomScale="80" zoomScaleNormal="80" workbookViewId="0">
      <selection activeCell="A2" sqref="A2"/>
    </sheetView>
  </sheetViews>
  <sheetFormatPr defaultRowHeight="16.2" x14ac:dyDescent="0.3"/>
  <cols>
    <col min="1" max="1" width="12.21875" customWidth="1"/>
    <col min="2" max="2" width="10.5546875" bestFit="1" customWidth="1"/>
    <col min="3" max="3" width="7.6640625" bestFit="1" customWidth="1"/>
    <col min="4" max="4" width="10.5546875" bestFit="1" customWidth="1"/>
    <col min="5" max="5" width="11.5546875" customWidth="1"/>
    <col min="6" max="6" width="10.5546875" customWidth="1"/>
    <col min="7" max="7" width="10.5546875" bestFit="1" customWidth="1"/>
    <col min="8" max="8" width="12.21875" customWidth="1"/>
    <col min="9" max="9" width="11.5546875" customWidth="1"/>
  </cols>
  <sheetData>
    <row r="1" spans="1:9" s="135" customFormat="1" x14ac:dyDescent="0.3">
      <c r="A1" s="135" t="s">
        <v>2065</v>
      </c>
    </row>
    <row r="2" spans="1:9" s="136" customFormat="1" ht="16.8" thickBot="1" x14ac:dyDescent="0.35">
      <c r="A2" s="135" t="s">
        <v>594</v>
      </c>
      <c r="C2" s="137"/>
    </row>
    <row r="3" spans="1:9" s="136" customFormat="1" ht="16.8" thickBot="1" x14ac:dyDescent="0.35">
      <c r="A3" s="175" t="s">
        <v>339</v>
      </c>
      <c r="B3" s="176" t="s">
        <v>340</v>
      </c>
      <c r="C3" s="177" t="s">
        <v>254</v>
      </c>
      <c r="D3" s="178" t="s">
        <v>341</v>
      </c>
      <c r="E3" s="176" t="s">
        <v>342</v>
      </c>
      <c r="F3" s="176" t="s">
        <v>343</v>
      </c>
      <c r="G3" s="178" t="s">
        <v>258</v>
      </c>
      <c r="H3" s="176" t="s">
        <v>344</v>
      </c>
      <c r="I3" s="179" t="s">
        <v>595</v>
      </c>
    </row>
    <row r="4" spans="1:9" x14ac:dyDescent="0.3">
      <c r="A4" s="180" t="s">
        <v>577</v>
      </c>
      <c r="B4" s="181" t="s">
        <v>453</v>
      </c>
      <c r="C4" s="181" t="s">
        <v>596</v>
      </c>
      <c r="D4" s="181">
        <v>8443261</v>
      </c>
      <c r="E4" s="182">
        <v>7.54</v>
      </c>
      <c r="F4" s="182">
        <v>10</v>
      </c>
      <c r="G4" s="181"/>
      <c r="H4" s="182"/>
      <c r="I4" s="183"/>
    </row>
    <row r="5" spans="1:9" x14ac:dyDescent="0.3">
      <c r="A5" s="143" t="s">
        <v>577</v>
      </c>
      <c r="B5" s="144" t="s">
        <v>453</v>
      </c>
      <c r="C5" s="144" t="s">
        <v>596</v>
      </c>
      <c r="D5" s="144">
        <v>8443551</v>
      </c>
      <c r="E5" s="146">
        <v>7.54</v>
      </c>
      <c r="F5" s="146">
        <v>-10</v>
      </c>
      <c r="G5" s="144"/>
      <c r="H5" s="146"/>
      <c r="I5" s="147"/>
    </row>
    <row r="6" spans="1:9" x14ac:dyDescent="0.3">
      <c r="A6" s="143" t="s">
        <v>271</v>
      </c>
      <c r="B6" s="144" t="s">
        <v>272</v>
      </c>
      <c r="C6" s="144" t="s">
        <v>597</v>
      </c>
      <c r="D6" s="144">
        <v>9175495</v>
      </c>
      <c r="E6" s="146">
        <v>7.48</v>
      </c>
      <c r="F6" s="146">
        <v>50</v>
      </c>
      <c r="G6" s="144"/>
      <c r="H6" s="146"/>
      <c r="I6" s="147"/>
    </row>
    <row r="7" spans="1:9" x14ac:dyDescent="0.3">
      <c r="A7" s="148" t="s">
        <v>271</v>
      </c>
      <c r="B7" s="144"/>
      <c r="C7" s="144"/>
      <c r="D7" s="144"/>
      <c r="E7" s="146"/>
      <c r="F7" s="146"/>
      <c r="G7" s="144">
        <v>9181831</v>
      </c>
      <c r="H7" s="146">
        <v>7.48</v>
      </c>
      <c r="I7" s="147">
        <v>29</v>
      </c>
    </row>
    <row r="8" spans="1:9" x14ac:dyDescent="0.3">
      <c r="A8" s="148" t="s">
        <v>271</v>
      </c>
      <c r="B8" s="144"/>
      <c r="C8" s="144"/>
      <c r="D8" s="144"/>
      <c r="E8" s="146"/>
      <c r="F8" s="146"/>
      <c r="G8" s="144">
        <v>9182862</v>
      </c>
      <c r="H8" s="146">
        <v>7.48</v>
      </c>
      <c r="I8" s="147">
        <v>8</v>
      </c>
    </row>
    <row r="9" spans="1:9" x14ac:dyDescent="0.3">
      <c r="A9" s="148" t="s">
        <v>271</v>
      </c>
      <c r="B9" s="144"/>
      <c r="C9" s="144"/>
      <c r="D9" s="144"/>
      <c r="E9" s="146"/>
      <c r="F9" s="146"/>
      <c r="G9" s="144">
        <v>9184395</v>
      </c>
      <c r="H9" s="146">
        <v>7.48</v>
      </c>
      <c r="I9" s="147">
        <v>1</v>
      </c>
    </row>
    <row r="10" spans="1:9" x14ac:dyDescent="0.3">
      <c r="A10" s="148" t="s">
        <v>271</v>
      </c>
      <c r="B10" s="144"/>
      <c r="C10" s="144"/>
      <c r="D10" s="144"/>
      <c r="E10" s="146"/>
      <c r="F10" s="146"/>
      <c r="G10" s="144">
        <v>9190436</v>
      </c>
      <c r="H10" s="146">
        <v>7.48</v>
      </c>
      <c r="I10" s="147">
        <v>12</v>
      </c>
    </row>
    <row r="11" spans="1:9" x14ac:dyDescent="0.3">
      <c r="A11" s="143" t="s">
        <v>271</v>
      </c>
      <c r="B11" s="144" t="s">
        <v>272</v>
      </c>
      <c r="C11" s="144" t="s">
        <v>598</v>
      </c>
      <c r="D11" s="144">
        <v>9181472</v>
      </c>
      <c r="E11" s="146">
        <v>7.49</v>
      </c>
      <c r="F11" s="146">
        <v>50</v>
      </c>
      <c r="G11" s="144"/>
      <c r="H11" s="146"/>
      <c r="I11" s="147"/>
    </row>
    <row r="12" spans="1:9" x14ac:dyDescent="0.3">
      <c r="A12" s="148" t="s">
        <v>271</v>
      </c>
      <c r="B12" s="144"/>
      <c r="C12" s="144"/>
      <c r="D12" s="144"/>
      <c r="E12" s="146"/>
      <c r="F12" s="146"/>
      <c r="G12" s="144">
        <v>9181831</v>
      </c>
      <c r="H12" s="146">
        <v>7.48</v>
      </c>
      <c r="I12" s="147">
        <v>50</v>
      </c>
    </row>
    <row r="13" spans="1:9" x14ac:dyDescent="0.3">
      <c r="A13" s="143" t="s">
        <v>271</v>
      </c>
      <c r="B13" s="144" t="s">
        <v>272</v>
      </c>
      <c r="C13" s="144" t="s">
        <v>599</v>
      </c>
      <c r="D13" s="144">
        <v>9263509</v>
      </c>
      <c r="E13" s="146">
        <v>7.51</v>
      </c>
      <c r="F13" s="146">
        <v>100</v>
      </c>
      <c r="G13" s="144"/>
      <c r="H13" s="146"/>
      <c r="I13" s="147"/>
    </row>
    <row r="14" spans="1:9" x14ac:dyDescent="0.3">
      <c r="A14" s="148" t="s">
        <v>271</v>
      </c>
      <c r="B14" s="144"/>
      <c r="C14" s="144"/>
      <c r="D14" s="144"/>
      <c r="E14" s="146"/>
      <c r="F14" s="146"/>
      <c r="G14" s="144">
        <v>9264003</v>
      </c>
      <c r="H14" s="146">
        <v>7.51</v>
      </c>
      <c r="I14" s="147">
        <v>42</v>
      </c>
    </row>
    <row r="15" spans="1:9" x14ac:dyDescent="0.3">
      <c r="A15" s="148" t="s">
        <v>271</v>
      </c>
      <c r="B15" s="144"/>
      <c r="C15" s="144"/>
      <c r="D15" s="144"/>
      <c r="E15" s="146"/>
      <c r="F15" s="146"/>
      <c r="G15" s="144">
        <v>9265027</v>
      </c>
      <c r="H15" s="146">
        <v>7.51</v>
      </c>
      <c r="I15" s="147">
        <v>7</v>
      </c>
    </row>
    <row r="16" spans="1:9" x14ac:dyDescent="0.3">
      <c r="A16" s="148" t="s">
        <v>271</v>
      </c>
      <c r="B16" s="144"/>
      <c r="C16" s="144"/>
      <c r="D16" s="144"/>
      <c r="E16" s="146"/>
      <c r="F16" s="146"/>
      <c r="G16" s="144">
        <v>9280203</v>
      </c>
      <c r="H16" s="146">
        <v>7.51</v>
      </c>
      <c r="I16" s="147">
        <v>1</v>
      </c>
    </row>
    <row r="17" spans="1:9" x14ac:dyDescent="0.3">
      <c r="A17" s="148" t="s">
        <v>271</v>
      </c>
      <c r="B17" s="144"/>
      <c r="C17" s="144"/>
      <c r="D17" s="144"/>
      <c r="E17" s="146"/>
      <c r="F17" s="146"/>
      <c r="G17" s="144">
        <v>9332419</v>
      </c>
      <c r="H17" s="146">
        <v>7.51</v>
      </c>
      <c r="I17" s="147">
        <v>5</v>
      </c>
    </row>
    <row r="18" spans="1:9" x14ac:dyDescent="0.3">
      <c r="A18" s="148" t="s">
        <v>271</v>
      </c>
      <c r="B18" s="144"/>
      <c r="C18" s="144"/>
      <c r="D18" s="144"/>
      <c r="E18" s="146"/>
      <c r="F18" s="146"/>
      <c r="G18" s="144">
        <v>9333956</v>
      </c>
      <c r="H18" s="146">
        <v>7.51</v>
      </c>
      <c r="I18" s="147">
        <v>2</v>
      </c>
    </row>
    <row r="19" spans="1:9" x14ac:dyDescent="0.3">
      <c r="A19" s="148" t="s">
        <v>271</v>
      </c>
      <c r="B19" s="144"/>
      <c r="C19" s="144"/>
      <c r="D19" s="144"/>
      <c r="E19" s="146"/>
      <c r="F19" s="146"/>
      <c r="G19" s="144">
        <v>9373523</v>
      </c>
      <c r="H19" s="146">
        <v>7.51</v>
      </c>
      <c r="I19" s="147">
        <v>2</v>
      </c>
    </row>
    <row r="20" spans="1:9" x14ac:dyDescent="0.3">
      <c r="A20" s="148" t="s">
        <v>271</v>
      </c>
      <c r="B20" s="144"/>
      <c r="C20" s="144"/>
      <c r="D20" s="144"/>
      <c r="E20" s="146"/>
      <c r="F20" s="146"/>
      <c r="G20" s="144">
        <v>9380085</v>
      </c>
      <c r="H20" s="146">
        <v>7.51</v>
      </c>
      <c r="I20" s="147">
        <v>12</v>
      </c>
    </row>
    <row r="21" spans="1:9" x14ac:dyDescent="0.3">
      <c r="A21" s="148" t="s">
        <v>271</v>
      </c>
      <c r="B21" s="144"/>
      <c r="C21" s="144"/>
      <c r="D21" s="144"/>
      <c r="E21" s="146"/>
      <c r="F21" s="146"/>
      <c r="G21" s="144">
        <v>9380596</v>
      </c>
      <c r="H21" s="146">
        <v>7.51</v>
      </c>
      <c r="I21" s="147">
        <v>29</v>
      </c>
    </row>
    <row r="22" spans="1:9" x14ac:dyDescent="0.3">
      <c r="A22" s="143" t="s">
        <v>271</v>
      </c>
      <c r="B22" s="144" t="s">
        <v>272</v>
      </c>
      <c r="C22" s="144" t="s">
        <v>600</v>
      </c>
      <c r="D22" s="144">
        <v>9280362</v>
      </c>
      <c r="E22" s="146">
        <v>7.52</v>
      </c>
      <c r="F22" s="146">
        <v>50</v>
      </c>
      <c r="G22" s="144"/>
      <c r="H22" s="146"/>
      <c r="I22" s="147"/>
    </row>
    <row r="23" spans="1:9" x14ac:dyDescent="0.3">
      <c r="A23" s="148" t="s">
        <v>271</v>
      </c>
      <c r="B23" s="144"/>
      <c r="C23" s="144"/>
      <c r="D23" s="144"/>
      <c r="E23" s="146"/>
      <c r="F23" s="146"/>
      <c r="G23" s="144">
        <v>9280713</v>
      </c>
      <c r="H23" s="146">
        <v>7.52</v>
      </c>
      <c r="I23" s="147">
        <v>50</v>
      </c>
    </row>
    <row r="24" spans="1:9" x14ac:dyDescent="0.3">
      <c r="A24" s="143" t="s">
        <v>271</v>
      </c>
      <c r="B24" s="144" t="s">
        <v>272</v>
      </c>
      <c r="C24" s="144" t="s">
        <v>601</v>
      </c>
      <c r="D24" s="144">
        <v>9291709</v>
      </c>
      <c r="E24" s="146">
        <v>7.53</v>
      </c>
      <c r="F24" s="146">
        <v>50</v>
      </c>
      <c r="G24" s="144"/>
      <c r="H24" s="146"/>
      <c r="I24" s="147"/>
    </row>
    <row r="25" spans="1:9" x14ac:dyDescent="0.3">
      <c r="A25" s="148" t="s">
        <v>271</v>
      </c>
      <c r="B25" s="144"/>
      <c r="C25" s="144"/>
      <c r="D25" s="144"/>
      <c r="E25" s="146"/>
      <c r="F25" s="146"/>
      <c r="G25" s="144">
        <v>9291872</v>
      </c>
      <c r="H25" s="146">
        <v>7.53</v>
      </c>
      <c r="I25" s="147">
        <v>50</v>
      </c>
    </row>
    <row r="26" spans="1:9" x14ac:dyDescent="0.3">
      <c r="A26" s="143" t="s">
        <v>271</v>
      </c>
      <c r="B26" s="144" t="s">
        <v>272</v>
      </c>
      <c r="C26" s="144" t="s">
        <v>602</v>
      </c>
      <c r="D26" s="144">
        <v>9302102</v>
      </c>
      <c r="E26" s="146">
        <v>7.54</v>
      </c>
      <c r="F26" s="146">
        <v>50</v>
      </c>
      <c r="G26" s="144"/>
      <c r="H26" s="146"/>
      <c r="I26" s="147"/>
    </row>
    <row r="27" spans="1:9" x14ac:dyDescent="0.3">
      <c r="A27" s="148" t="s">
        <v>271</v>
      </c>
      <c r="B27" s="144"/>
      <c r="C27" s="144"/>
      <c r="D27" s="144"/>
      <c r="E27" s="146"/>
      <c r="F27" s="146"/>
      <c r="G27" s="144">
        <v>9302518</v>
      </c>
      <c r="H27" s="146">
        <v>7.54</v>
      </c>
      <c r="I27" s="147">
        <v>50</v>
      </c>
    </row>
    <row r="28" spans="1:9" x14ac:dyDescent="0.3">
      <c r="A28" s="143" t="s">
        <v>271</v>
      </c>
      <c r="B28" s="144" t="s">
        <v>272</v>
      </c>
      <c r="C28" s="144" t="s">
        <v>603</v>
      </c>
      <c r="D28" s="144">
        <v>9310450</v>
      </c>
      <c r="E28" s="146">
        <v>7.54</v>
      </c>
      <c r="F28" s="146">
        <v>50</v>
      </c>
      <c r="G28" s="144"/>
      <c r="H28" s="146"/>
      <c r="I28" s="147"/>
    </row>
    <row r="29" spans="1:9" x14ac:dyDescent="0.3">
      <c r="A29" s="148" t="s">
        <v>271</v>
      </c>
      <c r="B29" s="144"/>
      <c r="C29" s="144"/>
      <c r="D29" s="144"/>
      <c r="E29" s="146"/>
      <c r="F29" s="146"/>
      <c r="G29" s="144">
        <v>9310606</v>
      </c>
      <c r="H29" s="146">
        <v>7.54</v>
      </c>
      <c r="I29" s="147">
        <v>50</v>
      </c>
    </row>
    <row r="30" spans="1:9" x14ac:dyDescent="0.3">
      <c r="A30" s="143" t="s">
        <v>357</v>
      </c>
      <c r="B30" s="144" t="s">
        <v>313</v>
      </c>
      <c r="C30" s="144">
        <v>10051</v>
      </c>
      <c r="D30" s="144">
        <v>9372861</v>
      </c>
      <c r="E30" s="146">
        <v>7.53</v>
      </c>
      <c r="F30" s="146">
        <v>50</v>
      </c>
      <c r="G30" s="144"/>
      <c r="H30" s="146"/>
      <c r="I30" s="147"/>
    </row>
    <row r="31" spans="1:9" x14ac:dyDescent="0.3">
      <c r="A31" s="148" t="s">
        <v>357</v>
      </c>
      <c r="B31" s="144"/>
      <c r="C31" s="144"/>
      <c r="D31" s="144"/>
      <c r="E31" s="146"/>
      <c r="F31" s="146"/>
      <c r="G31" s="144">
        <v>9373012</v>
      </c>
      <c r="H31" s="146">
        <v>7.52</v>
      </c>
      <c r="I31" s="147">
        <v>50</v>
      </c>
    </row>
    <row r="32" spans="1:9" x14ac:dyDescent="0.3">
      <c r="A32" s="143" t="s">
        <v>357</v>
      </c>
      <c r="B32" s="144" t="s">
        <v>313</v>
      </c>
      <c r="C32" s="144">
        <v>10052</v>
      </c>
      <c r="D32" s="144">
        <v>9373535</v>
      </c>
      <c r="E32" s="146">
        <v>7.52</v>
      </c>
      <c r="F32" s="146">
        <v>100</v>
      </c>
      <c r="G32" s="144"/>
      <c r="H32" s="146"/>
      <c r="I32" s="147"/>
    </row>
    <row r="33" spans="1:9" x14ac:dyDescent="0.3">
      <c r="A33" s="148" t="s">
        <v>357</v>
      </c>
      <c r="B33" s="144"/>
      <c r="C33" s="144"/>
      <c r="D33" s="144"/>
      <c r="E33" s="146"/>
      <c r="F33" s="146"/>
      <c r="G33" s="144">
        <v>9374034</v>
      </c>
      <c r="H33" s="146">
        <v>7.52</v>
      </c>
      <c r="I33" s="147">
        <v>43</v>
      </c>
    </row>
    <row r="34" spans="1:9" x14ac:dyDescent="0.3">
      <c r="A34" s="148" t="s">
        <v>357</v>
      </c>
      <c r="B34" s="144"/>
      <c r="C34" s="144"/>
      <c r="D34" s="144"/>
      <c r="E34" s="146"/>
      <c r="F34" s="146"/>
      <c r="G34" s="144">
        <v>9374546</v>
      </c>
      <c r="H34" s="146">
        <v>7.52</v>
      </c>
      <c r="I34" s="147">
        <v>37</v>
      </c>
    </row>
    <row r="35" spans="1:9" x14ac:dyDescent="0.3">
      <c r="A35" s="148" t="s">
        <v>357</v>
      </c>
      <c r="B35" s="144"/>
      <c r="C35" s="144"/>
      <c r="D35" s="144"/>
      <c r="E35" s="146"/>
      <c r="F35" s="146"/>
      <c r="G35" s="144">
        <v>9375056</v>
      </c>
      <c r="H35" s="146">
        <v>7.52</v>
      </c>
      <c r="I35" s="147">
        <v>20</v>
      </c>
    </row>
    <row r="36" spans="1:9" x14ac:dyDescent="0.3">
      <c r="A36" s="143" t="s">
        <v>357</v>
      </c>
      <c r="B36" s="144" t="s">
        <v>313</v>
      </c>
      <c r="C36" s="144">
        <v>10053</v>
      </c>
      <c r="D36" s="144">
        <v>9374161</v>
      </c>
      <c r="E36" s="146">
        <v>7.52</v>
      </c>
      <c r="F36" s="146">
        <v>50</v>
      </c>
      <c r="G36" s="144"/>
      <c r="H36" s="146"/>
      <c r="I36" s="147"/>
    </row>
    <row r="37" spans="1:9" x14ac:dyDescent="0.3">
      <c r="A37" s="148" t="s">
        <v>357</v>
      </c>
      <c r="B37" s="144"/>
      <c r="C37" s="144"/>
      <c r="D37" s="144"/>
      <c r="E37" s="146"/>
      <c r="F37" s="146"/>
      <c r="G37" s="144">
        <v>9375056</v>
      </c>
      <c r="H37" s="146">
        <v>7.52</v>
      </c>
      <c r="I37" s="147">
        <v>50</v>
      </c>
    </row>
    <row r="38" spans="1:9" x14ac:dyDescent="0.3">
      <c r="A38" s="143" t="s">
        <v>520</v>
      </c>
      <c r="B38" s="144" t="s">
        <v>313</v>
      </c>
      <c r="C38" s="144">
        <v>10054</v>
      </c>
      <c r="D38" s="144">
        <v>9380788</v>
      </c>
      <c r="E38" s="146">
        <v>7.54</v>
      </c>
      <c r="F38" s="146">
        <v>499</v>
      </c>
      <c r="G38" s="144"/>
      <c r="H38" s="146"/>
      <c r="I38" s="147"/>
    </row>
    <row r="39" spans="1:9" x14ac:dyDescent="0.3">
      <c r="A39" s="148" t="s">
        <v>520</v>
      </c>
      <c r="B39" s="144"/>
      <c r="C39" s="144"/>
      <c r="D39" s="144"/>
      <c r="E39" s="146"/>
      <c r="F39" s="146"/>
      <c r="G39" s="144">
        <v>9381106</v>
      </c>
      <c r="H39" s="146">
        <v>7.54</v>
      </c>
      <c r="I39" s="147">
        <v>499</v>
      </c>
    </row>
    <row r="40" spans="1:9" x14ac:dyDescent="0.3">
      <c r="A40" s="143" t="s">
        <v>520</v>
      </c>
      <c r="B40" s="144" t="s">
        <v>313</v>
      </c>
      <c r="C40" s="144">
        <v>10055</v>
      </c>
      <c r="D40" s="144">
        <v>9381335</v>
      </c>
      <c r="E40" s="146">
        <v>7.54</v>
      </c>
      <c r="F40" s="146">
        <v>499</v>
      </c>
      <c r="G40" s="144"/>
      <c r="H40" s="146"/>
      <c r="I40" s="147"/>
    </row>
    <row r="41" spans="1:9" x14ac:dyDescent="0.3">
      <c r="A41" s="148" t="s">
        <v>520</v>
      </c>
      <c r="B41" s="144"/>
      <c r="C41" s="144"/>
      <c r="D41" s="144"/>
      <c r="E41" s="146"/>
      <c r="F41" s="146"/>
      <c r="G41" s="144">
        <v>9381620</v>
      </c>
      <c r="H41" s="146">
        <v>7.54</v>
      </c>
      <c r="I41" s="147">
        <v>499</v>
      </c>
    </row>
    <row r="42" spans="1:9" x14ac:dyDescent="0.3">
      <c r="A42" s="143" t="s">
        <v>520</v>
      </c>
      <c r="B42" s="144" t="s">
        <v>313</v>
      </c>
      <c r="C42" s="144">
        <v>10056</v>
      </c>
      <c r="D42" s="144">
        <v>9381950</v>
      </c>
      <c r="E42" s="146">
        <v>7.54</v>
      </c>
      <c r="F42" s="146">
        <v>499</v>
      </c>
      <c r="G42" s="144"/>
      <c r="H42" s="146"/>
      <c r="I42" s="147"/>
    </row>
    <row r="43" spans="1:9" x14ac:dyDescent="0.3">
      <c r="A43" s="148" t="s">
        <v>520</v>
      </c>
      <c r="B43" s="144"/>
      <c r="C43" s="144"/>
      <c r="D43" s="144"/>
      <c r="E43" s="146"/>
      <c r="F43" s="146"/>
      <c r="G43" s="144">
        <v>9382134</v>
      </c>
      <c r="H43" s="146">
        <v>7.54</v>
      </c>
      <c r="I43" s="147">
        <v>499</v>
      </c>
    </row>
    <row r="44" spans="1:9" x14ac:dyDescent="0.3">
      <c r="A44" s="143" t="s">
        <v>520</v>
      </c>
      <c r="B44" s="144" t="s">
        <v>313</v>
      </c>
      <c r="C44" s="144">
        <v>10057</v>
      </c>
      <c r="D44" s="144">
        <v>9382485</v>
      </c>
      <c r="E44" s="146">
        <v>7.54</v>
      </c>
      <c r="F44" s="146">
        <v>499</v>
      </c>
      <c r="G44" s="144"/>
      <c r="H44" s="146"/>
      <c r="I44" s="147"/>
    </row>
    <row r="45" spans="1:9" x14ac:dyDescent="0.3">
      <c r="A45" s="148" t="s">
        <v>520</v>
      </c>
      <c r="B45" s="144"/>
      <c r="C45" s="144"/>
      <c r="D45" s="144"/>
      <c r="E45" s="146"/>
      <c r="F45" s="146"/>
      <c r="G45" s="144">
        <v>9382645</v>
      </c>
      <c r="H45" s="146">
        <v>7.54</v>
      </c>
      <c r="I45" s="147">
        <v>499</v>
      </c>
    </row>
    <row r="46" spans="1:9" x14ac:dyDescent="0.3">
      <c r="A46" s="143" t="s">
        <v>357</v>
      </c>
      <c r="B46" s="144" t="s">
        <v>313</v>
      </c>
      <c r="C46" s="144" t="s">
        <v>604</v>
      </c>
      <c r="D46" s="144">
        <v>9383021</v>
      </c>
      <c r="E46" s="146">
        <v>7.54</v>
      </c>
      <c r="F46" s="146">
        <v>499</v>
      </c>
      <c r="G46" s="144"/>
      <c r="H46" s="146"/>
      <c r="I46" s="147"/>
    </row>
    <row r="47" spans="1:9" x14ac:dyDescent="0.3">
      <c r="A47" s="148" t="s">
        <v>357</v>
      </c>
      <c r="B47" s="144"/>
      <c r="C47" s="144"/>
      <c r="D47" s="144"/>
      <c r="E47" s="146"/>
      <c r="F47" s="146"/>
      <c r="G47" s="144">
        <v>9383157</v>
      </c>
      <c r="H47" s="146">
        <v>7.54</v>
      </c>
      <c r="I47" s="147">
        <v>499</v>
      </c>
    </row>
    <row r="48" spans="1:9" x14ac:dyDescent="0.3">
      <c r="A48" s="143" t="s">
        <v>357</v>
      </c>
      <c r="B48" s="144" t="s">
        <v>313</v>
      </c>
      <c r="C48" s="144" t="s">
        <v>605</v>
      </c>
      <c r="D48" s="144">
        <v>9383441</v>
      </c>
      <c r="E48" s="146">
        <v>7.54</v>
      </c>
      <c r="F48" s="146">
        <v>499</v>
      </c>
      <c r="G48" s="144"/>
      <c r="H48" s="146"/>
      <c r="I48" s="147"/>
    </row>
    <row r="49" spans="1:9" x14ac:dyDescent="0.3">
      <c r="A49" s="148" t="s">
        <v>357</v>
      </c>
      <c r="B49" s="144"/>
      <c r="C49" s="144"/>
      <c r="D49" s="144"/>
      <c r="E49" s="146"/>
      <c r="F49" s="146"/>
      <c r="G49" s="144">
        <v>9383667</v>
      </c>
      <c r="H49" s="146">
        <v>7.54</v>
      </c>
      <c r="I49" s="147">
        <v>499</v>
      </c>
    </row>
    <row r="50" spans="1:9" x14ac:dyDescent="0.3">
      <c r="A50" s="143" t="s">
        <v>357</v>
      </c>
      <c r="B50" s="144" t="s">
        <v>313</v>
      </c>
      <c r="C50" s="144" t="s">
        <v>606</v>
      </c>
      <c r="D50" s="144">
        <v>9383812</v>
      </c>
      <c r="E50" s="146">
        <v>7.54</v>
      </c>
      <c r="F50" s="146">
        <v>499</v>
      </c>
      <c r="G50" s="144"/>
      <c r="H50" s="146"/>
      <c r="I50" s="147"/>
    </row>
    <row r="51" spans="1:9" x14ac:dyDescent="0.3">
      <c r="A51" s="148" t="s">
        <v>357</v>
      </c>
      <c r="B51" s="144"/>
      <c r="C51" s="144"/>
      <c r="D51" s="144"/>
      <c r="E51" s="146"/>
      <c r="F51" s="146"/>
      <c r="G51" s="144">
        <v>9384178</v>
      </c>
      <c r="H51" s="146">
        <v>7.54</v>
      </c>
      <c r="I51" s="147">
        <v>499</v>
      </c>
    </row>
    <row r="52" spans="1:9" x14ac:dyDescent="0.3">
      <c r="A52" s="143" t="s">
        <v>520</v>
      </c>
      <c r="B52" s="144" t="s">
        <v>313</v>
      </c>
      <c r="C52" s="144">
        <v>10058</v>
      </c>
      <c r="D52" s="144">
        <v>9384185</v>
      </c>
      <c r="E52" s="146">
        <v>7.54</v>
      </c>
      <c r="F52" s="146">
        <v>4</v>
      </c>
      <c r="G52" s="144"/>
      <c r="H52" s="146"/>
      <c r="I52" s="147"/>
    </row>
    <row r="53" spans="1:9" x14ac:dyDescent="0.3">
      <c r="A53" s="148" t="s">
        <v>520</v>
      </c>
      <c r="B53" s="144"/>
      <c r="C53" s="144"/>
      <c r="D53" s="144"/>
      <c r="E53" s="146"/>
      <c r="F53" s="146"/>
      <c r="G53" s="144">
        <v>9384688</v>
      </c>
      <c r="H53" s="146">
        <v>7.54</v>
      </c>
      <c r="I53" s="147">
        <v>4</v>
      </c>
    </row>
    <row r="54" spans="1:9" x14ac:dyDescent="0.3">
      <c r="A54" s="143" t="s">
        <v>357</v>
      </c>
      <c r="B54" s="144" t="s">
        <v>313</v>
      </c>
      <c r="C54" s="144" t="s">
        <v>472</v>
      </c>
      <c r="D54" s="144">
        <v>9384477</v>
      </c>
      <c r="E54" s="146">
        <v>7.54</v>
      </c>
      <c r="F54" s="146">
        <v>499</v>
      </c>
      <c r="G54" s="144"/>
      <c r="H54" s="146"/>
      <c r="I54" s="147"/>
    </row>
    <row r="55" spans="1:9" x14ac:dyDescent="0.3">
      <c r="A55" s="148" t="s">
        <v>357</v>
      </c>
      <c r="B55" s="144"/>
      <c r="C55" s="144"/>
      <c r="D55" s="144"/>
      <c r="E55" s="146"/>
      <c r="F55" s="146"/>
      <c r="G55" s="144">
        <v>9384688</v>
      </c>
      <c r="H55" s="146">
        <v>7.54</v>
      </c>
      <c r="I55" s="147">
        <v>499</v>
      </c>
    </row>
    <row r="56" spans="1:9" x14ac:dyDescent="0.3">
      <c r="A56" s="143" t="s">
        <v>357</v>
      </c>
      <c r="B56" s="144" t="s">
        <v>313</v>
      </c>
      <c r="C56" s="144" t="s">
        <v>607</v>
      </c>
      <c r="D56" s="144">
        <v>9385598</v>
      </c>
      <c r="E56" s="146">
        <v>7.54</v>
      </c>
      <c r="F56" s="146">
        <v>499</v>
      </c>
      <c r="G56" s="144"/>
      <c r="H56" s="146"/>
      <c r="I56" s="147"/>
    </row>
    <row r="57" spans="1:9" x14ac:dyDescent="0.3">
      <c r="A57" s="143" t="s">
        <v>357</v>
      </c>
      <c r="B57" s="144" t="s">
        <v>313</v>
      </c>
      <c r="C57" s="144" t="s">
        <v>607</v>
      </c>
      <c r="D57" s="144">
        <v>9414036</v>
      </c>
      <c r="E57" s="146">
        <v>7.54</v>
      </c>
      <c r="F57" s="146">
        <v>-499</v>
      </c>
      <c r="G57" s="144"/>
      <c r="H57" s="146"/>
      <c r="I57" s="147"/>
    </row>
    <row r="58" spans="1:9" x14ac:dyDescent="0.3">
      <c r="A58" s="143" t="s">
        <v>271</v>
      </c>
      <c r="B58" s="144" t="s">
        <v>272</v>
      </c>
      <c r="C58" s="144" t="s">
        <v>608</v>
      </c>
      <c r="D58" s="144">
        <v>9392524</v>
      </c>
      <c r="E58" s="146">
        <v>7.55</v>
      </c>
      <c r="F58" s="146">
        <v>30</v>
      </c>
      <c r="G58" s="144"/>
      <c r="H58" s="146"/>
      <c r="I58" s="147"/>
    </row>
    <row r="59" spans="1:9" x14ac:dyDescent="0.3">
      <c r="A59" s="143" t="s">
        <v>271</v>
      </c>
      <c r="B59" s="144" t="s">
        <v>272</v>
      </c>
      <c r="C59" s="144" t="s">
        <v>608</v>
      </c>
      <c r="D59" s="144">
        <v>9442055</v>
      </c>
      <c r="E59" s="146">
        <v>7.55</v>
      </c>
      <c r="F59" s="146">
        <v>-30</v>
      </c>
      <c r="G59" s="144"/>
      <c r="H59" s="146"/>
      <c r="I59" s="147"/>
    </row>
    <row r="60" spans="1:9" x14ac:dyDescent="0.3">
      <c r="A60" s="143" t="s">
        <v>271</v>
      </c>
      <c r="B60" s="144" t="s">
        <v>272</v>
      </c>
      <c r="C60" s="144" t="s">
        <v>609</v>
      </c>
      <c r="D60" s="144">
        <v>9400638</v>
      </c>
      <c r="E60" s="146">
        <v>7.58</v>
      </c>
      <c r="F60" s="146">
        <v>30</v>
      </c>
      <c r="G60" s="144"/>
      <c r="H60" s="146"/>
      <c r="I60" s="147"/>
    </row>
    <row r="61" spans="1:9" x14ac:dyDescent="0.3">
      <c r="A61" s="148" t="s">
        <v>271</v>
      </c>
      <c r="B61" s="144"/>
      <c r="C61" s="144"/>
      <c r="D61" s="144"/>
      <c r="E61" s="146"/>
      <c r="F61" s="146"/>
      <c r="G61" s="144">
        <v>9400861</v>
      </c>
      <c r="H61" s="146">
        <v>7.58</v>
      </c>
      <c r="I61" s="147">
        <v>30</v>
      </c>
    </row>
    <row r="62" spans="1:9" x14ac:dyDescent="0.3">
      <c r="A62" s="143" t="s">
        <v>312</v>
      </c>
      <c r="B62" s="144" t="s">
        <v>497</v>
      </c>
      <c r="C62" s="144" t="s">
        <v>610</v>
      </c>
      <c r="D62" s="144">
        <v>9430024</v>
      </c>
      <c r="E62" s="146">
        <v>7.63</v>
      </c>
      <c r="F62" s="146">
        <v>304</v>
      </c>
      <c r="G62" s="144"/>
      <c r="H62" s="146"/>
      <c r="I62" s="147"/>
    </row>
    <row r="63" spans="1:9" x14ac:dyDescent="0.3">
      <c r="A63" s="148" t="s">
        <v>312</v>
      </c>
      <c r="B63" s="144"/>
      <c r="C63" s="144"/>
      <c r="D63" s="144"/>
      <c r="E63" s="146"/>
      <c r="F63" s="146"/>
      <c r="G63" s="144">
        <v>9430269</v>
      </c>
      <c r="H63" s="146">
        <v>7.63</v>
      </c>
      <c r="I63" s="147">
        <v>304</v>
      </c>
    </row>
    <row r="64" spans="1:9" x14ac:dyDescent="0.3">
      <c r="A64" s="143" t="s">
        <v>333</v>
      </c>
      <c r="B64" s="144" t="s">
        <v>262</v>
      </c>
      <c r="C64" s="144" t="s">
        <v>611</v>
      </c>
      <c r="D64" s="144">
        <v>9552690</v>
      </c>
      <c r="E64" s="146">
        <v>7.57</v>
      </c>
      <c r="F64" s="146">
        <v>50</v>
      </c>
      <c r="G64" s="144"/>
      <c r="H64" s="146"/>
      <c r="I64" s="147"/>
    </row>
    <row r="65" spans="1:9" x14ac:dyDescent="0.3">
      <c r="A65" s="148" t="s">
        <v>333</v>
      </c>
      <c r="B65" s="144"/>
      <c r="C65" s="144"/>
      <c r="D65" s="144"/>
      <c r="E65" s="146"/>
      <c r="F65" s="146"/>
      <c r="G65" s="144">
        <v>9553035</v>
      </c>
      <c r="H65" s="146">
        <v>7.57</v>
      </c>
      <c r="I65" s="147">
        <v>30</v>
      </c>
    </row>
    <row r="66" spans="1:9" x14ac:dyDescent="0.3">
      <c r="A66" s="148" t="s">
        <v>333</v>
      </c>
      <c r="B66" s="144"/>
      <c r="C66" s="144"/>
      <c r="D66" s="144"/>
      <c r="E66" s="146"/>
      <c r="F66" s="146"/>
      <c r="G66" s="144">
        <v>9553548</v>
      </c>
      <c r="H66" s="146">
        <v>7.57</v>
      </c>
      <c r="I66" s="147">
        <v>11</v>
      </c>
    </row>
    <row r="67" spans="1:9" x14ac:dyDescent="0.3">
      <c r="A67" s="148" t="s">
        <v>333</v>
      </c>
      <c r="B67" s="144"/>
      <c r="C67" s="144"/>
      <c r="D67" s="144"/>
      <c r="E67" s="146"/>
      <c r="F67" s="146"/>
      <c r="G67" s="144">
        <v>9554062</v>
      </c>
      <c r="H67" s="146">
        <v>7.57</v>
      </c>
      <c r="I67" s="147">
        <v>9</v>
      </c>
    </row>
    <row r="68" spans="1:9" x14ac:dyDescent="0.3">
      <c r="A68" s="143" t="s">
        <v>333</v>
      </c>
      <c r="B68" s="144" t="s">
        <v>262</v>
      </c>
      <c r="C68" s="144" t="s">
        <v>612</v>
      </c>
      <c r="D68" s="144">
        <v>9553969</v>
      </c>
      <c r="E68" s="146">
        <v>7.57</v>
      </c>
      <c r="F68" s="146">
        <v>50</v>
      </c>
      <c r="G68" s="144"/>
      <c r="H68" s="146"/>
      <c r="I68" s="147"/>
    </row>
    <row r="69" spans="1:9" x14ac:dyDescent="0.3">
      <c r="A69" s="148" t="s">
        <v>333</v>
      </c>
      <c r="B69" s="144"/>
      <c r="C69" s="144"/>
      <c r="D69" s="144"/>
      <c r="E69" s="146"/>
      <c r="F69" s="146"/>
      <c r="G69" s="144">
        <v>9554062</v>
      </c>
      <c r="H69" s="146">
        <v>7.57</v>
      </c>
      <c r="I69" s="147">
        <v>10</v>
      </c>
    </row>
    <row r="70" spans="1:9" x14ac:dyDescent="0.3">
      <c r="A70" s="148" t="s">
        <v>333</v>
      </c>
      <c r="B70" s="144"/>
      <c r="C70" s="144"/>
      <c r="D70" s="144"/>
      <c r="E70" s="146"/>
      <c r="F70" s="146"/>
      <c r="G70" s="144">
        <v>9555090</v>
      </c>
      <c r="H70" s="146">
        <v>7.57</v>
      </c>
      <c r="I70" s="147">
        <v>9</v>
      </c>
    </row>
    <row r="71" spans="1:9" x14ac:dyDescent="0.3">
      <c r="A71" s="148" t="s">
        <v>333</v>
      </c>
      <c r="B71" s="144"/>
      <c r="C71" s="144"/>
      <c r="D71" s="144"/>
      <c r="E71" s="146"/>
      <c r="F71" s="146"/>
      <c r="G71" s="144">
        <v>9555603</v>
      </c>
      <c r="H71" s="146">
        <v>7.57</v>
      </c>
      <c r="I71" s="147">
        <v>2</v>
      </c>
    </row>
    <row r="72" spans="1:9" x14ac:dyDescent="0.3">
      <c r="A72" s="148" t="s">
        <v>333</v>
      </c>
      <c r="B72" s="144"/>
      <c r="C72" s="144"/>
      <c r="D72" s="144"/>
      <c r="E72" s="146"/>
      <c r="F72" s="146"/>
      <c r="G72" s="144">
        <v>9562164</v>
      </c>
      <c r="H72" s="146">
        <v>7.57</v>
      </c>
      <c r="I72" s="147">
        <v>29</v>
      </c>
    </row>
    <row r="73" spans="1:9" x14ac:dyDescent="0.3">
      <c r="A73" s="143" t="s">
        <v>333</v>
      </c>
      <c r="B73" s="144" t="s">
        <v>262</v>
      </c>
      <c r="C73" s="144" t="s">
        <v>613</v>
      </c>
      <c r="D73" s="144">
        <v>9575473</v>
      </c>
      <c r="E73" s="146">
        <v>7.55</v>
      </c>
      <c r="F73" s="146">
        <v>50</v>
      </c>
      <c r="G73" s="144"/>
      <c r="H73" s="146"/>
      <c r="I73" s="147"/>
    </row>
    <row r="74" spans="1:9" x14ac:dyDescent="0.3">
      <c r="A74" s="148" t="s">
        <v>333</v>
      </c>
      <c r="B74" s="144"/>
      <c r="C74" s="144"/>
      <c r="D74" s="144"/>
      <c r="E74" s="146"/>
      <c r="F74" s="146"/>
      <c r="G74" s="144">
        <v>9580924</v>
      </c>
      <c r="H74" s="146">
        <v>7.55</v>
      </c>
      <c r="I74" s="147">
        <v>50</v>
      </c>
    </row>
    <row r="75" spans="1:9" x14ac:dyDescent="0.3">
      <c r="A75" s="143" t="s">
        <v>333</v>
      </c>
      <c r="B75" s="144" t="s">
        <v>262</v>
      </c>
      <c r="C75" s="144" t="s">
        <v>614</v>
      </c>
      <c r="D75" s="144">
        <v>9582533</v>
      </c>
      <c r="E75" s="146">
        <v>7.55</v>
      </c>
      <c r="F75" s="146">
        <v>50</v>
      </c>
      <c r="G75" s="144"/>
      <c r="H75" s="146"/>
      <c r="I75" s="147"/>
    </row>
    <row r="76" spans="1:9" x14ac:dyDescent="0.3">
      <c r="A76" s="148" t="s">
        <v>333</v>
      </c>
      <c r="B76" s="144"/>
      <c r="C76" s="144"/>
      <c r="D76" s="144"/>
      <c r="E76" s="146"/>
      <c r="F76" s="146"/>
      <c r="G76" s="144">
        <v>9583490</v>
      </c>
      <c r="H76" s="146">
        <v>7.55</v>
      </c>
      <c r="I76" s="147">
        <v>9</v>
      </c>
    </row>
    <row r="77" spans="1:9" x14ac:dyDescent="0.3">
      <c r="A77" s="148" t="s">
        <v>333</v>
      </c>
      <c r="B77" s="144"/>
      <c r="C77" s="144"/>
      <c r="D77" s="144"/>
      <c r="E77" s="146"/>
      <c r="F77" s="146"/>
      <c r="G77" s="144">
        <v>10032127</v>
      </c>
      <c r="H77" s="146">
        <v>7.55</v>
      </c>
      <c r="I77" s="147">
        <v>3</v>
      </c>
    </row>
    <row r="78" spans="1:9" x14ac:dyDescent="0.3">
      <c r="A78" s="148" t="s">
        <v>333</v>
      </c>
      <c r="B78" s="144"/>
      <c r="C78" s="144"/>
      <c r="D78" s="144"/>
      <c r="E78" s="146"/>
      <c r="F78" s="146"/>
      <c r="G78" s="144">
        <v>10032638</v>
      </c>
      <c r="H78" s="146">
        <v>7.55</v>
      </c>
      <c r="I78" s="147">
        <v>7</v>
      </c>
    </row>
    <row r="79" spans="1:9" x14ac:dyDescent="0.3">
      <c r="A79" s="148" t="s">
        <v>333</v>
      </c>
      <c r="B79" s="144"/>
      <c r="C79" s="144"/>
      <c r="D79" s="144"/>
      <c r="E79" s="146"/>
      <c r="F79" s="146"/>
      <c r="G79" s="144">
        <v>10033660</v>
      </c>
      <c r="H79" s="146">
        <v>7.55</v>
      </c>
      <c r="I79" s="147">
        <v>1</v>
      </c>
    </row>
    <row r="80" spans="1:9" x14ac:dyDescent="0.3">
      <c r="A80" s="148" t="s">
        <v>333</v>
      </c>
      <c r="B80" s="144"/>
      <c r="C80" s="144"/>
      <c r="D80" s="144"/>
      <c r="E80" s="146"/>
      <c r="F80" s="146"/>
      <c r="G80" s="144">
        <v>10035204</v>
      </c>
      <c r="H80" s="146">
        <v>7.55</v>
      </c>
      <c r="I80" s="147">
        <v>5</v>
      </c>
    </row>
    <row r="81" spans="1:9" x14ac:dyDescent="0.3">
      <c r="A81" s="148" t="s">
        <v>333</v>
      </c>
      <c r="B81" s="144"/>
      <c r="C81" s="144"/>
      <c r="D81" s="144"/>
      <c r="E81" s="146"/>
      <c r="F81" s="146"/>
      <c r="G81" s="144">
        <v>10040743</v>
      </c>
      <c r="H81" s="146">
        <v>7.55</v>
      </c>
      <c r="I81" s="147">
        <v>25</v>
      </c>
    </row>
    <row r="82" spans="1:9" x14ac:dyDescent="0.3">
      <c r="A82" s="143" t="s">
        <v>333</v>
      </c>
      <c r="B82" s="144" t="s">
        <v>262</v>
      </c>
      <c r="C82" s="144" t="s">
        <v>615</v>
      </c>
      <c r="D82" s="144">
        <v>10080387</v>
      </c>
      <c r="E82" s="146">
        <v>7.52</v>
      </c>
      <c r="F82" s="146">
        <v>100</v>
      </c>
      <c r="G82" s="144"/>
      <c r="H82" s="146"/>
      <c r="I82" s="147"/>
    </row>
    <row r="83" spans="1:9" x14ac:dyDescent="0.3">
      <c r="A83" s="148" t="s">
        <v>333</v>
      </c>
      <c r="B83" s="144"/>
      <c r="C83" s="144"/>
      <c r="D83" s="144"/>
      <c r="E83" s="146"/>
      <c r="F83" s="146"/>
      <c r="G83" s="144">
        <v>10080810</v>
      </c>
      <c r="H83" s="146">
        <v>7.52</v>
      </c>
      <c r="I83" s="147">
        <v>81</v>
      </c>
    </row>
    <row r="84" spans="1:9" x14ac:dyDescent="0.3">
      <c r="A84" s="143" t="s">
        <v>333</v>
      </c>
      <c r="B84" s="144" t="s">
        <v>262</v>
      </c>
      <c r="C84" s="144" t="s">
        <v>615</v>
      </c>
      <c r="D84" s="144">
        <v>10291178</v>
      </c>
      <c r="E84" s="146">
        <v>7.52</v>
      </c>
      <c r="F84" s="146">
        <v>-19</v>
      </c>
      <c r="G84" s="144"/>
      <c r="H84" s="146"/>
      <c r="I84" s="147"/>
    </row>
    <row r="85" spans="1:9" x14ac:dyDescent="0.3">
      <c r="A85" s="143" t="s">
        <v>333</v>
      </c>
      <c r="B85" s="144" t="s">
        <v>262</v>
      </c>
      <c r="C85" s="144" t="s">
        <v>616</v>
      </c>
      <c r="D85" s="144">
        <v>10111982</v>
      </c>
      <c r="E85" s="146">
        <v>7.54</v>
      </c>
      <c r="F85" s="146">
        <v>50</v>
      </c>
      <c r="G85" s="144"/>
      <c r="H85" s="146"/>
      <c r="I85" s="147"/>
    </row>
    <row r="86" spans="1:9" x14ac:dyDescent="0.3">
      <c r="A86" s="143" t="s">
        <v>333</v>
      </c>
      <c r="B86" s="144" t="s">
        <v>262</v>
      </c>
      <c r="C86" s="144" t="s">
        <v>616</v>
      </c>
      <c r="D86" s="144">
        <v>10291179</v>
      </c>
      <c r="E86" s="146">
        <v>7.54</v>
      </c>
      <c r="F86" s="146">
        <v>-50</v>
      </c>
      <c r="G86" s="144"/>
      <c r="H86" s="146"/>
      <c r="I86" s="147"/>
    </row>
    <row r="87" spans="1:9" x14ac:dyDescent="0.3">
      <c r="A87" s="143" t="s">
        <v>333</v>
      </c>
      <c r="B87" s="144" t="s">
        <v>262</v>
      </c>
      <c r="C87" s="144" t="s">
        <v>617</v>
      </c>
      <c r="D87" s="144">
        <v>10123133</v>
      </c>
      <c r="E87" s="146">
        <v>7.55</v>
      </c>
      <c r="F87" s="146">
        <v>50</v>
      </c>
      <c r="G87" s="144"/>
      <c r="H87" s="146"/>
      <c r="I87" s="147"/>
    </row>
    <row r="88" spans="1:9" ht="16.8" thickBot="1" x14ac:dyDescent="0.35">
      <c r="A88" s="149" t="s">
        <v>333</v>
      </c>
      <c r="B88" s="150" t="s">
        <v>262</v>
      </c>
      <c r="C88" s="150" t="s">
        <v>617</v>
      </c>
      <c r="D88" s="150">
        <v>10291185</v>
      </c>
      <c r="E88" s="152">
        <v>7.55</v>
      </c>
      <c r="F88" s="152">
        <v>-50</v>
      </c>
      <c r="G88" s="150"/>
      <c r="H88" s="152"/>
      <c r="I88" s="153"/>
    </row>
    <row r="89" spans="1:9" x14ac:dyDescent="0.3">
      <c r="A89" s="154" t="s">
        <v>271</v>
      </c>
      <c r="B89" s="155" t="s">
        <v>272</v>
      </c>
      <c r="C89" s="155" t="s">
        <v>618</v>
      </c>
      <c r="D89" s="155">
        <v>10293631</v>
      </c>
      <c r="E89" s="157">
        <v>7.57</v>
      </c>
      <c r="F89" s="157">
        <v>499</v>
      </c>
      <c r="G89" s="155"/>
      <c r="H89" s="157"/>
      <c r="I89" s="158"/>
    </row>
    <row r="90" spans="1:9" x14ac:dyDescent="0.3">
      <c r="A90" s="159" t="s">
        <v>271</v>
      </c>
      <c r="B90" s="160"/>
      <c r="C90" s="160"/>
      <c r="D90" s="160"/>
      <c r="E90" s="162"/>
      <c r="F90" s="162"/>
      <c r="G90" s="160">
        <v>10293803</v>
      </c>
      <c r="H90" s="162">
        <v>7.57</v>
      </c>
      <c r="I90" s="163">
        <v>499</v>
      </c>
    </row>
    <row r="91" spans="1:9" x14ac:dyDescent="0.3">
      <c r="A91" s="164" t="s">
        <v>271</v>
      </c>
      <c r="B91" s="160" t="s">
        <v>272</v>
      </c>
      <c r="C91" s="160" t="s">
        <v>619</v>
      </c>
      <c r="D91" s="160">
        <v>10294448</v>
      </c>
      <c r="E91" s="162">
        <v>7.57</v>
      </c>
      <c r="F91" s="162">
        <v>499</v>
      </c>
      <c r="G91" s="160"/>
      <c r="H91" s="162"/>
      <c r="I91" s="163"/>
    </row>
    <row r="92" spans="1:9" x14ac:dyDescent="0.3">
      <c r="A92" s="159" t="s">
        <v>271</v>
      </c>
      <c r="B92" s="160"/>
      <c r="C92" s="160"/>
      <c r="D92" s="160"/>
      <c r="E92" s="162"/>
      <c r="F92" s="162"/>
      <c r="G92" s="160">
        <v>10294830</v>
      </c>
      <c r="H92" s="162">
        <v>7.57</v>
      </c>
      <c r="I92" s="163">
        <v>499</v>
      </c>
    </row>
    <row r="93" spans="1:9" x14ac:dyDescent="0.3">
      <c r="A93" s="164" t="s">
        <v>271</v>
      </c>
      <c r="B93" s="160" t="s">
        <v>272</v>
      </c>
      <c r="C93" s="160" t="s">
        <v>620</v>
      </c>
      <c r="D93" s="160">
        <v>10300075</v>
      </c>
      <c r="E93" s="162">
        <v>7.57</v>
      </c>
      <c r="F93" s="162">
        <v>499</v>
      </c>
      <c r="G93" s="160"/>
      <c r="H93" s="162"/>
      <c r="I93" s="163"/>
    </row>
    <row r="94" spans="1:9" x14ac:dyDescent="0.3">
      <c r="A94" s="159" t="s">
        <v>271</v>
      </c>
      <c r="B94" s="160"/>
      <c r="C94" s="160"/>
      <c r="D94" s="160"/>
      <c r="E94" s="162"/>
      <c r="F94" s="162"/>
      <c r="G94" s="160">
        <v>10300366</v>
      </c>
      <c r="H94" s="162">
        <v>7.57</v>
      </c>
      <c r="I94" s="163">
        <v>499</v>
      </c>
    </row>
    <row r="95" spans="1:9" x14ac:dyDescent="0.3">
      <c r="A95" s="164" t="s">
        <v>271</v>
      </c>
      <c r="B95" s="160" t="s">
        <v>272</v>
      </c>
      <c r="C95" s="160" t="s">
        <v>621</v>
      </c>
      <c r="D95" s="160">
        <v>10301094</v>
      </c>
      <c r="E95" s="162">
        <v>7.57</v>
      </c>
      <c r="F95" s="162">
        <v>499</v>
      </c>
      <c r="G95" s="160"/>
      <c r="H95" s="162"/>
      <c r="I95" s="163"/>
    </row>
    <row r="96" spans="1:9" x14ac:dyDescent="0.3">
      <c r="A96" s="159" t="s">
        <v>271</v>
      </c>
      <c r="B96" s="160"/>
      <c r="C96" s="160"/>
      <c r="D96" s="160"/>
      <c r="E96" s="162"/>
      <c r="F96" s="162"/>
      <c r="G96" s="160">
        <v>10301392</v>
      </c>
      <c r="H96" s="162">
        <v>7.57</v>
      </c>
      <c r="I96" s="163">
        <v>499</v>
      </c>
    </row>
    <row r="97" spans="1:9" x14ac:dyDescent="0.3">
      <c r="A97" s="164" t="s">
        <v>271</v>
      </c>
      <c r="B97" s="160" t="s">
        <v>272</v>
      </c>
      <c r="C97" s="160" t="s">
        <v>622</v>
      </c>
      <c r="D97" s="160">
        <v>10301919</v>
      </c>
      <c r="E97" s="162">
        <v>7.57</v>
      </c>
      <c r="F97" s="162">
        <v>499</v>
      </c>
      <c r="G97" s="160"/>
      <c r="H97" s="162"/>
      <c r="I97" s="163"/>
    </row>
    <row r="98" spans="1:9" x14ac:dyDescent="0.3">
      <c r="A98" s="159" t="s">
        <v>271</v>
      </c>
      <c r="B98" s="160"/>
      <c r="C98" s="160"/>
      <c r="D98" s="160"/>
      <c r="E98" s="162"/>
      <c r="F98" s="162"/>
      <c r="G98" s="160">
        <v>10302410</v>
      </c>
      <c r="H98" s="162">
        <v>7.57</v>
      </c>
      <c r="I98" s="163">
        <v>499</v>
      </c>
    </row>
    <row r="99" spans="1:9" x14ac:dyDescent="0.3">
      <c r="A99" s="164" t="s">
        <v>271</v>
      </c>
      <c r="B99" s="160" t="s">
        <v>272</v>
      </c>
      <c r="C99" s="160" t="s">
        <v>623</v>
      </c>
      <c r="D99" s="160">
        <v>10302711</v>
      </c>
      <c r="E99" s="162">
        <v>7.57</v>
      </c>
      <c r="F99" s="162">
        <v>499</v>
      </c>
      <c r="G99" s="160"/>
      <c r="H99" s="162"/>
      <c r="I99" s="163"/>
    </row>
    <row r="100" spans="1:9" x14ac:dyDescent="0.3">
      <c r="A100" s="159" t="s">
        <v>271</v>
      </c>
      <c r="B100" s="160"/>
      <c r="C100" s="160"/>
      <c r="D100" s="160"/>
      <c r="E100" s="162"/>
      <c r="F100" s="162"/>
      <c r="G100" s="160">
        <v>10302921</v>
      </c>
      <c r="H100" s="162">
        <v>7.57</v>
      </c>
      <c r="I100" s="163">
        <v>67</v>
      </c>
    </row>
    <row r="101" spans="1:9" x14ac:dyDescent="0.3">
      <c r="A101" s="159" t="s">
        <v>271</v>
      </c>
      <c r="B101" s="160"/>
      <c r="C101" s="160"/>
      <c r="D101" s="160"/>
      <c r="E101" s="162"/>
      <c r="F101" s="162"/>
      <c r="G101" s="160">
        <v>10325262</v>
      </c>
      <c r="H101" s="162">
        <v>7.57</v>
      </c>
      <c r="I101" s="163">
        <v>270</v>
      </c>
    </row>
    <row r="102" spans="1:9" x14ac:dyDescent="0.3">
      <c r="A102" s="143" t="s">
        <v>271</v>
      </c>
      <c r="B102" s="144" t="s">
        <v>272</v>
      </c>
      <c r="C102" s="144" t="s">
        <v>623</v>
      </c>
      <c r="D102" s="144">
        <v>10331136</v>
      </c>
      <c r="E102" s="146">
        <v>7.57</v>
      </c>
      <c r="F102" s="146">
        <v>-162</v>
      </c>
      <c r="G102" s="144"/>
      <c r="H102" s="146"/>
      <c r="I102" s="147"/>
    </row>
    <row r="103" spans="1:9" x14ac:dyDescent="0.3">
      <c r="A103" s="164" t="s">
        <v>271</v>
      </c>
      <c r="B103" s="160" t="s">
        <v>272</v>
      </c>
      <c r="C103" s="160" t="s">
        <v>624</v>
      </c>
      <c r="D103" s="160">
        <v>10304657</v>
      </c>
      <c r="E103" s="162">
        <v>7.57</v>
      </c>
      <c r="F103" s="162">
        <v>6</v>
      </c>
      <c r="G103" s="160"/>
      <c r="H103" s="162"/>
      <c r="I103" s="163"/>
    </row>
    <row r="104" spans="1:9" x14ac:dyDescent="0.3">
      <c r="A104" s="159" t="s">
        <v>271</v>
      </c>
      <c r="B104" s="160"/>
      <c r="C104" s="160"/>
      <c r="D104" s="160"/>
      <c r="E104" s="162"/>
      <c r="F104" s="162"/>
      <c r="G104" s="160">
        <v>10331817</v>
      </c>
      <c r="H104" s="162">
        <v>7.57</v>
      </c>
      <c r="I104" s="163">
        <v>4</v>
      </c>
    </row>
    <row r="105" spans="1:9" ht="16.8" thickBot="1" x14ac:dyDescent="0.35">
      <c r="A105" s="165" t="s">
        <v>271</v>
      </c>
      <c r="B105" s="166"/>
      <c r="C105" s="166"/>
      <c r="D105" s="166"/>
      <c r="E105" s="168"/>
      <c r="F105" s="168"/>
      <c r="G105" s="166">
        <v>10333353</v>
      </c>
      <c r="H105" s="168">
        <v>7.57</v>
      </c>
      <c r="I105" s="169">
        <v>2</v>
      </c>
    </row>
    <row r="106" spans="1:9" x14ac:dyDescent="0.3">
      <c r="A106" s="138" t="s">
        <v>271</v>
      </c>
      <c r="B106" s="139" t="s">
        <v>272</v>
      </c>
      <c r="C106" s="139" t="s">
        <v>625</v>
      </c>
      <c r="D106" s="139">
        <v>10351549</v>
      </c>
      <c r="E106" s="141">
        <v>7.56</v>
      </c>
      <c r="F106" s="141">
        <v>162</v>
      </c>
      <c r="G106" s="139"/>
      <c r="H106" s="141"/>
      <c r="I106" s="142"/>
    </row>
    <row r="107" spans="1:9" x14ac:dyDescent="0.3">
      <c r="A107" s="148" t="s">
        <v>271</v>
      </c>
      <c r="B107" s="144"/>
      <c r="C107" s="144"/>
      <c r="D107" s="144"/>
      <c r="E107" s="146"/>
      <c r="F107" s="146"/>
      <c r="G107" s="144">
        <v>10355201</v>
      </c>
      <c r="H107" s="146">
        <v>7.56</v>
      </c>
      <c r="I107" s="147">
        <v>5</v>
      </c>
    </row>
    <row r="108" spans="1:9" x14ac:dyDescent="0.3">
      <c r="A108" s="148" t="s">
        <v>271</v>
      </c>
      <c r="B108" s="144"/>
      <c r="C108" s="144"/>
      <c r="D108" s="144"/>
      <c r="E108" s="146"/>
      <c r="F108" s="146"/>
      <c r="G108" s="144">
        <v>10355712</v>
      </c>
      <c r="H108" s="146">
        <v>7.56</v>
      </c>
      <c r="I108" s="147">
        <v>2</v>
      </c>
    </row>
    <row r="109" spans="1:9" x14ac:dyDescent="0.3">
      <c r="A109" s="148" t="s">
        <v>271</v>
      </c>
      <c r="B109" s="144"/>
      <c r="C109" s="144"/>
      <c r="D109" s="144"/>
      <c r="E109" s="146"/>
      <c r="F109" s="146"/>
      <c r="G109" s="144">
        <v>10363297</v>
      </c>
      <c r="H109" s="146">
        <v>7.56</v>
      </c>
      <c r="I109" s="147">
        <v>76</v>
      </c>
    </row>
    <row r="110" spans="1:9" x14ac:dyDescent="0.3">
      <c r="A110" s="148" t="s">
        <v>271</v>
      </c>
      <c r="B110" s="144"/>
      <c r="C110" s="144"/>
      <c r="D110" s="144"/>
      <c r="E110" s="146"/>
      <c r="F110" s="146"/>
      <c r="G110" s="144">
        <v>10363806</v>
      </c>
      <c r="H110" s="146">
        <v>7.56</v>
      </c>
      <c r="I110" s="147">
        <v>9</v>
      </c>
    </row>
    <row r="111" spans="1:9" x14ac:dyDescent="0.3">
      <c r="A111" s="148" t="s">
        <v>271</v>
      </c>
      <c r="B111" s="144"/>
      <c r="C111" s="144"/>
      <c r="D111" s="144"/>
      <c r="E111" s="146"/>
      <c r="F111" s="146"/>
      <c r="G111" s="144">
        <v>10364317</v>
      </c>
      <c r="H111" s="146">
        <v>7.56</v>
      </c>
      <c r="I111" s="147">
        <v>9</v>
      </c>
    </row>
    <row r="112" spans="1:9" x14ac:dyDescent="0.3">
      <c r="A112" s="148" t="s">
        <v>271</v>
      </c>
      <c r="B112" s="144"/>
      <c r="C112" s="144"/>
      <c r="D112" s="144"/>
      <c r="E112" s="146"/>
      <c r="F112" s="146"/>
      <c r="G112" s="144">
        <v>10373956</v>
      </c>
      <c r="H112" s="146">
        <v>7.56</v>
      </c>
      <c r="I112" s="147">
        <v>61</v>
      </c>
    </row>
    <row r="113" spans="1:9" x14ac:dyDescent="0.3">
      <c r="A113" s="143" t="s">
        <v>312</v>
      </c>
      <c r="B113" s="144" t="s">
        <v>497</v>
      </c>
      <c r="C113" s="144" t="s">
        <v>626</v>
      </c>
      <c r="D113" s="144">
        <v>10421901</v>
      </c>
      <c r="E113" s="146">
        <v>7.56</v>
      </c>
      <c r="F113" s="146">
        <v>200</v>
      </c>
      <c r="G113" s="144"/>
      <c r="H113" s="146"/>
      <c r="I113" s="147"/>
    </row>
    <row r="114" spans="1:9" x14ac:dyDescent="0.3">
      <c r="A114" s="148" t="s">
        <v>312</v>
      </c>
      <c r="B114" s="144"/>
      <c r="C114" s="144"/>
      <c r="D114" s="144"/>
      <c r="E114" s="146"/>
      <c r="F114" s="146"/>
      <c r="G114" s="144">
        <v>10422118</v>
      </c>
      <c r="H114" s="146">
        <v>7.56</v>
      </c>
      <c r="I114" s="147">
        <v>200</v>
      </c>
    </row>
    <row r="115" spans="1:9" x14ac:dyDescent="0.3">
      <c r="A115" s="143" t="s">
        <v>312</v>
      </c>
      <c r="B115" s="144" t="s">
        <v>497</v>
      </c>
      <c r="C115" s="144" t="s">
        <v>627</v>
      </c>
      <c r="D115" s="144">
        <v>10423889</v>
      </c>
      <c r="E115" s="146">
        <v>7.56</v>
      </c>
      <c r="F115" s="146">
        <v>150</v>
      </c>
      <c r="G115" s="144"/>
      <c r="H115" s="146"/>
      <c r="I115" s="147"/>
    </row>
    <row r="116" spans="1:9" x14ac:dyDescent="0.3">
      <c r="A116" s="148" t="s">
        <v>312</v>
      </c>
      <c r="B116" s="144"/>
      <c r="C116" s="144"/>
      <c r="D116" s="144"/>
      <c r="E116" s="146"/>
      <c r="F116" s="146"/>
      <c r="G116" s="144">
        <v>10434302</v>
      </c>
      <c r="H116" s="146">
        <v>7.56</v>
      </c>
      <c r="I116" s="147">
        <v>150</v>
      </c>
    </row>
    <row r="117" spans="1:9" x14ac:dyDescent="0.3">
      <c r="A117" s="143" t="s">
        <v>333</v>
      </c>
      <c r="B117" s="144" t="s">
        <v>262</v>
      </c>
      <c r="C117" s="144" t="s">
        <v>628</v>
      </c>
      <c r="D117" s="144">
        <v>10523393</v>
      </c>
      <c r="E117" s="146">
        <v>7.52</v>
      </c>
      <c r="F117" s="146">
        <v>19</v>
      </c>
      <c r="G117" s="144"/>
      <c r="H117" s="146"/>
      <c r="I117" s="147"/>
    </row>
    <row r="118" spans="1:9" x14ac:dyDescent="0.3">
      <c r="A118" s="148" t="s">
        <v>333</v>
      </c>
      <c r="B118" s="144"/>
      <c r="C118" s="144"/>
      <c r="D118" s="144"/>
      <c r="E118" s="146"/>
      <c r="F118" s="146"/>
      <c r="G118" s="144">
        <v>10544895</v>
      </c>
      <c r="H118" s="146">
        <v>7.52</v>
      </c>
      <c r="I118" s="147">
        <v>19</v>
      </c>
    </row>
    <row r="119" spans="1:9" x14ac:dyDescent="0.3">
      <c r="A119" s="143" t="s">
        <v>333</v>
      </c>
      <c r="B119" s="144" t="s">
        <v>262</v>
      </c>
      <c r="C119" s="144" t="s">
        <v>629</v>
      </c>
      <c r="D119" s="144">
        <v>11092086</v>
      </c>
      <c r="E119" s="146">
        <v>7.47</v>
      </c>
      <c r="F119" s="146">
        <v>100</v>
      </c>
      <c r="G119" s="144"/>
      <c r="H119" s="146"/>
      <c r="I119" s="147"/>
    </row>
    <row r="120" spans="1:9" x14ac:dyDescent="0.3">
      <c r="A120" s="148" t="s">
        <v>333</v>
      </c>
      <c r="B120" s="144"/>
      <c r="C120" s="144"/>
      <c r="D120" s="144"/>
      <c r="E120" s="146"/>
      <c r="F120" s="146"/>
      <c r="G120" s="144">
        <v>11092998</v>
      </c>
      <c r="H120" s="146">
        <v>7.47</v>
      </c>
      <c r="I120" s="147">
        <v>17</v>
      </c>
    </row>
    <row r="121" spans="1:9" x14ac:dyDescent="0.3">
      <c r="A121" s="148" t="s">
        <v>333</v>
      </c>
      <c r="B121" s="144"/>
      <c r="C121" s="144"/>
      <c r="D121" s="144"/>
      <c r="E121" s="146"/>
      <c r="F121" s="146"/>
      <c r="G121" s="144">
        <v>11241643</v>
      </c>
      <c r="H121" s="146">
        <v>7.47</v>
      </c>
      <c r="I121" s="147">
        <v>83</v>
      </c>
    </row>
    <row r="122" spans="1:9" x14ac:dyDescent="0.3">
      <c r="A122" s="143" t="s">
        <v>333</v>
      </c>
      <c r="B122" s="144" t="s">
        <v>262</v>
      </c>
      <c r="C122" s="144" t="s">
        <v>630</v>
      </c>
      <c r="D122" s="144">
        <v>11464236</v>
      </c>
      <c r="E122" s="146">
        <v>7.45</v>
      </c>
      <c r="F122" s="146">
        <v>100</v>
      </c>
      <c r="G122" s="144"/>
      <c r="H122" s="146"/>
      <c r="I122" s="147"/>
    </row>
    <row r="123" spans="1:9" x14ac:dyDescent="0.3">
      <c r="A123" s="148" t="s">
        <v>333</v>
      </c>
      <c r="B123" s="144"/>
      <c r="C123" s="144"/>
      <c r="D123" s="144"/>
      <c r="E123" s="146"/>
      <c r="F123" s="146"/>
      <c r="G123" s="144">
        <v>11491809</v>
      </c>
      <c r="H123" s="146">
        <v>7.45</v>
      </c>
      <c r="I123" s="147">
        <v>2</v>
      </c>
    </row>
    <row r="124" spans="1:9" x14ac:dyDescent="0.3">
      <c r="A124" s="148" t="s">
        <v>333</v>
      </c>
      <c r="B124" s="144"/>
      <c r="C124" s="144"/>
      <c r="D124" s="144"/>
      <c r="E124" s="146"/>
      <c r="F124" s="146"/>
      <c r="G124" s="144">
        <v>11500417</v>
      </c>
      <c r="H124" s="146">
        <v>7.45</v>
      </c>
      <c r="I124" s="147">
        <v>7</v>
      </c>
    </row>
    <row r="125" spans="1:9" x14ac:dyDescent="0.3">
      <c r="A125" s="148" t="s">
        <v>333</v>
      </c>
      <c r="B125" s="144"/>
      <c r="C125" s="144"/>
      <c r="D125" s="144"/>
      <c r="E125" s="146"/>
      <c r="F125" s="146"/>
      <c r="G125" s="144">
        <v>11501445</v>
      </c>
      <c r="H125" s="146">
        <v>7.45</v>
      </c>
      <c r="I125" s="147">
        <v>20</v>
      </c>
    </row>
    <row r="126" spans="1:9" x14ac:dyDescent="0.3">
      <c r="A126" s="148" t="s">
        <v>333</v>
      </c>
      <c r="B126" s="144"/>
      <c r="C126" s="144"/>
      <c r="D126" s="144"/>
      <c r="E126" s="146"/>
      <c r="F126" s="146"/>
      <c r="G126" s="144">
        <v>11510058</v>
      </c>
      <c r="H126" s="146">
        <v>7.45</v>
      </c>
      <c r="I126" s="147">
        <v>1</v>
      </c>
    </row>
    <row r="127" spans="1:9" x14ac:dyDescent="0.3">
      <c r="A127" s="148" t="s">
        <v>333</v>
      </c>
      <c r="B127" s="144"/>
      <c r="C127" s="144"/>
      <c r="D127" s="144"/>
      <c r="E127" s="146"/>
      <c r="F127" s="146"/>
      <c r="G127" s="144">
        <v>11511086</v>
      </c>
      <c r="H127" s="146">
        <v>7.45</v>
      </c>
      <c r="I127" s="147">
        <v>46</v>
      </c>
    </row>
    <row r="128" spans="1:9" x14ac:dyDescent="0.3">
      <c r="A128" s="148" t="s">
        <v>333</v>
      </c>
      <c r="B128" s="144"/>
      <c r="C128" s="144"/>
      <c r="D128" s="144"/>
      <c r="E128" s="146"/>
      <c r="F128" s="146"/>
      <c r="G128" s="144">
        <v>11513644</v>
      </c>
      <c r="H128" s="146">
        <v>7.45</v>
      </c>
      <c r="I128" s="147">
        <v>1</v>
      </c>
    </row>
    <row r="129" spans="1:9" x14ac:dyDescent="0.3">
      <c r="A129" s="148" t="s">
        <v>333</v>
      </c>
      <c r="B129" s="144"/>
      <c r="C129" s="144"/>
      <c r="D129" s="144"/>
      <c r="E129" s="146"/>
      <c r="F129" s="146"/>
      <c r="G129" s="144">
        <v>11514669</v>
      </c>
      <c r="H129" s="146">
        <v>7.45</v>
      </c>
      <c r="I129" s="147">
        <v>20</v>
      </c>
    </row>
    <row r="130" spans="1:9" x14ac:dyDescent="0.3">
      <c r="A130" s="148" t="s">
        <v>333</v>
      </c>
      <c r="B130" s="144"/>
      <c r="C130" s="144"/>
      <c r="D130" s="144"/>
      <c r="E130" s="146"/>
      <c r="F130" s="146"/>
      <c r="G130" s="144">
        <v>11521231</v>
      </c>
      <c r="H130" s="146">
        <v>7.45</v>
      </c>
      <c r="I130" s="147">
        <v>1</v>
      </c>
    </row>
    <row r="131" spans="1:9" x14ac:dyDescent="0.3">
      <c r="A131" s="148" t="s">
        <v>333</v>
      </c>
      <c r="B131" s="144"/>
      <c r="C131" s="144"/>
      <c r="D131" s="144"/>
      <c r="E131" s="146"/>
      <c r="F131" s="146"/>
      <c r="G131" s="144">
        <v>11521744</v>
      </c>
      <c r="H131" s="146">
        <v>7.45</v>
      </c>
      <c r="I131" s="147">
        <v>2</v>
      </c>
    </row>
    <row r="132" spans="1:9" x14ac:dyDescent="0.3">
      <c r="A132" s="143" t="s">
        <v>333</v>
      </c>
      <c r="B132" s="144" t="s">
        <v>262</v>
      </c>
      <c r="C132" s="144" t="s">
        <v>631</v>
      </c>
      <c r="D132" s="144">
        <v>11542967</v>
      </c>
      <c r="E132" s="146">
        <v>7.44</v>
      </c>
      <c r="F132" s="146">
        <v>100</v>
      </c>
      <c r="G132" s="144"/>
      <c r="H132" s="146"/>
      <c r="I132" s="147"/>
    </row>
    <row r="133" spans="1:9" x14ac:dyDescent="0.3">
      <c r="A133" s="148" t="s">
        <v>333</v>
      </c>
      <c r="B133" s="144"/>
      <c r="C133" s="144"/>
      <c r="D133" s="144"/>
      <c r="E133" s="146"/>
      <c r="F133" s="146"/>
      <c r="G133" s="144">
        <v>11552217</v>
      </c>
      <c r="H133" s="146">
        <v>7.44</v>
      </c>
      <c r="I133" s="147">
        <v>100</v>
      </c>
    </row>
    <row r="134" spans="1:9" x14ac:dyDescent="0.3">
      <c r="A134" s="143" t="s">
        <v>271</v>
      </c>
      <c r="B134" s="144" t="s">
        <v>272</v>
      </c>
      <c r="C134" s="144" t="s">
        <v>632</v>
      </c>
      <c r="D134" s="144">
        <v>11553638</v>
      </c>
      <c r="E134" s="146">
        <v>7.44</v>
      </c>
      <c r="F134" s="146">
        <v>50</v>
      </c>
      <c r="G134" s="144"/>
      <c r="H134" s="146"/>
      <c r="I134" s="147"/>
    </row>
    <row r="135" spans="1:9" x14ac:dyDescent="0.3">
      <c r="A135" s="148" t="s">
        <v>271</v>
      </c>
      <c r="B135" s="144"/>
      <c r="C135" s="144"/>
      <c r="D135" s="144"/>
      <c r="E135" s="146"/>
      <c r="F135" s="146"/>
      <c r="G135" s="144">
        <v>11553757</v>
      </c>
      <c r="H135" s="146">
        <v>7.44</v>
      </c>
      <c r="I135" s="147">
        <v>44</v>
      </c>
    </row>
    <row r="136" spans="1:9" x14ac:dyDescent="0.3">
      <c r="A136" s="148" t="s">
        <v>271</v>
      </c>
      <c r="B136" s="144"/>
      <c r="C136" s="144"/>
      <c r="D136" s="144"/>
      <c r="E136" s="146"/>
      <c r="F136" s="146"/>
      <c r="G136" s="144">
        <v>11554270</v>
      </c>
      <c r="H136" s="146">
        <v>7.43</v>
      </c>
      <c r="I136" s="147">
        <v>6</v>
      </c>
    </row>
    <row r="137" spans="1:9" x14ac:dyDescent="0.3">
      <c r="A137" s="143" t="s">
        <v>271</v>
      </c>
      <c r="B137" s="144" t="s">
        <v>272</v>
      </c>
      <c r="C137" s="144" t="s">
        <v>633</v>
      </c>
      <c r="D137" s="144">
        <v>11554838</v>
      </c>
      <c r="E137" s="146">
        <v>7.43</v>
      </c>
      <c r="F137" s="146">
        <v>50</v>
      </c>
      <c r="G137" s="144"/>
      <c r="H137" s="146"/>
      <c r="I137" s="147"/>
    </row>
    <row r="138" spans="1:9" x14ac:dyDescent="0.3">
      <c r="A138" s="148" t="s">
        <v>271</v>
      </c>
      <c r="B138" s="144"/>
      <c r="C138" s="144"/>
      <c r="D138" s="144"/>
      <c r="E138" s="146"/>
      <c r="F138" s="146"/>
      <c r="G138" s="144">
        <v>11555293</v>
      </c>
      <c r="H138" s="146">
        <v>7.43</v>
      </c>
      <c r="I138" s="147">
        <v>50</v>
      </c>
    </row>
    <row r="139" spans="1:9" x14ac:dyDescent="0.3">
      <c r="A139" s="143" t="s">
        <v>333</v>
      </c>
      <c r="B139" s="144" t="s">
        <v>262</v>
      </c>
      <c r="C139" s="144" t="s">
        <v>634</v>
      </c>
      <c r="D139" s="144">
        <v>11561722</v>
      </c>
      <c r="E139" s="146">
        <v>7.43</v>
      </c>
      <c r="F139" s="146">
        <v>50</v>
      </c>
      <c r="G139" s="144"/>
      <c r="H139" s="146"/>
      <c r="I139" s="147"/>
    </row>
    <row r="140" spans="1:9" x14ac:dyDescent="0.3">
      <c r="A140" s="148" t="s">
        <v>333</v>
      </c>
      <c r="B140" s="144"/>
      <c r="C140" s="144"/>
      <c r="D140" s="144"/>
      <c r="E140" s="146"/>
      <c r="F140" s="146"/>
      <c r="G140" s="144">
        <v>11561857</v>
      </c>
      <c r="H140" s="146">
        <v>7.43</v>
      </c>
      <c r="I140" s="147">
        <v>50</v>
      </c>
    </row>
    <row r="141" spans="1:9" x14ac:dyDescent="0.3">
      <c r="A141" s="143" t="s">
        <v>333</v>
      </c>
      <c r="B141" s="144" t="s">
        <v>262</v>
      </c>
      <c r="C141" s="144" t="s">
        <v>635</v>
      </c>
      <c r="D141" s="144">
        <v>11570773</v>
      </c>
      <c r="E141" s="146">
        <v>7.43</v>
      </c>
      <c r="F141" s="146">
        <v>50</v>
      </c>
      <c r="G141" s="144"/>
      <c r="H141" s="146"/>
      <c r="I141" s="147"/>
    </row>
    <row r="142" spans="1:9" x14ac:dyDescent="0.3">
      <c r="A142" s="148" t="s">
        <v>333</v>
      </c>
      <c r="B142" s="144"/>
      <c r="C142" s="144"/>
      <c r="D142" s="144"/>
      <c r="E142" s="146"/>
      <c r="F142" s="146"/>
      <c r="G142" s="144">
        <v>12074028</v>
      </c>
      <c r="H142" s="146">
        <v>7.43</v>
      </c>
      <c r="I142" s="147">
        <v>1</v>
      </c>
    </row>
    <row r="143" spans="1:9" x14ac:dyDescent="0.3">
      <c r="A143" s="148" t="s">
        <v>333</v>
      </c>
      <c r="B143" s="144"/>
      <c r="C143" s="144"/>
      <c r="D143" s="144"/>
      <c r="E143" s="146"/>
      <c r="F143" s="146"/>
      <c r="G143" s="144">
        <v>12081619</v>
      </c>
      <c r="H143" s="146">
        <v>7.43</v>
      </c>
      <c r="I143" s="147">
        <v>20</v>
      </c>
    </row>
    <row r="144" spans="1:9" x14ac:dyDescent="0.3">
      <c r="A144" s="148" t="s">
        <v>333</v>
      </c>
      <c r="B144" s="144"/>
      <c r="C144" s="144"/>
      <c r="D144" s="144"/>
      <c r="E144" s="146"/>
      <c r="F144" s="146"/>
      <c r="G144" s="144">
        <v>12124746</v>
      </c>
      <c r="H144" s="146">
        <v>7.43</v>
      </c>
      <c r="I144" s="147">
        <v>1</v>
      </c>
    </row>
    <row r="145" spans="1:9" x14ac:dyDescent="0.3">
      <c r="A145" s="148" t="s">
        <v>333</v>
      </c>
      <c r="B145" s="144"/>
      <c r="C145" s="144"/>
      <c r="D145" s="144"/>
      <c r="E145" s="146"/>
      <c r="F145" s="146"/>
      <c r="G145" s="144">
        <v>12125257</v>
      </c>
      <c r="H145" s="146">
        <v>7.43</v>
      </c>
      <c r="I145" s="147">
        <v>20</v>
      </c>
    </row>
    <row r="146" spans="1:9" x14ac:dyDescent="0.3">
      <c r="A146" s="148" t="s">
        <v>333</v>
      </c>
      <c r="B146" s="144"/>
      <c r="C146" s="144"/>
      <c r="D146" s="144"/>
      <c r="E146" s="146"/>
      <c r="F146" s="146"/>
      <c r="G146" s="144">
        <v>12164361</v>
      </c>
      <c r="H146" s="146">
        <v>7.43</v>
      </c>
      <c r="I146" s="147">
        <v>1</v>
      </c>
    </row>
    <row r="147" spans="1:9" x14ac:dyDescent="0.3">
      <c r="A147" s="148" t="s">
        <v>333</v>
      </c>
      <c r="B147" s="144"/>
      <c r="C147" s="144"/>
      <c r="D147" s="144"/>
      <c r="E147" s="146"/>
      <c r="F147" s="146"/>
      <c r="G147" s="144">
        <v>12171440</v>
      </c>
      <c r="H147" s="146">
        <v>7.43</v>
      </c>
      <c r="I147" s="147">
        <v>2</v>
      </c>
    </row>
    <row r="148" spans="1:9" x14ac:dyDescent="0.3">
      <c r="A148" s="148" t="s">
        <v>333</v>
      </c>
      <c r="B148" s="144"/>
      <c r="C148" s="144"/>
      <c r="D148" s="144"/>
      <c r="E148" s="146"/>
      <c r="F148" s="146"/>
      <c r="G148" s="144">
        <v>12174510</v>
      </c>
      <c r="H148" s="146">
        <v>7.43</v>
      </c>
      <c r="I148" s="147">
        <v>1</v>
      </c>
    </row>
    <row r="149" spans="1:9" x14ac:dyDescent="0.3">
      <c r="A149" s="148" t="s">
        <v>333</v>
      </c>
      <c r="B149" s="144"/>
      <c r="C149" s="144"/>
      <c r="D149" s="144"/>
      <c r="E149" s="146"/>
      <c r="F149" s="146"/>
      <c r="G149" s="144">
        <v>12181585</v>
      </c>
      <c r="H149" s="146">
        <v>7.43</v>
      </c>
      <c r="I149" s="147">
        <v>1</v>
      </c>
    </row>
    <row r="150" spans="1:9" x14ac:dyDescent="0.3">
      <c r="A150" s="148" t="s">
        <v>333</v>
      </c>
      <c r="B150" s="144"/>
      <c r="C150" s="144"/>
      <c r="D150" s="144"/>
      <c r="E150" s="146"/>
      <c r="F150" s="146"/>
      <c r="G150" s="144">
        <v>12184649</v>
      </c>
      <c r="H150" s="146">
        <v>7.43</v>
      </c>
      <c r="I150" s="147">
        <v>1</v>
      </c>
    </row>
    <row r="151" spans="1:9" x14ac:dyDescent="0.3">
      <c r="A151" s="148" t="s">
        <v>333</v>
      </c>
      <c r="B151" s="144"/>
      <c r="C151" s="144"/>
      <c r="D151" s="144"/>
      <c r="E151" s="146"/>
      <c r="F151" s="146"/>
      <c r="G151" s="144">
        <v>12190179</v>
      </c>
      <c r="H151" s="146">
        <v>7.43</v>
      </c>
      <c r="I151" s="147">
        <v>2</v>
      </c>
    </row>
    <row r="152" spans="1:9" x14ac:dyDescent="0.3">
      <c r="A152" s="143" t="s">
        <v>271</v>
      </c>
      <c r="B152" s="144" t="s">
        <v>272</v>
      </c>
      <c r="C152" s="144" t="s">
        <v>636</v>
      </c>
      <c r="D152" s="144">
        <v>12011749</v>
      </c>
      <c r="E152" s="146">
        <v>7.45</v>
      </c>
      <c r="F152" s="146">
        <v>50</v>
      </c>
      <c r="G152" s="144"/>
      <c r="H152" s="146"/>
      <c r="I152" s="147"/>
    </row>
    <row r="153" spans="1:9" x14ac:dyDescent="0.3">
      <c r="A153" s="148" t="s">
        <v>271</v>
      </c>
      <c r="B153" s="144"/>
      <c r="C153" s="144"/>
      <c r="D153" s="144"/>
      <c r="E153" s="146"/>
      <c r="F153" s="146"/>
      <c r="G153" s="144">
        <v>12050126</v>
      </c>
      <c r="H153" s="146">
        <v>7.45</v>
      </c>
      <c r="I153" s="147">
        <v>2</v>
      </c>
    </row>
    <row r="154" spans="1:9" x14ac:dyDescent="0.3">
      <c r="A154" s="148" t="s">
        <v>271</v>
      </c>
      <c r="B154" s="144"/>
      <c r="C154" s="144"/>
      <c r="D154" s="144"/>
      <c r="E154" s="146"/>
      <c r="F154" s="146"/>
      <c r="G154" s="144">
        <v>12051154</v>
      </c>
      <c r="H154" s="146">
        <v>7.45</v>
      </c>
      <c r="I154" s="147">
        <v>7</v>
      </c>
    </row>
    <row r="155" spans="1:9" x14ac:dyDescent="0.3">
      <c r="A155" s="148" t="s">
        <v>271</v>
      </c>
      <c r="B155" s="144"/>
      <c r="C155" s="144"/>
      <c r="D155" s="144"/>
      <c r="E155" s="146"/>
      <c r="F155" s="146"/>
      <c r="G155" s="144">
        <v>12052689</v>
      </c>
      <c r="H155" s="146">
        <v>7.45</v>
      </c>
      <c r="I155" s="147">
        <v>5</v>
      </c>
    </row>
    <row r="156" spans="1:9" x14ac:dyDescent="0.3">
      <c r="A156" s="148" t="s">
        <v>271</v>
      </c>
      <c r="B156" s="144"/>
      <c r="C156" s="144"/>
      <c r="D156" s="144"/>
      <c r="E156" s="146"/>
      <c r="F156" s="146"/>
      <c r="G156" s="144">
        <v>12060281</v>
      </c>
      <c r="H156" s="146">
        <v>7.45</v>
      </c>
      <c r="I156" s="147">
        <v>3</v>
      </c>
    </row>
    <row r="157" spans="1:9" x14ac:dyDescent="0.3">
      <c r="A157" s="148" t="s">
        <v>271</v>
      </c>
      <c r="B157" s="144"/>
      <c r="C157" s="144"/>
      <c r="D157" s="144"/>
      <c r="E157" s="146"/>
      <c r="F157" s="146"/>
      <c r="G157" s="144">
        <v>12062334</v>
      </c>
      <c r="H157" s="146">
        <v>7.45</v>
      </c>
      <c r="I157" s="147">
        <v>33</v>
      </c>
    </row>
    <row r="158" spans="1:9" x14ac:dyDescent="0.3">
      <c r="A158" s="143" t="s">
        <v>333</v>
      </c>
      <c r="B158" s="144" t="s">
        <v>272</v>
      </c>
      <c r="C158" s="144" t="s">
        <v>314</v>
      </c>
      <c r="D158" s="144">
        <v>12083362</v>
      </c>
      <c r="E158" s="146">
        <v>7.44</v>
      </c>
      <c r="F158" s="146">
        <v>100</v>
      </c>
      <c r="G158" s="144"/>
      <c r="H158" s="146"/>
      <c r="I158" s="147"/>
    </row>
    <row r="159" spans="1:9" ht="16.8" thickBot="1" x14ac:dyDescent="0.35">
      <c r="A159" s="184" t="s">
        <v>333</v>
      </c>
      <c r="B159" s="150"/>
      <c r="C159" s="150"/>
      <c r="D159" s="150"/>
      <c r="E159" s="152"/>
      <c r="F159" s="152"/>
      <c r="G159" s="150">
        <v>12083667</v>
      </c>
      <c r="H159" s="152">
        <v>7.44</v>
      </c>
      <c r="I159" s="153">
        <v>100</v>
      </c>
    </row>
    <row r="160" spans="1:9" x14ac:dyDescent="0.3">
      <c r="A160" s="106" t="s">
        <v>333</v>
      </c>
      <c r="B160" s="107" t="s">
        <v>272</v>
      </c>
      <c r="C160" s="107" t="s">
        <v>637</v>
      </c>
      <c r="D160" s="107">
        <v>12294047</v>
      </c>
      <c r="E160" s="108">
        <v>7.42</v>
      </c>
      <c r="F160" s="108">
        <v>499</v>
      </c>
      <c r="G160" s="107"/>
      <c r="H160" s="108"/>
      <c r="I160" s="109"/>
    </row>
    <row r="161" spans="1:9" x14ac:dyDescent="0.3">
      <c r="A161" s="110" t="s">
        <v>333</v>
      </c>
      <c r="B161" s="111"/>
      <c r="C161" s="111"/>
      <c r="D161" s="111"/>
      <c r="E161" s="112"/>
      <c r="F161" s="112"/>
      <c r="G161" s="111">
        <v>12294233</v>
      </c>
      <c r="H161" s="112">
        <v>7.42</v>
      </c>
      <c r="I161" s="113">
        <v>499</v>
      </c>
    </row>
    <row r="162" spans="1:9" x14ac:dyDescent="0.3">
      <c r="A162" s="114" t="s">
        <v>333</v>
      </c>
      <c r="B162" s="111" t="s">
        <v>272</v>
      </c>
      <c r="C162" s="111" t="s">
        <v>638</v>
      </c>
      <c r="D162" s="111">
        <v>12294787</v>
      </c>
      <c r="E162" s="112">
        <v>7.42</v>
      </c>
      <c r="F162" s="112">
        <v>499</v>
      </c>
      <c r="G162" s="111"/>
      <c r="H162" s="112"/>
      <c r="I162" s="113"/>
    </row>
    <row r="163" spans="1:9" x14ac:dyDescent="0.3">
      <c r="A163" s="110" t="s">
        <v>333</v>
      </c>
      <c r="B163" s="111"/>
      <c r="C163" s="111"/>
      <c r="D163" s="111"/>
      <c r="E163" s="112"/>
      <c r="F163" s="112"/>
      <c r="G163" s="111">
        <v>12295256</v>
      </c>
      <c r="H163" s="112">
        <v>7.42</v>
      </c>
      <c r="I163" s="113">
        <v>499</v>
      </c>
    </row>
    <row r="164" spans="1:9" x14ac:dyDescent="0.3">
      <c r="A164" s="114" t="s">
        <v>271</v>
      </c>
      <c r="B164" s="111" t="s">
        <v>272</v>
      </c>
      <c r="C164" s="111" t="s">
        <v>639</v>
      </c>
      <c r="D164" s="111">
        <v>12295609</v>
      </c>
      <c r="E164" s="112">
        <v>7.42</v>
      </c>
      <c r="F164" s="112">
        <v>499</v>
      </c>
      <c r="G164" s="111"/>
      <c r="H164" s="112"/>
      <c r="I164" s="113"/>
    </row>
    <row r="165" spans="1:9" x14ac:dyDescent="0.3">
      <c r="A165" s="110" t="s">
        <v>271</v>
      </c>
      <c r="B165" s="111"/>
      <c r="C165" s="111"/>
      <c r="D165" s="111"/>
      <c r="E165" s="112"/>
      <c r="F165" s="112"/>
      <c r="G165" s="111">
        <v>12295768</v>
      </c>
      <c r="H165" s="112">
        <v>7.42</v>
      </c>
      <c r="I165" s="113">
        <v>499</v>
      </c>
    </row>
    <row r="166" spans="1:9" x14ac:dyDescent="0.3">
      <c r="A166" s="114" t="s">
        <v>271</v>
      </c>
      <c r="B166" s="111" t="s">
        <v>272</v>
      </c>
      <c r="C166" s="111" t="s">
        <v>640</v>
      </c>
      <c r="D166" s="111">
        <v>12300371</v>
      </c>
      <c r="E166" s="112">
        <v>7.42</v>
      </c>
      <c r="F166" s="112">
        <v>499</v>
      </c>
      <c r="G166" s="111"/>
      <c r="H166" s="112"/>
      <c r="I166" s="113"/>
    </row>
    <row r="167" spans="1:9" x14ac:dyDescent="0.3">
      <c r="A167" s="110" t="s">
        <v>271</v>
      </c>
      <c r="B167" s="111"/>
      <c r="C167" s="111"/>
      <c r="D167" s="111"/>
      <c r="E167" s="112"/>
      <c r="F167" s="112"/>
      <c r="G167" s="111">
        <v>12300794</v>
      </c>
      <c r="H167" s="112">
        <v>7.42</v>
      </c>
      <c r="I167" s="113">
        <v>499</v>
      </c>
    </row>
    <row r="168" spans="1:9" x14ac:dyDescent="0.3">
      <c r="A168" s="114" t="s">
        <v>271</v>
      </c>
      <c r="B168" s="111" t="s">
        <v>272</v>
      </c>
      <c r="C168" s="111" t="s">
        <v>641</v>
      </c>
      <c r="D168" s="111">
        <v>12301105</v>
      </c>
      <c r="E168" s="112">
        <v>7.42</v>
      </c>
      <c r="F168" s="112">
        <v>499</v>
      </c>
      <c r="G168" s="111"/>
      <c r="H168" s="112"/>
      <c r="I168" s="113"/>
    </row>
    <row r="169" spans="1:9" x14ac:dyDescent="0.3">
      <c r="A169" s="110" t="s">
        <v>271</v>
      </c>
      <c r="B169" s="111"/>
      <c r="C169" s="111"/>
      <c r="D169" s="111"/>
      <c r="E169" s="112"/>
      <c r="F169" s="112"/>
      <c r="G169" s="111">
        <v>12301304</v>
      </c>
      <c r="H169" s="112">
        <v>7.42</v>
      </c>
      <c r="I169" s="113">
        <v>499</v>
      </c>
    </row>
    <row r="170" spans="1:9" x14ac:dyDescent="0.3">
      <c r="A170" s="114" t="s">
        <v>271</v>
      </c>
      <c r="B170" s="111" t="s">
        <v>272</v>
      </c>
      <c r="C170" s="111" t="s">
        <v>642</v>
      </c>
      <c r="D170" s="111">
        <v>12301861</v>
      </c>
      <c r="E170" s="112">
        <v>7.42</v>
      </c>
      <c r="F170" s="112">
        <v>499</v>
      </c>
      <c r="G170" s="111"/>
      <c r="H170" s="112"/>
      <c r="I170" s="113"/>
    </row>
    <row r="171" spans="1:9" x14ac:dyDescent="0.3">
      <c r="A171" s="110" t="s">
        <v>271</v>
      </c>
      <c r="B171" s="111"/>
      <c r="C171" s="111"/>
      <c r="D171" s="111"/>
      <c r="E171" s="112"/>
      <c r="F171" s="112"/>
      <c r="G171" s="111">
        <v>12302331</v>
      </c>
      <c r="H171" s="112">
        <v>7.42</v>
      </c>
      <c r="I171" s="113">
        <v>499</v>
      </c>
    </row>
    <row r="172" spans="1:9" x14ac:dyDescent="0.3">
      <c r="A172" s="114" t="s">
        <v>271</v>
      </c>
      <c r="B172" s="111" t="s">
        <v>272</v>
      </c>
      <c r="C172" s="111" t="s">
        <v>643</v>
      </c>
      <c r="D172" s="111">
        <v>12302945</v>
      </c>
      <c r="E172" s="112">
        <v>7.42</v>
      </c>
      <c r="F172" s="112">
        <v>499</v>
      </c>
      <c r="G172" s="111"/>
      <c r="H172" s="112"/>
      <c r="I172" s="113"/>
    </row>
    <row r="173" spans="1:9" x14ac:dyDescent="0.3">
      <c r="A173" s="110" t="s">
        <v>271</v>
      </c>
      <c r="B173" s="111"/>
      <c r="C173" s="111"/>
      <c r="D173" s="111"/>
      <c r="E173" s="112"/>
      <c r="F173" s="112"/>
      <c r="G173" s="111">
        <v>12303353</v>
      </c>
      <c r="H173" s="112">
        <v>7.42</v>
      </c>
      <c r="I173" s="113">
        <v>57</v>
      </c>
    </row>
    <row r="174" spans="1:9" x14ac:dyDescent="0.3">
      <c r="A174" s="110" t="s">
        <v>271</v>
      </c>
      <c r="B174" s="111"/>
      <c r="C174" s="111"/>
      <c r="D174" s="111"/>
      <c r="E174" s="112"/>
      <c r="F174" s="112"/>
      <c r="G174" s="111">
        <v>12310938</v>
      </c>
      <c r="H174" s="112">
        <v>7.42</v>
      </c>
      <c r="I174" s="113">
        <v>288</v>
      </c>
    </row>
    <row r="175" spans="1:9" x14ac:dyDescent="0.3">
      <c r="A175" s="110" t="s">
        <v>271</v>
      </c>
      <c r="B175" s="111"/>
      <c r="C175" s="111"/>
      <c r="D175" s="111"/>
      <c r="E175" s="112"/>
      <c r="F175" s="112"/>
      <c r="G175" s="111">
        <v>12312985</v>
      </c>
      <c r="H175" s="112">
        <v>7.42</v>
      </c>
      <c r="I175" s="113">
        <v>154</v>
      </c>
    </row>
    <row r="176" spans="1:9" x14ac:dyDescent="0.3">
      <c r="A176" s="114" t="s">
        <v>333</v>
      </c>
      <c r="B176" s="111" t="s">
        <v>272</v>
      </c>
      <c r="C176" s="111" t="s">
        <v>322</v>
      </c>
      <c r="D176" s="111">
        <v>12303783</v>
      </c>
      <c r="E176" s="112">
        <v>7.42</v>
      </c>
      <c r="F176" s="112">
        <v>2</v>
      </c>
      <c r="G176" s="111"/>
      <c r="H176" s="112"/>
      <c r="I176" s="113"/>
    </row>
    <row r="177" spans="1:9" x14ac:dyDescent="0.3">
      <c r="A177" s="110" t="s">
        <v>333</v>
      </c>
      <c r="B177" s="111"/>
      <c r="C177" s="111"/>
      <c r="D177" s="111"/>
      <c r="E177" s="112"/>
      <c r="F177" s="112"/>
      <c r="G177" s="111">
        <v>12312985</v>
      </c>
      <c r="H177" s="112">
        <v>7.42</v>
      </c>
      <c r="I177" s="113">
        <v>2</v>
      </c>
    </row>
    <row r="178" spans="1:9" x14ac:dyDescent="0.3">
      <c r="A178" s="114" t="s">
        <v>271</v>
      </c>
      <c r="B178" s="111" t="s">
        <v>272</v>
      </c>
      <c r="C178" s="111" t="s">
        <v>644</v>
      </c>
      <c r="D178" s="111">
        <v>12304455</v>
      </c>
      <c r="E178" s="112">
        <v>7.42</v>
      </c>
      <c r="F178" s="112">
        <v>5</v>
      </c>
      <c r="G178" s="111"/>
      <c r="H178" s="112"/>
      <c r="I178" s="113"/>
    </row>
    <row r="179" spans="1:9" ht="16.8" thickBot="1" x14ac:dyDescent="0.35">
      <c r="A179" s="115" t="s">
        <v>271</v>
      </c>
      <c r="B179" s="116"/>
      <c r="C179" s="116"/>
      <c r="D179" s="116"/>
      <c r="E179" s="117"/>
      <c r="F179" s="117"/>
      <c r="G179" s="116">
        <v>12312985</v>
      </c>
      <c r="H179" s="117">
        <v>7.42</v>
      </c>
      <c r="I179" s="118">
        <v>5</v>
      </c>
    </row>
    <row r="180" spans="1:9" x14ac:dyDescent="0.3">
      <c r="A180" s="138" t="s">
        <v>333</v>
      </c>
      <c r="B180" s="139" t="s">
        <v>262</v>
      </c>
      <c r="C180" s="139" t="s">
        <v>645</v>
      </c>
      <c r="D180" s="139">
        <v>12355482</v>
      </c>
      <c r="E180" s="141">
        <v>7.37</v>
      </c>
      <c r="F180" s="141">
        <v>50</v>
      </c>
      <c r="G180" s="139"/>
      <c r="H180" s="141"/>
      <c r="I180" s="142"/>
    </row>
    <row r="181" spans="1:9" x14ac:dyDescent="0.3">
      <c r="A181" s="148" t="s">
        <v>333</v>
      </c>
      <c r="B181" s="144"/>
      <c r="C181" s="144"/>
      <c r="D181" s="144"/>
      <c r="E181" s="146"/>
      <c r="F181" s="146"/>
      <c r="G181" s="144">
        <v>12362228</v>
      </c>
      <c r="H181" s="146">
        <v>7.37</v>
      </c>
      <c r="I181" s="147">
        <v>41</v>
      </c>
    </row>
    <row r="182" spans="1:9" x14ac:dyDescent="0.3">
      <c r="A182" s="148" t="s">
        <v>333</v>
      </c>
      <c r="B182" s="144"/>
      <c r="C182" s="144"/>
      <c r="D182" s="144"/>
      <c r="E182" s="146"/>
      <c r="F182" s="146"/>
      <c r="G182" s="144">
        <v>12363762</v>
      </c>
      <c r="H182" s="146">
        <v>7.37</v>
      </c>
      <c r="I182" s="147">
        <v>9</v>
      </c>
    </row>
    <row r="183" spans="1:9" x14ac:dyDescent="0.3">
      <c r="A183" s="143" t="s">
        <v>333</v>
      </c>
      <c r="B183" s="144" t="s">
        <v>262</v>
      </c>
      <c r="C183" s="144" t="s">
        <v>646</v>
      </c>
      <c r="D183" s="144">
        <v>12364758</v>
      </c>
      <c r="E183" s="146">
        <v>7.37</v>
      </c>
      <c r="F183" s="146">
        <v>50</v>
      </c>
      <c r="G183" s="144"/>
      <c r="H183" s="146"/>
      <c r="I183" s="147"/>
    </row>
    <row r="184" spans="1:9" x14ac:dyDescent="0.3">
      <c r="A184" s="148" t="s">
        <v>333</v>
      </c>
      <c r="B184" s="144"/>
      <c r="C184" s="144"/>
      <c r="D184" s="144"/>
      <c r="E184" s="146"/>
      <c r="F184" s="146"/>
      <c r="G184" s="144">
        <v>12364787</v>
      </c>
      <c r="H184" s="146">
        <v>7.37</v>
      </c>
      <c r="I184" s="147">
        <v>18</v>
      </c>
    </row>
    <row r="185" spans="1:9" x14ac:dyDescent="0.3">
      <c r="A185" s="148" t="s">
        <v>333</v>
      </c>
      <c r="B185" s="144"/>
      <c r="C185" s="144"/>
      <c r="D185" s="144"/>
      <c r="E185" s="146"/>
      <c r="F185" s="146"/>
      <c r="G185" s="144">
        <v>12373913</v>
      </c>
      <c r="H185" s="146">
        <v>7.37</v>
      </c>
      <c r="I185" s="147">
        <v>9</v>
      </c>
    </row>
    <row r="186" spans="1:9" x14ac:dyDescent="0.3">
      <c r="A186" s="148" t="s">
        <v>333</v>
      </c>
      <c r="B186" s="144"/>
      <c r="C186" s="144"/>
      <c r="D186" s="144"/>
      <c r="E186" s="146"/>
      <c r="F186" s="146"/>
      <c r="G186" s="144">
        <v>12394713</v>
      </c>
      <c r="H186" s="146">
        <v>7.37</v>
      </c>
      <c r="I186" s="147">
        <v>20</v>
      </c>
    </row>
    <row r="187" spans="1:9" x14ac:dyDescent="0.3">
      <c r="A187" s="148" t="s">
        <v>333</v>
      </c>
      <c r="B187" s="144"/>
      <c r="C187" s="144"/>
      <c r="D187" s="144"/>
      <c r="E187" s="146"/>
      <c r="F187" s="146"/>
      <c r="G187" s="144">
        <v>12402303</v>
      </c>
      <c r="H187" s="146">
        <v>7.37</v>
      </c>
      <c r="I187" s="147">
        <v>3</v>
      </c>
    </row>
    <row r="188" spans="1:9" x14ac:dyDescent="0.3">
      <c r="A188" s="143" t="s">
        <v>333</v>
      </c>
      <c r="B188" s="144" t="s">
        <v>262</v>
      </c>
      <c r="C188" s="144" t="s">
        <v>647</v>
      </c>
      <c r="D188" s="144">
        <v>12443099</v>
      </c>
      <c r="E188" s="146">
        <v>7.31</v>
      </c>
      <c r="F188" s="146">
        <v>100</v>
      </c>
      <c r="G188" s="144"/>
      <c r="H188" s="146"/>
      <c r="I188" s="147"/>
    </row>
    <row r="189" spans="1:9" x14ac:dyDescent="0.3">
      <c r="A189" s="148" t="s">
        <v>333</v>
      </c>
      <c r="B189" s="144"/>
      <c r="C189" s="144"/>
      <c r="D189" s="144"/>
      <c r="E189" s="146"/>
      <c r="F189" s="146"/>
      <c r="G189" s="144">
        <v>12443452</v>
      </c>
      <c r="H189" s="146">
        <v>7.3</v>
      </c>
      <c r="I189" s="147">
        <v>100</v>
      </c>
    </row>
    <row r="190" spans="1:9" x14ac:dyDescent="0.3">
      <c r="A190" s="143" t="s">
        <v>333</v>
      </c>
      <c r="B190" s="144" t="s">
        <v>262</v>
      </c>
      <c r="C190" s="144" t="s">
        <v>648</v>
      </c>
      <c r="D190" s="144">
        <v>12445487</v>
      </c>
      <c r="E190" s="146">
        <v>7.29</v>
      </c>
      <c r="F190" s="146">
        <v>100</v>
      </c>
      <c r="G190" s="144"/>
      <c r="H190" s="146"/>
      <c r="I190" s="147"/>
    </row>
    <row r="191" spans="1:9" x14ac:dyDescent="0.3">
      <c r="A191" s="143" t="s">
        <v>333</v>
      </c>
      <c r="B191" s="144" t="s">
        <v>262</v>
      </c>
      <c r="C191" s="144" t="s">
        <v>648</v>
      </c>
      <c r="D191" s="144">
        <v>12452699</v>
      </c>
      <c r="E191" s="146">
        <v>7.29</v>
      </c>
      <c r="F191" s="146">
        <v>-100</v>
      </c>
      <c r="G191" s="144"/>
      <c r="H191" s="146"/>
      <c r="I191" s="147"/>
    </row>
    <row r="192" spans="1:9" x14ac:dyDescent="0.3">
      <c r="A192" s="143" t="s">
        <v>333</v>
      </c>
      <c r="B192" s="144" t="s">
        <v>262</v>
      </c>
      <c r="C192" s="144" t="s">
        <v>649</v>
      </c>
      <c r="D192" s="144">
        <v>12451996</v>
      </c>
      <c r="E192" s="146">
        <v>7.3</v>
      </c>
      <c r="F192" s="146">
        <v>100</v>
      </c>
      <c r="G192" s="144"/>
      <c r="H192" s="146"/>
      <c r="I192" s="147"/>
    </row>
    <row r="193" spans="1:9" x14ac:dyDescent="0.3">
      <c r="A193" s="143" t="s">
        <v>333</v>
      </c>
      <c r="B193" s="144" t="s">
        <v>262</v>
      </c>
      <c r="C193" s="144" t="s">
        <v>649</v>
      </c>
      <c r="D193" s="144">
        <v>12544152</v>
      </c>
      <c r="E193" s="146">
        <v>7.3</v>
      </c>
      <c r="F193" s="146">
        <v>-100</v>
      </c>
      <c r="G193" s="144"/>
      <c r="H193" s="146"/>
      <c r="I193" s="147"/>
    </row>
    <row r="194" spans="1:9" x14ac:dyDescent="0.3">
      <c r="A194" s="143" t="s">
        <v>333</v>
      </c>
      <c r="B194" s="144" t="s">
        <v>262</v>
      </c>
      <c r="C194" s="144" t="s">
        <v>650</v>
      </c>
      <c r="D194" s="144">
        <v>12550403</v>
      </c>
      <c r="E194" s="146">
        <v>7.33</v>
      </c>
      <c r="F194" s="146">
        <v>100</v>
      </c>
      <c r="G194" s="144"/>
      <c r="H194" s="146"/>
      <c r="I194" s="147"/>
    </row>
    <row r="195" spans="1:9" x14ac:dyDescent="0.3">
      <c r="A195" s="148" t="s">
        <v>333</v>
      </c>
      <c r="B195" s="144"/>
      <c r="C195" s="144"/>
      <c r="D195" s="144"/>
      <c r="E195" s="146"/>
      <c r="F195" s="146"/>
      <c r="G195" s="144">
        <v>13065192</v>
      </c>
      <c r="H195" s="146">
        <v>7.33</v>
      </c>
      <c r="I195" s="147">
        <v>7</v>
      </c>
    </row>
    <row r="196" spans="1:9" x14ac:dyDescent="0.3">
      <c r="A196" s="148" t="s">
        <v>333</v>
      </c>
      <c r="B196" s="144"/>
      <c r="C196" s="144"/>
      <c r="D196" s="144"/>
      <c r="E196" s="146"/>
      <c r="F196" s="146"/>
      <c r="G196" s="144">
        <v>13065706</v>
      </c>
      <c r="H196" s="146">
        <v>7.33</v>
      </c>
      <c r="I196" s="147">
        <v>5</v>
      </c>
    </row>
    <row r="197" spans="1:9" x14ac:dyDescent="0.3">
      <c r="A197" s="148" t="s">
        <v>333</v>
      </c>
      <c r="B197" s="144"/>
      <c r="C197" s="144"/>
      <c r="D197" s="144"/>
      <c r="E197" s="146"/>
      <c r="F197" s="146"/>
      <c r="G197" s="144">
        <v>13070221</v>
      </c>
      <c r="H197" s="146">
        <v>7.33</v>
      </c>
      <c r="I197" s="147">
        <v>9</v>
      </c>
    </row>
    <row r="198" spans="1:9" x14ac:dyDescent="0.3">
      <c r="A198" s="148" t="s">
        <v>333</v>
      </c>
      <c r="B198" s="144"/>
      <c r="C198" s="144"/>
      <c r="D198" s="144"/>
      <c r="E198" s="146"/>
      <c r="F198" s="146"/>
      <c r="G198" s="144">
        <v>13070731</v>
      </c>
      <c r="H198" s="146">
        <v>7.33</v>
      </c>
      <c r="I198" s="147">
        <v>50</v>
      </c>
    </row>
    <row r="199" spans="1:9" x14ac:dyDescent="0.3">
      <c r="A199" s="148" t="s">
        <v>333</v>
      </c>
      <c r="B199" s="144"/>
      <c r="C199" s="144"/>
      <c r="D199" s="144"/>
      <c r="E199" s="146"/>
      <c r="F199" s="146"/>
      <c r="G199" s="144">
        <v>13071243</v>
      </c>
      <c r="H199" s="146">
        <v>7.33</v>
      </c>
      <c r="I199" s="147">
        <v>21</v>
      </c>
    </row>
    <row r="200" spans="1:9" x14ac:dyDescent="0.3">
      <c r="A200" s="148" t="s">
        <v>333</v>
      </c>
      <c r="B200" s="144"/>
      <c r="C200" s="144"/>
      <c r="D200" s="144"/>
      <c r="E200" s="146"/>
      <c r="F200" s="146"/>
      <c r="G200" s="144">
        <v>13071754</v>
      </c>
      <c r="H200" s="146">
        <v>7.33</v>
      </c>
      <c r="I200" s="147">
        <v>8</v>
      </c>
    </row>
    <row r="201" spans="1:9" x14ac:dyDescent="0.3">
      <c r="A201" s="143" t="s">
        <v>333</v>
      </c>
      <c r="B201" s="144" t="s">
        <v>262</v>
      </c>
      <c r="C201" s="144" t="s">
        <v>651</v>
      </c>
      <c r="D201" s="144">
        <v>13132205</v>
      </c>
      <c r="E201" s="146">
        <v>7.3</v>
      </c>
      <c r="F201" s="146">
        <v>50</v>
      </c>
      <c r="G201" s="144"/>
      <c r="H201" s="146"/>
      <c r="I201" s="147"/>
    </row>
    <row r="202" spans="1:9" x14ac:dyDescent="0.3">
      <c r="A202" s="148" t="s">
        <v>333</v>
      </c>
      <c r="B202" s="144"/>
      <c r="C202" s="144"/>
      <c r="D202" s="144"/>
      <c r="E202" s="146"/>
      <c r="F202" s="146"/>
      <c r="G202" s="144">
        <v>13140106</v>
      </c>
      <c r="H202" s="146">
        <v>7.29</v>
      </c>
      <c r="I202" s="147">
        <v>50</v>
      </c>
    </row>
    <row r="203" spans="1:9" x14ac:dyDescent="0.3">
      <c r="A203" s="143" t="s">
        <v>333</v>
      </c>
      <c r="B203" s="144" t="s">
        <v>262</v>
      </c>
      <c r="C203" s="144" t="s">
        <v>652</v>
      </c>
      <c r="D203" s="144">
        <v>13144478</v>
      </c>
      <c r="E203" s="146">
        <v>7.3</v>
      </c>
      <c r="F203" s="146">
        <v>50</v>
      </c>
      <c r="G203" s="144"/>
      <c r="H203" s="146"/>
      <c r="I203" s="147"/>
    </row>
    <row r="204" spans="1:9" x14ac:dyDescent="0.3">
      <c r="A204" s="143" t="s">
        <v>333</v>
      </c>
      <c r="B204" s="144" t="s">
        <v>262</v>
      </c>
      <c r="C204" s="144" t="s">
        <v>652</v>
      </c>
      <c r="D204" s="144">
        <v>13245554</v>
      </c>
      <c r="E204" s="146">
        <v>7.3</v>
      </c>
      <c r="F204" s="146">
        <v>-50</v>
      </c>
      <c r="G204" s="144"/>
      <c r="H204" s="146"/>
      <c r="I204" s="147"/>
    </row>
    <row r="205" spans="1:9" x14ac:dyDescent="0.3">
      <c r="A205" s="143" t="s">
        <v>333</v>
      </c>
      <c r="B205" s="144" t="s">
        <v>272</v>
      </c>
      <c r="C205" s="144" t="s">
        <v>653</v>
      </c>
      <c r="D205" s="144">
        <v>13172879</v>
      </c>
      <c r="E205" s="146">
        <v>7.34</v>
      </c>
      <c r="F205" s="146">
        <v>100</v>
      </c>
      <c r="G205" s="144"/>
      <c r="H205" s="146"/>
      <c r="I205" s="147"/>
    </row>
    <row r="206" spans="1:9" x14ac:dyDescent="0.3">
      <c r="A206" s="148" t="s">
        <v>333</v>
      </c>
      <c r="B206" s="144"/>
      <c r="C206" s="144"/>
      <c r="D206" s="144"/>
      <c r="E206" s="146"/>
      <c r="F206" s="146"/>
      <c r="G206" s="144">
        <v>13173066</v>
      </c>
      <c r="H206" s="146">
        <v>7.34</v>
      </c>
      <c r="I206" s="147">
        <v>100</v>
      </c>
    </row>
    <row r="207" spans="1:9" x14ac:dyDescent="0.3">
      <c r="A207" s="143" t="s">
        <v>333</v>
      </c>
      <c r="B207" s="144" t="s">
        <v>262</v>
      </c>
      <c r="C207" s="144" t="s">
        <v>654</v>
      </c>
      <c r="D207" s="144">
        <v>13252192</v>
      </c>
      <c r="E207" s="146">
        <v>7.34</v>
      </c>
      <c r="F207" s="146">
        <v>50</v>
      </c>
      <c r="G207" s="144"/>
      <c r="H207" s="146"/>
      <c r="I207" s="147"/>
    </row>
    <row r="208" spans="1:9" ht="16.8" thickBot="1" x14ac:dyDescent="0.35">
      <c r="A208" s="170" t="s">
        <v>333</v>
      </c>
      <c r="B208" s="171"/>
      <c r="C208" s="171"/>
      <c r="D208" s="171"/>
      <c r="E208" s="173"/>
      <c r="F208" s="173"/>
      <c r="G208" s="171">
        <v>13300000</v>
      </c>
      <c r="H208" s="173">
        <v>7.31</v>
      </c>
      <c r="I208" s="174">
        <v>50</v>
      </c>
    </row>
    <row r="209" spans="1:9" s="226" customFormat="1" ht="33" customHeight="1" x14ac:dyDescent="0.3">
      <c r="A209" s="234" t="s">
        <v>1082</v>
      </c>
      <c r="B209" s="463" t="s">
        <v>1083</v>
      </c>
      <c r="C209" s="463"/>
      <c r="D209" s="463"/>
      <c r="E209" s="463"/>
      <c r="F209" s="463"/>
      <c r="G209" s="463"/>
      <c r="H209" s="463"/>
      <c r="I209" s="463"/>
    </row>
  </sheetData>
  <mergeCells count="1">
    <mergeCell ref="B209:I209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9" fitToHeight="100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3">
    <pageSetUpPr fitToPage="1"/>
  </sheetPr>
  <dimension ref="A1:I129"/>
  <sheetViews>
    <sheetView zoomScale="80" zoomScaleNormal="80" workbookViewId="0">
      <selection activeCell="A2" sqref="A2"/>
    </sheetView>
  </sheetViews>
  <sheetFormatPr defaultRowHeight="16.2" x14ac:dyDescent="0.3"/>
  <cols>
    <col min="1" max="1" width="11.21875" customWidth="1"/>
    <col min="2" max="2" width="10.5546875" bestFit="1" customWidth="1"/>
    <col min="3" max="3" width="8.33203125" bestFit="1" customWidth="1"/>
    <col min="4" max="9" width="10.5546875" bestFit="1" customWidth="1"/>
  </cols>
  <sheetData>
    <row r="1" spans="1:9" s="135" customFormat="1" x14ac:dyDescent="0.3">
      <c r="A1" s="135" t="s">
        <v>2065</v>
      </c>
    </row>
    <row r="2" spans="1:9" s="136" customFormat="1" ht="16.8" thickBot="1" x14ac:dyDescent="0.35">
      <c r="A2" s="135" t="s">
        <v>338</v>
      </c>
      <c r="C2" s="137"/>
    </row>
    <row r="3" spans="1:9" s="136" customFormat="1" ht="16.8" thickBot="1" x14ac:dyDescent="0.35">
      <c r="A3" s="87" t="s">
        <v>339</v>
      </c>
      <c r="B3" s="88" t="s">
        <v>340</v>
      </c>
      <c r="C3" s="125" t="s">
        <v>254</v>
      </c>
      <c r="D3" s="89" t="s">
        <v>341</v>
      </c>
      <c r="E3" s="88" t="s">
        <v>342</v>
      </c>
      <c r="F3" s="88" t="s">
        <v>343</v>
      </c>
      <c r="G3" s="89" t="s">
        <v>258</v>
      </c>
      <c r="H3" s="88" t="s">
        <v>344</v>
      </c>
      <c r="I3" s="90" t="s">
        <v>345</v>
      </c>
    </row>
    <row r="4" spans="1:9" x14ac:dyDescent="0.3">
      <c r="A4" s="138" t="s">
        <v>577</v>
      </c>
      <c r="B4" s="139" t="s">
        <v>453</v>
      </c>
      <c r="C4" s="139" t="s">
        <v>655</v>
      </c>
      <c r="D4" s="139">
        <v>9365016</v>
      </c>
      <c r="E4" s="141">
        <v>7.54</v>
      </c>
      <c r="F4" s="141">
        <v>499</v>
      </c>
      <c r="G4" s="139"/>
      <c r="H4" s="141"/>
      <c r="I4" s="142"/>
    </row>
    <row r="5" spans="1:9" x14ac:dyDescent="0.3">
      <c r="A5" s="148" t="s">
        <v>577</v>
      </c>
      <c r="B5" s="144"/>
      <c r="C5" s="144"/>
      <c r="D5" s="144"/>
      <c r="E5" s="146"/>
      <c r="F5" s="146"/>
      <c r="G5" s="144">
        <v>9381106</v>
      </c>
      <c r="H5" s="146">
        <v>7.54</v>
      </c>
      <c r="I5" s="147">
        <v>257</v>
      </c>
    </row>
    <row r="6" spans="1:9" x14ac:dyDescent="0.3">
      <c r="A6" s="148" t="s">
        <v>577</v>
      </c>
      <c r="B6" s="144"/>
      <c r="C6" s="144"/>
      <c r="D6" s="144"/>
      <c r="E6" s="146"/>
      <c r="F6" s="146"/>
      <c r="G6" s="144">
        <v>9381620</v>
      </c>
      <c r="H6" s="146">
        <v>7.54</v>
      </c>
      <c r="I6" s="147">
        <v>242</v>
      </c>
    </row>
    <row r="7" spans="1:9" x14ac:dyDescent="0.3">
      <c r="A7" s="143" t="s">
        <v>577</v>
      </c>
      <c r="B7" s="144" t="s">
        <v>453</v>
      </c>
      <c r="C7" s="144" t="s">
        <v>656</v>
      </c>
      <c r="D7" s="144">
        <v>9365409</v>
      </c>
      <c r="E7" s="146">
        <v>7.54</v>
      </c>
      <c r="F7" s="146">
        <v>499</v>
      </c>
      <c r="G7" s="144"/>
      <c r="H7" s="146"/>
      <c r="I7" s="147"/>
    </row>
    <row r="8" spans="1:9" x14ac:dyDescent="0.3">
      <c r="A8" s="148" t="s">
        <v>577</v>
      </c>
      <c r="B8" s="144"/>
      <c r="C8" s="144"/>
      <c r="D8" s="144"/>
      <c r="E8" s="146"/>
      <c r="F8" s="146"/>
      <c r="G8" s="144">
        <v>9381620</v>
      </c>
      <c r="H8" s="146">
        <v>7.54</v>
      </c>
      <c r="I8" s="147">
        <v>171</v>
      </c>
    </row>
    <row r="9" spans="1:9" x14ac:dyDescent="0.3">
      <c r="A9" s="148" t="s">
        <v>577</v>
      </c>
      <c r="B9" s="144"/>
      <c r="C9" s="144"/>
      <c r="D9" s="144"/>
      <c r="E9" s="146"/>
      <c r="F9" s="146"/>
      <c r="G9" s="144">
        <v>9382134</v>
      </c>
      <c r="H9" s="146">
        <v>7.54</v>
      </c>
      <c r="I9" s="147">
        <v>328</v>
      </c>
    </row>
    <row r="10" spans="1:9" x14ac:dyDescent="0.3">
      <c r="A10" s="143" t="s">
        <v>577</v>
      </c>
      <c r="B10" s="144" t="s">
        <v>453</v>
      </c>
      <c r="C10" s="144" t="s">
        <v>325</v>
      </c>
      <c r="D10" s="144">
        <v>9365703</v>
      </c>
      <c r="E10" s="146">
        <v>7.54</v>
      </c>
      <c r="F10" s="146">
        <v>499</v>
      </c>
      <c r="G10" s="144"/>
      <c r="H10" s="146"/>
      <c r="I10" s="147"/>
    </row>
    <row r="11" spans="1:9" x14ac:dyDescent="0.3">
      <c r="A11" s="148" t="s">
        <v>577</v>
      </c>
      <c r="B11" s="144"/>
      <c r="C11" s="144"/>
      <c r="D11" s="144"/>
      <c r="E11" s="146"/>
      <c r="F11" s="146"/>
      <c r="G11" s="144">
        <v>9382134</v>
      </c>
      <c r="H11" s="146">
        <v>7.54</v>
      </c>
      <c r="I11" s="147">
        <v>162</v>
      </c>
    </row>
    <row r="12" spans="1:9" x14ac:dyDescent="0.3">
      <c r="A12" s="148" t="s">
        <v>577</v>
      </c>
      <c r="B12" s="144"/>
      <c r="C12" s="144"/>
      <c r="D12" s="144"/>
      <c r="E12" s="146"/>
      <c r="F12" s="146"/>
      <c r="G12" s="144">
        <v>9382645</v>
      </c>
      <c r="H12" s="146">
        <v>7.54</v>
      </c>
      <c r="I12" s="147">
        <v>337</v>
      </c>
    </row>
    <row r="13" spans="1:9" x14ac:dyDescent="0.3">
      <c r="A13" s="143" t="s">
        <v>577</v>
      </c>
      <c r="B13" s="144" t="s">
        <v>453</v>
      </c>
      <c r="C13" s="144" t="s">
        <v>493</v>
      </c>
      <c r="D13" s="144">
        <v>9365976</v>
      </c>
      <c r="E13" s="146">
        <v>7.54</v>
      </c>
      <c r="F13" s="146">
        <v>499</v>
      </c>
      <c r="G13" s="144"/>
      <c r="H13" s="146"/>
      <c r="I13" s="147"/>
    </row>
    <row r="14" spans="1:9" x14ac:dyDescent="0.3">
      <c r="A14" s="148" t="s">
        <v>577</v>
      </c>
      <c r="B14" s="144"/>
      <c r="C14" s="144"/>
      <c r="D14" s="144"/>
      <c r="E14" s="146"/>
      <c r="F14" s="146"/>
      <c r="G14" s="144">
        <v>9382645</v>
      </c>
      <c r="H14" s="146">
        <v>7.54</v>
      </c>
      <c r="I14" s="147">
        <v>163</v>
      </c>
    </row>
    <row r="15" spans="1:9" x14ac:dyDescent="0.3">
      <c r="A15" s="148" t="s">
        <v>577</v>
      </c>
      <c r="B15" s="144"/>
      <c r="C15" s="144"/>
      <c r="D15" s="144"/>
      <c r="E15" s="146"/>
      <c r="F15" s="146"/>
      <c r="G15" s="144">
        <v>9383157</v>
      </c>
      <c r="H15" s="146">
        <v>7.54</v>
      </c>
      <c r="I15" s="147">
        <v>336</v>
      </c>
    </row>
    <row r="16" spans="1:9" x14ac:dyDescent="0.3">
      <c r="A16" s="143" t="s">
        <v>577</v>
      </c>
      <c r="B16" s="144" t="s">
        <v>453</v>
      </c>
      <c r="C16" s="144" t="s">
        <v>326</v>
      </c>
      <c r="D16" s="144">
        <v>9370244</v>
      </c>
      <c r="E16" s="146">
        <v>7.54</v>
      </c>
      <c r="F16" s="146">
        <v>499</v>
      </c>
      <c r="G16" s="144"/>
      <c r="H16" s="146"/>
      <c r="I16" s="147"/>
    </row>
    <row r="17" spans="1:9" x14ac:dyDescent="0.3">
      <c r="A17" s="148" t="s">
        <v>577</v>
      </c>
      <c r="B17" s="144"/>
      <c r="C17" s="144"/>
      <c r="D17" s="144"/>
      <c r="E17" s="146"/>
      <c r="F17" s="146"/>
      <c r="G17" s="144">
        <v>9383157</v>
      </c>
      <c r="H17" s="146">
        <v>7.54</v>
      </c>
      <c r="I17" s="147">
        <v>389</v>
      </c>
    </row>
    <row r="18" spans="1:9" x14ac:dyDescent="0.3">
      <c r="A18" s="148" t="s">
        <v>577</v>
      </c>
      <c r="B18" s="144"/>
      <c r="C18" s="144"/>
      <c r="D18" s="144"/>
      <c r="E18" s="146"/>
      <c r="F18" s="146"/>
      <c r="G18" s="144">
        <v>9383667</v>
      </c>
      <c r="H18" s="146">
        <v>7.54</v>
      </c>
      <c r="I18" s="147">
        <v>110</v>
      </c>
    </row>
    <row r="19" spans="1:9" x14ac:dyDescent="0.3">
      <c r="A19" s="143" t="s">
        <v>577</v>
      </c>
      <c r="B19" s="144" t="s">
        <v>453</v>
      </c>
      <c r="C19" s="144" t="s">
        <v>327</v>
      </c>
      <c r="D19" s="144">
        <v>9370519</v>
      </c>
      <c r="E19" s="146">
        <v>7.54</v>
      </c>
      <c r="F19" s="146">
        <v>499</v>
      </c>
      <c r="G19" s="144"/>
      <c r="H19" s="146"/>
      <c r="I19" s="147"/>
    </row>
    <row r="20" spans="1:9" x14ac:dyDescent="0.3">
      <c r="A20" s="148" t="s">
        <v>577</v>
      </c>
      <c r="B20" s="144"/>
      <c r="C20" s="144"/>
      <c r="D20" s="144"/>
      <c r="E20" s="146"/>
      <c r="F20" s="146"/>
      <c r="G20" s="144">
        <v>9383667</v>
      </c>
      <c r="H20" s="146">
        <v>7.54</v>
      </c>
      <c r="I20" s="147">
        <v>499</v>
      </c>
    </row>
    <row r="21" spans="1:9" x14ac:dyDescent="0.3">
      <c r="A21" s="143" t="s">
        <v>577</v>
      </c>
      <c r="B21" s="144" t="s">
        <v>453</v>
      </c>
      <c r="C21" s="144" t="s">
        <v>328</v>
      </c>
      <c r="D21" s="144">
        <v>9370882</v>
      </c>
      <c r="E21" s="146">
        <v>7.54</v>
      </c>
      <c r="F21" s="146">
        <v>499</v>
      </c>
      <c r="G21" s="144"/>
      <c r="H21" s="146"/>
      <c r="I21" s="147"/>
    </row>
    <row r="22" spans="1:9" x14ac:dyDescent="0.3">
      <c r="A22" s="148" t="s">
        <v>577</v>
      </c>
      <c r="B22" s="144"/>
      <c r="C22" s="144"/>
      <c r="D22" s="144"/>
      <c r="E22" s="146"/>
      <c r="F22" s="146"/>
      <c r="G22" s="144">
        <v>9383667</v>
      </c>
      <c r="H22" s="146">
        <v>7.54</v>
      </c>
      <c r="I22" s="147">
        <v>116</v>
      </c>
    </row>
    <row r="23" spans="1:9" x14ac:dyDescent="0.3">
      <c r="A23" s="148" t="s">
        <v>577</v>
      </c>
      <c r="B23" s="144"/>
      <c r="C23" s="144"/>
      <c r="D23" s="144"/>
      <c r="E23" s="146"/>
      <c r="F23" s="146"/>
      <c r="G23" s="144">
        <v>9384178</v>
      </c>
      <c r="H23" s="146">
        <v>7.54</v>
      </c>
      <c r="I23" s="147">
        <v>383</v>
      </c>
    </row>
    <row r="24" spans="1:9" x14ac:dyDescent="0.3">
      <c r="A24" s="143" t="s">
        <v>577</v>
      </c>
      <c r="B24" s="144" t="s">
        <v>453</v>
      </c>
      <c r="C24" s="144" t="s">
        <v>329</v>
      </c>
      <c r="D24" s="144">
        <v>9371328</v>
      </c>
      <c r="E24" s="146">
        <v>7.54</v>
      </c>
      <c r="F24" s="146">
        <v>499</v>
      </c>
      <c r="G24" s="144"/>
      <c r="H24" s="146"/>
      <c r="I24" s="147"/>
    </row>
    <row r="25" spans="1:9" x14ac:dyDescent="0.3">
      <c r="A25" s="148" t="s">
        <v>577</v>
      </c>
      <c r="B25" s="144"/>
      <c r="C25" s="144"/>
      <c r="D25" s="144"/>
      <c r="E25" s="146"/>
      <c r="F25" s="146"/>
      <c r="G25" s="144">
        <v>9384178</v>
      </c>
      <c r="H25" s="146">
        <v>7.54</v>
      </c>
      <c r="I25" s="147">
        <v>237</v>
      </c>
    </row>
    <row r="26" spans="1:9" x14ac:dyDescent="0.3">
      <c r="A26" s="148" t="s">
        <v>577</v>
      </c>
      <c r="B26" s="144"/>
      <c r="C26" s="144"/>
      <c r="D26" s="144"/>
      <c r="E26" s="146"/>
      <c r="F26" s="146"/>
      <c r="G26" s="144">
        <v>9384688</v>
      </c>
      <c r="H26" s="146">
        <v>7.54</v>
      </c>
      <c r="I26" s="147">
        <v>262</v>
      </c>
    </row>
    <row r="27" spans="1:9" x14ac:dyDescent="0.3">
      <c r="A27" s="143" t="s">
        <v>577</v>
      </c>
      <c r="B27" s="144" t="s">
        <v>453</v>
      </c>
      <c r="C27" s="144" t="s">
        <v>657</v>
      </c>
      <c r="D27" s="144">
        <v>9371590</v>
      </c>
      <c r="E27" s="146">
        <v>7.54</v>
      </c>
      <c r="F27" s="146">
        <v>499</v>
      </c>
      <c r="G27" s="144"/>
      <c r="H27" s="146"/>
      <c r="I27" s="147"/>
    </row>
    <row r="28" spans="1:9" x14ac:dyDescent="0.3">
      <c r="A28" s="148" t="s">
        <v>577</v>
      </c>
      <c r="B28" s="144"/>
      <c r="C28" s="144"/>
      <c r="D28" s="144"/>
      <c r="E28" s="146"/>
      <c r="F28" s="146"/>
      <c r="G28" s="144">
        <v>9384688</v>
      </c>
      <c r="H28" s="146">
        <v>7.54</v>
      </c>
      <c r="I28" s="147">
        <v>499</v>
      </c>
    </row>
    <row r="29" spans="1:9" x14ac:dyDescent="0.3">
      <c r="A29" s="143" t="s">
        <v>577</v>
      </c>
      <c r="B29" s="144" t="s">
        <v>453</v>
      </c>
      <c r="C29" s="144" t="s">
        <v>494</v>
      </c>
      <c r="D29" s="144">
        <v>9371877</v>
      </c>
      <c r="E29" s="146">
        <v>7.54</v>
      </c>
      <c r="F29" s="146">
        <v>499</v>
      </c>
      <c r="G29" s="144"/>
      <c r="H29" s="146"/>
      <c r="I29" s="147"/>
    </row>
    <row r="30" spans="1:9" x14ac:dyDescent="0.3">
      <c r="A30" s="143" t="s">
        <v>577</v>
      </c>
      <c r="B30" s="144" t="s">
        <v>453</v>
      </c>
      <c r="C30" s="144" t="s">
        <v>494</v>
      </c>
      <c r="D30" s="144">
        <v>9372470</v>
      </c>
      <c r="E30" s="146">
        <v>7.54</v>
      </c>
      <c r="F30" s="146">
        <v>-499</v>
      </c>
      <c r="G30" s="144"/>
      <c r="H30" s="146"/>
      <c r="I30" s="147"/>
    </row>
    <row r="31" spans="1:9" x14ac:dyDescent="0.3">
      <c r="A31" s="143" t="s">
        <v>577</v>
      </c>
      <c r="B31" s="144" t="s">
        <v>453</v>
      </c>
      <c r="C31" s="144" t="s">
        <v>495</v>
      </c>
      <c r="D31" s="144">
        <v>9373498</v>
      </c>
      <c r="E31" s="146">
        <v>7.54</v>
      </c>
      <c r="F31" s="146">
        <v>9</v>
      </c>
      <c r="G31" s="144"/>
      <c r="H31" s="146"/>
      <c r="I31" s="147"/>
    </row>
    <row r="32" spans="1:9" x14ac:dyDescent="0.3">
      <c r="A32" s="148" t="s">
        <v>577</v>
      </c>
      <c r="B32" s="144"/>
      <c r="C32" s="144"/>
      <c r="D32" s="144"/>
      <c r="E32" s="146"/>
      <c r="F32" s="146"/>
      <c r="G32" s="144">
        <v>9384688</v>
      </c>
      <c r="H32" s="146">
        <v>7.54</v>
      </c>
      <c r="I32" s="147">
        <v>9</v>
      </c>
    </row>
    <row r="33" spans="1:9" x14ac:dyDescent="0.3">
      <c r="A33" s="143" t="s">
        <v>577</v>
      </c>
      <c r="B33" s="144" t="s">
        <v>453</v>
      </c>
      <c r="C33" s="144" t="s">
        <v>331</v>
      </c>
      <c r="D33" s="144">
        <v>9422803</v>
      </c>
      <c r="E33" s="146">
        <v>7.63</v>
      </c>
      <c r="F33" s="146">
        <v>304</v>
      </c>
      <c r="G33" s="144"/>
      <c r="H33" s="146"/>
      <c r="I33" s="147"/>
    </row>
    <row r="34" spans="1:9" x14ac:dyDescent="0.3">
      <c r="A34" s="148" t="s">
        <v>577</v>
      </c>
      <c r="B34" s="144"/>
      <c r="C34" s="144"/>
      <c r="D34" s="144"/>
      <c r="E34" s="146"/>
      <c r="F34" s="146"/>
      <c r="G34" s="144">
        <v>9430269</v>
      </c>
      <c r="H34" s="146">
        <v>7.63</v>
      </c>
      <c r="I34" s="147">
        <v>304</v>
      </c>
    </row>
    <row r="35" spans="1:9" x14ac:dyDescent="0.3">
      <c r="A35" s="143" t="s">
        <v>577</v>
      </c>
      <c r="B35" s="144" t="s">
        <v>453</v>
      </c>
      <c r="C35" s="144" t="s">
        <v>430</v>
      </c>
      <c r="D35" s="144">
        <v>9441435</v>
      </c>
      <c r="E35" s="146">
        <v>7.64</v>
      </c>
      <c r="F35" s="146">
        <v>200</v>
      </c>
      <c r="G35" s="144"/>
      <c r="H35" s="146"/>
      <c r="I35" s="147"/>
    </row>
    <row r="36" spans="1:9" x14ac:dyDescent="0.3">
      <c r="A36" s="148" t="s">
        <v>577</v>
      </c>
      <c r="B36" s="144"/>
      <c r="C36" s="144"/>
      <c r="D36" s="144"/>
      <c r="E36" s="146"/>
      <c r="F36" s="146"/>
      <c r="G36" s="144">
        <v>9441450</v>
      </c>
      <c r="H36" s="146">
        <v>7.65</v>
      </c>
      <c r="I36" s="147">
        <v>200</v>
      </c>
    </row>
    <row r="37" spans="1:9" x14ac:dyDescent="0.3">
      <c r="A37" s="143" t="s">
        <v>577</v>
      </c>
      <c r="B37" s="144" t="s">
        <v>453</v>
      </c>
      <c r="C37" s="144" t="s">
        <v>658</v>
      </c>
      <c r="D37" s="144">
        <v>9443523</v>
      </c>
      <c r="E37" s="146">
        <v>7.64</v>
      </c>
      <c r="F37" s="146">
        <v>300</v>
      </c>
      <c r="G37" s="144"/>
      <c r="H37" s="146"/>
      <c r="I37" s="147"/>
    </row>
    <row r="38" spans="1:9" x14ac:dyDescent="0.3">
      <c r="A38" s="148" t="s">
        <v>577</v>
      </c>
      <c r="B38" s="144"/>
      <c r="C38" s="144"/>
      <c r="D38" s="144"/>
      <c r="E38" s="146"/>
      <c r="F38" s="146"/>
      <c r="G38" s="144">
        <v>9444009</v>
      </c>
      <c r="H38" s="146">
        <v>7.64</v>
      </c>
      <c r="I38" s="147">
        <v>294</v>
      </c>
    </row>
    <row r="39" spans="1:9" x14ac:dyDescent="0.3">
      <c r="A39" s="148" t="s">
        <v>577</v>
      </c>
      <c r="B39" s="144"/>
      <c r="C39" s="144"/>
      <c r="D39" s="144"/>
      <c r="E39" s="146"/>
      <c r="F39" s="146"/>
      <c r="G39" s="144">
        <v>9444523</v>
      </c>
      <c r="H39" s="146">
        <v>7.66</v>
      </c>
      <c r="I39" s="147">
        <v>6</v>
      </c>
    </row>
    <row r="40" spans="1:9" x14ac:dyDescent="0.3">
      <c r="A40" s="143" t="s">
        <v>577</v>
      </c>
      <c r="B40" s="144" t="s">
        <v>453</v>
      </c>
      <c r="C40" s="144" t="s">
        <v>433</v>
      </c>
      <c r="D40" s="144">
        <v>9454916</v>
      </c>
      <c r="E40" s="146">
        <v>7.64</v>
      </c>
      <c r="F40" s="146">
        <v>200</v>
      </c>
      <c r="G40" s="144"/>
      <c r="H40" s="146"/>
      <c r="I40" s="147"/>
    </row>
    <row r="41" spans="1:9" x14ac:dyDescent="0.3">
      <c r="A41" s="148" t="s">
        <v>577</v>
      </c>
      <c r="B41" s="144"/>
      <c r="C41" s="144"/>
      <c r="D41" s="144"/>
      <c r="E41" s="146"/>
      <c r="F41" s="146"/>
      <c r="G41" s="144">
        <v>9455175</v>
      </c>
      <c r="H41" s="146">
        <v>7.64</v>
      </c>
      <c r="I41" s="147">
        <v>179</v>
      </c>
    </row>
    <row r="42" spans="1:9" ht="16.8" thickBot="1" x14ac:dyDescent="0.35">
      <c r="A42" s="184" t="s">
        <v>577</v>
      </c>
      <c r="B42" s="150"/>
      <c r="C42" s="150"/>
      <c r="D42" s="150"/>
      <c r="E42" s="152"/>
      <c r="F42" s="152"/>
      <c r="G42" s="150">
        <v>9455687</v>
      </c>
      <c r="H42" s="152">
        <v>7.66</v>
      </c>
      <c r="I42" s="153">
        <v>21</v>
      </c>
    </row>
    <row r="43" spans="1:9" x14ac:dyDescent="0.3">
      <c r="A43" s="154" t="s">
        <v>577</v>
      </c>
      <c r="B43" s="155" t="s">
        <v>453</v>
      </c>
      <c r="C43" s="155" t="s">
        <v>659</v>
      </c>
      <c r="D43" s="155">
        <v>10292536</v>
      </c>
      <c r="E43" s="157">
        <v>7.57</v>
      </c>
      <c r="F43" s="157">
        <v>499</v>
      </c>
      <c r="G43" s="155"/>
      <c r="H43" s="157"/>
      <c r="I43" s="158"/>
    </row>
    <row r="44" spans="1:9" x14ac:dyDescent="0.3">
      <c r="A44" s="159" t="s">
        <v>577</v>
      </c>
      <c r="B44" s="160"/>
      <c r="C44" s="160"/>
      <c r="D44" s="160"/>
      <c r="E44" s="162"/>
      <c r="F44" s="162"/>
      <c r="G44" s="160">
        <v>10293803</v>
      </c>
      <c r="H44" s="162">
        <v>7.57</v>
      </c>
      <c r="I44" s="163">
        <v>450</v>
      </c>
    </row>
    <row r="45" spans="1:9" x14ac:dyDescent="0.3">
      <c r="A45" s="159" t="s">
        <v>577</v>
      </c>
      <c r="B45" s="160"/>
      <c r="C45" s="160"/>
      <c r="D45" s="160"/>
      <c r="E45" s="162"/>
      <c r="F45" s="162"/>
      <c r="G45" s="160">
        <v>10294830</v>
      </c>
      <c r="H45" s="162">
        <v>7.57</v>
      </c>
      <c r="I45" s="163">
        <v>49</v>
      </c>
    </row>
    <row r="46" spans="1:9" x14ac:dyDescent="0.3">
      <c r="A46" s="164" t="s">
        <v>577</v>
      </c>
      <c r="B46" s="160" t="s">
        <v>453</v>
      </c>
      <c r="C46" s="160" t="s">
        <v>660</v>
      </c>
      <c r="D46" s="160">
        <v>10292738</v>
      </c>
      <c r="E46" s="162">
        <v>7.57</v>
      </c>
      <c r="F46" s="162">
        <v>499</v>
      </c>
      <c r="G46" s="160"/>
      <c r="H46" s="162"/>
      <c r="I46" s="163"/>
    </row>
    <row r="47" spans="1:9" x14ac:dyDescent="0.3">
      <c r="A47" s="159" t="s">
        <v>577</v>
      </c>
      <c r="B47" s="160"/>
      <c r="C47" s="160"/>
      <c r="D47" s="160"/>
      <c r="E47" s="162"/>
      <c r="F47" s="162"/>
      <c r="G47" s="160">
        <v>10294830</v>
      </c>
      <c r="H47" s="162">
        <v>7.57</v>
      </c>
      <c r="I47" s="163">
        <v>440</v>
      </c>
    </row>
    <row r="48" spans="1:9" x14ac:dyDescent="0.3">
      <c r="A48" s="159" t="s">
        <v>577</v>
      </c>
      <c r="B48" s="160"/>
      <c r="C48" s="160"/>
      <c r="D48" s="160"/>
      <c r="E48" s="162"/>
      <c r="F48" s="162"/>
      <c r="G48" s="160">
        <v>10295341</v>
      </c>
      <c r="H48" s="162">
        <v>7.57</v>
      </c>
      <c r="I48" s="163">
        <v>1</v>
      </c>
    </row>
    <row r="49" spans="1:9" x14ac:dyDescent="0.3">
      <c r="A49" s="159" t="s">
        <v>577</v>
      </c>
      <c r="B49" s="160"/>
      <c r="C49" s="160"/>
      <c r="D49" s="160"/>
      <c r="E49" s="162"/>
      <c r="F49" s="162"/>
      <c r="G49" s="160">
        <v>10295855</v>
      </c>
      <c r="H49" s="162">
        <v>7.57</v>
      </c>
      <c r="I49" s="163">
        <v>5</v>
      </c>
    </row>
    <row r="50" spans="1:9" x14ac:dyDescent="0.3">
      <c r="A50" s="159" t="s">
        <v>577</v>
      </c>
      <c r="B50" s="160"/>
      <c r="C50" s="160"/>
      <c r="D50" s="160"/>
      <c r="E50" s="162"/>
      <c r="F50" s="162"/>
      <c r="G50" s="160">
        <v>10300366</v>
      </c>
      <c r="H50" s="162">
        <v>7.57</v>
      </c>
      <c r="I50" s="163">
        <v>53</v>
      </c>
    </row>
    <row r="51" spans="1:9" x14ac:dyDescent="0.3">
      <c r="A51" s="164" t="s">
        <v>577</v>
      </c>
      <c r="B51" s="160" t="s">
        <v>453</v>
      </c>
      <c r="C51" s="160" t="s">
        <v>661</v>
      </c>
      <c r="D51" s="160">
        <v>10292982</v>
      </c>
      <c r="E51" s="162">
        <v>7.57</v>
      </c>
      <c r="F51" s="162">
        <v>499</v>
      </c>
      <c r="G51" s="160"/>
      <c r="H51" s="162"/>
      <c r="I51" s="163"/>
    </row>
    <row r="52" spans="1:9" x14ac:dyDescent="0.3">
      <c r="A52" s="159" t="s">
        <v>577</v>
      </c>
      <c r="B52" s="160"/>
      <c r="C52" s="160"/>
      <c r="D52" s="160"/>
      <c r="E52" s="162"/>
      <c r="F52" s="162"/>
      <c r="G52" s="160">
        <v>10300366</v>
      </c>
      <c r="H52" s="162">
        <v>7.57</v>
      </c>
      <c r="I52" s="163">
        <v>446</v>
      </c>
    </row>
    <row r="53" spans="1:9" x14ac:dyDescent="0.3">
      <c r="A53" s="159" t="s">
        <v>577</v>
      </c>
      <c r="B53" s="160"/>
      <c r="C53" s="160"/>
      <c r="D53" s="160"/>
      <c r="E53" s="162"/>
      <c r="F53" s="162"/>
      <c r="G53" s="160">
        <v>10300878</v>
      </c>
      <c r="H53" s="162">
        <v>7.57</v>
      </c>
      <c r="I53" s="163">
        <v>37</v>
      </c>
    </row>
    <row r="54" spans="1:9" x14ac:dyDescent="0.3">
      <c r="A54" s="159" t="s">
        <v>577</v>
      </c>
      <c r="B54" s="160"/>
      <c r="C54" s="160"/>
      <c r="D54" s="160"/>
      <c r="E54" s="162"/>
      <c r="F54" s="162"/>
      <c r="G54" s="160">
        <v>10301392</v>
      </c>
      <c r="H54" s="162">
        <v>7.57</v>
      </c>
      <c r="I54" s="163">
        <v>16</v>
      </c>
    </row>
    <row r="55" spans="1:9" x14ac:dyDescent="0.3">
      <c r="A55" s="164" t="s">
        <v>577</v>
      </c>
      <c r="B55" s="160" t="s">
        <v>453</v>
      </c>
      <c r="C55" s="160" t="s">
        <v>662</v>
      </c>
      <c r="D55" s="160">
        <v>10293244</v>
      </c>
      <c r="E55" s="162">
        <v>7.57</v>
      </c>
      <c r="F55" s="162">
        <v>499</v>
      </c>
      <c r="G55" s="160"/>
      <c r="H55" s="162"/>
      <c r="I55" s="163"/>
    </row>
    <row r="56" spans="1:9" x14ac:dyDescent="0.3">
      <c r="A56" s="159" t="s">
        <v>577</v>
      </c>
      <c r="B56" s="160"/>
      <c r="C56" s="160"/>
      <c r="D56" s="160"/>
      <c r="E56" s="162"/>
      <c r="F56" s="162"/>
      <c r="G56" s="160">
        <v>10301392</v>
      </c>
      <c r="H56" s="162">
        <v>7.57</v>
      </c>
      <c r="I56" s="163">
        <v>483</v>
      </c>
    </row>
    <row r="57" spans="1:9" x14ac:dyDescent="0.3">
      <c r="A57" s="159" t="s">
        <v>577</v>
      </c>
      <c r="B57" s="160"/>
      <c r="C57" s="160"/>
      <c r="D57" s="160"/>
      <c r="E57" s="162"/>
      <c r="F57" s="162"/>
      <c r="G57" s="160">
        <v>10301900</v>
      </c>
      <c r="H57" s="162">
        <v>7.57</v>
      </c>
      <c r="I57" s="163">
        <v>16</v>
      </c>
    </row>
    <row r="58" spans="1:9" x14ac:dyDescent="0.3">
      <c r="A58" s="164" t="s">
        <v>577</v>
      </c>
      <c r="B58" s="160" t="s">
        <v>453</v>
      </c>
      <c r="C58" s="160" t="s">
        <v>663</v>
      </c>
      <c r="D58" s="160">
        <v>10293526</v>
      </c>
      <c r="E58" s="162">
        <v>7.57</v>
      </c>
      <c r="F58" s="162">
        <v>499</v>
      </c>
      <c r="G58" s="160"/>
      <c r="H58" s="162"/>
      <c r="I58" s="163"/>
    </row>
    <row r="59" spans="1:9" x14ac:dyDescent="0.3">
      <c r="A59" s="159" t="s">
        <v>577</v>
      </c>
      <c r="B59" s="160"/>
      <c r="C59" s="160"/>
      <c r="D59" s="160"/>
      <c r="E59" s="162"/>
      <c r="F59" s="162"/>
      <c r="G59" s="160">
        <v>10301900</v>
      </c>
      <c r="H59" s="162">
        <v>7.57</v>
      </c>
      <c r="I59" s="163">
        <v>168</v>
      </c>
    </row>
    <row r="60" spans="1:9" x14ac:dyDescent="0.3">
      <c r="A60" s="159" t="s">
        <v>577</v>
      </c>
      <c r="B60" s="160"/>
      <c r="C60" s="160"/>
      <c r="D60" s="160"/>
      <c r="E60" s="162"/>
      <c r="F60" s="162"/>
      <c r="G60" s="160">
        <v>10302410</v>
      </c>
      <c r="H60" s="162">
        <v>7.57</v>
      </c>
      <c r="I60" s="163">
        <v>331</v>
      </c>
    </row>
    <row r="61" spans="1:9" x14ac:dyDescent="0.3">
      <c r="A61" s="164" t="s">
        <v>577</v>
      </c>
      <c r="B61" s="160" t="s">
        <v>453</v>
      </c>
      <c r="C61" s="160" t="s">
        <v>664</v>
      </c>
      <c r="D61" s="160">
        <v>10293778</v>
      </c>
      <c r="E61" s="162">
        <v>7.57</v>
      </c>
      <c r="F61" s="162">
        <v>499</v>
      </c>
      <c r="G61" s="160"/>
      <c r="H61" s="162"/>
      <c r="I61" s="163"/>
    </row>
    <row r="62" spans="1:9" x14ac:dyDescent="0.3">
      <c r="A62" s="159" t="s">
        <v>577</v>
      </c>
      <c r="B62" s="160"/>
      <c r="C62" s="160"/>
      <c r="D62" s="160"/>
      <c r="E62" s="162"/>
      <c r="F62" s="162"/>
      <c r="G62" s="160">
        <v>10302410</v>
      </c>
      <c r="H62" s="162">
        <v>7.57</v>
      </c>
      <c r="I62" s="163">
        <v>230</v>
      </c>
    </row>
    <row r="63" spans="1:9" x14ac:dyDescent="0.3">
      <c r="A63" s="159" t="s">
        <v>577</v>
      </c>
      <c r="B63" s="160"/>
      <c r="C63" s="160"/>
      <c r="D63" s="160"/>
      <c r="E63" s="162"/>
      <c r="F63" s="162"/>
      <c r="G63" s="160">
        <v>10302921</v>
      </c>
      <c r="H63" s="162">
        <v>7.57</v>
      </c>
      <c r="I63" s="163">
        <v>269</v>
      </c>
    </row>
    <row r="64" spans="1:9" x14ac:dyDescent="0.3">
      <c r="A64" s="164" t="s">
        <v>577</v>
      </c>
      <c r="B64" s="160" t="s">
        <v>453</v>
      </c>
      <c r="C64" s="160" t="s">
        <v>665</v>
      </c>
      <c r="D64" s="160">
        <v>10294750</v>
      </c>
      <c r="E64" s="162">
        <v>7.57</v>
      </c>
      <c r="F64" s="162">
        <v>6</v>
      </c>
      <c r="G64" s="160"/>
      <c r="H64" s="162"/>
      <c r="I64" s="163"/>
    </row>
    <row r="65" spans="1:9" ht="16.8" thickBot="1" x14ac:dyDescent="0.35">
      <c r="A65" s="165" t="s">
        <v>577</v>
      </c>
      <c r="B65" s="166"/>
      <c r="C65" s="166"/>
      <c r="D65" s="166"/>
      <c r="E65" s="168"/>
      <c r="F65" s="168"/>
      <c r="G65" s="166">
        <v>10302921</v>
      </c>
      <c r="H65" s="168">
        <v>7.57</v>
      </c>
      <c r="I65" s="169">
        <v>6</v>
      </c>
    </row>
    <row r="66" spans="1:9" x14ac:dyDescent="0.3">
      <c r="A66" s="138" t="s">
        <v>577</v>
      </c>
      <c r="B66" s="139" t="s">
        <v>453</v>
      </c>
      <c r="C66" s="139" t="s">
        <v>567</v>
      </c>
      <c r="D66" s="139">
        <v>10413821</v>
      </c>
      <c r="E66" s="141">
        <v>7.56</v>
      </c>
      <c r="F66" s="141">
        <v>499</v>
      </c>
      <c r="G66" s="139"/>
      <c r="H66" s="141"/>
      <c r="I66" s="142"/>
    </row>
    <row r="67" spans="1:9" x14ac:dyDescent="0.3">
      <c r="A67" s="148" t="s">
        <v>577</v>
      </c>
      <c r="B67" s="144"/>
      <c r="C67" s="144"/>
      <c r="D67" s="144"/>
      <c r="E67" s="146"/>
      <c r="F67" s="146"/>
      <c r="G67" s="144">
        <v>10421092</v>
      </c>
      <c r="H67" s="146">
        <v>7.56</v>
      </c>
      <c r="I67" s="147">
        <v>499</v>
      </c>
    </row>
    <row r="68" spans="1:9" x14ac:dyDescent="0.3">
      <c r="A68" s="143" t="s">
        <v>577</v>
      </c>
      <c r="B68" s="144" t="s">
        <v>453</v>
      </c>
      <c r="C68" s="144" t="s">
        <v>568</v>
      </c>
      <c r="D68" s="144">
        <v>10414122</v>
      </c>
      <c r="E68" s="146">
        <v>7.56</v>
      </c>
      <c r="F68" s="146">
        <v>499</v>
      </c>
      <c r="G68" s="144"/>
      <c r="H68" s="146"/>
      <c r="I68" s="147"/>
    </row>
    <row r="69" spans="1:9" x14ac:dyDescent="0.3">
      <c r="A69" s="148" t="s">
        <v>577</v>
      </c>
      <c r="B69" s="144"/>
      <c r="C69" s="144"/>
      <c r="D69" s="144"/>
      <c r="E69" s="146"/>
      <c r="F69" s="146"/>
      <c r="G69" s="144">
        <v>10421606</v>
      </c>
      <c r="H69" s="146">
        <v>7.56</v>
      </c>
      <c r="I69" s="147">
        <v>499</v>
      </c>
    </row>
    <row r="70" spans="1:9" x14ac:dyDescent="0.3">
      <c r="A70" s="143" t="s">
        <v>577</v>
      </c>
      <c r="B70" s="144" t="s">
        <v>453</v>
      </c>
      <c r="C70" s="144" t="s">
        <v>569</v>
      </c>
      <c r="D70" s="144">
        <v>10414435</v>
      </c>
      <c r="E70" s="146">
        <v>7.56</v>
      </c>
      <c r="F70" s="146">
        <v>421</v>
      </c>
      <c r="G70" s="144"/>
      <c r="H70" s="146"/>
      <c r="I70" s="147"/>
    </row>
    <row r="71" spans="1:9" x14ac:dyDescent="0.3">
      <c r="A71" s="148" t="s">
        <v>577</v>
      </c>
      <c r="B71" s="144"/>
      <c r="C71" s="144"/>
      <c r="D71" s="144"/>
      <c r="E71" s="146"/>
      <c r="F71" s="146"/>
      <c r="G71" s="144">
        <v>10421606</v>
      </c>
      <c r="H71" s="146">
        <v>7.56</v>
      </c>
      <c r="I71" s="147">
        <v>33</v>
      </c>
    </row>
    <row r="72" spans="1:9" x14ac:dyDescent="0.3">
      <c r="A72" s="148" t="s">
        <v>577</v>
      </c>
      <c r="B72" s="144"/>
      <c r="C72" s="144"/>
      <c r="D72" s="144"/>
      <c r="E72" s="146"/>
      <c r="F72" s="146"/>
      <c r="G72" s="144">
        <v>10422118</v>
      </c>
      <c r="H72" s="146">
        <v>7.56</v>
      </c>
      <c r="I72" s="147">
        <v>261</v>
      </c>
    </row>
    <row r="73" spans="1:9" x14ac:dyDescent="0.3">
      <c r="A73" s="148" t="s">
        <v>577</v>
      </c>
      <c r="B73" s="144"/>
      <c r="C73" s="144"/>
      <c r="D73" s="144"/>
      <c r="E73" s="146"/>
      <c r="F73" s="146"/>
      <c r="G73" s="144">
        <v>10422627</v>
      </c>
      <c r="H73" s="146">
        <v>7.56</v>
      </c>
      <c r="I73" s="147">
        <v>25</v>
      </c>
    </row>
    <row r="74" spans="1:9" x14ac:dyDescent="0.3">
      <c r="A74" s="148" t="s">
        <v>577</v>
      </c>
      <c r="B74" s="144"/>
      <c r="C74" s="144"/>
      <c r="D74" s="144"/>
      <c r="E74" s="146"/>
      <c r="F74" s="146"/>
      <c r="G74" s="144">
        <v>10423137</v>
      </c>
      <c r="H74" s="146">
        <v>7.57</v>
      </c>
      <c r="I74" s="147">
        <v>102</v>
      </c>
    </row>
    <row r="75" spans="1:9" x14ac:dyDescent="0.3">
      <c r="A75" s="143" t="s">
        <v>424</v>
      </c>
      <c r="B75" s="144" t="s">
        <v>360</v>
      </c>
      <c r="C75" s="144" t="s">
        <v>666</v>
      </c>
      <c r="D75" s="144">
        <v>10433946</v>
      </c>
      <c r="E75" s="146">
        <v>7.56</v>
      </c>
      <c r="F75" s="146">
        <v>300</v>
      </c>
      <c r="G75" s="144"/>
      <c r="H75" s="146"/>
      <c r="I75" s="147"/>
    </row>
    <row r="76" spans="1:9" x14ac:dyDescent="0.3">
      <c r="A76" s="148" t="s">
        <v>424</v>
      </c>
      <c r="B76" s="144"/>
      <c r="C76" s="144"/>
      <c r="D76" s="144"/>
      <c r="E76" s="146"/>
      <c r="F76" s="146"/>
      <c r="G76" s="144">
        <v>10434302</v>
      </c>
      <c r="H76" s="146">
        <v>7.56</v>
      </c>
      <c r="I76" s="147">
        <v>275</v>
      </c>
    </row>
    <row r="77" spans="1:9" x14ac:dyDescent="0.3">
      <c r="A77" s="148" t="s">
        <v>424</v>
      </c>
      <c r="B77" s="144"/>
      <c r="C77" s="144"/>
      <c r="D77" s="144"/>
      <c r="E77" s="146"/>
      <c r="F77" s="146"/>
      <c r="G77" s="144">
        <v>10434816</v>
      </c>
      <c r="H77" s="146">
        <v>7.56</v>
      </c>
      <c r="I77" s="147">
        <v>5</v>
      </c>
    </row>
    <row r="78" spans="1:9" x14ac:dyDescent="0.3">
      <c r="A78" s="148" t="s">
        <v>424</v>
      </c>
      <c r="B78" s="144"/>
      <c r="C78" s="144"/>
      <c r="D78" s="144"/>
      <c r="E78" s="146"/>
      <c r="F78" s="146"/>
      <c r="G78" s="144">
        <v>10435331</v>
      </c>
      <c r="H78" s="146">
        <v>7.56</v>
      </c>
      <c r="I78" s="147">
        <v>20</v>
      </c>
    </row>
    <row r="79" spans="1:9" x14ac:dyDescent="0.3">
      <c r="A79" s="143" t="s">
        <v>424</v>
      </c>
      <c r="B79" s="144" t="s">
        <v>360</v>
      </c>
      <c r="C79" s="144" t="s">
        <v>428</v>
      </c>
      <c r="D79" s="144">
        <v>10441159</v>
      </c>
      <c r="E79" s="146">
        <v>7.55</v>
      </c>
      <c r="F79" s="146">
        <v>225</v>
      </c>
      <c r="G79" s="144"/>
      <c r="H79" s="146"/>
      <c r="I79" s="147"/>
    </row>
    <row r="80" spans="1:9" x14ac:dyDescent="0.3">
      <c r="A80" s="148" t="s">
        <v>424</v>
      </c>
      <c r="B80" s="144"/>
      <c r="C80" s="144"/>
      <c r="D80" s="144"/>
      <c r="E80" s="146"/>
      <c r="F80" s="146"/>
      <c r="G80" s="144">
        <v>10441383</v>
      </c>
      <c r="H80" s="146">
        <v>7.55</v>
      </c>
      <c r="I80" s="147">
        <v>185</v>
      </c>
    </row>
    <row r="81" spans="1:9" x14ac:dyDescent="0.3">
      <c r="A81" s="148" t="s">
        <v>424</v>
      </c>
      <c r="B81" s="144"/>
      <c r="C81" s="144"/>
      <c r="D81" s="144"/>
      <c r="E81" s="146"/>
      <c r="F81" s="146"/>
      <c r="G81" s="144">
        <v>10441896</v>
      </c>
      <c r="H81" s="146">
        <v>7.57</v>
      </c>
      <c r="I81" s="147">
        <v>40</v>
      </c>
    </row>
    <row r="82" spans="1:9" x14ac:dyDescent="0.3">
      <c r="A82" s="143" t="s">
        <v>424</v>
      </c>
      <c r="B82" s="144" t="s">
        <v>347</v>
      </c>
      <c r="C82" s="144" t="s">
        <v>667</v>
      </c>
      <c r="D82" s="144">
        <v>10495411</v>
      </c>
      <c r="E82" s="146">
        <v>7.55</v>
      </c>
      <c r="F82" s="146">
        <v>300</v>
      </c>
      <c r="G82" s="144"/>
      <c r="H82" s="146"/>
      <c r="I82" s="147"/>
    </row>
    <row r="83" spans="1:9" x14ac:dyDescent="0.3">
      <c r="A83" s="148" t="s">
        <v>424</v>
      </c>
      <c r="B83" s="144"/>
      <c r="C83" s="144"/>
      <c r="D83" s="144"/>
      <c r="E83" s="146"/>
      <c r="F83" s="146"/>
      <c r="G83" s="144">
        <v>10495675</v>
      </c>
      <c r="H83" s="146">
        <v>7.55</v>
      </c>
      <c r="I83" s="147">
        <v>228</v>
      </c>
    </row>
    <row r="84" spans="1:9" x14ac:dyDescent="0.3">
      <c r="A84" s="143" t="s">
        <v>424</v>
      </c>
      <c r="B84" s="144" t="s">
        <v>347</v>
      </c>
      <c r="C84" s="144" t="s">
        <v>667</v>
      </c>
      <c r="D84" s="144">
        <v>10510051</v>
      </c>
      <c r="E84" s="146">
        <v>7.55</v>
      </c>
      <c r="F84" s="146">
        <v>-72</v>
      </c>
      <c r="G84" s="144"/>
      <c r="H84" s="146"/>
      <c r="I84" s="147"/>
    </row>
    <row r="85" spans="1:9" x14ac:dyDescent="0.3">
      <c r="A85" s="143" t="s">
        <v>424</v>
      </c>
      <c r="B85" s="144" t="s">
        <v>347</v>
      </c>
      <c r="C85" s="144" t="s">
        <v>397</v>
      </c>
      <c r="D85" s="144">
        <v>10500070</v>
      </c>
      <c r="E85" s="146">
        <v>7.55</v>
      </c>
      <c r="F85" s="146">
        <v>280</v>
      </c>
      <c r="G85" s="144"/>
      <c r="H85" s="146"/>
      <c r="I85" s="147"/>
    </row>
    <row r="86" spans="1:9" x14ac:dyDescent="0.3">
      <c r="A86" s="143" t="s">
        <v>424</v>
      </c>
      <c r="B86" s="144" t="s">
        <v>347</v>
      </c>
      <c r="C86" s="144" t="s">
        <v>397</v>
      </c>
      <c r="D86" s="144">
        <v>10510149</v>
      </c>
      <c r="E86" s="146">
        <v>7.55</v>
      </c>
      <c r="F86" s="146">
        <v>-280</v>
      </c>
      <c r="G86" s="144"/>
      <c r="H86" s="146"/>
      <c r="I86" s="147"/>
    </row>
    <row r="87" spans="1:9" x14ac:dyDescent="0.3">
      <c r="A87" s="143" t="s">
        <v>424</v>
      </c>
      <c r="B87" s="144" t="s">
        <v>347</v>
      </c>
      <c r="C87" s="144" t="s">
        <v>398</v>
      </c>
      <c r="D87" s="144">
        <v>10511439</v>
      </c>
      <c r="E87" s="146">
        <v>7.53</v>
      </c>
      <c r="F87" s="146">
        <v>352</v>
      </c>
      <c r="G87" s="144"/>
      <c r="H87" s="146"/>
      <c r="I87" s="147"/>
    </row>
    <row r="88" spans="1:9" x14ac:dyDescent="0.3">
      <c r="A88" s="148" t="s">
        <v>424</v>
      </c>
      <c r="B88" s="144"/>
      <c r="C88" s="144"/>
      <c r="D88" s="144"/>
      <c r="E88" s="146"/>
      <c r="F88" s="146"/>
      <c r="G88" s="144">
        <v>10511868</v>
      </c>
      <c r="H88" s="146">
        <v>7.53</v>
      </c>
      <c r="I88" s="147">
        <v>352</v>
      </c>
    </row>
    <row r="89" spans="1:9" x14ac:dyDescent="0.3">
      <c r="A89" s="143" t="s">
        <v>424</v>
      </c>
      <c r="B89" s="144" t="s">
        <v>347</v>
      </c>
      <c r="C89" s="144" t="s">
        <v>405</v>
      </c>
      <c r="D89" s="144">
        <v>11551718</v>
      </c>
      <c r="E89" s="146">
        <v>7.44</v>
      </c>
      <c r="F89" s="146">
        <v>170</v>
      </c>
      <c r="G89" s="144"/>
      <c r="H89" s="146"/>
      <c r="I89" s="147"/>
    </row>
    <row r="90" spans="1:9" x14ac:dyDescent="0.3">
      <c r="A90" s="148" t="s">
        <v>424</v>
      </c>
      <c r="B90" s="144"/>
      <c r="C90" s="144"/>
      <c r="D90" s="144"/>
      <c r="E90" s="146"/>
      <c r="F90" s="146"/>
      <c r="G90" s="144">
        <v>11552217</v>
      </c>
      <c r="H90" s="146">
        <v>7.44</v>
      </c>
      <c r="I90" s="147">
        <v>169</v>
      </c>
    </row>
    <row r="91" spans="1:9" x14ac:dyDescent="0.3">
      <c r="A91" s="148" t="s">
        <v>424</v>
      </c>
      <c r="B91" s="144"/>
      <c r="C91" s="144"/>
      <c r="D91" s="144"/>
      <c r="E91" s="146"/>
      <c r="F91" s="146"/>
      <c r="G91" s="144">
        <v>11552728</v>
      </c>
      <c r="H91" s="146">
        <v>7.44</v>
      </c>
      <c r="I91" s="147">
        <v>1</v>
      </c>
    </row>
    <row r="92" spans="1:9" x14ac:dyDescent="0.3">
      <c r="A92" s="143" t="s">
        <v>424</v>
      </c>
      <c r="B92" s="144" t="s">
        <v>347</v>
      </c>
      <c r="C92" s="144" t="s">
        <v>406</v>
      </c>
      <c r="D92" s="144">
        <v>11553182</v>
      </c>
      <c r="E92" s="146">
        <v>7.43</v>
      </c>
      <c r="F92" s="146">
        <v>400</v>
      </c>
      <c r="G92" s="144"/>
      <c r="H92" s="146"/>
      <c r="I92" s="147"/>
    </row>
    <row r="93" spans="1:9" x14ac:dyDescent="0.3">
      <c r="A93" s="148" t="s">
        <v>424</v>
      </c>
      <c r="B93" s="144"/>
      <c r="C93" s="144"/>
      <c r="D93" s="144"/>
      <c r="E93" s="146"/>
      <c r="F93" s="146"/>
      <c r="G93" s="144">
        <v>11553244</v>
      </c>
      <c r="H93" s="146">
        <v>7.43</v>
      </c>
      <c r="I93" s="147">
        <v>400</v>
      </c>
    </row>
    <row r="94" spans="1:9" x14ac:dyDescent="0.3">
      <c r="A94" s="143" t="s">
        <v>424</v>
      </c>
      <c r="B94" s="144" t="s">
        <v>347</v>
      </c>
      <c r="C94" s="144" t="s">
        <v>407</v>
      </c>
      <c r="D94" s="144">
        <v>11553956</v>
      </c>
      <c r="E94" s="146">
        <v>7.43</v>
      </c>
      <c r="F94" s="146">
        <v>230</v>
      </c>
      <c r="G94" s="144"/>
      <c r="H94" s="146"/>
      <c r="I94" s="147"/>
    </row>
    <row r="95" spans="1:9" x14ac:dyDescent="0.3">
      <c r="A95" s="148" t="s">
        <v>424</v>
      </c>
      <c r="B95" s="144"/>
      <c r="C95" s="144"/>
      <c r="D95" s="144"/>
      <c r="E95" s="146"/>
      <c r="F95" s="146"/>
      <c r="G95" s="144">
        <v>11554270</v>
      </c>
      <c r="H95" s="146">
        <v>7.43</v>
      </c>
      <c r="I95" s="147">
        <v>196</v>
      </c>
    </row>
    <row r="96" spans="1:9" ht="16.8" thickBot="1" x14ac:dyDescent="0.35">
      <c r="A96" s="184" t="s">
        <v>424</v>
      </c>
      <c r="B96" s="150"/>
      <c r="C96" s="150"/>
      <c r="D96" s="150"/>
      <c r="E96" s="152"/>
      <c r="F96" s="152"/>
      <c r="G96" s="150">
        <v>11555293</v>
      </c>
      <c r="H96" s="152">
        <v>7.43</v>
      </c>
      <c r="I96" s="153">
        <v>34</v>
      </c>
    </row>
    <row r="97" spans="1:9" x14ac:dyDescent="0.3">
      <c r="A97" s="106" t="s">
        <v>424</v>
      </c>
      <c r="B97" s="107" t="s">
        <v>347</v>
      </c>
      <c r="C97" s="107" t="s">
        <v>413</v>
      </c>
      <c r="D97" s="107">
        <v>12292884</v>
      </c>
      <c r="E97" s="108">
        <v>7.42</v>
      </c>
      <c r="F97" s="108">
        <v>499</v>
      </c>
      <c r="G97" s="107"/>
      <c r="H97" s="108"/>
      <c r="I97" s="109"/>
    </row>
    <row r="98" spans="1:9" x14ac:dyDescent="0.3">
      <c r="A98" s="110" t="s">
        <v>424</v>
      </c>
      <c r="B98" s="111"/>
      <c r="C98" s="111"/>
      <c r="D98" s="111"/>
      <c r="E98" s="112"/>
      <c r="F98" s="112"/>
      <c r="G98" s="111">
        <v>12294233</v>
      </c>
      <c r="H98" s="112">
        <v>7.42</v>
      </c>
      <c r="I98" s="113">
        <v>173</v>
      </c>
    </row>
    <row r="99" spans="1:9" x14ac:dyDescent="0.3">
      <c r="A99" s="110" t="s">
        <v>424</v>
      </c>
      <c r="B99" s="111"/>
      <c r="C99" s="111"/>
      <c r="D99" s="111"/>
      <c r="E99" s="112"/>
      <c r="F99" s="112"/>
      <c r="G99" s="111">
        <v>12295256</v>
      </c>
      <c r="H99" s="112">
        <v>7.42</v>
      </c>
      <c r="I99" s="113">
        <v>256</v>
      </c>
    </row>
    <row r="100" spans="1:9" x14ac:dyDescent="0.3">
      <c r="A100" s="110" t="s">
        <v>424</v>
      </c>
      <c r="B100" s="111"/>
      <c r="C100" s="111"/>
      <c r="D100" s="111"/>
      <c r="E100" s="112"/>
      <c r="F100" s="112"/>
      <c r="G100" s="111">
        <v>12295768</v>
      </c>
      <c r="H100" s="112">
        <v>7.42</v>
      </c>
      <c r="I100" s="113">
        <v>70</v>
      </c>
    </row>
    <row r="101" spans="1:9" x14ac:dyDescent="0.3">
      <c r="A101" s="114" t="s">
        <v>424</v>
      </c>
      <c r="B101" s="111" t="s">
        <v>347</v>
      </c>
      <c r="C101" s="111" t="s">
        <v>415</v>
      </c>
      <c r="D101" s="111">
        <v>12293417</v>
      </c>
      <c r="E101" s="112">
        <v>7.42</v>
      </c>
      <c r="F101" s="112">
        <v>499</v>
      </c>
      <c r="G101" s="111"/>
      <c r="H101" s="112"/>
      <c r="I101" s="113"/>
    </row>
    <row r="102" spans="1:9" x14ac:dyDescent="0.3">
      <c r="A102" s="110" t="s">
        <v>424</v>
      </c>
      <c r="B102" s="111"/>
      <c r="C102" s="111"/>
      <c r="D102" s="111"/>
      <c r="E102" s="112"/>
      <c r="F102" s="112"/>
      <c r="G102" s="111">
        <v>12295768</v>
      </c>
      <c r="H102" s="112">
        <v>7.42</v>
      </c>
      <c r="I102" s="113">
        <v>376</v>
      </c>
    </row>
    <row r="103" spans="1:9" x14ac:dyDescent="0.3">
      <c r="A103" s="110" t="s">
        <v>424</v>
      </c>
      <c r="B103" s="111"/>
      <c r="C103" s="111"/>
      <c r="D103" s="111"/>
      <c r="E103" s="112"/>
      <c r="F103" s="112"/>
      <c r="G103" s="111">
        <v>12300794</v>
      </c>
      <c r="H103" s="112">
        <v>7.42</v>
      </c>
      <c r="I103" s="113">
        <v>123</v>
      </c>
    </row>
    <row r="104" spans="1:9" x14ac:dyDescent="0.3">
      <c r="A104" s="114" t="s">
        <v>424</v>
      </c>
      <c r="B104" s="111" t="s">
        <v>347</v>
      </c>
      <c r="C104" s="111" t="s">
        <v>416</v>
      </c>
      <c r="D104" s="111">
        <v>12293934</v>
      </c>
      <c r="E104" s="112">
        <v>7.42</v>
      </c>
      <c r="F104" s="112">
        <v>499</v>
      </c>
      <c r="G104" s="111"/>
      <c r="H104" s="112"/>
      <c r="I104" s="113"/>
    </row>
    <row r="105" spans="1:9" x14ac:dyDescent="0.3">
      <c r="A105" s="110" t="s">
        <v>424</v>
      </c>
      <c r="B105" s="111"/>
      <c r="C105" s="111"/>
      <c r="D105" s="111"/>
      <c r="E105" s="112"/>
      <c r="F105" s="112"/>
      <c r="G105" s="111">
        <v>12300794</v>
      </c>
      <c r="H105" s="112">
        <v>7.42</v>
      </c>
      <c r="I105" s="113">
        <v>376</v>
      </c>
    </row>
    <row r="106" spans="1:9" x14ac:dyDescent="0.3">
      <c r="A106" s="110" t="s">
        <v>424</v>
      </c>
      <c r="B106" s="111"/>
      <c r="C106" s="111"/>
      <c r="D106" s="111"/>
      <c r="E106" s="112"/>
      <c r="F106" s="112"/>
      <c r="G106" s="111">
        <v>12301304</v>
      </c>
      <c r="H106" s="112">
        <v>7.42</v>
      </c>
      <c r="I106" s="113">
        <v>123</v>
      </c>
    </row>
    <row r="107" spans="1:9" x14ac:dyDescent="0.3">
      <c r="A107" s="114" t="s">
        <v>424</v>
      </c>
      <c r="B107" s="111" t="s">
        <v>347</v>
      </c>
      <c r="C107" s="111" t="s">
        <v>668</v>
      </c>
      <c r="D107" s="111">
        <v>12294568</v>
      </c>
      <c r="E107" s="112">
        <v>7.42</v>
      </c>
      <c r="F107" s="112">
        <v>499</v>
      </c>
      <c r="G107" s="111"/>
      <c r="H107" s="112"/>
      <c r="I107" s="113"/>
    </row>
    <row r="108" spans="1:9" x14ac:dyDescent="0.3">
      <c r="A108" s="110" t="s">
        <v>424</v>
      </c>
      <c r="B108" s="111"/>
      <c r="C108" s="111"/>
      <c r="D108" s="111"/>
      <c r="E108" s="112"/>
      <c r="F108" s="112"/>
      <c r="G108" s="111">
        <v>12301304</v>
      </c>
      <c r="H108" s="112">
        <v>7.42</v>
      </c>
      <c r="I108" s="113">
        <v>356</v>
      </c>
    </row>
    <row r="109" spans="1:9" x14ac:dyDescent="0.3">
      <c r="A109" s="110" t="s">
        <v>424</v>
      </c>
      <c r="B109" s="111"/>
      <c r="C109" s="111"/>
      <c r="D109" s="111"/>
      <c r="E109" s="112"/>
      <c r="F109" s="112"/>
      <c r="G109" s="111">
        <v>12301817</v>
      </c>
      <c r="H109" s="112">
        <v>7.42</v>
      </c>
      <c r="I109" s="113">
        <v>5</v>
      </c>
    </row>
    <row r="110" spans="1:9" x14ac:dyDescent="0.3">
      <c r="A110" s="110" t="s">
        <v>424</v>
      </c>
      <c r="B110" s="111"/>
      <c r="C110" s="111"/>
      <c r="D110" s="111"/>
      <c r="E110" s="112"/>
      <c r="F110" s="112"/>
      <c r="G110" s="111">
        <v>12302331</v>
      </c>
      <c r="H110" s="112">
        <v>7.42</v>
      </c>
      <c r="I110" s="113">
        <v>138</v>
      </c>
    </row>
    <row r="111" spans="1:9" x14ac:dyDescent="0.3">
      <c r="A111" s="114" t="s">
        <v>424</v>
      </c>
      <c r="B111" s="111" t="s">
        <v>347</v>
      </c>
      <c r="C111" s="111" t="s">
        <v>669</v>
      </c>
      <c r="D111" s="111">
        <v>12301086</v>
      </c>
      <c r="E111" s="112">
        <v>7.42</v>
      </c>
      <c r="F111" s="112">
        <v>499</v>
      </c>
      <c r="G111" s="111"/>
      <c r="H111" s="112"/>
      <c r="I111" s="113"/>
    </row>
    <row r="112" spans="1:9" x14ac:dyDescent="0.3">
      <c r="A112" s="110" t="s">
        <v>424</v>
      </c>
      <c r="B112" s="111"/>
      <c r="C112" s="111"/>
      <c r="D112" s="111"/>
      <c r="E112" s="112"/>
      <c r="F112" s="112"/>
      <c r="G112" s="111">
        <v>12302331</v>
      </c>
      <c r="H112" s="112">
        <v>7.42</v>
      </c>
      <c r="I112" s="113">
        <v>374</v>
      </c>
    </row>
    <row r="113" spans="1:9" x14ac:dyDescent="0.3">
      <c r="A113" s="110" t="s">
        <v>424</v>
      </c>
      <c r="B113" s="111"/>
      <c r="C113" s="111"/>
      <c r="D113" s="111"/>
      <c r="E113" s="112"/>
      <c r="F113" s="112"/>
      <c r="G113" s="111">
        <v>12302843</v>
      </c>
      <c r="H113" s="112">
        <v>7.42</v>
      </c>
      <c r="I113" s="113">
        <v>84</v>
      </c>
    </row>
    <row r="114" spans="1:9" x14ac:dyDescent="0.3">
      <c r="A114" s="110" t="s">
        <v>424</v>
      </c>
      <c r="B114" s="111"/>
      <c r="C114" s="111"/>
      <c r="D114" s="111"/>
      <c r="E114" s="112"/>
      <c r="F114" s="112"/>
      <c r="G114" s="111">
        <v>12303353</v>
      </c>
      <c r="H114" s="112">
        <v>7.42</v>
      </c>
      <c r="I114" s="113">
        <v>41</v>
      </c>
    </row>
    <row r="115" spans="1:9" x14ac:dyDescent="0.3">
      <c r="A115" s="114" t="s">
        <v>424</v>
      </c>
      <c r="B115" s="111" t="s">
        <v>347</v>
      </c>
      <c r="C115" s="111" t="s">
        <v>670</v>
      </c>
      <c r="D115" s="111">
        <v>12310817</v>
      </c>
      <c r="E115" s="112">
        <v>7.42</v>
      </c>
      <c r="F115" s="112">
        <v>370</v>
      </c>
      <c r="G115" s="111"/>
      <c r="H115" s="112"/>
      <c r="I115" s="113"/>
    </row>
    <row r="116" spans="1:9" x14ac:dyDescent="0.3">
      <c r="A116" s="110" t="s">
        <v>424</v>
      </c>
      <c r="B116" s="111"/>
      <c r="C116" s="111"/>
      <c r="D116" s="111"/>
      <c r="E116" s="112"/>
      <c r="F116" s="112"/>
      <c r="G116" s="111">
        <v>12310938</v>
      </c>
      <c r="H116" s="112">
        <v>7.42</v>
      </c>
      <c r="I116" s="113">
        <v>370</v>
      </c>
    </row>
    <row r="117" spans="1:9" x14ac:dyDescent="0.3">
      <c r="A117" s="114" t="s">
        <v>422</v>
      </c>
      <c r="B117" s="111" t="s">
        <v>347</v>
      </c>
      <c r="C117" s="111" t="s">
        <v>671</v>
      </c>
      <c r="D117" s="111">
        <v>12312743</v>
      </c>
      <c r="E117" s="112">
        <v>7.42</v>
      </c>
      <c r="F117" s="112">
        <v>300</v>
      </c>
      <c r="G117" s="111"/>
      <c r="H117" s="112"/>
      <c r="I117" s="113"/>
    </row>
    <row r="118" spans="1:9" x14ac:dyDescent="0.3">
      <c r="A118" s="110" t="s">
        <v>422</v>
      </c>
      <c r="B118" s="111"/>
      <c r="C118" s="111"/>
      <c r="D118" s="111"/>
      <c r="E118" s="112"/>
      <c r="F118" s="112"/>
      <c r="G118" s="111">
        <v>12312985</v>
      </c>
      <c r="H118" s="112">
        <v>7.42</v>
      </c>
      <c r="I118" s="113">
        <v>223</v>
      </c>
    </row>
    <row r="119" spans="1:9" x14ac:dyDescent="0.3">
      <c r="A119" s="110" t="s">
        <v>422</v>
      </c>
      <c r="B119" s="111"/>
      <c r="C119" s="111"/>
      <c r="D119" s="111"/>
      <c r="E119" s="112"/>
      <c r="F119" s="112"/>
      <c r="G119" s="111">
        <v>12314010</v>
      </c>
      <c r="H119" s="112">
        <v>7.42</v>
      </c>
      <c r="I119" s="113">
        <v>5</v>
      </c>
    </row>
    <row r="120" spans="1:9" x14ac:dyDescent="0.3">
      <c r="A120" s="110" t="s">
        <v>422</v>
      </c>
      <c r="B120" s="111"/>
      <c r="C120" s="111"/>
      <c r="D120" s="111"/>
      <c r="E120" s="112"/>
      <c r="F120" s="112"/>
      <c r="G120" s="111">
        <v>12315033</v>
      </c>
      <c r="H120" s="112">
        <v>7.42</v>
      </c>
      <c r="I120" s="113">
        <v>62</v>
      </c>
    </row>
    <row r="121" spans="1:9" x14ac:dyDescent="0.3">
      <c r="A121" s="110" t="s">
        <v>422</v>
      </c>
      <c r="B121" s="111"/>
      <c r="C121" s="111"/>
      <c r="D121" s="111"/>
      <c r="E121" s="112"/>
      <c r="F121" s="112"/>
      <c r="G121" s="111">
        <v>12320055</v>
      </c>
      <c r="H121" s="112">
        <v>7.42</v>
      </c>
      <c r="I121" s="113">
        <v>1</v>
      </c>
    </row>
    <row r="122" spans="1:9" x14ac:dyDescent="0.3">
      <c r="A122" s="110" t="s">
        <v>422</v>
      </c>
      <c r="B122" s="111"/>
      <c r="C122" s="111"/>
      <c r="D122" s="111"/>
      <c r="E122" s="112"/>
      <c r="F122" s="112"/>
      <c r="G122" s="111">
        <v>12321589</v>
      </c>
      <c r="H122" s="112">
        <v>7.42</v>
      </c>
      <c r="I122" s="113">
        <v>9</v>
      </c>
    </row>
    <row r="123" spans="1:9" ht="16.8" thickBot="1" x14ac:dyDescent="0.35">
      <c r="A123" s="407" t="s">
        <v>422</v>
      </c>
      <c r="B123" s="116" t="s">
        <v>347</v>
      </c>
      <c r="C123" s="116" t="s">
        <v>672</v>
      </c>
      <c r="D123" s="116">
        <v>12313959</v>
      </c>
      <c r="E123" s="117">
        <v>7.42</v>
      </c>
      <c r="F123" s="117">
        <v>335</v>
      </c>
      <c r="G123" s="116"/>
      <c r="H123" s="117"/>
      <c r="I123" s="118"/>
    </row>
    <row r="124" spans="1:9" x14ac:dyDescent="0.3">
      <c r="A124" s="138" t="s">
        <v>422</v>
      </c>
      <c r="B124" s="139" t="s">
        <v>347</v>
      </c>
      <c r="C124" s="139" t="s">
        <v>672</v>
      </c>
      <c r="D124" s="139">
        <v>12341272</v>
      </c>
      <c r="E124" s="141">
        <v>7.42</v>
      </c>
      <c r="F124" s="141">
        <v>-335</v>
      </c>
      <c r="G124" s="139"/>
      <c r="H124" s="141"/>
      <c r="I124" s="142"/>
    </row>
    <row r="125" spans="1:9" x14ac:dyDescent="0.3">
      <c r="A125" s="143" t="s">
        <v>422</v>
      </c>
      <c r="B125" s="144" t="s">
        <v>347</v>
      </c>
      <c r="C125" s="144" t="s">
        <v>673</v>
      </c>
      <c r="D125" s="144">
        <v>12341643</v>
      </c>
      <c r="E125" s="146">
        <v>7.4</v>
      </c>
      <c r="F125" s="100">
        <v>335</v>
      </c>
      <c r="G125" s="144"/>
      <c r="H125" s="146"/>
      <c r="I125" s="147"/>
    </row>
    <row r="126" spans="1:9" x14ac:dyDescent="0.3">
      <c r="A126" s="148" t="s">
        <v>422</v>
      </c>
      <c r="B126" s="144"/>
      <c r="C126" s="144"/>
      <c r="D126" s="144"/>
      <c r="E126" s="146"/>
      <c r="F126" s="146"/>
      <c r="G126" s="144">
        <v>12341905</v>
      </c>
      <c r="H126" s="146">
        <v>7.4</v>
      </c>
      <c r="I126" s="147">
        <v>311</v>
      </c>
    </row>
    <row r="127" spans="1:9" x14ac:dyDescent="0.3">
      <c r="A127" s="148" t="s">
        <v>422</v>
      </c>
      <c r="B127" s="144"/>
      <c r="C127" s="144"/>
      <c r="D127" s="144"/>
      <c r="E127" s="146"/>
      <c r="F127" s="146"/>
      <c r="G127" s="144">
        <v>12342416</v>
      </c>
      <c r="H127" s="146">
        <v>7.4</v>
      </c>
      <c r="I127" s="147">
        <v>8</v>
      </c>
    </row>
    <row r="128" spans="1:9" ht="16.8" thickBot="1" x14ac:dyDescent="0.35">
      <c r="A128" s="170" t="s">
        <v>422</v>
      </c>
      <c r="B128" s="171"/>
      <c r="C128" s="171"/>
      <c r="D128" s="171"/>
      <c r="E128" s="173"/>
      <c r="F128" s="173"/>
      <c r="G128" s="171">
        <v>12342926</v>
      </c>
      <c r="H128" s="173">
        <v>7.4</v>
      </c>
      <c r="I128" s="174">
        <v>16</v>
      </c>
    </row>
    <row r="129" spans="1:9" s="226" customFormat="1" ht="33" customHeight="1" x14ac:dyDescent="0.3">
      <c r="A129" s="234" t="s">
        <v>1082</v>
      </c>
      <c r="B129" s="463" t="s">
        <v>1083</v>
      </c>
      <c r="C129" s="463"/>
      <c r="D129" s="463"/>
      <c r="E129" s="463"/>
      <c r="F129" s="463"/>
      <c r="G129" s="463"/>
      <c r="H129" s="463"/>
      <c r="I129" s="463"/>
    </row>
  </sheetData>
  <mergeCells count="1">
    <mergeCell ref="B129:I129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3" fitToHeight="100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4">
    <pageSetUpPr fitToPage="1"/>
  </sheetPr>
  <dimension ref="A1:I368"/>
  <sheetViews>
    <sheetView zoomScale="80" zoomScaleNormal="80" workbookViewId="0">
      <selection activeCell="A2" sqref="A2"/>
    </sheetView>
  </sheetViews>
  <sheetFormatPr defaultRowHeight="16.2" x14ac:dyDescent="0.3"/>
  <cols>
    <col min="1" max="1" width="11.77734375" customWidth="1"/>
    <col min="2" max="2" width="10.5546875" bestFit="1" customWidth="1"/>
    <col min="3" max="3" width="8.33203125" bestFit="1" customWidth="1"/>
    <col min="4" max="9" width="10.5546875" bestFit="1" customWidth="1"/>
  </cols>
  <sheetData>
    <row r="1" spans="1:9" s="135" customFormat="1" x14ac:dyDescent="0.3">
      <c r="A1" s="135" t="s">
        <v>2067</v>
      </c>
    </row>
    <row r="2" spans="1:9" s="136" customFormat="1" ht="16.8" thickBot="1" x14ac:dyDescent="0.35">
      <c r="A2" s="135" t="s">
        <v>594</v>
      </c>
      <c r="C2" s="137"/>
    </row>
    <row r="3" spans="1:9" s="136" customFormat="1" ht="16.8" thickBot="1" x14ac:dyDescent="0.35">
      <c r="A3" s="87" t="s">
        <v>339</v>
      </c>
      <c r="B3" s="88" t="s">
        <v>340</v>
      </c>
      <c r="C3" s="125" t="s">
        <v>254</v>
      </c>
      <c r="D3" s="89" t="s">
        <v>341</v>
      </c>
      <c r="E3" s="88" t="s">
        <v>342</v>
      </c>
      <c r="F3" s="88" t="s">
        <v>343</v>
      </c>
      <c r="G3" s="89" t="s">
        <v>258</v>
      </c>
      <c r="H3" s="88" t="s">
        <v>674</v>
      </c>
      <c r="I3" s="90" t="s">
        <v>345</v>
      </c>
    </row>
    <row r="4" spans="1:9" x14ac:dyDescent="0.3">
      <c r="A4" s="154" t="s">
        <v>271</v>
      </c>
      <c r="B4" s="155" t="s">
        <v>272</v>
      </c>
      <c r="C4" s="155" t="s">
        <v>675</v>
      </c>
      <c r="D4" s="155">
        <v>9180235</v>
      </c>
      <c r="E4" s="157">
        <v>7.34</v>
      </c>
      <c r="F4" s="157">
        <v>499</v>
      </c>
      <c r="G4" s="155"/>
      <c r="H4" s="157"/>
      <c r="I4" s="158"/>
    </row>
    <row r="5" spans="1:9" x14ac:dyDescent="0.3">
      <c r="A5" s="159" t="s">
        <v>271</v>
      </c>
      <c r="B5" s="160"/>
      <c r="C5" s="160"/>
      <c r="D5" s="160"/>
      <c r="E5" s="162"/>
      <c r="F5" s="162"/>
      <c r="G5" s="160">
        <v>9180735</v>
      </c>
      <c r="H5" s="162">
        <v>7.34</v>
      </c>
      <c r="I5" s="163">
        <v>499</v>
      </c>
    </row>
    <row r="6" spans="1:9" x14ac:dyDescent="0.3">
      <c r="A6" s="164" t="s">
        <v>271</v>
      </c>
      <c r="B6" s="160" t="s">
        <v>272</v>
      </c>
      <c r="C6" s="160" t="s">
        <v>676</v>
      </c>
      <c r="D6" s="160">
        <v>9181110</v>
      </c>
      <c r="E6" s="162">
        <v>7.34</v>
      </c>
      <c r="F6" s="162">
        <v>499</v>
      </c>
      <c r="G6" s="160"/>
      <c r="H6" s="162"/>
      <c r="I6" s="163"/>
    </row>
    <row r="7" spans="1:9" x14ac:dyDescent="0.3">
      <c r="A7" s="159" t="s">
        <v>271</v>
      </c>
      <c r="B7" s="160"/>
      <c r="C7" s="160"/>
      <c r="D7" s="160"/>
      <c r="E7" s="162"/>
      <c r="F7" s="162"/>
      <c r="G7" s="160">
        <v>9181248</v>
      </c>
      <c r="H7" s="162">
        <v>7.34</v>
      </c>
      <c r="I7" s="163">
        <v>499</v>
      </c>
    </row>
    <row r="8" spans="1:9" x14ac:dyDescent="0.3">
      <c r="A8" s="164" t="s">
        <v>271</v>
      </c>
      <c r="B8" s="160" t="s">
        <v>272</v>
      </c>
      <c r="C8" s="160" t="s">
        <v>677</v>
      </c>
      <c r="D8" s="160">
        <v>9181719</v>
      </c>
      <c r="E8" s="162">
        <v>7.34</v>
      </c>
      <c r="F8" s="162">
        <v>499</v>
      </c>
      <c r="G8" s="160"/>
      <c r="H8" s="162"/>
      <c r="I8" s="163"/>
    </row>
    <row r="9" spans="1:9" x14ac:dyDescent="0.3">
      <c r="A9" s="159" t="s">
        <v>271</v>
      </c>
      <c r="B9" s="160"/>
      <c r="C9" s="160"/>
      <c r="D9" s="160"/>
      <c r="E9" s="162"/>
      <c r="F9" s="162"/>
      <c r="G9" s="160">
        <v>9181761</v>
      </c>
      <c r="H9" s="162">
        <v>7.34</v>
      </c>
      <c r="I9" s="163">
        <v>499</v>
      </c>
    </row>
    <row r="10" spans="1:9" x14ac:dyDescent="0.3">
      <c r="A10" s="164" t="s">
        <v>271</v>
      </c>
      <c r="B10" s="160" t="s">
        <v>272</v>
      </c>
      <c r="C10" s="160" t="s">
        <v>678</v>
      </c>
      <c r="D10" s="160">
        <v>9182720</v>
      </c>
      <c r="E10" s="162">
        <v>7.34</v>
      </c>
      <c r="F10" s="162">
        <v>499</v>
      </c>
      <c r="G10" s="160"/>
      <c r="H10" s="162"/>
      <c r="I10" s="163"/>
    </row>
    <row r="11" spans="1:9" x14ac:dyDescent="0.3">
      <c r="A11" s="159" t="s">
        <v>271</v>
      </c>
      <c r="B11" s="160"/>
      <c r="C11" s="160"/>
      <c r="D11" s="160"/>
      <c r="E11" s="162"/>
      <c r="F11" s="162"/>
      <c r="G11" s="160">
        <v>9182782</v>
      </c>
      <c r="H11" s="162">
        <v>7.34</v>
      </c>
      <c r="I11" s="163">
        <v>499</v>
      </c>
    </row>
    <row r="12" spans="1:9" x14ac:dyDescent="0.3">
      <c r="A12" s="164" t="s">
        <v>271</v>
      </c>
      <c r="B12" s="160" t="s">
        <v>272</v>
      </c>
      <c r="C12" s="160" t="s">
        <v>679</v>
      </c>
      <c r="D12" s="160">
        <v>9183297</v>
      </c>
      <c r="E12" s="162">
        <v>7.34</v>
      </c>
      <c r="F12" s="162">
        <v>499</v>
      </c>
      <c r="G12" s="160"/>
      <c r="H12" s="162"/>
      <c r="I12" s="163"/>
    </row>
    <row r="13" spans="1:9" x14ac:dyDescent="0.3">
      <c r="A13" s="159" t="s">
        <v>271</v>
      </c>
      <c r="B13" s="160"/>
      <c r="C13" s="160"/>
      <c r="D13" s="160"/>
      <c r="E13" s="162"/>
      <c r="F13" s="162"/>
      <c r="G13" s="160">
        <v>9183806</v>
      </c>
      <c r="H13" s="162">
        <v>7.34</v>
      </c>
      <c r="I13" s="163">
        <v>499</v>
      </c>
    </row>
    <row r="14" spans="1:9" x14ac:dyDescent="0.3">
      <c r="A14" s="164" t="s">
        <v>271</v>
      </c>
      <c r="B14" s="160" t="s">
        <v>272</v>
      </c>
      <c r="C14" s="160" t="s">
        <v>680</v>
      </c>
      <c r="D14" s="160">
        <v>9183834</v>
      </c>
      <c r="E14" s="162">
        <v>7.34</v>
      </c>
      <c r="F14" s="162">
        <v>499</v>
      </c>
      <c r="G14" s="160"/>
      <c r="H14" s="162"/>
      <c r="I14" s="163"/>
    </row>
    <row r="15" spans="1:9" x14ac:dyDescent="0.3">
      <c r="A15" s="159" t="s">
        <v>271</v>
      </c>
      <c r="B15" s="160"/>
      <c r="C15" s="160"/>
      <c r="D15" s="160"/>
      <c r="E15" s="162"/>
      <c r="F15" s="162"/>
      <c r="G15" s="160">
        <v>9184319</v>
      </c>
      <c r="H15" s="162">
        <v>7.34</v>
      </c>
      <c r="I15" s="163">
        <v>499</v>
      </c>
    </row>
    <row r="16" spans="1:9" x14ac:dyDescent="0.3">
      <c r="A16" s="164" t="s">
        <v>271</v>
      </c>
      <c r="B16" s="160" t="s">
        <v>272</v>
      </c>
      <c r="C16" s="160" t="s">
        <v>681</v>
      </c>
      <c r="D16" s="160">
        <v>9184473</v>
      </c>
      <c r="E16" s="162">
        <v>7.34</v>
      </c>
      <c r="F16" s="162">
        <v>499</v>
      </c>
      <c r="G16" s="160"/>
      <c r="H16" s="162"/>
      <c r="I16" s="163"/>
    </row>
    <row r="17" spans="1:9" x14ac:dyDescent="0.3">
      <c r="A17" s="159" t="s">
        <v>271</v>
      </c>
      <c r="B17" s="160"/>
      <c r="C17" s="160"/>
      <c r="D17" s="160"/>
      <c r="E17" s="162"/>
      <c r="F17" s="162"/>
      <c r="G17" s="160">
        <v>9184831</v>
      </c>
      <c r="H17" s="162">
        <v>7.34</v>
      </c>
      <c r="I17" s="163">
        <v>499</v>
      </c>
    </row>
    <row r="18" spans="1:9" x14ac:dyDescent="0.3">
      <c r="A18" s="164" t="s">
        <v>271</v>
      </c>
      <c r="B18" s="160" t="s">
        <v>272</v>
      </c>
      <c r="C18" s="160" t="s">
        <v>682</v>
      </c>
      <c r="D18" s="160">
        <v>9185059</v>
      </c>
      <c r="E18" s="162">
        <v>7.34</v>
      </c>
      <c r="F18" s="162">
        <v>499</v>
      </c>
      <c r="G18" s="160"/>
      <c r="H18" s="162"/>
      <c r="I18" s="163"/>
    </row>
    <row r="19" spans="1:9" x14ac:dyDescent="0.3">
      <c r="A19" s="159" t="s">
        <v>271</v>
      </c>
      <c r="B19" s="160"/>
      <c r="C19" s="160"/>
      <c r="D19" s="160"/>
      <c r="E19" s="162"/>
      <c r="F19" s="162"/>
      <c r="G19" s="160">
        <v>9185342</v>
      </c>
      <c r="H19" s="162">
        <v>7.34</v>
      </c>
      <c r="I19" s="163">
        <v>499</v>
      </c>
    </row>
    <row r="20" spans="1:9" x14ac:dyDescent="0.3">
      <c r="A20" s="164" t="s">
        <v>271</v>
      </c>
      <c r="B20" s="160" t="s">
        <v>272</v>
      </c>
      <c r="C20" s="160" t="s">
        <v>683</v>
      </c>
      <c r="D20" s="160">
        <v>9190659</v>
      </c>
      <c r="E20" s="162">
        <v>7.34</v>
      </c>
      <c r="F20" s="162">
        <v>499</v>
      </c>
      <c r="G20" s="160"/>
      <c r="H20" s="162"/>
      <c r="I20" s="163"/>
    </row>
    <row r="21" spans="1:9" x14ac:dyDescent="0.3">
      <c r="A21" s="159" t="s">
        <v>271</v>
      </c>
      <c r="B21" s="160"/>
      <c r="C21" s="160"/>
      <c r="D21" s="160"/>
      <c r="E21" s="162"/>
      <c r="F21" s="162"/>
      <c r="G21" s="160">
        <v>9190867</v>
      </c>
      <c r="H21" s="162">
        <v>7.34</v>
      </c>
      <c r="I21" s="163">
        <v>499</v>
      </c>
    </row>
    <row r="22" spans="1:9" x14ac:dyDescent="0.3">
      <c r="A22" s="164" t="s">
        <v>271</v>
      </c>
      <c r="B22" s="160" t="s">
        <v>272</v>
      </c>
      <c r="C22" s="160" t="s">
        <v>597</v>
      </c>
      <c r="D22" s="160">
        <v>9191192</v>
      </c>
      <c r="E22" s="162">
        <v>7.34</v>
      </c>
      <c r="F22" s="162">
        <v>499</v>
      </c>
      <c r="G22" s="160"/>
      <c r="H22" s="162"/>
      <c r="I22" s="163"/>
    </row>
    <row r="23" spans="1:9" x14ac:dyDescent="0.3">
      <c r="A23" s="159" t="s">
        <v>271</v>
      </c>
      <c r="B23" s="160"/>
      <c r="C23" s="160"/>
      <c r="D23" s="160"/>
      <c r="E23" s="162"/>
      <c r="F23" s="162"/>
      <c r="G23" s="160">
        <v>9191376</v>
      </c>
      <c r="H23" s="162">
        <v>7.34</v>
      </c>
      <c r="I23" s="163">
        <v>499</v>
      </c>
    </row>
    <row r="24" spans="1:9" x14ac:dyDescent="0.3">
      <c r="A24" s="164" t="s">
        <v>271</v>
      </c>
      <c r="B24" s="160" t="s">
        <v>272</v>
      </c>
      <c r="C24" s="160" t="s">
        <v>684</v>
      </c>
      <c r="D24" s="160">
        <v>9191796</v>
      </c>
      <c r="E24" s="162">
        <v>7.34</v>
      </c>
      <c r="F24" s="162">
        <v>499</v>
      </c>
      <c r="G24" s="160"/>
      <c r="H24" s="162"/>
      <c r="I24" s="163"/>
    </row>
    <row r="25" spans="1:9" x14ac:dyDescent="0.3">
      <c r="A25" s="159" t="s">
        <v>271</v>
      </c>
      <c r="B25" s="160"/>
      <c r="C25" s="160"/>
      <c r="D25" s="160"/>
      <c r="E25" s="162"/>
      <c r="F25" s="162"/>
      <c r="G25" s="160">
        <v>9191885</v>
      </c>
      <c r="H25" s="162">
        <v>7.34</v>
      </c>
      <c r="I25" s="163">
        <v>499</v>
      </c>
    </row>
    <row r="26" spans="1:9" x14ac:dyDescent="0.3">
      <c r="A26" s="164" t="s">
        <v>271</v>
      </c>
      <c r="B26" s="160" t="s">
        <v>272</v>
      </c>
      <c r="C26" s="160" t="s">
        <v>685</v>
      </c>
      <c r="D26" s="160">
        <v>9194236</v>
      </c>
      <c r="E26" s="162">
        <v>7.34</v>
      </c>
      <c r="F26" s="162">
        <v>499</v>
      </c>
      <c r="G26" s="160"/>
      <c r="H26" s="162"/>
      <c r="I26" s="163"/>
    </row>
    <row r="27" spans="1:9" x14ac:dyDescent="0.3">
      <c r="A27" s="143" t="s">
        <v>271</v>
      </c>
      <c r="B27" s="144" t="s">
        <v>272</v>
      </c>
      <c r="C27" s="144" t="s">
        <v>685</v>
      </c>
      <c r="D27" s="144">
        <v>9551161</v>
      </c>
      <c r="E27" s="146">
        <v>7.34</v>
      </c>
      <c r="F27" s="146">
        <v>-499</v>
      </c>
      <c r="G27" s="144"/>
      <c r="H27" s="146"/>
      <c r="I27" s="147"/>
    </row>
    <row r="28" spans="1:9" x14ac:dyDescent="0.3">
      <c r="A28" s="164" t="s">
        <v>271</v>
      </c>
      <c r="B28" s="160" t="s">
        <v>272</v>
      </c>
      <c r="C28" s="160" t="s">
        <v>686</v>
      </c>
      <c r="D28" s="160">
        <v>9194738</v>
      </c>
      <c r="E28" s="162">
        <v>7.34</v>
      </c>
      <c r="F28" s="162">
        <v>499</v>
      </c>
      <c r="G28" s="160"/>
      <c r="H28" s="162"/>
      <c r="I28" s="163"/>
    </row>
    <row r="29" spans="1:9" x14ac:dyDescent="0.3">
      <c r="A29" s="143" t="s">
        <v>271</v>
      </c>
      <c r="B29" s="144" t="s">
        <v>272</v>
      </c>
      <c r="C29" s="144" t="s">
        <v>686</v>
      </c>
      <c r="D29" s="144">
        <v>9551136</v>
      </c>
      <c r="E29" s="146">
        <v>7.34</v>
      </c>
      <c r="F29" s="146">
        <v>-499</v>
      </c>
      <c r="G29" s="144"/>
      <c r="H29" s="146"/>
      <c r="I29" s="147"/>
    </row>
    <row r="30" spans="1:9" ht="16.8" thickBot="1" x14ac:dyDescent="0.35">
      <c r="A30" s="185" t="s">
        <v>271</v>
      </c>
      <c r="B30" s="166" t="s">
        <v>272</v>
      </c>
      <c r="C30" s="166" t="s">
        <v>687</v>
      </c>
      <c r="D30" s="166">
        <v>9201997</v>
      </c>
      <c r="E30" s="168">
        <v>7.34</v>
      </c>
      <c r="F30" s="168">
        <v>13</v>
      </c>
      <c r="G30" s="166"/>
      <c r="H30" s="168"/>
      <c r="I30" s="169"/>
    </row>
    <row r="31" spans="1:9" x14ac:dyDescent="0.3">
      <c r="A31" s="138" t="s">
        <v>271</v>
      </c>
      <c r="B31" s="139" t="s">
        <v>272</v>
      </c>
      <c r="C31" s="139" t="s">
        <v>687</v>
      </c>
      <c r="D31" s="139">
        <v>9552084</v>
      </c>
      <c r="E31" s="141">
        <v>7.34</v>
      </c>
      <c r="F31" s="141">
        <v>-2</v>
      </c>
      <c r="G31" s="139"/>
      <c r="H31" s="141"/>
      <c r="I31" s="142"/>
    </row>
    <row r="32" spans="1:9" x14ac:dyDescent="0.3">
      <c r="A32" s="148" t="s">
        <v>271</v>
      </c>
      <c r="B32" s="144"/>
      <c r="C32" s="144"/>
      <c r="D32" s="144"/>
      <c r="E32" s="146"/>
      <c r="F32" s="146"/>
      <c r="G32" s="144">
        <v>9562074</v>
      </c>
      <c r="H32" s="146">
        <v>7.34</v>
      </c>
      <c r="I32" s="147">
        <v>1</v>
      </c>
    </row>
    <row r="33" spans="1:9" x14ac:dyDescent="0.3">
      <c r="A33" s="148" t="s">
        <v>271</v>
      </c>
      <c r="B33" s="144"/>
      <c r="C33" s="144"/>
      <c r="D33" s="144"/>
      <c r="E33" s="146"/>
      <c r="F33" s="146"/>
      <c r="G33" s="144">
        <v>9562588</v>
      </c>
      <c r="H33" s="146">
        <v>7.34</v>
      </c>
      <c r="I33" s="147">
        <v>10</v>
      </c>
    </row>
    <row r="34" spans="1:9" x14ac:dyDescent="0.3">
      <c r="A34" s="143" t="s">
        <v>271</v>
      </c>
      <c r="B34" s="144" t="s">
        <v>272</v>
      </c>
      <c r="C34" s="144" t="s">
        <v>688</v>
      </c>
      <c r="D34" s="144">
        <v>10083785</v>
      </c>
      <c r="E34" s="146">
        <v>7.23</v>
      </c>
      <c r="F34" s="146">
        <v>100</v>
      </c>
      <c r="G34" s="144"/>
      <c r="H34" s="146"/>
      <c r="I34" s="147"/>
    </row>
    <row r="35" spans="1:9" x14ac:dyDescent="0.3">
      <c r="A35" s="148" t="s">
        <v>271</v>
      </c>
      <c r="B35" s="144"/>
      <c r="C35" s="144"/>
      <c r="D35" s="144"/>
      <c r="E35" s="146"/>
      <c r="F35" s="146"/>
      <c r="G35" s="144">
        <v>10155829</v>
      </c>
      <c r="H35" s="146">
        <v>7.23</v>
      </c>
      <c r="I35" s="147">
        <v>12</v>
      </c>
    </row>
    <row r="36" spans="1:9" x14ac:dyDescent="0.3">
      <c r="A36" s="148" t="s">
        <v>271</v>
      </c>
      <c r="B36" s="144"/>
      <c r="C36" s="144"/>
      <c r="D36" s="144"/>
      <c r="E36" s="146"/>
      <c r="F36" s="146"/>
      <c r="G36" s="144">
        <v>10161366</v>
      </c>
      <c r="H36" s="146">
        <v>7.23</v>
      </c>
      <c r="I36" s="147">
        <v>5</v>
      </c>
    </row>
    <row r="37" spans="1:9" x14ac:dyDescent="0.3">
      <c r="A37" s="148" t="s">
        <v>271</v>
      </c>
      <c r="B37" s="144"/>
      <c r="C37" s="144"/>
      <c r="D37" s="144"/>
      <c r="E37" s="146"/>
      <c r="F37" s="146"/>
      <c r="G37" s="144">
        <v>10161878</v>
      </c>
      <c r="H37" s="146">
        <v>7.23</v>
      </c>
      <c r="I37" s="147">
        <v>5</v>
      </c>
    </row>
    <row r="38" spans="1:9" x14ac:dyDescent="0.3">
      <c r="A38" s="148" t="s">
        <v>271</v>
      </c>
      <c r="B38" s="144"/>
      <c r="C38" s="144"/>
      <c r="D38" s="144"/>
      <c r="E38" s="146"/>
      <c r="F38" s="146"/>
      <c r="G38" s="144">
        <v>10162389</v>
      </c>
      <c r="H38" s="146">
        <v>7.23</v>
      </c>
      <c r="I38" s="147">
        <v>15</v>
      </c>
    </row>
    <row r="39" spans="1:9" x14ac:dyDescent="0.3">
      <c r="A39" s="148" t="s">
        <v>271</v>
      </c>
      <c r="B39" s="144"/>
      <c r="C39" s="144"/>
      <c r="D39" s="144"/>
      <c r="E39" s="146"/>
      <c r="F39" s="146"/>
      <c r="G39" s="144">
        <v>10163416</v>
      </c>
      <c r="H39" s="146">
        <v>7.23</v>
      </c>
      <c r="I39" s="147">
        <v>6</v>
      </c>
    </row>
    <row r="40" spans="1:9" x14ac:dyDescent="0.3">
      <c r="A40" s="148" t="s">
        <v>271</v>
      </c>
      <c r="B40" s="144"/>
      <c r="C40" s="144"/>
      <c r="D40" s="144"/>
      <c r="E40" s="146"/>
      <c r="F40" s="146"/>
      <c r="G40" s="144">
        <v>10163928</v>
      </c>
      <c r="H40" s="146">
        <v>7.23</v>
      </c>
      <c r="I40" s="147">
        <v>2</v>
      </c>
    </row>
    <row r="41" spans="1:9" x14ac:dyDescent="0.3">
      <c r="A41" s="148" t="s">
        <v>271</v>
      </c>
      <c r="B41" s="144"/>
      <c r="C41" s="144"/>
      <c r="D41" s="144"/>
      <c r="E41" s="146"/>
      <c r="F41" s="146"/>
      <c r="G41" s="144">
        <v>10164441</v>
      </c>
      <c r="H41" s="146">
        <v>7.23</v>
      </c>
      <c r="I41" s="147">
        <v>10</v>
      </c>
    </row>
    <row r="42" spans="1:9" x14ac:dyDescent="0.3">
      <c r="A42" s="148" t="s">
        <v>271</v>
      </c>
      <c r="B42" s="144"/>
      <c r="C42" s="144"/>
      <c r="D42" s="144"/>
      <c r="E42" s="146"/>
      <c r="F42" s="146"/>
      <c r="G42" s="144">
        <v>10164952</v>
      </c>
      <c r="H42" s="146">
        <v>7.23</v>
      </c>
      <c r="I42" s="147">
        <v>4</v>
      </c>
    </row>
    <row r="43" spans="1:9" x14ac:dyDescent="0.3">
      <c r="A43" s="143" t="s">
        <v>271</v>
      </c>
      <c r="B43" s="144" t="s">
        <v>272</v>
      </c>
      <c r="C43" s="144" t="s">
        <v>688</v>
      </c>
      <c r="D43" s="144">
        <v>11453789</v>
      </c>
      <c r="E43" s="146">
        <v>7.23</v>
      </c>
      <c r="F43" s="146">
        <v>-41</v>
      </c>
      <c r="G43" s="144"/>
      <c r="H43" s="146"/>
      <c r="I43" s="147"/>
    </row>
    <row r="44" spans="1:9" x14ac:dyDescent="0.3">
      <c r="A44" s="143" t="s">
        <v>271</v>
      </c>
      <c r="B44" s="144" t="s">
        <v>272</v>
      </c>
      <c r="C44" s="144" t="s">
        <v>689</v>
      </c>
      <c r="D44" s="144">
        <v>10090407</v>
      </c>
      <c r="E44" s="146">
        <v>7.24</v>
      </c>
      <c r="F44" s="146">
        <v>100</v>
      </c>
      <c r="G44" s="144"/>
      <c r="H44" s="146"/>
      <c r="I44" s="147"/>
    </row>
    <row r="45" spans="1:9" x14ac:dyDescent="0.3">
      <c r="A45" s="148" t="s">
        <v>271</v>
      </c>
      <c r="B45" s="144"/>
      <c r="C45" s="144"/>
      <c r="D45" s="144"/>
      <c r="E45" s="146"/>
      <c r="F45" s="146"/>
      <c r="G45" s="144">
        <v>10093421</v>
      </c>
      <c r="H45" s="146">
        <v>7.24</v>
      </c>
      <c r="I45" s="147">
        <v>28</v>
      </c>
    </row>
    <row r="46" spans="1:9" x14ac:dyDescent="0.3">
      <c r="A46" s="148" t="s">
        <v>271</v>
      </c>
      <c r="B46" s="144"/>
      <c r="C46" s="144"/>
      <c r="D46" s="144"/>
      <c r="E46" s="146"/>
      <c r="F46" s="146"/>
      <c r="G46" s="144">
        <v>10094444</v>
      </c>
      <c r="H46" s="146">
        <v>7.24</v>
      </c>
      <c r="I46" s="147">
        <v>4</v>
      </c>
    </row>
    <row r="47" spans="1:9" x14ac:dyDescent="0.3">
      <c r="A47" s="148" t="s">
        <v>271</v>
      </c>
      <c r="B47" s="144"/>
      <c r="C47" s="144"/>
      <c r="D47" s="144"/>
      <c r="E47" s="146"/>
      <c r="F47" s="146"/>
      <c r="G47" s="144">
        <v>10094953</v>
      </c>
      <c r="H47" s="146">
        <v>7.24</v>
      </c>
      <c r="I47" s="147">
        <v>5</v>
      </c>
    </row>
    <row r="48" spans="1:9" x14ac:dyDescent="0.3">
      <c r="A48" s="148" t="s">
        <v>271</v>
      </c>
      <c r="B48" s="144"/>
      <c r="C48" s="144"/>
      <c r="D48" s="144"/>
      <c r="E48" s="146"/>
      <c r="F48" s="146"/>
      <c r="G48" s="144">
        <v>10095466</v>
      </c>
      <c r="H48" s="146">
        <v>7.24</v>
      </c>
      <c r="I48" s="147">
        <v>37</v>
      </c>
    </row>
    <row r="49" spans="1:9" x14ac:dyDescent="0.3">
      <c r="A49" s="148" t="s">
        <v>271</v>
      </c>
      <c r="B49" s="144"/>
      <c r="C49" s="144"/>
      <c r="D49" s="144"/>
      <c r="E49" s="146"/>
      <c r="F49" s="146"/>
      <c r="G49" s="144">
        <v>10150704</v>
      </c>
      <c r="H49" s="146">
        <v>7.24</v>
      </c>
      <c r="I49" s="147">
        <v>26</v>
      </c>
    </row>
    <row r="50" spans="1:9" x14ac:dyDescent="0.3">
      <c r="A50" s="143" t="s">
        <v>271</v>
      </c>
      <c r="B50" s="144" t="s">
        <v>272</v>
      </c>
      <c r="C50" s="144" t="s">
        <v>690</v>
      </c>
      <c r="D50" s="144">
        <v>10091517</v>
      </c>
      <c r="E50" s="146">
        <v>7.25</v>
      </c>
      <c r="F50" s="146">
        <v>100</v>
      </c>
      <c r="G50" s="144"/>
      <c r="H50" s="146"/>
      <c r="I50" s="147"/>
    </row>
    <row r="51" spans="1:9" x14ac:dyDescent="0.3">
      <c r="A51" s="148" t="s">
        <v>271</v>
      </c>
      <c r="B51" s="144"/>
      <c r="C51" s="144"/>
      <c r="D51" s="144"/>
      <c r="E51" s="146"/>
      <c r="F51" s="146"/>
      <c r="G51" s="144">
        <v>10091887</v>
      </c>
      <c r="H51" s="146">
        <v>7.25</v>
      </c>
      <c r="I51" s="147">
        <v>100</v>
      </c>
    </row>
    <row r="52" spans="1:9" x14ac:dyDescent="0.3">
      <c r="A52" s="143" t="s">
        <v>379</v>
      </c>
      <c r="B52" s="144" t="s">
        <v>380</v>
      </c>
      <c r="C52" s="144">
        <v>10111</v>
      </c>
      <c r="D52" s="144">
        <v>10281266</v>
      </c>
      <c r="E52" s="146">
        <v>7.25</v>
      </c>
      <c r="F52" s="146">
        <v>100</v>
      </c>
      <c r="G52" s="144"/>
      <c r="H52" s="146"/>
      <c r="I52" s="147"/>
    </row>
    <row r="53" spans="1:9" x14ac:dyDescent="0.3">
      <c r="A53" s="148" t="s">
        <v>379</v>
      </c>
      <c r="B53" s="144"/>
      <c r="C53" s="144"/>
      <c r="D53" s="144"/>
      <c r="E53" s="146"/>
      <c r="F53" s="146"/>
      <c r="G53" s="144">
        <v>10281610</v>
      </c>
      <c r="H53" s="146">
        <v>7.25</v>
      </c>
      <c r="I53" s="147">
        <v>38</v>
      </c>
    </row>
    <row r="54" spans="1:9" x14ac:dyDescent="0.3">
      <c r="A54" s="148" t="s">
        <v>379</v>
      </c>
      <c r="B54" s="144"/>
      <c r="C54" s="144"/>
      <c r="D54" s="144"/>
      <c r="E54" s="146"/>
      <c r="F54" s="146"/>
      <c r="G54" s="144">
        <v>10282122</v>
      </c>
      <c r="H54" s="146">
        <v>7.25</v>
      </c>
      <c r="I54" s="147">
        <v>10</v>
      </c>
    </row>
    <row r="55" spans="1:9" x14ac:dyDescent="0.3">
      <c r="A55" s="148" t="s">
        <v>379</v>
      </c>
      <c r="B55" s="144"/>
      <c r="C55" s="144"/>
      <c r="D55" s="144"/>
      <c r="E55" s="146"/>
      <c r="F55" s="146"/>
      <c r="G55" s="144">
        <v>10283659</v>
      </c>
      <c r="H55" s="146">
        <v>7.25</v>
      </c>
      <c r="I55" s="147">
        <v>2</v>
      </c>
    </row>
    <row r="56" spans="1:9" x14ac:dyDescent="0.3">
      <c r="A56" s="143" t="s">
        <v>379</v>
      </c>
      <c r="B56" s="144" t="s">
        <v>380</v>
      </c>
      <c r="C56" s="144">
        <v>10111</v>
      </c>
      <c r="D56" s="144">
        <v>12195785</v>
      </c>
      <c r="E56" s="146">
        <v>7.25</v>
      </c>
      <c r="F56" s="146">
        <v>-50</v>
      </c>
      <c r="G56" s="144"/>
      <c r="H56" s="146"/>
      <c r="I56" s="147"/>
    </row>
    <row r="57" spans="1:9" x14ac:dyDescent="0.3">
      <c r="A57" s="143" t="s">
        <v>422</v>
      </c>
      <c r="B57" s="144" t="s">
        <v>347</v>
      </c>
      <c r="C57" s="144" t="s">
        <v>403</v>
      </c>
      <c r="D57" s="144">
        <v>10284510</v>
      </c>
      <c r="E57" s="146">
        <v>7.26</v>
      </c>
      <c r="F57" s="146">
        <v>100</v>
      </c>
      <c r="G57" s="144"/>
      <c r="H57" s="146"/>
      <c r="I57" s="147"/>
    </row>
    <row r="58" spans="1:9" x14ac:dyDescent="0.3">
      <c r="A58" s="148" t="s">
        <v>422</v>
      </c>
      <c r="B58" s="144"/>
      <c r="C58" s="144"/>
      <c r="D58" s="144"/>
      <c r="E58" s="146"/>
      <c r="F58" s="146"/>
      <c r="G58" s="144">
        <v>10284686</v>
      </c>
      <c r="H58" s="146">
        <v>7.26</v>
      </c>
      <c r="I58" s="147">
        <v>79</v>
      </c>
    </row>
    <row r="59" spans="1:9" x14ac:dyDescent="0.3">
      <c r="A59" s="148" t="s">
        <v>422</v>
      </c>
      <c r="B59" s="144"/>
      <c r="C59" s="144"/>
      <c r="D59" s="144"/>
      <c r="E59" s="146"/>
      <c r="F59" s="146"/>
      <c r="G59" s="144">
        <v>10285197</v>
      </c>
      <c r="H59" s="146">
        <v>7.26</v>
      </c>
      <c r="I59" s="147">
        <v>21</v>
      </c>
    </row>
    <row r="60" spans="1:9" x14ac:dyDescent="0.3">
      <c r="A60" s="143" t="s">
        <v>422</v>
      </c>
      <c r="B60" s="144" t="s">
        <v>347</v>
      </c>
      <c r="C60" s="144" t="s">
        <v>404</v>
      </c>
      <c r="D60" s="144">
        <v>10293434</v>
      </c>
      <c r="E60" s="146">
        <v>7.27</v>
      </c>
      <c r="F60" s="146">
        <v>100</v>
      </c>
      <c r="G60" s="144"/>
      <c r="H60" s="146"/>
      <c r="I60" s="147"/>
    </row>
    <row r="61" spans="1:9" x14ac:dyDescent="0.3">
      <c r="A61" s="148" t="s">
        <v>422</v>
      </c>
      <c r="B61" s="144"/>
      <c r="C61" s="144"/>
      <c r="D61" s="144"/>
      <c r="E61" s="146"/>
      <c r="F61" s="146"/>
      <c r="G61" s="144">
        <v>10293792</v>
      </c>
      <c r="H61" s="146">
        <v>7.27</v>
      </c>
      <c r="I61" s="147">
        <v>43</v>
      </c>
    </row>
    <row r="62" spans="1:9" x14ac:dyDescent="0.3">
      <c r="A62" s="148" t="s">
        <v>422</v>
      </c>
      <c r="B62" s="144"/>
      <c r="C62" s="144"/>
      <c r="D62" s="144"/>
      <c r="E62" s="146"/>
      <c r="F62" s="146"/>
      <c r="G62" s="144">
        <v>10294305</v>
      </c>
      <c r="H62" s="146">
        <v>7.27</v>
      </c>
      <c r="I62" s="147">
        <v>12</v>
      </c>
    </row>
    <row r="63" spans="1:9" x14ac:dyDescent="0.3">
      <c r="A63" s="148" t="s">
        <v>422</v>
      </c>
      <c r="B63" s="144"/>
      <c r="C63" s="144"/>
      <c r="D63" s="144"/>
      <c r="E63" s="146"/>
      <c r="F63" s="146"/>
      <c r="G63" s="144">
        <v>10294816</v>
      </c>
      <c r="H63" s="146">
        <v>7.27</v>
      </c>
      <c r="I63" s="147">
        <v>1</v>
      </c>
    </row>
    <row r="64" spans="1:9" x14ac:dyDescent="0.3">
      <c r="A64" s="148" t="s">
        <v>422</v>
      </c>
      <c r="B64" s="144"/>
      <c r="C64" s="144"/>
      <c r="D64" s="144"/>
      <c r="E64" s="146"/>
      <c r="F64" s="146"/>
      <c r="G64" s="144">
        <v>10295840</v>
      </c>
      <c r="H64" s="146">
        <v>7.27</v>
      </c>
      <c r="I64" s="147">
        <v>2</v>
      </c>
    </row>
    <row r="65" spans="1:9" x14ac:dyDescent="0.3">
      <c r="A65" s="143" t="s">
        <v>422</v>
      </c>
      <c r="B65" s="144" t="s">
        <v>347</v>
      </c>
      <c r="C65" s="144" t="s">
        <v>404</v>
      </c>
      <c r="D65" s="144">
        <v>11361756</v>
      </c>
      <c r="E65" s="146">
        <v>7.27</v>
      </c>
      <c r="F65" s="146">
        <v>-42</v>
      </c>
      <c r="G65" s="144"/>
      <c r="H65" s="146"/>
      <c r="I65" s="147"/>
    </row>
    <row r="66" spans="1:9" x14ac:dyDescent="0.3">
      <c r="A66" s="143" t="s">
        <v>422</v>
      </c>
      <c r="B66" s="144" t="s">
        <v>347</v>
      </c>
      <c r="C66" s="144" t="s">
        <v>405</v>
      </c>
      <c r="D66" s="144">
        <v>10300377</v>
      </c>
      <c r="E66" s="146">
        <v>7.28</v>
      </c>
      <c r="F66" s="146">
        <v>100</v>
      </c>
      <c r="G66" s="144"/>
      <c r="H66" s="146"/>
      <c r="I66" s="147"/>
    </row>
    <row r="67" spans="1:9" x14ac:dyDescent="0.3">
      <c r="A67" s="148" t="s">
        <v>422</v>
      </c>
      <c r="B67" s="144"/>
      <c r="C67" s="144"/>
      <c r="D67" s="144"/>
      <c r="E67" s="146"/>
      <c r="F67" s="146"/>
      <c r="G67" s="144">
        <v>10300864</v>
      </c>
      <c r="H67" s="146">
        <v>7.28</v>
      </c>
      <c r="I67" s="147">
        <v>10</v>
      </c>
    </row>
    <row r="68" spans="1:9" x14ac:dyDescent="0.3">
      <c r="A68" s="143" t="s">
        <v>422</v>
      </c>
      <c r="B68" s="144" t="s">
        <v>347</v>
      </c>
      <c r="C68" s="144" t="s">
        <v>405</v>
      </c>
      <c r="D68" s="144">
        <v>11363348</v>
      </c>
      <c r="E68" s="146">
        <v>7.28</v>
      </c>
      <c r="F68" s="146">
        <v>-90</v>
      </c>
      <c r="G68" s="144"/>
      <c r="H68" s="146"/>
      <c r="I68" s="147"/>
    </row>
    <row r="69" spans="1:9" x14ac:dyDescent="0.3">
      <c r="A69" s="143" t="s">
        <v>422</v>
      </c>
      <c r="B69" s="144" t="s">
        <v>347</v>
      </c>
      <c r="C69" s="144" t="s">
        <v>409</v>
      </c>
      <c r="D69" s="144">
        <v>10302873</v>
      </c>
      <c r="E69" s="146">
        <v>7.29</v>
      </c>
      <c r="F69" s="146">
        <v>200</v>
      </c>
      <c r="G69" s="144"/>
      <c r="H69" s="146"/>
      <c r="I69" s="147"/>
    </row>
    <row r="70" spans="1:9" x14ac:dyDescent="0.3">
      <c r="A70" s="148" t="s">
        <v>422</v>
      </c>
      <c r="B70" s="144"/>
      <c r="C70" s="144"/>
      <c r="D70" s="144"/>
      <c r="E70" s="146"/>
      <c r="F70" s="146"/>
      <c r="G70" s="144">
        <v>10302916</v>
      </c>
      <c r="H70" s="146">
        <v>7.29</v>
      </c>
      <c r="I70" s="147">
        <v>107</v>
      </c>
    </row>
    <row r="71" spans="1:9" x14ac:dyDescent="0.3">
      <c r="A71" s="143" t="s">
        <v>422</v>
      </c>
      <c r="B71" s="144" t="s">
        <v>347</v>
      </c>
      <c r="C71" s="144" t="s">
        <v>409</v>
      </c>
      <c r="D71" s="144">
        <v>11361753</v>
      </c>
      <c r="E71" s="146">
        <v>7.29</v>
      </c>
      <c r="F71" s="146">
        <v>-93</v>
      </c>
      <c r="G71" s="144"/>
      <c r="H71" s="146"/>
      <c r="I71" s="147"/>
    </row>
    <row r="72" spans="1:9" x14ac:dyDescent="0.3">
      <c r="A72" s="143" t="s">
        <v>422</v>
      </c>
      <c r="B72" s="144" t="s">
        <v>347</v>
      </c>
      <c r="C72" s="144" t="s">
        <v>412</v>
      </c>
      <c r="D72" s="144">
        <v>10304795</v>
      </c>
      <c r="E72" s="146">
        <v>7.3</v>
      </c>
      <c r="F72" s="146">
        <v>100</v>
      </c>
      <c r="G72" s="144"/>
      <c r="H72" s="146"/>
      <c r="I72" s="147"/>
    </row>
    <row r="73" spans="1:9" x14ac:dyDescent="0.3">
      <c r="A73" s="148" t="s">
        <v>422</v>
      </c>
      <c r="B73" s="144"/>
      <c r="C73" s="144"/>
      <c r="D73" s="144"/>
      <c r="E73" s="146"/>
      <c r="F73" s="146"/>
      <c r="G73" s="144">
        <v>10304960</v>
      </c>
      <c r="H73" s="146">
        <v>7.3</v>
      </c>
      <c r="I73" s="147">
        <v>80</v>
      </c>
    </row>
    <row r="74" spans="1:9" x14ac:dyDescent="0.3">
      <c r="A74" s="148" t="s">
        <v>422</v>
      </c>
      <c r="B74" s="144"/>
      <c r="C74" s="144"/>
      <c r="D74" s="144"/>
      <c r="E74" s="146"/>
      <c r="F74" s="146"/>
      <c r="G74" s="144">
        <v>11182290</v>
      </c>
      <c r="H74" s="146">
        <v>7.3</v>
      </c>
      <c r="I74" s="147">
        <v>20</v>
      </c>
    </row>
    <row r="75" spans="1:9" x14ac:dyDescent="0.3">
      <c r="A75" s="143" t="s">
        <v>422</v>
      </c>
      <c r="B75" s="144" t="s">
        <v>347</v>
      </c>
      <c r="C75" s="144" t="s">
        <v>413</v>
      </c>
      <c r="D75" s="144">
        <v>10313186</v>
      </c>
      <c r="E75" s="146">
        <v>7.32</v>
      </c>
      <c r="F75" s="146">
        <v>100</v>
      </c>
      <c r="G75" s="144"/>
      <c r="H75" s="146"/>
      <c r="I75" s="147"/>
    </row>
    <row r="76" spans="1:9" x14ac:dyDescent="0.3">
      <c r="A76" s="148" t="s">
        <v>422</v>
      </c>
      <c r="B76" s="144"/>
      <c r="C76" s="144"/>
      <c r="D76" s="144"/>
      <c r="E76" s="146"/>
      <c r="F76" s="146"/>
      <c r="G76" s="144">
        <v>10313571</v>
      </c>
      <c r="H76" s="146">
        <v>7.32</v>
      </c>
      <c r="I76" s="147">
        <v>20</v>
      </c>
    </row>
    <row r="77" spans="1:9" x14ac:dyDescent="0.3">
      <c r="A77" s="148" t="s">
        <v>422</v>
      </c>
      <c r="B77" s="144"/>
      <c r="C77" s="144"/>
      <c r="D77" s="144"/>
      <c r="E77" s="146"/>
      <c r="F77" s="146"/>
      <c r="G77" s="144">
        <v>10314084</v>
      </c>
      <c r="H77" s="146">
        <v>7.32</v>
      </c>
      <c r="I77" s="147">
        <v>1</v>
      </c>
    </row>
    <row r="78" spans="1:9" x14ac:dyDescent="0.3">
      <c r="A78" s="148" t="s">
        <v>422</v>
      </c>
      <c r="B78" s="144"/>
      <c r="C78" s="144"/>
      <c r="D78" s="144"/>
      <c r="E78" s="146"/>
      <c r="F78" s="146"/>
      <c r="G78" s="144">
        <v>10363808</v>
      </c>
      <c r="H78" s="146">
        <v>7.32</v>
      </c>
      <c r="I78" s="147">
        <v>3</v>
      </c>
    </row>
    <row r="79" spans="1:9" x14ac:dyDescent="0.3">
      <c r="A79" s="148" t="s">
        <v>422</v>
      </c>
      <c r="B79" s="144"/>
      <c r="C79" s="144"/>
      <c r="D79" s="144"/>
      <c r="E79" s="146"/>
      <c r="F79" s="146"/>
      <c r="G79" s="144">
        <v>10365861</v>
      </c>
      <c r="H79" s="146">
        <v>7.32</v>
      </c>
      <c r="I79" s="147">
        <v>33</v>
      </c>
    </row>
    <row r="80" spans="1:9" x14ac:dyDescent="0.3">
      <c r="A80" s="148" t="s">
        <v>422</v>
      </c>
      <c r="B80" s="144"/>
      <c r="C80" s="144"/>
      <c r="D80" s="144"/>
      <c r="E80" s="146"/>
      <c r="F80" s="146"/>
      <c r="G80" s="144">
        <v>10372422</v>
      </c>
      <c r="H80" s="146">
        <v>7.32</v>
      </c>
      <c r="I80" s="147">
        <v>5</v>
      </c>
    </row>
    <row r="81" spans="1:9" x14ac:dyDescent="0.3">
      <c r="A81" s="148" t="s">
        <v>422</v>
      </c>
      <c r="B81" s="144"/>
      <c r="C81" s="144"/>
      <c r="D81" s="144"/>
      <c r="E81" s="146"/>
      <c r="F81" s="146"/>
      <c r="G81" s="144">
        <v>10372934</v>
      </c>
      <c r="H81" s="146">
        <v>7.32</v>
      </c>
      <c r="I81" s="147">
        <v>20</v>
      </c>
    </row>
    <row r="82" spans="1:9" x14ac:dyDescent="0.3">
      <c r="A82" s="148" t="s">
        <v>422</v>
      </c>
      <c r="B82" s="144"/>
      <c r="C82" s="144"/>
      <c r="D82" s="144"/>
      <c r="E82" s="146"/>
      <c r="F82" s="146"/>
      <c r="G82" s="144">
        <v>10373963</v>
      </c>
      <c r="H82" s="146">
        <v>7.32</v>
      </c>
      <c r="I82" s="147">
        <v>8</v>
      </c>
    </row>
    <row r="83" spans="1:9" x14ac:dyDescent="0.3">
      <c r="A83" s="148" t="s">
        <v>422</v>
      </c>
      <c r="B83" s="144"/>
      <c r="C83" s="144"/>
      <c r="D83" s="144"/>
      <c r="E83" s="146"/>
      <c r="F83" s="146"/>
      <c r="G83" s="144">
        <v>10374477</v>
      </c>
      <c r="H83" s="146">
        <v>7.32</v>
      </c>
      <c r="I83" s="147">
        <v>2</v>
      </c>
    </row>
    <row r="84" spans="1:9" x14ac:dyDescent="0.3">
      <c r="A84" s="148" t="s">
        <v>422</v>
      </c>
      <c r="B84" s="144"/>
      <c r="C84" s="144"/>
      <c r="D84" s="144"/>
      <c r="E84" s="146"/>
      <c r="F84" s="146"/>
      <c r="G84" s="144">
        <v>10380019</v>
      </c>
      <c r="H84" s="146">
        <v>7.32</v>
      </c>
      <c r="I84" s="147">
        <v>8</v>
      </c>
    </row>
    <row r="85" spans="1:9" x14ac:dyDescent="0.3">
      <c r="A85" s="143" t="s">
        <v>422</v>
      </c>
      <c r="B85" s="144" t="s">
        <v>347</v>
      </c>
      <c r="C85" s="144" t="s">
        <v>414</v>
      </c>
      <c r="D85" s="144">
        <v>10315339</v>
      </c>
      <c r="E85" s="146">
        <v>7.33</v>
      </c>
      <c r="F85" s="146">
        <v>100</v>
      </c>
      <c r="G85" s="144"/>
      <c r="H85" s="146"/>
      <c r="I85" s="147"/>
    </row>
    <row r="86" spans="1:9" x14ac:dyDescent="0.3">
      <c r="A86" s="148" t="s">
        <v>422</v>
      </c>
      <c r="B86" s="144"/>
      <c r="C86" s="144"/>
      <c r="D86" s="144"/>
      <c r="E86" s="146"/>
      <c r="F86" s="146"/>
      <c r="G86" s="144">
        <v>10315623</v>
      </c>
      <c r="H86" s="146">
        <v>7.33</v>
      </c>
      <c r="I86" s="147">
        <v>53</v>
      </c>
    </row>
    <row r="87" spans="1:9" x14ac:dyDescent="0.3">
      <c r="A87" s="148" t="s">
        <v>422</v>
      </c>
      <c r="B87" s="144"/>
      <c r="C87" s="144"/>
      <c r="D87" s="144"/>
      <c r="E87" s="146"/>
      <c r="F87" s="146"/>
      <c r="G87" s="144">
        <v>10320132</v>
      </c>
      <c r="H87" s="146">
        <v>7.33</v>
      </c>
      <c r="I87" s="147">
        <v>5</v>
      </c>
    </row>
    <row r="88" spans="1:9" x14ac:dyDescent="0.3">
      <c r="A88" s="148" t="s">
        <v>422</v>
      </c>
      <c r="B88" s="144"/>
      <c r="C88" s="144"/>
      <c r="D88" s="144"/>
      <c r="E88" s="146"/>
      <c r="F88" s="146"/>
      <c r="G88" s="144">
        <v>10320648</v>
      </c>
      <c r="H88" s="146">
        <v>7.33</v>
      </c>
      <c r="I88" s="147">
        <v>1</v>
      </c>
    </row>
    <row r="89" spans="1:9" x14ac:dyDescent="0.3">
      <c r="A89" s="148" t="s">
        <v>422</v>
      </c>
      <c r="B89" s="144"/>
      <c r="C89" s="144"/>
      <c r="D89" s="144"/>
      <c r="E89" s="146"/>
      <c r="F89" s="146"/>
      <c r="G89" s="144">
        <v>10321160</v>
      </c>
      <c r="H89" s="146">
        <v>7.33</v>
      </c>
      <c r="I89" s="147">
        <v>10</v>
      </c>
    </row>
    <row r="90" spans="1:9" x14ac:dyDescent="0.3">
      <c r="A90" s="148" t="s">
        <v>422</v>
      </c>
      <c r="B90" s="144"/>
      <c r="C90" s="144"/>
      <c r="D90" s="144"/>
      <c r="E90" s="146"/>
      <c r="F90" s="146"/>
      <c r="G90" s="144">
        <v>10321672</v>
      </c>
      <c r="H90" s="146">
        <v>7.33</v>
      </c>
      <c r="I90" s="147">
        <v>2</v>
      </c>
    </row>
    <row r="91" spans="1:9" x14ac:dyDescent="0.3">
      <c r="A91" s="148" t="s">
        <v>422</v>
      </c>
      <c r="B91" s="144"/>
      <c r="C91" s="144"/>
      <c r="D91" s="144"/>
      <c r="E91" s="146"/>
      <c r="F91" s="146"/>
      <c r="G91" s="144">
        <v>10322185</v>
      </c>
      <c r="H91" s="146">
        <v>7.33</v>
      </c>
      <c r="I91" s="147">
        <v>15</v>
      </c>
    </row>
    <row r="92" spans="1:9" x14ac:dyDescent="0.3">
      <c r="A92" s="148" t="s">
        <v>422</v>
      </c>
      <c r="B92" s="144"/>
      <c r="C92" s="144"/>
      <c r="D92" s="144"/>
      <c r="E92" s="146"/>
      <c r="F92" s="146"/>
      <c r="G92" s="144">
        <v>10351091</v>
      </c>
      <c r="H92" s="146">
        <v>7.33</v>
      </c>
      <c r="I92" s="147">
        <v>6</v>
      </c>
    </row>
    <row r="93" spans="1:9" x14ac:dyDescent="0.3">
      <c r="A93" s="148" t="s">
        <v>422</v>
      </c>
      <c r="B93" s="144"/>
      <c r="C93" s="144"/>
      <c r="D93" s="144"/>
      <c r="E93" s="146"/>
      <c r="F93" s="146"/>
      <c r="G93" s="144">
        <v>10352632</v>
      </c>
      <c r="H93" s="146">
        <v>7.33</v>
      </c>
      <c r="I93" s="147">
        <v>8</v>
      </c>
    </row>
    <row r="94" spans="1:9" x14ac:dyDescent="0.3">
      <c r="A94" s="143" t="s">
        <v>422</v>
      </c>
      <c r="B94" s="144" t="s">
        <v>347</v>
      </c>
      <c r="C94" s="144" t="s">
        <v>415</v>
      </c>
      <c r="D94" s="144">
        <v>10323794</v>
      </c>
      <c r="E94" s="146">
        <v>7.34</v>
      </c>
      <c r="F94" s="146">
        <v>100</v>
      </c>
      <c r="G94" s="144"/>
      <c r="H94" s="146"/>
      <c r="I94" s="147"/>
    </row>
    <row r="95" spans="1:9" x14ac:dyDescent="0.3">
      <c r="A95" s="148" t="s">
        <v>422</v>
      </c>
      <c r="B95" s="144"/>
      <c r="C95" s="144"/>
      <c r="D95" s="144"/>
      <c r="E95" s="146"/>
      <c r="F95" s="146"/>
      <c r="G95" s="144">
        <v>10324229</v>
      </c>
      <c r="H95" s="146">
        <v>7.34</v>
      </c>
      <c r="I95" s="147">
        <v>31</v>
      </c>
    </row>
    <row r="96" spans="1:9" x14ac:dyDescent="0.3">
      <c r="A96" s="148" t="s">
        <v>422</v>
      </c>
      <c r="B96" s="144"/>
      <c r="C96" s="144"/>
      <c r="D96" s="144"/>
      <c r="E96" s="146"/>
      <c r="F96" s="146"/>
      <c r="G96" s="144">
        <v>10324742</v>
      </c>
      <c r="H96" s="146">
        <v>7.34</v>
      </c>
      <c r="I96" s="147">
        <v>7</v>
      </c>
    </row>
    <row r="97" spans="1:9" x14ac:dyDescent="0.3">
      <c r="A97" s="148" t="s">
        <v>422</v>
      </c>
      <c r="B97" s="144"/>
      <c r="C97" s="144"/>
      <c r="D97" s="144"/>
      <c r="E97" s="146"/>
      <c r="F97" s="146"/>
      <c r="G97" s="144">
        <v>10335391</v>
      </c>
      <c r="H97" s="146">
        <v>7.34</v>
      </c>
      <c r="I97" s="147">
        <v>1</v>
      </c>
    </row>
    <row r="98" spans="1:9" x14ac:dyDescent="0.3">
      <c r="A98" s="148" t="s">
        <v>422</v>
      </c>
      <c r="B98" s="144"/>
      <c r="C98" s="144"/>
      <c r="D98" s="144"/>
      <c r="E98" s="146"/>
      <c r="F98" s="146"/>
      <c r="G98" s="144">
        <v>10335910</v>
      </c>
      <c r="H98" s="146">
        <v>7.34</v>
      </c>
      <c r="I98" s="147">
        <v>3</v>
      </c>
    </row>
    <row r="99" spans="1:9" x14ac:dyDescent="0.3">
      <c r="A99" s="148" t="s">
        <v>422</v>
      </c>
      <c r="B99" s="144"/>
      <c r="C99" s="144"/>
      <c r="D99" s="144"/>
      <c r="E99" s="146"/>
      <c r="F99" s="146"/>
      <c r="G99" s="144">
        <v>10344533</v>
      </c>
      <c r="H99" s="146">
        <v>7.34</v>
      </c>
      <c r="I99" s="147">
        <v>51</v>
      </c>
    </row>
    <row r="100" spans="1:9" x14ac:dyDescent="0.3">
      <c r="A100" s="148" t="s">
        <v>422</v>
      </c>
      <c r="B100" s="144"/>
      <c r="C100" s="144"/>
      <c r="D100" s="144"/>
      <c r="E100" s="146"/>
      <c r="F100" s="146"/>
      <c r="G100" s="144">
        <v>10345554</v>
      </c>
      <c r="H100" s="146">
        <v>7.34</v>
      </c>
      <c r="I100" s="147">
        <v>1</v>
      </c>
    </row>
    <row r="101" spans="1:9" x14ac:dyDescent="0.3">
      <c r="A101" s="148" t="s">
        <v>422</v>
      </c>
      <c r="B101" s="144"/>
      <c r="C101" s="144"/>
      <c r="D101" s="144"/>
      <c r="E101" s="146"/>
      <c r="F101" s="146"/>
      <c r="G101" s="144">
        <v>10350064</v>
      </c>
      <c r="H101" s="146">
        <v>7.34</v>
      </c>
      <c r="I101" s="147">
        <v>4</v>
      </c>
    </row>
    <row r="102" spans="1:9" x14ac:dyDescent="0.3">
      <c r="A102" s="148" t="s">
        <v>422</v>
      </c>
      <c r="B102" s="144"/>
      <c r="C102" s="144"/>
      <c r="D102" s="144"/>
      <c r="E102" s="146"/>
      <c r="F102" s="146"/>
      <c r="G102" s="144">
        <v>10350577</v>
      </c>
      <c r="H102" s="146">
        <v>7.34</v>
      </c>
      <c r="I102" s="147">
        <v>2</v>
      </c>
    </row>
    <row r="103" spans="1:9" x14ac:dyDescent="0.3">
      <c r="A103" s="143" t="s">
        <v>422</v>
      </c>
      <c r="B103" s="144" t="s">
        <v>347</v>
      </c>
      <c r="C103" s="144" t="s">
        <v>416</v>
      </c>
      <c r="D103" s="144">
        <v>10324975</v>
      </c>
      <c r="E103" s="146">
        <v>7.35</v>
      </c>
      <c r="F103" s="146">
        <v>100</v>
      </c>
      <c r="G103" s="144"/>
      <c r="H103" s="146"/>
      <c r="I103" s="147"/>
    </row>
    <row r="104" spans="1:9" x14ac:dyDescent="0.3">
      <c r="A104" s="148" t="s">
        <v>422</v>
      </c>
      <c r="B104" s="144"/>
      <c r="C104" s="144"/>
      <c r="D104" s="144"/>
      <c r="E104" s="146"/>
      <c r="F104" s="146"/>
      <c r="G104" s="144">
        <v>10325254</v>
      </c>
      <c r="H104" s="146">
        <v>7.35</v>
      </c>
      <c r="I104" s="147">
        <v>22</v>
      </c>
    </row>
    <row r="105" spans="1:9" x14ac:dyDescent="0.3">
      <c r="A105" s="148" t="s">
        <v>422</v>
      </c>
      <c r="B105" s="144"/>
      <c r="C105" s="144"/>
      <c r="D105" s="144"/>
      <c r="E105" s="146"/>
      <c r="F105" s="146"/>
      <c r="G105" s="144">
        <v>10325766</v>
      </c>
      <c r="H105" s="146">
        <v>7.35</v>
      </c>
      <c r="I105" s="147">
        <v>4</v>
      </c>
    </row>
    <row r="106" spans="1:9" x14ac:dyDescent="0.3">
      <c r="A106" s="148" t="s">
        <v>422</v>
      </c>
      <c r="B106" s="144"/>
      <c r="C106" s="144"/>
      <c r="D106" s="144"/>
      <c r="E106" s="146"/>
      <c r="F106" s="146"/>
      <c r="G106" s="144">
        <v>10330277</v>
      </c>
      <c r="H106" s="146">
        <v>7.35</v>
      </c>
      <c r="I106" s="147">
        <v>74</v>
      </c>
    </row>
    <row r="107" spans="1:9" x14ac:dyDescent="0.3">
      <c r="A107" s="143" t="s">
        <v>422</v>
      </c>
      <c r="B107" s="144" t="s">
        <v>347</v>
      </c>
      <c r="C107" s="144" t="s">
        <v>420</v>
      </c>
      <c r="D107" s="144">
        <v>10413669</v>
      </c>
      <c r="E107" s="146">
        <v>7.32</v>
      </c>
      <c r="F107" s="146">
        <v>150</v>
      </c>
      <c r="G107" s="144"/>
      <c r="H107" s="146"/>
      <c r="I107" s="147"/>
    </row>
    <row r="108" spans="1:9" x14ac:dyDescent="0.3">
      <c r="A108" s="148" t="s">
        <v>422</v>
      </c>
      <c r="B108" s="144"/>
      <c r="C108" s="144"/>
      <c r="D108" s="144"/>
      <c r="E108" s="146"/>
      <c r="F108" s="146"/>
      <c r="G108" s="144">
        <v>10414012</v>
      </c>
      <c r="H108" s="146">
        <v>7.32</v>
      </c>
      <c r="I108" s="147">
        <v>150</v>
      </c>
    </row>
    <row r="109" spans="1:9" x14ac:dyDescent="0.3">
      <c r="A109" s="143" t="s">
        <v>422</v>
      </c>
      <c r="B109" s="144" t="s">
        <v>347</v>
      </c>
      <c r="C109" s="144" t="s">
        <v>691</v>
      </c>
      <c r="D109" s="144">
        <v>10414483</v>
      </c>
      <c r="E109" s="146">
        <v>7.32</v>
      </c>
      <c r="F109" s="146">
        <v>10</v>
      </c>
      <c r="G109" s="144"/>
      <c r="H109" s="146"/>
      <c r="I109" s="147"/>
    </row>
    <row r="110" spans="1:9" x14ac:dyDescent="0.3">
      <c r="A110" s="148" t="s">
        <v>422</v>
      </c>
      <c r="B110" s="144"/>
      <c r="C110" s="144"/>
      <c r="D110" s="144"/>
      <c r="E110" s="146"/>
      <c r="F110" s="146"/>
      <c r="G110" s="144">
        <v>10414526</v>
      </c>
      <c r="H110" s="146">
        <v>7.32</v>
      </c>
      <c r="I110" s="147">
        <v>10</v>
      </c>
    </row>
    <row r="111" spans="1:9" x14ac:dyDescent="0.3">
      <c r="A111" s="143" t="s">
        <v>422</v>
      </c>
      <c r="B111" s="144" t="s">
        <v>347</v>
      </c>
      <c r="C111" s="144" t="s">
        <v>488</v>
      </c>
      <c r="D111" s="144">
        <v>10415262</v>
      </c>
      <c r="E111" s="146">
        <v>7.32</v>
      </c>
      <c r="F111" s="146">
        <v>10</v>
      </c>
      <c r="G111" s="144"/>
      <c r="H111" s="146"/>
      <c r="I111" s="147"/>
    </row>
    <row r="112" spans="1:9" x14ac:dyDescent="0.3">
      <c r="A112" s="148" t="s">
        <v>422</v>
      </c>
      <c r="B112" s="144"/>
      <c r="C112" s="144"/>
      <c r="D112" s="144"/>
      <c r="E112" s="146"/>
      <c r="F112" s="146"/>
      <c r="G112" s="144">
        <v>10415548</v>
      </c>
      <c r="H112" s="146">
        <v>7.32</v>
      </c>
      <c r="I112" s="147">
        <v>10</v>
      </c>
    </row>
    <row r="113" spans="1:9" x14ac:dyDescent="0.3">
      <c r="A113" s="143" t="s">
        <v>422</v>
      </c>
      <c r="B113" s="144" t="s">
        <v>347</v>
      </c>
      <c r="C113" s="144" t="s">
        <v>490</v>
      </c>
      <c r="D113" s="144">
        <v>10420105</v>
      </c>
      <c r="E113" s="146">
        <v>7.32</v>
      </c>
      <c r="F113" s="146">
        <v>10</v>
      </c>
      <c r="G113" s="144"/>
      <c r="H113" s="146"/>
      <c r="I113" s="147"/>
    </row>
    <row r="114" spans="1:9" x14ac:dyDescent="0.3">
      <c r="A114" s="143" t="s">
        <v>422</v>
      </c>
      <c r="B114" s="144" t="s">
        <v>347</v>
      </c>
      <c r="C114" s="144" t="s">
        <v>490</v>
      </c>
      <c r="D114" s="144">
        <v>10421147</v>
      </c>
      <c r="E114" s="146">
        <v>7.32</v>
      </c>
      <c r="F114" s="146">
        <v>-10</v>
      </c>
      <c r="G114" s="144"/>
      <c r="H114" s="146"/>
      <c r="I114" s="147"/>
    </row>
    <row r="115" spans="1:9" x14ac:dyDescent="0.3">
      <c r="A115" s="143" t="s">
        <v>422</v>
      </c>
      <c r="B115" s="144" t="s">
        <v>347</v>
      </c>
      <c r="C115" s="144" t="s">
        <v>491</v>
      </c>
      <c r="D115" s="144">
        <v>10421368</v>
      </c>
      <c r="E115" s="146">
        <v>7.33</v>
      </c>
      <c r="F115" s="146">
        <v>30</v>
      </c>
      <c r="G115" s="144"/>
      <c r="H115" s="146"/>
      <c r="I115" s="147"/>
    </row>
    <row r="116" spans="1:9" x14ac:dyDescent="0.3">
      <c r="A116" s="148" t="s">
        <v>422</v>
      </c>
      <c r="B116" s="144"/>
      <c r="C116" s="144"/>
      <c r="D116" s="144"/>
      <c r="E116" s="146"/>
      <c r="F116" s="146"/>
      <c r="G116" s="144">
        <v>10421597</v>
      </c>
      <c r="H116" s="146">
        <v>7.33</v>
      </c>
      <c r="I116" s="147">
        <v>30</v>
      </c>
    </row>
    <row r="117" spans="1:9" x14ac:dyDescent="0.3">
      <c r="A117" s="143" t="s">
        <v>422</v>
      </c>
      <c r="B117" s="144" t="s">
        <v>347</v>
      </c>
      <c r="C117" s="144" t="s">
        <v>324</v>
      </c>
      <c r="D117" s="144">
        <v>10433484</v>
      </c>
      <c r="E117" s="146">
        <v>7.34</v>
      </c>
      <c r="F117" s="146">
        <v>70</v>
      </c>
      <c r="G117" s="144"/>
      <c r="H117" s="146"/>
      <c r="I117" s="147"/>
    </row>
    <row r="118" spans="1:9" x14ac:dyDescent="0.3">
      <c r="A118" s="148" t="s">
        <v>422</v>
      </c>
      <c r="B118" s="144"/>
      <c r="C118" s="144"/>
      <c r="D118" s="144"/>
      <c r="E118" s="146"/>
      <c r="F118" s="146"/>
      <c r="G118" s="144">
        <v>10433788</v>
      </c>
      <c r="H118" s="146">
        <v>7.34</v>
      </c>
      <c r="I118" s="147">
        <v>70</v>
      </c>
    </row>
    <row r="119" spans="1:9" x14ac:dyDescent="0.3">
      <c r="A119" s="143" t="s">
        <v>422</v>
      </c>
      <c r="B119" s="144" t="s">
        <v>347</v>
      </c>
      <c r="C119" s="144" t="s">
        <v>656</v>
      </c>
      <c r="D119" s="144">
        <v>10440779</v>
      </c>
      <c r="E119" s="146">
        <v>7.36</v>
      </c>
      <c r="F119" s="146">
        <v>110</v>
      </c>
      <c r="G119" s="144"/>
      <c r="H119" s="146"/>
      <c r="I119" s="147"/>
    </row>
    <row r="120" spans="1:9" x14ac:dyDescent="0.3">
      <c r="A120" s="148" t="s">
        <v>422</v>
      </c>
      <c r="B120" s="144"/>
      <c r="C120" s="144"/>
      <c r="D120" s="144"/>
      <c r="E120" s="146"/>
      <c r="F120" s="146"/>
      <c r="G120" s="144">
        <v>10440869</v>
      </c>
      <c r="H120" s="146">
        <v>7.36</v>
      </c>
      <c r="I120" s="147">
        <v>107</v>
      </c>
    </row>
    <row r="121" spans="1:9" x14ac:dyDescent="0.3">
      <c r="A121" s="148" t="s">
        <v>422</v>
      </c>
      <c r="B121" s="144"/>
      <c r="C121" s="144"/>
      <c r="D121" s="144"/>
      <c r="E121" s="146"/>
      <c r="F121" s="146"/>
      <c r="G121" s="144">
        <v>10441382</v>
      </c>
      <c r="H121" s="146">
        <v>7.36</v>
      </c>
      <c r="I121" s="147">
        <v>1</v>
      </c>
    </row>
    <row r="122" spans="1:9" x14ac:dyDescent="0.3">
      <c r="A122" s="148" t="s">
        <v>422</v>
      </c>
      <c r="B122" s="144"/>
      <c r="C122" s="144"/>
      <c r="D122" s="144"/>
      <c r="E122" s="146"/>
      <c r="F122" s="146"/>
      <c r="G122" s="144">
        <v>10441895</v>
      </c>
      <c r="H122" s="146">
        <v>7.36</v>
      </c>
      <c r="I122" s="147">
        <v>2</v>
      </c>
    </row>
    <row r="123" spans="1:9" x14ac:dyDescent="0.3">
      <c r="A123" s="143" t="s">
        <v>422</v>
      </c>
      <c r="B123" s="144" t="s">
        <v>347</v>
      </c>
      <c r="C123" s="144" t="s">
        <v>325</v>
      </c>
      <c r="D123" s="144">
        <v>10441776</v>
      </c>
      <c r="E123" s="146">
        <v>7.36</v>
      </c>
      <c r="F123" s="146">
        <v>220</v>
      </c>
      <c r="G123" s="144"/>
      <c r="H123" s="146"/>
      <c r="I123" s="147"/>
    </row>
    <row r="124" spans="1:9" x14ac:dyDescent="0.3">
      <c r="A124" s="148" t="s">
        <v>422</v>
      </c>
      <c r="B124" s="144"/>
      <c r="C124" s="144"/>
      <c r="D124" s="144"/>
      <c r="E124" s="146"/>
      <c r="F124" s="146"/>
      <c r="G124" s="144">
        <v>10441895</v>
      </c>
      <c r="H124" s="146">
        <v>7.36</v>
      </c>
      <c r="I124" s="147">
        <v>4</v>
      </c>
    </row>
    <row r="125" spans="1:9" x14ac:dyDescent="0.3">
      <c r="A125" s="148" t="s">
        <v>422</v>
      </c>
      <c r="B125" s="144"/>
      <c r="C125" s="144"/>
      <c r="D125" s="144"/>
      <c r="E125" s="146"/>
      <c r="F125" s="146"/>
      <c r="G125" s="144">
        <v>10443946</v>
      </c>
      <c r="H125" s="146">
        <v>7.36</v>
      </c>
      <c r="I125" s="147">
        <v>2</v>
      </c>
    </row>
    <row r="126" spans="1:9" x14ac:dyDescent="0.3">
      <c r="A126" s="148" t="s">
        <v>422</v>
      </c>
      <c r="B126" s="144"/>
      <c r="C126" s="144"/>
      <c r="D126" s="144"/>
      <c r="E126" s="146"/>
      <c r="F126" s="146"/>
      <c r="G126" s="144">
        <v>10444975</v>
      </c>
      <c r="H126" s="146">
        <v>7.36</v>
      </c>
      <c r="I126" s="147">
        <v>10</v>
      </c>
    </row>
    <row r="127" spans="1:9" x14ac:dyDescent="0.3">
      <c r="A127" s="148" t="s">
        <v>422</v>
      </c>
      <c r="B127" s="144"/>
      <c r="C127" s="144"/>
      <c r="D127" s="144"/>
      <c r="E127" s="146"/>
      <c r="F127" s="146"/>
      <c r="G127" s="144">
        <v>10445485</v>
      </c>
      <c r="H127" s="146">
        <v>7.36</v>
      </c>
      <c r="I127" s="147">
        <v>1</v>
      </c>
    </row>
    <row r="128" spans="1:9" x14ac:dyDescent="0.3">
      <c r="A128" s="148" t="s">
        <v>422</v>
      </c>
      <c r="B128" s="144"/>
      <c r="C128" s="144"/>
      <c r="D128" s="144"/>
      <c r="E128" s="146"/>
      <c r="F128" s="146"/>
      <c r="G128" s="144">
        <v>10453583</v>
      </c>
      <c r="H128" s="146">
        <v>7.36</v>
      </c>
      <c r="I128" s="147">
        <v>4</v>
      </c>
    </row>
    <row r="129" spans="1:9" x14ac:dyDescent="0.3">
      <c r="A129" s="148" t="s">
        <v>422</v>
      </c>
      <c r="B129" s="144"/>
      <c r="C129" s="144"/>
      <c r="D129" s="144"/>
      <c r="E129" s="146"/>
      <c r="F129" s="146"/>
      <c r="G129" s="144">
        <v>10460143</v>
      </c>
      <c r="H129" s="146">
        <v>7.36</v>
      </c>
      <c r="I129" s="147">
        <v>1</v>
      </c>
    </row>
    <row r="130" spans="1:9" x14ac:dyDescent="0.3">
      <c r="A130" s="148" t="s">
        <v>422</v>
      </c>
      <c r="B130" s="144"/>
      <c r="C130" s="144"/>
      <c r="D130" s="144"/>
      <c r="E130" s="146"/>
      <c r="F130" s="146"/>
      <c r="G130" s="144">
        <v>10460653</v>
      </c>
      <c r="H130" s="146">
        <v>7.36</v>
      </c>
      <c r="I130" s="147">
        <v>2</v>
      </c>
    </row>
    <row r="131" spans="1:9" x14ac:dyDescent="0.3">
      <c r="A131" s="148" t="s">
        <v>422</v>
      </c>
      <c r="B131" s="144"/>
      <c r="C131" s="144"/>
      <c r="D131" s="144"/>
      <c r="E131" s="146"/>
      <c r="F131" s="146"/>
      <c r="G131" s="144">
        <v>11043802</v>
      </c>
      <c r="H131" s="146">
        <v>7.36</v>
      </c>
      <c r="I131" s="147">
        <v>1</v>
      </c>
    </row>
    <row r="132" spans="1:9" x14ac:dyDescent="0.3">
      <c r="A132" s="148" t="s">
        <v>422</v>
      </c>
      <c r="B132" s="144"/>
      <c r="C132" s="144"/>
      <c r="D132" s="144"/>
      <c r="E132" s="146"/>
      <c r="F132" s="146"/>
      <c r="G132" s="144">
        <v>11132041</v>
      </c>
      <c r="H132" s="146">
        <v>7.36</v>
      </c>
      <c r="I132" s="147">
        <v>50</v>
      </c>
    </row>
    <row r="133" spans="1:9" x14ac:dyDescent="0.3">
      <c r="A133" s="148" t="s">
        <v>422</v>
      </c>
      <c r="B133" s="144"/>
      <c r="C133" s="144"/>
      <c r="D133" s="144"/>
      <c r="E133" s="146"/>
      <c r="F133" s="146"/>
      <c r="G133" s="144">
        <v>11133061</v>
      </c>
      <c r="H133" s="146">
        <v>7.36</v>
      </c>
      <c r="I133" s="147">
        <v>30</v>
      </c>
    </row>
    <row r="134" spans="1:9" x14ac:dyDescent="0.3">
      <c r="A134" s="148" t="s">
        <v>422</v>
      </c>
      <c r="B134" s="144"/>
      <c r="C134" s="144"/>
      <c r="D134" s="144"/>
      <c r="E134" s="146"/>
      <c r="F134" s="146"/>
      <c r="G134" s="144">
        <v>11134598</v>
      </c>
      <c r="H134" s="146">
        <v>7.36</v>
      </c>
      <c r="I134" s="147">
        <v>104</v>
      </c>
    </row>
    <row r="135" spans="1:9" x14ac:dyDescent="0.3">
      <c r="A135" s="148" t="s">
        <v>422</v>
      </c>
      <c r="B135" s="144"/>
      <c r="C135" s="144"/>
      <c r="D135" s="144"/>
      <c r="E135" s="146"/>
      <c r="F135" s="146"/>
      <c r="G135" s="144">
        <v>11140140</v>
      </c>
      <c r="H135" s="146">
        <v>7.36</v>
      </c>
      <c r="I135" s="147">
        <v>11</v>
      </c>
    </row>
    <row r="136" spans="1:9" x14ac:dyDescent="0.3">
      <c r="A136" s="143" t="s">
        <v>422</v>
      </c>
      <c r="B136" s="144" t="s">
        <v>347</v>
      </c>
      <c r="C136" s="144" t="s">
        <v>326</v>
      </c>
      <c r="D136" s="144">
        <v>10471096</v>
      </c>
      <c r="E136" s="146">
        <v>7.37</v>
      </c>
      <c r="F136" s="146">
        <v>100</v>
      </c>
      <c r="G136" s="144"/>
      <c r="H136" s="146"/>
      <c r="I136" s="147"/>
    </row>
    <row r="137" spans="1:9" x14ac:dyDescent="0.3">
      <c r="A137" s="148" t="s">
        <v>422</v>
      </c>
      <c r="B137" s="144"/>
      <c r="C137" s="144"/>
      <c r="D137" s="144"/>
      <c r="E137" s="146"/>
      <c r="F137" s="146"/>
      <c r="G137" s="144">
        <v>10471311</v>
      </c>
      <c r="H137" s="146">
        <v>7.37</v>
      </c>
      <c r="I137" s="147">
        <v>6</v>
      </c>
    </row>
    <row r="138" spans="1:9" x14ac:dyDescent="0.3">
      <c r="A138" s="148" t="s">
        <v>422</v>
      </c>
      <c r="B138" s="144"/>
      <c r="C138" s="144"/>
      <c r="D138" s="144"/>
      <c r="E138" s="146"/>
      <c r="F138" s="146"/>
      <c r="G138" s="144">
        <v>11042777</v>
      </c>
      <c r="H138" s="146">
        <v>7.37</v>
      </c>
      <c r="I138" s="147">
        <v>94</v>
      </c>
    </row>
    <row r="139" spans="1:9" x14ac:dyDescent="0.3">
      <c r="A139" s="143" t="s">
        <v>422</v>
      </c>
      <c r="B139" s="144" t="s">
        <v>347</v>
      </c>
      <c r="C139" s="144" t="s">
        <v>327</v>
      </c>
      <c r="D139" s="144">
        <v>10471727</v>
      </c>
      <c r="E139" s="146">
        <v>7.38</v>
      </c>
      <c r="F139" s="146">
        <v>200</v>
      </c>
      <c r="G139" s="144"/>
      <c r="H139" s="146"/>
      <c r="I139" s="147"/>
    </row>
    <row r="140" spans="1:9" x14ac:dyDescent="0.3">
      <c r="A140" s="148" t="s">
        <v>422</v>
      </c>
      <c r="B140" s="144"/>
      <c r="C140" s="144"/>
      <c r="D140" s="144"/>
      <c r="E140" s="146"/>
      <c r="F140" s="146"/>
      <c r="G140" s="144">
        <v>10471823</v>
      </c>
      <c r="H140" s="146">
        <v>7.38</v>
      </c>
      <c r="I140" s="147">
        <v>67</v>
      </c>
    </row>
    <row r="141" spans="1:9" x14ac:dyDescent="0.3">
      <c r="A141" s="148" t="s">
        <v>422</v>
      </c>
      <c r="B141" s="144"/>
      <c r="C141" s="144"/>
      <c r="D141" s="144"/>
      <c r="E141" s="146"/>
      <c r="F141" s="146"/>
      <c r="G141" s="144">
        <v>10580381</v>
      </c>
      <c r="H141" s="146">
        <v>7.38</v>
      </c>
      <c r="I141" s="147">
        <v>4</v>
      </c>
    </row>
    <row r="142" spans="1:9" x14ac:dyDescent="0.3">
      <c r="A142" s="148" t="s">
        <v>422</v>
      </c>
      <c r="B142" s="144"/>
      <c r="C142" s="144"/>
      <c r="D142" s="144"/>
      <c r="E142" s="146"/>
      <c r="F142" s="146"/>
      <c r="G142" s="144">
        <v>10581405</v>
      </c>
      <c r="H142" s="146">
        <v>7.38</v>
      </c>
      <c r="I142" s="147">
        <v>5</v>
      </c>
    </row>
    <row r="143" spans="1:9" x14ac:dyDescent="0.3">
      <c r="A143" s="148" t="s">
        <v>422</v>
      </c>
      <c r="B143" s="144"/>
      <c r="C143" s="144"/>
      <c r="D143" s="144"/>
      <c r="E143" s="146"/>
      <c r="F143" s="146"/>
      <c r="G143" s="144">
        <v>10583968</v>
      </c>
      <c r="H143" s="146">
        <v>7.38</v>
      </c>
      <c r="I143" s="147">
        <v>9</v>
      </c>
    </row>
    <row r="144" spans="1:9" x14ac:dyDescent="0.3">
      <c r="A144" s="148" t="s">
        <v>422</v>
      </c>
      <c r="B144" s="144"/>
      <c r="C144" s="144"/>
      <c r="D144" s="144"/>
      <c r="E144" s="146"/>
      <c r="F144" s="146"/>
      <c r="G144" s="144">
        <v>10592054</v>
      </c>
      <c r="H144" s="146">
        <v>7.38</v>
      </c>
      <c r="I144" s="147">
        <v>6</v>
      </c>
    </row>
    <row r="145" spans="1:9" x14ac:dyDescent="0.3">
      <c r="A145" s="148" t="s">
        <v>422</v>
      </c>
      <c r="B145" s="144"/>
      <c r="C145" s="144"/>
      <c r="D145" s="144"/>
      <c r="E145" s="146"/>
      <c r="F145" s="146"/>
      <c r="G145" s="144">
        <v>11030062</v>
      </c>
      <c r="H145" s="146">
        <v>7.38</v>
      </c>
      <c r="I145" s="147">
        <v>9</v>
      </c>
    </row>
    <row r="146" spans="1:9" x14ac:dyDescent="0.3">
      <c r="A146" s="148" t="s">
        <v>422</v>
      </c>
      <c r="B146" s="144"/>
      <c r="C146" s="144"/>
      <c r="D146" s="144"/>
      <c r="E146" s="146"/>
      <c r="F146" s="146"/>
      <c r="G146" s="144">
        <v>11034152</v>
      </c>
      <c r="H146" s="146">
        <v>7.38</v>
      </c>
      <c r="I146" s="147">
        <v>40</v>
      </c>
    </row>
    <row r="147" spans="1:9" x14ac:dyDescent="0.3">
      <c r="A147" s="148" t="s">
        <v>422</v>
      </c>
      <c r="B147" s="144"/>
      <c r="C147" s="144"/>
      <c r="D147" s="144"/>
      <c r="E147" s="146"/>
      <c r="F147" s="146"/>
      <c r="G147" s="144">
        <v>11035179</v>
      </c>
      <c r="H147" s="146">
        <v>7.38</v>
      </c>
      <c r="I147" s="147">
        <v>10</v>
      </c>
    </row>
    <row r="148" spans="1:9" x14ac:dyDescent="0.3">
      <c r="A148" s="148" t="s">
        <v>422</v>
      </c>
      <c r="B148" s="144"/>
      <c r="C148" s="144"/>
      <c r="D148" s="144"/>
      <c r="E148" s="146"/>
      <c r="F148" s="146"/>
      <c r="G148" s="144">
        <v>11035695</v>
      </c>
      <c r="H148" s="146">
        <v>7.38</v>
      </c>
      <c r="I148" s="147">
        <v>5</v>
      </c>
    </row>
    <row r="149" spans="1:9" x14ac:dyDescent="0.3">
      <c r="A149" s="148" t="s">
        <v>422</v>
      </c>
      <c r="B149" s="144"/>
      <c r="C149" s="144"/>
      <c r="D149" s="144"/>
      <c r="E149" s="146"/>
      <c r="F149" s="146"/>
      <c r="G149" s="144">
        <v>11040207</v>
      </c>
      <c r="H149" s="146">
        <v>7.38</v>
      </c>
      <c r="I149" s="147">
        <v>10</v>
      </c>
    </row>
    <row r="150" spans="1:9" x14ac:dyDescent="0.3">
      <c r="A150" s="148" t="s">
        <v>422</v>
      </c>
      <c r="B150" s="144"/>
      <c r="C150" s="144"/>
      <c r="D150" s="144"/>
      <c r="E150" s="146"/>
      <c r="F150" s="146"/>
      <c r="G150" s="144">
        <v>11040723</v>
      </c>
      <c r="H150" s="146">
        <v>7.38</v>
      </c>
      <c r="I150" s="147">
        <v>35</v>
      </c>
    </row>
    <row r="151" spans="1:9" x14ac:dyDescent="0.3">
      <c r="A151" s="143" t="s">
        <v>422</v>
      </c>
      <c r="B151" s="144" t="s">
        <v>347</v>
      </c>
      <c r="C151" s="144" t="s">
        <v>328</v>
      </c>
      <c r="D151" s="144">
        <v>10472894</v>
      </c>
      <c r="E151" s="146">
        <v>7.39</v>
      </c>
      <c r="F151" s="146">
        <v>200</v>
      </c>
      <c r="G151" s="144"/>
      <c r="H151" s="146"/>
      <c r="I151" s="147"/>
    </row>
    <row r="152" spans="1:9" x14ac:dyDescent="0.3">
      <c r="A152" s="148" t="s">
        <v>422</v>
      </c>
      <c r="B152" s="144"/>
      <c r="C152" s="144"/>
      <c r="D152" s="144"/>
      <c r="E152" s="146"/>
      <c r="F152" s="146"/>
      <c r="G152" s="144">
        <v>10473359</v>
      </c>
      <c r="H152" s="146">
        <v>7.39</v>
      </c>
      <c r="I152" s="147">
        <v>200</v>
      </c>
    </row>
    <row r="153" spans="1:9" x14ac:dyDescent="0.3">
      <c r="A153" s="143" t="s">
        <v>422</v>
      </c>
      <c r="B153" s="144" t="s">
        <v>347</v>
      </c>
      <c r="C153" s="144" t="s">
        <v>329</v>
      </c>
      <c r="D153" s="144">
        <v>10473452</v>
      </c>
      <c r="E153" s="146">
        <v>7.4</v>
      </c>
      <c r="F153" s="146">
        <v>400</v>
      </c>
      <c r="G153" s="144"/>
      <c r="H153" s="146"/>
      <c r="I153" s="147"/>
    </row>
    <row r="154" spans="1:9" x14ac:dyDescent="0.3">
      <c r="A154" s="148" t="s">
        <v>422</v>
      </c>
      <c r="B154" s="144"/>
      <c r="C154" s="144"/>
      <c r="D154" s="144"/>
      <c r="E154" s="146"/>
      <c r="F154" s="146"/>
      <c r="G154" s="144">
        <v>10473872</v>
      </c>
      <c r="H154" s="146">
        <v>7.4</v>
      </c>
      <c r="I154" s="147">
        <v>400</v>
      </c>
    </row>
    <row r="155" spans="1:9" x14ac:dyDescent="0.3">
      <c r="A155" s="143" t="s">
        <v>422</v>
      </c>
      <c r="B155" s="144" t="s">
        <v>347</v>
      </c>
      <c r="C155" s="144" t="s">
        <v>494</v>
      </c>
      <c r="D155" s="144">
        <v>10473887</v>
      </c>
      <c r="E155" s="146">
        <v>7.41</v>
      </c>
      <c r="F155" s="146">
        <v>200</v>
      </c>
      <c r="G155" s="144"/>
      <c r="H155" s="146"/>
      <c r="I155" s="147"/>
    </row>
    <row r="156" spans="1:9" x14ac:dyDescent="0.3">
      <c r="A156" s="148" t="s">
        <v>422</v>
      </c>
      <c r="B156" s="144"/>
      <c r="C156" s="144"/>
      <c r="D156" s="144"/>
      <c r="E156" s="146"/>
      <c r="F156" s="146"/>
      <c r="G156" s="144">
        <v>10474386</v>
      </c>
      <c r="H156" s="146">
        <v>7.41</v>
      </c>
      <c r="I156" s="147">
        <v>167</v>
      </c>
    </row>
    <row r="157" spans="1:9" x14ac:dyDescent="0.3">
      <c r="A157" s="148" t="s">
        <v>422</v>
      </c>
      <c r="B157" s="144"/>
      <c r="C157" s="144"/>
      <c r="D157" s="144"/>
      <c r="E157" s="146"/>
      <c r="F157" s="146"/>
      <c r="G157" s="144">
        <v>10475416</v>
      </c>
      <c r="H157" s="146">
        <v>7.41</v>
      </c>
      <c r="I157" s="147">
        <v>16</v>
      </c>
    </row>
    <row r="158" spans="1:9" x14ac:dyDescent="0.3">
      <c r="A158" s="148" t="s">
        <v>422</v>
      </c>
      <c r="B158" s="144"/>
      <c r="C158" s="144"/>
      <c r="D158" s="144"/>
      <c r="E158" s="146"/>
      <c r="F158" s="146"/>
      <c r="G158" s="144">
        <v>10480444</v>
      </c>
      <c r="H158" s="146">
        <v>7.41</v>
      </c>
      <c r="I158" s="147">
        <v>5</v>
      </c>
    </row>
    <row r="159" spans="1:9" x14ac:dyDescent="0.3">
      <c r="A159" s="148" t="s">
        <v>422</v>
      </c>
      <c r="B159" s="144"/>
      <c r="C159" s="144"/>
      <c r="D159" s="144"/>
      <c r="E159" s="146"/>
      <c r="F159" s="146"/>
      <c r="G159" s="144">
        <v>10483009</v>
      </c>
      <c r="H159" s="146">
        <v>7.41</v>
      </c>
      <c r="I159" s="147">
        <v>2</v>
      </c>
    </row>
    <row r="160" spans="1:9" x14ac:dyDescent="0.3">
      <c r="A160" s="148" t="s">
        <v>422</v>
      </c>
      <c r="B160" s="144"/>
      <c r="C160" s="144"/>
      <c r="D160" s="144"/>
      <c r="E160" s="146"/>
      <c r="F160" s="146"/>
      <c r="G160" s="144">
        <v>10532685</v>
      </c>
      <c r="H160" s="146">
        <v>7.41</v>
      </c>
      <c r="I160" s="147">
        <v>10</v>
      </c>
    </row>
    <row r="161" spans="1:9" x14ac:dyDescent="0.3">
      <c r="A161" s="143" t="s">
        <v>422</v>
      </c>
      <c r="B161" s="144" t="s">
        <v>347</v>
      </c>
      <c r="C161" s="144" t="s">
        <v>495</v>
      </c>
      <c r="D161" s="144">
        <v>10474399</v>
      </c>
      <c r="E161" s="146">
        <v>7.42</v>
      </c>
      <c r="F161" s="146">
        <v>200</v>
      </c>
      <c r="G161" s="144"/>
      <c r="H161" s="146"/>
      <c r="I161" s="147"/>
    </row>
    <row r="162" spans="1:9" x14ac:dyDescent="0.3">
      <c r="A162" s="148" t="s">
        <v>422</v>
      </c>
      <c r="B162" s="144"/>
      <c r="C162" s="144"/>
      <c r="D162" s="144"/>
      <c r="E162" s="146"/>
      <c r="F162" s="146"/>
      <c r="G162" s="144">
        <v>10474899</v>
      </c>
      <c r="H162" s="146">
        <v>7.42</v>
      </c>
      <c r="I162" s="147">
        <v>200</v>
      </c>
    </row>
    <row r="163" spans="1:9" x14ac:dyDescent="0.3">
      <c r="A163" s="143" t="s">
        <v>422</v>
      </c>
      <c r="B163" s="144" t="s">
        <v>347</v>
      </c>
      <c r="C163" s="144" t="s">
        <v>496</v>
      </c>
      <c r="D163" s="144">
        <v>10492408</v>
      </c>
      <c r="E163" s="146">
        <v>7.44</v>
      </c>
      <c r="F163" s="146">
        <v>100</v>
      </c>
      <c r="G163" s="144"/>
      <c r="H163" s="146"/>
      <c r="I163" s="147"/>
    </row>
    <row r="164" spans="1:9" x14ac:dyDescent="0.3">
      <c r="A164" s="148" t="s">
        <v>422</v>
      </c>
      <c r="B164" s="144"/>
      <c r="C164" s="144"/>
      <c r="D164" s="144"/>
      <c r="E164" s="146"/>
      <c r="F164" s="146"/>
      <c r="G164" s="144">
        <v>10492625</v>
      </c>
      <c r="H164" s="146">
        <v>7.44</v>
      </c>
      <c r="I164" s="147">
        <v>100</v>
      </c>
    </row>
    <row r="165" spans="1:9" x14ac:dyDescent="0.3">
      <c r="A165" s="143" t="s">
        <v>422</v>
      </c>
      <c r="B165" s="144" t="s">
        <v>347</v>
      </c>
      <c r="C165" s="144" t="s">
        <v>692</v>
      </c>
      <c r="D165" s="144">
        <v>10493144</v>
      </c>
      <c r="E165" s="146">
        <v>7.44</v>
      </c>
      <c r="F165" s="146">
        <v>70</v>
      </c>
      <c r="G165" s="144"/>
      <c r="H165" s="146"/>
      <c r="I165" s="147"/>
    </row>
    <row r="166" spans="1:9" x14ac:dyDescent="0.3">
      <c r="A166" s="148" t="s">
        <v>422</v>
      </c>
      <c r="B166" s="144"/>
      <c r="C166" s="144"/>
      <c r="D166" s="144"/>
      <c r="E166" s="146"/>
      <c r="F166" s="146"/>
      <c r="G166" s="144">
        <v>10493647</v>
      </c>
      <c r="H166" s="146">
        <v>7.44</v>
      </c>
      <c r="I166" s="147">
        <v>70</v>
      </c>
    </row>
    <row r="167" spans="1:9" x14ac:dyDescent="0.3">
      <c r="A167" s="143" t="s">
        <v>422</v>
      </c>
      <c r="B167" s="144" t="s">
        <v>347</v>
      </c>
      <c r="C167" s="144" t="s">
        <v>693</v>
      </c>
      <c r="D167" s="144">
        <v>10494057</v>
      </c>
      <c r="E167" s="146">
        <v>7.44</v>
      </c>
      <c r="F167" s="146">
        <v>10</v>
      </c>
      <c r="G167" s="144"/>
      <c r="H167" s="146"/>
      <c r="I167" s="147"/>
    </row>
    <row r="168" spans="1:9" x14ac:dyDescent="0.3">
      <c r="A168" s="148" t="s">
        <v>422</v>
      </c>
      <c r="B168" s="144"/>
      <c r="C168" s="144"/>
      <c r="D168" s="144"/>
      <c r="E168" s="146"/>
      <c r="F168" s="146"/>
      <c r="G168" s="144">
        <v>10494162</v>
      </c>
      <c r="H168" s="146">
        <v>7.44</v>
      </c>
      <c r="I168" s="147">
        <v>10</v>
      </c>
    </row>
    <row r="169" spans="1:9" x14ac:dyDescent="0.3">
      <c r="A169" s="143" t="s">
        <v>422</v>
      </c>
      <c r="B169" s="144" t="s">
        <v>347</v>
      </c>
      <c r="C169" s="144" t="s">
        <v>694</v>
      </c>
      <c r="D169" s="144">
        <v>10494701</v>
      </c>
      <c r="E169" s="146">
        <v>7.44</v>
      </c>
      <c r="F169" s="146">
        <v>10</v>
      </c>
      <c r="G169" s="144"/>
      <c r="H169" s="146"/>
      <c r="I169" s="147"/>
    </row>
    <row r="170" spans="1:9" x14ac:dyDescent="0.3">
      <c r="A170" s="143" t="s">
        <v>422</v>
      </c>
      <c r="B170" s="144" t="s">
        <v>347</v>
      </c>
      <c r="C170" s="144" t="s">
        <v>694</v>
      </c>
      <c r="D170" s="144">
        <v>10495631</v>
      </c>
      <c r="E170" s="146">
        <v>7.44</v>
      </c>
      <c r="F170" s="146">
        <v>-10</v>
      </c>
      <c r="G170" s="144"/>
      <c r="H170" s="146"/>
      <c r="I170" s="147"/>
    </row>
    <row r="171" spans="1:9" x14ac:dyDescent="0.3">
      <c r="A171" s="143" t="s">
        <v>422</v>
      </c>
      <c r="B171" s="144" t="s">
        <v>347</v>
      </c>
      <c r="C171" s="144" t="s">
        <v>695</v>
      </c>
      <c r="D171" s="144">
        <v>10495816</v>
      </c>
      <c r="E171" s="146">
        <v>7.45</v>
      </c>
      <c r="F171" s="146">
        <v>20</v>
      </c>
      <c r="G171" s="144"/>
      <c r="H171" s="146"/>
      <c r="I171" s="147"/>
    </row>
    <row r="172" spans="1:9" x14ac:dyDescent="0.3">
      <c r="A172" s="148" t="s">
        <v>422</v>
      </c>
      <c r="B172" s="144"/>
      <c r="C172" s="144"/>
      <c r="D172" s="144"/>
      <c r="E172" s="146"/>
      <c r="F172" s="146"/>
      <c r="G172" s="144">
        <v>10500204</v>
      </c>
      <c r="H172" s="146">
        <v>7.44</v>
      </c>
      <c r="I172" s="147">
        <v>20</v>
      </c>
    </row>
    <row r="173" spans="1:9" x14ac:dyDescent="0.3">
      <c r="A173" s="143" t="s">
        <v>422</v>
      </c>
      <c r="B173" s="144" t="s">
        <v>347</v>
      </c>
      <c r="C173" s="144" t="s">
        <v>330</v>
      </c>
      <c r="D173" s="144">
        <v>10501687</v>
      </c>
      <c r="E173" s="146">
        <v>7.45</v>
      </c>
      <c r="F173" s="146">
        <v>400</v>
      </c>
      <c r="G173" s="144"/>
      <c r="H173" s="146"/>
      <c r="I173" s="147"/>
    </row>
    <row r="174" spans="1:9" x14ac:dyDescent="0.3">
      <c r="A174" s="148" t="s">
        <v>422</v>
      </c>
      <c r="B174" s="144"/>
      <c r="C174" s="144"/>
      <c r="D174" s="144"/>
      <c r="E174" s="146"/>
      <c r="F174" s="146"/>
      <c r="G174" s="144">
        <v>10501740</v>
      </c>
      <c r="H174" s="146">
        <v>7.45</v>
      </c>
      <c r="I174" s="147">
        <v>344</v>
      </c>
    </row>
    <row r="175" spans="1:9" x14ac:dyDescent="0.3">
      <c r="A175" s="148" t="s">
        <v>422</v>
      </c>
      <c r="B175" s="144"/>
      <c r="C175" s="144"/>
      <c r="D175" s="144"/>
      <c r="E175" s="146"/>
      <c r="F175" s="146"/>
      <c r="G175" s="144">
        <v>10502254</v>
      </c>
      <c r="H175" s="146">
        <v>7.45</v>
      </c>
      <c r="I175" s="147">
        <v>1</v>
      </c>
    </row>
    <row r="176" spans="1:9" x14ac:dyDescent="0.3">
      <c r="A176" s="148" t="s">
        <v>422</v>
      </c>
      <c r="B176" s="144"/>
      <c r="C176" s="144"/>
      <c r="D176" s="144"/>
      <c r="E176" s="146"/>
      <c r="F176" s="146"/>
      <c r="G176" s="144">
        <v>10502766</v>
      </c>
      <c r="H176" s="146">
        <v>7.45</v>
      </c>
      <c r="I176" s="147">
        <v>45</v>
      </c>
    </row>
    <row r="177" spans="1:9" x14ac:dyDescent="0.3">
      <c r="A177" s="148" t="s">
        <v>422</v>
      </c>
      <c r="B177" s="144"/>
      <c r="C177" s="144"/>
      <c r="D177" s="144"/>
      <c r="E177" s="146"/>
      <c r="F177" s="146"/>
      <c r="G177" s="144">
        <v>10503277</v>
      </c>
      <c r="H177" s="146">
        <v>7.45</v>
      </c>
      <c r="I177" s="147">
        <v>10</v>
      </c>
    </row>
    <row r="178" spans="1:9" x14ac:dyDescent="0.3">
      <c r="A178" s="143" t="s">
        <v>422</v>
      </c>
      <c r="B178" s="144" t="s">
        <v>347</v>
      </c>
      <c r="C178" s="144" t="s">
        <v>512</v>
      </c>
      <c r="D178" s="144">
        <v>11331827</v>
      </c>
      <c r="E178" s="146">
        <v>7.35</v>
      </c>
      <c r="F178" s="146">
        <v>200</v>
      </c>
      <c r="G178" s="144"/>
      <c r="H178" s="146"/>
      <c r="I178" s="147"/>
    </row>
    <row r="179" spans="1:9" x14ac:dyDescent="0.3">
      <c r="A179" s="148" t="s">
        <v>422</v>
      </c>
      <c r="B179" s="144"/>
      <c r="C179" s="144"/>
      <c r="D179" s="144"/>
      <c r="E179" s="146"/>
      <c r="F179" s="146"/>
      <c r="G179" s="144">
        <v>11331872</v>
      </c>
      <c r="H179" s="146">
        <v>7.35</v>
      </c>
      <c r="I179" s="147">
        <v>157</v>
      </c>
    </row>
    <row r="180" spans="1:9" x14ac:dyDescent="0.3">
      <c r="A180" s="143" t="s">
        <v>422</v>
      </c>
      <c r="B180" s="144" t="s">
        <v>347</v>
      </c>
      <c r="C180" s="144" t="s">
        <v>512</v>
      </c>
      <c r="D180" s="144">
        <v>12242572</v>
      </c>
      <c r="E180" s="146">
        <v>7.35</v>
      </c>
      <c r="F180" s="146">
        <v>-43</v>
      </c>
      <c r="G180" s="144"/>
      <c r="H180" s="146"/>
      <c r="I180" s="147"/>
    </row>
    <row r="181" spans="1:9" x14ac:dyDescent="0.3">
      <c r="A181" s="143" t="s">
        <v>422</v>
      </c>
      <c r="B181" s="144" t="s">
        <v>347</v>
      </c>
      <c r="C181" s="144" t="s">
        <v>513</v>
      </c>
      <c r="D181" s="144">
        <v>11332283</v>
      </c>
      <c r="E181" s="146">
        <v>7.36</v>
      </c>
      <c r="F181" s="146">
        <v>200</v>
      </c>
      <c r="G181" s="144"/>
      <c r="H181" s="146"/>
      <c r="I181" s="147"/>
    </row>
    <row r="182" spans="1:9" x14ac:dyDescent="0.3">
      <c r="A182" s="148" t="s">
        <v>422</v>
      </c>
      <c r="B182" s="144"/>
      <c r="C182" s="144"/>
      <c r="D182" s="144"/>
      <c r="E182" s="146"/>
      <c r="F182" s="146"/>
      <c r="G182" s="144">
        <v>11332385</v>
      </c>
      <c r="H182" s="146">
        <v>7.36</v>
      </c>
      <c r="I182" s="147">
        <v>134</v>
      </c>
    </row>
    <row r="183" spans="1:9" x14ac:dyDescent="0.3">
      <c r="A183" s="148" t="s">
        <v>422</v>
      </c>
      <c r="B183" s="144"/>
      <c r="C183" s="144"/>
      <c r="D183" s="144"/>
      <c r="E183" s="146"/>
      <c r="F183" s="146"/>
      <c r="G183" s="144">
        <v>11333926</v>
      </c>
      <c r="H183" s="146">
        <v>7.36</v>
      </c>
      <c r="I183" s="147">
        <v>31</v>
      </c>
    </row>
    <row r="184" spans="1:9" x14ac:dyDescent="0.3">
      <c r="A184" s="148" t="s">
        <v>422</v>
      </c>
      <c r="B184" s="144"/>
      <c r="C184" s="144"/>
      <c r="D184" s="144"/>
      <c r="E184" s="146"/>
      <c r="F184" s="146"/>
      <c r="G184" s="144">
        <v>11421174</v>
      </c>
      <c r="H184" s="146">
        <v>7.36</v>
      </c>
      <c r="I184" s="147">
        <v>2</v>
      </c>
    </row>
    <row r="185" spans="1:9" x14ac:dyDescent="0.3">
      <c r="A185" s="148" t="s">
        <v>422</v>
      </c>
      <c r="B185" s="144"/>
      <c r="C185" s="144"/>
      <c r="D185" s="144"/>
      <c r="E185" s="146"/>
      <c r="F185" s="146"/>
      <c r="G185" s="144">
        <v>11422711</v>
      </c>
      <c r="H185" s="146">
        <v>7.36</v>
      </c>
      <c r="I185" s="147">
        <v>10</v>
      </c>
    </row>
    <row r="186" spans="1:9" x14ac:dyDescent="0.3">
      <c r="A186" s="148" t="s">
        <v>422</v>
      </c>
      <c r="B186" s="144"/>
      <c r="C186" s="144"/>
      <c r="D186" s="144"/>
      <c r="E186" s="146"/>
      <c r="F186" s="146"/>
      <c r="G186" s="144">
        <v>11431830</v>
      </c>
      <c r="H186" s="146">
        <v>7.36</v>
      </c>
      <c r="I186" s="147">
        <v>1</v>
      </c>
    </row>
    <row r="187" spans="1:9" x14ac:dyDescent="0.3">
      <c r="A187" s="148" t="s">
        <v>422</v>
      </c>
      <c r="B187" s="144"/>
      <c r="C187" s="144"/>
      <c r="D187" s="144"/>
      <c r="E187" s="146"/>
      <c r="F187" s="146"/>
      <c r="G187" s="144">
        <v>11440970</v>
      </c>
      <c r="H187" s="146">
        <v>7.36</v>
      </c>
      <c r="I187" s="147">
        <v>1</v>
      </c>
    </row>
    <row r="188" spans="1:9" x14ac:dyDescent="0.3">
      <c r="A188" s="148" t="s">
        <v>422</v>
      </c>
      <c r="B188" s="144"/>
      <c r="C188" s="144"/>
      <c r="D188" s="144"/>
      <c r="E188" s="146"/>
      <c r="F188" s="146"/>
      <c r="G188" s="144">
        <v>11441484</v>
      </c>
      <c r="H188" s="146">
        <v>7.36</v>
      </c>
      <c r="I188" s="147">
        <v>1</v>
      </c>
    </row>
    <row r="189" spans="1:9" x14ac:dyDescent="0.3">
      <c r="A189" s="148" t="s">
        <v>422</v>
      </c>
      <c r="B189" s="144"/>
      <c r="C189" s="144"/>
      <c r="D189" s="144"/>
      <c r="E189" s="146"/>
      <c r="F189" s="146"/>
      <c r="G189" s="144">
        <v>11465881</v>
      </c>
      <c r="H189" s="146">
        <v>7.36</v>
      </c>
      <c r="I189" s="147">
        <v>1</v>
      </c>
    </row>
    <row r="190" spans="1:9" x14ac:dyDescent="0.3">
      <c r="A190" s="148" t="s">
        <v>422</v>
      </c>
      <c r="B190" s="144"/>
      <c r="C190" s="144"/>
      <c r="D190" s="144"/>
      <c r="E190" s="146"/>
      <c r="F190" s="146"/>
      <c r="G190" s="144">
        <v>11472444</v>
      </c>
      <c r="H190" s="146">
        <v>7.36</v>
      </c>
      <c r="I190" s="147">
        <v>1</v>
      </c>
    </row>
    <row r="191" spans="1:9" x14ac:dyDescent="0.3">
      <c r="A191" s="148" t="s">
        <v>422</v>
      </c>
      <c r="B191" s="144"/>
      <c r="C191" s="144"/>
      <c r="D191" s="144"/>
      <c r="E191" s="146"/>
      <c r="F191" s="146"/>
      <c r="G191" s="144">
        <v>11482596</v>
      </c>
      <c r="H191" s="146">
        <v>7.36</v>
      </c>
      <c r="I191" s="147">
        <v>1</v>
      </c>
    </row>
    <row r="192" spans="1:9" x14ac:dyDescent="0.3">
      <c r="A192" s="148" t="s">
        <v>422</v>
      </c>
      <c r="B192" s="144"/>
      <c r="C192" s="144"/>
      <c r="D192" s="144"/>
      <c r="E192" s="146"/>
      <c r="F192" s="146"/>
      <c r="G192" s="144">
        <v>11485672</v>
      </c>
      <c r="H192" s="146">
        <v>7.36</v>
      </c>
      <c r="I192" s="147">
        <v>1</v>
      </c>
    </row>
    <row r="193" spans="1:9" x14ac:dyDescent="0.3">
      <c r="A193" s="148" t="s">
        <v>422</v>
      </c>
      <c r="B193" s="144"/>
      <c r="C193" s="144"/>
      <c r="D193" s="144"/>
      <c r="E193" s="146"/>
      <c r="F193" s="146"/>
      <c r="G193" s="144">
        <v>11491198</v>
      </c>
      <c r="H193" s="146">
        <v>7.36</v>
      </c>
      <c r="I193" s="147">
        <v>16</v>
      </c>
    </row>
    <row r="194" spans="1:9" x14ac:dyDescent="0.3">
      <c r="A194" s="143" t="s">
        <v>422</v>
      </c>
      <c r="B194" s="144" t="s">
        <v>347</v>
      </c>
      <c r="C194" s="144" t="s">
        <v>696</v>
      </c>
      <c r="D194" s="144">
        <v>11352301</v>
      </c>
      <c r="E194" s="146">
        <v>7.38</v>
      </c>
      <c r="F194" s="146">
        <v>100</v>
      </c>
      <c r="G194" s="144"/>
      <c r="H194" s="146"/>
      <c r="I194" s="147"/>
    </row>
    <row r="195" spans="1:9" x14ac:dyDescent="0.3">
      <c r="A195" s="148" t="s">
        <v>422</v>
      </c>
      <c r="B195" s="144"/>
      <c r="C195" s="144"/>
      <c r="D195" s="144"/>
      <c r="E195" s="146"/>
      <c r="F195" s="146"/>
      <c r="G195" s="144">
        <v>11352700</v>
      </c>
      <c r="H195" s="146">
        <v>7.38</v>
      </c>
      <c r="I195" s="147">
        <v>94</v>
      </c>
    </row>
    <row r="196" spans="1:9" x14ac:dyDescent="0.3">
      <c r="A196" s="148" t="s">
        <v>422</v>
      </c>
      <c r="B196" s="144"/>
      <c r="C196" s="144"/>
      <c r="D196" s="144"/>
      <c r="E196" s="146"/>
      <c r="F196" s="146"/>
      <c r="G196" s="144">
        <v>11363869</v>
      </c>
      <c r="H196" s="146">
        <v>7.38</v>
      </c>
      <c r="I196" s="147">
        <v>1</v>
      </c>
    </row>
    <row r="197" spans="1:9" x14ac:dyDescent="0.3">
      <c r="A197" s="148" t="s">
        <v>422</v>
      </c>
      <c r="B197" s="144"/>
      <c r="C197" s="144"/>
      <c r="D197" s="144"/>
      <c r="E197" s="146"/>
      <c r="F197" s="146"/>
      <c r="G197" s="144">
        <v>11364896</v>
      </c>
      <c r="H197" s="146">
        <v>7.38</v>
      </c>
      <c r="I197" s="147">
        <v>2</v>
      </c>
    </row>
    <row r="198" spans="1:9" x14ac:dyDescent="0.3">
      <c r="A198" s="148" t="s">
        <v>422</v>
      </c>
      <c r="B198" s="144"/>
      <c r="C198" s="144"/>
      <c r="D198" s="144"/>
      <c r="E198" s="146"/>
      <c r="F198" s="146"/>
      <c r="G198" s="144">
        <v>11365409</v>
      </c>
      <c r="H198" s="146">
        <v>7.38</v>
      </c>
      <c r="I198" s="147">
        <v>2</v>
      </c>
    </row>
    <row r="199" spans="1:9" x14ac:dyDescent="0.3">
      <c r="A199" s="148" t="s">
        <v>422</v>
      </c>
      <c r="B199" s="144"/>
      <c r="C199" s="144"/>
      <c r="D199" s="144"/>
      <c r="E199" s="146"/>
      <c r="F199" s="146"/>
      <c r="G199" s="144">
        <v>11371468</v>
      </c>
      <c r="H199" s="146">
        <v>7.38</v>
      </c>
      <c r="I199" s="147">
        <v>1</v>
      </c>
    </row>
    <row r="200" spans="1:9" x14ac:dyDescent="0.3">
      <c r="A200" s="143" t="s">
        <v>422</v>
      </c>
      <c r="B200" s="144" t="s">
        <v>347</v>
      </c>
      <c r="C200" s="144" t="s">
        <v>551</v>
      </c>
      <c r="D200" s="144">
        <v>11381886</v>
      </c>
      <c r="E200" s="146">
        <v>7.39</v>
      </c>
      <c r="F200" s="146">
        <v>100</v>
      </c>
      <c r="G200" s="144"/>
      <c r="H200" s="146"/>
      <c r="I200" s="147"/>
    </row>
    <row r="201" spans="1:9" x14ac:dyDescent="0.3">
      <c r="A201" s="148" t="s">
        <v>422</v>
      </c>
      <c r="B201" s="144"/>
      <c r="C201" s="144"/>
      <c r="D201" s="144"/>
      <c r="E201" s="146"/>
      <c r="F201" s="146"/>
      <c r="G201" s="144">
        <v>11382139</v>
      </c>
      <c r="H201" s="146">
        <v>7.38</v>
      </c>
      <c r="I201" s="147">
        <v>100</v>
      </c>
    </row>
    <row r="202" spans="1:9" x14ac:dyDescent="0.3">
      <c r="A202" s="143" t="s">
        <v>422</v>
      </c>
      <c r="B202" s="144" t="s">
        <v>347</v>
      </c>
      <c r="C202" s="144" t="s">
        <v>659</v>
      </c>
      <c r="D202" s="144">
        <v>11511091</v>
      </c>
      <c r="E202" s="146">
        <v>7.37</v>
      </c>
      <c r="F202" s="146">
        <v>125</v>
      </c>
      <c r="G202" s="144"/>
      <c r="H202" s="146"/>
      <c r="I202" s="147"/>
    </row>
    <row r="203" spans="1:9" x14ac:dyDescent="0.3">
      <c r="A203" s="148" t="s">
        <v>422</v>
      </c>
      <c r="B203" s="144"/>
      <c r="C203" s="144"/>
      <c r="D203" s="144"/>
      <c r="E203" s="146"/>
      <c r="F203" s="146"/>
      <c r="G203" s="144">
        <v>11511497</v>
      </c>
      <c r="H203" s="146">
        <v>7.37</v>
      </c>
      <c r="I203" s="147">
        <v>125</v>
      </c>
    </row>
    <row r="204" spans="1:9" x14ac:dyDescent="0.3">
      <c r="A204" s="143" t="s">
        <v>379</v>
      </c>
      <c r="B204" s="144" t="s">
        <v>380</v>
      </c>
      <c r="C204" s="144">
        <v>10140</v>
      </c>
      <c r="D204" s="144">
        <v>12133735</v>
      </c>
      <c r="E204" s="146">
        <v>7.38</v>
      </c>
      <c r="F204" s="146">
        <v>100</v>
      </c>
      <c r="G204" s="144"/>
      <c r="H204" s="146"/>
      <c r="I204" s="147"/>
    </row>
    <row r="205" spans="1:9" x14ac:dyDescent="0.3">
      <c r="A205" s="148" t="s">
        <v>379</v>
      </c>
      <c r="B205" s="144"/>
      <c r="C205" s="144"/>
      <c r="D205" s="144"/>
      <c r="E205" s="146"/>
      <c r="F205" s="146"/>
      <c r="G205" s="144">
        <v>12134218</v>
      </c>
      <c r="H205" s="146">
        <v>7.38</v>
      </c>
      <c r="I205" s="147">
        <v>100</v>
      </c>
    </row>
    <row r="206" spans="1:9" x14ac:dyDescent="0.3">
      <c r="A206" s="143" t="s">
        <v>379</v>
      </c>
      <c r="B206" s="144" t="s">
        <v>380</v>
      </c>
      <c r="C206" s="144">
        <v>10142</v>
      </c>
      <c r="D206" s="144">
        <v>12134820</v>
      </c>
      <c r="E206" s="146">
        <v>7.39</v>
      </c>
      <c r="F206" s="146">
        <v>200</v>
      </c>
      <c r="G206" s="144"/>
      <c r="H206" s="146"/>
      <c r="I206" s="147"/>
    </row>
    <row r="207" spans="1:9" x14ac:dyDescent="0.3">
      <c r="A207" s="148" t="s">
        <v>379</v>
      </c>
      <c r="B207" s="144"/>
      <c r="C207" s="144"/>
      <c r="D207" s="144"/>
      <c r="E207" s="146"/>
      <c r="F207" s="146"/>
      <c r="G207" s="144">
        <v>12135244</v>
      </c>
      <c r="H207" s="146">
        <v>7.39</v>
      </c>
      <c r="I207" s="147">
        <v>109</v>
      </c>
    </row>
    <row r="208" spans="1:9" x14ac:dyDescent="0.3">
      <c r="A208" s="143" t="s">
        <v>379</v>
      </c>
      <c r="B208" s="144" t="s">
        <v>380</v>
      </c>
      <c r="C208" s="144">
        <v>10142</v>
      </c>
      <c r="D208" s="144">
        <v>13162524</v>
      </c>
      <c r="E208" s="146">
        <v>7.39</v>
      </c>
      <c r="F208" s="146">
        <v>-91</v>
      </c>
      <c r="G208" s="144"/>
      <c r="H208" s="146"/>
      <c r="I208" s="147"/>
    </row>
    <row r="209" spans="1:9" x14ac:dyDescent="0.3">
      <c r="A209" s="143" t="s">
        <v>379</v>
      </c>
      <c r="B209" s="144" t="s">
        <v>380</v>
      </c>
      <c r="C209" s="144">
        <v>10143</v>
      </c>
      <c r="D209" s="144">
        <v>12163763</v>
      </c>
      <c r="E209" s="146">
        <v>7.42</v>
      </c>
      <c r="F209" s="146">
        <v>100</v>
      </c>
      <c r="G209" s="144"/>
      <c r="H209" s="146"/>
      <c r="I209" s="147"/>
    </row>
    <row r="210" spans="1:9" x14ac:dyDescent="0.3">
      <c r="A210" s="148" t="s">
        <v>379</v>
      </c>
      <c r="B210" s="144"/>
      <c r="C210" s="144"/>
      <c r="D210" s="144"/>
      <c r="E210" s="146"/>
      <c r="F210" s="146"/>
      <c r="G210" s="144">
        <v>12164170</v>
      </c>
      <c r="H210" s="146">
        <v>7.42</v>
      </c>
      <c r="I210" s="147">
        <v>95</v>
      </c>
    </row>
    <row r="211" spans="1:9" x14ac:dyDescent="0.3">
      <c r="A211" s="148" t="s">
        <v>379</v>
      </c>
      <c r="B211" s="144"/>
      <c r="C211" s="144"/>
      <c r="D211" s="144"/>
      <c r="E211" s="146"/>
      <c r="F211" s="146"/>
      <c r="G211" s="144">
        <v>12164684</v>
      </c>
      <c r="H211" s="146">
        <v>7.41</v>
      </c>
      <c r="I211" s="147">
        <v>5</v>
      </c>
    </row>
    <row r="212" spans="1:9" x14ac:dyDescent="0.3">
      <c r="A212" s="143" t="s">
        <v>379</v>
      </c>
      <c r="B212" s="144" t="s">
        <v>380</v>
      </c>
      <c r="C212" s="144">
        <v>10144</v>
      </c>
      <c r="D212" s="144">
        <v>12165032</v>
      </c>
      <c r="E212" s="146">
        <v>7.43</v>
      </c>
      <c r="F212" s="146">
        <v>200</v>
      </c>
      <c r="G212" s="144"/>
      <c r="H212" s="146"/>
      <c r="I212" s="147"/>
    </row>
    <row r="213" spans="1:9" x14ac:dyDescent="0.3">
      <c r="A213" s="148" t="s">
        <v>379</v>
      </c>
      <c r="B213" s="144"/>
      <c r="C213" s="144"/>
      <c r="D213" s="144"/>
      <c r="E213" s="146"/>
      <c r="F213" s="146"/>
      <c r="G213" s="144">
        <v>12165198</v>
      </c>
      <c r="H213" s="146">
        <v>7.43</v>
      </c>
      <c r="I213" s="147">
        <v>200</v>
      </c>
    </row>
    <row r="214" spans="1:9" x14ac:dyDescent="0.3">
      <c r="A214" s="143" t="s">
        <v>379</v>
      </c>
      <c r="B214" s="144" t="s">
        <v>380</v>
      </c>
      <c r="C214" s="144">
        <v>10146</v>
      </c>
      <c r="D214" s="144">
        <v>12170371</v>
      </c>
      <c r="E214" s="146">
        <v>7.44</v>
      </c>
      <c r="F214" s="146">
        <v>300</v>
      </c>
      <c r="G214" s="144"/>
      <c r="H214" s="146"/>
      <c r="I214" s="147"/>
    </row>
    <row r="215" spans="1:9" x14ac:dyDescent="0.3">
      <c r="A215" s="148" t="s">
        <v>379</v>
      </c>
      <c r="B215" s="144"/>
      <c r="C215" s="144"/>
      <c r="D215" s="144"/>
      <c r="E215" s="146"/>
      <c r="F215" s="146"/>
      <c r="G215" s="144">
        <v>12170734</v>
      </c>
      <c r="H215" s="146">
        <v>7.44</v>
      </c>
      <c r="I215" s="147">
        <v>118</v>
      </c>
    </row>
    <row r="216" spans="1:9" x14ac:dyDescent="0.3">
      <c r="A216" s="148" t="s">
        <v>379</v>
      </c>
      <c r="B216" s="144"/>
      <c r="C216" s="144"/>
      <c r="D216" s="144"/>
      <c r="E216" s="146"/>
      <c r="F216" s="146"/>
      <c r="G216" s="144">
        <v>12270134</v>
      </c>
      <c r="H216" s="146">
        <v>7.44</v>
      </c>
      <c r="I216" s="147">
        <v>20</v>
      </c>
    </row>
    <row r="217" spans="1:9" x14ac:dyDescent="0.3">
      <c r="A217" s="148" t="s">
        <v>379</v>
      </c>
      <c r="B217" s="144"/>
      <c r="C217" s="144"/>
      <c r="D217" s="144"/>
      <c r="E217" s="146"/>
      <c r="F217" s="146"/>
      <c r="G217" s="144">
        <v>12273214</v>
      </c>
      <c r="H217" s="146">
        <v>7.44</v>
      </c>
      <c r="I217" s="147">
        <v>100</v>
      </c>
    </row>
    <row r="218" spans="1:9" x14ac:dyDescent="0.3">
      <c r="A218" s="148" t="s">
        <v>379</v>
      </c>
      <c r="B218" s="144"/>
      <c r="C218" s="144"/>
      <c r="D218" s="144"/>
      <c r="E218" s="146"/>
      <c r="F218" s="146"/>
      <c r="G218" s="144">
        <v>12284385</v>
      </c>
      <c r="H218" s="146">
        <v>7.44</v>
      </c>
      <c r="I218" s="147">
        <v>2</v>
      </c>
    </row>
    <row r="219" spans="1:9" x14ac:dyDescent="0.3">
      <c r="A219" s="148" t="s">
        <v>379</v>
      </c>
      <c r="B219" s="144"/>
      <c r="C219" s="144"/>
      <c r="D219" s="144"/>
      <c r="E219" s="146"/>
      <c r="F219" s="146"/>
      <c r="G219" s="144">
        <v>12291447</v>
      </c>
      <c r="H219" s="146">
        <v>7.44</v>
      </c>
      <c r="I219" s="147">
        <v>4</v>
      </c>
    </row>
    <row r="220" spans="1:9" x14ac:dyDescent="0.3">
      <c r="A220" s="148" t="s">
        <v>379</v>
      </c>
      <c r="B220" s="144"/>
      <c r="C220" s="144"/>
      <c r="D220" s="144"/>
      <c r="E220" s="146"/>
      <c r="F220" s="146"/>
      <c r="G220" s="144">
        <v>12344752</v>
      </c>
      <c r="H220" s="146">
        <v>7.44</v>
      </c>
      <c r="I220" s="147">
        <v>4</v>
      </c>
    </row>
    <row r="221" spans="1:9" x14ac:dyDescent="0.3">
      <c r="A221" s="148" t="s">
        <v>379</v>
      </c>
      <c r="B221" s="144"/>
      <c r="C221" s="144"/>
      <c r="D221" s="144"/>
      <c r="E221" s="146"/>
      <c r="F221" s="146"/>
      <c r="G221" s="144">
        <v>12353877</v>
      </c>
      <c r="H221" s="146">
        <v>7.44</v>
      </c>
      <c r="I221" s="147">
        <v>1</v>
      </c>
    </row>
    <row r="222" spans="1:9" x14ac:dyDescent="0.3">
      <c r="A222" s="148" t="s">
        <v>379</v>
      </c>
      <c r="B222" s="144"/>
      <c r="C222" s="144"/>
      <c r="D222" s="144"/>
      <c r="E222" s="146"/>
      <c r="F222" s="146"/>
      <c r="G222" s="144">
        <v>12360443</v>
      </c>
      <c r="H222" s="146">
        <v>7.44</v>
      </c>
      <c r="I222" s="147">
        <v>5</v>
      </c>
    </row>
    <row r="223" spans="1:9" x14ac:dyDescent="0.3">
      <c r="A223" s="148" t="s">
        <v>379</v>
      </c>
      <c r="B223" s="144"/>
      <c r="C223" s="144"/>
      <c r="D223" s="144"/>
      <c r="E223" s="146"/>
      <c r="F223" s="146"/>
      <c r="G223" s="144">
        <v>12390380</v>
      </c>
      <c r="H223" s="146">
        <v>7.44</v>
      </c>
      <c r="I223" s="147">
        <v>2</v>
      </c>
    </row>
    <row r="224" spans="1:9" x14ac:dyDescent="0.3">
      <c r="A224" s="148" t="s">
        <v>379</v>
      </c>
      <c r="B224" s="144"/>
      <c r="C224" s="144"/>
      <c r="D224" s="144"/>
      <c r="E224" s="146"/>
      <c r="F224" s="146"/>
      <c r="G224" s="144">
        <v>12402564</v>
      </c>
      <c r="H224" s="146">
        <v>7.44</v>
      </c>
      <c r="I224" s="147">
        <v>2</v>
      </c>
    </row>
    <row r="225" spans="1:9" x14ac:dyDescent="0.3">
      <c r="A225" s="148" t="s">
        <v>379</v>
      </c>
      <c r="B225" s="144"/>
      <c r="C225" s="144"/>
      <c r="D225" s="144"/>
      <c r="E225" s="146"/>
      <c r="F225" s="146"/>
      <c r="G225" s="144">
        <v>12412714</v>
      </c>
      <c r="H225" s="146">
        <v>7.44</v>
      </c>
      <c r="I225" s="147">
        <v>2</v>
      </c>
    </row>
    <row r="226" spans="1:9" x14ac:dyDescent="0.3">
      <c r="A226" s="148" t="s">
        <v>379</v>
      </c>
      <c r="B226" s="144"/>
      <c r="C226" s="144"/>
      <c r="D226" s="144"/>
      <c r="E226" s="146"/>
      <c r="F226" s="146"/>
      <c r="G226" s="144">
        <v>12414252</v>
      </c>
      <c r="H226" s="146">
        <v>7.44</v>
      </c>
      <c r="I226" s="147">
        <v>1</v>
      </c>
    </row>
    <row r="227" spans="1:9" x14ac:dyDescent="0.3">
      <c r="A227" s="148" t="s">
        <v>379</v>
      </c>
      <c r="B227" s="144"/>
      <c r="C227" s="144"/>
      <c r="D227" s="144"/>
      <c r="E227" s="146"/>
      <c r="F227" s="146"/>
      <c r="G227" s="144">
        <v>12414765</v>
      </c>
      <c r="H227" s="146">
        <v>7.44</v>
      </c>
      <c r="I227" s="147">
        <v>10</v>
      </c>
    </row>
    <row r="228" spans="1:9" x14ac:dyDescent="0.3">
      <c r="A228" s="148" t="s">
        <v>379</v>
      </c>
      <c r="B228" s="144"/>
      <c r="C228" s="144"/>
      <c r="D228" s="144"/>
      <c r="E228" s="146"/>
      <c r="F228" s="146"/>
      <c r="G228" s="144">
        <v>12415276</v>
      </c>
      <c r="H228" s="146">
        <v>7.44</v>
      </c>
      <c r="I228" s="147">
        <v>29</v>
      </c>
    </row>
    <row r="229" spans="1:9" x14ac:dyDescent="0.3">
      <c r="A229" s="143" t="s">
        <v>379</v>
      </c>
      <c r="B229" s="144" t="s">
        <v>380</v>
      </c>
      <c r="C229" s="144">
        <v>10147</v>
      </c>
      <c r="D229" s="144">
        <v>12171998</v>
      </c>
      <c r="E229" s="146">
        <v>7.45</v>
      </c>
      <c r="F229" s="146">
        <v>499</v>
      </c>
      <c r="G229" s="144"/>
      <c r="H229" s="146"/>
      <c r="I229" s="147"/>
    </row>
    <row r="230" spans="1:9" x14ac:dyDescent="0.3">
      <c r="A230" s="148" t="s">
        <v>379</v>
      </c>
      <c r="B230" s="144"/>
      <c r="C230" s="144"/>
      <c r="D230" s="144"/>
      <c r="E230" s="146"/>
      <c r="F230" s="146"/>
      <c r="G230" s="144">
        <v>12172274</v>
      </c>
      <c r="H230" s="146">
        <v>7.45</v>
      </c>
      <c r="I230" s="147">
        <v>395</v>
      </c>
    </row>
    <row r="231" spans="1:9" x14ac:dyDescent="0.3">
      <c r="A231" s="148" t="s">
        <v>379</v>
      </c>
      <c r="B231" s="144"/>
      <c r="C231" s="144"/>
      <c r="D231" s="144"/>
      <c r="E231" s="146"/>
      <c r="F231" s="146"/>
      <c r="G231" s="144">
        <v>12195109</v>
      </c>
      <c r="H231" s="146">
        <v>7.45</v>
      </c>
      <c r="I231" s="147">
        <v>3</v>
      </c>
    </row>
    <row r="232" spans="1:9" x14ac:dyDescent="0.3">
      <c r="A232" s="148" t="s">
        <v>379</v>
      </c>
      <c r="B232" s="144"/>
      <c r="C232" s="144"/>
      <c r="D232" s="144"/>
      <c r="E232" s="146"/>
      <c r="F232" s="146"/>
      <c r="G232" s="144">
        <v>12215396</v>
      </c>
      <c r="H232" s="146">
        <v>7.45</v>
      </c>
      <c r="I232" s="147">
        <v>10</v>
      </c>
    </row>
    <row r="233" spans="1:9" x14ac:dyDescent="0.3">
      <c r="A233" s="148" t="s">
        <v>379</v>
      </c>
      <c r="B233" s="144"/>
      <c r="C233" s="144"/>
      <c r="D233" s="144"/>
      <c r="E233" s="146"/>
      <c r="F233" s="146"/>
      <c r="G233" s="144">
        <v>12215909</v>
      </c>
      <c r="H233" s="146">
        <v>7.45</v>
      </c>
      <c r="I233" s="147">
        <v>3</v>
      </c>
    </row>
    <row r="234" spans="1:9" x14ac:dyDescent="0.3">
      <c r="A234" s="148" t="s">
        <v>379</v>
      </c>
      <c r="B234" s="144"/>
      <c r="C234" s="144"/>
      <c r="D234" s="144"/>
      <c r="E234" s="146"/>
      <c r="F234" s="146"/>
      <c r="G234" s="144">
        <v>12222978</v>
      </c>
      <c r="H234" s="146">
        <v>7.45</v>
      </c>
      <c r="I234" s="147">
        <v>1</v>
      </c>
    </row>
    <row r="235" spans="1:9" x14ac:dyDescent="0.3">
      <c r="A235" s="148" t="s">
        <v>379</v>
      </c>
      <c r="B235" s="144"/>
      <c r="C235" s="144"/>
      <c r="D235" s="144"/>
      <c r="E235" s="146"/>
      <c r="F235" s="146"/>
      <c r="G235" s="144">
        <v>12224001</v>
      </c>
      <c r="H235" s="146">
        <v>7.45</v>
      </c>
      <c r="I235" s="147">
        <v>2</v>
      </c>
    </row>
    <row r="236" spans="1:9" x14ac:dyDescent="0.3">
      <c r="A236" s="148" t="s">
        <v>379</v>
      </c>
      <c r="B236" s="144"/>
      <c r="C236" s="144"/>
      <c r="D236" s="144"/>
      <c r="E236" s="146"/>
      <c r="F236" s="146"/>
      <c r="G236" s="144">
        <v>12224513</v>
      </c>
      <c r="H236" s="146">
        <v>7.45</v>
      </c>
      <c r="I236" s="147">
        <v>1</v>
      </c>
    </row>
    <row r="237" spans="1:9" x14ac:dyDescent="0.3">
      <c r="A237" s="148" t="s">
        <v>379</v>
      </c>
      <c r="B237" s="144"/>
      <c r="C237" s="144"/>
      <c r="D237" s="144"/>
      <c r="E237" s="146"/>
      <c r="F237" s="146"/>
      <c r="G237" s="144">
        <v>12225026</v>
      </c>
      <c r="H237" s="146">
        <v>7.45</v>
      </c>
      <c r="I237" s="147">
        <v>6</v>
      </c>
    </row>
    <row r="238" spans="1:9" x14ac:dyDescent="0.3">
      <c r="A238" s="148" t="s">
        <v>379</v>
      </c>
      <c r="B238" s="144"/>
      <c r="C238" s="144"/>
      <c r="D238" s="144"/>
      <c r="E238" s="146"/>
      <c r="F238" s="146"/>
      <c r="G238" s="144">
        <v>12225539</v>
      </c>
      <c r="H238" s="146">
        <v>7.45</v>
      </c>
      <c r="I238" s="147">
        <v>2</v>
      </c>
    </row>
    <row r="239" spans="1:9" x14ac:dyDescent="0.3">
      <c r="A239" s="148" t="s">
        <v>379</v>
      </c>
      <c r="B239" s="144"/>
      <c r="C239" s="144"/>
      <c r="D239" s="144"/>
      <c r="E239" s="146"/>
      <c r="F239" s="146"/>
      <c r="G239" s="144">
        <v>12230562</v>
      </c>
      <c r="H239" s="146">
        <v>7.45</v>
      </c>
      <c r="I239" s="147">
        <v>22</v>
      </c>
    </row>
    <row r="240" spans="1:9" x14ac:dyDescent="0.3">
      <c r="A240" s="148" t="s">
        <v>379</v>
      </c>
      <c r="B240" s="144"/>
      <c r="C240" s="144"/>
      <c r="D240" s="144"/>
      <c r="E240" s="146"/>
      <c r="F240" s="146"/>
      <c r="G240" s="144">
        <v>12232095</v>
      </c>
      <c r="H240" s="146">
        <v>7.45</v>
      </c>
      <c r="I240" s="147">
        <v>10</v>
      </c>
    </row>
    <row r="241" spans="1:9" x14ac:dyDescent="0.3">
      <c r="A241" s="148" t="s">
        <v>379</v>
      </c>
      <c r="B241" s="144"/>
      <c r="C241" s="144"/>
      <c r="D241" s="144"/>
      <c r="E241" s="146"/>
      <c r="F241" s="146"/>
      <c r="G241" s="144">
        <v>12232608</v>
      </c>
      <c r="H241" s="146">
        <v>7.45</v>
      </c>
      <c r="I241" s="147">
        <v>10</v>
      </c>
    </row>
    <row r="242" spans="1:9" x14ac:dyDescent="0.3">
      <c r="A242" s="148" t="s">
        <v>379</v>
      </c>
      <c r="B242" s="144"/>
      <c r="C242" s="144"/>
      <c r="D242" s="144"/>
      <c r="E242" s="146"/>
      <c r="F242" s="146"/>
      <c r="G242" s="144">
        <v>12233119</v>
      </c>
      <c r="H242" s="146">
        <v>7.45</v>
      </c>
      <c r="I242" s="147">
        <v>5</v>
      </c>
    </row>
    <row r="243" spans="1:9" x14ac:dyDescent="0.3">
      <c r="A243" s="148" t="s">
        <v>379</v>
      </c>
      <c r="B243" s="144"/>
      <c r="C243" s="144"/>
      <c r="D243" s="144"/>
      <c r="E243" s="146"/>
      <c r="F243" s="146"/>
      <c r="G243" s="144">
        <v>12234653</v>
      </c>
      <c r="H243" s="146">
        <v>7.45</v>
      </c>
      <c r="I243" s="147">
        <v>10</v>
      </c>
    </row>
    <row r="244" spans="1:9" x14ac:dyDescent="0.3">
      <c r="A244" s="148" t="s">
        <v>379</v>
      </c>
      <c r="B244" s="144"/>
      <c r="C244" s="144"/>
      <c r="D244" s="144"/>
      <c r="E244" s="146"/>
      <c r="F244" s="146"/>
      <c r="G244" s="144">
        <v>12235165</v>
      </c>
      <c r="H244" s="146">
        <v>7.45</v>
      </c>
      <c r="I244" s="147">
        <v>6</v>
      </c>
    </row>
    <row r="245" spans="1:9" x14ac:dyDescent="0.3">
      <c r="A245" s="148" t="s">
        <v>379</v>
      </c>
      <c r="B245" s="144"/>
      <c r="C245" s="144"/>
      <c r="D245" s="144"/>
      <c r="E245" s="146"/>
      <c r="F245" s="146"/>
      <c r="G245" s="144">
        <v>12240710</v>
      </c>
      <c r="H245" s="146">
        <v>7.45</v>
      </c>
      <c r="I245" s="147">
        <v>13</v>
      </c>
    </row>
    <row r="246" spans="1:9" x14ac:dyDescent="0.3">
      <c r="A246" s="143" t="s">
        <v>379</v>
      </c>
      <c r="B246" s="144" t="s">
        <v>380</v>
      </c>
      <c r="C246" s="144">
        <v>10148</v>
      </c>
      <c r="D246" s="144">
        <v>12172317</v>
      </c>
      <c r="E246" s="146">
        <v>7.45</v>
      </c>
      <c r="F246" s="146">
        <v>1</v>
      </c>
      <c r="G246" s="144"/>
      <c r="H246" s="146"/>
      <c r="I246" s="147"/>
    </row>
    <row r="247" spans="1:9" x14ac:dyDescent="0.3">
      <c r="A247" s="148" t="s">
        <v>379</v>
      </c>
      <c r="B247" s="144"/>
      <c r="C247" s="144"/>
      <c r="D247" s="144"/>
      <c r="E247" s="146"/>
      <c r="F247" s="146"/>
      <c r="G247" s="144">
        <v>12241225</v>
      </c>
      <c r="H247" s="146">
        <v>7.45</v>
      </c>
      <c r="I247" s="147">
        <v>1</v>
      </c>
    </row>
    <row r="248" spans="1:9" x14ac:dyDescent="0.3">
      <c r="A248" s="143" t="s">
        <v>333</v>
      </c>
      <c r="B248" s="144" t="s">
        <v>272</v>
      </c>
      <c r="C248" s="144" t="s">
        <v>697</v>
      </c>
      <c r="D248" s="144">
        <v>12180389</v>
      </c>
      <c r="E248" s="146">
        <v>7.47</v>
      </c>
      <c r="F248" s="146">
        <v>50</v>
      </c>
      <c r="G248" s="144"/>
      <c r="H248" s="146"/>
      <c r="I248" s="147"/>
    </row>
    <row r="249" spans="1:9" x14ac:dyDescent="0.3">
      <c r="A249" s="148" t="s">
        <v>333</v>
      </c>
      <c r="B249" s="144"/>
      <c r="C249" s="144"/>
      <c r="D249" s="144"/>
      <c r="E249" s="146"/>
      <c r="F249" s="146"/>
      <c r="G249" s="144">
        <v>12180892</v>
      </c>
      <c r="H249" s="146">
        <v>7.47</v>
      </c>
      <c r="I249" s="147">
        <v>15</v>
      </c>
    </row>
    <row r="250" spans="1:9" x14ac:dyDescent="0.3">
      <c r="A250" s="148" t="s">
        <v>333</v>
      </c>
      <c r="B250" s="144"/>
      <c r="C250" s="144"/>
      <c r="D250" s="144"/>
      <c r="E250" s="146"/>
      <c r="F250" s="146"/>
      <c r="G250" s="144">
        <v>12181919</v>
      </c>
      <c r="H250" s="146">
        <v>7.47</v>
      </c>
      <c r="I250" s="147">
        <v>4</v>
      </c>
    </row>
    <row r="251" spans="1:9" x14ac:dyDescent="0.3">
      <c r="A251" s="148" t="s">
        <v>333</v>
      </c>
      <c r="B251" s="144"/>
      <c r="C251" s="144"/>
      <c r="D251" s="144"/>
      <c r="E251" s="146"/>
      <c r="F251" s="146"/>
      <c r="G251" s="144">
        <v>12182949</v>
      </c>
      <c r="H251" s="146">
        <v>7.47</v>
      </c>
      <c r="I251" s="147">
        <v>6</v>
      </c>
    </row>
    <row r="252" spans="1:9" x14ac:dyDescent="0.3">
      <c r="A252" s="148" t="s">
        <v>333</v>
      </c>
      <c r="B252" s="144"/>
      <c r="C252" s="144"/>
      <c r="D252" s="144"/>
      <c r="E252" s="146"/>
      <c r="F252" s="146"/>
      <c r="G252" s="144">
        <v>12183460</v>
      </c>
      <c r="H252" s="146">
        <v>7.47</v>
      </c>
      <c r="I252" s="147">
        <v>3</v>
      </c>
    </row>
    <row r="253" spans="1:9" x14ac:dyDescent="0.3">
      <c r="A253" s="148" t="s">
        <v>333</v>
      </c>
      <c r="B253" s="144"/>
      <c r="C253" s="144"/>
      <c r="D253" s="144"/>
      <c r="E253" s="146"/>
      <c r="F253" s="146"/>
      <c r="G253" s="144">
        <v>12184481</v>
      </c>
      <c r="H253" s="146">
        <v>7.47</v>
      </c>
      <c r="I253" s="147">
        <v>5</v>
      </c>
    </row>
    <row r="254" spans="1:9" x14ac:dyDescent="0.3">
      <c r="A254" s="148" t="s">
        <v>333</v>
      </c>
      <c r="B254" s="144"/>
      <c r="C254" s="144"/>
      <c r="D254" s="144"/>
      <c r="E254" s="146"/>
      <c r="F254" s="146"/>
      <c r="G254" s="144">
        <v>12184990</v>
      </c>
      <c r="H254" s="146">
        <v>7.47</v>
      </c>
      <c r="I254" s="147">
        <v>5</v>
      </c>
    </row>
    <row r="255" spans="1:9" x14ac:dyDescent="0.3">
      <c r="A255" s="148" t="s">
        <v>333</v>
      </c>
      <c r="B255" s="144"/>
      <c r="C255" s="144"/>
      <c r="D255" s="144"/>
      <c r="E255" s="146"/>
      <c r="F255" s="146"/>
      <c r="G255" s="144">
        <v>12185498</v>
      </c>
      <c r="H255" s="146">
        <v>7.47</v>
      </c>
      <c r="I255" s="147">
        <v>11</v>
      </c>
    </row>
    <row r="256" spans="1:9" x14ac:dyDescent="0.3">
      <c r="A256" s="148" t="s">
        <v>333</v>
      </c>
      <c r="B256" s="144"/>
      <c r="C256" s="144"/>
      <c r="D256" s="144"/>
      <c r="E256" s="146"/>
      <c r="F256" s="146"/>
      <c r="G256" s="144">
        <v>12190006</v>
      </c>
      <c r="H256" s="146">
        <v>7.47</v>
      </c>
      <c r="I256" s="147">
        <v>1</v>
      </c>
    </row>
    <row r="257" spans="1:9" x14ac:dyDescent="0.3">
      <c r="A257" s="143" t="s">
        <v>333</v>
      </c>
      <c r="B257" s="144" t="s">
        <v>272</v>
      </c>
      <c r="C257" s="144" t="s">
        <v>698</v>
      </c>
      <c r="D257" s="144">
        <v>12180990</v>
      </c>
      <c r="E257" s="146">
        <v>7.46</v>
      </c>
      <c r="F257" s="146">
        <v>50</v>
      </c>
      <c r="G257" s="144"/>
      <c r="H257" s="146"/>
      <c r="I257" s="147"/>
    </row>
    <row r="258" spans="1:9" x14ac:dyDescent="0.3">
      <c r="A258" s="148" t="s">
        <v>333</v>
      </c>
      <c r="B258" s="144"/>
      <c r="C258" s="144"/>
      <c r="D258" s="144"/>
      <c r="E258" s="146"/>
      <c r="F258" s="146"/>
      <c r="G258" s="144">
        <v>12191024</v>
      </c>
      <c r="H258" s="146">
        <v>7.46</v>
      </c>
      <c r="I258" s="147">
        <v>28</v>
      </c>
    </row>
    <row r="259" spans="1:9" x14ac:dyDescent="0.3">
      <c r="A259" s="148" t="s">
        <v>333</v>
      </c>
      <c r="B259" s="144"/>
      <c r="C259" s="144"/>
      <c r="D259" s="144"/>
      <c r="E259" s="146"/>
      <c r="F259" s="146"/>
      <c r="G259" s="144">
        <v>12191535</v>
      </c>
      <c r="H259" s="146">
        <v>7.46</v>
      </c>
      <c r="I259" s="147">
        <v>15</v>
      </c>
    </row>
    <row r="260" spans="1:9" x14ac:dyDescent="0.3">
      <c r="A260" s="148" t="s">
        <v>333</v>
      </c>
      <c r="B260" s="144"/>
      <c r="C260" s="144"/>
      <c r="D260" s="144"/>
      <c r="E260" s="146"/>
      <c r="F260" s="146"/>
      <c r="G260" s="144">
        <v>12194598</v>
      </c>
      <c r="H260" s="146">
        <v>7.46</v>
      </c>
      <c r="I260" s="147">
        <v>7</v>
      </c>
    </row>
    <row r="261" spans="1:9" x14ac:dyDescent="0.3">
      <c r="A261" s="143" t="s">
        <v>333</v>
      </c>
      <c r="B261" s="144" t="s">
        <v>272</v>
      </c>
      <c r="C261" s="144" t="s">
        <v>699</v>
      </c>
      <c r="D261" s="144">
        <v>12182080</v>
      </c>
      <c r="E261" s="146">
        <v>7.48</v>
      </c>
      <c r="F261" s="146">
        <v>20</v>
      </c>
      <c r="G261" s="144"/>
      <c r="H261" s="146"/>
      <c r="I261" s="147"/>
    </row>
    <row r="262" spans="1:9" x14ac:dyDescent="0.3">
      <c r="A262" s="148" t="s">
        <v>333</v>
      </c>
      <c r="B262" s="144"/>
      <c r="C262" s="144"/>
      <c r="D262" s="144"/>
      <c r="E262" s="146"/>
      <c r="F262" s="146"/>
      <c r="G262" s="144">
        <v>12182435</v>
      </c>
      <c r="H262" s="146">
        <v>7.48</v>
      </c>
      <c r="I262" s="147">
        <v>20</v>
      </c>
    </row>
    <row r="263" spans="1:9" x14ac:dyDescent="0.3">
      <c r="A263" s="143" t="s">
        <v>333</v>
      </c>
      <c r="B263" s="144" t="s">
        <v>272</v>
      </c>
      <c r="C263" s="144" t="s">
        <v>700</v>
      </c>
      <c r="D263" s="144">
        <v>12182640</v>
      </c>
      <c r="E263" s="146">
        <v>7.48</v>
      </c>
      <c r="F263" s="146">
        <v>20</v>
      </c>
      <c r="G263" s="144"/>
      <c r="H263" s="146"/>
      <c r="I263" s="147"/>
    </row>
    <row r="264" spans="1:9" x14ac:dyDescent="0.3">
      <c r="A264" s="148" t="s">
        <v>333</v>
      </c>
      <c r="B264" s="144"/>
      <c r="C264" s="144"/>
      <c r="D264" s="144"/>
      <c r="E264" s="146"/>
      <c r="F264" s="146"/>
      <c r="G264" s="144">
        <v>12182949</v>
      </c>
      <c r="H264" s="146">
        <v>7.47</v>
      </c>
      <c r="I264" s="147">
        <v>20</v>
      </c>
    </row>
    <row r="265" spans="1:9" x14ac:dyDescent="0.3">
      <c r="A265" s="143" t="s">
        <v>333</v>
      </c>
      <c r="B265" s="144" t="s">
        <v>272</v>
      </c>
      <c r="C265" s="144" t="s">
        <v>701</v>
      </c>
      <c r="D265" s="144">
        <v>12183323</v>
      </c>
      <c r="E265" s="146">
        <v>7.48</v>
      </c>
      <c r="F265" s="146">
        <v>20</v>
      </c>
      <c r="G265" s="144"/>
      <c r="H265" s="146"/>
      <c r="I265" s="147"/>
    </row>
    <row r="266" spans="1:9" x14ac:dyDescent="0.3">
      <c r="A266" s="148" t="s">
        <v>333</v>
      </c>
      <c r="B266" s="144"/>
      <c r="C266" s="144"/>
      <c r="D266" s="144"/>
      <c r="E266" s="146"/>
      <c r="F266" s="146"/>
      <c r="G266" s="144">
        <v>12183460</v>
      </c>
      <c r="H266" s="146">
        <v>7.47</v>
      </c>
      <c r="I266" s="147">
        <v>20</v>
      </c>
    </row>
    <row r="267" spans="1:9" x14ac:dyDescent="0.3">
      <c r="A267" s="143" t="s">
        <v>333</v>
      </c>
      <c r="B267" s="144" t="s">
        <v>272</v>
      </c>
      <c r="C267" s="144" t="s">
        <v>702</v>
      </c>
      <c r="D267" s="144">
        <v>12183796</v>
      </c>
      <c r="E267" s="146">
        <v>7.48</v>
      </c>
      <c r="F267" s="146">
        <v>20</v>
      </c>
      <c r="G267" s="144"/>
      <c r="H267" s="146"/>
      <c r="I267" s="147"/>
    </row>
    <row r="268" spans="1:9" x14ac:dyDescent="0.3">
      <c r="A268" s="148" t="s">
        <v>333</v>
      </c>
      <c r="B268" s="144"/>
      <c r="C268" s="144"/>
      <c r="D268" s="144"/>
      <c r="E268" s="146"/>
      <c r="F268" s="146"/>
      <c r="G268" s="144">
        <v>12183969</v>
      </c>
      <c r="H268" s="146">
        <v>7.48</v>
      </c>
      <c r="I268" s="147">
        <v>20</v>
      </c>
    </row>
    <row r="269" spans="1:9" x14ac:dyDescent="0.3">
      <c r="A269" s="143" t="s">
        <v>333</v>
      </c>
      <c r="B269" s="144" t="s">
        <v>272</v>
      </c>
      <c r="C269" s="144" t="s">
        <v>703</v>
      </c>
      <c r="D269" s="144">
        <v>12184287</v>
      </c>
      <c r="E269" s="146">
        <v>7.48</v>
      </c>
      <c r="F269" s="146">
        <v>20</v>
      </c>
      <c r="G269" s="144"/>
      <c r="H269" s="146"/>
      <c r="I269" s="147"/>
    </row>
    <row r="270" spans="1:9" x14ac:dyDescent="0.3">
      <c r="A270" s="148" t="s">
        <v>333</v>
      </c>
      <c r="B270" s="144"/>
      <c r="C270" s="144"/>
      <c r="D270" s="144"/>
      <c r="E270" s="146"/>
      <c r="F270" s="146"/>
      <c r="G270" s="144">
        <v>12184481</v>
      </c>
      <c r="H270" s="146">
        <v>7.47</v>
      </c>
      <c r="I270" s="147">
        <v>20</v>
      </c>
    </row>
    <row r="271" spans="1:9" x14ac:dyDescent="0.3">
      <c r="A271" s="143" t="s">
        <v>333</v>
      </c>
      <c r="B271" s="144" t="s">
        <v>272</v>
      </c>
      <c r="C271" s="144" t="s">
        <v>704</v>
      </c>
      <c r="D271" s="144">
        <v>12190456</v>
      </c>
      <c r="E271" s="146">
        <v>7.48</v>
      </c>
      <c r="F271" s="146">
        <v>20</v>
      </c>
      <c r="G271" s="144"/>
      <c r="H271" s="146"/>
      <c r="I271" s="147"/>
    </row>
    <row r="272" spans="1:9" x14ac:dyDescent="0.3">
      <c r="A272" s="148" t="s">
        <v>333</v>
      </c>
      <c r="B272" s="144"/>
      <c r="C272" s="144"/>
      <c r="D272" s="144"/>
      <c r="E272" s="146"/>
      <c r="F272" s="146"/>
      <c r="G272" s="144">
        <v>12190516</v>
      </c>
      <c r="H272" s="146">
        <v>7.47</v>
      </c>
      <c r="I272" s="147">
        <v>20</v>
      </c>
    </row>
    <row r="273" spans="1:9" x14ac:dyDescent="0.3">
      <c r="A273" s="143" t="s">
        <v>333</v>
      </c>
      <c r="B273" s="144" t="s">
        <v>272</v>
      </c>
      <c r="C273" s="144" t="s">
        <v>705</v>
      </c>
      <c r="D273" s="144">
        <v>12191314</v>
      </c>
      <c r="E273" s="146">
        <v>7.48</v>
      </c>
      <c r="F273" s="146">
        <v>20</v>
      </c>
      <c r="G273" s="144"/>
      <c r="H273" s="146"/>
      <c r="I273" s="147"/>
    </row>
    <row r="274" spans="1:9" x14ac:dyDescent="0.3">
      <c r="A274" s="148" t="s">
        <v>333</v>
      </c>
      <c r="B274" s="144"/>
      <c r="C274" s="144"/>
      <c r="D274" s="144"/>
      <c r="E274" s="146"/>
      <c r="F274" s="146"/>
      <c r="G274" s="144">
        <v>12191535</v>
      </c>
      <c r="H274" s="146">
        <v>7.46</v>
      </c>
      <c r="I274" s="147">
        <v>20</v>
      </c>
    </row>
    <row r="275" spans="1:9" x14ac:dyDescent="0.3">
      <c r="A275" s="143" t="s">
        <v>333</v>
      </c>
      <c r="B275" s="144" t="s">
        <v>272</v>
      </c>
      <c r="C275" s="144" t="s">
        <v>706</v>
      </c>
      <c r="D275" s="144">
        <v>12191779</v>
      </c>
      <c r="E275" s="146">
        <v>7.48</v>
      </c>
      <c r="F275" s="146">
        <v>20</v>
      </c>
      <c r="G275" s="144"/>
      <c r="H275" s="146"/>
      <c r="I275" s="147"/>
    </row>
    <row r="276" spans="1:9" x14ac:dyDescent="0.3">
      <c r="A276" s="148" t="s">
        <v>333</v>
      </c>
      <c r="B276" s="144"/>
      <c r="C276" s="144"/>
      <c r="D276" s="144"/>
      <c r="E276" s="146"/>
      <c r="F276" s="146"/>
      <c r="G276" s="144">
        <v>12192045</v>
      </c>
      <c r="H276" s="146">
        <v>7.47</v>
      </c>
      <c r="I276" s="147">
        <v>20</v>
      </c>
    </row>
    <row r="277" spans="1:9" x14ac:dyDescent="0.3">
      <c r="A277" s="143" t="s">
        <v>333</v>
      </c>
      <c r="B277" s="144" t="s">
        <v>272</v>
      </c>
      <c r="C277" s="144" t="s">
        <v>707</v>
      </c>
      <c r="D277" s="144">
        <v>12192192</v>
      </c>
      <c r="E277" s="146">
        <v>7.48</v>
      </c>
      <c r="F277" s="146">
        <v>20</v>
      </c>
      <c r="G277" s="144"/>
      <c r="H277" s="146"/>
      <c r="I277" s="147"/>
    </row>
    <row r="278" spans="1:9" x14ac:dyDescent="0.3">
      <c r="A278" s="148" t="s">
        <v>333</v>
      </c>
      <c r="B278" s="144"/>
      <c r="C278" s="144"/>
      <c r="D278" s="144"/>
      <c r="E278" s="146"/>
      <c r="F278" s="146"/>
      <c r="G278" s="144">
        <v>12192556</v>
      </c>
      <c r="H278" s="146">
        <v>7.47</v>
      </c>
      <c r="I278" s="147">
        <v>20</v>
      </c>
    </row>
    <row r="279" spans="1:9" x14ac:dyDescent="0.3">
      <c r="A279" s="143" t="s">
        <v>333</v>
      </c>
      <c r="B279" s="144" t="s">
        <v>272</v>
      </c>
      <c r="C279" s="144" t="s">
        <v>708</v>
      </c>
      <c r="D279" s="144">
        <v>12192622</v>
      </c>
      <c r="E279" s="146">
        <v>7.48</v>
      </c>
      <c r="F279" s="146">
        <v>20</v>
      </c>
      <c r="G279" s="144"/>
      <c r="H279" s="146"/>
      <c r="I279" s="147"/>
    </row>
    <row r="280" spans="1:9" x14ac:dyDescent="0.3">
      <c r="A280" s="148" t="s">
        <v>333</v>
      </c>
      <c r="B280" s="144"/>
      <c r="C280" s="144"/>
      <c r="D280" s="144"/>
      <c r="E280" s="146"/>
      <c r="F280" s="146"/>
      <c r="G280" s="144">
        <v>12193067</v>
      </c>
      <c r="H280" s="146">
        <v>7.47</v>
      </c>
      <c r="I280" s="147">
        <v>20</v>
      </c>
    </row>
    <row r="281" spans="1:9" x14ac:dyDescent="0.3">
      <c r="A281" s="143" t="s">
        <v>333</v>
      </c>
      <c r="B281" s="144" t="s">
        <v>272</v>
      </c>
      <c r="C281" s="144" t="s">
        <v>709</v>
      </c>
      <c r="D281" s="144">
        <v>12195252</v>
      </c>
      <c r="E281" s="146">
        <v>7.46</v>
      </c>
      <c r="F281" s="146">
        <v>50</v>
      </c>
      <c r="G281" s="144"/>
      <c r="H281" s="146"/>
      <c r="I281" s="147"/>
    </row>
    <row r="282" spans="1:9" x14ac:dyDescent="0.3">
      <c r="A282" s="148" t="s">
        <v>333</v>
      </c>
      <c r="B282" s="144"/>
      <c r="C282" s="144"/>
      <c r="D282" s="144"/>
      <c r="E282" s="146"/>
      <c r="F282" s="146"/>
      <c r="G282" s="144">
        <v>12195620</v>
      </c>
      <c r="H282" s="146">
        <v>7.46</v>
      </c>
      <c r="I282" s="147">
        <v>28</v>
      </c>
    </row>
    <row r="283" spans="1:9" x14ac:dyDescent="0.3">
      <c r="A283" s="148" t="s">
        <v>333</v>
      </c>
      <c r="B283" s="144"/>
      <c r="C283" s="144"/>
      <c r="D283" s="144"/>
      <c r="E283" s="146"/>
      <c r="F283" s="146"/>
      <c r="G283" s="144">
        <v>12200135</v>
      </c>
      <c r="H283" s="146">
        <v>7.46</v>
      </c>
      <c r="I283" s="147">
        <v>20</v>
      </c>
    </row>
    <row r="284" spans="1:9" x14ac:dyDescent="0.3">
      <c r="A284" s="148" t="s">
        <v>333</v>
      </c>
      <c r="B284" s="144"/>
      <c r="C284" s="144"/>
      <c r="D284" s="144"/>
      <c r="E284" s="146"/>
      <c r="F284" s="146"/>
      <c r="G284" s="144">
        <v>12200646</v>
      </c>
      <c r="H284" s="146">
        <v>7.46</v>
      </c>
      <c r="I284" s="147">
        <v>1</v>
      </c>
    </row>
    <row r="285" spans="1:9" x14ac:dyDescent="0.3">
      <c r="A285" s="148" t="s">
        <v>333</v>
      </c>
      <c r="B285" s="144"/>
      <c r="C285" s="144"/>
      <c r="D285" s="144"/>
      <c r="E285" s="146"/>
      <c r="F285" s="146"/>
      <c r="G285" s="144">
        <v>12201159</v>
      </c>
      <c r="H285" s="146">
        <v>7.46</v>
      </c>
      <c r="I285" s="147">
        <v>1</v>
      </c>
    </row>
    <row r="286" spans="1:9" x14ac:dyDescent="0.3">
      <c r="A286" s="143" t="s">
        <v>333</v>
      </c>
      <c r="B286" s="144" t="s">
        <v>272</v>
      </c>
      <c r="C286" s="144" t="s">
        <v>710</v>
      </c>
      <c r="D286" s="144">
        <v>12421557</v>
      </c>
      <c r="E286" s="146">
        <v>7.43</v>
      </c>
      <c r="F286" s="146">
        <v>100</v>
      </c>
      <c r="G286" s="144"/>
      <c r="H286" s="146"/>
      <c r="I286" s="147"/>
    </row>
    <row r="287" spans="1:9" x14ac:dyDescent="0.3">
      <c r="A287" s="148" t="s">
        <v>333</v>
      </c>
      <c r="B287" s="144"/>
      <c r="C287" s="144"/>
      <c r="D287" s="144"/>
      <c r="E287" s="146"/>
      <c r="F287" s="146"/>
      <c r="G287" s="144">
        <v>12433515</v>
      </c>
      <c r="H287" s="146">
        <v>7.43</v>
      </c>
      <c r="I287" s="147">
        <v>10</v>
      </c>
    </row>
    <row r="288" spans="1:9" x14ac:dyDescent="0.3">
      <c r="A288" s="148" t="s">
        <v>333</v>
      </c>
      <c r="B288" s="144"/>
      <c r="C288" s="144"/>
      <c r="D288" s="144"/>
      <c r="E288" s="146"/>
      <c r="F288" s="146"/>
      <c r="G288" s="144">
        <v>12440602</v>
      </c>
      <c r="H288" s="146">
        <v>7.43</v>
      </c>
      <c r="I288" s="147">
        <v>1</v>
      </c>
    </row>
    <row r="289" spans="1:9" x14ac:dyDescent="0.3">
      <c r="A289" s="148" t="s">
        <v>333</v>
      </c>
      <c r="B289" s="144"/>
      <c r="C289" s="144"/>
      <c r="D289" s="144"/>
      <c r="E289" s="146"/>
      <c r="F289" s="146"/>
      <c r="G289" s="144">
        <v>12441117</v>
      </c>
      <c r="H289" s="146">
        <v>7.43</v>
      </c>
      <c r="I289" s="147">
        <v>2</v>
      </c>
    </row>
    <row r="290" spans="1:9" x14ac:dyDescent="0.3">
      <c r="A290" s="148" t="s">
        <v>333</v>
      </c>
      <c r="B290" s="144"/>
      <c r="C290" s="144"/>
      <c r="D290" s="144"/>
      <c r="E290" s="146"/>
      <c r="F290" s="146"/>
      <c r="G290" s="144">
        <v>12441629</v>
      </c>
      <c r="H290" s="146">
        <v>7.43</v>
      </c>
      <c r="I290" s="147">
        <v>3</v>
      </c>
    </row>
    <row r="291" spans="1:9" x14ac:dyDescent="0.3">
      <c r="A291" s="148" t="s">
        <v>333</v>
      </c>
      <c r="B291" s="144"/>
      <c r="C291" s="144"/>
      <c r="D291" s="144"/>
      <c r="E291" s="146"/>
      <c r="F291" s="146"/>
      <c r="G291" s="144">
        <v>12442143</v>
      </c>
      <c r="H291" s="146">
        <v>7.43</v>
      </c>
      <c r="I291" s="147">
        <v>1</v>
      </c>
    </row>
    <row r="292" spans="1:9" x14ac:dyDescent="0.3">
      <c r="A292" s="148" t="s">
        <v>333</v>
      </c>
      <c r="B292" s="144"/>
      <c r="C292" s="144"/>
      <c r="D292" s="144"/>
      <c r="E292" s="146"/>
      <c r="F292" s="146"/>
      <c r="G292" s="144">
        <v>12491338</v>
      </c>
      <c r="H292" s="146">
        <v>7.43</v>
      </c>
      <c r="I292" s="147">
        <v>1</v>
      </c>
    </row>
    <row r="293" spans="1:9" x14ac:dyDescent="0.3">
      <c r="A293" s="148" t="s">
        <v>333</v>
      </c>
      <c r="B293" s="144"/>
      <c r="C293" s="144"/>
      <c r="D293" s="144"/>
      <c r="E293" s="146"/>
      <c r="F293" s="146"/>
      <c r="G293" s="144">
        <v>12520230</v>
      </c>
      <c r="H293" s="146">
        <v>7.43</v>
      </c>
      <c r="I293" s="147">
        <v>13</v>
      </c>
    </row>
    <row r="294" spans="1:9" x14ac:dyDescent="0.3">
      <c r="A294" s="148" t="s">
        <v>333</v>
      </c>
      <c r="B294" s="144"/>
      <c r="C294" s="144"/>
      <c r="D294" s="144"/>
      <c r="E294" s="146"/>
      <c r="F294" s="146"/>
      <c r="G294" s="144">
        <v>12521254</v>
      </c>
      <c r="H294" s="146">
        <v>7.43</v>
      </c>
      <c r="I294" s="147">
        <v>1</v>
      </c>
    </row>
    <row r="295" spans="1:9" x14ac:dyDescent="0.3">
      <c r="A295" s="148" t="s">
        <v>333</v>
      </c>
      <c r="B295" s="144"/>
      <c r="C295" s="144"/>
      <c r="D295" s="144"/>
      <c r="E295" s="146"/>
      <c r="F295" s="146"/>
      <c r="G295" s="144">
        <v>12550688</v>
      </c>
      <c r="H295" s="146">
        <v>7.43</v>
      </c>
      <c r="I295" s="147">
        <v>4</v>
      </c>
    </row>
    <row r="296" spans="1:9" x14ac:dyDescent="0.3">
      <c r="A296" s="148" t="s">
        <v>333</v>
      </c>
      <c r="B296" s="144"/>
      <c r="C296" s="144"/>
      <c r="D296" s="144"/>
      <c r="E296" s="146"/>
      <c r="F296" s="146"/>
      <c r="G296" s="144">
        <v>12553770</v>
      </c>
      <c r="H296" s="146">
        <v>7.43</v>
      </c>
      <c r="I296" s="147">
        <v>20</v>
      </c>
    </row>
    <row r="297" spans="1:9" x14ac:dyDescent="0.3">
      <c r="A297" s="148" t="s">
        <v>333</v>
      </c>
      <c r="B297" s="144"/>
      <c r="C297" s="144"/>
      <c r="D297" s="144"/>
      <c r="E297" s="146"/>
      <c r="F297" s="146"/>
      <c r="G297" s="144">
        <v>12555310</v>
      </c>
      <c r="H297" s="146">
        <v>7.43</v>
      </c>
      <c r="I297" s="147">
        <v>5</v>
      </c>
    </row>
    <row r="298" spans="1:9" x14ac:dyDescent="0.3">
      <c r="A298" s="148" t="s">
        <v>333</v>
      </c>
      <c r="B298" s="144"/>
      <c r="C298" s="144"/>
      <c r="D298" s="144"/>
      <c r="E298" s="146"/>
      <c r="F298" s="146"/>
      <c r="G298" s="144">
        <v>12585246</v>
      </c>
      <c r="H298" s="146">
        <v>7.43</v>
      </c>
      <c r="I298" s="147">
        <v>5</v>
      </c>
    </row>
    <row r="299" spans="1:9" x14ac:dyDescent="0.3">
      <c r="A299" s="148" t="s">
        <v>333</v>
      </c>
      <c r="B299" s="144"/>
      <c r="C299" s="144"/>
      <c r="D299" s="144"/>
      <c r="E299" s="146"/>
      <c r="F299" s="146"/>
      <c r="G299" s="144">
        <v>12593841</v>
      </c>
      <c r="H299" s="146">
        <v>7.43</v>
      </c>
      <c r="I299" s="147">
        <v>1</v>
      </c>
    </row>
    <row r="300" spans="1:9" x14ac:dyDescent="0.3">
      <c r="A300" s="148" t="s">
        <v>333</v>
      </c>
      <c r="B300" s="144"/>
      <c r="C300" s="144"/>
      <c r="D300" s="144"/>
      <c r="E300" s="146"/>
      <c r="F300" s="146"/>
      <c r="G300" s="144">
        <v>12594356</v>
      </c>
      <c r="H300" s="146">
        <v>7.43</v>
      </c>
      <c r="I300" s="147">
        <v>2</v>
      </c>
    </row>
    <row r="301" spans="1:9" x14ac:dyDescent="0.3">
      <c r="A301" s="148" t="s">
        <v>333</v>
      </c>
      <c r="B301" s="144"/>
      <c r="C301" s="144"/>
      <c r="D301" s="144"/>
      <c r="E301" s="146"/>
      <c r="F301" s="146"/>
      <c r="G301" s="144">
        <v>12594864</v>
      </c>
      <c r="H301" s="146">
        <v>7.43</v>
      </c>
      <c r="I301" s="147">
        <v>5</v>
      </c>
    </row>
    <row r="302" spans="1:9" x14ac:dyDescent="0.3">
      <c r="A302" s="148" t="s">
        <v>333</v>
      </c>
      <c r="B302" s="144"/>
      <c r="C302" s="144"/>
      <c r="D302" s="144"/>
      <c r="E302" s="146"/>
      <c r="F302" s="146"/>
      <c r="G302" s="144">
        <v>12595377</v>
      </c>
      <c r="H302" s="146">
        <v>7.43</v>
      </c>
      <c r="I302" s="147">
        <v>10</v>
      </c>
    </row>
    <row r="303" spans="1:9" x14ac:dyDescent="0.3">
      <c r="A303" s="148" t="s">
        <v>333</v>
      </c>
      <c r="B303" s="144"/>
      <c r="C303" s="144"/>
      <c r="D303" s="144"/>
      <c r="E303" s="146"/>
      <c r="F303" s="146"/>
      <c r="G303" s="144">
        <v>13001425</v>
      </c>
      <c r="H303" s="146">
        <v>7.43</v>
      </c>
      <c r="I303" s="147">
        <v>16</v>
      </c>
    </row>
    <row r="304" spans="1:9" x14ac:dyDescent="0.3">
      <c r="A304" s="143" t="s">
        <v>333</v>
      </c>
      <c r="B304" s="144" t="s">
        <v>272</v>
      </c>
      <c r="C304" s="144" t="s">
        <v>711</v>
      </c>
      <c r="D304" s="144">
        <v>12422936</v>
      </c>
      <c r="E304" s="146">
        <v>7.42</v>
      </c>
      <c r="F304" s="146">
        <v>100</v>
      </c>
      <c r="G304" s="144"/>
      <c r="H304" s="146"/>
      <c r="I304" s="147"/>
    </row>
    <row r="305" spans="1:9" x14ac:dyDescent="0.3">
      <c r="A305" s="148" t="s">
        <v>333</v>
      </c>
      <c r="B305" s="144"/>
      <c r="C305" s="144"/>
      <c r="D305" s="144"/>
      <c r="E305" s="146"/>
      <c r="F305" s="146"/>
      <c r="G305" s="144">
        <v>13114904</v>
      </c>
      <c r="H305" s="146">
        <v>7.42</v>
      </c>
      <c r="I305" s="147">
        <v>9</v>
      </c>
    </row>
    <row r="306" spans="1:9" x14ac:dyDescent="0.3">
      <c r="A306" s="148" t="s">
        <v>333</v>
      </c>
      <c r="B306" s="144"/>
      <c r="C306" s="144"/>
      <c r="D306" s="144"/>
      <c r="E306" s="146"/>
      <c r="F306" s="146"/>
      <c r="G306" s="144">
        <v>13120441</v>
      </c>
      <c r="H306" s="146">
        <v>7.42</v>
      </c>
      <c r="I306" s="147">
        <v>1</v>
      </c>
    </row>
    <row r="307" spans="1:9" x14ac:dyDescent="0.3">
      <c r="A307" s="148" t="s">
        <v>333</v>
      </c>
      <c r="B307" s="144"/>
      <c r="C307" s="144"/>
      <c r="D307" s="144"/>
      <c r="E307" s="146"/>
      <c r="F307" s="146"/>
      <c r="G307" s="144">
        <v>13122483</v>
      </c>
      <c r="H307" s="146">
        <v>7.42</v>
      </c>
      <c r="I307" s="147">
        <v>10</v>
      </c>
    </row>
    <row r="308" spans="1:9" x14ac:dyDescent="0.3">
      <c r="A308" s="143" t="s">
        <v>333</v>
      </c>
      <c r="B308" s="144" t="s">
        <v>272</v>
      </c>
      <c r="C308" s="144" t="s">
        <v>711</v>
      </c>
      <c r="D308" s="144">
        <v>13260082</v>
      </c>
      <c r="E308" s="146">
        <v>7.42</v>
      </c>
      <c r="F308" s="146">
        <v>-80</v>
      </c>
      <c r="G308" s="144"/>
      <c r="H308" s="146"/>
      <c r="I308" s="147"/>
    </row>
    <row r="309" spans="1:9" x14ac:dyDescent="0.3">
      <c r="A309" s="143" t="s">
        <v>379</v>
      </c>
      <c r="B309" s="144" t="s">
        <v>380</v>
      </c>
      <c r="C309" s="144">
        <v>10150</v>
      </c>
      <c r="D309" s="144">
        <v>12442976</v>
      </c>
      <c r="E309" s="146">
        <v>7.44</v>
      </c>
      <c r="F309" s="146">
        <v>200</v>
      </c>
      <c r="G309" s="144"/>
      <c r="H309" s="146"/>
      <c r="I309" s="147"/>
    </row>
    <row r="310" spans="1:9" x14ac:dyDescent="0.3">
      <c r="A310" s="148" t="s">
        <v>379</v>
      </c>
      <c r="B310" s="144"/>
      <c r="C310" s="144"/>
      <c r="D310" s="144"/>
      <c r="E310" s="146"/>
      <c r="F310" s="146"/>
      <c r="G310" s="144">
        <v>12443168</v>
      </c>
      <c r="H310" s="146">
        <v>7.44</v>
      </c>
      <c r="I310" s="147">
        <v>127</v>
      </c>
    </row>
    <row r="311" spans="1:9" x14ac:dyDescent="0.3">
      <c r="A311" s="148" t="s">
        <v>379</v>
      </c>
      <c r="B311" s="144"/>
      <c r="C311" s="144"/>
      <c r="D311" s="144"/>
      <c r="E311" s="146"/>
      <c r="F311" s="146"/>
      <c r="G311" s="144">
        <v>12452295</v>
      </c>
      <c r="H311" s="146">
        <v>7.44</v>
      </c>
      <c r="I311" s="147">
        <v>2</v>
      </c>
    </row>
    <row r="312" spans="1:9" x14ac:dyDescent="0.3">
      <c r="A312" s="148" t="s">
        <v>379</v>
      </c>
      <c r="B312" s="144"/>
      <c r="C312" s="144"/>
      <c r="D312" s="144"/>
      <c r="E312" s="146"/>
      <c r="F312" s="146"/>
      <c r="G312" s="144">
        <v>12453316</v>
      </c>
      <c r="H312" s="146">
        <v>7.44</v>
      </c>
      <c r="I312" s="147">
        <v>2</v>
      </c>
    </row>
    <row r="313" spans="1:9" x14ac:dyDescent="0.3">
      <c r="A313" s="148" t="s">
        <v>379</v>
      </c>
      <c r="B313" s="144"/>
      <c r="C313" s="144"/>
      <c r="D313" s="144"/>
      <c r="E313" s="146"/>
      <c r="F313" s="146"/>
      <c r="G313" s="144">
        <v>12453830</v>
      </c>
      <c r="H313" s="146">
        <v>7.44</v>
      </c>
      <c r="I313" s="147">
        <v>1</v>
      </c>
    </row>
    <row r="314" spans="1:9" x14ac:dyDescent="0.3">
      <c r="A314" s="148" t="s">
        <v>379</v>
      </c>
      <c r="B314" s="144"/>
      <c r="C314" s="144"/>
      <c r="D314" s="144"/>
      <c r="E314" s="146"/>
      <c r="F314" s="146"/>
      <c r="G314" s="144">
        <v>12471051</v>
      </c>
      <c r="H314" s="146">
        <v>7.44</v>
      </c>
      <c r="I314" s="147">
        <v>40</v>
      </c>
    </row>
    <row r="315" spans="1:9" x14ac:dyDescent="0.3">
      <c r="A315" s="148" t="s">
        <v>379</v>
      </c>
      <c r="B315" s="144"/>
      <c r="C315" s="144"/>
      <c r="D315" s="144"/>
      <c r="E315" s="146"/>
      <c r="F315" s="146"/>
      <c r="G315" s="144">
        <v>12473617</v>
      </c>
      <c r="H315" s="146">
        <v>7.44</v>
      </c>
      <c r="I315" s="147">
        <v>8</v>
      </c>
    </row>
    <row r="316" spans="1:9" x14ac:dyDescent="0.3">
      <c r="A316" s="148" t="s">
        <v>379</v>
      </c>
      <c r="B316" s="144"/>
      <c r="C316" s="144"/>
      <c r="D316" s="144"/>
      <c r="E316" s="146"/>
      <c r="F316" s="146"/>
      <c r="G316" s="144">
        <v>12480692</v>
      </c>
      <c r="H316" s="146">
        <v>7.44</v>
      </c>
      <c r="I316" s="147">
        <v>20</v>
      </c>
    </row>
    <row r="317" spans="1:9" x14ac:dyDescent="0.3">
      <c r="A317" s="143" t="s">
        <v>379</v>
      </c>
      <c r="B317" s="144" t="s">
        <v>380</v>
      </c>
      <c r="C317" s="144">
        <v>10151</v>
      </c>
      <c r="D317" s="144">
        <v>12444209</v>
      </c>
      <c r="E317" s="146">
        <v>7.45</v>
      </c>
      <c r="F317" s="146">
        <v>200</v>
      </c>
      <c r="G317" s="144"/>
      <c r="H317" s="146"/>
      <c r="I317" s="147"/>
    </row>
    <row r="318" spans="1:9" x14ac:dyDescent="0.3">
      <c r="A318" s="148" t="s">
        <v>379</v>
      </c>
      <c r="B318" s="144"/>
      <c r="C318" s="144"/>
      <c r="D318" s="144"/>
      <c r="E318" s="146"/>
      <c r="F318" s="146"/>
      <c r="G318" s="144">
        <v>12444709</v>
      </c>
      <c r="H318" s="146">
        <v>7.45</v>
      </c>
      <c r="I318" s="147">
        <v>136</v>
      </c>
    </row>
    <row r="319" spans="1:9" x14ac:dyDescent="0.3">
      <c r="A319" s="148" t="s">
        <v>379</v>
      </c>
      <c r="B319" s="144"/>
      <c r="C319" s="144"/>
      <c r="D319" s="144"/>
      <c r="E319" s="146"/>
      <c r="F319" s="146"/>
      <c r="G319" s="144">
        <v>12450759</v>
      </c>
      <c r="H319" s="146">
        <v>7.45</v>
      </c>
      <c r="I319" s="147">
        <v>64</v>
      </c>
    </row>
    <row r="320" spans="1:9" x14ac:dyDescent="0.3">
      <c r="A320" s="143" t="s">
        <v>424</v>
      </c>
      <c r="B320" s="144" t="s">
        <v>347</v>
      </c>
      <c r="C320" s="144" t="s">
        <v>570</v>
      </c>
      <c r="D320" s="144">
        <v>13043345</v>
      </c>
      <c r="E320" s="146">
        <v>7.44</v>
      </c>
      <c r="F320" s="146">
        <v>100</v>
      </c>
      <c r="G320" s="144"/>
      <c r="H320" s="146"/>
      <c r="I320" s="147"/>
    </row>
    <row r="321" spans="1:9" x14ac:dyDescent="0.3">
      <c r="A321" s="148" t="s">
        <v>424</v>
      </c>
      <c r="B321" s="144"/>
      <c r="C321" s="144"/>
      <c r="D321" s="144"/>
      <c r="E321" s="146"/>
      <c r="F321" s="146"/>
      <c r="G321" s="144">
        <v>13043520</v>
      </c>
      <c r="H321" s="146">
        <v>7.44</v>
      </c>
      <c r="I321" s="147">
        <v>27</v>
      </c>
    </row>
    <row r="322" spans="1:9" x14ac:dyDescent="0.3">
      <c r="A322" s="148" t="s">
        <v>424</v>
      </c>
      <c r="B322" s="144"/>
      <c r="C322" s="144"/>
      <c r="D322" s="144"/>
      <c r="E322" s="146"/>
      <c r="F322" s="146"/>
      <c r="G322" s="144">
        <v>13044544</v>
      </c>
      <c r="H322" s="146">
        <v>7.44</v>
      </c>
      <c r="I322" s="147">
        <v>5</v>
      </c>
    </row>
    <row r="323" spans="1:9" x14ac:dyDescent="0.3">
      <c r="A323" s="148" t="s">
        <v>424</v>
      </c>
      <c r="B323" s="144"/>
      <c r="C323" s="144"/>
      <c r="D323" s="144"/>
      <c r="E323" s="146"/>
      <c r="F323" s="146"/>
      <c r="G323" s="144">
        <v>13045056</v>
      </c>
      <c r="H323" s="146">
        <v>7.44</v>
      </c>
      <c r="I323" s="147">
        <v>2</v>
      </c>
    </row>
    <row r="324" spans="1:9" x14ac:dyDescent="0.3">
      <c r="A324" s="148" t="s">
        <v>424</v>
      </c>
      <c r="B324" s="144"/>
      <c r="C324" s="144"/>
      <c r="D324" s="144"/>
      <c r="E324" s="146"/>
      <c r="F324" s="146"/>
      <c r="G324" s="144">
        <v>13050587</v>
      </c>
      <c r="H324" s="146">
        <v>7.44</v>
      </c>
      <c r="I324" s="147">
        <v>66</v>
      </c>
    </row>
    <row r="325" spans="1:9" x14ac:dyDescent="0.3">
      <c r="A325" s="143" t="s">
        <v>424</v>
      </c>
      <c r="B325" s="144" t="s">
        <v>347</v>
      </c>
      <c r="C325" s="144" t="s">
        <v>571</v>
      </c>
      <c r="D325" s="144">
        <v>13043860</v>
      </c>
      <c r="E325" s="146">
        <v>7.45</v>
      </c>
      <c r="F325" s="146">
        <v>200</v>
      </c>
      <c r="G325" s="144"/>
      <c r="H325" s="146"/>
      <c r="I325" s="147"/>
    </row>
    <row r="326" spans="1:9" x14ac:dyDescent="0.3">
      <c r="A326" s="148" t="s">
        <v>424</v>
      </c>
      <c r="B326" s="144"/>
      <c r="C326" s="144"/>
      <c r="D326" s="144"/>
      <c r="E326" s="146"/>
      <c r="F326" s="146"/>
      <c r="G326" s="144">
        <v>13044031</v>
      </c>
      <c r="H326" s="146">
        <v>7.45</v>
      </c>
      <c r="I326" s="147">
        <v>200</v>
      </c>
    </row>
    <row r="327" spans="1:9" x14ac:dyDescent="0.3">
      <c r="A327" s="143" t="s">
        <v>424</v>
      </c>
      <c r="B327" s="144" t="s">
        <v>347</v>
      </c>
      <c r="C327" s="144" t="s">
        <v>712</v>
      </c>
      <c r="D327" s="144">
        <v>13124092</v>
      </c>
      <c r="E327" s="146">
        <v>7.43</v>
      </c>
      <c r="F327" s="146">
        <v>200</v>
      </c>
      <c r="G327" s="144"/>
      <c r="H327" s="146"/>
      <c r="I327" s="147"/>
    </row>
    <row r="328" spans="1:9" x14ac:dyDescent="0.3">
      <c r="A328" s="148" t="s">
        <v>424</v>
      </c>
      <c r="B328" s="144"/>
      <c r="C328" s="144"/>
      <c r="D328" s="144"/>
      <c r="E328" s="146"/>
      <c r="F328" s="146"/>
      <c r="G328" s="144">
        <v>13124528</v>
      </c>
      <c r="H328" s="146">
        <v>7.43</v>
      </c>
      <c r="I328" s="147">
        <v>171</v>
      </c>
    </row>
    <row r="329" spans="1:9" x14ac:dyDescent="0.3">
      <c r="A329" s="148" t="s">
        <v>424</v>
      </c>
      <c r="B329" s="144"/>
      <c r="C329" s="144"/>
      <c r="D329" s="144"/>
      <c r="E329" s="146"/>
      <c r="F329" s="146"/>
      <c r="G329" s="144">
        <v>13144291</v>
      </c>
      <c r="H329" s="146">
        <v>7.43</v>
      </c>
      <c r="I329" s="147">
        <v>3</v>
      </c>
    </row>
    <row r="330" spans="1:9" x14ac:dyDescent="0.3">
      <c r="A330" s="148" t="s">
        <v>424</v>
      </c>
      <c r="B330" s="144"/>
      <c r="C330" s="144"/>
      <c r="D330" s="144"/>
      <c r="E330" s="146"/>
      <c r="F330" s="146"/>
      <c r="G330" s="144">
        <v>13144805</v>
      </c>
      <c r="H330" s="146">
        <v>7.43</v>
      </c>
      <c r="I330" s="147">
        <v>10</v>
      </c>
    </row>
    <row r="331" spans="1:9" x14ac:dyDescent="0.3">
      <c r="A331" s="148" t="s">
        <v>424</v>
      </c>
      <c r="B331" s="144"/>
      <c r="C331" s="144"/>
      <c r="D331" s="144"/>
      <c r="E331" s="146"/>
      <c r="F331" s="146"/>
      <c r="G331" s="144">
        <v>13145314</v>
      </c>
      <c r="H331" s="146">
        <v>7.43</v>
      </c>
      <c r="I331" s="147">
        <v>3</v>
      </c>
    </row>
    <row r="332" spans="1:9" x14ac:dyDescent="0.3">
      <c r="A332" s="148" t="s">
        <v>424</v>
      </c>
      <c r="B332" s="144"/>
      <c r="C332" s="144"/>
      <c r="D332" s="144"/>
      <c r="E332" s="146"/>
      <c r="F332" s="146"/>
      <c r="G332" s="144">
        <v>13150338</v>
      </c>
      <c r="H332" s="146">
        <v>7.43</v>
      </c>
      <c r="I332" s="147">
        <v>10</v>
      </c>
    </row>
    <row r="333" spans="1:9" x14ac:dyDescent="0.3">
      <c r="A333" s="148" t="s">
        <v>424</v>
      </c>
      <c r="B333" s="144"/>
      <c r="C333" s="144"/>
      <c r="D333" s="144"/>
      <c r="E333" s="146"/>
      <c r="F333" s="146"/>
      <c r="G333" s="144">
        <v>13171635</v>
      </c>
      <c r="H333" s="146">
        <v>7.43</v>
      </c>
      <c r="I333" s="147">
        <v>3</v>
      </c>
    </row>
    <row r="334" spans="1:9" x14ac:dyDescent="0.3">
      <c r="A334" s="143" t="s">
        <v>424</v>
      </c>
      <c r="B334" s="144" t="s">
        <v>347</v>
      </c>
      <c r="C334" s="144" t="s">
        <v>713</v>
      </c>
      <c r="D334" s="144">
        <v>13124737</v>
      </c>
      <c r="E334" s="146">
        <v>7.44</v>
      </c>
      <c r="F334" s="146">
        <v>200</v>
      </c>
      <c r="G334" s="144"/>
      <c r="H334" s="146"/>
      <c r="I334" s="147"/>
    </row>
    <row r="335" spans="1:9" x14ac:dyDescent="0.3">
      <c r="A335" s="148" t="s">
        <v>424</v>
      </c>
      <c r="B335" s="144"/>
      <c r="C335" s="144"/>
      <c r="D335" s="144"/>
      <c r="E335" s="146"/>
      <c r="F335" s="146"/>
      <c r="G335" s="144">
        <v>13125038</v>
      </c>
      <c r="H335" s="146">
        <v>7.44</v>
      </c>
      <c r="I335" s="147">
        <v>182</v>
      </c>
    </row>
    <row r="336" spans="1:9" x14ac:dyDescent="0.3">
      <c r="A336" s="148" t="s">
        <v>424</v>
      </c>
      <c r="B336" s="144"/>
      <c r="C336" s="144"/>
      <c r="D336" s="144"/>
      <c r="E336" s="146"/>
      <c r="F336" s="146"/>
      <c r="G336" s="144">
        <v>13125549</v>
      </c>
      <c r="H336" s="146">
        <v>7.44</v>
      </c>
      <c r="I336" s="147">
        <v>18</v>
      </c>
    </row>
    <row r="337" spans="1:9" x14ac:dyDescent="0.3">
      <c r="A337" s="143" t="s">
        <v>271</v>
      </c>
      <c r="B337" s="144" t="s">
        <v>272</v>
      </c>
      <c r="C337" s="144" t="s">
        <v>714</v>
      </c>
      <c r="D337" s="144">
        <v>13205819</v>
      </c>
      <c r="E337" s="146">
        <v>7.44</v>
      </c>
      <c r="F337" s="146">
        <v>200</v>
      </c>
      <c r="G337" s="144"/>
      <c r="H337" s="146"/>
      <c r="I337" s="147"/>
    </row>
    <row r="338" spans="1:9" x14ac:dyDescent="0.3">
      <c r="A338" s="148" t="s">
        <v>271</v>
      </c>
      <c r="B338" s="144"/>
      <c r="C338" s="144"/>
      <c r="D338" s="144"/>
      <c r="E338" s="146"/>
      <c r="F338" s="146"/>
      <c r="G338" s="144">
        <v>13210109</v>
      </c>
      <c r="H338" s="146">
        <v>7.44</v>
      </c>
      <c r="I338" s="147">
        <v>112</v>
      </c>
    </row>
    <row r="339" spans="1:9" x14ac:dyDescent="0.3">
      <c r="A339" s="143" t="s">
        <v>333</v>
      </c>
      <c r="B339" s="144" t="s">
        <v>272</v>
      </c>
      <c r="C339" s="144" t="s">
        <v>715</v>
      </c>
      <c r="D339" s="144">
        <v>13211264</v>
      </c>
      <c r="E339" s="146">
        <v>7.45</v>
      </c>
      <c r="F339" s="146">
        <v>150</v>
      </c>
      <c r="G339" s="144"/>
      <c r="H339" s="146"/>
      <c r="I339" s="147"/>
    </row>
    <row r="340" spans="1:9" x14ac:dyDescent="0.3">
      <c r="A340" s="148" t="s">
        <v>333</v>
      </c>
      <c r="B340" s="144"/>
      <c r="C340" s="144"/>
      <c r="D340" s="144"/>
      <c r="E340" s="146"/>
      <c r="F340" s="146"/>
      <c r="G340" s="144">
        <v>13211640</v>
      </c>
      <c r="H340" s="146">
        <v>7.45</v>
      </c>
      <c r="I340" s="147">
        <v>8</v>
      </c>
    </row>
    <row r="341" spans="1:9" x14ac:dyDescent="0.3">
      <c r="A341" s="148" t="s">
        <v>333</v>
      </c>
      <c r="B341" s="144"/>
      <c r="C341" s="144"/>
      <c r="D341" s="144"/>
      <c r="E341" s="146"/>
      <c r="F341" s="146"/>
      <c r="G341" s="144">
        <v>13212152</v>
      </c>
      <c r="H341" s="146">
        <v>7.45</v>
      </c>
      <c r="I341" s="147">
        <v>5</v>
      </c>
    </row>
    <row r="342" spans="1:9" x14ac:dyDescent="0.3">
      <c r="A342" s="143" t="s">
        <v>333</v>
      </c>
      <c r="B342" s="144" t="s">
        <v>272</v>
      </c>
      <c r="C342" s="144" t="s">
        <v>715</v>
      </c>
      <c r="D342" s="144">
        <v>13252732</v>
      </c>
      <c r="E342" s="146">
        <v>7.45</v>
      </c>
      <c r="F342" s="146">
        <v>-137</v>
      </c>
      <c r="G342" s="144"/>
      <c r="H342" s="146"/>
      <c r="I342" s="147"/>
    </row>
    <row r="343" spans="1:9" x14ac:dyDescent="0.3">
      <c r="A343" s="143" t="s">
        <v>333</v>
      </c>
      <c r="B343" s="144" t="s">
        <v>272</v>
      </c>
      <c r="C343" s="144" t="s">
        <v>716</v>
      </c>
      <c r="D343" s="144">
        <v>13212299</v>
      </c>
      <c r="E343" s="146">
        <v>7.46</v>
      </c>
      <c r="F343" s="146">
        <v>150</v>
      </c>
      <c r="G343" s="144"/>
      <c r="H343" s="146"/>
      <c r="I343" s="147"/>
    </row>
    <row r="344" spans="1:9" x14ac:dyDescent="0.3">
      <c r="A344" s="148" t="s">
        <v>333</v>
      </c>
      <c r="B344" s="144"/>
      <c r="C344" s="144"/>
      <c r="D344" s="144"/>
      <c r="E344" s="146"/>
      <c r="F344" s="146"/>
      <c r="G344" s="144">
        <v>13212665</v>
      </c>
      <c r="H344" s="146">
        <v>7.46</v>
      </c>
      <c r="I344" s="147">
        <v>84</v>
      </c>
    </row>
    <row r="345" spans="1:9" x14ac:dyDescent="0.3">
      <c r="A345" s="148" t="s">
        <v>333</v>
      </c>
      <c r="B345" s="144"/>
      <c r="C345" s="144"/>
      <c r="D345" s="144"/>
      <c r="E345" s="146"/>
      <c r="F345" s="146"/>
      <c r="G345" s="144">
        <v>13215721</v>
      </c>
      <c r="H345" s="146">
        <v>7.46</v>
      </c>
      <c r="I345" s="147">
        <v>10</v>
      </c>
    </row>
    <row r="346" spans="1:9" x14ac:dyDescent="0.3">
      <c r="A346" s="148" t="s">
        <v>333</v>
      </c>
      <c r="B346" s="144"/>
      <c r="C346" s="144"/>
      <c r="D346" s="144"/>
      <c r="E346" s="146"/>
      <c r="F346" s="146"/>
      <c r="G346" s="144">
        <v>13224829</v>
      </c>
      <c r="H346" s="146">
        <v>7.46</v>
      </c>
      <c r="I346" s="147">
        <v>8</v>
      </c>
    </row>
    <row r="347" spans="1:9" x14ac:dyDescent="0.3">
      <c r="A347" s="143" t="s">
        <v>333</v>
      </c>
      <c r="B347" s="144" t="s">
        <v>272</v>
      </c>
      <c r="C347" s="144" t="s">
        <v>716</v>
      </c>
      <c r="D347" s="144">
        <v>13252361</v>
      </c>
      <c r="E347" s="146">
        <v>7.46</v>
      </c>
      <c r="F347" s="146">
        <v>-48</v>
      </c>
      <c r="G347" s="144"/>
      <c r="H347" s="146"/>
      <c r="I347" s="147"/>
    </row>
    <row r="348" spans="1:9" x14ac:dyDescent="0.3">
      <c r="A348" s="143" t="s">
        <v>333</v>
      </c>
      <c r="B348" s="144" t="s">
        <v>272</v>
      </c>
      <c r="C348" s="144" t="s">
        <v>717</v>
      </c>
      <c r="D348" s="144">
        <v>13225053</v>
      </c>
      <c r="E348" s="146">
        <v>7.47</v>
      </c>
      <c r="F348" s="146">
        <v>50</v>
      </c>
      <c r="G348" s="144"/>
      <c r="H348" s="146"/>
      <c r="I348" s="147"/>
    </row>
    <row r="349" spans="1:9" x14ac:dyDescent="0.3">
      <c r="A349" s="148" t="s">
        <v>333</v>
      </c>
      <c r="B349" s="144"/>
      <c r="C349" s="144"/>
      <c r="D349" s="144"/>
      <c r="E349" s="146"/>
      <c r="F349" s="146"/>
      <c r="G349" s="144">
        <v>13225339</v>
      </c>
      <c r="H349" s="146">
        <v>7.47</v>
      </c>
      <c r="I349" s="147">
        <v>30</v>
      </c>
    </row>
    <row r="350" spans="1:9" x14ac:dyDescent="0.3">
      <c r="A350" s="148" t="s">
        <v>333</v>
      </c>
      <c r="B350" s="144"/>
      <c r="C350" s="144"/>
      <c r="D350" s="144"/>
      <c r="E350" s="146"/>
      <c r="F350" s="146"/>
      <c r="G350" s="144">
        <v>13225851</v>
      </c>
      <c r="H350" s="146">
        <v>7.47</v>
      </c>
      <c r="I350" s="147">
        <v>3</v>
      </c>
    </row>
    <row r="351" spans="1:9" x14ac:dyDescent="0.3">
      <c r="A351" s="148" t="s">
        <v>333</v>
      </c>
      <c r="B351" s="144"/>
      <c r="C351" s="144"/>
      <c r="D351" s="144"/>
      <c r="E351" s="146"/>
      <c r="F351" s="146"/>
      <c r="G351" s="144">
        <v>13230870</v>
      </c>
      <c r="H351" s="146">
        <v>7.47</v>
      </c>
      <c r="I351" s="147">
        <v>3</v>
      </c>
    </row>
    <row r="352" spans="1:9" x14ac:dyDescent="0.3">
      <c r="A352" s="148" t="s">
        <v>333</v>
      </c>
      <c r="B352" s="144"/>
      <c r="C352" s="144"/>
      <c r="D352" s="144"/>
      <c r="E352" s="146"/>
      <c r="F352" s="146"/>
      <c r="G352" s="144">
        <v>13231896</v>
      </c>
      <c r="H352" s="146">
        <v>7.47</v>
      </c>
      <c r="I352" s="147">
        <v>14</v>
      </c>
    </row>
    <row r="353" spans="1:9" x14ac:dyDescent="0.3">
      <c r="A353" s="143" t="s">
        <v>333</v>
      </c>
      <c r="B353" s="144" t="s">
        <v>272</v>
      </c>
      <c r="C353" s="144" t="s">
        <v>718</v>
      </c>
      <c r="D353" s="144">
        <v>13230204</v>
      </c>
      <c r="E353" s="146">
        <v>7.48</v>
      </c>
      <c r="F353" s="146">
        <v>50</v>
      </c>
      <c r="G353" s="144"/>
      <c r="H353" s="146"/>
      <c r="I353" s="147"/>
    </row>
    <row r="354" spans="1:9" x14ac:dyDescent="0.3">
      <c r="A354" s="148" t="s">
        <v>333</v>
      </c>
      <c r="B354" s="144"/>
      <c r="C354" s="144"/>
      <c r="D354" s="144"/>
      <c r="E354" s="146"/>
      <c r="F354" s="146"/>
      <c r="G354" s="144">
        <v>13230360</v>
      </c>
      <c r="H354" s="146">
        <v>7.48</v>
      </c>
      <c r="I354" s="147">
        <v>50</v>
      </c>
    </row>
    <row r="355" spans="1:9" x14ac:dyDescent="0.3">
      <c r="A355" s="143" t="s">
        <v>333</v>
      </c>
      <c r="B355" s="144" t="s">
        <v>272</v>
      </c>
      <c r="C355" s="144" t="s">
        <v>719</v>
      </c>
      <c r="D355" s="144">
        <v>13230910</v>
      </c>
      <c r="E355" s="146">
        <v>7.48</v>
      </c>
      <c r="F355" s="146">
        <v>50</v>
      </c>
      <c r="G355" s="144"/>
      <c r="H355" s="146"/>
      <c r="I355" s="147"/>
    </row>
    <row r="356" spans="1:9" x14ac:dyDescent="0.3">
      <c r="A356" s="148" t="s">
        <v>333</v>
      </c>
      <c r="B356" s="144"/>
      <c r="C356" s="144"/>
      <c r="D356" s="144"/>
      <c r="E356" s="146"/>
      <c r="F356" s="146"/>
      <c r="G356" s="144">
        <v>13231383</v>
      </c>
      <c r="H356" s="146">
        <v>7.48</v>
      </c>
      <c r="I356" s="147">
        <v>50</v>
      </c>
    </row>
    <row r="357" spans="1:9" x14ac:dyDescent="0.3">
      <c r="A357" s="143" t="s">
        <v>424</v>
      </c>
      <c r="B357" s="144" t="s">
        <v>347</v>
      </c>
      <c r="C357" s="144" t="s">
        <v>574</v>
      </c>
      <c r="D357" s="144">
        <v>13234004</v>
      </c>
      <c r="E357" s="146">
        <v>7.49</v>
      </c>
      <c r="F357" s="146">
        <v>200</v>
      </c>
      <c r="G357" s="144"/>
      <c r="H357" s="146"/>
      <c r="I357" s="147"/>
    </row>
    <row r="358" spans="1:9" x14ac:dyDescent="0.3">
      <c r="A358" s="148" t="s">
        <v>424</v>
      </c>
      <c r="B358" s="144"/>
      <c r="C358" s="144"/>
      <c r="D358" s="144"/>
      <c r="E358" s="146"/>
      <c r="F358" s="146"/>
      <c r="G358" s="144">
        <v>13241012</v>
      </c>
      <c r="H358" s="146">
        <v>7.49</v>
      </c>
      <c r="I358" s="147">
        <v>6</v>
      </c>
    </row>
    <row r="359" spans="1:9" x14ac:dyDescent="0.3">
      <c r="A359" s="148" t="s">
        <v>424</v>
      </c>
      <c r="B359" s="144"/>
      <c r="C359" s="144"/>
      <c r="D359" s="144"/>
      <c r="E359" s="146"/>
      <c r="F359" s="146"/>
      <c r="G359" s="144">
        <v>13241522</v>
      </c>
      <c r="H359" s="146">
        <v>7.49</v>
      </c>
      <c r="I359" s="147">
        <v>10</v>
      </c>
    </row>
    <row r="360" spans="1:9" x14ac:dyDescent="0.3">
      <c r="A360" s="148" t="s">
        <v>424</v>
      </c>
      <c r="B360" s="144"/>
      <c r="C360" s="144"/>
      <c r="D360" s="144"/>
      <c r="E360" s="146"/>
      <c r="F360" s="146"/>
      <c r="G360" s="144">
        <v>13242548</v>
      </c>
      <c r="H360" s="146">
        <v>7.49</v>
      </c>
      <c r="I360" s="147">
        <v>59</v>
      </c>
    </row>
    <row r="361" spans="1:9" x14ac:dyDescent="0.3">
      <c r="A361" s="148" t="s">
        <v>424</v>
      </c>
      <c r="B361" s="144"/>
      <c r="C361" s="144"/>
      <c r="D361" s="144"/>
      <c r="E361" s="146"/>
      <c r="F361" s="146"/>
      <c r="G361" s="144">
        <v>13243062</v>
      </c>
      <c r="H361" s="146">
        <v>7.49</v>
      </c>
      <c r="I361" s="147">
        <v>10</v>
      </c>
    </row>
    <row r="362" spans="1:9" x14ac:dyDescent="0.3">
      <c r="A362" s="148" t="s">
        <v>424</v>
      </c>
      <c r="B362" s="144"/>
      <c r="C362" s="144"/>
      <c r="D362" s="144"/>
      <c r="E362" s="146"/>
      <c r="F362" s="146"/>
      <c r="G362" s="144">
        <v>13244083</v>
      </c>
      <c r="H362" s="146">
        <v>7.49</v>
      </c>
      <c r="I362" s="147">
        <v>1</v>
      </c>
    </row>
    <row r="363" spans="1:9" x14ac:dyDescent="0.3">
      <c r="A363" s="148" t="s">
        <v>424</v>
      </c>
      <c r="B363" s="144"/>
      <c r="C363" s="144"/>
      <c r="D363" s="144"/>
      <c r="E363" s="146"/>
      <c r="F363" s="146"/>
      <c r="G363" s="144">
        <v>13245106</v>
      </c>
      <c r="H363" s="146">
        <v>7.49</v>
      </c>
      <c r="I363" s="147">
        <v>55</v>
      </c>
    </row>
    <row r="364" spans="1:9" x14ac:dyDescent="0.3">
      <c r="A364" s="143" t="s">
        <v>424</v>
      </c>
      <c r="B364" s="144" t="s">
        <v>347</v>
      </c>
      <c r="C364" s="144" t="s">
        <v>575</v>
      </c>
      <c r="D364" s="144">
        <v>13234443</v>
      </c>
      <c r="E364" s="146">
        <v>7.5</v>
      </c>
      <c r="F364" s="146">
        <v>300</v>
      </c>
      <c r="G364" s="144"/>
      <c r="H364" s="146"/>
      <c r="I364" s="147"/>
    </row>
    <row r="365" spans="1:9" x14ac:dyDescent="0.3">
      <c r="A365" s="148" t="s">
        <v>424</v>
      </c>
      <c r="B365" s="144"/>
      <c r="C365" s="144"/>
      <c r="D365" s="144"/>
      <c r="E365" s="146"/>
      <c r="F365" s="146"/>
      <c r="G365" s="144">
        <v>13234453</v>
      </c>
      <c r="H365" s="146">
        <v>7.5</v>
      </c>
      <c r="I365" s="147">
        <v>300</v>
      </c>
    </row>
    <row r="366" spans="1:9" x14ac:dyDescent="0.3">
      <c r="A366" s="143" t="s">
        <v>424</v>
      </c>
      <c r="B366" s="144" t="s">
        <v>347</v>
      </c>
      <c r="C366" s="144" t="s">
        <v>576</v>
      </c>
      <c r="D366" s="144">
        <v>13245187</v>
      </c>
      <c r="E366" s="146">
        <v>7.5</v>
      </c>
      <c r="F366" s="146">
        <v>200</v>
      </c>
      <c r="G366" s="144"/>
      <c r="H366" s="146"/>
      <c r="I366" s="147"/>
    </row>
    <row r="367" spans="1:9" ht="16.8" thickBot="1" x14ac:dyDescent="0.35">
      <c r="A367" s="170" t="s">
        <v>424</v>
      </c>
      <c r="B367" s="171"/>
      <c r="C367" s="171"/>
      <c r="D367" s="171"/>
      <c r="E367" s="173"/>
      <c r="F367" s="173"/>
      <c r="G367" s="171">
        <v>13245617</v>
      </c>
      <c r="H367" s="173">
        <v>7.5</v>
      </c>
      <c r="I367" s="174">
        <v>166</v>
      </c>
    </row>
    <row r="368" spans="1:9" s="226" customFormat="1" ht="33" customHeight="1" x14ac:dyDescent="0.3">
      <c r="A368" s="234" t="s">
        <v>1082</v>
      </c>
      <c r="B368" s="463" t="s">
        <v>1083</v>
      </c>
      <c r="C368" s="463"/>
      <c r="D368" s="463"/>
      <c r="E368" s="463"/>
      <c r="F368" s="463"/>
      <c r="G368" s="463"/>
      <c r="H368" s="463"/>
      <c r="I368" s="463"/>
    </row>
  </sheetData>
  <mergeCells count="1">
    <mergeCell ref="B368:I36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2" fitToHeight="100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5">
    <pageSetUpPr fitToPage="1"/>
  </sheetPr>
  <dimension ref="A1:I67"/>
  <sheetViews>
    <sheetView zoomScale="80" zoomScaleNormal="80" workbookViewId="0">
      <selection activeCell="A2" sqref="A2"/>
    </sheetView>
  </sheetViews>
  <sheetFormatPr defaultRowHeight="16.2" x14ac:dyDescent="0.3"/>
  <cols>
    <col min="1" max="1" width="11.6640625" customWidth="1"/>
    <col min="2" max="2" width="10.5546875" bestFit="1" customWidth="1"/>
    <col min="3" max="3" width="8.33203125" bestFit="1" customWidth="1"/>
    <col min="4" max="9" width="10.5546875" bestFit="1" customWidth="1"/>
  </cols>
  <sheetData>
    <row r="1" spans="1:9" s="135" customFormat="1" x14ac:dyDescent="0.3">
      <c r="A1" s="135" t="s">
        <v>2067</v>
      </c>
    </row>
    <row r="2" spans="1:9" s="136" customFormat="1" ht="16.8" thickBot="1" x14ac:dyDescent="0.35">
      <c r="A2" s="135" t="s">
        <v>338</v>
      </c>
      <c r="C2" s="137"/>
    </row>
    <row r="3" spans="1:9" s="136" customFormat="1" ht="16.8" thickBot="1" x14ac:dyDescent="0.35">
      <c r="A3" s="87" t="s">
        <v>339</v>
      </c>
      <c r="B3" s="88" t="s">
        <v>340</v>
      </c>
      <c r="C3" s="125" t="s">
        <v>254</v>
      </c>
      <c r="D3" s="89" t="s">
        <v>720</v>
      </c>
      <c r="E3" s="88" t="s">
        <v>721</v>
      </c>
      <c r="F3" s="88" t="s">
        <v>343</v>
      </c>
      <c r="G3" s="89" t="s">
        <v>258</v>
      </c>
      <c r="H3" s="88" t="s">
        <v>344</v>
      </c>
      <c r="I3" s="90" t="s">
        <v>345</v>
      </c>
    </row>
    <row r="4" spans="1:9" x14ac:dyDescent="0.3">
      <c r="A4" s="154" t="s">
        <v>346</v>
      </c>
      <c r="B4" s="155" t="s">
        <v>453</v>
      </c>
      <c r="C4" s="155" t="s">
        <v>285</v>
      </c>
      <c r="D4" s="155">
        <v>9174912</v>
      </c>
      <c r="E4" s="157">
        <v>7.34</v>
      </c>
      <c r="F4" s="157">
        <v>499</v>
      </c>
      <c r="G4" s="155"/>
      <c r="H4" s="157"/>
      <c r="I4" s="158"/>
    </row>
    <row r="5" spans="1:9" x14ac:dyDescent="0.3">
      <c r="A5" s="159" t="s">
        <v>346</v>
      </c>
      <c r="B5" s="160"/>
      <c r="C5" s="160"/>
      <c r="D5" s="160"/>
      <c r="E5" s="162"/>
      <c r="F5" s="162"/>
      <c r="G5" s="160">
        <v>9180735</v>
      </c>
      <c r="H5" s="162">
        <v>7.34</v>
      </c>
      <c r="I5" s="163">
        <v>371</v>
      </c>
    </row>
    <row r="6" spans="1:9" x14ac:dyDescent="0.3">
      <c r="A6" s="159" t="s">
        <v>346</v>
      </c>
      <c r="B6" s="160"/>
      <c r="C6" s="160"/>
      <c r="D6" s="160"/>
      <c r="E6" s="162"/>
      <c r="F6" s="162"/>
      <c r="G6" s="160">
        <v>9181248</v>
      </c>
      <c r="H6" s="162">
        <v>7.34</v>
      </c>
      <c r="I6" s="163">
        <v>128</v>
      </c>
    </row>
    <row r="7" spans="1:9" x14ac:dyDescent="0.3">
      <c r="A7" s="164" t="s">
        <v>346</v>
      </c>
      <c r="B7" s="160" t="s">
        <v>453</v>
      </c>
      <c r="C7" s="160" t="s">
        <v>286</v>
      </c>
      <c r="D7" s="160">
        <v>9175156</v>
      </c>
      <c r="E7" s="162">
        <v>7.34</v>
      </c>
      <c r="F7" s="162">
        <v>499</v>
      </c>
      <c r="G7" s="160"/>
      <c r="H7" s="162"/>
      <c r="I7" s="163"/>
    </row>
    <row r="8" spans="1:9" x14ac:dyDescent="0.3">
      <c r="A8" s="159" t="s">
        <v>346</v>
      </c>
      <c r="B8" s="160"/>
      <c r="C8" s="160"/>
      <c r="D8" s="160"/>
      <c r="E8" s="162"/>
      <c r="F8" s="162"/>
      <c r="G8" s="160">
        <v>9181248</v>
      </c>
      <c r="H8" s="162">
        <v>7.34</v>
      </c>
      <c r="I8" s="163">
        <v>362</v>
      </c>
    </row>
    <row r="9" spans="1:9" x14ac:dyDescent="0.3">
      <c r="A9" s="159" t="s">
        <v>346</v>
      </c>
      <c r="B9" s="160"/>
      <c r="C9" s="160"/>
      <c r="D9" s="160"/>
      <c r="E9" s="162"/>
      <c r="F9" s="162"/>
      <c r="G9" s="160">
        <v>9181761</v>
      </c>
      <c r="H9" s="162">
        <v>7.34</v>
      </c>
      <c r="I9" s="163">
        <v>137</v>
      </c>
    </row>
    <row r="10" spans="1:9" x14ac:dyDescent="0.3">
      <c r="A10" s="164" t="s">
        <v>346</v>
      </c>
      <c r="B10" s="160" t="s">
        <v>453</v>
      </c>
      <c r="C10" s="160" t="s">
        <v>287</v>
      </c>
      <c r="D10" s="160">
        <v>9175393</v>
      </c>
      <c r="E10" s="162">
        <v>7.34</v>
      </c>
      <c r="F10" s="162">
        <v>499</v>
      </c>
      <c r="G10" s="160"/>
      <c r="H10" s="162"/>
      <c r="I10" s="163"/>
    </row>
    <row r="11" spans="1:9" x14ac:dyDescent="0.3">
      <c r="A11" s="159" t="s">
        <v>346</v>
      </c>
      <c r="B11" s="160"/>
      <c r="C11" s="160"/>
      <c r="D11" s="160"/>
      <c r="E11" s="162"/>
      <c r="F11" s="162"/>
      <c r="G11" s="160">
        <v>9181761</v>
      </c>
      <c r="H11" s="162">
        <v>7.34</v>
      </c>
      <c r="I11" s="163">
        <v>457</v>
      </c>
    </row>
    <row r="12" spans="1:9" x14ac:dyDescent="0.3">
      <c r="A12" s="159" t="s">
        <v>346</v>
      </c>
      <c r="B12" s="160"/>
      <c r="C12" s="160"/>
      <c r="D12" s="160"/>
      <c r="E12" s="162"/>
      <c r="F12" s="162"/>
      <c r="G12" s="160">
        <v>9182782</v>
      </c>
      <c r="H12" s="162">
        <v>7.34</v>
      </c>
      <c r="I12" s="163">
        <v>42</v>
      </c>
    </row>
    <row r="13" spans="1:9" x14ac:dyDescent="0.3">
      <c r="A13" s="164" t="s">
        <v>346</v>
      </c>
      <c r="B13" s="160" t="s">
        <v>453</v>
      </c>
      <c r="C13" s="160" t="s">
        <v>423</v>
      </c>
      <c r="D13" s="160">
        <v>9175623</v>
      </c>
      <c r="E13" s="162">
        <v>7.34</v>
      </c>
      <c r="F13" s="162">
        <v>499</v>
      </c>
      <c r="G13" s="160"/>
      <c r="H13" s="162"/>
      <c r="I13" s="163"/>
    </row>
    <row r="14" spans="1:9" x14ac:dyDescent="0.3">
      <c r="A14" s="159" t="s">
        <v>346</v>
      </c>
      <c r="B14" s="160"/>
      <c r="C14" s="160"/>
      <c r="D14" s="160"/>
      <c r="E14" s="162"/>
      <c r="F14" s="162"/>
      <c r="G14" s="160">
        <v>9182782</v>
      </c>
      <c r="H14" s="162">
        <v>7.34</v>
      </c>
      <c r="I14" s="163">
        <v>408</v>
      </c>
    </row>
    <row r="15" spans="1:9" x14ac:dyDescent="0.3">
      <c r="A15" s="159" t="s">
        <v>346</v>
      </c>
      <c r="B15" s="160"/>
      <c r="C15" s="160"/>
      <c r="D15" s="160"/>
      <c r="E15" s="162"/>
      <c r="F15" s="162"/>
      <c r="G15" s="160">
        <v>9183806</v>
      </c>
      <c r="H15" s="162">
        <v>7.34</v>
      </c>
      <c r="I15" s="163">
        <v>91</v>
      </c>
    </row>
    <row r="16" spans="1:9" x14ac:dyDescent="0.3">
      <c r="A16" s="164" t="s">
        <v>346</v>
      </c>
      <c r="B16" s="160" t="s">
        <v>453</v>
      </c>
      <c r="C16" s="160" t="s">
        <v>288</v>
      </c>
      <c r="D16" s="160">
        <v>9180054</v>
      </c>
      <c r="E16" s="162">
        <v>7.34</v>
      </c>
      <c r="F16" s="162">
        <v>499</v>
      </c>
      <c r="G16" s="160"/>
      <c r="H16" s="162"/>
      <c r="I16" s="163"/>
    </row>
    <row r="17" spans="1:9" x14ac:dyDescent="0.3">
      <c r="A17" s="159" t="s">
        <v>346</v>
      </c>
      <c r="B17" s="160"/>
      <c r="C17" s="160"/>
      <c r="D17" s="160"/>
      <c r="E17" s="162"/>
      <c r="F17" s="162"/>
      <c r="G17" s="160">
        <v>9183806</v>
      </c>
      <c r="H17" s="162">
        <v>7.34</v>
      </c>
      <c r="I17" s="163">
        <v>386</v>
      </c>
    </row>
    <row r="18" spans="1:9" x14ac:dyDescent="0.3">
      <c r="A18" s="159" t="s">
        <v>346</v>
      </c>
      <c r="B18" s="160"/>
      <c r="C18" s="160"/>
      <c r="D18" s="160"/>
      <c r="E18" s="162"/>
      <c r="F18" s="162"/>
      <c r="G18" s="160">
        <v>9184319</v>
      </c>
      <c r="H18" s="162">
        <v>7.34</v>
      </c>
      <c r="I18" s="163">
        <v>113</v>
      </c>
    </row>
    <row r="19" spans="1:9" x14ac:dyDescent="0.3">
      <c r="A19" s="164" t="s">
        <v>346</v>
      </c>
      <c r="B19" s="160" t="s">
        <v>453</v>
      </c>
      <c r="C19" s="160" t="s">
        <v>289</v>
      </c>
      <c r="D19" s="160">
        <v>9180299</v>
      </c>
      <c r="E19" s="162">
        <v>7.34</v>
      </c>
      <c r="F19" s="162">
        <v>499</v>
      </c>
      <c r="G19" s="160"/>
      <c r="H19" s="162"/>
      <c r="I19" s="163"/>
    </row>
    <row r="20" spans="1:9" x14ac:dyDescent="0.3">
      <c r="A20" s="159" t="s">
        <v>346</v>
      </c>
      <c r="B20" s="160"/>
      <c r="C20" s="160"/>
      <c r="D20" s="160"/>
      <c r="E20" s="162"/>
      <c r="F20" s="162"/>
      <c r="G20" s="160">
        <v>9184319</v>
      </c>
      <c r="H20" s="162">
        <v>7.34</v>
      </c>
      <c r="I20" s="163">
        <v>415</v>
      </c>
    </row>
    <row r="21" spans="1:9" x14ac:dyDescent="0.3">
      <c r="A21" s="159" t="s">
        <v>346</v>
      </c>
      <c r="B21" s="160"/>
      <c r="C21" s="160"/>
      <c r="D21" s="160"/>
      <c r="E21" s="162"/>
      <c r="F21" s="162"/>
      <c r="G21" s="160">
        <v>9184831</v>
      </c>
      <c r="H21" s="162">
        <v>7.34</v>
      </c>
      <c r="I21" s="163">
        <v>84</v>
      </c>
    </row>
    <row r="22" spans="1:9" x14ac:dyDescent="0.3">
      <c r="A22" s="164" t="s">
        <v>346</v>
      </c>
      <c r="B22" s="160" t="s">
        <v>453</v>
      </c>
      <c r="C22" s="160" t="s">
        <v>290</v>
      </c>
      <c r="D22" s="160">
        <v>9180592</v>
      </c>
      <c r="E22" s="162">
        <v>7.34</v>
      </c>
      <c r="F22" s="162">
        <v>499</v>
      </c>
      <c r="G22" s="160"/>
      <c r="H22" s="162"/>
      <c r="I22" s="163"/>
    </row>
    <row r="23" spans="1:9" x14ac:dyDescent="0.3">
      <c r="A23" s="159" t="s">
        <v>346</v>
      </c>
      <c r="B23" s="160"/>
      <c r="C23" s="160"/>
      <c r="D23" s="160"/>
      <c r="E23" s="162"/>
      <c r="F23" s="162"/>
      <c r="G23" s="160">
        <v>9184831</v>
      </c>
      <c r="H23" s="162">
        <v>7.34</v>
      </c>
      <c r="I23" s="163">
        <v>398</v>
      </c>
    </row>
    <row r="24" spans="1:9" x14ac:dyDescent="0.3">
      <c r="A24" s="159" t="s">
        <v>346</v>
      </c>
      <c r="B24" s="160"/>
      <c r="C24" s="160"/>
      <c r="D24" s="160"/>
      <c r="E24" s="162"/>
      <c r="F24" s="162"/>
      <c r="G24" s="160">
        <v>9185342</v>
      </c>
      <c r="H24" s="162">
        <v>7.34</v>
      </c>
      <c r="I24" s="163">
        <v>101</v>
      </c>
    </row>
    <row r="25" spans="1:9" x14ac:dyDescent="0.3">
      <c r="A25" s="164" t="s">
        <v>346</v>
      </c>
      <c r="B25" s="160" t="s">
        <v>453</v>
      </c>
      <c r="C25" s="160" t="s">
        <v>291</v>
      </c>
      <c r="D25" s="160">
        <v>9181272</v>
      </c>
      <c r="E25" s="162">
        <v>7.34</v>
      </c>
      <c r="F25" s="162">
        <v>499</v>
      </c>
      <c r="G25" s="160"/>
      <c r="H25" s="162"/>
      <c r="I25" s="163"/>
    </row>
    <row r="26" spans="1:9" x14ac:dyDescent="0.3">
      <c r="A26" s="159" t="s">
        <v>346</v>
      </c>
      <c r="B26" s="160"/>
      <c r="C26" s="160"/>
      <c r="D26" s="160"/>
      <c r="E26" s="162"/>
      <c r="F26" s="162"/>
      <c r="G26" s="160">
        <v>9185342</v>
      </c>
      <c r="H26" s="162">
        <v>7.34</v>
      </c>
      <c r="I26" s="163">
        <v>333</v>
      </c>
    </row>
    <row r="27" spans="1:9" x14ac:dyDescent="0.3">
      <c r="A27" s="159" t="s">
        <v>346</v>
      </c>
      <c r="B27" s="160"/>
      <c r="C27" s="160"/>
      <c r="D27" s="160"/>
      <c r="E27" s="162"/>
      <c r="F27" s="162"/>
      <c r="G27" s="160">
        <v>9185848</v>
      </c>
      <c r="H27" s="162">
        <v>7.34</v>
      </c>
      <c r="I27" s="163">
        <v>92</v>
      </c>
    </row>
    <row r="28" spans="1:9" x14ac:dyDescent="0.3">
      <c r="A28" s="159" t="s">
        <v>346</v>
      </c>
      <c r="B28" s="160"/>
      <c r="C28" s="160"/>
      <c r="D28" s="160"/>
      <c r="E28" s="162"/>
      <c r="F28" s="162"/>
      <c r="G28" s="160">
        <v>9190357</v>
      </c>
      <c r="H28" s="162">
        <v>7.34</v>
      </c>
      <c r="I28" s="163">
        <v>54</v>
      </c>
    </row>
    <row r="29" spans="1:9" x14ac:dyDescent="0.3">
      <c r="A29" s="159" t="s">
        <v>346</v>
      </c>
      <c r="B29" s="160"/>
      <c r="C29" s="160"/>
      <c r="D29" s="160"/>
      <c r="E29" s="162"/>
      <c r="F29" s="162"/>
      <c r="G29" s="160">
        <v>9190867</v>
      </c>
      <c r="H29" s="162">
        <v>7.34</v>
      </c>
      <c r="I29" s="163">
        <v>20</v>
      </c>
    </row>
    <row r="30" spans="1:9" x14ac:dyDescent="0.3">
      <c r="A30" s="164" t="s">
        <v>346</v>
      </c>
      <c r="B30" s="160" t="s">
        <v>453</v>
      </c>
      <c r="C30" s="160" t="s">
        <v>293</v>
      </c>
      <c r="D30" s="160">
        <v>9181553</v>
      </c>
      <c r="E30" s="162">
        <v>7.34</v>
      </c>
      <c r="F30" s="162">
        <v>499</v>
      </c>
      <c r="G30" s="160"/>
      <c r="H30" s="162"/>
      <c r="I30" s="163"/>
    </row>
    <row r="31" spans="1:9" x14ac:dyDescent="0.3">
      <c r="A31" s="159" t="s">
        <v>346</v>
      </c>
      <c r="B31" s="160"/>
      <c r="C31" s="160"/>
      <c r="D31" s="160"/>
      <c r="E31" s="162"/>
      <c r="F31" s="162"/>
      <c r="G31" s="160">
        <v>9190867</v>
      </c>
      <c r="H31" s="162">
        <v>7.34</v>
      </c>
      <c r="I31" s="163">
        <v>470</v>
      </c>
    </row>
    <row r="32" spans="1:9" x14ac:dyDescent="0.3">
      <c r="A32" s="159" t="s">
        <v>346</v>
      </c>
      <c r="B32" s="160"/>
      <c r="C32" s="160"/>
      <c r="D32" s="160"/>
      <c r="E32" s="162"/>
      <c r="F32" s="162"/>
      <c r="G32" s="160">
        <v>9191376</v>
      </c>
      <c r="H32" s="162">
        <v>7.34</v>
      </c>
      <c r="I32" s="163">
        <v>29</v>
      </c>
    </row>
    <row r="33" spans="1:9" x14ac:dyDescent="0.3">
      <c r="A33" s="164" t="s">
        <v>346</v>
      </c>
      <c r="B33" s="160" t="s">
        <v>453</v>
      </c>
      <c r="C33" s="160" t="s">
        <v>294</v>
      </c>
      <c r="D33" s="160">
        <v>9181838</v>
      </c>
      <c r="E33" s="162">
        <v>7.34</v>
      </c>
      <c r="F33" s="162">
        <v>499</v>
      </c>
      <c r="G33" s="160"/>
      <c r="H33" s="162"/>
      <c r="I33" s="163"/>
    </row>
    <row r="34" spans="1:9" x14ac:dyDescent="0.3">
      <c r="A34" s="159" t="s">
        <v>346</v>
      </c>
      <c r="B34" s="160"/>
      <c r="C34" s="160"/>
      <c r="D34" s="160"/>
      <c r="E34" s="162"/>
      <c r="F34" s="162"/>
      <c r="G34" s="160">
        <v>9191376</v>
      </c>
      <c r="H34" s="162">
        <v>7.34</v>
      </c>
      <c r="I34" s="163">
        <v>499</v>
      </c>
    </row>
    <row r="35" spans="1:9" x14ac:dyDescent="0.3">
      <c r="A35" s="164" t="s">
        <v>346</v>
      </c>
      <c r="B35" s="160" t="s">
        <v>453</v>
      </c>
      <c r="C35" s="160" t="s">
        <v>392</v>
      </c>
      <c r="D35" s="160">
        <v>9182090</v>
      </c>
      <c r="E35" s="162">
        <v>7.34</v>
      </c>
      <c r="F35" s="162">
        <v>499</v>
      </c>
      <c r="G35" s="160"/>
      <c r="H35" s="162"/>
      <c r="I35" s="163"/>
    </row>
    <row r="36" spans="1:9" x14ac:dyDescent="0.3">
      <c r="A36" s="159" t="s">
        <v>346</v>
      </c>
      <c r="B36" s="160"/>
      <c r="C36" s="160"/>
      <c r="D36" s="160"/>
      <c r="E36" s="162"/>
      <c r="F36" s="162"/>
      <c r="G36" s="160">
        <v>9191376</v>
      </c>
      <c r="H36" s="162">
        <v>7.34</v>
      </c>
      <c r="I36" s="163">
        <v>48</v>
      </c>
    </row>
    <row r="37" spans="1:9" x14ac:dyDescent="0.3">
      <c r="A37" s="159" t="s">
        <v>346</v>
      </c>
      <c r="B37" s="160"/>
      <c r="C37" s="160"/>
      <c r="D37" s="160"/>
      <c r="E37" s="162"/>
      <c r="F37" s="162"/>
      <c r="G37" s="160">
        <v>9191885</v>
      </c>
      <c r="H37" s="162">
        <v>7.34</v>
      </c>
      <c r="I37" s="163">
        <v>451</v>
      </c>
    </row>
    <row r="38" spans="1:9" x14ac:dyDescent="0.3">
      <c r="A38" s="164" t="s">
        <v>346</v>
      </c>
      <c r="B38" s="160" t="s">
        <v>453</v>
      </c>
      <c r="C38" s="160" t="s">
        <v>393</v>
      </c>
      <c r="D38" s="160">
        <v>9182412</v>
      </c>
      <c r="E38" s="162">
        <v>7.34</v>
      </c>
      <c r="F38" s="162">
        <v>499</v>
      </c>
      <c r="G38" s="160"/>
      <c r="H38" s="162"/>
      <c r="I38" s="163"/>
    </row>
    <row r="39" spans="1:9" x14ac:dyDescent="0.3">
      <c r="A39" s="159" t="s">
        <v>346</v>
      </c>
      <c r="B39" s="160"/>
      <c r="C39" s="160"/>
      <c r="D39" s="160"/>
      <c r="E39" s="162"/>
      <c r="F39" s="162"/>
      <c r="G39" s="160">
        <v>9191885</v>
      </c>
      <c r="H39" s="162">
        <v>7.34</v>
      </c>
      <c r="I39" s="163">
        <v>359</v>
      </c>
    </row>
    <row r="40" spans="1:9" x14ac:dyDescent="0.3">
      <c r="A40" s="164" t="s">
        <v>346</v>
      </c>
      <c r="B40" s="160" t="s">
        <v>453</v>
      </c>
      <c r="C40" s="160" t="s">
        <v>393</v>
      </c>
      <c r="D40" s="160">
        <v>9192386</v>
      </c>
      <c r="E40" s="162">
        <v>7.34</v>
      </c>
      <c r="F40" s="162">
        <v>-140</v>
      </c>
      <c r="G40" s="160"/>
      <c r="H40" s="162"/>
      <c r="I40" s="163"/>
    </row>
    <row r="41" spans="1:9" x14ac:dyDescent="0.3">
      <c r="A41" s="164" t="s">
        <v>346</v>
      </c>
      <c r="B41" s="160" t="s">
        <v>453</v>
      </c>
      <c r="C41" s="160" t="s">
        <v>722</v>
      </c>
      <c r="D41" s="160">
        <v>9182665</v>
      </c>
      <c r="E41" s="162">
        <v>7.34</v>
      </c>
      <c r="F41" s="162">
        <v>499</v>
      </c>
      <c r="G41" s="160"/>
      <c r="H41" s="162"/>
      <c r="I41" s="163"/>
    </row>
    <row r="42" spans="1:9" x14ac:dyDescent="0.3">
      <c r="A42" s="164" t="s">
        <v>346</v>
      </c>
      <c r="B42" s="160" t="s">
        <v>453</v>
      </c>
      <c r="C42" s="160" t="s">
        <v>722</v>
      </c>
      <c r="D42" s="160">
        <v>9192378</v>
      </c>
      <c r="E42" s="162">
        <v>7.34</v>
      </c>
      <c r="F42" s="162">
        <v>-499</v>
      </c>
      <c r="G42" s="160"/>
      <c r="H42" s="162"/>
      <c r="I42" s="163"/>
    </row>
    <row r="43" spans="1:9" x14ac:dyDescent="0.3">
      <c r="A43" s="164" t="s">
        <v>346</v>
      </c>
      <c r="B43" s="160" t="s">
        <v>453</v>
      </c>
      <c r="C43" s="160" t="s">
        <v>723</v>
      </c>
      <c r="D43" s="160">
        <v>9182896</v>
      </c>
      <c r="E43" s="162">
        <v>7.34</v>
      </c>
      <c r="F43" s="162">
        <v>499</v>
      </c>
      <c r="G43" s="160"/>
      <c r="H43" s="162"/>
      <c r="I43" s="163"/>
    </row>
    <row r="44" spans="1:9" x14ac:dyDescent="0.3">
      <c r="A44" s="164" t="s">
        <v>346</v>
      </c>
      <c r="B44" s="160" t="s">
        <v>453</v>
      </c>
      <c r="C44" s="160" t="s">
        <v>723</v>
      </c>
      <c r="D44" s="160">
        <v>9191406</v>
      </c>
      <c r="E44" s="162">
        <v>7.34</v>
      </c>
      <c r="F44" s="162">
        <v>-499</v>
      </c>
      <c r="G44" s="160"/>
      <c r="H44" s="162"/>
      <c r="I44" s="163"/>
    </row>
    <row r="45" spans="1:9" x14ac:dyDescent="0.3">
      <c r="A45" s="164" t="s">
        <v>346</v>
      </c>
      <c r="B45" s="160" t="s">
        <v>453</v>
      </c>
      <c r="C45" s="160" t="s">
        <v>394</v>
      </c>
      <c r="D45" s="160">
        <v>9183133</v>
      </c>
      <c r="E45" s="162">
        <v>7.34</v>
      </c>
      <c r="F45" s="162">
        <v>499</v>
      </c>
      <c r="G45" s="160"/>
      <c r="H45" s="162"/>
      <c r="I45" s="163"/>
    </row>
    <row r="46" spans="1:9" x14ac:dyDescent="0.3">
      <c r="A46" s="164" t="s">
        <v>346</v>
      </c>
      <c r="B46" s="160" t="s">
        <v>453</v>
      </c>
      <c r="C46" s="160" t="s">
        <v>394</v>
      </c>
      <c r="D46" s="160">
        <v>9191395</v>
      </c>
      <c r="E46" s="162">
        <v>7.34</v>
      </c>
      <c r="F46" s="162">
        <v>-499</v>
      </c>
      <c r="G46" s="160"/>
      <c r="H46" s="162"/>
      <c r="I46" s="163"/>
    </row>
    <row r="47" spans="1:9" x14ac:dyDescent="0.3">
      <c r="A47" s="164" t="s">
        <v>346</v>
      </c>
      <c r="B47" s="160" t="s">
        <v>453</v>
      </c>
      <c r="C47" s="160" t="s">
        <v>724</v>
      </c>
      <c r="D47" s="160">
        <v>9183874</v>
      </c>
      <c r="E47" s="162">
        <v>7.34</v>
      </c>
      <c r="F47" s="162">
        <v>499</v>
      </c>
      <c r="G47" s="160"/>
      <c r="H47" s="162"/>
      <c r="I47" s="163"/>
    </row>
    <row r="48" spans="1:9" x14ac:dyDescent="0.3">
      <c r="A48" s="164" t="s">
        <v>346</v>
      </c>
      <c r="B48" s="160" t="s">
        <v>453</v>
      </c>
      <c r="C48" s="160" t="s">
        <v>724</v>
      </c>
      <c r="D48" s="160">
        <v>9190580</v>
      </c>
      <c r="E48" s="162">
        <v>7.34</v>
      </c>
      <c r="F48" s="162">
        <v>-499</v>
      </c>
      <c r="G48" s="160"/>
      <c r="H48" s="162"/>
      <c r="I48" s="163"/>
    </row>
    <row r="49" spans="1:9" x14ac:dyDescent="0.3">
      <c r="A49" s="164" t="s">
        <v>346</v>
      </c>
      <c r="B49" s="160" t="s">
        <v>453</v>
      </c>
      <c r="C49" s="160" t="s">
        <v>395</v>
      </c>
      <c r="D49" s="160">
        <v>9184115</v>
      </c>
      <c r="E49" s="162">
        <v>7.34</v>
      </c>
      <c r="F49" s="162">
        <v>499</v>
      </c>
      <c r="G49" s="160"/>
      <c r="H49" s="162"/>
      <c r="I49" s="163"/>
    </row>
    <row r="50" spans="1:9" x14ac:dyDescent="0.3">
      <c r="A50" s="164" t="s">
        <v>346</v>
      </c>
      <c r="B50" s="160" t="s">
        <v>453</v>
      </c>
      <c r="C50" s="160" t="s">
        <v>395</v>
      </c>
      <c r="D50" s="160">
        <v>9190579</v>
      </c>
      <c r="E50" s="162">
        <v>7.34</v>
      </c>
      <c r="F50" s="162">
        <v>-499</v>
      </c>
      <c r="G50" s="160"/>
      <c r="H50" s="162"/>
      <c r="I50" s="163"/>
    </row>
    <row r="51" spans="1:9" x14ac:dyDescent="0.3">
      <c r="A51" s="164" t="s">
        <v>346</v>
      </c>
      <c r="B51" s="160" t="s">
        <v>453</v>
      </c>
      <c r="C51" s="160" t="s">
        <v>396</v>
      </c>
      <c r="D51" s="160">
        <v>9184382</v>
      </c>
      <c r="E51" s="162">
        <v>7.34</v>
      </c>
      <c r="F51" s="162">
        <v>499</v>
      </c>
      <c r="G51" s="160"/>
      <c r="H51" s="162"/>
      <c r="I51" s="163"/>
    </row>
    <row r="52" spans="1:9" x14ac:dyDescent="0.3">
      <c r="A52" s="164" t="s">
        <v>346</v>
      </c>
      <c r="B52" s="160" t="s">
        <v>453</v>
      </c>
      <c r="C52" s="160" t="s">
        <v>396</v>
      </c>
      <c r="D52" s="160">
        <v>9190578</v>
      </c>
      <c r="E52" s="162">
        <v>7.34</v>
      </c>
      <c r="F52" s="162">
        <v>-499</v>
      </c>
      <c r="G52" s="160"/>
      <c r="H52" s="162"/>
      <c r="I52" s="163"/>
    </row>
    <row r="53" spans="1:9" x14ac:dyDescent="0.3">
      <c r="A53" s="164" t="s">
        <v>346</v>
      </c>
      <c r="B53" s="160" t="s">
        <v>453</v>
      </c>
      <c r="C53" s="160" t="s">
        <v>725</v>
      </c>
      <c r="D53" s="160">
        <v>9184729</v>
      </c>
      <c r="E53" s="162">
        <v>7.34</v>
      </c>
      <c r="F53" s="162">
        <v>499</v>
      </c>
      <c r="G53" s="160"/>
      <c r="H53" s="162"/>
      <c r="I53" s="163"/>
    </row>
    <row r="54" spans="1:9" x14ac:dyDescent="0.3">
      <c r="A54" s="164" t="s">
        <v>346</v>
      </c>
      <c r="B54" s="160" t="s">
        <v>453</v>
      </c>
      <c r="C54" s="160" t="s">
        <v>725</v>
      </c>
      <c r="D54" s="160">
        <v>9190566</v>
      </c>
      <c r="E54" s="162">
        <v>7.34</v>
      </c>
      <c r="F54" s="162">
        <v>-499</v>
      </c>
      <c r="G54" s="160"/>
      <c r="H54" s="162"/>
      <c r="I54" s="163"/>
    </row>
    <row r="55" spans="1:9" x14ac:dyDescent="0.3">
      <c r="A55" s="164" t="s">
        <v>346</v>
      </c>
      <c r="B55" s="160" t="s">
        <v>453</v>
      </c>
      <c r="C55" s="160" t="s">
        <v>302</v>
      </c>
      <c r="D55" s="160">
        <v>9193763</v>
      </c>
      <c r="E55" s="162">
        <v>7.34</v>
      </c>
      <c r="F55" s="162">
        <v>499</v>
      </c>
      <c r="G55" s="160"/>
      <c r="H55" s="162"/>
      <c r="I55" s="163"/>
    </row>
    <row r="56" spans="1:9" x14ac:dyDescent="0.3">
      <c r="A56" s="159" t="s">
        <v>346</v>
      </c>
      <c r="B56" s="160"/>
      <c r="C56" s="160"/>
      <c r="D56" s="160"/>
      <c r="E56" s="162"/>
      <c r="F56" s="162"/>
      <c r="G56" s="160">
        <v>9193929</v>
      </c>
      <c r="H56" s="162">
        <v>7.34</v>
      </c>
      <c r="I56" s="163">
        <v>499</v>
      </c>
    </row>
    <row r="57" spans="1:9" x14ac:dyDescent="0.3">
      <c r="A57" s="164" t="s">
        <v>346</v>
      </c>
      <c r="B57" s="160" t="s">
        <v>453</v>
      </c>
      <c r="C57" s="160" t="s">
        <v>303</v>
      </c>
      <c r="D57" s="160">
        <v>9195065</v>
      </c>
      <c r="E57" s="162">
        <v>7.34</v>
      </c>
      <c r="F57" s="162">
        <v>153</v>
      </c>
      <c r="G57" s="160"/>
      <c r="H57" s="162"/>
      <c r="I57" s="163"/>
    </row>
    <row r="58" spans="1:9" ht="16.8" thickBot="1" x14ac:dyDescent="0.35">
      <c r="A58" s="165" t="s">
        <v>346</v>
      </c>
      <c r="B58" s="166"/>
      <c r="C58" s="166"/>
      <c r="D58" s="166"/>
      <c r="E58" s="168"/>
      <c r="F58" s="168"/>
      <c r="G58" s="166">
        <v>9195463</v>
      </c>
      <c r="H58" s="168">
        <v>7.35</v>
      </c>
      <c r="I58" s="169">
        <v>153</v>
      </c>
    </row>
    <row r="59" spans="1:9" x14ac:dyDescent="0.3">
      <c r="A59" s="138" t="s">
        <v>271</v>
      </c>
      <c r="B59" s="139" t="s">
        <v>272</v>
      </c>
      <c r="C59" s="139" t="s">
        <v>726</v>
      </c>
      <c r="D59" s="139">
        <v>10323139</v>
      </c>
      <c r="E59" s="141">
        <v>7.34</v>
      </c>
      <c r="F59" s="141">
        <v>59</v>
      </c>
      <c r="G59" s="139"/>
      <c r="H59" s="141"/>
      <c r="I59" s="142"/>
    </row>
    <row r="60" spans="1:9" x14ac:dyDescent="0.3">
      <c r="A60" s="148" t="s">
        <v>271</v>
      </c>
      <c r="B60" s="144"/>
      <c r="C60" s="144"/>
      <c r="D60" s="144"/>
      <c r="E60" s="146"/>
      <c r="F60" s="146"/>
      <c r="G60" s="144">
        <v>10323207</v>
      </c>
      <c r="H60" s="146">
        <v>7.34</v>
      </c>
      <c r="I60" s="147">
        <v>59</v>
      </c>
    </row>
    <row r="61" spans="1:9" x14ac:dyDescent="0.3">
      <c r="A61" s="143" t="s">
        <v>271</v>
      </c>
      <c r="B61" s="144" t="s">
        <v>272</v>
      </c>
      <c r="C61" s="144" t="s">
        <v>727</v>
      </c>
      <c r="D61" s="144">
        <v>10325900</v>
      </c>
      <c r="E61" s="146">
        <v>7.35</v>
      </c>
      <c r="F61" s="146">
        <v>100</v>
      </c>
      <c r="G61" s="144"/>
      <c r="H61" s="146"/>
      <c r="I61" s="147"/>
    </row>
    <row r="62" spans="1:9" x14ac:dyDescent="0.3">
      <c r="A62" s="148" t="s">
        <v>271</v>
      </c>
      <c r="B62" s="144"/>
      <c r="C62" s="144"/>
      <c r="D62" s="144"/>
      <c r="E62" s="146"/>
      <c r="F62" s="146"/>
      <c r="G62" s="144">
        <v>10330277</v>
      </c>
      <c r="H62" s="146">
        <v>7.35</v>
      </c>
      <c r="I62" s="147">
        <v>100</v>
      </c>
    </row>
    <row r="63" spans="1:9" x14ac:dyDescent="0.3">
      <c r="A63" s="143" t="s">
        <v>271</v>
      </c>
      <c r="B63" s="144" t="s">
        <v>272</v>
      </c>
      <c r="C63" s="144" t="s">
        <v>728</v>
      </c>
      <c r="D63" s="144">
        <v>10333952</v>
      </c>
      <c r="E63" s="146">
        <v>7.36</v>
      </c>
      <c r="F63" s="146">
        <v>100</v>
      </c>
      <c r="G63" s="144"/>
      <c r="H63" s="146"/>
      <c r="I63" s="147"/>
    </row>
    <row r="64" spans="1:9" x14ac:dyDescent="0.3">
      <c r="A64" s="148" t="s">
        <v>271</v>
      </c>
      <c r="B64" s="144"/>
      <c r="C64" s="144"/>
      <c r="D64" s="144"/>
      <c r="E64" s="146"/>
      <c r="F64" s="146"/>
      <c r="G64" s="144">
        <v>10334369</v>
      </c>
      <c r="H64" s="146">
        <v>7.36</v>
      </c>
      <c r="I64" s="147">
        <v>9</v>
      </c>
    </row>
    <row r="65" spans="1:9" x14ac:dyDescent="0.3">
      <c r="A65" s="148" t="s">
        <v>271</v>
      </c>
      <c r="B65" s="144"/>
      <c r="C65" s="144"/>
      <c r="D65" s="144"/>
      <c r="E65" s="146"/>
      <c r="F65" s="146"/>
      <c r="G65" s="144">
        <v>10434811</v>
      </c>
      <c r="H65" s="146">
        <v>7.36</v>
      </c>
      <c r="I65" s="147">
        <v>10</v>
      </c>
    </row>
    <row r="66" spans="1:9" ht="16.8" thickBot="1" x14ac:dyDescent="0.35">
      <c r="A66" s="170" t="s">
        <v>271</v>
      </c>
      <c r="B66" s="171"/>
      <c r="C66" s="171"/>
      <c r="D66" s="171"/>
      <c r="E66" s="173"/>
      <c r="F66" s="173"/>
      <c r="G66" s="171">
        <v>10440869</v>
      </c>
      <c r="H66" s="173">
        <v>7.36</v>
      </c>
      <c r="I66" s="174">
        <v>81</v>
      </c>
    </row>
    <row r="67" spans="1:9" s="226" customFormat="1" ht="33" customHeight="1" x14ac:dyDescent="0.3">
      <c r="A67" s="234" t="s">
        <v>1082</v>
      </c>
      <c r="B67" s="463" t="s">
        <v>1083</v>
      </c>
      <c r="C67" s="463"/>
      <c r="D67" s="463"/>
      <c r="E67" s="463"/>
      <c r="F67" s="463"/>
      <c r="G67" s="463"/>
      <c r="H67" s="463"/>
      <c r="I67" s="463"/>
    </row>
  </sheetData>
  <mergeCells count="1">
    <mergeCell ref="B67:I67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2" fitToHeight="100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6">
    <pageSetUpPr fitToPage="1"/>
  </sheetPr>
  <dimension ref="A1:I738"/>
  <sheetViews>
    <sheetView zoomScaleNormal="100" workbookViewId="0">
      <pane ySplit="3" topLeftCell="A4" activePane="bottomLeft" state="frozen"/>
      <selection activeCell="A4" sqref="A4"/>
      <selection pane="bottomLeft" activeCell="A2" sqref="A2"/>
    </sheetView>
  </sheetViews>
  <sheetFormatPr defaultRowHeight="16.2" x14ac:dyDescent="0.3"/>
  <cols>
    <col min="1" max="1" width="11.21875" customWidth="1"/>
    <col min="2" max="2" width="10.5546875" bestFit="1" customWidth="1"/>
    <col min="3" max="3" width="7.6640625" style="124" bestFit="1" customWidth="1"/>
    <col min="4" max="4" width="10.5546875" bestFit="1" customWidth="1"/>
    <col min="5" max="5" width="10.6640625" customWidth="1"/>
    <col min="6" max="6" width="11.21875" customWidth="1"/>
    <col min="7" max="9" width="10.5546875" bestFit="1" customWidth="1"/>
  </cols>
  <sheetData>
    <row r="1" spans="1:9" s="135" customFormat="1" x14ac:dyDescent="0.3">
      <c r="A1" s="135" t="s">
        <v>2267</v>
      </c>
    </row>
    <row r="2" spans="1:9" s="136" customFormat="1" ht="16.8" thickBot="1" x14ac:dyDescent="0.35">
      <c r="A2" s="135" t="s">
        <v>251</v>
      </c>
      <c r="C2" s="137"/>
    </row>
    <row r="3" spans="1:9" s="136" customFormat="1" ht="16.8" thickBot="1" x14ac:dyDescent="0.35">
      <c r="A3" s="446" t="s">
        <v>252</v>
      </c>
      <c r="B3" s="88" t="s">
        <v>253</v>
      </c>
      <c r="C3" s="125" t="s">
        <v>254</v>
      </c>
      <c r="D3" s="447" t="s">
        <v>255</v>
      </c>
      <c r="E3" s="88" t="s">
        <v>256</v>
      </c>
      <c r="F3" s="88" t="s">
        <v>257</v>
      </c>
      <c r="G3" s="447" t="s">
        <v>258</v>
      </c>
      <c r="H3" s="88" t="s">
        <v>259</v>
      </c>
      <c r="I3" s="90" t="s">
        <v>260</v>
      </c>
    </row>
    <row r="4" spans="1:9" x14ac:dyDescent="0.3">
      <c r="A4" s="138" t="s">
        <v>1893</v>
      </c>
      <c r="B4" s="139" t="s">
        <v>272</v>
      </c>
      <c r="C4" s="140" t="s">
        <v>2069</v>
      </c>
      <c r="D4" s="139">
        <v>9095809</v>
      </c>
      <c r="E4" s="141">
        <v>7.47</v>
      </c>
      <c r="F4" s="141">
        <v>50</v>
      </c>
      <c r="G4" s="139"/>
      <c r="H4" s="141"/>
      <c r="I4" s="142"/>
    </row>
    <row r="5" spans="1:9" x14ac:dyDescent="0.3">
      <c r="A5" s="143" t="str">
        <f>A4</f>
        <v>葉育峯</v>
      </c>
      <c r="B5" s="144"/>
      <c r="C5" s="145"/>
      <c r="D5" s="144"/>
      <c r="E5" s="146"/>
      <c r="F5" s="146"/>
      <c r="G5" s="144">
        <v>9100263</v>
      </c>
      <c r="H5" s="146">
        <v>7.47</v>
      </c>
      <c r="I5" s="147">
        <v>50</v>
      </c>
    </row>
    <row r="6" spans="1:9" x14ac:dyDescent="0.3">
      <c r="A6" s="143" t="s">
        <v>1893</v>
      </c>
      <c r="B6" s="144" t="s">
        <v>272</v>
      </c>
      <c r="C6" s="145" t="s">
        <v>2070</v>
      </c>
      <c r="D6" s="144">
        <v>9100474</v>
      </c>
      <c r="E6" s="146">
        <v>7.46</v>
      </c>
      <c r="F6" s="146">
        <v>50</v>
      </c>
      <c r="G6" s="144"/>
      <c r="H6" s="146"/>
      <c r="I6" s="147"/>
    </row>
    <row r="7" spans="1:9" x14ac:dyDescent="0.3">
      <c r="A7" s="143" t="str">
        <f>A6</f>
        <v>葉育峯</v>
      </c>
      <c r="B7" s="144"/>
      <c r="C7" s="145"/>
      <c r="D7" s="144"/>
      <c r="E7" s="146"/>
      <c r="F7" s="146"/>
      <c r="G7" s="144">
        <v>9283916</v>
      </c>
      <c r="H7" s="146">
        <v>7.45</v>
      </c>
      <c r="I7" s="147">
        <v>50</v>
      </c>
    </row>
    <row r="8" spans="1:9" x14ac:dyDescent="0.3">
      <c r="A8" s="143" t="s">
        <v>1893</v>
      </c>
      <c r="B8" s="144" t="s">
        <v>272</v>
      </c>
      <c r="C8" s="145" t="s">
        <v>2071</v>
      </c>
      <c r="D8" s="144">
        <v>9213348</v>
      </c>
      <c r="E8" s="146">
        <v>7.5</v>
      </c>
      <c r="F8" s="146">
        <v>50</v>
      </c>
      <c r="G8" s="144"/>
      <c r="H8" s="146"/>
      <c r="I8" s="147"/>
    </row>
    <row r="9" spans="1:9" x14ac:dyDescent="0.3">
      <c r="A9" s="143" t="str">
        <f t="shared" ref="A9:A11" si="0">A8</f>
        <v>葉育峯</v>
      </c>
      <c r="B9" s="144"/>
      <c r="C9" s="145"/>
      <c r="D9" s="144"/>
      <c r="E9" s="146"/>
      <c r="F9" s="146"/>
      <c r="G9" s="144">
        <v>9213431</v>
      </c>
      <c r="H9" s="146">
        <v>7.5</v>
      </c>
      <c r="I9" s="147">
        <v>31</v>
      </c>
    </row>
    <row r="10" spans="1:9" x14ac:dyDescent="0.3">
      <c r="A10" s="143" t="str">
        <f t="shared" si="0"/>
        <v>葉育峯</v>
      </c>
      <c r="B10" s="144"/>
      <c r="C10" s="145"/>
      <c r="D10" s="144"/>
      <c r="E10" s="146"/>
      <c r="F10" s="146"/>
      <c r="G10" s="144">
        <v>9214458</v>
      </c>
      <c r="H10" s="146">
        <v>7.5</v>
      </c>
      <c r="I10" s="147">
        <v>2</v>
      </c>
    </row>
    <row r="11" spans="1:9" x14ac:dyDescent="0.3">
      <c r="A11" s="143" t="str">
        <f t="shared" si="0"/>
        <v>葉育峯</v>
      </c>
      <c r="B11" s="144"/>
      <c r="C11" s="145"/>
      <c r="D11" s="144"/>
      <c r="E11" s="146"/>
      <c r="F11" s="146"/>
      <c r="G11" s="144">
        <v>9221013</v>
      </c>
      <c r="H11" s="146">
        <v>7.5</v>
      </c>
      <c r="I11" s="147">
        <v>17</v>
      </c>
    </row>
    <row r="12" spans="1:9" x14ac:dyDescent="0.3">
      <c r="A12" s="143" t="s">
        <v>1893</v>
      </c>
      <c r="B12" s="144" t="s">
        <v>272</v>
      </c>
      <c r="C12" s="145" t="s">
        <v>2072</v>
      </c>
      <c r="D12" s="144">
        <v>9213999</v>
      </c>
      <c r="E12" s="146">
        <v>7.49</v>
      </c>
      <c r="F12" s="146">
        <v>50</v>
      </c>
      <c r="G12" s="144"/>
      <c r="H12" s="146"/>
      <c r="I12" s="147"/>
    </row>
    <row r="13" spans="1:9" x14ac:dyDescent="0.3">
      <c r="A13" s="143" t="str">
        <f>A12</f>
        <v>葉育峯</v>
      </c>
      <c r="B13" s="144"/>
      <c r="C13" s="145"/>
      <c r="D13" s="144"/>
      <c r="E13" s="146"/>
      <c r="F13" s="146"/>
      <c r="G13" s="144">
        <v>9234752</v>
      </c>
      <c r="H13" s="146">
        <v>7.49</v>
      </c>
      <c r="I13" s="147">
        <v>50</v>
      </c>
    </row>
    <row r="14" spans="1:9" x14ac:dyDescent="0.3">
      <c r="A14" s="143" t="s">
        <v>1893</v>
      </c>
      <c r="B14" s="144" t="s">
        <v>272</v>
      </c>
      <c r="C14" s="145" t="s">
        <v>2073</v>
      </c>
      <c r="D14" s="144">
        <v>9361699</v>
      </c>
      <c r="E14" s="146">
        <v>7.44</v>
      </c>
      <c r="F14" s="146">
        <v>50</v>
      </c>
      <c r="G14" s="144"/>
      <c r="H14" s="146"/>
      <c r="I14" s="147"/>
    </row>
    <row r="15" spans="1:9" x14ac:dyDescent="0.3">
      <c r="A15" s="143" t="str">
        <f t="shared" ref="A15:A21" si="1">A14</f>
        <v>葉育峯</v>
      </c>
      <c r="B15" s="144"/>
      <c r="C15" s="145"/>
      <c r="D15" s="144"/>
      <c r="E15" s="146"/>
      <c r="F15" s="146"/>
      <c r="G15" s="144">
        <v>9401631</v>
      </c>
      <c r="H15" s="146">
        <v>7.44</v>
      </c>
      <c r="I15" s="147">
        <v>4</v>
      </c>
    </row>
    <row r="16" spans="1:9" x14ac:dyDescent="0.3">
      <c r="A16" s="143" t="str">
        <f t="shared" si="1"/>
        <v>葉育峯</v>
      </c>
      <c r="B16" s="144"/>
      <c r="C16" s="145"/>
      <c r="D16" s="144"/>
      <c r="E16" s="146"/>
      <c r="F16" s="146"/>
      <c r="G16" s="144">
        <v>9500043</v>
      </c>
      <c r="H16" s="146">
        <v>7.44</v>
      </c>
      <c r="I16" s="147">
        <v>4</v>
      </c>
    </row>
    <row r="17" spans="1:9" x14ac:dyDescent="0.3">
      <c r="A17" s="143" t="str">
        <f t="shared" si="1"/>
        <v>葉育峯</v>
      </c>
      <c r="B17" s="144"/>
      <c r="C17" s="145"/>
      <c r="D17" s="144"/>
      <c r="E17" s="146"/>
      <c r="F17" s="146"/>
      <c r="G17" s="144">
        <v>9514295</v>
      </c>
      <c r="H17" s="146">
        <v>7.44</v>
      </c>
      <c r="I17" s="147">
        <v>1</v>
      </c>
    </row>
    <row r="18" spans="1:9" x14ac:dyDescent="0.3">
      <c r="A18" s="143" t="str">
        <f t="shared" si="1"/>
        <v>葉育峯</v>
      </c>
      <c r="B18" s="144"/>
      <c r="C18" s="145"/>
      <c r="D18" s="144"/>
      <c r="E18" s="146"/>
      <c r="F18" s="146"/>
      <c r="G18" s="144">
        <v>9521881</v>
      </c>
      <c r="H18" s="146">
        <v>7.44</v>
      </c>
      <c r="I18" s="147">
        <v>10</v>
      </c>
    </row>
    <row r="19" spans="1:9" x14ac:dyDescent="0.3">
      <c r="A19" s="143" t="str">
        <f t="shared" si="1"/>
        <v>葉育峯</v>
      </c>
      <c r="B19" s="144"/>
      <c r="C19" s="145"/>
      <c r="D19" s="144"/>
      <c r="E19" s="146"/>
      <c r="F19" s="146"/>
      <c r="G19" s="144">
        <v>10110574</v>
      </c>
      <c r="H19" s="146">
        <v>7.44</v>
      </c>
      <c r="I19" s="147">
        <v>5</v>
      </c>
    </row>
    <row r="20" spans="1:9" x14ac:dyDescent="0.3">
      <c r="A20" s="143" t="str">
        <f t="shared" si="1"/>
        <v>葉育峯</v>
      </c>
      <c r="B20" s="144"/>
      <c r="C20" s="145"/>
      <c r="D20" s="144"/>
      <c r="E20" s="146"/>
      <c r="F20" s="146"/>
      <c r="G20" s="144">
        <v>10120722</v>
      </c>
      <c r="H20" s="146">
        <v>7.44</v>
      </c>
      <c r="I20" s="147">
        <v>10</v>
      </c>
    </row>
    <row r="21" spans="1:9" x14ac:dyDescent="0.3">
      <c r="A21" s="143" t="str">
        <f t="shared" si="1"/>
        <v>葉育峯</v>
      </c>
      <c r="B21" s="144"/>
      <c r="C21" s="145"/>
      <c r="D21" s="144"/>
      <c r="E21" s="146"/>
      <c r="F21" s="146"/>
      <c r="G21" s="144">
        <v>10121749</v>
      </c>
      <c r="H21" s="146">
        <v>7.44</v>
      </c>
      <c r="I21" s="147">
        <v>16</v>
      </c>
    </row>
    <row r="22" spans="1:9" x14ac:dyDescent="0.3">
      <c r="A22" s="143" t="s">
        <v>1893</v>
      </c>
      <c r="B22" s="144" t="s">
        <v>272</v>
      </c>
      <c r="C22" s="145" t="s">
        <v>2074</v>
      </c>
      <c r="D22" s="144">
        <v>9362295</v>
      </c>
      <c r="E22" s="146">
        <v>7.45</v>
      </c>
      <c r="F22" s="146">
        <v>50</v>
      </c>
      <c r="G22" s="144"/>
      <c r="H22" s="146"/>
      <c r="I22" s="147"/>
    </row>
    <row r="23" spans="1:9" x14ac:dyDescent="0.3">
      <c r="A23" s="143" t="str">
        <f>A22</f>
        <v>葉育峯</v>
      </c>
      <c r="B23" s="144"/>
      <c r="C23" s="145"/>
      <c r="D23" s="144"/>
      <c r="E23" s="146"/>
      <c r="F23" s="146"/>
      <c r="G23" s="144">
        <v>9362560</v>
      </c>
      <c r="H23" s="146">
        <v>7.45</v>
      </c>
      <c r="I23" s="147">
        <v>50</v>
      </c>
    </row>
    <row r="24" spans="1:9" x14ac:dyDescent="0.3">
      <c r="A24" s="143" t="s">
        <v>1893</v>
      </c>
      <c r="B24" s="144" t="s">
        <v>272</v>
      </c>
      <c r="C24" s="145" t="s">
        <v>2075</v>
      </c>
      <c r="D24" s="144">
        <v>10160219</v>
      </c>
      <c r="E24" s="146">
        <v>7.35</v>
      </c>
      <c r="F24" s="146">
        <v>50</v>
      </c>
      <c r="G24" s="144"/>
      <c r="H24" s="146"/>
      <c r="I24" s="147"/>
    </row>
    <row r="25" spans="1:9" x14ac:dyDescent="0.3">
      <c r="A25" s="143" t="s">
        <v>1893</v>
      </c>
      <c r="B25" s="144" t="s">
        <v>272</v>
      </c>
      <c r="C25" s="145" t="s">
        <v>2075</v>
      </c>
      <c r="D25" s="144">
        <v>12122613</v>
      </c>
      <c r="E25" s="146">
        <v>7.35</v>
      </c>
      <c r="F25" s="146">
        <v>-50</v>
      </c>
      <c r="G25" s="144"/>
      <c r="H25" s="146"/>
      <c r="I25" s="147"/>
    </row>
    <row r="26" spans="1:9" x14ac:dyDescent="0.3">
      <c r="A26" s="143" t="s">
        <v>1893</v>
      </c>
      <c r="B26" s="144" t="s">
        <v>272</v>
      </c>
      <c r="C26" s="145" t="s">
        <v>2076</v>
      </c>
      <c r="D26" s="144">
        <v>10161053</v>
      </c>
      <c r="E26" s="146">
        <v>7.36</v>
      </c>
      <c r="F26" s="146">
        <v>50</v>
      </c>
      <c r="G26" s="144"/>
      <c r="H26" s="146"/>
      <c r="I26" s="147"/>
    </row>
    <row r="27" spans="1:9" x14ac:dyDescent="0.3">
      <c r="A27" s="143" t="str">
        <f t="shared" ref="A27:A29" si="2">A26</f>
        <v>葉育峯</v>
      </c>
      <c r="B27" s="144"/>
      <c r="C27" s="145"/>
      <c r="D27" s="144"/>
      <c r="E27" s="146"/>
      <c r="F27" s="146"/>
      <c r="G27" s="144">
        <v>10161316</v>
      </c>
      <c r="H27" s="146">
        <v>7.36</v>
      </c>
      <c r="I27" s="147">
        <v>36</v>
      </c>
    </row>
    <row r="28" spans="1:9" x14ac:dyDescent="0.3">
      <c r="A28" s="143" t="str">
        <f t="shared" si="2"/>
        <v>葉育峯</v>
      </c>
      <c r="B28" s="144"/>
      <c r="C28" s="145"/>
      <c r="D28" s="144"/>
      <c r="E28" s="146"/>
      <c r="F28" s="146"/>
      <c r="G28" s="144">
        <v>10161831</v>
      </c>
      <c r="H28" s="146">
        <v>7.36</v>
      </c>
      <c r="I28" s="147">
        <v>3</v>
      </c>
    </row>
    <row r="29" spans="1:9" x14ac:dyDescent="0.3">
      <c r="A29" s="143" t="str">
        <f t="shared" si="2"/>
        <v>葉育峯</v>
      </c>
      <c r="B29" s="144"/>
      <c r="C29" s="145"/>
      <c r="D29" s="144"/>
      <c r="E29" s="146"/>
      <c r="F29" s="146"/>
      <c r="G29" s="144">
        <v>10162340</v>
      </c>
      <c r="H29" s="146">
        <v>7.36</v>
      </c>
      <c r="I29" s="147">
        <v>11</v>
      </c>
    </row>
    <row r="30" spans="1:9" x14ac:dyDescent="0.3">
      <c r="A30" s="143" t="s">
        <v>1893</v>
      </c>
      <c r="B30" s="144" t="s">
        <v>272</v>
      </c>
      <c r="C30" s="145" t="s">
        <v>2077</v>
      </c>
      <c r="D30" s="144">
        <v>10162843</v>
      </c>
      <c r="E30" s="146">
        <v>7.36</v>
      </c>
      <c r="F30" s="146">
        <v>50</v>
      </c>
      <c r="G30" s="144"/>
      <c r="H30" s="146"/>
      <c r="I30" s="147"/>
    </row>
    <row r="31" spans="1:9" x14ac:dyDescent="0.3">
      <c r="A31" s="143" t="str">
        <f t="shared" ref="A31:A32" si="3">A30</f>
        <v>葉育峯</v>
      </c>
      <c r="B31" s="144"/>
      <c r="C31" s="145"/>
      <c r="D31" s="144"/>
      <c r="E31" s="146"/>
      <c r="F31" s="146"/>
      <c r="G31" s="144">
        <v>10171460</v>
      </c>
      <c r="H31" s="146">
        <v>7.36</v>
      </c>
      <c r="I31" s="147">
        <v>42</v>
      </c>
    </row>
    <row r="32" spans="1:9" x14ac:dyDescent="0.3">
      <c r="A32" s="143" t="str">
        <f t="shared" si="3"/>
        <v>葉育峯</v>
      </c>
      <c r="B32" s="144"/>
      <c r="C32" s="145"/>
      <c r="D32" s="144"/>
      <c r="E32" s="146"/>
      <c r="F32" s="146"/>
      <c r="G32" s="144">
        <v>10213615</v>
      </c>
      <c r="H32" s="146">
        <v>7.36</v>
      </c>
      <c r="I32" s="147">
        <v>8</v>
      </c>
    </row>
    <row r="33" spans="1:9" x14ac:dyDescent="0.3">
      <c r="A33" s="143" t="s">
        <v>1893</v>
      </c>
      <c r="B33" s="144" t="s">
        <v>272</v>
      </c>
      <c r="C33" s="145" t="s">
        <v>2078</v>
      </c>
      <c r="D33" s="144">
        <v>10163831</v>
      </c>
      <c r="E33" s="146">
        <v>7.37</v>
      </c>
      <c r="F33" s="146">
        <v>50</v>
      </c>
      <c r="G33" s="144"/>
      <c r="H33" s="146"/>
      <c r="I33" s="147"/>
    </row>
    <row r="34" spans="1:9" x14ac:dyDescent="0.3">
      <c r="A34" s="143" t="str">
        <f t="shared" ref="A34:A35" si="4">A33</f>
        <v>葉育峯</v>
      </c>
      <c r="B34" s="144"/>
      <c r="C34" s="145"/>
      <c r="D34" s="144"/>
      <c r="E34" s="146"/>
      <c r="F34" s="146"/>
      <c r="G34" s="144">
        <v>10163875</v>
      </c>
      <c r="H34" s="146">
        <v>7.37</v>
      </c>
      <c r="I34" s="147">
        <v>19</v>
      </c>
    </row>
    <row r="35" spans="1:9" x14ac:dyDescent="0.3">
      <c r="A35" s="143" t="str">
        <f t="shared" si="4"/>
        <v>葉育峯</v>
      </c>
      <c r="B35" s="144"/>
      <c r="C35" s="145"/>
      <c r="D35" s="144"/>
      <c r="E35" s="146"/>
      <c r="F35" s="146"/>
      <c r="G35" s="144">
        <v>10164895</v>
      </c>
      <c r="H35" s="146">
        <v>7.37</v>
      </c>
      <c r="I35" s="147">
        <v>31</v>
      </c>
    </row>
    <row r="36" spans="1:9" x14ac:dyDescent="0.3">
      <c r="A36" s="143" t="s">
        <v>1893</v>
      </c>
      <c r="B36" s="144" t="s">
        <v>272</v>
      </c>
      <c r="C36" s="145" t="s">
        <v>2079</v>
      </c>
      <c r="D36" s="144">
        <v>10165380</v>
      </c>
      <c r="E36" s="146">
        <v>7.37</v>
      </c>
      <c r="F36" s="146">
        <v>50</v>
      </c>
      <c r="G36" s="144"/>
      <c r="H36" s="146"/>
      <c r="I36" s="147"/>
    </row>
    <row r="37" spans="1:9" x14ac:dyDescent="0.3">
      <c r="A37" s="143" t="str">
        <f>A36</f>
        <v>葉育峯</v>
      </c>
      <c r="B37" s="144"/>
      <c r="C37" s="145"/>
      <c r="D37" s="144"/>
      <c r="E37" s="146"/>
      <c r="F37" s="146"/>
      <c r="G37" s="144">
        <v>10170433</v>
      </c>
      <c r="H37" s="146">
        <v>7.37</v>
      </c>
      <c r="I37" s="147">
        <v>50</v>
      </c>
    </row>
    <row r="38" spans="1:9" x14ac:dyDescent="0.3">
      <c r="A38" s="143" t="s">
        <v>1893</v>
      </c>
      <c r="B38" s="144" t="s">
        <v>272</v>
      </c>
      <c r="C38" s="145" t="s">
        <v>2080</v>
      </c>
      <c r="D38" s="144">
        <v>10171748</v>
      </c>
      <c r="E38" s="146">
        <v>7.38</v>
      </c>
      <c r="F38" s="146">
        <v>50</v>
      </c>
      <c r="G38" s="144"/>
      <c r="H38" s="146"/>
      <c r="I38" s="147"/>
    </row>
    <row r="39" spans="1:9" x14ac:dyDescent="0.3">
      <c r="A39" s="143" t="str">
        <f t="shared" ref="A39:A41" si="5">A38</f>
        <v>葉育峯</v>
      </c>
      <c r="B39" s="144"/>
      <c r="C39" s="145"/>
      <c r="D39" s="144"/>
      <c r="E39" s="146"/>
      <c r="F39" s="146"/>
      <c r="G39" s="144">
        <v>10171971</v>
      </c>
      <c r="H39" s="146">
        <v>7.38</v>
      </c>
      <c r="I39" s="147">
        <v>38</v>
      </c>
    </row>
    <row r="40" spans="1:9" x14ac:dyDescent="0.3">
      <c r="A40" s="143" t="str">
        <f t="shared" si="5"/>
        <v>葉育峯</v>
      </c>
      <c r="B40" s="144"/>
      <c r="C40" s="145"/>
      <c r="D40" s="144"/>
      <c r="E40" s="146"/>
      <c r="F40" s="146"/>
      <c r="G40" s="144">
        <v>10172482</v>
      </c>
      <c r="H40" s="146">
        <v>7.38</v>
      </c>
      <c r="I40" s="147">
        <v>3</v>
      </c>
    </row>
    <row r="41" spans="1:9" x14ac:dyDescent="0.3">
      <c r="A41" s="143" t="str">
        <f t="shared" si="5"/>
        <v>葉育峯</v>
      </c>
      <c r="B41" s="144"/>
      <c r="C41" s="145"/>
      <c r="D41" s="144"/>
      <c r="E41" s="146"/>
      <c r="F41" s="146"/>
      <c r="G41" s="144">
        <v>10172993</v>
      </c>
      <c r="H41" s="146">
        <v>7.38</v>
      </c>
      <c r="I41" s="147">
        <v>9</v>
      </c>
    </row>
    <row r="42" spans="1:9" x14ac:dyDescent="0.3">
      <c r="A42" s="143" t="s">
        <v>1893</v>
      </c>
      <c r="B42" s="144" t="s">
        <v>272</v>
      </c>
      <c r="C42" s="145" t="s">
        <v>2081</v>
      </c>
      <c r="D42" s="144">
        <v>10173096</v>
      </c>
      <c r="E42" s="146">
        <v>7.38</v>
      </c>
      <c r="F42" s="146">
        <v>50</v>
      </c>
      <c r="G42" s="144"/>
      <c r="H42" s="146"/>
      <c r="I42" s="147"/>
    </row>
    <row r="43" spans="1:9" x14ac:dyDescent="0.3">
      <c r="A43" s="143" t="str">
        <f t="shared" ref="A43:A45" si="6">A42</f>
        <v>葉育峯</v>
      </c>
      <c r="B43" s="144"/>
      <c r="C43" s="145"/>
      <c r="D43" s="144"/>
      <c r="E43" s="146"/>
      <c r="F43" s="146"/>
      <c r="G43" s="144">
        <v>10173506</v>
      </c>
      <c r="H43" s="146">
        <v>7.38</v>
      </c>
      <c r="I43" s="147">
        <v>14</v>
      </c>
    </row>
    <row r="44" spans="1:9" x14ac:dyDescent="0.3">
      <c r="A44" s="143" t="str">
        <f t="shared" si="6"/>
        <v>葉育峯</v>
      </c>
      <c r="B44" s="144"/>
      <c r="C44" s="145"/>
      <c r="D44" s="144"/>
      <c r="E44" s="146"/>
      <c r="F44" s="146"/>
      <c r="G44" s="144">
        <v>10174529</v>
      </c>
      <c r="H44" s="146">
        <v>7.38</v>
      </c>
      <c r="I44" s="147">
        <v>16</v>
      </c>
    </row>
    <row r="45" spans="1:9" x14ac:dyDescent="0.3">
      <c r="A45" s="143" t="str">
        <f t="shared" si="6"/>
        <v>葉育峯</v>
      </c>
      <c r="B45" s="144"/>
      <c r="C45" s="145"/>
      <c r="D45" s="144"/>
      <c r="E45" s="146"/>
      <c r="F45" s="146"/>
      <c r="G45" s="144">
        <v>10175039</v>
      </c>
      <c r="H45" s="146">
        <v>7.38</v>
      </c>
      <c r="I45" s="147">
        <v>20</v>
      </c>
    </row>
    <row r="46" spans="1:9" x14ac:dyDescent="0.3">
      <c r="A46" s="143" t="s">
        <v>1893</v>
      </c>
      <c r="B46" s="144" t="s">
        <v>272</v>
      </c>
      <c r="C46" s="145" t="s">
        <v>2082</v>
      </c>
      <c r="D46" s="144">
        <v>10225209</v>
      </c>
      <c r="E46" s="146">
        <v>7.37</v>
      </c>
      <c r="F46" s="146">
        <v>50</v>
      </c>
      <c r="G46" s="144"/>
      <c r="H46" s="146"/>
      <c r="I46" s="147"/>
    </row>
    <row r="47" spans="1:9" x14ac:dyDescent="0.3">
      <c r="A47" s="143" t="str">
        <f>A46</f>
        <v>葉育峯</v>
      </c>
      <c r="B47" s="144"/>
      <c r="C47" s="145"/>
      <c r="D47" s="144"/>
      <c r="E47" s="146"/>
      <c r="F47" s="146"/>
      <c r="G47" s="144">
        <v>10244063</v>
      </c>
      <c r="H47" s="146">
        <v>7.37</v>
      </c>
      <c r="I47" s="147">
        <v>50</v>
      </c>
    </row>
    <row r="48" spans="1:9" x14ac:dyDescent="0.3">
      <c r="A48" s="143" t="s">
        <v>422</v>
      </c>
      <c r="B48" s="144" t="s">
        <v>347</v>
      </c>
      <c r="C48" s="145" t="s">
        <v>388</v>
      </c>
      <c r="D48" s="144">
        <v>10335477</v>
      </c>
      <c r="E48" s="146">
        <v>7.4</v>
      </c>
      <c r="F48" s="146">
        <v>200</v>
      </c>
      <c r="G48" s="144"/>
      <c r="H48" s="146"/>
      <c r="I48" s="147"/>
    </row>
    <row r="49" spans="1:9" x14ac:dyDescent="0.3">
      <c r="A49" s="143" t="str">
        <f t="shared" ref="A49:A51" si="7">A48</f>
        <v>鄭佳佳</v>
      </c>
      <c r="B49" s="144"/>
      <c r="C49" s="145"/>
      <c r="D49" s="144"/>
      <c r="E49" s="146"/>
      <c r="F49" s="146"/>
      <c r="G49" s="144">
        <v>10335904</v>
      </c>
      <c r="H49" s="146">
        <v>7.4</v>
      </c>
      <c r="I49" s="147">
        <v>115</v>
      </c>
    </row>
    <row r="50" spans="1:9" x14ac:dyDescent="0.3">
      <c r="A50" s="143" t="str">
        <f t="shared" si="7"/>
        <v>鄭佳佳</v>
      </c>
      <c r="B50" s="144"/>
      <c r="C50" s="145"/>
      <c r="D50" s="144"/>
      <c r="E50" s="146"/>
      <c r="F50" s="146"/>
      <c r="G50" s="144">
        <v>10340419</v>
      </c>
      <c r="H50" s="146">
        <v>7.4</v>
      </c>
      <c r="I50" s="147">
        <v>2</v>
      </c>
    </row>
    <row r="51" spans="1:9" x14ac:dyDescent="0.3">
      <c r="A51" s="143" t="str">
        <f t="shared" si="7"/>
        <v>鄭佳佳</v>
      </c>
      <c r="B51" s="144"/>
      <c r="C51" s="145"/>
      <c r="D51" s="144"/>
      <c r="E51" s="146"/>
      <c r="F51" s="146"/>
      <c r="G51" s="144">
        <v>10342975</v>
      </c>
      <c r="H51" s="146">
        <v>7.4</v>
      </c>
      <c r="I51" s="147">
        <v>1</v>
      </c>
    </row>
    <row r="52" spans="1:9" x14ac:dyDescent="0.3">
      <c r="A52" s="143" t="s">
        <v>422</v>
      </c>
      <c r="B52" s="144" t="s">
        <v>347</v>
      </c>
      <c r="C52" s="145" t="s">
        <v>389</v>
      </c>
      <c r="D52" s="144">
        <v>10351497</v>
      </c>
      <c r="E52" s="146">
        <v>7.41</v>
      </c>
      <c r="F52" s="146">
        <v>100</v>
      </c>
      <c r="G52" s="144"/>
      <c r="H52" s="146"/>
      <c r="I52" s="147"/>
    </row>
    <row r="53" spans="1:9" x14ac:dyDescent="0.3">
      <c r="A53" s="143" t="str">
        <f>A52</f>
        <v>鄭佳佳</v>
      </c>
      <c r="B53" s="144"/>
      <c r="C53" s="145"/>
      <c r="D53" s="144"/>
      <c r="E53" s="146"/>
      <c r="F53" s="146"/>
      <c r="G53" s="144">
        <v>10351576</v>
      </c>
      <c r="H53" s="146">
        <v>7.41</v>
      </c>
      <c r="I53" s="147">
        <v>11</v>
      </c>
    </row>
    <row r="54" spans="1:9" x14ac:dyDescent="0.3">
      <c r="A54" s="143" t="s">
        <v>422</v>
      </c>
      <c r="B54" s="144" t="s">
        <v>347</v>
      </c>
      <c r="C54" s="145" t="s">
        <v>390</v>
      </c>
      <c r="D54" s="144">
        <v>10352041</v>
      </c>
      <c r="E54" s="146">
        <v>7.42</v>
      </c>
      <c r="F54" s="146">
        <v>100</v>
      </c>
      <c r="G54" s="144"/>
      <c r="H54" s="146"/>
      <c r="I54" s="147"/>
    </row>
    <row r="55" spans="1:9" x14ac:dyDescent="0.3">
      <c r="A55" s="143" t="str">
        <f>A54</f>
        <v>鄭佳佳</v>
      </c>
      <c r="B55" s="144"/>
      <c r="C55" s="145"/>
      <c r="D55" s="144"/>
      <c r="E55" s="146"/>
      <c r="F55" s="146"/>
      <c r="G55" s="144">
        <v>10352085</v>
      </c>
      <c r="H55" s="146">
        <v>7.42</v>
      </c>
      <c r="I55" s="147">
        <v>15</v>
      </c>
    </row>
    <row r="56" spans="1:9" x14ac:dyDescent="0.3">
      <c r="A56" s="143" t="s">
        <v>422</v>
      </c>
      <c r="B56" s="144" t="s">
        <v>347</v>
      </c>
      <c r="C56" s="145" t="s">
        <v>354</v>
      </c>
      <c r="D56" s="144">
        <v>10352628</v>
      </c>
      <c r="E56" s="146">
        <v>7.43</v>
      </c>
      <c r="F56" s="146">
        <v>100</v>
      </c>
      <c r="G56" s="144"/>
      <c r="H56" s="146"/>
      <c r="I56" s="147"/>
    </row>
    <row r="57" spans="1:9" x14ac:dyDescent="0.3">
      <c r="A57" s="143" t="str">
        <f>A56</f>
        <v>鄭佳佳</v>
      </c>
      <c r="B57" s="144"/>
      <c r="C57" s="145"/>
      <c r="D57" s="144"/>
      <c r="E57" s="146"/>
      <c r="F57" s="146"/>
      <c r="G57" s="144">
        <v>10353109</v>
      </c>
      <c r="H57" s="146">
        <v>7.43</v>
      </c>
      <c r="I57" s="147">
        <v>36</v>
      </c>
    </row>
    <row r="58" spans="1:9" x14ac:dyDescent="0.3">
      <c r="A58" s="143" t="s">
        <v>422</v>
      </c>
      <c r="B58" s="144" t="s">
        <v>347</v>
      </c>
      <c r="C58" s="145" t="s">
        <v>355</v>
      </c>
      <c r="D58" s="144">
        <v>10353136</v>
      </c>
      <c r="E58" s="146">
        <v>7.44</v>
      </c>
      <c r="F58" s="146">
        <v>100</v>
      </c>
      <c r="G58" s="144"/>
      <c r="H58" s="146"/>
      <c r="I58" s="147"/>
    </row>
    <row r="59" spans="1:9" x14ac:dyDescent="0.3">
      <c r="A59" s="143" t="str">
        <f>A58</f>
        <v>鄭佳佳</v>
      </c>
      <c r="B59" s="144"/>
      <c r="C59" s="145"/>
      <c r="D59" s="144"/>
      <c r="E59" s="146"/>
      <c r="F59" s="146"/>
      <c r="G59" s="144">
        <v>10353620</v>
      </c>
      <c r="H59" s="146">
        <v>7.44</v>
      </c>
      <c r="I59" s="147">
        <v>35</v>
      </c>
    </row>
    <row r="60" spans="1:9" x14ac:dyDescent="0.3">
      <c r="A60" s="114" t="s">
        <v>422</v>
      </c>
      <c r="B60" s="111" t="s">
        <v>347</v>
      </c>
      <c r="C60" s="131" t="s">
        <v>391</v>
      </c>
      <c r="D60" s="111">
        <v>10353882</v>
      </c>
      <c r="E60" s="112">
        <v>7.45</v>
      </c>
      <c r="F60" s="112">
        <v>300</v>
      </c>
      <c r="G60" s="111"/>
      <c r="H60" s="112"/>
      <c r="I60" s="113"/>
    </row>
    <row r="61" spans="1:9" x14ac:dyDescent="0.3">
      <c r="A61" s="114" t="str">
        <f t="shared" ref="A61:A65" si="8">A60</f>
        <v>鄭佳佳</v>
      </c>
      <c r="B61" s="111"/>
      <c r="C61" s="131"/>
      <c r="D61" s="111"/>
      <c r="E61" s="112"/>
      <c r="F61" s="112"/>
      <c r="G61" s="111">
        <v>10354135</v>
      </c>
      <c r="H61" s="112">
        <v>7.45</v>
      </c>
      <c r="I61" s="113">
        <v>226</v>
      </c>
    </row>
    <row r="62" spans="1:9" x14ac:dyDescent="0.3">
      <c r="A62" s="114" t="str">
        <f t="shared" si="8"/>
        <v>鄭佳佳</v>
      </c>
      <c r="B62" s="111"/>
      <c r="C62" s="131"/>
      <c r="D62" s="111"/>
      <c r="E62" s="112"/>
      <c r="F62" s="112"/>
      <c r="G62" s="111">
        <v>10354646</v>
      </c>
      <c r="H62" s="112">
        <v>7.45</v>
      </c>
      <c r="I62" s="113">
        <v>7</v>
      </c>
    </row>
    <row r="63" spans="1:9" x14ac:dyDescent="0.3">
      <c r="A63" s="114" t="str">
        <f t="shared" si="8"/>
        <v>鄭佳佳</v>
      </c>
      <c r="B63" s="111"/>
      <c r="C63" s="131"/>
      <c r="D63" s="111"/>
      <c r="E63" s="112"/>
      <c r="F63" s="112"/>
      <c r="G63" s="111">
        <v>10355158</v>
      </c>
      <c r="H63" s="112">
        <v>7.45</v>
      </c>
      <c r="I63" s="113">
        <v>4</v>
      </c>
    </row>
    <row r="64" spans="1:9" x14ac:dyDescent="0.3">
      <c r="A64" s="114" t="str">
        <f t="shared" si="8"/>
        <v>鄭佳佳</v>
      </c>
      <c r="B64" s="111"/>
      <c r="C64" s="131"/>
      <c r="D64" s="111"/>
      <c r="E64" s="112"/>
      <c r="F64" s="112"/>
      <c r="G64" s="111">
        <v>10355669</v>
      </c>
      <c r="H64" s="112">
        <v>7.45</v>
      </c>
      <c r="I64" s="113">
        <v>18</v>
      </c>
    </row>
    <row r="65" spans="1:9" x14ac:dyDescent="0.3">
      <c r="A65" s="114" t="str">
        <f t="shared" si="8"/>
        <v>鄭佳佳</v>
      </c>
      <c r="B65" s="111"/>
      <c r="C65" s="131"/>
      <c r="D65" s="111"/>
      <c r="E65" s="112"/>
      <c r="F65" s="112"/>
      <c r="G65" s="111">
        <v>10360180</v>
      </c>
      <c r="H65" s="112">
        <v>7.45</v>
      </c>
      <c r="I65" s="113">
        <v>45</v>
      </c>
    </row>
    <row r="66" spans="1:9" x14ac:dyDescent="0.3">
      <c r="A66" s="143" t="s">
        <v>422</v>
      </c>
      <c r="B66" s="144" t="s">
        <v>347</v>
      </c>
      <c r="C66" s="145" t="s">
        <v>277</v>
      </c>
      <c r="D66" s="144">
        <v>10362052</v>
      </c>
      <c r="E66" s="146">
        <v>7.45</v>
      </c>
      <c r="F66" s="146">
        <v>100</v>
      </c>
      <c r="G66" s="144"/>
      <c r="H66" s="146"/>
      <c r="I66" s="147"/>
    </row>
    <row r="67" spans="1:9" x14ac:dyDescent="0.3">
      <c r="A67" s="143" t="str">
        <f>A66</f>
        <v>鄭佳佳</v>
      </c>
      <c r="B67" s="144"/>
      <c r="C67" s="145"/>
      <c r="D67" s="144"/>
      <c r="E67" s="146"/>
      <c r="F67" s="146"/>
      <c r="G67" s="144">
        <v>10362226</v>
      </c>
      <c r="H67" s="146">
        <v>7.45</v>
      </c>
      <c r="I67" s="147">
        <v>45</v>
      </c>
    </row>
    <row r="68" spans="1:9" x14ac:dyDescent="0.3">
      <c r="A68" s="114" t="s">
        <v>422</v>
      </c>
      <c r="B68" s="111" t="s">
        <v>347</v>
      </c>
      <c r="C68" s="131" t="s">
        <v>278</v>
      </c>
      <c r="D68" s="111">
        <v>10362812</v>
      </c>
      <c r="E68" s="112">
        <v>7.46</v>
      </c>
      <c r="F68" s="112">
        <v>100</v>
      </c>
      <c r="G68" s="111"/>
      <c r="H68" s="112"/>
      <c r="I68" s="113"/>
    </row>
    <row r="69" spans="1:9" x14ac:dyDescent="0.3">
      <c r="A69" s="114" t="str">
        <f>A68</f>
        <v>鄭佳佳</v>
      </c>
      <c r="B69" s="111"/>
      <c r="C69" s="131"/>
      <c r="D69" s="111"/>
      <c r="E69" s="112"/>
      <c r="F69" s="112"/>
      <c r="G69" s="111">
        <v>10363249</v>
      </c>
      <c r="H69" s="112">
        <v>7.46</v>
      </c>
      <c r="I69" s="113">
        <v>62</v>
      </c>
    </row>
    <row r="70" spans="1:9" x14ac:dyDescent="0.3">
      <c r="A70" s="143" t="s">
        <v>422</v>
      </c>
      <c r="B70" s="144" t="s">
        <v>347</v>
      </c>
      <c r="C70" s="145" t="s">
        <v>356</v>
      </c>
      <c r="D70" s="144">
        <v>10363529</v>
      </c>
      <c r="E70" s="146">
        <v>7.47</v>
      </c>
      <c r="F70" s="146">
        <v>100</v>
      </c>
      <c r="G70" s="144"/>
      <c r="H70" s="146"/>
      <c r="I70" s="147"/>
    </row>
    <row r="71" spans="1:9" x14ac:dyDescent="0.3">
      <c r="A71" s="143" t="str">
        <f>A70</f>
        <v>鄭佳佳</v>
      </c>
      <c r="B71" s="144"/>
      <c r="C71" s="145"/>
      <c r="D71" s="144"/>
      <c r="E71" s="146"/>
      <c r="F71" s="146"/>
      <c r="G71" s="144">
        <v>10363761</v>
      </c>
      <c r="H71" s="146">
        <v>7.47</v>
      </c>
      <c r="I71" s="147">
        <v>36</v>
      </c>
    </row>
    <row r="72" spans="1:9" x14ac:dyDescent="0.3">
      <c r="A72" s="114" t="s">
        <v>422</v>
      </c>
      <c r="B72" s="111" t="s">
        <v>347</v>
      </c>
      <c r="C72" s="131" t="s">
        <v>280</v>
      </c>
      <c r="D72" s="111">
        <v>10364018</v>
      </c>
      <c r="E72" s="112">
        <v>7.48</v>
      </c>
      <c r="F72" s="112">
        <v>300</v>
      </c>
      <c r="G72" s="111"/>
      <c r="H72" s="112"/>
      <c r="I72" s="113"/>
    </row>
    <row r="73" spans="1:9" x14ac:dyDescent="0.3">
      <c r="A73" s="114" t="str">
        <f t="shared" ref="A73:A82" si="9">A72</f>
        <v>鄭佳佳</v>
      </c>
      <c r="B73" s="111"/>
      <c r="C73" s="131"/>
      <c r="D73" s="111"/>
      <c r="E73" s="112"/>
      <c r="F73" s="112"/>
      <c r="G73" s="111">
        <v>10364273</v>
      </c>
      <c r="H73" s="112">
        <v>7.48</v>
      </c>
      <c r="I73" s="113">
        <v>113</v>
      </c>
    </row>
    <row r="74" spans="1:9" x14ac:dyDescent="0.3">
      <c r="A74" s="114" t="str">
        <f t="shared" si="9"/>
        <v>鄭佳佳</v>
      </c>
      <c r="B74" s="111"/>
      <c r="C74" s="131"/>
      <c r="D74" s="111"/>
      <c r="E74" s="112"/>
      <c r="F74" s="112"/>
      <c r="G74" s="111">
        <v>10364782</v>
      </c>
      <c r="H74" s="112">
        <v>7.48</v>
      </c>
      <c r="I74" s="113">
        <v>2</v>
      </c>
    </row>
    <row r="75" spans="1:9" x14ac:dyDescent="0.3">
      <c r="A75" s="114" t="str">
        <f t="shared" si="9"/>
        <v>鄭佳佳</v>
      </c>
      <c r="B75" s="111"/>
      <c r="C75" s="131"/>
      <c r="D75" s="111"/>
      <c r="E75" s="112"/>
      <c r="F75" s="112"/>
      <c r="G75" s="111">
        <v>10365295</v>
      </c>
      <c r="H75" s="112">
        <v>7.48</v>
      </c>
      <c r="I75" s="113">
        <v>55</v>
      </c>
    </row>
    <row r="76" spans="1:9" x14ac:dyDescent="0.3">
      <c r="A76" s="114" t="str">
        <f t="shared" si="9"/>
        <v>鄭佳佳</v>
      </c>
      <c r="B76" s="111"/>
      <c r="C76" s="131"/>
      <c r="D76" s="111"/>
      <c r="E76" s="112"/>
      <c r="F76" s="112"/>
      <c r="G76" s="111">
        <v>10365807</v>
      </c>
      <c r="H76" s="112">
        <v>7.48</v>
      </c>
      <c r="I76" s="113">
        <v>7</v>
      </c>
    </row>
    <row r="77" spans="1:9" x14ac:dyDescent="0.3">
      <c r="A77" s="114" t="str">
        <f t="shared" si="9"/>
        <v>鄭佳佳</v>
      </c>
      <c r="B77" s="111"/>
      <c r="C77" s="131"/>
      <c r="D77" s="111"/>
      <c r="E77" s="112"/>
      <c r="F77" s="112"/>
      <c r="G77" s="111">
        <v>10370315</v>
      </c>
      <c r="H77" s="112">
        <v>7.48</v>
      </c>
      <c r="I77" s="113">
        <v>10</v>
      </c>
    </row>
    <row r="78" spans="1:9" x14ac:dyDescent="0.3">
      <c r="A78" s="114" t="str">
        <f t="shared" si="9"/>
        <v>鄭佳佳</v>
      </c>
      <c r="B78" s="111"/>
      <c r="C78" s="131"/>
      <c r="D78" s="111"/>
      <c r="E78" s="112"/>
      <c r="F78" s="112"/>
      <c r="G78" s="111">
        <v>10370827</v>
      </c>
      <c r="H78" s="112">
        <v>7.48</v>
      </c>
      <c r="I78" s="113">
        <v>3</v>
      </c>
    </row>
    <row r="79" spans="1:9" x14ac:dyDescent="0.3">
      <c r="A79" s="114" t="str">
        <f t="shared" si="9"/>
        <v>鄭佳佳</v>
      </c>
      <c r="B79" s="111"/>
      <c r="C79" s="131"/>
      <c r="D79" s="111"/>
      <c r="E79" s="112"/>
      <c r="F79" s="112"/>
      <c r="G79" s="111">
        <v>10371854</v>
      </c>
      <c r="H79" s="112">
        <v>7.48</v>
      </c>
      <c r="I79" s="113">
        <v>41</v>
      </c>
    </row>
    <row r="80" spans="1:9" x14ac:dyDescent="0.3">
      <c r="A80" s="114" t="str">
        <f t="shared" si="9"/>
        <v>鄭佳佳</v>
      </c>
      <c r="B80" s="111"/>
      <c r="C80" s="131"/>
      <c r="D80" s="111"/>
      <c r="E80" s="112"/>
      <c r="F80" s="112"/>
      <c r="G80" s="111">
        <v>10372365</v>
      </c>
      <c r="H80" s="112">
        <v>7.48</v>
      </c>
      <c r="I80" s="113">
        <v>4</v>
      </c>
    </row>
    <row r="81" spans="1:9" x14ac:dyDescent="0.3">
      <c r="A81" s="114" t="str">
        <f t="shared" si="9"/>
        <v>鄭佳佳</v>
      </c>
      <c r="B81" s="111"/>
      <c r="C81" s="131"/>
      <c r="D81" s="111"/>
      <c r="E81" s="112"/>
      <c r="F81" s="112"/>
      <c r="G81" s="111">
        <v>10372877</v>
      </c>
      <c r="H81" s="112">
        <v>7.48</v>
      </c>
      <c r="I81" s="113">
        <v>26</v>
      </c>
    </row>
    <row r="82" spans="1:9" x14ac:dyDescent="0.3">
      <c r="A82" s="114" t="str">
        <f t="shared" si="9"/>
        <v>鄭佳佳</v>
      </c>
      <c r="B82" s="111"/>
      <c r="C82" s="131"/>
      <c r="D82" s="111"/>
      <c r="E82" s="112"/>
      <c r="F82" s="112"/>
      <c r="G82" s="111">
        <v>10373898</v>
      </c>
      <c r="H82" s="112">
        <v>7.48</v>
      </c>
      <c r="I82" s="113">
        <v>39</v>
      </c>
    </row>
    <row r="83" spans="1:9" x14ac:dyDescent="0.3">
      <c r="A83" s="143" t="s">
        <v>422</v>
      </c>
      <c r="B83" s="144" t="s">
        <v>347</v>
      </c>
      <c r="C83" s="145" t="s">
        <v>282</v>
      </c>
      <c r="D83" s="144">
        <v>10375800</v>
      </c>
      <c r="E83" s="146">
        <v>7.49</v>
      </c>
      <c r="F83" s="146">
        <v>100</v>
      </c>
      <c r="G83" s="144"/>
      <c r="H83" s="146"/>
      <c r="I83" s="147"/>
    </row>
    <row r="84" spans="1:9" x14ac:dyDescent="0.3">
      <c r="A84" s="143" t="str">
        <f>A83</f>
        <v>鄭佳佳</v>
      </c>
      <c r="B84" s="144"/>
      <c r="C84" s="145"/>
      <c r="D84" s="144"/>
      <c r="E84" s="146"/>
      <c r="F84" s="146"/>
      <c r="G84" s="144">
        <v>10375945</v>
      </c>
      <c r="H84" s="146">
        <v>7.49</v>
      </c>
      <c r="I84" s="147">
        <v>55</v>
      </c>
    </row>
    <row r="85" spans="1:9" x14ac:dyDescent="0.3">
      <c r="A85" s="143" t="s">
        <v>422</v>
      </c>
      <c r="B85" s="144" t="s">
        <v>347</v>
      </c>
      <c r="C85" s="145" t="s">
        <v>283</v>
      </c>
      <c r="D85" s="144">
        <v>10380386</v>
      </c>
      <c r="E85" s="146">
        <v>7.5</v>
      </c>
      <c r="F85" s="146">
        <v>100</v>
      </c>
      <c r="G85" s="144"/>
      <c r="H85" s="146"/>
      <c r="I85" s="147"/>
    </row>
    <row r="86" spans="1:9" x14ac:dyDescent="0.3">
      <c r="A86" s="143" t="str">
        <f t="shared" ref="A86:A87" si="10">A85</f>
        <v>鄭佳佳</v>
      </c>
      <c r="B86" s="144"/>
      <c r="C86" s="145"/>
      <c r="D86" s="144"/>
      <c r="E86" s="146"/>
      <c r="F86" s="146"/>
      <c r="G86" s="144">
        <v>10380458</v>
      </c>
      <c r="H86" s="146">
        <v>7.5</v>
      </c>
      <c r="I86" s="147">
        <v>63</v>
      </c>
    </row>
    <row r="87" spans="1:9" x14ac:dyDescent="0.3">
      <c r="A87" s="143" t="str">
        <f t="shared" si="10"/>
        <v>鄭佳佳</v>
      </c>
      <c r="B87" s="144"/>
      <c r="C87" s="145"/>
      <c r="D87" s="144"/>
      <c r="E87" s="146"/>
      <c r="F87" s="146"/>
      <c r="G87" s="144">
        <v>10380968</v>
      </c>
      <c r="H87" s="146">
        <v>7.5</v>
      </c>
      <c r="I87" s="147">
        <v>2</v>
      </c>
    </row>
    <row r="88" spans="1:9" x14ac:dyDescent="0.3">
      <c r="A88" s="143" t="s">
        <v>422</v>
      </c>
      <c r="B88" s="144" t="s">
        <v>347</v>
      </c>
      <c r="C88" s="145" t="s">
        <v>284</v>
      </c>
      <c r="D88" s="144">
        <v>10381053</v>
      </c>
      <c r="E88" s="146">
        <v>7.51</v>
      </c>
      <c r="F88" s="146">
        <v>100</v>
      </c>
      <c r="G88" s="144"/>
      <c r="H88" s="146"/>
      <c r="I88" s="147"/>
    </row>
    <row r="89" spans="1:9" x14ac:dyDescent="0.3">
      <c r="A89" s="143" t="str">
        <f>A88</f>
        <v>鄭佳佳</v>
      </c>
      <c r="B89" s="144"/>
      <c r="C89" s="145"/>
      <c r="D89" s="144"/>
      <c r="E89" s="146"/>
      <c r="F89" s="146"/>
      <c r="G89" s="144">
        <v>10381478</v>
      </c>
      <c r="H89" s="146">
        <v>7.51</v>
      </c>
      <c r="I89" s="147">
        <v>49</v>
      </c>
    </row>
    <row r="90" spans="1:9" x14ac:dyDescent="0.3">
      <c r="A90" s="143" t="s">
        <v>422</v>
      </c>
      <c r="B90" s="144" t="s">
        <v>347</v>
      </c>
      <c r="C90" s="145" t="s">
        <v>285</v>
      </c>
      <c r="D90" s="144">
        <v>10381689</v>
      </c>
      <c r="E90" s="146">
        <v>7.52</v>
      </c>
      <c r="F90" s="146">
        <v>100</v>
      </c>
      <c r="G90" s="144"/>
      <c r="H90" s="146"/>
      <c r="I90" s="147"/>
    </row>
    <row r="91" spans="1:9" x14ac:dyDescent="0.3">
      <c r="A91" s="143" t="str">
        <f t="shared" ref="A91:A94" si="11">A90</f>
        <v>鄭佳佳</v>
      </c>
      <c r="B91" s="144"/>
      <c r="C91" s="145"/>
      <c r="D91" s="144"/>
      <c r="E91" s="146"/>
      <c r="F91" s="146"/>
      <c r="G91" s="144">
        <v>10381992</v>
      </c>
      <c r="H91" s="146">
        <v>7.52</v>
      </c>
      <c r="I91" s="147">
        <v>35</v>
      </c>
    </row>
    <row r="92" spans="1:9" x14ac:dyDescent="0.3">
      <c r="A92" s="143" t="str">
        <f t="shared" si="11"/>
        <v>鄭佳佳</v>
      </c>
      <c r="B92" s="144"/>
      <c r="C92" s="145"/>
      <c r="D92" s="144"/>
      <c r="E92" s="146"/>
      <c r="F92" s="146"/>
      <c r="G92" s="144">
        <v>10393177</v>
      </c>
      <c r="H92" s="146">
        <v>7.52</v>
      </c>
      <c r="I92" s="147">
        <v>1</v>
      </c>
    </row>
    <row r="93" spans="1:9" x14ac:dyDescent="0.3">
      <c r="A93" s="143" t="str">
        <f t="shared" si="11"/>
        <v>鄭佳佳</v>
      </c>
      <c r="B93" s="144"/>
      <c r="C93" s="145"/>
      <c r="D93" s="144"/>
      <c r="E93" s="146"/>
      <c r="F93" s="146"/>
      <c r="G93" s="144">
        <v>10393689</v>
      </c>
      <c r="H93" s="146">
        <v>7.52</v>
      </c>
      <c r="I93" s="147">
        <v>42</v>
      </c>
    </row>
    <row r="94" spans="1:9" x14ac:dyDescent="0.3">
      <c r="A94" s="143" t="str">
        <f t="shared" si="11"/>
        <v>鄭佳佳</v>
      </c>
      <c r="B94" s="144"/>
      <c r="C94" s="145"/>
      <c r="D94" s="144"/>
      <c r="E94" s="146"/>
      <c r="F94" s="146"/>
      <c r="G94" s="144">
        <v>10394205</v>
      </c>
      <c r="H94" s="146">
        <v>7.52</v>
      </c>
      <c r="I94" s="147">
        <v>22</v>
      </c>
    </row>
    <row r="95" spans="1:9" x14ac:dyDescent="0.3">
      <c r="A95" s="143" t="s">
        <v>422</v>
      </c>
      <c r="B95" s="144" t="s">
        <v>347</v>
      </c>
      <c r="C95" s="145" t="s">
        <v>287</v>
      </c>
      <c r="D95" s="144">
        <v>10382260</v>
      </c>
      <c r="E95" s="146">
        <v>7.53</v>
      </c>
      <c r="F95" s="146">
        <v>100</v>
      </c>
      <c r="G95" s="144"/>
      <c r="H95" s="146"/>
      <c r="I95" s="147"/>
    </row>
    <row r="96" spans="1:9" x14ac:dyDescent="0.3">
      <c r="A96" s="143" t="str">
        <f t="shared" ref="A96:A97" si="12">A95</f>
        <v>鄭佳佳</v>
      </c>
      <c r="B96" s="144"/>
      <c r="C96" s="145"/>
      <c r="D96" s="144"/>
      <c r="E96" s="146"/>
      <c r="F96" s="146"/>
      <c r="G96" s="144">
        <v>10382506</v>
      </c>
      <c r="H96" s="146">
        <v>7.53</v>
      </c>
      <c r="I96" s="147">
        <v>97</v>
      </c>
    </row>
    <row r="97" spans="1:9" x14ac:dyDescent="0.3">
      <c r="A97" s="143" t="str">
        <f t="shared" si="12"/>
        <v>鄭佳佳</v>
      </c>
      <c r="B97" s="144"/>
      <c r="C97" s="145"/>
      <c r="D97" s="144"/>
      <c r="E97" s="146"/>
      <c r="F97" s="146"/>
      <c r="G97" s="144">
        <v>10383021</v>
      </c>
      <c r="H97" s="146">
        <v>7.53</v>
      </c>
      <c r="I97" s="147">
        <v>3</v>
      </c>
    </row>
    <row r="98" spans="1:9" x14ac:dyDescent="0.3">
      <c r="A98" s="143" t="s">
        <v>422</v>
      </c>
      <c r="B98" s="144" t="s">
        <v>347</v>
      </c>
      <c r="C98" s="145" t="s">
        <v>423</v>
      </c>
      <c r="D98" s="144">
        <v>10384009</v>
      </c>
      <c r="E98" s="146">
        <v>7.54</v>
      </c>
      <c r="F98" s="146">
        <v>400</v>
      </c>
      <c r="G98" s="144"/>
      <c r="H98" s="146"/>
      <c r="I98" s="147"/>
    </row>
    <row r="99" spans="1:9" x14ac:dyDescent="0.3">
      <c r="A99" s="143" t="str">
        <f t="shared" ref="A99:A102" si="13">A98</f>
        <v>鄭佳佳</v>
      </c>
      <c r="B99" s="144"/>
      <c r="C99" s="145"/>
      <c r="D99" s="144"/>
      <c r="E99" s="146"/>
      <c r="F99" s="146"/>
      <c r="G99" s="144">
        <v>10384049</v>
      </c>
      <c r="H99" s="146">
        <v>7.54</v>
      </c>
      <c r="I99" s="147">
        <v>354</v>
      </c>
    </row>
    <row r="100" spans="1:9" x14ac:dyDescent="0.3">
      <c r="A100" s="143" t="str">
        <f t="shared" si="13"/>
        <v>鄭佳佳</v>
      </c>
      <c r="B100" s="144"/>
      <c r="C100" s="145"/>
      <c r="D100" s="144"/>
      <c r="E100" s="146"/>
      <c r="F100" s="146"/>
      <c r="G100" s="144">
        <v>10384561</v>
      </c>
      <c r="H100" s="146">
        <v>7.54</v>
      </c>
      <c r="I100" s="147">
        <v>7</v>
      </c>
    </row>
    <row r="101" spans="1:9" x14ac:dyDescent="0.3">
      <c r="A101" s="143" t="str">
        <f t="shared" si="13"/>
        <v>鄭佳佳</v>
      </c>
      <c r="B101" s="144"/>
      <c r="C101" s="145"/>
      <c r="D101" s="144"/>
      <c r="E101" s="146"/>
      <c r="F101" s="146"/>
      <c r="G101" s="144">
        <v>10385071</v>
      </c>
      <c r="H101" s="146">
        <v>7.54</v>
      </c>
      <c r="I101" s="147">
        <v>25</v>
      </c>
    </row>
    <row r="102" spans="1:9" x14ac:dyDescent="0.3">
      <c r="A102" s="143" t="str">
        <f t="shared" si="13"/>
        <v>鄭佳佳</v>
      </c>
      <c r="B102" s="144"/>
      <c r="C102" s="145"/>
      <c r="D102" s="144"/>
      <c r="E102" s="146"/>
      <c r="F102" s="146"/>
      <c r="G102" s="144">
        <v>10385585</v>
      </c>
      <c r="H102" s="146">
        <v>7.54</v>
      </c>
      <c r="I102" s="147">
        <v>14</v>
      </c>
    </row>
    <row r="103" spans="1:9" x14ac:dyDescent="0.3">
      <c r="A103" s="143" t="s">
        <v>422</v>
      </c>
      <c r="B103" s="144" t="s">
        <v>347</v>
      </c>
      <c r="C103" s="145" t="s">
        <v>289</v>
      </c>
      <c r="D103" s="144">
        <v>10394729</v>
      </c>
      <c r="E103" s="146">
        <v>7.54</v>
      </c>
      <c r="F103" s="146">
        <v>300</v>
      </c>
      <c r="G103" s="144"/>
      <c r="H103" s="146"/>
      <c r="I103" s="147"/>
    </row>
    <row r="104" spans="1:9" x14ac:dyDescent="0.3">
      <c r="A104" s="143" t="str">
        <f>A103</f>
        <v>鄭佳佳</v>
      </c>
      <c r="B104" s="144"/>
      <c r="C104" s="145"/>
      <c r="D104" s="144"/>
      <c r="E104" s="146"/>
      <c r="F104" s="146"/>
      <c r="G104" s="144">
        <v>10395236</v>
      </c>
      <c r="H104" s="146">
        <v>7.54</v>
      </c>
      <c r="I104" s="147">
        <v>135</v>
      </c>
    </row>
    <row r="105" spans="1:9" x14ac:dyDescent="0.3">
      <c r="A105" s="143" t="s">
        <v>422</v>
      </c>
      <c r="B105" s="144" t="s">
        <v>347</v>
      </c>
      <c r="C105" s="145" t="s">
        <v>290</v>
      </c>
      <c r="D105" s="144">
        <v>10395339</v>
      </c>
      <c r="E105" s="146">
        <v>7.55</v>
      </c>
      <c r="F105" s="146">
        <v>100</v>
      </c>
      <c r="G105" s="144"/>
      <c r="H105" s="146"/>
      <c r="I105" s="147"/>
    </row>
    <row r="106" spans="1:9" x14ac:dyDescent="0.3">
      <c r="A106" s="143" t="str">
        <f t="shared" ref="A106:A111" si="14">A105</f>
        <v>鄭佳佳</v>
      </c>
      <c r="B106" s="144"/>
      <c r="C106" s="145"/>
      <c r="D106" s="144"/>
      <c r="E106" s="146"/>
      <c r="F106" s="146"/>
      <c r="G106" s="144">
        <v>10395746</v>
      </c>
      <c r="H106" s="146">
        <v>7.55</v>
      </c>
      <c r="I106" s="147">
        <v>13</v>
      </c>
    </row>
    <row r="107" spans="1:9" x14ac:dyDescent="0.3">
      <c r="A107" s="143" t="str">
        <f t="shared" si="14"/>
        <v>鄭佳佳</v>
      </c>
      <c r="B107" s="144"/>
      <c r="C107" s="145"/>
      <c r="D107" s="144"/>
      <c r="E107" s="146"/>
      <c r="F107" s="146"/>
      <c r="G107" s="144">
        <v>10403855</v>
      </c>
      <c r="H107" s="146">
        <v>7.55</v>
      </c>
      <c r="I107" s="147">
        <v>19</v>
      </c>
    </row>
    <row r="108" spans="1:9" x14ac:dyDescent="0.3">
      <c r="A108" s="143" t="str">
        <f t="shared" si="14"/>
        <v>鄭佳佳</v>
      </c>
      <c r="B108" s="144"/>
      <c r="C108" s="145"/>
      <c r="D108" s="144"/>
      <c r="E108" s="146"/>
      <c r="F108" s="146"/>
      <c r="G108" s="144">
        <v>10442418</v>
      </c>
      <c r="H108" s="146">
        <v>7.55</v>
      </c>
      <c r="I108" s="147">
        <v>8</v>
      </c>
    </row>
    <row r="109" spans="1:9" x14ac:dyDescent="0.3">
      <c r="A109" s="143" t="str">
        <f t="shared" si="14"/>
        <v>鄭佳佳</v>
      </c>
      <c r="B109" s="144"/>
      <c r="C109" s="145"/>
      <c r="D109" s="144"/>
      <c r="E109" s="146"/>
      <c r="F109" s="146"/>
      <c r="G109" s="144">
        <v>10443435</v>
      </c>
      <c r="H109" s="146">
        <v>7.55</v>
      </c>
      <c r="I109" s="147">
        <v>15</v>
      </c>
    </row>
    <row r="110" spans="1:9" x14ac:dyDescent="0.3">
      <c r="A110" s="143" t="str">
        <f t="shared" si="14"/>
        <v>鄭佳佳</v>
      </c>
      <c r="B110" s="144"/>
      <c r="C110" s="145"/>
      <c r="D110" s="144"/>
      <c r="E110" s="146"/>
      <c r="F110" s="146"/>
      <c r="G110" s="144">
        <v>10443946</v>
      </c>
      <c r="H110" s="146">
        <v>7.55</v>
      </c>
      <c r="I110" s="147">
        <v>2</v>
      </c>
    </row>
    <row r="111" spans="1:9" x14ac:dyDescent="0.3">
      <c r="A111" s="143" t="str">
        <f t="shared" si="14"/>
        <v>鄭佳佳</v>
      </c>
      <c r="B111" s="144"/>
      <c r="C111" s="145"/>
      <c r="D111" s="144"/>
      <c r="E111" s="146"/>
      <c r="F111" s="146"/>
      <c r="G111" s="144">
        <v>10444459</v>
      </c>
      <c r="H111" s="146">
        <v>7.55</v>
      </c>
      <c r="I111" s="147">
        <v>3</v>
      </c>
    </row>
    <row r="112" spans="1:9" x14ac:dyDescent="0.3">
      <c r="A112" s="143" t="s">
        <v>422</v>
      </c>
      <c r="B112" s="144" t="s">
        <v>347</v>
      </c>
      <c r="C112" s="145" t="s">
        <v>291</v>
      </c>
      <c r="D112" s="144">
        <v>10395898</v>
      </c>
      <c r="E112" s="146">
        <v>7.56</v>
      </c>
      <c r="F112" s="146">
        <v>100</v>
      </c>
      <c r="G112" s="144"/>
      <c r="H112" s="146"/>
      <c r="I112" s="147"/>
    </row>
    <row r="113" spans="1:9" x14ac:dyDescent="0.3">
      <c r="A113" s="143" t="str">
        <f t="shared" ref="A113:A117" si="15">A112</f>
        <v>鄭佳佳</v>
      </c>
      <c r="B113" s="144"/>
      <c r="C113" s="145"/>
      <c r="D113" s="144"/>
      <c r="E113" s="146"/>
      <c r="F113" s="146"/>
      <c r="G113" s="144">
        <v>10400260</v>
      </c>
      <c r="H113" s="146">
        <v>7.56</v>
      </c>
      <c r="I113" s="147">
        <v>4</v>
      </c>
    </row>
    <row r="114" spans="1:9" x14ac:dyDescent="0.3">
      <c r="A114" s="143" t="str">
        <f t="shared" si="15"/>
        <v>鄭佳佳</v>
      </c>
      <c r="B114" s="144"/>
      <c r="C114" s="145"/>
      <c r="D114" s="144"/>
      <c r="E114" s="146"/>
      <c r="F114" s="146"/>
      <c r="G114" s="144">
        <v>10402313</v>
      </c>
      <c r="H114" s="146">
        <v>7.56</v>
      </c>
      <c r="I114" s="147">
        <v>17</v>
      </c>
    </row>
    <row r="115" spans="1:9" x14ac:dyDescent="0.3">
      <c r="A115" s="143" t="str">
        <f t="shared" si="15"/>
        <v>鄭佳佳</v>
      </c>
      <c r="B115" s="144"/>
      <c r="C115" s="145"/>
      <c r="D115" s="144"/>
      <c r="E115" s="146"/>
      <c r="F115" s="146"/>
      <c r="G115" s="144">
        <v>10402827</v>
      </c>
      <c r="H115" s="146">
        <v>7.56</v>
      </c>
      <c r="I115" s="147">
        <v>3</v>
      </c>
    </row>
    <row r="116" spans="1:9" x14ac:dyDescent="0.3">
      <c r="A116" s="143" t="str">
        <f t="shared" si="15"/>
        <v>鄭佳佳</v>
      </c>
      <c r="B116" s="144"/>
      <c r="C116" s="145"/>
      <c r="D116" s="144"/>
      <c r="E116" s="146"/>
      <c r="F116" s="146"/>
      <c r="G116" s="144">
        <v>10403341</v>
      </c>
      <c r="H116" s="146">
        <v>7.56</v>
      </c>
      <c r="I116" s="147">
        <v>20</v>
      </c>
    </row>
    <row r="117" spans="1:9" x14ac:dyDescent="0.3">
      <c r="A117" s="143" t="str">
        <f t="shared" si="15"/>
        <v>鄭佳佳</v>
      </c>
      <c r="B117" s="144"/>
      <c r="C117" s="145"/>
      <c r="D117" s="144"/>
      <c r="E117" s="146"/>
      <c r="F117" s="146"/>
      <c r="G117" s="144">
        <v>10403855</v>
      </c>
      <c r="H117" s="146">
        <v>7.55</v>
      </c>
      <c r="I117" s="147">
        <v>56</v>
      </c>
    </row>
    <row r="118" spans="1:9" x14ac:dyDescent="0.3">
      <c r="A118" s="143" t="s">
        <v>422</v>
      </c>
      <c r="B118" s="144" t="s">
        <v>347</v>
      </c>
      <c r="C118" s="145" t="s">
        <v>292</v>
      </c>
      <c r="D118" s="144">
        <v>10400663</v>
      </c>
      <c r="E118" s="146">
        <v>7.57</v>
      </c>
      <c r="F118" s="146">
        <v>100</v>
      </c>
      <c r="G118" s="144"/>
      <c r="H118" s="146"/>
      <c r="I118" s="147"/>
    </row>
    <row r="119" spans="1:9" x14ac:dyDescent="0.3">
      <c r="A119" s="143" t="str">
        <f t="shared" ref="A119:A121" si="16">A118</f>
        <v>鄭佳佳</v>
      </c>
      <c r="B119" s="144"/>
      <c r="C119" s="145"/>
      <c r="D119" s="144"/>
      <c r="E119" s="146"/>
      <c r="F119" s="146"/>
      <c r="G119" s="144">
        <v>10400770</v>
      </c>
      <c r="H119" s="146">
        <v>7.57</v>
      </c>
      <c r="I119" s="147">
        <v>62</v>
      </c>
    </row>
    <row r="120" spans="1:9" x14ac:dyDescent="0.3">
      <c r="A120" s="143" t="str">
        <f t="shared" si="16"/>
        <v>鄭佳佳</v>
      </c>
      <c r="B120" s="144"/>
      <c r="C120" s="145"/>
      <c r="D120" s="144"/>
      <c r="E120" s="146"/>
      <c r="F120" s="146"/>
      <c r="G120" s="144">
        <v>10401284</v>
      </c>
      <c r="H120" s="146">
        <v>7.57</v>
      </c>
      <c r="I120" s="147">
        <v>18</v>
      </c>
    </row>
    <row r="121" spans="1:9" x14ac:dyDescent="0.3">
      <c r="A121" s="143" t="str">
        <f t="shared" si="16"/>
        <v>鄭佳佳</v>
      </c>
      <c r="B121" s="144"/>
      <c r="C121" s="145"/>
      <c r="D121" s="144"/>
      <c r="E121" s="146"/>
      <c r="F121" s="146"/>
      <c r="G121" s="144">
        <v>10401798</v>
      </c>
      <c r="H121" s="146">
        <v>7.57</v>
      </c>
      <c r="I121" s="147">
        <v>20</v>
      </c>
    </row>
    <row r="122" spans="1:9" x14ac:dyDescent="0.3">
      <c r="A122" s="143" t="s">
        <v>422</v>
      </c>
      <c r="B122" s="144" t="s">
        <v>347</v>
      </c>
      <c r="C122" s="145" t="s">
        <v>293</v>
      </c>
      <c r="D122" s="144">
        <v>10404197</v>
      </c>
      <c r="E122" s="146">
        <v>7.57</v>
      </c>
      <c r="F122" s="146">
        <v>300</v>
      </c>
      <c r="G122" s="144"/>
      <c r="H122" s="146"/>
      <c r="I122" s="147"/>
    </row>
    <row r="123" spans="1:9" x14ac:dyDescent="0.3">
      <c r="A123" s="143" t="str">
        <f t="shared" ref="A123:A129" si="17">A122</f>
        <v>鄭佳佳</v>
      </c>
      <c r="B123" s="144"/>
      <c r="C123" s="145"/>
      <c r="D123" s="144"/>
      <c r="E123" s="146"/>
      <c r="F123" s="146"/>
      <c r="G123" s="144">
        <v>10404368</v>
      </c>
      <c r="H123" s="146">
        <v>7.57</v>
      </c>
      <c r="I123" s="147">
        <v>135</v>
      </c>
    </row>
    <row r="124" spans="1:9" x14ac:dyDescent="0.3">
      <c r="A124" s="143" t="str">
        <f t="shared" si="17"/>
        <v>鄭佳佳</v>
      </c>
      <c r="B124" s="144"/>
      <c r="C124" s="145"/>
      <c r="D124" s="144"/>
      <c r="E124" s="146"/>
      <c r="F124" s="146"/>
      <c r="G124" s="144">
        <v>10434314</v>
      </c>
      <c r="H124" s="146">
        <v>7.57</v>
      </c>
      <c r="I124" s="147">
        <v>50</v>
      </c>
    </row>
    <row r="125" spans="1:9" x14ac:dyDescent="0.3">
      <c r="A125" s="143" t="str">
        <f t="shared" si="17"/>
        <v>鄭佳佳</v>
      </c>
      <c r="B125" s="144"/>
      <c r="C125" s="145"/>
      <c r="D125" s="144"/>
      <c r="E125" s="146"/>
      <c r="F125" s="146"/>
      <c r="G125" s="144">
        <v>10434828</v>
      </c>
      <c r="H125" s="146">
        <v>7.57</v>
      </c>
      <c r="I125" s="147">
        <v>2</v>
      </c>
    </row>
    <row r="126" spans="1:9" x14ac:dyDescent="0.3">
      <c r="A126" s="143" t="str">
        <f t="shared" si="17"/>
        <v>鄭佳佳</v>
      </c>
      <c r="B126" s="144"/>
      <c r="C126" s="145"/>
      <c r="D126" s="144"/>
      <c r="E126" s="146"/>
      <c r="F126" s="146"/>
      <c r="G126" s="144">
        <v>10435341</v>
      </c>
      <c r="H126" s="146">
        <v>7.57</v>
      </c>
      <c r="I126" s="147">
        <v>28</v>
      </c>
    </row>
    <row r="127" spans="1:9" x14ac:dyDescent="0.3">
      <c r="A127" s="143" t="str">
        <f t="shared" si="17"/>
        <v>鄭佳佳</v>
      </c>
      <c r="B127" s="144"/>
      <c r="C127" s="145"/>
      <c r="D127" s="144"/>
      <c r="E127" s="146"/>
      <c r="F127" s="146"/>
      <c r="G127" s="144">
        <v>10435851</v>
      </c>
      <c r="H127" s="146">
        <v>7.57</v>
      </c>
      <c r="I127" s="147">
        <v>19</v>
      </c>
    </row>
    <row r="128" spans="1:9" x14ac:dyDescent="0.3">
      <c r="A128" s="143" t="str">
        <f t="shared" si="17"/>
        <v>鄭佳佳</v>
      </c>
      <c r="B128" s="144"/>
      <c r="C128" s="145"/>
      <c r="D128" s="144"/>
      <c r="E128" s="146"/>
      <c r="F128" s="146"/>
      <c r="G128" s="144">
        <v>10440366</v>
      </c>
      <c r="H128" s="146">
        <v>7.57</v>
      </c>
      <c r="I128" s="147">
        <v>13</v>
      </c>
    </row>
    <row r="129" spans="1:9" x14ac:dyDescent="0.3">
      <c r="A129" s="143" t="str">
        <f t="shared" si="17"/>
        <v>鄭佳佳</v>
      </c>
      <c r="B129" s="144"/>
      <c r="C129" s="145"/>
      <c r="D129" s="144"/>
      <c r="E129" s="146"/>
      <c r="F129" s="146"/>
      <c r="G129" s="144">
        <v>10440880</v>
      </c>
      <c r="H129" s="146">
        <v>7.57</v>
      </c>
      <c r="I129" s="147">
        <v>53</v>
      </c>
    </row>
    <row r="130" spans="1:9" x14ac:dyDescent="0.3">
      <c r="A130" s="143" t="s">
        <v>422</v>
      </c>
      <c r="B130" s="144" t="s">
        <v>347</v>
      </c>
      <c r="C130" s="145" t="s">
        <v>294</v>
      </c>
      <c r="D130" s="144">
        <v>10404844</v>
      </c>
      <c r="E130" s="146">
        <v>7.58</v>
      </c>
      <c r="F130" s="146">
        <v>300</v>
      </c>
      <c r="G130" s="144"/>
      <c r="H130" s="146"/>
      <c r="I130" s="147"/>
    </row>
    <row r="131" spans="1:9" x14ac:dyDescent="0.3">
      <c r="A131" s="143" t="str">
        <f t="shared" ref="A131:A136" si="18">A130</f>
        <v>鄭佳佳</v>
      </c>
      <c r="B131" s="144"/>
      <c r="C131" s="145"/>
      <c r="D131" s="144"/>
      <c r="E131" s="146"/>
      <c r="F131" s="146"/>
      <c r="G131" s="144">
        <v>10404883</v>
      </c>
      <c r="H131" s="146">
        <v>7.58</v>
      </c>
      <c r="I131" s="147">
        <v>164</v>
      </c>
    </row>
    <row r="132" spans="1:9" x14ac:dyDescent="0.3">
      <c r="A132" s="143" t="str">
        <f t="shared" si="18"/>
        <v>鄭佳佳</v>
      </c>
      <c r="B132" s="144"/>
      <c r="C132" s="145"/>
      <c r="D132" s="144"/>
      <c r="E132" s="146"/>
      <c r="F132" s="146"/>
      <c r="G132" s="144">
        <v>10405393</v>
      </c>
      <c r="H132" s="146">
        <v>7.58</v>
      </c>
      <c r="I132" s="147">
        <v>24</v>
      </c>
    </row>
    <row r="133" spans="1:9" x14ac:dyDescent="0.3">
      <c r="A133" s="143" t="str">
        <f t="shared" si="18"/>
        <v>鄭佳佳</v>
      </c>
      <c r="B133" s="144"/>
      <c r="C133" s="145"/>
      <c r="D133" s="144"/>
      <c r="E133" s="146"/>
      <c r="F133" s="146"/>
      <c r="G133" s="144">
        <v>10431756</v>
      </c>
      <c r="H133" s="146">
        <v>7.58</v>
      </c>
      <c r="I133" s="147">
        <v>4</v>
      </c>
    </row>
    <row r="134" spans="1:9" x14ac:dyDescent="0.3">
      <c r="A134" s="143" t="str">
        <f t="shared" si="18"/>
        <v>鄭佳佳</v>
      </c>
      <c r="B134" s="144"/>
      <c r="C134" s="145"/>
      <c r="D134" s="144"/>
      <c r="E134" s="146"/>
      <c r="F134" s="146"/>
      <c r="G134" s="144">
        <v>10432267</v>
      </c>
      <c r="H134" s="146">
        <v>7.58</v>
      </c>
      <c r="I134" s="147">
        <v>48</v>
      </c>
    </row>
    <row r="135" spans="1:9" x14ac:dyDescent="0.3">
      <c r="A135" s="143" t="str">
        <f t="shared" si="18"/>
        <v>鄭佳佳</v>
      </c>
      <c r="B135" s="144"/>
      <c r="C135" s="145"/>
      <c r="D135" s="144"/>
      <c r="E135" s="146"/>
      <c r="F135" s="146"/>
      <c r="G135" s="144">
        <v>10433292</v>
      </c>
      <c r="H135" s="146">
        <v>7.58</v>
      </c>
      <c r="I135" s="147">
        <v>49</v>
      </c>
    </row>
    <row r="136" spans="1:9" x14ac:dyDescent="0.3">
      <c r="A136" s="143" t="str">
        <f t="shared" si="18"/>
        <v>鄭佳佳</v>
      </c>
      <c r="B136" s="144"/>
      <c r="C136" s="145"/>
      <c r="D136" s="144"/>
      <c r="E136" s="146"/>
      <c r="F136" s="146"/>
      <c r="G136" s="144">
        <v>10433806</v>
      </c>
      <c r="H136" s="146">
        <v>7.58</v>
      </c>
      <c r="I136" s="147">
        <v>11</v>
      </c>
    </row>
    <row r="137" spans="1:9" x14ac:dyDescent="0.3">
      <c r="A137" s="143" t="s">
        <v>422</v>
      </c>
      <c r="B137" s="144" t="s">
        <v>347</v>
      </c>
      <c r="C137" s="145" t="s">
        <v>392</v>
      </c>
      <c r="D137" s="144">
        <v>10405468</v>
      </c>
      <c r="E137" s="146">
        <v>7.59</v>
      </c>
      <c r="F137" s="146">
        <v>300</v>
      </c>
      <c r="G137" s="144"/>
      <c r="H137" s="146"/>
      <c r="I137" s="147"/>
    </row>
    <row r="138" spans="1:9" x14ac:dyDescent="0.3">
      <c r="A138" s="143" t="str">
        <f t="shared" ref="A138:A151" si="19">A137</f>
        <v>鄭佳佳</v>
      </c>
      <c r="B138" s="144"/>
      <c r="C138" s="145"/>
      <c r="D138" s="144"/>
      <c r="E138" s="146"/>
      <c r="F138" s="146"/>
      <c r="G138" s="144">
        <v>10405906</v>
      </c>
      <c r="H138" s="146">
        <v>7.59</v>
      </c>
      <c r="I138" s="147">
        <v>27</v>
      </c>
    </row>
    <row r="139" spans="1:9" x14ac:dyDescent="0.3">
      <c r="A139" s="143" t="str">
        <f t="shared" si="19"/>
        <v>鄭佳佳</v>
      </c>
      <c r="B139" s="144"/>
      <c r="C139" s="145"/>
      <c r="D139" s="144"/>
      <c r="E139" s="146"/>
      <c r="F139" s="146"/>
      <c r="G139" s="144">
        <v>10415545</v>
      </c>
      <c r="H139" s="146">
        <v>7.59</v>
      </c>
      <c r="I139" s="147">
        <v>48</v>
      </c>
    </row>
    <row r="140" spans="1:9" x14ac:dyDescent="0.3">
      <c r="A140" s="143" t="str">
        <f t="shared" si="19"/>
        <v>鄭佳佳</v>
      </c>
      <c r="B140" s="144"/>
      <c r="C140" s="145"/>
      <c r="D140" s="144"/>
      <c r="E140" s="146"/>
      <c r="F140" s="146"/>
      <c r="G140" s="144">
        <v>10420573</v>
      </c>
      <c r="H140" s="146">
        <v>7.59</v>
      </c>
      <c r="I140" s="147">
        <v>2</v>
      </c>
    </row>
    <row r="141" spans="1:9" x14ac:dyDescent="0.3">
      <c r="A141" s="143" t="str">
        <f t="shared" si="19"/>
        <v>鄭佳佳</v>
      </c>
      <c r="B141" s="144"/>
      <c r="C141" s="145"/>
      <c r="D141" s="144"/>
      <c r="E141" s="146"/>
      <c r="F141" s="146"/>
      <c r="G141" s="144">
        <v>10421085</v>
      </c>
      <c r="H141" s="146">
        <v>7.59</v>
      </c>
      <c r="I141" s="147">
        <v>14</v>
      </c>
    </row>
    <row r="142" spans="1:9" x14ac:dyDescent="0.3">
      <c r="A142" s="143" t="str">
        <f t="shared" si="19"/>
        <v>鄭佳佳</v>
      </c>
      <c r="B142" s="144"/>
      <c r="C142" s="145"/>
      <c r="D142" s="144"/>
      <c r="E142" s="146"/>
      <c r="F142" s="146"/>
      <c r="G142" s="144">
        <v>10421596</v>
      </c>
      <c r="H142" s="146">
        <v>7.59</v>
      </c>
      <c r="I142" s="147">
        <v>10</v>
      </c>
    </row>
    <row r="143" spans="1:9" x14ac:dyDescent="0.3">
      <c r="A143" s="143" t="str">
        <f t="shared" si="19"/>
        <v>鄭佳佳</v>
      </c>
      <c r="B143" s="144"/>
      <c r="C143" s="145"/>
      <c r="D143" s="144"/>
      <c r="E143" s="146"/>
      <c r="F143" s="146"/>
      <c r="G143" s="144">
        <v>10422111</v>
      </c>
      <c r="H143" s="146">
        <v>7.59</v>
      </c>
      <c r="I143" s="147">
        <v>17</v>
      </c>
    </row>
    <row r="144" spans="1:9" x14ac:dyDescent="0.3">
      <c r="A144" s="143" t="str">
        <f t="shared" si="19"/>
        <v>鄭佳佳</v>
      </c>
      <c r="B144" s="144"/>
      <c r="C144" s="145"/>
      <c r="D144" s="144"/>
      <c r="E144" s="146"/>
      <c r="F144" s="146"/>
      <c r="G144" s="144">
        <v>10424166</v>
      </c>
      <c r="H144" s="146">
        <v>7.59</v>
      </c>
      <c r="I144" s="147">
        <v>2</v>
      </c>
    </row>
    <row r="145" spans="1:9" x14ac:dyDescent="0.3">
      <c r="A145" s="143" t="str">
        <f t="shared" si="19"/>
        <v>鄭佳佳</v>
      </c>
      <c r="B145" s="144"/>
      <c r="C145" s="145"/>
      <c r="D145" s="144"/>
      <c r="E145" s="146"/>
      <c r="F145" s="146"/>
      <c r="G145" s="144">
        <v>10424678</v>
      </c>
      <c r="H145" s="146">
        <v>7.59</v>
      </c>
      <c r="I145" s="147">
        <v>7</v>
      </c>
    </row>
    <row r="146" spans="1:9" x14ac:dyDescent="0.3">
      <c r="A146" s="143" t="str">
        <f t="shared" si="19"/>
        <v>鄭佳佳</v>
      </c>
      <c r="B146" s="144"/>
      <c r="C146" s="145"/>
      <c r="D146" s="144"/>
      <c r="E146" s="146"/>
      <c r="F146" s="146"/>
      <c r="G146" s="144">
        <v>10425192</v>
      </c>
      <c r="H146" s="146">
        <v>7.59</v>
      </c>
      <c r="I146" s="147">
        <v>10</v>
      </c>
    </row>
    <row r="147" spans="1:9" x14ac:dyDescent="0.3">
      <c r="A147" s="143" t="str">
        <f t="shared" si="19"/>
        <v>鄭佳佳</v>
      </c>
      <c r="B147" s="144"/>
      <c r="C147" s="145"/>
      <c r="D147" s="144"/>
      <c r="E147" s="146"/>
      <c r="F147" s="146"/>
      <c r="G147" s="144">
        <v>10425704</v>
      </c>
      <c r="H147" s="146">
        <v>7.59</v>
      </c>
      <c r="I147" s="147">
        <v>11</v>
      </c>
    </row>
    <row r="148" spans="1:9" x14ac:dyDescent="0.3">
      <c r="A148" s="143" t="str">
        <f t="shared" si="19"/>
        <v>鄭佳佳</v>
      </c>
      <c r="B148" s="144"/>
      <c r="C148" s="145"/>
      <c r="D148" s="144"/>
      <c r="E148" s="146"/>
      <c r="F148" s="146"/>
      <c r="G148" s="144">
        <v>10430217</v>
      </c>
      <c r="H148" s="146">
        <v>7.59</v>
      </c>
      <c r="I148" s="147">
        <v>12</v>
      </c>
    </row>
    <row r="149" spans="1:9" x14ac:dyDescent="0.3">
      <c r="A149" s="143" t="str">
        <f t="shared" si="19"/>
        <v>鄭佳佳</v>
      </c>
      <c r="B149" s="144"/>
      <c r="C149" s="145"/>
      <c r="D149" s="144"/>
      <c r="E149" s="146"/>
      <c r="F149" s="146"/>
      <c r="G149" s="144">
        <v>10430732</v>
      </c>
      <c r="H149" s="146">
        <v>7.59</v>
      </c>
      <c r="I149" s="147">
        <v>116</v>
      </c>
    </row>
    <row r="150" spans="1:9" x14ac:dyDescent="0.3">
      <c r="A150" s="143" t="str">
        <f t="shared" si="19"/>
        <v>鄭佳佳</v>
      </c>
      <c r="B150" s="144"/>
      <c r="C150" s="145"/>
      <c r="D150" s="144"/>
      <c r="E150" s="146"/>
      <c r="F150" s="146"/>
      <c r="G150" s="144">
        <v>10431245</v>
      </c>
      <c r="H150" s="146">
        <v>7.59</v>
      </c>
      <c r="I150" s="147">
        <v>11</v>
      </c>
    </row>
    <row r="151" spans="1:9" x14ac:dyDescent="0.3">
      <c r="A151" s="143" t="str">
        <f t="shared" si="19"/>
        <v>鄭佳佳</v>
      </c>
      <c r="B151" s="144"/>
      <c r="C151" s="145"/>
      <c r="D151" s="144"/>
      <c r="E151" s="146"/>
      <c r="F151" s="146"/>
      <c r="G151" s="144">
        <v>10431756</v>
      </c>
      <c r="H151" s="146">
        <v>7.58</v>
      </c>
      <c r="I151" s="147">
        <v>13</v>
      </c>
    </row>
    <row r="152" spans="1:9" x14ac:dyDescent="0.3">
      <c r="A152" s="143" t="s">
        <v>422</v>
      </c>
      <c r="B152" s="144" t="s">
        <v>347</v>
      </c>
      <c r="C152" s="145" t="s">
        <v>393</v>
      </c>
      <c r="D152" s="144">
        <v>10410230</v>
      </c>
      <c r="E152" s="146">
        <v>7.6</v>
      </c>
      <c r="F152" s="146">
        <v>300</v>
      </c>
      <c r="G152" s="144"/>
      <c r="H152" s="146"/>
      <c r="I152" s="147"/>
    </row>
    <row r="153" spans="1:9" x14ac:dyDescent="0.3">
      <c r="A153" s="143" t="str">
        <f t="shared" ref="A153:A154" si="20">A152</f>
        <v>鄭佳佳</v>
      </c>
      <c r="B153" s="144"/>
      <c r="C153" s="145"/>
      <c r="D153" s="144"/>
      <c r="E153" s="146"/>
      <c r="F153" s="146"/>
      <c r="G153" s="144">
        <v>10410418</v>
      </c>
      <c r="H153" s="146">
        <v>7.6</v>
      </c>
      <c r="I153" s="147">
        <v>268</v>
      </c>
    </row>
    <row r="154" spans="1:9" x14ac:dyDescent="0.3">
      <c r="A154" s="143" t="str">
        <f t="shared" si="20"/>
        <v>鄭佳佳</v>
      </c>
      <c r="B154" s="144"/>
      <c r="C154" s="145"/>
      <c r="D154" s="144"/>
      <c r="E154" s="146"/>
      <c r="F154" s="146"/>
      <c r="G154" s="144">
        <v>10411443</v>
      </c>
      <c r="H154" s="146">
        <v>7.6</v>
      </c>
      <c r="I154" s="147">
        <v>32</v>
      </c>
    </row>
    <row r="155" spans="1:9" x14ac:dyDescent="0.3">
      <c r="A155" s="114" t="s">
        <v>422</v>
      </c>
      <c r="B155" s="111" t="s">
        <v>347</v>
      </c>
      <c r="C155" s="131" t="s">
        <v>722</v>
      </c>
      <c r="D155" s="111">
        <v>10422595</v>
      </c>
      <c r="E155" s="112">
        <v>7.6</v>
      </c>
      <c r="F155" s="112">
        <v>200</v>
      </c>
      <c r="G155" s="111"/>
      <c r="H155" s="112"/>
      <c r="I155" s="113"/>
    </row>
    <row r="156" spans="1:9" x14ac:dyDescent="0.3">
      <c r="A156" s="114" t="str">
        <f>A155</f>
        <v>鄭佳佳</v>
      </c>
      <c r="B156" s="111"/>
      <c r="C156" s="131"/>
      <c r="D156" s="111"/>
      <c r="E156" s="112"/>
      <c r="F156" s="112"/>
      <c r="G156" s="111">
        <v>10422624</v>
      </c>
      <c r="H156" s="112">
        <v>7.6</v>
      </c>
      <c r="I156" s="113">
        <v>200</v>
      </c>
    </row>
    <row r="157" spans="1:9" x14ac:dyDescent="0.3">
      <c r="A157" s="114" t="s">
        <v>422</v>
      </c>
      <c r="B157" s="111" t="s">
        <v>347</v>
      </c>
      <c r="C157" s="131" t="s">
        <v>723</v>
      </c>
      <c r="D157" s="111">
        <v>10423120</v>
      </c>
      <c r="E157" s="112">
        <v>7.61</v>
      </c>
      <c r="F157" s="112">
        <v>200</v>
      </c>
      <c r="G157" s="111"/>
      <c r="H157" s="112"/>
      <c r="I157" s="113"/>
    </row>
    <row r="158" spans="1:9" x14ac:dyDescent="0.3">
      <c r="A158" s="114" t="str">
        <f>A157</f>
        <v>鄭佳佳</v>
      </c>
      <c r="B158" s="111"/>
      <c r="C158" s="131"/>
      <c r="D158" s="111"/>
      <c r="E158" s="112"/>
      <c r="F158" s="112"/>
      <c r="G158" s="111">
        <v>10423137</v>
      </c>
      <c r="H158" s="112">
        <v>7.61</v>
      </c>
      <c r="I158" s="113">
        <v>200</v>
      </c>
    </row>
    <row r="159" spans="1:9" x14ac:dyDescent="0.3">
      <c r="A159" s="114" t="s">
        <v>422</v>
      </c>
      <c r="B159" s="111" t="s">
        <v>347</v>
      </c>
      <c r="C159" s="131" t="s">
        <v>1057</v>
      </c>
      <c r="D159" s="111">
        <v>10423579</v>
      </c>
      <c r="E159" s="112">
        <v>7.62</v>
      </c>
      <c r="F159" s="112">
        <v>200</v>
      </c>
      <c r="G159" s="111"/>
      <c r="H159" s="112"/>
      <c r="I159" s="113"/>
    </row>
    <row r="160" spans="1:9" x14ac:dyDescent="0.3">
      <c r="A160" s="114" t="str">
        <f>A159</f>
        <v>鄭佳佳</v>
      </c>
      <c r="B160" s="111"/>
      <c r="C160" s="131"/>
      <c r="D160" s="111"/>
      <c r="E160" s="112"/>
      <c r="F160" s="112"/>
      <c r="G160" s="111">
        <v>10423651</v>
      </c>
      <c r="H160" s="112">
        <v>7.62</v>
      </c>
      <c r="I160" s="113">
        <v>200</v>
      </c>
    </row>
    <row r="161" spans="1:9" x14ac:dyDescent="0.3">
      <c r="A161" s="143" t="s">
        <v>1893</v>
      </c>
      <c r="B161" s="144" t="s">
        <v>272</v>
      </c>
      <c r="C161" s="145" t="s">
        <v>2083</v>
      </c>
      <c r="D161" s="144">
        <v>10431892</v>
      </c>
      <c r="E161" s="146">
        <v>7.51</v>
      </c>
      <c r="F161" s="146">
        <v>100</v>
      </c>
      <c r="G161" s="144"/>
      <c r="H161" s="146"/>
      <c r="I161" s="147"/>
    </row>
    <row r="162" spans="1:9" x14ac:dyDescent="0.3">
      <c r="A162" s="143" t="s">
        <v>1893</v>
      </c>
      <c r="B162" s="144" t="s">
        <v>272</v>
      </c>
      <c r="C162" s="145" t="s">
        <v>2083</v>
      </c>
      <c r="D162" s="144">
        <v>12122612</v>
      </c>
      <c r="E162" s="146">
        <v>7.51</v>
      </c>
      <c r="F162" s="146">
        <v>-100</v>
      </c>
      <c r="G162" s="144"/>
      <c r="H162" s="146"/>
      <c r="I162" s="147"/>
    </row>
    <row r="163" spans="1:9" x14ac:dyDescent="0.3">
      <c r="A163" s="143" t="s">
        <v>1893</v>
      </c>
      <c r="B163" s="144" t="s">
        <v>272</v>
      </c>
      <c r="C163" s="145" t="s">
        <v>2084</v>
      </c>
      <c r="D163" s="144">
        <v>10432423</v>
      </c>
      <c r="E163" s="146">
        <v>7.5</v>
      </c>
      <c r="F163" s="146">
        <v>100</v>
      </c>
      <c r="G163" s="144"/>
      <c r="H163" s="146"/>
      <c r="I163" s="147"/>
    </row>
    <row r="164" spans="1:9" x14ac:dyDescent="0.3">
      <c r="A164" s="143" t="s">
        <v>1893</v>
      </c>
      <c r="B164" s="144" t="s">
        <v>272</v>
      </c>
      <c r="C164" s="145" t="s">
        <v>2084</v>
      </c>
      <c r="D164" s="144">
        <v>12122612</v>
      </c>
      <c r="E164" s="146">
        <v>7.5</v>
      </c>
      <c r="F164" s="146">
        <v>-100</v>
      </c>
      <c r="G164" s="144"/>
      <c r="H164" s="146"/>
      <c r="I164" s="147"/>
    </row>
    <row r="165" spans="1:9" x14ac:dyDescent="0.3">
      <c r="A165" s="143" t="s">
        <v>422</v>
      </c>
      <c r="B165" s="144" t="s">
        <v>347</v>
      </c>
      <c r="C165" s="145" t="s">
        <v>724</v>
      </c>
      <c r="D165" s="144">
        <v>10451052</v>
      </c>
      <c r="E165" s="146">
        <v>7.56</v>
      </c>
      <c r="F165" s="146">
        <v>200</v>
      </c>
      <c r="G165" s="144"/>
      <c r="H165" s="146"/>
      <c r="I165" s="147"/>
    </row>
    <row r="166" spans="1:9" x14ac:dyDescent="0.3">
      <c r="A166" s="143" t="s">
        <v>422</v>
      </c>
      <c r="B166" s="144" t="s">
        <v>347</v>
      </c>
      <c r="C166" s="145" t="s">
        <v>396</v>
      </c>
      <c r="D166" s="144">
        <v>10451511</v>
      </c>
      <c r="E166" s="146">
        <v>7.57</v>
      </c>
      <c r="F166" s="146">
        <v>200</v>
      </c>
      <c r="G166" s="144"/>
      <c r="H166" s="146"/>
      <c r="I166" s="147"/>
    </row>
    <row r="167" spans="1:9" x14ac:dyDescent="0.3">
      <c r="A167" s="143" t="str">
        <f t="shared" ref="A167:A168" si="21">A166</f>
        <v>鄭佳佳</v>
      </c>
      <c r="B167" s="144"/>
      <c r="C167" s="145"/>
      <c r="D167" s="144"/>
      <c r="E167" s="146"/>
      <c r="F167" s="146"/>
      <c r="G167" s="144">
        <v>10451530</v>
      </c>
      <c r="H167" s="146">
        <v>7.57</v>
      </c>
      <c r="I167" s="147">
        <v>143</v>
      </c>
    </row>
    <row r="168" spans="1:9" x14ac:dyDescent="0.3">
      <c r="A168" s="143" t="str">
        <f t="shared" si="21"/>
        <v>鄭佳佳</v>
      </c>
      <c r="B168" s="144"/>
      <c r="C168" s="145"/>
      <c r="D168" s="144"/>
      <c r="E168" s="146"/>
      <c r="F168" s="146"/>
      <c r="G168" s="144">
        <v>10452039</v>
      </c>
      <c r="H168" s="146">
        <v>7.57</v>
      </c>
      <c r="I168" s="147">
        <v>6</v>
      </c>
    </row>
    <row r="169" spans="1:9" x14ac:dyDescent="0.3">
      <c r="A169" s="143" t="s">
        <v>422</v>
      </c>
      <c r="B169" s="144" t="s">
        <v>347</v>
      </c>
      <c r="C169" s="145" t="s">
        <v>725</v>
      </c>
      <c r="D169" s="144">
        <v>10452406</v>
      </c>
      <c r="E169" s="146">
        <v>7.58</v>
      </c>
      <c r="F169" s="146">
        <v>200</v>
      </c>
      <c r="G169" s="144"/>
      <c r="H169" s="146"/>
      <c r="I169" s="147"/>
    </row>
    <row r="170" spans="1:9" x14ac:dyDescent="0.3">
      <c r="A170" s="143" t="str">
        <f t="shared" ref="A170:A171" si="22">A169</f>
        <v>鄭佳佳</v>
      </c>
      <c r="B170" s="144"/>
      <c r="C170" s="145"/>
      <c r="D170" s="144"/>
      <c r="E170" s="146"/>
      <c r="F170" s="146"/>
      <c r="G170" s="144">
        <v>10452550</v>
      </c>
      <c r="H170" s="146">
        <v>7.58</v>
      </c>
      <c r="I170" s="147">
        <v>61</v>
      </c>
    </row>
    <row r="171" spans="1:9" x14ac:dyDescent="0.3">
      <c r="A171" s="143" t="str">
        <f t="shared" si="22"/>
        <v>鄭佳佳</v>
      </c>
      <c r="B171" s="144"/>
      <c r="C171" s="145"/>
      <c r="D171" s="144"/>
      <c r="E171" s="146"/>
      <c r="F171" s="146"/>
      <c r="G171" s="144">
        <v>10453062</v>
      </c>
      <c r="H171" s="146">
        <v>7.58</v>
      </c>
      <c r="I171" s="147">
        <v>119</v>
      </c>
    </row>
    <row r="172" spans="1:9" x14ac:dyDescent="0.3">
      <c r="A172" s="143" t="s">
        <v>422</v>
      </c>
      <c r="B172" s="144" t="s">
        <v>347</v>
      </c>
      <c r="C172" s="145" t="s">
        <v>397</v>
      </c>
      <c r="D172" s="144">
        <v>10453028</v>
      </c>
      <c r="E172" s="146">
        <v>7.59</v>
      </c>
      <c r="F172" s="146">
        <v>200</v>
      </c>
      <c r="G172" s="144"/>
      <c r="H172" s="146"/>
      <c r="I172" s="147"/>
    </row>
    <row r="173" spans="1:9" x14ac:dyDescent="0.3">
      <c r="A173" s="143" t="str">
        <f>A172</f>
        <v>鄭佳佳</v>
      </c>
      <c r="B173" s="144"/>
      <c r="C173" s="145"/>
      <c r="D173" s="144"/>
      <c r="E173" s="146"/>
      <c r="F173" s="146"/>
      <c r="G173" s="144">
        <v>10453062</v>
      </c>
      <c r="H173" s="146">
        <v>7.58</v>
      </c>
      <c r="I173" s="147">
        <v>200</v>
      </c>
    </row>
    <row r="174" spans="1:9" x14ac:dyDescent="0.3">
      <c r="A174" s="143" t="s">
        <v>422</v>
      </c>
      <c r="B174" s="144" t="s">
        <v>347</v>
      </c>
      <c r="C174" s="145" t="s">
        <v>398</v>
      </c>
      <c r="D174" s="144">
        <v>10453565</v>
      </c>
      <c r="E174" s="146">
        <v>7.6</v>
      </c>
      <c r="F174" s="146">
        <v>200</v>
      </c>
      <c r="G174" s="144"/>
      <c r="H174" s="146"/>
      <c r="I174" s="147"/>
    </row>
    <row r="175" spans="1:9" x14ac:dyDescent="0.3">
      <c r="A175" s="143" t="str">
        <f t="shared" ref="A175:A177" si="23">A174</f>
        <v>鄭佳佳</v>
      </c>
      <c r="B175" s="144"/>
      <c r="C175" s="145"/>
      <c r="D175" s="144"/>
      <c r="E175" s="146"/>
      <c r="F175" s="146"/>
      <c r="G175" s="144">
        <v>10453575</v>
      </c>
      <c r="H175" s="146">
        <v>7.6</v>
      </c>
      <c r="I175" s="147">
        <v>170</v>
      </c>
    </row>
    <row r="176" spans="1:9" x14ac:dyDescent="0.3">
      <c r="A176" s="143" t="str">
        <f t="shared" si="23"/>
        <v>鄭佳佳</v>
      </c>
      <c r="B176" s="144"/>
      <c r="C176" s="145"/>
      <c r="D176" s="144"/>
      <c r="E176" s="146"/>
      <c r="F176" s="146"/>
      <c r="G176" s="144">
        <v>10454086</v>
      </c>
      <c r="H176" s="146">
        <v>7.6</v>
      </c>
      <c r="I176" s="147">
        <v>24</v>
      </c>
    </row>
    <row r="177" spans="1:9" x14ac:dyDescent="0.3">
      <c r="A177" s="143" t="str">
        <f t="shared" si="23"/>
        <v>鄭佳佳</v>
      </c>
      <c r="B177" s="144"/>
      <c r="C177" s="145"/>
      <c r="D177" s="144"/>
      <c r="E177" s="146"/>
      <c r="F177" s="146"/>
      <c r="G177" s="144">
        <v>10454598</v>
      </c>
      <c r="H177" s="146">
        <v>7.6</v>
      </c>
      <c r="I177" s="147">
        <v>6</v>
      </c>
    </row>
    <row r="178" spans="1:9" x14ac:dyDescent="0.3">
      <c r="A178" s="143" t="s">
        <v>422</v>
      </c>
      <c r="B178" s="144" t="s">
        <v>347</v>
      </c>
      <c r="C178" s="145" t="s">
        <v>302</v>
      </c>
      <c r="D178" s="144">
        <v>10462758</v>
      </c>
      <c r="E178" s="146">
        <v>7.59</v>
      </c>
      <c r="F178" s="146">
        <v>300</v>
      </c>
      <c r="G178" s="144"/>
      <c r="H178" s="146"/>
      <c r="I178" s="147"/>
    </row>
    <row r="179" spans="1:9" x14ac:dyDescent="0.3">
      <c r="A179" s="143" t="str">
        <f t="shared" ref="A179:A201" si="24">A178</f>
        <v>鄭佳佳</v>
      </c>
      <c r="B179" s="144"/>
      <c r="C179" s="145"/>
      <c r="D179" s="144"/>
      <c r="E179" s="146"/>
      <c r="F179" s="146"/>
      <c r="G179" s="144">
        <v>10463208</v>
      </c>
      <c r="H179" s="146">
        <v>7.59</v>
      </c>
      <c r="I179" s="147">
        <v>2</v>
      </c>
    </row>
    <row r="180" spans="1:9" x14ac:dyDescent="0.3">
      <c r="A180" s="143" t="str">
        <f t="shared" si="24"/>
        <v>鄭佳佳</v>
      </c>
      <c r="B180" s="144"/>
      <c r="C180" s="145"/>
      <c r="D180" s="144"/>
      <c r="E180" s="146"/>
      <c r="F180" s="146"/>
      <c r="G180" s="144">
        <v>10472326</v>
      </c>
      <c r="H180" s="146">
        <v>7.59</v>
      </c>
      <c r="I180" s="147">
        <v>1</v>
      </c>
    </row>
    <row r="181" spans="1:9" x14ac:dyDescent="0.3">
      <c r="A181" s="143" t="str">
        <f t="shared" si="24"/>
        <v>鄭佳佳</v>
      </c>
      <c r="B181" s="144"/>
      <c r="C181" s="145"/>
      <c r="D181" s="144"/>
      <c r="E181" s="146"/>
      <c r="F181" s="146"/>
      <c r="G181" s="144">
        <v>10473349</v>
      </c>
      <c r="H181" s="146">
        <v>7.59</v>
      </c>
      <c r="I181" s="147">
        <v>5</v>
      </c>
    </row>
    <row r="182" spans="1:9" x14ac:dyDescent="0.3">
      <c r="A182" s="143" t="str">
        <f t="shared" si="24"/>
        <v>鄭佳佳</v>
      </c>
      <c r="B182" s="144"/>
      <c r="C182" s="145"/>
      <c r="D182" s="144"/>
      <c r="E182" s="146"/>
      <c r="F182" s="146"/>
      <c r="G182" s="144">
        <v>10473863</v>
      </c>
      <c r="H182" s="146">
        <v>7.59</v>
      </c>
      <c r="I182" s="147">
        <v>29</v>
      </c>
    </row>
    <row r="183" spans="1:9" x14ac:dyDescent="0.3">
      <c r="A183" s="143" t="str">
        <f t="shared" si="24"/>
        <v>鄭佳佳</v>
      </c>
      <c r="B183" s="144"/>
      <c r="C183" s="145"/>
      <c r="D183" s="144"/>
      <c r="E183" s="146"/>
      <c r="F183" s="146"/>
      <c r="G183" s="144">
        <v>10475912</v>
      </c>
      <c r="H183" s="146">
        <v>7.59</v>
      </c>
      <c r="I183" s="147">
        <v>5</v>
      </c>
    </row>
    <row r="184" spans="1:9" x14ac:dyDescent="0.3">
      <c r="A184" s="143" t="str">
        <f t="shared" si="24"/>
        <v>鄭佳佳</v>
      </c>
      <c r="B184" s="144"/>
      <c r="C184" s="145"/>
      <c r="D184" s="144"/>
      <c r="E184" s="146"/>
      <c r="F184" s="146"/>
      <c r="G184" s="144">
        <v>10482987</v>
      </c>
      <c r="H184" s="146">
        <v>7.59</v>
      </c>
      <c r="I184" s="147">
        <v>13</v>
      </c>
    </row>
    <row r="185" spans="1:9" x14ac:dyDescent="0.3">
      <c r="A185" s="143" t="str">
        <f t="shared" si="24"/>
        <v>鄭佳佳</v>
      </c>
      <c r="B185" s="144"/>
      <c r="C185" s="145"/>
      <c r="D185" s="144"/>
      <c r="E185" s="146"/>
      <c r="F185" s="146"/>
      <c r="G185" s="144">
        <v>10484523</v>
      </c>
      <c r="H185" s="146">
        <v>7.59</v>
      </c>
      <c r="I185" s="147">
        <v>5</v>
      </c>
    </row>
    <row r="186" spans="1:9" x14ac:dyDescent="0.3">
      <c r="A186" s="143" t="str">
        <f t="shared" si="24"/>
        <v>鄭佳佳</v>
      </c>
      <c r="B186" s="144"/>
      <c r="C186" s="145"/>
      <c r="D186" s="144"/>
      <c r="E186" s="146"/>
      <c r="F186" s="146"/>
      <c r="G186" s="144">
        <v>10485030</v>
      </c>
      <c r="H186" s="146">
        <v>7.59</v>
      </c>
      <c r="I186" s="147">
        <v>11</v>
      </c>
    </row>
    <row r="187" spans="1:9" x14ac:dyDescent="0.3">
      <c r="A187" s="143" t="str">
        <f t="shared" si="24"/>
        <v>鄭佳佳</v>
      </c>
      <c r="B187" s="144"/>
      <c r="C187" s="145"/>
      <c r="D187" s="144"/>
      <c r="E187" s="146"/>
      <c r="F187" s="146"/>
      <c r="G187" s="144">
        <v>10485542</v>
      </c>
      <c r="H187" s="146">
        <v>7.59</v>
      </c>
      <c r="I187" s="147">
        <v>15</v>
      </c>
    </row>
    <row r="188" spans="1:9" x14ac:dyDescent="0.3">
      <c r="A188" s="143" t="str">
        <f t="shared" si="24"/>
        <v>鄭佳佳</v>
      </c>
      <c r="B188" s="144"/>
      <c r="C188" s="145"/>
      <c r="D188" s="144"/>
      <c r="E188" s="146"/>
      <c r="F188" s="146"/>
      <c r="G188" s="144">
        <v>10490055</v>
      </c>
      <c r="H188" s="146">
        <v>7.59</v>
      </c>
      <c r="I188" s="147">
        <v>1</v>
      </c>
    </row>
    <row r="189" spans="1:9" x14ac:dyDescent="0.3">
      <c r="A189" s="143" t="str">
        <f t="shared" si="24"/>
        <v>鄭佳佳</v>
      </c>
      <c r="B189" s="144"/>
      <c r="C189" s="145"/>
      <c r="D189" s="144"/>
      <c r="E189" s="146"/>
      <c r="F189" s="146"/>
      <c r="G189" s="144">
        <v>10490569</v>
      </c>
      <c r="H189" s="146">
        <v>7.59</v>
      </c>
      <c r="I189" s="147">
        <v>10</v>
      </c>
    </row>
    <row r="190" spans="1:9" x14ac:dyDescent="0.3">
      <c r="A190" s="143" t="str">
        <f t="shared" si="24"/>
        <v>鄭佳佳</v>
      </c>
      <c r="B190" s="144"/>
      <c r="C190" s="145"/>
      <c r="D190" s="144"/>
      <c r="E190" s="146"/>
      <c r="F190" s="146"/>
      <c r="G190" s="144">
        <v>10491592</v>
      </c>
      <c r="H190" s="146">
        <v>7.59</v>
      </c>
      <c r="I190" s="147">
        <v>18</v>
      </c>
    </row>
    <row r="191" spans="1:9" x14ac:dyDescent="0.3">
      <c r="A191" s="143" t="str">
        <f t="shared" si="24"/>
        <v>鄭佳佳</v>
      </c>
      <c r="B191" s="144"/>
      <c r="C191" s="145"/>
      <c r="D191" s="144"/>
      <c r="E191" s="146"/>
      <c r="F191" s="146"/>
      <c r="G191" s="144">
        <v>10493646</v>
      </c>
      <c r="H191" s="146">
        <v>7.59</v>
      </c>
      <c r="I191" s="147">
        <v>8</v>
      </c>
    </row>
    <row r="192" spans="1:9" x14ac:dyDescent="0.3">
      <c r="A192" s="143" t="str">
        <f t="shared" si="24"/>
        <v>鄭佳佳</v>
      </c>
      <c r="B192" s="144"/>
      <c r="C192" s="145"/>
      <c r="D192" s="144"/>
      <c r="E192" s="146"/>
      <c r="F192" s="146"/>
      <c r="G192" s="144">
        <v>10494158</v>
      </c>
      <c r="H192" s="146">
        <v>7.59</v>
      </c>
      <c r="I192" s="147">
        <v>31</v>
      </c>
    </row>
    <row r="193" spans="1:9" x14ac:dyDescent="0.3">
      <c r="A193" s="143" t="str">
        <f t="shared" si="24"/>
        <v>鄭佳佳</v>
      </c>
      <c r="B193" s="144"/>
      <c r="C193" s="145"/>
      <c r="D193" s="144"/>
      <c r="E193" s="146"/>
      <c r="F193" s="146"/>
      <c r="G193" s="144">
        <v>10494674</v>
      </c>
      <c r="H193" s="146">
        <v>7.59</v>
      </c>
      <c r="I193" s="147">
        <v>20</v>
      </c>
    </row>
    <row r="194" spans="1:9" x14ac:dyDescent="0.3">
      <c r="A194" s="143" t="str">
        <f t="shared" si="24"/>
        <v>鄭佳佳</v>
      </c>
      <c r="B194" s="144"/>
      <c r="C194" s="145"/>
      <c r="D194" s="144"/>
      <c r="E194" s="146"/>
      <c r="F194" s="146"/>
      <c r="G194" s="144">
        <v>10495189</v>
      </c>
      <c r="H194" s="146">
        <v>7.59</v>
      </c>
      <c r="I194" s="147">
        <v>30</v>
      </c>
    </row>
    <row r="195" spans="1:9" x14ac:dyDescent="0.3">
      <c r="A195" s="143" t="str">
        <f t="shared" si="24"/>
        <v>鄭佳佳</v>
      </c>
      <c r="B195" s="144"/>
      <c r="C195" s="145"/>
      <c r="D195" s="144"/>
      <c r="E195" s="146"/>
      <c r="F195" s="146"/>
      <c r="G195" s="144">
        <v>10500215</v>
      </c>
      <c r="H195" s="146">
        <v>7.59</v>
      </c>
      <c r="I195" s="147">
        <v>25</v>
      </c>
    </row>
    <row r="196" spans="1:9" x14ac:dyDescent="0.3">
      <c r="A196" s="143" t="str">
        <f t="shared" si="24"/>
        <v>鄭佳佳</v>
      </c>
      <c r="B196" s="144"/>
      <c r="C196" s="145"/>
      <c r="D196" s="144"/>
      <c r="E196" s="146"/>
      <c r="F196" s="146"/>
      <c r="G196" s="144">
        <v>10500729</v>
      </c>
      <c r="H196" s="146">
        <v>7.59</v>
      </c>
      <c r="I196" s="147">
        <v>3</v>
      </c>
    </row>
    <row r="197" spans="1:9" x14ac:dyDescent="0.3">
      <c r="A197" s="143" t="str">
        <f t="shared" si="24"/>
        <v>鄭佳佳</v>
      </c>
      <c r="B197" s="144"/>
      <c r="C197" s="145"/>
      <c r="D197" s="144"/>
      <c r="E197" s="146"/>
      <c r="F197" s="146"/>
      <c r="G197" s="144">
        <v>10501245</v>
      </c>
      <c r="H197" s="146">
        <v>7.59</v>
      </c>
      <c r="I197" s="147">
        <v>15</v>
      </c>
    </row>
    <row r="198" spans="1:9" x14ac:dyDescent="0.3">
      <c r="A198" s="143" t="str">
        <f t="shared" si="24"/>
        <v>鄭佳佳</v>
      </c>
      <c r="B198" s="144"/>
      <c r="C198" s="145"/>
      <c r="D198" s="144"/>
      <c r="E198" s="146"/>
      <c r="F198" s="146"/>
      <c r="G198" s="144">
        <v>10501760</v>
      </c>
      <c r="H198" s="146">
        <v>7.59</v>
      </c>
      <c r="I198" s="147">
        <v>11</v>
      </c>
    </row>
    <row r="199" spans="1:9" x14ac:dyDescent="0.3">
      <c r="A199" s="143" t="str">
        <f t="shared" si="24"/>
        <v>鄭佳佳</v>
      </c>
      <c r="B199" s="144"/>
      <c r="C199" s="145"/>
      <c r="D199" s="144"/>
      <c r="E199" s="146"/>
      <c r="F199" s="146"/>
      <c r="G199" s="144">
        <v>10502271</v>
      </c>
      <c r="H199" s="146">
        <v>7.59</v>
      </c>
      <c r="I199" s="147">
        <v>6</v>
      </c>
    </row>
    <row r="200" spans="1:9" x14ac:dyDescent="0.3">
      <c r="A200" s="143" t="str">
        <f t="shared" si="24"/>
        <v>鄭佳佳</v>
      </c>
      <c r="B200" s="144"/>
      <c r="C200" s="145"/>
      <c r="D200" s="144"/>
      <c r="E200" s="146"/>
      <c r="F200" s="146"/>
      <c r="G200" s="144">
        <v>10502785</v>
      </c>
      <c r="H200" s="146">
        <v>7.59</v>
      </c>
      <c r="I200" s="147">
        <v>2</v>
      </c>
    </row>
    <row r="201" spans="1:9" x14ac:dyDescent="0.3">
      <c r="A201" s="143" t="str">
        <f t="shared" si="24"/>
        <v>鄭佳佳</v>
      </c>
      <c r="B201" s="144"/>
      <c r="C201" s="145"/>
      <c r="D201" s="144"/>
      <c r="E201" s="146"/>
      <c r="F201" s="146"/>
      <c r="G201" s="144">
        <v>10503296</v>
      </c>
      <c r="H201" s="146">
        <v>7.59</v>
      </c>
      <c r="I201" s="147">
        <v>10</v>
      </c>
    </row>
    <row r="202" spans="1:9" x14ac:dyDescent="0.3">
      <c r="A202" s="143" t="s">
        <v>422</v>
      </c>
      <c r="B202" s="144" t="s">
        <v>347</v>
      </c>
      <c r="C202" s="145" t="s">
        <v>303</v>
      </c>
      <c r="D202" s="144">
        <v>10463418</v>
      </c>
      <c r="E202" s="146">
        <v>7.58</v>
      </c>
      <c r="F202" s="146">
        <v>300</v>
      </c>
      <c r="G202" s="144"/>
      <c r="H202" s="146"/>
      <c r="I202" s="147"/>
    </row>
    <row r="203" spans="1:9" x14ac:dyDescent="0.3">
      <c r="A203" s="143" t="s">
        <v>422</v>
      </c>
      <c r="B203" s="144" t="s">
        <v>347</v>
      </c>
      <c r="C203" s="145" t="s">
        <v>1740</v>
      </c>
      <c r="D203" s="144">
        <v>10464013</v>
      </c>
      <c r="E203" s="146">
        <v>7.57</v>
      </c>
      <c r="F203" s="146">
        <v>300</v>
      </c>
      <c r="G203" s="144"/>
      <c r="H203" s="146"/>
      <c r="I203" s="147"/>
    </row>
    <row r="204" spans="1:9" x14ac:dyDescent="0.3">
      <c r="A204" s="143" t="s">
        <v>422</v>
      </c>
      <c r="B204" s="144" t="s">
        <v>347</v>
      </c>
      <c r="C204" s="145" t="s">
        <v>402</v>
      </c>
      <c r="D204" s="144">
        <v>10503326</v>
      </c>
      <c r="E204" s="146">
        <v>7.6</v>
      </c>
      <c r="F204" s="146">
        <v>300</v>
      </c>
      <c r="G204" s="144"/>
      <c r="H204" s="146"/>
      <c r="I204" s="147"/>
    </row>
    <row r="205" spans="1:9" x14ac:dyDescent="0.3">
      <c r="A205" s="143" t="str">
        <f>A204</f>
        <v>鄭佳佳</v>
      </c>
      <c r="B205" s="144"/>
      <c r="C205" s="145"/>
      <c r="D205" s="144"/>
      <c r="E205" s="146"/>
      <c r="F205" s="146"/>
      <c r="G205" s="144">
        <v>10503809</v>
      </c>
      <c r="H205" s="146">
        <v>7.6</v>
      </c>
      <c r="I205" s="147">
        <v>300</v>
      </c>
    </row>
    <row r="206" spans="1:9" x14ac:dyDescent="0.3">
      <c r="A206" s="143" t="s">
        <v>422</v>
      </c>
      <c r="B206" s="144" t="s">
        <v>347</v>
      </c>
      <c r="C206" s="145" t="s">
        <v>403</v>
      </c>
      <c r="D206" s="144">
        <v>10503932</v>
      </c>
      <c r="E206" s="146">
        <v>7.61</v>
      </c>
      <c r="F206" s="146">
        <v>100</v>
      </c>
      <c r="G206" s="144"/>
      <c r="H206" s="146"/>
      <c r="I206" s="147"/>
    </row>
    <row r="207" spans="1:9" x14ac:dyDescent="0.3">
      <c r="A207" s="143" t="str">
        <f t="shared" ref="A207:A209" si="25">A206</f>
        <v>鄭佳佳</v>
      </c>
      <c r="B207" s="144"/>
      <c r="C207" s="145"/>
      <c r="D207" s="144"/>
      <c r="E207" s="146"/>
      <c r="F207" s="146"/>
      <c r="G207" s="144">
        <v>10504322</v>
      </c>
      <c r="H207" s="146">
        <v>7.61</v>
      </c>
      <c r="I207" s="147">
        <v>32</v>
      </c>
    </row>
    <row r="208" spans="1:9" x14ac:dyDescent="0.3">
      <c r="A208" s="143" t="str">
        <f t="shared" si="25"/>
        <v>鄭佳佳</v>
      </c>
      <c r="B208" s="144"/>
      <c r="C208" s="145"/>
      <c r="D208" s="144"/>
      <c r="E208" s="146"/>
      <c r="F208" s="146"/>
      <c r="G208" s="144">
        <v>10540330</v>
      </c>
      <c r="H208" s="146">
        <v>7.61</v>
      </c>
      <c r="I208" s="147">
        <v>10</v>
      </c>
    </row>
    <row r="209" spans="1:9" x14ac:dyDescent="0.3">
      <c r="A209" s="143" t="str">
        <f t="shared" si="25"/>
        <v>鄭佳佳</v>
      </c>
      <c r="B209" s="144"/>
      <c r="C209" s="145"/>
      <c r="D209" s="144"/>
      <c r="E209" s="146"/>
      <c r="F209" s="146"/>
      <c r="G209" s="144">
        <v>10542886</v>
      </c>
      <c r="H209" s="146">
        <v>7.61</v>
      </c>
      <c r="I209" s="147">
        <v>1</v>
      </c>
    </row>
    <row r="210" spans="1:9" x14ac:dyDescent="0.3">
      <c r="A210" s="143" t="s">
        <v>422</v>
      </c>
      <c r="B210" s="144" t="s">
        <v>347</v>
      </c>
      <c r="C210" s="145" t="s">
        <v>404</v>
      </c>
      <c r="D210" s="144">
        <v>10504546</v>
      </c>
      <c r="E210" s="146">
        <v>7.62</v>
      </c>
      <c r="F210" s="146">
        <v>200</v>
      </c>
      <c r="G210" s="144"/>
      <c r="H210" s="146"/>
      <c r="I210" s="147"/>
    </row>
    <row r="211" spans="1:9" x14ac:dyDescent="0.3">
      <c r="A211" s="143" t="str">
        <f t="shared" ref="A211:A214" si="26">A210</f>
        <v>鄭佳佳</v>
      </c>
      <c r="B211" s="144"/>
      <c r="C211" s="145"/>
      <c r="D211" s="144"/>
      <c r="E211" s="146"/>
      <c r="F211" s="146"/>
      <c r="G211" s="144">
        <v>10504835</v>
      </c>
      <c r="H211" s="146">
        <v>7.62</v>
      </c>
      <c r="I211" s="147">
        <v>147</v>
      </c>
    </row>
    <row r="212" spans="1:9" x14ac:dyDescent="0.3">
      <c r="A212" s="143" t="str">
        <f t="shared" si="26"/>
        <v>鄭佳佳</v>
      </c>
      <c r="B212" s="144"/>
      <c r="C212" s="145"/>
      <c r="D212" s="144"/>
      <c r="E212" s="146"/>
      <c r="F212" s="146"/>
      <c r="G212" s="144">
        <v>10511907</v>
      </c>
      <c r="H212" s="146">
        <v>7.62</v>
      </c>
      <c r="I212" s="147">
        <v>33</v>
      </c>
    </row>
    <row r="213" spans="1:9" x14ac:dyDescent="0.3">
      <c r="A213" s="143" t="str">
        <f t="shared" si="26"/>
        <v>鄭佳佳</v>
      </c>
      <c r="B213" s="144"/>
      <c r="C213" s="145"/>
      <c r="D213" s="144"/>
      <c r="E213" s="146"/>
      <c r="F213" s="146"/>
      <c r="G213" s="144">
        <v>10512423</v>
      </c>
      <c r="H213" s="146">
        <v>7.62</v>
      </c>
      <c r="I213" s="147">
        <v>9</v>
      </c>
    </row>
    <row r="214" spans="1:9" x14ac:dyDescent="0.3">
      <c r="A214" s="143" t="str">
        <f t="shared" si="26"/>
        <v>鄭佳佳</v>
      </c>
      <c r="B214" s="144"/>
      <c r="C214" s="145"/>
      <c r="D214" s="144"/>
      <c r="E214" s="146"/>
      <c r="F214" s="146"/>
      <c r="G214" s="144">
        <v>10540330</v>
      </c>
      <c r="H214" s="146">
        <v>7.61</v>
      </c>
      <c r="I214" s="147">
        <v>11</v>
      </c>
    </row>
    <row r="215" spans="1:9" x14ac:dyDescent="0.3">
      <c r="A215" s="143" t="s">
        <v>422</v>
      </c>
      <c r="B215" s="144" t="s">
        <v>347</v>
      </c>
      <c r="C215" s="145" t="s">
        <v>405</v>
      </c>
      <c r="D215" s="144">
        <v>10512929</v>
      </c>
      <c r="E215" s="146">
        <v>7.64</v>
      </c>
      <c r="F215" s="146">
        <v>200</v>
      </c>
      <c r="G215" s="144"/>
      <c r="H215" s="146"/>
      <c r="I215" s="147"/>
    </row>
    <row r="216" spans="1:9" x14ac:dyDescent="0.3">
      <c r="A216" s="143" t="str">
        <f t="shared" ref="A216:A219" si="27">A215</f>
        <v>鄭佳佳</v>
      </c>
      <c r="B216" s="144"/>
      <c r="C216" s="145"/>
      <c r="D216" s="144"/>
      <c r="E216" s="146"/>
      <c r="F216" s="146"/>
      <c r="G216" s="144">
        <v>10512934</v>
      </c>
      <c r="H216" s="146">
        <v>7.64</v>
      </c>
      <c r="I216" s="147">
        <v>163</v>
      </c>
    </row>
    <row r="217" spans="1:9" x14ac:dyDescent="0.3">
      <c r="A217" s="143" t="str">
        <f t="shared" si="27"/>
        <v>鄭佳佳</v>
      </c>
      <c r="B217" s="144"/>
      <c r="C217" s="145"/>
      <c r="D217" s="144"/>
      <c r="E217" s="146"/>
      <c r="F217" s="146"/>
      <c r="G217" s="144">
        <v>10513445</v>
      </c>
      <c r="H217" s="146">
        <v>7.64</v>
      </c>
      <c r="I217" s="147">
        <v>11</v>
      </c>
    </row>
    <row r="218" spans="1:9" x14ac:dyDescent="0.3">
      <c r="A218" s="143" t="str">
        <f t="shared" si="27"/>
        <v>鄭佳佳</v>
      </c>
      <c r="B218" s="144"/>
      <c r="C218" s="145"/>
      <c r="D218" s="144"/>
      <c r="E218" s="146"/>
      <c r="F218" s="146"/>
      <c r="G218" s="144">
        <v>10513955</v>
      </c>
      <c r="H218" s="146">
        <v>7.64</v>
      </c>
      <c r="I218" s="147">
        <v>7</v>
      </c>
    </row>
    <row r="219" spans="1:9" x14ac:dyDescent="0.3">
      <c r="A219" s="143" t="str">
        <f t="shared" si="27"/>
        <v>鄭佳佳</v>
      </c>
      <c r="B219" s="144"/>
      <c r="C219" s="145"/>
      <c r="D219" s="144"/>
      <c r="E219" s="146"/>
      <c r="F219" s="146"/>
      <c r="G219" s="144">
        <v>10514468</v>
      </c>
      <c r="H219" s="146">
        <v>7.64</v>
      </c>
      <c r="I219" s="147">
        <v>19</v>
      </c>
    </row>
    <row r="220" spans="1:9" x14ac:dyDescent="0.3">
      <c r="A220" s="143" t="s">
        <v>422</v>
      </c>
      <c r="B220" s="144" t="s">
        <v>347</v>
      </c>
      <c r="C220" s="145" t="s">
        <v>406</v>
      </c>
      <c r="D220" s="144">
        <v>10513482</v>
      </c>
      <c r="E220" s="146">
        <v>7.63</v>
      </c>
      <c r="F220" s="146">
        <v>300</v>
      </c>
      <c r="G220" s="144"/>
      <c r="H220" s="146"/>
      <c r="I220" s="147"/>
    </row>
    <row r="221" spans="1:9" x14ac:dyDescent="0.3">
      <c r="A221" s="143" t="str">
        <f t="shared" ref="A221:A230" si="28">A220</f>
        <v>鄭佳佳</v>
      </c>
      <c r="B221" s="144"/>
      <c r="C221" s="145"/>
      <c r="D221" s="144"/>
      <c r="E221" s="146"/>
      <c r="F221" s="146"/>
      <c r="G221" s="144">
        <v>10514981</v>
      </c>
      <c r="H221" s="146">
        <v>7.63</v>
      </c>
      <c r="I221" s="147">
        <v>3</v>
      </c>
    </row>
    <row r="222" spans="1:9" x14ac:dyDescent="0.3">
      <c r="A222" s="143" t="str">
        <f t="shared" si="28"/>
        <v>鄭佳佳</v>
      </c>
      <c r="B222" s="144"/>
      <c r="C222" s="145"/>
      <c r="D222" s="144"/>
      <c r="E222" s="146"/>
      <c r="F222" s="146"/>
      <c r="G222" s="144">
        <v>10520007</v>
      </c>
      <c r="H222" s="146">
        <v>7.63</v>
      </c>
      <c r="I222" s="147">
        <v>16</v>
      </c>
    </row>
    <row r="223" spans="1:9" x14ac:dyDescent="0.3">
      <c r="A223" s="143" t="str">
        <f t="shared" si="28"/>
        <v>鄭佳佳</v>
      </c>
      <c r="B223" s="144"/>
      <c r="C223" s="145"/>
      <c r="D223" s="144"/>
      <c r="E223" s="146"/>
      <c r="F223" s="146"/>
      <c r="G223" s="144">
        <v>10523082</v>
      </c>
      <c r="H223" s="146">
        <v>7.63</v>
      </c>
      <c r="I223" s="147">
        <v>8</v>
      </c>
    </row>
    <row r="224" spans="1:9" x14ac:dyDescent="0.3">
      <c r="A224" s="143" t="str">
        <f t="shared" si="28"/>
        <v>鄭佳佳</v>
      </c>
      <c r="B224" s="144"/>
      <c r="C224" s="145"/>
      <c r="D224" s="144"/>
      <c r="E224" s="146"/>
      <c r="F224" s="146"/>
      <c r="G224" s="144">
        <v>10524625</v>
      </c>
      <c r="H224" s="146">
        <v>7.63</v>
      </c>
      <c r="I224" s="147">
        <v>6</v>
      </c>
    </row>
    <row r="225" spans="1:9" x14ac:dyDescent="0.3">
      <c r="A225" s="143" t="str">
        <f t="shared" si="28"/>
        <v>鄭佳佳</v>
      </c>
      <c r="B225" s="144"/>
      <c r="C225" s="145"/>
      <c r="D225" s="144"/>
      <c r="E225" s="146"/>
      <c r="F225" s="146"/>
      <c r="G225" s="144">
        <v>10530172</v>
      </c>
      <c r="H225" s="146">
        <v>7.63</v>
      </c>
      <c r="I225" s="147">
        <v>3</v>
      </c>
    </row>
    <row r="226" spans="1:9" x14ac:dyDescent="0.3">
      <c r="A226" s="143" t="str">
        <f t="shared" si="28"/>
        <v>鄭佳佳</v>
      </c>
      <c r="B226" s="144"/>
      <c r="C226" s="145"/>
      <c r="D226" s="144"/>
      <c r="E226" s="146"/>
      <c r="F226" s="146"/>
      <c r="G226" s="144">
        <v>10530687</v>
      </c>
      <c r="H226" s="146">
        <v>7.63</v>
      </c>
      <c r="I226" s="147">
        <v>19</v>
      </c>
    </row>
    <row r="227" spans="1:9" x14ac:dyDescent="0.3">
      <c r="A227" s="143" t="str">
        <f t="shared" si="28"/>
        <v>鄭佳佳</v>
      </c>
      <c r="B227" s="144"/>
      <c r="C227" s="145"/>
      <c r="D227" s="144"/>
      <c r="E227" s="146"/>
      <c r="F227" s="146"/>
      <c r="G227" s="144">
        <v>10533767</v>
      </c>
      <c r="H227" s="146">
        <v>7.63</v>
      </c>
      <c r="I227" s="147">
        <v>8</v>
      </c>
    </row>
    <row r="228" spans="1:9" x14ac:dyDescent="0.3">
      <c r="A228" s="143" t="str">
        <f t="shared" si="28"/>
        <v>鄭佳佳</v>
      </c>
      <c r="B228" s="144"/>
      <c r="C228" s="145"/>
      <c r="D228" s="144"/>
      <c r="E228" s="146"/>
      <c r="F228" s="146"/>
      <c r="G228" s="144">
        <v>10534792</v>
      </c>
      <c r="H228" s="146">
        <v>7.63</v>
      </c>
      <c r="I228" s="147">
        <v>2</v>
      </c>
    </row>
    <row r="229" spans="1:9" x14ac:dyDescent="0.3">
      <c r="A229" s="143" t="str">
        <f t="shared" si="28"/>
        <v>鄭佳佳</v>
      </c>
      <c r="B229" s="144"/>
      <c r="C229" s="145"/>
      <c r="D229" s="144"/>
      <c r="E229" s="146"/>
      <c r="F229" s="146"/>
      <c r="G229" s="144">
        <v>10535303</v>
      </c>
      <c r="H229" s="146">
        <v>7.63</v>
      </c>
      <c r="I229" s="147">
        <v>148</v>
      </c>
    </row>
    <row r="230" spans="1:9" x14ac:dyDescent="0.3">
      <c r="A230" s="143" t="str">
        <f t="shared" si="28"/>
        <v>鄭佳佳</v>
      </c>
      <c r="B230" s="144"/>
      <c r="C230" s="145"/>
      <c r="D230" s="144"/>
      <c r="E230" s="146"/>
      <c r="F230" s="146"/>
      <c r="G230" s="144">
        <v>10535817</v>
      </c>
      <c r="H230" s="146">
        <v>7.63</v>
      </c>
      <c r="I230" s="147">
        <v>87</v>
      </c>
    </row>
    <row r="231" spans="1:9" x14ac:dyDescent="0.3">
      <c r="A231" s="114" t="s">
        <v>1836</v>
      </c>
      <c r="B231" s="111" t="s">
        <v>2085</v>
      </c>
      <c r="C231" s="131" t="s">
        <v>2086</v>
      </c>
      <c r="D231" s="111">
        <v>10540527</v>
      </c>
      <c r="E231" s="112">
        <v>7.64</v>
      </c>
      <c r="F231" s="112">
        <v>200</v>
      </c>
      <c r="G231" s="111"/>
      <c r="H231" s="112"/>
      <c r="I231" s="113"/>
    </row>
    <row r="232" spans="1:9" x14ac:dyDescent="0.3">
      <c r="A232" s="114" t="str">
        <f>A231</f>
        <v>謝孟淳</v>
      </c>
      <c r="B232" s="111"/>
      <c r="C232" s="131"/>
      <c r="D232" s="111"/>
      <c r="E232" s="112"/>
      <c r="F232" s="112"/>
      <c r="G232" s="111">
        <v>10540840</v>
      </c>
      <c r="H232" s="112">
        <v>7.64</v>
      </c>
      <c r="I232" s="113">
        <v>200</v>
      </c>
    </row>
    <row r="233" spans="1:9" x14ac:dyDescent="0.3">
      <c r="A233" s="143" t="s">
        <v>1836</v>
      </c>
      <c r="B233" s="144" t="s">
        <v>2085</v>
      </c>
      <c r="C233" s="145" t="s">
        <v>2087</v>
      </c>
      <c r="D233" s="144">
        <v>10541338</v>
      </c>
      <c r="E233" s="146">
        <v>7.65</v>
      </c>
      <c r="F233" s="146">
        <v>100</v>
      </c>
      <c r="G233" s="144"/>
      <c r="H233" s="146"/>
      <c r="I233" s="147"/>
    </row>
    <row r="234" spans="1:9" x14ac:dyDescent="0.3">
      <c r="A234" s="143" t="str">
        <f>A233</f>
        <v>謝孟淳</v>
      </c>
      <c r="B234" s="144"/>
      <c r="C234" s="145"/>
      <c r="D234" s="144"/>
      <c r="E234" s="146"/>
      <c r="F234" s="146"/>
      <c r="G234" s="144">
        <v>10541355</v>
      </c>
      <c r="H234" s="146">
        <v>7.65</v>
      </c>
      <c r="I234" s="147">
        <v>100</v>
      </c>
    </row>
    <row r="235" spans="1:9" x14ac:dyDescent="0.3">
      <c r="A235" s="143" t="s">
        <v>1836</v>
      </c>
      <c r="B235" s="144" t="s">
        <v>2085</v>
      </c>
      <c r="C235" s="145" t="s">
        <v>2088</v>
      </c>
      <c r="D235" s="144">
        <v>10541910</v>
      </c>
      <c r="E235" s="146">
        <v>7.66</v>
      </c>
      <c r="F235" s="146">
        <v>300</v>
      </c>
      <c r="G235" s="144"/>
      <c r="H235" s="146"/>
      <c r="I235" s="147"/>
    </row>
    <row r="236" spans="1:9" x14ac:dyDescent="0.3">
      <c r="A236" s="143" t="str">
        <f>A235</f>
        <v>謝孟淳</v>
      </c>
      <c r="B236" s="144"/>
      <c r="C236" s="145"/>
      <c r="D236" s="144"/>
      <c r="E236" s="146"/>
      <c r="F236" s="146"/>
      <c r="G236" s="144">
        <v>10542376</v>
      </c>
      <c r="H236" s="146">
        <v>7.66</v>
      </c>
      <c r="I236" s="147">
        <v>300</v>
      </c>
    </row>
    <row r="237" spans="1:9" x14ac:dyDescent="0.3">
      <c r="A237" s="143" t="s">
        <v>1829</v>
      </c>
      <c r="B237" s="144" t="s">
        <v>2085</v>
      </c>
      <c r="C237" s="145" t="s">
        <v>2089</v>
      </c>
      <c r="D237" s="144">
        <v>10543878</v>
      </c>
      <c r="E237" s="146">
        <v>7.67</v>
      </c>
      <c r="F237" s="146">
        <v>100</v>
      </c>
      <c r="G237" s="144"/>
      <c r="H237" s="146"/>
      <c r="I237" s="147"/>
    </row>
    <row r="238" spans="1:9" x14ac:dyDescent="0.3">
      <c r="A238" s="143" t="str">
        <f>A237</f>
        <v>李怡鴛</v>
      </c>
      <c r="B238" s="144"/>
      <c r="C238" s="145"/>
      <c r="D238" s="144"/>
      <c r="E238" s="146"/>
      <c r="F238" s="146"/>
      <c r="G238" s="144">
        <v>10543905</v>
      </c>
      <c r="H238" s="146">
        <v>7.66</v>
      </c>
      <c r="I238" s="147">
        <v>100</v>
      </c>
    </row>
    <row r="239" spans="1:9" x14ac:dyDescent="0.3">
      <c r="A239" s="143" t="s">
        <v>1829</v>
      </c>
      <c r="B239" s="144" t="s">
        <v>2085</v>
      </c>
      <c r="C239" s="145" t="s">
        <v>2090</v>
      </c>
      <c r="D239" s="144">
        <v>10544706</v>
      </c>
      <c r="E239" s="146">
        <v>7.68</v>
      </c>
      <c r="F239" s="146">
        <v>499</v>
      </c>
      <c r="G239" s="144"/>
      <c r="H239" s="146"/>
      <c r="I239" s="147"/>
    </row>
    <row r="240" spans="1:9" x14ac:dyDescent="0.3">
      <c r="A240" s="143" t="str">
        <f t="shared" ref="A240:A241" si="29">A239</f>
        <v>李怡鴛</v>
      </c>
      <c r="B240" s="144"/>
      <c r="C240" s="145"/>
      <c r="D240" s="144"/>
      <c r="E240" s="146"/>
      <c r="F240" s="146"/>
      <c r="G240" s="144">
        <v>10544931</v>
      </c>
      <c r="H240" s="146">
        <v>7.68</v>
      </c>
      <c r="I240" s="147">
        <v>465</v>
      </c>
    </row>
    <row r="241" spans="1:9" x14ac:dyDescent="0.3">
      <c r="A241" s="143" t="str">
        <f t="shared" si="29"/>
        <v>李怡鴛</v>
      </c>
      <c r="B241" s="144"/>
      <c r="C241" s="145"/>
      <c r="D241" s="144"/>
      <c r="E241" s="146"/>
      <c r="F241" s="146"/>
      <c r="G241" s="144">
        <v>10550979</v>
      </c>
      <c r="H241" s="146">
        <v>7.68</v>
      </c>
      <c r="I241" s="147">
        <v>34</v>
      </c>
    </row>
    <row r="242" spans="1:9" x14ac:dyDescent="0.3">
      <c r="A242" s="143" t="s">
        <v>1829</v>
      </c>
      <c r="B242" s="144" t="s">
        <v>2085</v>
      </c>
      <c r="C242" s="145" t="s">
        <v>2091</v>
      </c>
      <c r="D242" s="144">
        <v>10545000</v>
      </c>
      <c r="E242" s="146">
        <v>7.68</v>
      </c>
      <c r="F242" s="146">
        <v>1</v>
      </c>
      <c r="G242" s="144"/>
      <c r="H242" s="146"/>
      <c r="I242" s="147"/>
    </row>
    <row r="243" spans="1:9" x14ac:dyDescent="0.3">
      <c r="A243" s="143" t="str">
        <f>A242</f>
        <v>李怡鴛</v>
      </c>
      <c r="B243" s="144"/>
      <c r="C243" s="145"/>
      <c r="D243" s="144"/>
      <c r="E243" s="146"/>
      <c r="F243" s="146"/>
      <c r="G243" s="144">
        <v>10550979</v>
      </c>
      <c r="H243" s="146">
        <v>7.68</v>
      </c>
      <c r="I243" s="147">
        <v>1</v>
      </c>
    </row>
    <row r="244" spans="1:9" x14ac:dyDescent="0.3">
      <c r="A244" s="143" t="s">
        <v>1829</v>
      </c>
      <c r="B244" s="144" t="s">
        <v>2085</v>
      </c>
      <c r="C244" s="145" t="s">
        <v>2092</v>
      </c>
      <c r="D244" s="144">
        <v>10552196</v>
      </c>
      <c r="E244" s="146">
        <v>7.68</v>
      </c>
      <c r="F244" s="146">
        <v>100</v>
      </c>
      <c r="G244" s="144"/>
      <c r="H244" s="146"/>
      <c r="I244" s="147"/>
    </row>
    <row r="245" spans="1:9" x14ac:dyDescent="0.3">
      <c r="A245" s="143" t="str">
        <f t="shared" ref="A245:A250" si="30">A244</f>
        <v>李怡鴛</v>
      </c>
      <c r="B245" s="144"/>
      <c r="C245" s="145"/>
      <c r="D245" s="144"/>
      <c r="E245" s="146"/>
      <c r="F245" s="146"/>
      <c r="G245" s="144">
        <v>10552514</v>
      </c>
      <c r="H245" s="146">
        <v>7.68</v>
      </c>
      <c r="I245" s="147">
        <v>46</v>
      </c>
    </row>
    <row r="246" spans="1:9" x14ac:dyDescent="0.3">
      <c r="A246" s="143" t="str">
        <f t="shared" si="30"/>
        <v>李怡鴛</v>
      </c>
      <c r="B246" s="144"/>
      <c r="C246" s="145"/>
      <c r="D246" s="144"/>
      <c r="E246" s="146"/>
      <c r="F246" s="146"/>
      <c r="G246" s="144">
        <v>11030157</v>
      </c>
      <c r="H246" s="146">
        <v>7.68</v>
      </c>
      <c r="I246" s="147">
        <v>1</v>
      </c>
    </row>
    <row r="247" spans="1:9" x14ac:dyDescent="0.3">
      <c r="A247" s="143" t="str">
        <f t="shared" si="30"/>
        <v>李怡鴛</v>
      </c>
      <c r="B247" s="144"/>
      <c r="C247" s="145"/>
      <c r="D247" s="144"/>
      <c r="E247" s="146"/>
      <c r="F247" s="146"/>
      <c r="G247" s="144">
        <v>11030671</v>
      </c>
      <c r="H247" s="146">
        <v>7.68</v>
      </c>
      <c r="I247" s="147">
        <v>25</v>
      </c>
    </row>
    <row r="248" spans="1:9" x14ac:dyDescent="0.3">
      <c r="A248" s="143" t="str">
        <f t="shared" si="30"/>
        <v>李怡鴛</v>
      </c>
      <c r="B248" s="144"/>
      <c r="C248" s="145"/>
      <c r="D248" s="144"/>
      <c r="E248" s="146"/>
      <c r="F248" s="146"/>
      <c r="G248" s="144">
        <v>11031181</v>
      </c>
      <c r="H248" s="146">
        <v>7.68</v>
      </c>
      <c r="I248" s="147">
        <v>3</v>
      </c>
    </row>
    <row r="249" spans="1:9" x14ac:dyDescent="0.3">
      <c r="A249" s="143" t="str">
        <f t="shared" si="30"/>
        <v>李怡鴛</v>
      </c>
      <c r="B249" s="144"/>
      <c r="C249" s="145"/>
      <c r="D249" s="144"/>
      <c r="E249" s="146"/>
      <c r="F249" s="146"/>
      <c r="G249" s="144">
        <v>11031691</v>
      </c>
      <c r="H249" s="146">
        <v>7.68</v>
      </c>
      <c r="I249" s="147">
        <v>6</v>
      </c>
    </row>
    <row r="250" spans="1:9" x14ac:dyDescent="0.3">
      <c r="A250" s="143" t="str">
        <f t="shared" si="30"/>
        <v>李怡鴛</v>
      </c>
      <c r="B250" s="144"/>
      <c r="C250" s="145"/>
      <c r="D250" s="144"/>
      <c r="E250" s="146"/>
      <c r="F250" s="146"/>
      <c r="G250" s="144">
        <v>11032205</v>
      </c>
      <c r="H250" s="146">
        <v>7.68</v>
      </c>
      <c r="I250" s="147">
        <v>19</v>
      </c>
    </row>
    <row r="251" spans="1:9" x14ac:dyDescent="0.3">
      <c r="A251" s="143" t="s">
        <v>1829</v>
      </c>
      <c r="B251" s="144" t="s">
        <v>2085</v>
      </c>
      <c r="C251" s="145" t="s">
        <v>2093</v>
      </c>
      <c r="D251" s="144">
        <v>10553502</v>
      </c>
      <c r="E251" s="146">
        <v>7.69</v>
      </c>
      <c r="F251" s="146">
        <v>100</v>
      </c>
      <c r="G251" s="144"/>
      <c r="H251" s="146"/>
      <c r="I251" s="147"/>
    </row>
    <row r="252" spans="1:9" x14ac:dyDescent="0.3">
      <c r="A252" s="143" t="str">
        <f>A251</f>
        <v>李怡鴛</v>
      </c>
      <c r="B252" s="144"/>
      <c r="C252" s="145"/>
      <c r="D252" s="144"/>
      <c r="E252" s="146"/>
      <c r="F252" s="146"/>
      <c r="G252" s="144">
        <v>10553536</v>
      </c>
      <c r="H252" s="146">
        <v>7.69</v>
      </c>
      <c r="I252" s="147">
        <v>100</v>
      </c>
    </row>
    <row r="253" spans="1:9" x14ac:dyDescent="0.3">
      <c r="A253" s="143" t="s">
        <v>1829</v>
      </c>
      <c r="B253" s="144" t="s">
        <v>2085</v>
      </c>
      <c r="C253" s="145" t="s">
        <v>2094</v>
      </c>
      <c r="D253" s="144">
        <v>10554014</v>
      </c>
      <c r="E253" s="146">
        <v>7.7</v>
      </c>
      <c r="F253" s="146">
        <v>400</v>
      </c>
      <c r="G253" s="144"/>
      <c r="H253" s="146"/>
      <c r="I253" s="147"/>
    </row>
    <row r="254" spans="1:9" x14ac:dyDescent="0.3">
      <c r="A254" s="143" t="str">
        <f t="shared" ref="A254:A255" si="31">A253</f>
        <v>李怡鴛</v>
      </c>
      <c r="B254" s="144"/>
      <c r="C254" s="145"/>
      <c r="D254" s="144"/>
      <c r="E254" s="146"/>
      <c r="F254" s="146"/>
      <c r="G254" s="144">
        <v>10554049</v>
      </c>
      <c r="H254" s="146">
        <v>7.7</v>
      </c>
      <c r="I254" s="147">
        <v>394</v>
      </c>
    </row>
    <row r="255" spans="1:9" x14ac:dyDescent="0.3">
      <c r="A255" s="143" t="str">
        <f t="shared" si="31"/>
        <v>李怡鴛</v>
      </c>
      <c r="B255" s="144"/>
      <c r="C255" s="145"/>
      <c r="D255" s="144"/>
      <c r="E255" s="146"/>
      <c r="F255" s="146"/>
      <c r="G255" s="144">
        <v>10554557</v>
      </c>
      <c r="H255" s="146">
        <v>7.69</v>
      </c>
      <c r="I255" s="147">
        <v>6</v>
      </c>
    </row>
    <row r="256" spans="1:9" x14ac:dyDescent="0.3">
      <c r="A256" s="143" t="s">
        <v>1829</v>
      </c>
      <c r="B256" s="144" t="s">
        <v>2085</v>
      </c>
      <c r="C256" s="145" t="s">
        <v>2095</v>
      </c>
      <c r="D256" s="144">
        <v>10555762</v>
      </c>
      <c r="E256" s="146">
        <v>7.71</v>
      </c>
      <c r="F256" s="146">
        <v>200</v>
      </c>
      <c r="G256" s="144"/>
      <c r="H256" s="146"/>
      <c r="I256" s="147"/>
    </row>
    <row r="257" spans="1:9" x14ac:dyDescent="0.3">
      <c r="A257" s="143" t="str">
        <f>A256</f>
        <v>李怡鴛</v>
      </c>
      <c r="B257" s="144"/>
      <c r="C257" s="145"/>
      <c r="D257" s="144"/>
      <c r="E257" s="146"/>
      <c r="F257" s="146"/>
      <c r="G257" s="144">
        <v>10560095</v>
      </c>
      <c r="H257" s="146">
        <v>7.71</v>
      </c>
      <c r="I257" s="147">
        <v>200</v>
      </c>
    </row>
    <row r="258" spans="1:9" x14ac:dyDescent="0.3">
      <c r="A258" s="143" t="s">
        <v>1829</v>
      </c>
      <c r="B258" s="144" t="s">
        <v>2085</v>
      </c>
      <c r="C258" s="145" t="s">
        <v>2096</v>
      </c>
      <c r="D258" s="144">
        <v>10560764</v>
      </c>
      <c r="E258" s="146">
        <v>7.72</v>
      </c>
      <c r="F258" s="146">
        <v>499</v>
      </c>
      <c r="G258" s="144"/>
      <c r="H258" s="146"/>
      <c r="I258" s="147"/>
    </row>
    <row r="259" spans="1:9" x14ac:dyDescent="0.3">
      <c r="A259" s="143" t="str">
        <f t="shared" ref="A259:A260" si="32">A258</f>
        <v>李怡鴛</v>
      </c>
      <c r="B259" s="144"/>
      <c r="C259" s="145"/>
      <c r="D259" s="144"/>
      <c r="E259" s="146"/>
      <c r="F259" s="146"/>
      <c r="G259" s="144">
        <v>10561118</v>
      </c>
      <c r="H259" s="146">
        <v>7.72</v>
      </c>
      <c r="I259" s="147">
        <v>401</v>
      </c>
    </row>
    <row r="260" spans="1:9" x14ac:dyDescent="0.3">
      <c r="A260" s="143" t="str">
        <f t="shared" si="32"/>
        <v>李怡鴛</v>
      </c>
      <c r="B260" s="144"/>
      <c r="C260" s="145"/>
      <c r="D260" s="144"/>
      <c r="E260" s="146"/>
      <c r="F260" s="146"/>
      <c r="G260" s="144">
        <v>10561631</v>
      </c>
      <c r="H260" s="146">
        <v>7.72</v>
      </c>
      <c r="I260" s="147">
        <v>98</v>
      </c>
    </row>
    <row r="261" spans="1:9" x14ac:dyDescent="0.3">
      <c r="A261" s="143" t="s">
        <v>1829</v>
      </c>
      <c r="B261" s="144" t="s">
        <v>2085</v>
      </c>
      <c r="C261" s="145" t="s">
        <v>2097</v>
      </c>
      <c r="D261" s="144">
        <v>10561067</v>
      </c>
      <c r="E261" s="146">
        <v>7.72</v>
      </c>
      <c r="F261" s="146">
        <v>1</v>
      </c>
      <c r="G261" s="144"/>
      <c r="H261" s="146"/>
      <c r="I261" s="147"/>
    </row>
    <row r="262" spans="1:9" x14ac:dyDescent="0.3">
      <c r="A262" s="143" t="str">
        <f>A261</f>
        <v>李怡鴛</v>
      </c>
      <c r="B262" s="144"/>
      <c r="C262" s="145"/>
      <c r="D262" s="144"/>
      <c r="E262" s="146"/>
      <c r="F262" s="146"/>
      <c r="G262" s="144">
        <v>10561631</v>
      </c>
      <c r="H262" s="146">
        <v>7.72</v>
      </c>
      <c r="I262" s="147">
        <v>1</v>
      </c>
    </row>
    <row r="263" spans="1:9" x14ac:dyDescent="0.3">
      <c r="A263" s="143" t="s">
        <v>1829</v>
      </c>
      <c r="B263" s="144" t="s">
        <v>2085</v>
      </c>
      <c r="C263" s="145" t="s">
        <v>2098</v>
      </c>
      <c r="D263" s="144">
        <v>10562104</v>
      </c>
      <c r="E263" s="146">
        <v>7.73</v>
      </c>
      <c r="F263" s="146">
        <v>200</v>
      </c>
      <c r="G263" s="144"/>
      <c r="H263" s="146"/>
      <c r="I263" s="147"/>
    </row>
    <row r="264" spans="1:9" x14ac:dyDescent="0.3">
      <c r="A264" s="143" t="str">
        <f>A263</f>
        <v>李怡鴛</v>
      </c>
      <c r="B264" s="144"/>
      <c r="C264" s="145"/>
      <c r="D264" s="144"/>
      <c r="E264" s="146"/>
      <c r="F264" s="146"/>
      <c r="G264" s="144">
        <v>10562142</v>
      </c>
      <c r="H264" s="146">
        <v>7.73</v>
      </c>
      <c r="I264" s="147">
        <v>200</v>
      </c>
    </row>
    <row r="265" spans="1:9" x14ac:dyDescent="0.3">
      <c r="A265" s="143" t="s">
        <v>1829</v>
      </c>
      <c r="B265" s="144" t="s">
        <v>2085</v>
      </c>
      <c r="C265" s="145" t="s">
        <v>2099</v>
      </c>
      <c r="D265" s="144">
        <v>10562788</v>
      </c>
      <c r="E265" s="146">
        <v>7.74</v>
      </c>
      <c r="F265" s="146">
        <v>200</v>
      </c>
      <c r="G265" s="144"/>
      <c r="H265" s="146"/>
      <c r="I265" s="147"/>
    </row>
    <row r="266" spans="1:9" x14ac:dyDescent="0.3">
      <c r="A266" s="143" t="str">
        <f>A265</f>
        <v>李怡鴛</v>
      </c>
      <c r="B266" s="144"/>
      <c r="C266" s="145"/>
      <c r="D266" s="144"/>
      <c r="E266" s="146"/>
      <c r="F266" s="146"/>
      <c r="G266" s="144">
        <v>10563162</v>
      </c>
      <c r="H266" s="146">
        <v>7.74</v>
      </c>
      <c r="I266" s="147">
        <v>200</v>
      </c>
    </row>
    <row r="267" spans="1:9" x14ac:dyDescent="0.3">
      <c r="A267" s="143" t="s">
        <v>1829</v>
      </c>
      <c r="B267" s="144" t="s">
        <v>2085</v>
      </c>
      <c r="C267" s="145" t="s">
        <v>2100</v>
      </c>
      <c r="D267" s="144">
        <v>10572138</v>
      </c>
      <c r="E267" s="146">
        <v>7.7</v>
      </c>
      <c r="F267" s="146">
        <v>300</v>
      </c>
      <c r="G267" s="144"/>
      <c r="H267" s="146"/>
      <c r="I267" s="147"/>
    </row>
    <row r="268" spans="1:9" x14ac:dyDescent="0.3">
      <c r="A268" s="143" t="str">
        <f t="shared" ref="A268:A276" si="33">A267</f>
        <v>李怡鴛</v>
      </c>
      <c r="B268" s="144"/>
      <c r="C268" s="145"/>
      <c r="D268" s="144"/>
      <c r="E268" s="146"/>
      <c r="F268" s="146"/>
      <c r="G268" s="144">
        <v>11013428</v>
      </c>
      <c r="H268" s="146">
        <v>7.7</v>
      </c>
      <c r="I268" s="147">
        <v>5</v>
      </c>
    </row>
    <row r="269" spans="1:9" x14ac:dyDescent="0.3">
      <c r="A269" s="143" t="str">
        <f t="shared" si="33"/>
        <v>李怡鴛</v>
      </c>
      <c r="B269" s="144"/>
      <c r="C269" s="145"/>
      <c r="D269" s="144"/>
      <c r="E269" s="146"/>
      <c r="F269" s="146"/>
      <c r="G269" s="144">
        <v>11014968</v>
      </c>
      <c r="H269" s="146">
        <v>7.7</v>
      </c>
      <c r="I269" s="147">
        <v>45</v>
      </c>
    </row>
    <row r="270" spans="1:9" x14ac:dyDescent="0.3">
      <c r="A270" s="143" t="str">
        <f t="shared" si="33"/>
        <v>李怡鴛</v>
      </c>
      <c r="B270" s="144"/>
      <c r="C270" s="145"/>
      <c r="D270" s="144"/>
      <c r="E270" s="146"/>
      <c r="F270" s="146"/>
      <c r="G270" s="144">
        <v>11015481</v>
      </c>
      <c r="H270" s="146">
        <v>7.7</v>
      </c>
      <c r="I270" s="147">
        <v>10</v>
      </c>
    </row>
    <row r="271" spans="1:9" x14ac:dyDescent="0.3">
      <c r="A271" s="143" t="str">
        <f t="shared" si="33"/>
        <v>李怡鴛</v>
      </c>
      <c r="B271" s="144"/>
      <c r="C271" s="145"/>
      <c r="D271" s="144"/>
      <c r="E271" s="146"/>
      <c r="F271" s="146"/>
      <c r="G271" s="144">
        <v>11015996</v>
      </c>
      <c r="H271" s="146">
        <v>7.7</v>
      </c>
      <c r="I271" s="147">
        <v>52</v>
      </c>
    </row>
    <row r="272" spans="1:9" x14ac:dyDescent="0.3">
      <c r="A272" s="143" t="str">
        <f t="shared" si="33"/>
        <v>李怡鴛</v>
      </c>
      <c r="B272" s="144"/>
      <c r="C272" s="145"/>
      <c r="D272" s="144"/>
      <c r="E272" s="146"/>
      <c r="F272" s="146"/>
      <c r="G272" s="144">
        <v>11020508</v>
      </c>
      <c r="H272" s="146">
        <v>7.7</v>
      </c>
      <c r="I272" s="147">
        <v>23</v>
      </c>
    </row>
    <row r="273" spans="1:9" x14ac:dyDescent="0.3">
      <c r="A273" s="143" t="str">
        <f t="shared" si="33"/>
        <v>李怡鴛</v>
      </c>
      <c r="B273" s="144"/>
      <c r="C273" s="145"/>
      <c r="D273" s="144"/>
      <c r="E273" s="146"/>
      <c r="F273" s="146"/>
      <c r="G273" s="144">
        <v>11021025</v>
      </c>
      <c r="H273" s="146">
        <v>7.7</v>
      </c>
      <c r="I273" s="147">
        <v>82</v>
      </c>
    </row>
    <row r="274" spans="1:9" x14ac:dyDescent="0.3">
      <c r="A274" s="143" t="str">
        <f t="shared" si="33"/>
        <v>李怡鴛</v>
      </c>
      <c r="B274" s="144"/>
      <c r="C274" s="145"/>
      <c r="D274" s="144"/>
      <c r="E274" s="146"/>
      <c r="F274" s="146"/>
      <c r="G274" s="144">
        <v>11021540</v>
      </c>
      <c r="H274" s="146">
        <v>7.7</v>
      </c>
      <c r="I274" s="147">
        <v>28</v>
      </c>
    </row>
    <row r="275" spans="1:9" x14ac:dyDescent="0.3">
      <c r="A275" s="143" t="str">
        <f t="shared" si="33"/>
        <v>李怡鴛</v>
      </c>
      <c r="B275" s="144"/>
      <c r="C275" s="145"/>
      <c r="D275" s="144"/>
      <c r="E275" s="146"/>
      <c r="F275" s="146"/>
      <c r="G275" s="144">
        <v>11022055</v>
      </c>
      <c r="H275" s="146">
        <v>7.7</v>
      </c>
      <c r="I275" s="147">
        <v>40</v>
      </c>
    </row>
    <row r="276" spans="1:9" x14ac:dyDescent="0.3">
      <c r="A276" s="143" t="str">
        <f t="shared" si="33"/>
        <v>李怡鴛</v>
      </c>
      <c r="B276" s="144"/>
      <c r="C276" s="145"/>
      <c r="D276" s="144"/>
      <c r="E276" s="146"/>
      <c r="F276" s="146"/>
      <c r="G276" s="144">
        <v>11022569</v>
      </c>
      <c r="H276" s="146">
        <v>7.7</v>
      </c>
      <c r="I276" s="147">
        <v>15</v>
      </c>
    </row>
    <row r="277" spans="1:9" x14ac:dyDescent="0.3">
      <c r="A277" s="143" t="s">
        <v>1829</v>
      </c>
      <c r="B277" s="144" t="s">
        <v>2085</v>
      </c>
      <c r="C277" s="145" t="s">
        <v>2101</v>
      </c>
      <c r="D277" s="144">
        <v>10572468</v>
      </c>
      <c r="E277" s="146">
        <v>7.71</v>
      </c>
      <c r="F277" s="146">
        <v>300</v>
      </c>
      <c r="G277" s="144"/>
      <c r="H277" s="146"/>
      <c r="I277" s="147"/>
    </row>
    <row r="278" spans="1:9" x14ac:dyDescent="0.3">
      <c r="A278" s="143" t="str">
        <f t="shared" ref="A278:A283" si="34">A277</f>
        <v>李怡鴛</v>
      </c>
      <c r="B278" s="144"/>
      <c r="C278" s="145"/>
      <c r="D278" s="144"/>
      <c r="E278" s="146"/>
      <c r="F278" s="146"/>
      <c r="G278" s="144">
        <v>10592582</v>
      </c>
      <c r="H278" s="146">
        <v>7.71</v>
      </c>
      <c r="I278" s="147">
        <v>7</v>
      </c>
    </row>
    <row r="279" spans="1:9" x14ac:dyDescent="0.3">
      <c r="A279" s="143" t="str">
        <f t="shared" si="34"/>
        <v>李怡鴛</v>
      </c>
      <c r="B279" s="144"/>
      <c r="C279" s="145"/>
      <c r="D279" s="144"/>
      <c r="E279" s="146"/>
      <c r="F279" s="146"/>
      <c r="G279" s="144">
        <v>10594639</v>
      </c>
      <c r="H279" s="146">
        <v>7.71</v>
      </c>
      <c r="I279" s="147">
        <v>10</v>
      </c>
    </row>
    <row r="280" spans="1:9" x14ac:dyDescent="0.3">
      <c r="A280" s="143" t="str">
        <f t="shared" si="34"/>
        <v>李怡鴛</v>
      </c>
      <c r="B280" s="144"/>
      <c r="C280" s="145"/>
      <c r="D280" s="144"/>
      <c r="E280" s="146"/>
      <c r="F280" s="146"/>
      <c r="G280" s="144">
        <v>10595152</v>
      </c>
      <c r="H280" s="146">
        <v>7.71</v>
      </c>
      <c r="I280" s="147">
        <v>28</v>
      </c>
    </row>
    <row r="281" spans="1:9" x14ac:dyDescent="0.3">
      <c r="A281" s="143" t="str">
        <f t="shared" si="34"/>
        <v>李怡鴛</v>
      </c>
      <c r="B281" s="144"/>
      <c r="C281" s="145"/>
      <c r="D281" s="144"/>
      <c r="E281" s="146"/>
      <c r="F281" s="146"/>
      <c r="G281" s="144">
        <v>11000697</v>
      </c>
      <c r="H281" s="146">
        <v>7.71</v>
      </c>
      <c r="I281" s="147">
        <v>1</v>
      </c>
    </row>
    <row r="282" spans="1:9" x14ac:dyDescent="0.3">
      <c r="A282" s="143" t="str">
        <f t="shared" si="34"/>
        <v>李怡鴛</v>
      </c>
      <c r="B282" s="144"/>
      <c r="C282" s="145"/>
      <c r="D282" s="144"/>
      <c r="E282" s="146"/>
      <c r="F282" s="146"/>
      <c r="G282" s="144">
        <v>11001207</v>
      </c>
      <c r="H282" s="146">
        <v>7.71</v>
      </c>
      <c r="I282" s="147">
        <v>109</v>
      </c>
    </row>
    <row r="283" spans="1:9" x14ac:dyDescent="0.3">
      <c r="A283" s="143" t="str">
        <f t="shared" si="34"/>
        <v>李怡鴛</v>
      </c>
      <c r="B283" s="144"/>
      <c r="C283" s="145"/>
      <c r="D283" s="144"/>
      <c r="E283" s="146"/>
      <c r="F283" s="146"/>
      <c r="G283" s="144">
        <v>11002235</v>
      </c>
      <c r="H283" s="146">
        <v>7.71</v>
      </c>
      <c r="I283" s="147">
        <v>145</v>
      </c>
    </row>
    <row r="284" spans="1:9" x14ac:dyDescent="0.3">
      <c r="A284" s="114" t="s">
        <v>1829</v>
      </c>
      <c r="B284" s="111" t="s">
        <v>2085</v>
      </c>
      <c r="C284" s="131" t="s">
        <v>2102</v>
      </c>
      <c r="D284" s="111">
        <v>10572768</v>
      </c>
      <c r="E284" s="112">
        <v>7.72</v>
      </c>
      <c r="F284" s="112">
        <v>300</v>
      </c>
      <c r="G284" s="111"/>
      <c r="H284" s="112"/>
      <c r="I284" s="113"/>
    </row>
    <row r="285" spans="1:9" x14ac:dyDescent="0.3">
      <c r="A285" s="114" t="str">
        <f t="shared" ref="A285:A288" si="35">A284</f>
        <v>李怡鴛</v>
      </c>
      <c r="B285" s="111"/>
      <c r="C285" s="131"/>
      <c r="D285" s="111"/>
      <c r="E285" s="112"/>
      <c r="F285" s="112"/>
      <c r="G285" s="111">
        <v>10572791</v>
      </c>
      <c r="H285" s="112">
        <v>7.72</v>
      </c>
      <c r="I285" s="113">
        <v>61</v>
      </c>
    </row>
    <row r="286" spans="1:9" x14ac:dyDescent="0.3">
      <c r="A286" s="114" t="str">
        <f t="shared" si="35"/>
        <v>李怡鴛</v>
      </c>
      <c r="B286" s="111"/>
      <c r="C286" s="131"/>
      <c r="D286" s="111"/>
      <c r="E286" s="112"/>
      <c r="F286" s="112"/>
      <c r="G286" s="111">
        <v>10573814</v>
      </c>
      <c r="H286" s="112">
        <v>7.72</v>
      </c>
      <c r="I286" s="113">
        <v>1</v>
      </c>
    </row>
    <row r="287" spans="1:9" x14ac:dyDescent="0.3">
      <c r="A287" s="114" t="str">
        <f t="shared" si="35"/>
        <v>李怡鴛</v>
      </c>
      <c r="B287" s="111"/>
      <c r="C287" s="131"/>
      <c r="D287" s="111"/>
      <c r="E287" s="112"/>
      <c r="F287" s="112"/>
      <c r="G287" s="111">
        <v>10574328</v>
      </c>
      <c r="H287" s="112">
        <v>7.72</v>
      </c>
      <c r="I287" s="113">
        <v>205</v>
      </c>
    </row>
    <row r="288" spans="1:9" x14ac:dyDescent="0.3">
      <c r="A288" s="114" t="str">
        <f t="shared" si="35"/>
        <v>李怡鴛</v>
      </c>
      <c r="B288" s="111"/>
      <c r="C288" s="131"/>
      <c r="D288" s="111"/>
      <c r="E288" s="112"/>
      <c r="F288" s="112"/>
      <c r="G288" s="111">
        <v>10582940</v>
      </c>
      <c r="H288" s="112">
        <v>7.72</v>
      </c>
      <c r="I288" s="113">
        <v>33</v>
      </c>
    </row>
    <row r="289" spans="1:9" x14ac:dyDescent="0.3">
      <c r="A289" s="143" t="s">
        <v>1544</v>
      </c>
      <c r="B289" s="144" t="s">
        <v>1545</v>
      </c>
      <c r="C289" s="145" t="s">
        <v>2103</v>
      </c>
      <c r="D289" s="144">
        <v>11114810</v>
      </c>
      <c r="E289" s="146">
        <v>7.67</v>
      </c>
      <c r="F289" s="146">
        <v>300</v>
      </c>
      <c r="G289" s="144"/>
      <c r="H289" s="146"/>
      <c r="I289" s="147"/>
    </row>
    <row r="290" spans="1:9" x14ac:dyDescent="0.3">
      <c r="A290" s="143" t="str">
        <f t="shared" ref="A290:A305" si="36">A289</f>
        <v>黃逸煜</v>
      </c>
      <c r="B290" s="144"/>
      <c r="C290" s="145"/>
      <c r="D290" s="144"/>
      <c r="E290" s="146"/>
      <c r="F290" s="146"/>
      <c r="G290" s="144">
        <v>11374741</v>
      </c>
      <c r="H290" s="146">
        <v>7.67</v>
      </c>
      <c r="I290" s="147">
        <v>20</v>
      </c>
    </row>
    <row r="291" spans="1:9" x14ac:dyDescent="0.3">
      <c r="A291" s="143" t="str">
        <f t="shared" si="36"/>
        <v>黃逸煜</v>
      </c>
      <c r="B291" s="144"/>
      <c r="C291" s="145"/>
      <c r="D291" s="144"/>
      <c r="E291" s="146"/>
      <c r="F291" s="146"/>
      <c r="G291" s="144">
        <v>11375252</v>
      </c>
      <c r="H291" s="146">
        <v>7.67</v>
      </c>
      <c r="I291" s="147">
        <v>33</v>
      </c>
    </row>
    <row r="292" spans="1:9" x14ac:dyDescent="0.3">
      <c r="A292" s="143" t="str">
        <f t="shared" si="36"/>
        <v>黃逸煜</v>
      </c>
      <c r="B292" s="144"/>
      <c r="C292" s="145"/>
      <c r="D292" s="144"/>
      <c r="E292" s="146"/>
      <c r="F292" s="146"/>
      <c r="G292" s="144">
        <v>11375765</v>
      </c>
      <c r="H292" s="146">
        <v>7.67</v>
      </c>
      <c r="I292" s="147">
        <v>10</v>
      </c>
    </row>
    <row r="293" spans="1:9" x14ac:dyDescent="0.3">
      <c r="A293" s="143" t="str">
        <f t="shared" si="36"/>
        <v>黃逸煜</v>
      </c>
      <c r="B293" s="144"/>
      <c r="C293" s="145"/>
      <c r="D293" s="144"/>
      <c r="E293" s="146"/>
      <c r="F293" s="146"/>
      <c r="G293" s="144">
        <v>11380275</v>
      </c>
      <c r="H293" s="146">
        <v>7.67</v>
      </c>
      <c r="I293" s="147">
        <v>20</v>
      </c>
    </row>
    <row r="294" spans="1:9" x14ac:dyDescent="0.3">
      <c r="A294" s="143" t="str">
        <f t="shared" si="36"/>
        <v>黃逸煜</v>
      </c>
      <c r="B294" s="144"/>
      <c r="C294" s="145"/>
      <c r="D294" s="144"/>
      <c r="E294" s="146"/>
      <c r="F294" s="146"/>
      <c r="G294" s="144">
        <v>11380789</v>
      </c>
      <c r="H294" s="146">
        <v>7.67</v>
      </c>
      <c r="I294" s="147">
        <v>1</v>
      </c>
    </row>
    <row r="295" spans="1:9" x14ac:dyDescent="0.3">
      <c r="A295" s="143" t="str">
        <f t="shared" si="36"/>
        <v>黃逸煜</v>
      </c>
      <c r="B295" s="144"/>
      <c r="C295" s="145"/>
      <c r="D295" s="144"/>
      <c r="E295" s="146"/>
      <c r="F295" s="146"/>
      <c r="G295" s="144">
        <v>11381299</v>
      </c>
      <c r="H295" s="146">
        <v>7.67</v>
      </c>
      <c r="I295" s="147">
        <v>4</v>
      </c>
    </row>
    <row r="296" spans="1:9" x14ac:dyDescent="0.3">
      <c r="A296" s="143" t="str">
        <f t="shared" si="36"/>
        <v>黃逸煜</v>
      </c>
      <c r="B296" s="144"/>
      <c r="C296" s="145"/>
      <c r="D296" s="144"/>
      <c r="E296" s="146"/>
      <c r="F296" s="146"/>
      <c r="G296" s="144">
        <v>11382320</v>
      </c>
      <c r="H296" s="146">
        <v>7.67</v>
      </c>
      <c r="I296" s="147">
        <v>12</v>
      </c>
    </row>
    <row r="297" spans="1:9" x14ac:dyDescent="0.3">
      <c r="A297" s="143" t="str">
        <f t="shared" si="36"/>
        <v>黃逸煜</v>
      </c>
      <c r="B297" s="144"/>
      <c r="C297" s="145"/>
      <c r="D297" s="144"/>
      <c r="E297" s="146"/>
      <c r="F297" s="146"/>
      <c r="G297" s="144">
        <v>11382831</v>
      </c>
      <c r="H297" s="146">
        <v>7.67</v>
      </c>
      <c r="I297" s="147">
        <v>11</v>
      </c>
    </row>
    <row r="298" spans="1:9" x14ac:dyDescent="0.3">
      <c r="A298" s="143" t="str">
        <f t="shared" si="36"/>
        <v>黃逸煜</v>
      </c>
      <c r="B298" s="144"/>
      <c r="C298" s="145"/>
      <c r="D298" s="144"/>
      <c r="E298" s="146"/>
      <c r="F298" s="146"/>
      <c r="G298" s="144">
        <v>11383343</v>
      </c>
      <c r="H298" s="146">
        <v>7.67</v>
      </c>
      <c r="I298" s="147">
        <v>17</v>
      </c>
    </row>
    <row r="299" spans="1:9" x14ac:dyDescent="0.3">
      <c r="A299" s="143" t="str">
        <f t="shared" si="36"/>
        <v>黃逸煜</v>
      </c>
      <c r="B299" s="144"/>
      <c r="C299" s="145"/>
      <c r="D299" s="144"/>
      <c r="E299" s="146"/>
      <c r="F299" s="146"/>
      <c r="G299" s="144">
        <v>11383856</v>
      </c>
      <c r="H299" s="146">
        <v>7.67</v>
      </c>
      <c r="I299" s="147">
        <v>1</v>
      </c>
    </row>
    <row r="300" spans="1:9" x14ac:dyDescent="0.3">
      <c r="A300" s="143" t="str">
        <f t="shared" si="36"/>
        <v>黃逸煜</v>
      </c>
      <c r="B300" s="144"/>
      <c r="C300" s="145"/>
      <c r="D300" s="144"/>
      <c r="E300" s="146"/>
      <c r="F300" s="146"/>
      <c r="G300" s="144">
        <v>11384366</v>
      </c>
      <c r="H300" s="146">
        <v>7.67</v>
      </c>
      <c r="I300" s="147">
        <v>1</v>
      </c>
    </row>
    <row r="301" spans="1:9" x14ac:dyDescent="0.3">
      <c r="A301" s="143" t="str">
        <f t="shared" si="36"/>
        <v>黃逸煜</v>
      </c>
      <c r="B301" s="144"/>
      <c r="C301" s="145"/>
      <c r="D301" s="144"/>
      <c r="E301" s="146"/>
      <c r="F301" s="146"/>
      <c r="G301" s="144">
        <v>11390416</v>
      </c>
      <c r="H301" s="146">
        <v>7.67</v>
      </c>
      <c r="I301" s="147">
        <v>2</v>
      </c>
    </row>
    <row r="302" spans="1:9" x14ac:dyDescent="0.3">
      <c r="A302" s="143" t="str">
        <f t="shared" si="36"/>
        <v>黃逸煜</v>
      </c>
      <c r="B302" s="144"/>
      <c r="C302" s="145"/>
      <c r="D302" s="144"/>
      <c r="E302" s="146"/>
      <c r="F302" s="146"/>
      <c r="G302" s="144">
        <v>11390927</v>
      </c>
      <c r="H302" s="146">
        <v>7.67</v>
      </c>
      <c r="I302" s="147">
        <v>11</v>
      </c>
    </row>
    <row r="303" spans="1:9" x14ac:dyDescent="0.3">
      <c r="A303" s="143" t="str">
        <f t="shared" si="36"/>
        <v>黃逸煜</v>
      </c>
      <c r="B303" s="144"/>
      <c r="C303" s="145"/>
      <c r="D303" s="144"/>
      <c r="E303" s="146"/>
      <c r="F303" s="146"/>
      <c r="G303" s="144">
        <v>11393505</v>
      </c>
      <c r="H303" s="146">
        <v>7.67</v>
      </c>
      <c r="I303" s="147">
        <v>11</v>
      </c>
    </row>
    <row r="304" spans="1:9" x14ac:dyDescent="0.3">
      <c r="A304" s="143" t="str">
        <f t="shared" si="36"/>
        <v>黃逸煜</v>
      </c>
      <c r="B304" s="144"/>
      <c r="C304" s="145"/>
      <c r="D304" s="144"/>
      <c r="E304" s="146"/>
      <c r="F304" s="146"/>
      <c r="G304" s="144">
        <v>11394018</v>
      </c>
      <c r="H304" s="146">
        <v>7.67</v>
      </c>
      <c r="I304" s="147">
        <v>1</v>
      </c>
    </row>
    <row r="305" spans="1:9" x14ac:dyDescent="0.3">
      <c r="A305" s="149" t="str">
        <f t="shared" si="36"/>
        <v>黃逸煜</v>
      </c>
      <c r="B305" s="150"/>
      <c r="C305" s="151"/>
      <c r="D305" s="150"/>
      <c r="E305" s="152"/>
      <c r="F305" s="152"/>
      <c r="G305" s="150">
        <v>11395042</v>
      </c>
      <c r="H305" s="152">
        <v>7.67</v>
      </c>
      <c r="I305" s="153">
        <v>1</v>
      </c>
    </row>
    <row r="306" spans="1:9" x14ac:dyDescent="0.3">
      <c r="A306" s="98" t="s">
        <v>1544</v>
      </c>
      <c r="B306" s="99" t="s">
        <v>1545</v>
      </c>
      <c r="C306" s="127" t="s">
        <v>2103</v>
      </c>
      <c r="D306" s="99">
        <v>12075676</v>
      </c>
      <c r="E306" s="100">
        <v>7.67</v>
      </c>
      <c r="F306" s="100">
        <v>-144</v>
      </c>
      <c r="G306" s="99"/>
      <c r="H306" s="100"/>
      <c r="I306" s="101"/>
    </row>
    <row r="307" spans="1:9" x14ac:dyDescent="0.3">
      <c r="A307" s="98" t="s">
        <v>1544</v>
      </c>
      <c r="B307" s="99" t="s">
        <v>1545</v>
      </c>
      <c r="C307" s="127" t="s">
        <v>2104</v>
      </c>
      <c r="D307" s="99">
        <v>11115657</v>
      </c>
      <c r="E307" s="100">
        <v>7.66</v>
      </c>
      <c r="F307" s="100">
        <v>300</v>
      </c>
      <c r="G307" s="99"/>
      <c r="H307" s="100"/>
      <c r="I307" s="101"/>
    </row>
    <row r="308" spans="1:9" x14ac:dyDescent="0.3">
      <c r="A308" s="98" t="s">
        <v>1544</v>
      </c>
      <c r="B308" s="99" t="s">
        <v>1545</v>
      </c>
      <c r="C308" s="127" t="s">
        <v>2104</v>
      </c>
      <c r="D308" s="99">
        <v>12075672</v>
      </c>
      <c r="E308" s="100">
        <v>7.66</v>
      </c>
      <c r="F308" s="100">
        <v>-300</v>
      </c>
      <c r="G308" s="99"/>
      <c r="H308" s="100"/>
      <c r="I308" s="101"/>
    </row>
    <row r="309" spans="1:9" x14ac:dyDescent="0.3">
      <c r="A309" s="98" t="s">
        <v>1544</v>
      </c>
      <c r="B309" s="99" t="s">
        <v>1545</v>
      </c>
      <c r="C309" s="127" t="s">
        <v>2105</v>
      </c>
      <c r="D309" s="99">
        <v>11120254</v>
      </c>
      <c r="E309" s="100">
        <v>7.65</v>
      </c>
      <c r="F309" s="100">
        <v>300</v>
      </c>
      <c r="G309" s="99"/>
      <c r="H309" s="100"/>
      <c r="I309" s="101"/>
    </row>
    <row r="310" spans="1:9" x14ac:dyDescent="0.3">
      <c r="A310" s="98" t="s">
        <v>1544</v>
      </c>
      <c r="B310" s="99" t="s">
        <v>1545</v>
      </c>
      <c r="C310" s="127" t="s">
        <v>2105</v>
      </c>
      <c r="D310" s="99">
        <v>12075671</v>
      </c>
      <c r="E310" s="100">
        <v>7.65</v>
      </c>
      <c r="F310" s="100">
        <v>-300</v>
      </c>
      <c r="G310" s="99"/>
      <c r="H310" s="100"/>
      <c r="I310" s="101"/>
    </row>
    <row r="311" spans="1:9" x14ac:dyDescent="0.3">
      <c r="A311" s="98" t="s">
        <v>1544</v>
      </c>
      <c r="B311" s="99" t="s">
        <v>1545</v>
      </c>
      <c r="C311" s="127" t="s">
        <v>2106</v>
      </c>
      <c r="D311" s="99">
        <v>11122025</v>
      </c>
      <c r="E311" s="100">
        <v>7.68</v>
      </c>
      <c r="F311" s="100">
        <v>100</v>
      </c>
      <c r="G311" s="99"/>
      <c r="H311" s="100"/>
      <c r="I311" s="101"/>
    </row>
    <row r="312" spans="1:9" x14ac:dyDescent="0.3">
      <c r="A312" s="98" t="str">
        <f t="shared" ref="A312:A328" si="37">A311</f>
        <v>黃逸煜</v>
      </c>
      <c r="B312" s="99"/>
      <c r="C312" s="127"/>
      <c r="D312" s="99"/>
      <c r="E312" s="100"/>
      <c r="F312" s="100"/>
      <c r="G312" s="99">
        <v>11122530</v>
      </c>
      <c r="H312" s="100">
        <v>7.68</v>
      </c>
      <c r="I312" s="101">
        <v>20</v>
      </c>
    </row>
    <row r="313" spans="1:9" x14ac:dyDescent="0.3">
      <c r="A313" s="98" t="str">
        <f t="shared" si="37"/>
        <v>黃逸煜</v>
      </c>
      <c r="B313" s="99"/>
      <c r="C313" s="127"/>
      <c r="D313" s="99"/>
      <c r="E313" s="100"/>
      <c r="F313" s="100"/>
      <c r="G313" s="99">
        <v>11310262</v>
      </c>
      <c r="H313" s="100">
        <v>7.68</v>
      </c>
      <c r="I313" s="101">
        <v>14</v>
      </c>
    </row>
    <row r="314" spans="1:9" x14ac:dyDescent="0.3">
      <c r="A314" s="98" t="str">
        <f t="shared" si="37"/>
        <v>黃逸煜</v>
      </c>
      <c r="B314" s="99"/>
      <c r="C314" s="127"/>
      <c r="D314" s="99"/>
      <c r="E314" s="100"/>
      <c r="F314" s="100"/>
      <c r="G314" s="99">
        <v>11335182</v>
      </c>
      <c r="H314" s="100">
        <v>7.68</v>
      </c>
      <c r="I314" s="101">
        <v>6</v>
      </c>
    </row>
    <row r="315" spans="1:9" x14ac:dyDescent="0.3">
      <c r="A315" s="98" t="str">
        <f t="shared" si="37"/>
        <v>黃逸煜</v>
      </c>
      <c r="B315" s="99"/>
      <c r="C315" s="127"/>
      <c r="D315" s="99"/>
      <c r="E315" s="100"/>
      <c r="F315" s="100"/>
      <c r="G315" s="99">
        <v>11335694</v>
      </c>
      <c r="H315" s="100">
        <v>7.68</v>
      </c>
      <c r="I315" s="101">
        <v>20</v>
      </c>
    </row>
    <row r="316" spans="1:9" x14ac:dyDescent="0.3">
      <c r="A316" s="98" t="str">
        <f t="shared" si="37"/>
        <v>黃逸煜</v>
      </c>
      <c r="B316" s="99"/>
      <c r="C316" s="127"/>
      <c r="D316" s="99"/>
      <c r="E316" s="100"/>
      <c r="F316" s="100"/>
      <c r="G316" s="99">
        <v>11340202</v>
      </c>
      <c r="H316" s="100">
        <v>7.68</v>
      </c>
      <c r="I316" s="101">
        <v>2</v>
      </c>
    </row>
    <row r="317" spans="1:9" x14ac:dyDescent="0.3">
      <c r="A317" s="98" t="str">
        <f t="shared" si="37"/>
        <v>黃逸煜</v>
      </c>
      <c r="B317" s="99"/>
      <c r="C317" s="127"/>
      <c r="D317" s="99"/>
      <c r="E317" s="100"/>
      <c r="F317" s="100"/>
      <c r="G317" s="99">
        <v>11342252</v>
      </c>
      <c r="H317" s="100">
        <v>7.68</v>
      </c>
      <c r="I317" s="101">
        <v>1</v>
      </c>
    </row>
    <row r="318" spans="1:9" x14ac:dyDescent="0.3">
      <c r="A318" s="98" t="str">
        <f t="shared" si="37"/>
        <v>黃逸煜</v>
      </c>
      <c r="B318" s="99"/>
      <c r="C318" s="127"/>
      <c r="D318" s="99"/>
      <c r="E318" s="100"/>
      <c r="F318" s="100"/>
      <c r="G318" s="99">
        <v>11343785</v>
      </c>
      <c r="H318" s="100">
        <v>7.68</v>
      </c>
      <c r="I318" s="101">
        <v>1</v>
      </c>
    </row>
    <row r="319" spans="1:9" x14ac:dyDescent="0.3">
      <c r="A319" s="98" t="str">
        <f t="shared" si="37"/>
        <v>黃逸煜</v>
      </c>
      <c r="B319" s="99"/>
      <c r="C319" s="127"/>
      <c r="D319" s="99"/>
      <c r="E319" s="100"/>
      <c r="F319" s="100"/>
      <c r="G319" s="99">
        <v>11345825</v>
      </c>
      <c r="H319" s="100">
        <v>7.68</v>
      </c>
      <c r="I319" s="101">
        <v>6</v>
      </c>
    </row>
    <row r="320" spans="1:9" x14ac:dyDescent="0.3">
      <c r="A320" s="98" t="str">
        <f t="shared" si="37"/>
        <v>黃逸煜</v>
      </c>
      <c r="B320" s="99"/>
      <c r="C320" s="127"/>
      <c r="D320" s="99"/>
      <c r="E320" s="100"/>
      <c r="F320" s="100"/>
      <c r="G320" s="99">
        <v>11350336</v>
      </c>
      <c r="H320" s="100">
        <v>7.68</v>
      </c>
      <c r="I320" s="101">
        <v>5</v>
      </c>
    </row>
    <row r="321" spans="1:9" x14ac:dyDescent="0.3">
      <c r="A321" s="98" t="str">
        <f t="shared" si="37"/>
        <v>黃逸煜</v>
      </c>
      <c r="B321" s="99"/>
      <c r="C321" s="127"/>
      <c r="D321" s="99"/>
      <c r="E321" s="100"/>
      <c r="F321" s="100"/>
      <c r="G321" s="99">
        <v>11350848</v>
      </c>
      <c r="H321" s="100">
        <v>7.68</v>
      </c>
      <c r="I321" s="101">
        <v>1</v>
      </c>
    </row>
    <row r="322" spans="1:9" x14ac:dyDescent="0.3">
      <c r="A322" s="98" t="str">
        <f t="shared" si="37"/>
        <v>黃逸煜</v>
      </c>
      <c r="B322" s="99"/>
      <c r="C322" s="127"/>
      <c r="D322" s="99"/>
      <c r="E322" s="100"/>
      <c r="F322" s="100"/>
      <c r="G322" s="99">
        <v>11351873</v>
      </c>
      <c r="H322" s="100">
        <v>7.68</v>
      </c>
      <c r="I322" s="101">
        <v>2</v>
      </c>
    </row>
    <row r="323" spans="1:9" x14ac:dyDescent="0.3">
      <c r="A323" s="98" t="str">
        <f t="shared" si="37"/>
        <v>黃逸煜</v>
      </c>
      <c r="B323" s="99"/>
      <c r="C323" s="127"/>
      <c r="D323" s="99"/>
      <c r="E323" s="100"/>
      <c r="F323" s="100"/>
      <c r="G323" s="99">
        <v>11352898</v>
      </c>
      <c r="H323" s="100">
        <v>7.68</v>
      </c>
      <c r="I323" s="101">
        <v>7</v>
      </c>
    </row>
    <row r="324" spans="1:9" x14ac:dyDescent="0.3">
      <c r="A324" s="98" t="str">
        <f t="shared" si="37"/>
        <v>黃逸煜</v>
      </c>
      <c r="B324" s="99"/>
      <c r="C324" s="127"/>
      <c r="D324" s="99"/>
      <c r="E324" s="100"/>
      <c r="F324" s="100"/>
      <c r="G324" s="99">
        <v>11354438</v>
      </c>
      <c r="H324" s="100">
        <v>7.68</v>
      </c>
      <c r="I324" s="101">
        <v>5</v>
      </c>
    </row>
    <row r="325" spans="1:9" x14ac:dyDescent="0.3">
      <c r="A325" s="98" t="str">
        <f t="shared" si="37"/>
        <v>黃逸煜</v>
      </c>
      <c r="B325" s="99"/>
      <c r="C325" s="127"/>
      <c r="D325" s="99"/>
      <c r="E325" s="100"/>
      <c r="F325" s="100"/>
      <c r="G325" s="99">
        <v>11354947</v>
      </c>
      <c r="H325" s="100">
        <v>7.68</v>
      </c>
      <c r="I325" s="101">
        <v>5</v>
      </c>
    </row>
    <row r="326" spans="1:9" x14ac:dyDescent="0.3">
      <c r="A326" s="98" t="str">
        <f t="shared" si="37"/>
        <v>黃逸煜</v>
      </c>
      <c r="B326" s="99"/>
      <c r="C326" s="127"/>
      <c r="D326" s="99"/>
      <c r="E326" s="100"/>
      <c r="F326" s="100"/>
      <c r="G326" s="99">
        <v>11360488</v>
      </c>
      <c r="H326" s="100">
        <v>7.68</v>
      </c>
      <c r="I326" s="101">
        <v>1</v>
      </c>
    </row>
    <row r="327" spans="1:9" x14ac:dyDescent="0.3">
      <c r="A327" s="98" t="str">
        <f t="shared" si="37"/>
        <v>黃逸煜</v>
      </c>
      <c r="B327" s="99"/>
      <c r="C327" s="127"/>
      <c r="D327" s="99"/>
      <c r="E327" s="100"/>
      <c r="F327" s="100"/>
      <c r="G327" s="99">
        <v>11362539</v>
      </c>
      <c r="H327" s="100">
        <v>7.68</v>
      </c>
      <c r="I327" s="101">
        <v>3</v>
      </c>
    </row>
    <row r="328" spans="1:9" x14ac:dyDescent="0.3">
      <c r="A328" s="98" t="str">
        <f t="shared" si="37"/>
        <v>黃逸煜</v>
      </c>
      <c r="B328" s="99"/>
      <c r="C328" s="127"/>
      <c r="D328" s="99"/>
      <c r="E328" s="100"/>
      <c r="F328" s="100"/>
      <c r="G328" s="99">
        <v>11363053</v>
      </c>
      <c r="H328" s="100">
        <v>7.68</v>
      </c>
      <c r="I328" s="101">
        <v>1</v>
      </c>
    </row>
    <row r="329" spans="1:9" x14ac:dyDescent="0.3">
      <c r="A329" s="98" t="s">
        <v>1544</v>
      </c>
      <c r="B329" s="99" t="s">
        <v>1545</v>
      </c>
      <c r="C329" s="127" t="s">
        <v>2107</v>
      </c>
      <c r="D329" s="99">
        <v>11125263</v>
      </c>
      <c r="E329" s="100">
        <v>7.69</v>
      </c>
      <c r="F329" s="100">
        <v>200</v>
      </c>
      <c r="G329" s="99"/>
      <c r="H329" s="100"/>
      <c r="I329" s="101"/>
    </row>
    <row r="330" spans="1:9" x14ac:dyDescent="0.3">
      <c r="A330" s="98" t="str">
        <f t="shared" ref="A330:A336" si="38">A329</f>
        <v>黃逸煜</v>
      </c>
      <c r="B330" s="99"/>
      <c r="C330" s="127"/>
      <c r="D330" s="99"/>
      <c r="E330" s="100"/>
      <c r="F330" s="100"/>
      <c r="G330" s="99">
        <v>11294056</v>
      </c>
      <c r="H330" s="100">
        <v>7.69</v>
      </c>
      <c r="I330" s="101">
        <v>20</v>
      </c>
    </row>
    <row r="331" spans="1:9" x14ac:dyDescent="0.3">
      <c r="A331" s="98" t="str">
        <f t="shared" si="38"/>
        <v>黃逸煜</v>
      </c>
      <c r="B331" s="99"/>
      <c r="C331" s="127"/>
      <c r="D331" s="99"/>
      <c r="E331" s="100"/>
      <c r="F331" s="100"/>
      <c r="G331" s="99">
        <v>11294567</v>
      </c>
      <c r="H331" s="100">
        <v>7.69</v>
      </c>
      <c r="I331" s="101">
        <v>15</v>
      </c>
    </row>
    <row r="332" spans="1:9" x14ac:dyDescent="0.3">
      <c r="A332" s="98" t="str">
        <f t="shared" si="38"/>
        <v>黃逸煜</v>
      </c>
      <c r="B332" s="99"/>
      <c r="C332" s="127"/>
      <c r="D332" s="99"/>
      <c r="E332" s="100"/>
      <c r="F332" s="100"/>
      <c r="G332" s="99">
        <v>11295082</v>
      </c>
      <c r="H332" s="100">
        <v>7.69</v>
      </c>
      <c r="I332" s="101">
        <v>56</v>
      </c>
    </row>
    <row r="333" spans="1:9" x14ac:dyDescent="0.3">
      <c r="A333" s="98" t="str">
        <f t="shared" si="38"/>
        <v>黃逸煜</v>
      </c>
      <c r="B333" s="99"/>
      <c r="C333" s="127"/>
      <c r="D333" s="99"/>
      <c r="E333" s="100"/>
      <c r="F333" s="100"/>
      <c r="G333" s="99">
        <v>11295592</v>
      </c>
      <c r="H333" s="100">
        <v>7.69</v>
      </c>
      <c r="I333" s="101">
        <v>36</v>
      </c>
    </row>
    <row r="334" spans="1:9" x14ac:dyDescent="0.3">
      <c r="A334" s="98" t="str">
        <f t="shared" si="38"/>
        <v>黃逸煜</v>
      </c>
      <c r="B334" s="99"/>
      <c r="C334" s="127"/>
      <c r="D334" s="99"/>
      <c r="E334" s="100"/>
      <c r="F334" s="100"/>
      <c r="G334" s="99">
        <v>11300104</v>
      </c>
      <c r="H334" s="100">
        <v>7.69</v>
      </c>
      <c r="I334" s="101">
        <v>17</v>
      </c>
    </row>
    <row r="335" spans="1:9" x14ac:dyDescent="0.3">
      <c r="A335" s="98" t="str">
        <f t="shared" si="38"/>
        <v>黃逸煜</v>
      </c>
      <c r="B335" s="99"/>
      <c r="C335" s="127"/>
      <c r="D335" s="99"/>
      <c r="E335" s="100"/>
      <c r="F335" s="100"/>
      <c r="G335" s="99">
        <v>11301132</v>
      </c>
      <c r="H335" s="100">
        <v>7.69</v>
      </c>
      <c r="I335" s="101">
        <v>20</v>
      </c>
    </row>
    <row r="336" spans="1:9" x14ac:dyDescent="0.3">
      <c r="A336" s="98" t="str">
        <f t="shared" si="38"/>
        <v>黃逸煜</v>
      </c>
      <c r="B336" s="99"/>
      <c r="C336" s="127"/>
      <c r="D336" s="99"/>
      <c r="E336" s="100"/>
      <c r="F336" s="100"/>
      <c r="G336" s="99">
        <v>11302669</v>
      </c>
      <c r="H336" s="100">
        <v>7.69</v>
      </c>
      <c r="I336" s="101">
        <v>36</v>
      </c>
    </row>
    <row r="337" spans="1:9" x14ac:dyDescent="0.3">
      <c r="A337" s="98" t="s">
        <v>1544</v>
      </c>
      <c r="B337" s="99" t="s">
        <v>1545</v>
      </c>
      <c r="C337" s="127" t="s">
        <v>2108</v>
      </c>
      <c r="D337" s="99">
        <v>11130014</v>
      </c>
      <c r="E337" s="100">
        <v>7.7</v>
      </c>
      <c r="F337" s="100">
        <v>300</v>
      </c>
      <c r="G337" s="99"/>
      <c r="H337" s="100"/>
      <c r="I337" s="101"/>
    </row>
    <row r="338" spans="1:9" x14ac:dyDescent="0.3">
      <c r="A338" s="98" t="str">
        <f t="shared" ref="A338:A348" si="39">A337</f>
        <v>黃逸煜</v>
      </c>
      <c r="B338" s="99"/>
      <c r="C338" s="127"/>
      <c r="D338" s="99"/>
      <c r="E338" s="100"/>
      <c r="F338" s="100"/>
      <c r="G338" s="99">
        <v>11221995</v>
      </c>
      <c r="H338" s="100">
        <v>7.7</v>
      </c>
      <c r="I338" s="101">
        <v>1</v>
      </c>
    </row>
    <row r="339" spans="1:9" x14ac:dyDescent="0.3">
      <c r="A339" s="98" t="str">
        <f t="shared" si="39"/>
        <v>黃逸煜</v>
      </c>
      <c r="B339" s="99"/>
      <c r="C339" s="127"/>
      <c r="D339" s="99"/>
      <c r="E339" s="100"/>
      <c r="F339" s="100"/>
      <c r="G339" s="99">
        <v>11223532</v>
      </c>
      <c r="H339" s="100">
        <v>7.7</v>
      </c>
      <c r="I339" s="101">
        <v>51</v>
      </c>
    </row>
    <row r="340" spans="1:9" x14ac:dyDescent="0.3">
      <c r="A340" s="98" t="str">
        <f t="shared" si="39"/>
        <v>黃逸煜</v>
      </c>
      <c r="B340" s="99"/>
      <c r="C340" s="127"/>
      <c r="D340" s="99"/>
      <c r="E340" s="100"/>
      <c r="F340" s="100"/>
      <c r="G340" s="99">
        <v>11225076</v>
      </c>
      <c r="H340" s="100">
        <v>7.7</v>
      </c>
      <c r="I340" s="101">
        <v>5</v>
      </c>
    </row>
    <row r="341" spans="1:9" x14ac:dyDescent="0.3">
      <c r="A341" s="98" t="str">
        <f t="shared" si="39"/>
        <v>黃逸煜</v>
      </c>
      <c r="B341" s="99"/>
      <c r="C341" s="127"/>
      <c r="D341" s="99"/>
      <c r="E341" s="100"/>
      <c r="F341" s="100"/>
      <c r="G341" s="99">
        <v>11225587</v>
      </c>
      <c r="H341" s="100">
        <v>7.7</v>
      </c>
      <c r="I341" s="101">
        <v>2</v>
      </c>
    </row>
    <row r="342" spans="1:9" x14ac:dyDescent="0.3">
      <c r="A342" s="98" t="str">
        <f t="shared" si="39"/>
        <v>黃逸煜</v>
      </c>
      <c r="B342" s="99"/>
      <c r="C342" s="127"/>
      <c r="D342" s="99"/>
      <c r="E342" s="100"/>
      <c r="F342" s="100"/>
      <c r="G342" s="99">
        <v>11233684</v>
      </c>
      <c r="H342" s="100">
        <v>7.7</v>
      </c>
      <c r="I342" s="101">
        <v>9</v>
      </c>
    </row>
    <row r="343" spans="1:9" x14ac:dyDescent="0.3">
      <c r="A343" s="98" t="str">
        <f t="shared" si="39"/>
        <v>黃逸煜</v>
      </c>
      <c r="B343" s="99"/>
      <c r="C343" s="127"/>
      <c r="D343" s="99"/>
      <c r="E343" s="100"/>
      <c r="F343" s="100"/>
      <c r="G343" s="99">
        <v>11235735</v>
      </c>
      <c r="H343" s="100">
        <v>7.7</v>
      </c>
      <c r="I343" s="101">
        <v>5</v>
      </c>
    </row>
    <row r="344" spans="1:9" x14ac:dyDescent="0.3">
      <c r="A344" s="98" t="str">
        <f t="shared" si="39"/>
        <v>黃逸煜</v>
      </c>
      <c r="B344" s="99"/>
      <c r="C344" s="127"/>
      <c r="D344" s="99"/>
      <c r="E344" s="100"/>
      <c r="F344" s="100"/>
      <c r="G344" s="99">
        <v>11240761</v>
      </c>
      <c r="H344" s="100">
        <v>7.7</v>
      </c>
      <c r="I344" s="101">
        <v>5</v>
      </c>
    </row>
    <row r="345" spans="1:9" x14ac:dyDescent="0.3">
      <c r="A345" s="98" t="str">
        <f t="shared" si="39"/>
        <v>黃逸煜</v>
      </c>
      <c r="B345" s="99"/>
      <c r="C345" s="127"/>
      <c r="D345" s="99"/>
      <c r="E345" s="100"/>
      <c r="F345" s="100"/>
      <c r="G345" s="99">
        <v>11241276</v>
      </c>
      <c r="H345" s="100">
        <v>7.7</v>
      </c>
      <c r="I345" s="101">
        <v>2</v>
      </c>
    </row>
    <row r="346" spans="1:9" x14ac:dyDescent="0.3">
      <c r="A346" s="98" t="str">
        <f t="shared" si="39"/>
        <v>黃逸煜</v>
      </c>
      <c r="B346" s="99"/>
      <c r="C346" s="127"/>
      <c r="D346" s="99"/>
      <c r="E346" s="100"/>
      <c r="F346" s="100"/>
      <c r="G346" s="99">
        <v>11283380</v>
      </c>
      <c r="H346" s="100">
        <v>7.7</v>
      </c>
      <c r="I346" s="101">
        <v>1</v>
      </c>
    </row>
    <row r="347" spans="1:9" x14ac:dyDescent="0.3">
      <c r="A347" s="98" t="str">
        <f t="shared" si="39"/>
        <v>黃逸煜</v>
      </c>
      <c r="B347" s="99"/>
      <c r="C347" s="127"/>
      <c r="D347" s="99"/>
      <c r="E347" s="100"/>
      <c r="F347" s="100"/>
      <c r="G347" s="99">
        <v>11284401</v>
      </c>
      <c r="H347" s="100">
        <v>7.7</v>
      </c>
      <c r="I347" s="101">
        <v>2</v>
      </c>
    </row>
    <row r="348" spans="1:9" x14ac:dyDescent="0.3">
      <c r="A348" s="138" t="str">
        <f t="shared" si="39"/>
        <v>黃逸煜</v>
      </c>
      <c r="B348" s="139"/>
      <c r="C348" s="140"/>
      <c r="D348" s="139"/>
      <c r="E348" s="141"/>
      <c r="F348" s="141"/>
      <c r="G348" s="139">
        <v>11290448</v>
      </c>
      <c r="H348" s="141">
        <v>7.7</v>
      </c>
      <c r="I348" s="142">
        <v>217</v>
      </c>
    </row>
    <row r="349" spans="1:9" x14ac:dyDescent="0.3">
      <c r="A349" s="143" t="s">
        <v>1544</v>
      </c>
      <c r="B349" s="144" t="s">
        <v>1545</v>
      </c>
      <c r="C349" s="145" t="s">
        <v>2109</v>
      </c>
      <c r="D349" s="144">
        <v>11130698</v>
      </c>
      <c r="E349" s="146">
        <v>7.71</v>
      </c>
      <c r="F349" s="146">
        <v>100</v>
      </c>
      <c r="G349" s="144"/>
      <c r="H349" s="146"/>
      <c r="I349" s="147"/>
    </row>
    <row r="350" spans="1:9" x14ac:dyDescent="0.3">
      <c r="A350" s="143" t="str">
        <f t="shared" ref="A350:A353" si="40">A349</f>
        <v>黃逸煜</v>
      </c>
      <c r="B350" s="144"/>
      <c r="C350" s="145"/>
      <c r="D350" s="144"/>
      <c r="E350" s="146"/>
      <c r="F350" s="146"/>
      <c r="G350" s="144">
        <v>11131137</v>
      </c>
      <c r="H350" s="146">
        <v>7.71</v>
      </c>
      <c r="I350" s="147">
        <v>15</v>
      </c>
    </row>
    <row r="351" spans="1:9" x14ac:dyDescent="0.3">
      <c r="A351" s="143" t="str">
        <f t="shared" si="40"/>
        <v>黃逸煜</v>
      </c>
      <c r="B351" s="144"/>
      <c r="C351" s="145"/>
      <c r="D351" s="144"/>
      <c r="E351" s="146"/>
      <c r="F351" s="146"/>
      <c r="G351" s="144">
        <v>11212858</v>
      </c>
      <c r="H351" s="146">
        <v>7.71</v>
      </c>
      <c r="I351" s="147">
        <v>61</v>
      </c>
    </row>
    <row r="352" spans="1:9" x14ac:dyDescent="0.3">
      <c r="A352" s="143" t="str">
        <f t="shared" si="40"/>
        <v>黃逸煜</v>
      </c>
      <c r="B352" s="144"/>
      <c r="C352" s="145"/>
      <c r="D352" s="144"/>
      <c r="E352" s="146"/>
      <c r="F352" s="146"/>
      <c r="G352" s="144">
        <v>11215937</v>
      </c>
      <c r="H352" s="146">
        <v>7.71</v>
      </c>
      <c r="I352" s="147">
        <v>6</v>
      </c>
    </row>
    <row r="353" spans="1:9" x14ac:dyDescent="0.3">
      <c r="A353" s="143" t="str">
        <f t="shared" si="40"/>
        <v>黃逸煜</v>
      </c>
      <c r="B353" s="144"/>
      <c r="C353" s="145"/>
      <c r="D353" s="144"/>
      <c r="E353" s="146"/>
      <c r="F353" s="146"/>
      <c r="G353" s="144">
        <v>11220969</v>
      </c>
      <c r="H353" s="146">
        <v>7.71</v>
      </c>
      <c r="I353" s="147">
        <v>18</v>
      </c>
    </row>
    <row r="354" spans="1:9" x14ac:dyDescent="0.3">
      <c r="A354" s="143" t="s">
        <v>1544</v>
      </c>
      <c r="B354" s="144" t="s">
        <v>1545</v>
      </c>
      <c r="C354" s="145" t="s">
        <v>2110</v>
      </c>
      <c r="D354" s="144">
        <v>11131889</v>
      </c>
      <c r="E354" s="146">
        <v>7.72</v>
      </c>
      <c r="F354" s="146">
        <v>300</v>
      </c>
      <c r="G354" s="144"/>
      <c r="H354" s="146"/>
      <c r="I354" s="147"/>
    </row>
    <row r="355" spans="1:9" x14ac:dyDescent="0.3">
      <c r="A355" s="143" t="str">
        <f t="shared" ref="A355:A363" si="41">A354</f>
        <v>黃逸煜</v>
      </c>
      <c r="B355" s="144"/>
      <c r="C355" s="145"/>
      <c r="D355" s="144"/>
      <c r="E355" s="146"/>
      <c r="F355" s="146"/>
      <c r="G355" s="144">
        <v>11132162</v>
      </c>
      <c r="H355" s="146">
        <v>7.72</v>
      </c>
      <c r="I355" s="147">
        <v>271</v>
      </c>
    </row>
    <row r="356" spans="1:9" x14ac:dyDescent="0.3">
      <c r="A356" s="143" t="str">
        <f t="shared" si="41"/>
        <v>黃逸煜</v>
      </c>
      <c r="B356" s="144"/>
      <c r="C356" s="145"/>
      <c r="D356" s="144"/>
      <c r="E356" s="146"/>
      <c r="F356" s="146"/>
      <c r="G356" s="144">
        <v>11135749</v>
      </c>
      <c r="H356" s="146">
        <v>7.72</v>
      </c>
      <c r="I356" s="147">
        <v>2</v>
      </c>
    </row>
    <row r="357" spans="1:9" x14ac:dyDescent="0.3">
      <c r="A357" s="143" t="str">
        <f t="shared" si="41"/>
        <v>黃逸煜</v>
      </c>
      <c r="B357" s="144"/>
      <c r="C357" s="145"/>
      <c r="D357" s="144"/>
      <c r="E357" s="146"/>
      <c r="F357" s="146"/>
      <c r="G357" s="144">
        <v>11142815</v>
      </c>
      <c r="H357" s="146">
        <v>7.72</v>
      </c>
      <c r="I357" s="147">
        <v>5</v>
      </c>
    </row>
    <row r="358" spans="1:9" x14ac:dyDescent="0.3">
      <c r="A358" s="143" t="str">
        <f t="shared" si="41"/>
        <v>黃逸煜</v>
      </c>
      <c r="B358" s="144"/>
      <c r="C358" s="145"/>
      <c r="D358" s="144"/>
      <c r="E358" s="146"/>
      <c r="F358" s="146"/>
      <c r="G358" s="144">
        <v>11143834</v>
      </c>
      <c r="H358" s="146">
        <v>7.72</v>
      </c>
      <c r="I358" s="147">
        <v>2</v>
      </c>
    </row>
    <row r="359" spans="1:9" x14ac:dyDescent="0.3">
      <c r="A359" s="143" t="str">
        <f t="shared" si="41"/>
        <v>黃逸煜</v>
      </c>
      <c r="B359" s="144"/>
      <c r="C359" s="145"/>
      <c r="D359" s="144"/>
      <c r="E359" s="146"/>
      <c r="F359" s="146"/>
      <c r="G359" s="144">
        <v>11144860</v>
      </c>
      <c r="H359" s="146">
        <v>7.72</v>
      </c>
      <c r="I359" s="147">
        <v>9</v>
      </c>
    </row>
    <row r="360" spans="1:9" x14ac:dyDescent="0.3">
      <c r="A360" s="143" t="str">
        <f t="shared" si="41"/>
        <v>黃逸煜</v>
      </c>
      <c r="B360" s="144"/>
      <c r="C360" s="145"/>
      <c r="D360" s="144"/>
      <c r="E360" s="146"/>
      <c r="F360" s="146"/>
      <c r="G360" s="144">
        <v>11174782</v>
      </c>
      <c r="H360" s="146">
        <v>7.72</v>
      </c>
      <c r="I360" s="147">
        <v>2</v>
      </c>
    </row>
    <row r="361" spans="1:9" x14ac:dyDescent="0.3">
      <c r="A361" s="143" t="str">
        <f t="shared" si="41"/>
        <v>黃逸煜</v>
      </c>
      <c r="B361" s="144"/>
      <c r="C361" s="145"/>
      <c r="D361" s="144"/>
      <c r="E361" s="146"/>
      <c r="F361" s="146"/>
      <c r="G361" s="144">
        <v>11195106</v>
      </c>
      <c r="H361" s="146">
        <v>7.72</v>
      </c>
      <c r="I361" s="147">
        <v>3</v>
      </c>
    </row>
    <row r="362" spans="1:9" x14ac:dyDescent="0.3">
      <c r="A362" s="143" t="str">
        <f t="shared" si="41"/>
        <v>黃逸煜</v>
      </c>
      <c r="B362" s="144"/>
      <c r="C362" s="145"/>
      <c r="D362" s="144"/>
      <c r="E362" s="146"/>
      <c r="F362" s="146"/>
      <c r="G362" s="144">
        <v>11195622</v>
      </c>
      <c r="H362" s="146">
        <v>7.72</v>
      </c>
      <c r="I362" s="147">
        <v>1</v>
      </c>
    </row>
    <row r="363" spans="1:9" x14ac:dyDescent="0.3">
      <c r="A363" s="143" t="str">
        <f t="shared" si="41"/>
        <v>黃逸煜</v>
      </c>
      <c r="B363" s="144"/>
      <c r="C363" s="145"/>
      <c r="D363" s="144"/>
      <c r="E363" s="146"/>
      <c r="F363" s="146"/>
      <c r="G363" s="144">
        <v>11200643</v>
      </c>
      <c r="H363" s="146">
        <v>7.72</v>
      </c>
      <c r="I363" s="147">
        <v>5</v>
      </c>
    </row>
    <row r="364" spans="1:9" x14ac:dyDescent="0.3">
      <c r="A364" s="143" t="s">
        <v>1544</v>
      </c>
      <c r="B364" s="144" t="s">
        <v>1545</v>
      </c>
      <c r="C364" s="145" t="s">
        <v>2111</v>
      </c>
      <c r="D364" s="144">
        <v>11432153</v>
      </c>
      <c r="E364" s="146">
        <v>7.7</v>
      </c>
      <c r="F364" s="146">
        <v>100</v>
      </c>
      <c r="G364" s="144"/>
      <c r="H364" s="146"/>
      <c r="I364" s="147"/>
    </row>
    <row r="365" spans="1:9" x14ac:dyDescent="0.3">
      <c r="A365" s="143" t="str">
        <f>A364</f>
        <v>黃逸煜</v>
      </c>
      <c r="B365" s="144"/>
      <c r="C365" s="145"/>
      <c r="D365" s="144"/>
      <c r="E365" s="146"/>
      <c r="F365" s="146"/>
      <c r="G365" s="144">
        <v>11432574</v>
      </c>
      <c r="H365" s="146">
        <v>7.7</v>
      </c>
      <c r="I365" s="147">
        <v>22</v>
      </c>
    </row>
    <row r="366" spans="1:9" x14ac:dyDescent="0.3">
      <c r="A366" s="143" t="s">
        <v>1544</v>
      </c>
      <c r="B366" s="144" t="s">
        <v>1545</v>
      </c>
      <c r="C366" s="145" t="s">
        <v>2111</v>
      </c>
      <c r="D366" s="144">
        <v>12075666</v>
      </c>
      <c r="E366" s="146">
        <v>7.7</v>
      </c>
      <c r="F366" s="146">
        <v>-78</v>
      </c>
      <c r="G366" s="144"/>
      <c r="H366" s="146"/>
      <c r="I366" s="147"/>
    </row>
    <row r="367" spans="1:9" x14ac:dyDescent="0.3">
      <c r="A367" s="143" t="s">
        <v>1544</v>
      </c>
      <c r="B367" s="144" t="s">
        <v>1545</v>
      </c>
      <c r="C367" s="145" t="s">
        <v>2112</v>
      </c>
      <c r="D367" s="144">
        <v>11433109</v>
      </c>
      <c r="E367" s="146">
        <v>7.71</v>
      </c>
      <c r="F367" s="146">
        <v>100</v>
      </c>
      <c r="G367" s="144"/>
      <c r="H367" s="146"/>
      <c r="I367" s="147"/>
    </row>
    <row r="368" spans="1:9" x14ac:dyDescent="0.3">
      <c r="A368" s="143" t="s">
        <v>1544</v>
      </c>
      <c r="B368" s="144" t="s">
        <v>1545</v>
      </c>
      <c r="C368" s="145" t="s">
        <v>2112</v>
      </c>
      <c r="D368" s="144">
        <v>12075665</v>
      </c>
      <c r="E368" s="146">
        <v>7.71</v>
      </c>
      <c r="F368" s="146">
        <v>-100</v>
      </c>
      <c r="G368" s="144"/>
      <c r="H368" s="146"/>
      <c r="I368" s="147"/>
    </row>
    <row r="369" spans="1:9" x14ac:dyDescent="0.3">
      <c r="A369" s="143" t="s">
        <v>1544</v>
      </c>
      <c r="B369" s="144" t="s">
        <v>1545</v>
      </c>
      <c r="C369" s="145" t="s">
        <v>2113</v>
      </c>
      <c r="D369" s="144">
        <v>11433264</v>
      </c>
      <c r="E369" s="146">
        <v>7.72</v>
      </c>
      <c r="F369" s="146">
        <v>100</v>
      </c>
      <c r="G369" s="144"/>
      <c r="H369" s="146"/>
      <c r="I369" s="147"/>
    </row>
    <row r="370" spans="1:9" x14ac:dyDescent="0.3">
      <c r="A370" s="143" t="str">
        <f>A369</f>
        <v>黃逸煜</v>
      </c>
      <c r="B370" s="144"/>
      <c r="C370" s="145"/>
      <c r="D370" s="144"/>
      <c r="E370" s="146"/>
      <c r="F370" s="146"/>
      <c r="G370" s="144">
        <v>11433600</v>
      </c>
      <c r="H370" s="146">
        <v>7.72</v>
      </c>
      <c r="I370" s="147">
        <v>100</v>
      </c>
    </row>
    <row r="371" spans="1:9" x14ac:dyDescent="0.3">
      <c r="A371" s="143" t="s">
        <v>1544</v>
      </c>
      <c r="B371" s="144" t="s">
        <v>1545</v>
      </c>
      <c r="C371" s="145" t="s">
        <v>2114</v>
      </c>
      <c r="D371" s="144">
        <v>11433729</v>
      </c>
      <c r="E371" s="146">
        <v>7.73</v>
      </c>
      <c r="F371" s="146">
        <v>200</v>
      </c>
      <c r="G371" s="144"/>
      <c r="H371" s="146"/>
      <c r="I371" s="147"/>
    </row>
    <row r="372" spans="1:9" x14ac:dyDescent="0.3">
      <c r="A372" s="143" t="str">
        <f>A371</f>
        <v>黃逸煜</v>
      </c>
      <c r="B372" s="144"/>
      <c r="C372" s="145"/>
      <c r="D372" s="144"/>
      <c r="E372" s="146"/>
      <c r="F372" s="146"/>
      <c r="G372" s="144">
        <v>11434115</v>
      </c>
      <c r="H372" s="146">
        <v>7.73</v>
      </c>
      <c r="I372" s="147">
        <v>134</v>
      </c>
    </row>
    <row r="373" spans="1:9" x14ac:dyDescent="0.3">
      <c r="A373" s="143" t="s">
        <v>1544</v>
      </c>
      <c r="B373" s="144" t="s">
        <v>1545</v>
      </c>
      <c r="C373" s="145" t="s">
        <v>2114</v>
      </c>
      <c r="D373" s="144">
        <v>12075665</v>
      </c>
      <c r="E373" s="146">
        <v>7.73</v>
      </c>
      <c r="F373" s="146">
        <v>-66</v>
      </c>
      <c r="G373" s="144"/>
      <c r="H373" s="146"/>
      <c r="I373" s="147"/>
    </row>
    <row r="374" spans="1:9" x14ac:dyDescent="0.3">
      <c r="A374" s="143" t="s">
        <v>1544</v>
      </c>
      <c r="B374" s="144" t="s">
        <v>1545</v>
      </c>
      <c r="C374" s="145" t="s">
        <v>2115</v>
      </c>
      <c r="D374" s="144">
        <v>11434270</v>
      </c>
      <c r="E374" s="146">
        <v>7.74</v>
      </c>
      <c r="F374" s="146">
        <v>499</v>
      </c>
      <c r="G374" s="144"/>
      <c r="H374" s="146"/>
      <c r="I374" s="147"/>
    </row>
    <row r="375" spans="1:9" x14ac:dyDescent="0.3">
      <c r="A375" s="143" t="str">
        <f>A374</f>
        <v>黃逸煜</v>
      </c>
      <c r="B375" s="144"/>
      <c r="C375" s="145"/>
      <c r="D375" s="144"/>
      <c r="E375" s="146"/>
      <c r="F375" s="146"/>
      <c r="G375" s="144">
        <v>11434628</v>
      </c>
      <c r="H375" s="146">
        <v>7.74</v>
      </c>
      <c r="I375" s="147">
        <v>459</v>
      </c>
    </row>
    <row r="376" spans="1:9" x14ac:dyDescent="0.3">
      <c r="A376" s="143" t="s">
        <v>1544</v>
      </c>
      <c r="B376" s="144" t="s">
        <v>1545</v>
      </c>
      <c r="C376" s="145" t="s">
        <v>2115</v>
      </c>
      <c r="D376" s="144">
        <v>12075660</v>
      </c>
      <c r="E376" s="146">
        <v>7.74</v>
      </c>
      <c r="F376" s="146">
        <v>-40</v>
      </c>
      <c r="G376" s="144"/>
      <c r="H376" s="146"/>
      <c r="I376" s="147"/>
    </row>
    <row r="377" spans="1:9" x14ac:dyDescent="0.3">
      <c r="A377" s="143" t="s">
        <v>1544</v>
      </c>
      <c r="B377" s="144" t="s">
        <v>1545</v>
      </c>
      <c r="C377" s="145" t="s">
        <v>2116</v>
      </c>
      <c r="D377" s="144">
        <v>11434423</v>
      </c>
      <c r="E377" s="146">
        <v>7.74</v>
      </c>
      <c r="F377" s="146">
        <v>1</v>
      </c>
      <c r="G377" s="144"/>
      <c r="H377" s="146"/>
      <c r="I377" s="147"/>
    </row>
    <row r="378" spans="1:9" x14ac:dyDescent="0.3">
      <c r="A378" s="143" t="s">
        <v>1544</v>
      </c>
      <c r="B378" s="144" t="s">
        <v>1545</v>
      </c>
      <c r="C378" s="145" t="s">
        <v>2116</v>
      </c>
      <c r="D378" s="144">
        <v>12075659</v>
      </c>
      <c r="E378" s="146">
        <v>7.74</v>
      </c>
      <c r="F378" s="146">
        <v>-1</v>
      </c>
      <c r="G378" s="144"/>
      <c r="H378" s="146"/>
      <c r="I378" s="147"/>
    </row>
    <row r="379" spans="1:9" x14ac:dyDescent="0.3">
      <c r="A379" s="143" t="s">
        <v>1544</v>
      </c>
      <c r="B379" s="144" t="s">
        <v>1545</v>
      </c>
      <c r="C379" s="145" t="s">
        <v>2117</v>
      </c>
      <c r="D379" s="144">
        <v>11434823</v>
      </c>
      <c r="E379" s="146">
        <v>7.75</v>
      </c>
      <c r="F379" s="146">
        <v>300</v>
      </c>
      <c r="G379" s="144"/>
      <c r="H379" s="146"/>
      <c r="I379" s="147"/>
    </row>
    <row r="380" spans="1:9" x14ac:dyDescent="0.3">
      <c r="A380" s="143" t="str">
        <f>A379</f>
        <v>黃逸煜</v>
      </c>
      <c r="B380" s="144"/>
      <c r="C380" s="145"/>
      <c r="D380" s="144"/>
      <c r="E380" s="146"/>
      <c r="F380" s="146"/>
      <c r="G380" s="144">
        <v>11435141</v>
      </c>
      <c r="H380" s="146">
        <v>7.75</v>
      </c>
      <c r="I380" s="147">
        <v>246</v>
      </c>
    </row>
    <row r="381" spans="1:9" x14ac:dyDescent="0.3">
      <c r="A381" s="143" t="s">
        <v>1544</v>
      </c>
      <c r="B381" s="144" t="s">
        <v>1545</v>
      </c>
      <c r="C381" s="145" t="s">
        <v>2117</v>
      </c>
      <c r="D381" s="144">
        <v>12075658</v>
      </c>
      <c r="E381" s="146">
        <v>7.75</v>
      </c>
      <c r="F381" s="146">
        <v>-54</v>
      </c>
      <c r="G381" s="144"/>
      <c r="H381" s="146"/>
      <c r="I381" s="147"/>
    </row>
    <row r="382" spans="1:9" x14ac:dyDescent="0.3">
      <c r="A382" s="143" t="s">
        <v>1544</v>
      </c>
      <c r="B382" s="144" t="s">
        <v>1545</v>
      </c>
      <c r="C382" s="145" t="s">
        <v>2118</v>
      </c>
      <c r="D382" s="144">
        <v>11434919</v>
      </c>
      <c r="E382" s="146">
        <v>7.75</v>
      </c>
      <c r="F382" s="146">
        <v>300</v>
      </c>
      <c r="G382" s="144"/>
      <c r="H382" s="146"/>
      <c r="I382" s="147"/>
    </row>
    <row r="383" spans="1:9" x14ac:dyDescent="0.3">
      <c r="A383" s="143" t="s">
        <v>1544</v>
      </c>
      <c r="B383" s="144" t="s">
        <v>1545</v>
      </c>
      <c r="C383" s="145" t="s">
        <v>2118</v>
      </c>
      <c r="D383" s="144">
        <v>12075654</v>
      </c>
      <c r="E383" s="146">
        <v>7.75</v>
      </c>
      <c r="F383" s="146">
        <v>-300</v>
      </c>
      <c r="G383" s="144"/>
      <c r="H383" s="146"/>
      <c r="I383" s="147"/>
    </row>
    <row r="384" spans="1:9" x14ac:dyDescent="0.3">
      <c r="A384" s="143" t="s">
        <v>1544</v>
      </c>
      <c r="B384" s="144" t="s">
        <v>1545</v>
      </c>
      <c r="C384" s="145" t="s">
        <v>2119</v>
      </c>
      <c r="D384" s="144">
        <v>11435431</v>
      </c>
      <c r="E384" s="146">
        <v>7.76</v>
      </c>
      <c r="F384" s="146">
        <v>100</v>
      </c>
      <c r="G384" s="144"/>
      <c r="H384" s="146"/>
      <c r="I384" s="147"/>
    </row>
    <row r="385" spans="1:9" x14ac:dyDescent="0.3">
      <c r="A385" s="143" t="str">
        <f>A384</f>
        <v>黃逸煜</v>
      </c>
      <c r="B385" s="144"/>
      <c r="C385" s="145"/>
      <c r="D385" s="144"/>
      <c r="E385" s="146"/>
      <c r="F385" s="146"/>
      <c r="G385" s="144">
        <v>11435654</v>
      </c>
      <c r="H385" s="146">
        <v>7.76</v>
      </c>
      <c r="I385" s="147">
        <v>47</v>
      </c>
    </row>
    <row r="386" spans="1:9" x14ac:dyDescent="0.3">
      <c r="A386" s="143" t="s">
        <v>1544</v>
      </c>
      <c r="B386" s="144" t="s">
        <v>1545</v>
      </c>
      <c r="C386" s="145" t="s">
        <v>2119</v>
      </c>
      <c r="D386" s="144">
        <v>12075653</v>
      </c>
      <c r="E386" s="146">
        <v>7.76</v>
      </c>
      <c r="F386" s="146">
        <v>-53</v>
      </c>
      <c r="G386" s="144"/>
      <c r="H386" s="146"/>
      <c r="I386" s="147"/>
    </row>
    <row r="387" spans="1:9" x14ac:dyDescent="0.3">
      <c r="A387" s="143" t="s">
        <v>1544</v>
      </c>
      <c r="B387" s="144" t="s">
        <v>1545</v>
      </c>
      <c r="C387" s="145" t="s">
        <v>2120</v>
      </c>
      <c r="D387" s="144">
        <v>11435570</v>
      </c>
      <c r="E387" s="146">
        <v>7.77</v>
      </c>
      <c r="F387" s="146">
        <v>100</v>
      </c>
      <c r="G387" s="144"/>
      <c r="H387" s="146"/>
      <c r="I387" s="147"/>
    </row>
    <row r="388" spans="1:9" x14ac:dyDescent="0.3">
      <c r="A388" s="143" t="str">
        <f>A387</f>
        <v>黃逸煜</v>
      </c>
      <c r="B388" s="144"/>
      <c r="C388" s="145"/>
      <c r="D388" s="144"/>
      <c r="E388" s="146"/>
      <c r="F388" s="146"/>
      <c r="G388" s="144">
        <v>11435654</v>
      </c>
      <c r="H388" s="146">
        <v>7.76</v>
      </c>
      <c r="I388" s="147">
        <v>100</v>
      </c>
    </row>
    <row r="389" spans="1:9" x14ac:dyDescent="0.3">
      <c r="A389" s="143" t="s">
        <v>1544</v>
      </c>
      <c r="B389" s="144" t="s">
        <v>1545</v>
      </c>
      <c r="C389" s="145" t="s">
        <v>2121</v>
      </c>
      <c r="D389" s="144">
        <v>11435901</v>
      </c>
      <c r="E389" s="146">
        <v>7.78</v>
      </c>
      <c r="F389" s="146">
        <v>300</v>
      </c>
      <c r="G389" s="144"/>
      <c r="H389" s="146"/>
      <c r="I389" s="147"/>
    </row>
    <row r="390" spans="1:9" x14ac:dyDescent="0.3">
      <c r="A390" s="143" t="str">
        <f>A389</f>
        <v>黃逸煜</v>
      </c>
      <c r="B390" s="144"/>
      <c r="C390" s="145"/>
      <c r="D390" s="144"/>
      <c r="E390" s="146"/>
      <c r="F390" s="146"/>
      <c r="G390" s="144">
        <v>11440168</v>
      </c>
      <c r="H390" s="146">
        <v>7.78</v>
      </c>
      <c r="I390" s="147">
        <v>208</v>
      </c>
    </row>
    <row r="391" spans="1:9" x14ac:dyDescent="0.3">
      <c r="A391" s="143" t="s">
        <v>1544</v>
      </c>
      <c r="B391" s="144" t="s">
        <v>1545</v>
      </c>
      <c r="C391" s="145" t="s">
        <v>2121</v>
      </c>
      <c r="D391" s="144">
        <v>12075652</v>
      </c>
      <c r="E391" s="146">
        <v>7.78</v>
      </c>
      <c r="F391" s="146">
        <v>-92</v>
      </c>
      <c r="G391" s="144"/>
      <c r="H391" s="146"/>
      <c r="I391" s="147"/>
    </row>
    <row r="392" spans="1:9" x14ac:dyDescent="0.3">
      <c r="A392" s="114" t="s">
        <v>1544</v>
      </c>
      <c r="B392" s="111" t="s">
        <v>1545</v>
      </c>
      <c r="C392" s="131" t="s">
        <v>2122</v>
      </c>
      <c r="D392" s="111">
        <v>11440629</v>
      </c>
      <c r="E392" s="112">
        <v>7.79</v>
      </c>
      <c r="F392" s="112">
        <v>499</v>
      </c>
      <c r="G392" s="111"/>
      <c r="H392" s="112"/>
      <c r="I392" s="113"/>
    </row>
    <row r="393" spans="1:9" x14ac:dyDescent="0.3">
      <c r="A393" s="114" t="str">
        <f t="shared" ref="A393:A398" si="42">A392</f>
        <v>黃逸煜</v>
      </c>
      <c r="B393" s="111"/>
      <c r="C393" s="131"/>
      <c r="D393" s="111"/>
      <c r="E393" s="112"/>
      <c r="F393" s="112"/>
      <c r="G393" s="111">
        <v>11440679</v>
      </c>
      <c r="H393" s="112">
        <v>7.79</v>
      </c>
      <c r="I393" s="113">
        <v>277</v>
      </c>
    </row>
    <row r="394" spans="1:9" x14ac:dyDescent="0.3">
      <c r="A394" s="114" t="str">
        <f t="shared" si="42"/>
        <v>黃逸煜</v>
      </c>
      <c r="B394" s="111"/>
      <c r="C394" s="131"/>
      <c r="D394" s="111"/>
      <c r="E394" s="112"/>
      <c r="F394" s="112"/>
      <c r="G394" s="111">
        <v>11444259</v>
      </c>
      <c r="H394" s="112">
        <v>7.79</v>
      </c>
      <c r="I394" s="113">
        <v>9</v>
      </c>
    </row>
    <row r="395" spans="1:9" x14ac:dyDescent="0.3">
      <c r="A395" s="114" t="str">
        <f t="shared" si="42"/>
        <v>黃逸煜</v>
      </c>
      <c r="B395" s="111"/>
      <c r="C395" s="131"/>
      <c r="D395" s="111"/>
      <c r="E395" s="112"/>
      <c r="F395" s="112"/>
      <c r="G395" s="111">
        <v>11445794</v>
      </c>
      <c r="H395" s="112">
        <v>7.79</v>
      </c>
      <c r="I395" s="113">
        <v>3</v>
      </c>
    </row>
    <row r="396" spans="1:9" x14ac:dyDescent="0.3">
      <c r="A396" s="114" t="str">
        <f t="shared" si="42"/>
        <v>黃逸煜</v>
      </c>
      <c r="B396" s="111"/>
      <c r="C396" s="131"/>
      <c r="D396" s="111"/>
      <c r="E396" s="112"/>
      <c r="F396" s="112"/>
      <c r="G396" s="111">
        <v>11450818</v>
      </c>
      <c r="H396" s="112">
        <v>7.79</v>
      </c>
      <c r="I396" s="113">
        <v>1</v>
      </c>
    </row>
    <row r="397" spans="1:9" x14ac:dyDescent="0.3">
      <c r="A397" s="114" t="str">
        <f t="shared" si="42"/>
        <v>黃逸煜</v>
      </c>
      <c r="B397" s="111"/>
      <c r="C397" s="131"/>
      <c r="D397" s="111"/>
      <c r="E397" s="112"/>
      <c r="F397" s="112"/>
      <c r="G397" s="111">
        <v>11460444</v>
      </c>
      <c r="H397" s="112">
        <v>7.79</v>
      </c>
      <c r="I397" s="113">
        <v>22</v>
      </c>
    </row>
    <row r="398" spans="1:9" x14ac:dyDescent="0.3">
      <c r="A398" s="114" t="str">
        <f t="shared" si="42"/>
        <v>黃逸煜</v>
      </c>
      <c r="B398" s="111"/>
      <c r="C398" s="131"/>
      <c r="D398" s="111"/>
      <c r="E398" s="112"/>
      <c r="F398" s="112"/>
      <c r="G398" s="111">
        <v>11461469</v>
      </c>
      <c r="H398" s="112">
        <v>7.79</v>
      </c>
      <c r="I398" s="113">
        <v>187</v>
      </c>
    </row>
    <row r="399" spans="1:9" x14ac:dyDescent="0.3">
      <c r="A399" s="143" t="s">
        <v>1544</v>
      </c>
      <c r="B399" s="144" t="s">
        <v>1545</v>
      </c>
      <c r="C399" s="145" t="s">
        <v>2123</v>
      </c>
      <c r="D399" s="144">
        <v>11440762</v>
      </c>
      <c r="E399" s="146">
        <v>7.79</v>
      </c>
      <c r="F399" s="146">
        <v>1</v>
      </c>
      <c r="G399" s="144"/>
      <c r="H399" s="146"/>
      <c r="I399" s="147"/>
    </row>
    <row r="400" spans="1:9" x14ac:dyDescent="0.3">
      <c r="A400" s="143" t="str">
        <f>A399</f>
        <v>黃逸煜</v>
      </c>
      <c r="B400" s="144"/>
      <c r="C400" s="145"/>
      <c r="D400" s="144"/>
      <c r="E400" s="146"/>
      <c r="F400" s="146"/>
      <c r="G400" s="144">
        <v>11461469</v>
      </c>
      <c r="H400" s="146">
        <v>7.79</v>
      </c>
      <c r="I400" s="147">
        <v>1</v>
      </c>
    </row>
    <row r="401" spans="1:9" x14ac:dyDescent="0.3">
      <c r="A401" s="143" t="s">
        <v>1544</v>
      </c>
      <c r="B401" s="144" t="s">
        <v>1545</v>
      </c>
      <c r="C401" s="145" t="s">
        <v>2124</v>
      </c>
      <c r="D401" s="144">
        <v>11441306</v>
      </c>
      <c r="E401" s="146">
        <v>7.8</v>
      </c>
      <c r="F401" s="146">
        <v>400</v>
      </c>
      <c r="G401" s="144"/>
      <c r="H401" s="146"/>
      <c r="I401" s="147"/>
    </row>
    <row r="402" spans="1:9" x14ac:dyDescent="0.3">
      <c r="A402" s="143" t="str">
        <f t="shared" ref="A402:A404" si="43">A401</f>
        <v>黃逸煜</v>
      </c>
      <c r="B402" s="144"/>
      <c r="C402" s="145"/>
      <c r="D402" s="144"/>
      <c r="E402" s="146"/>
      <c r="F402" s="146"/>
      <c r="G402" s="144">
        <v>11441708</v>
      </c>
      <c r="H402" s="146">
        <v>7.8</v>
      </c>
      <c r="I402" s="147">
        <v>251</v>
      </c>
    </row>
    <row r="403" spans="1:9" x14ac:dyDescent="0.3">
      <c r="A403" s="143" t="str">
        <f t="shared" si="43"/>
        <v>黃逸煜</v>
      </c>
      <c r="B403" s="144"/>
      <c r="C403" s="145"/>
      <c r="D403" s="144"/>
      <c r="E403" s="146"/>
      <c r="F403" s="146"/>
      <c r="G403" s="144">
        <v>11442221</v>
      </c>
      <c r="H403" s="146">
        <v>7.8</v>
      </c>
      <c r="I403" s="147">
        <v>43</v>
      </c>
    </row>
    <row r="404" spans="1:9" x14ac:dyDescent="0.3">
      <c r="A404" s="143" t="str">
        <f t="shared" si="43"/>
        <v>黃逸煜</v>
      </c>
      <c r="B404" s="144"/>
      <c r="C404" s="145"/>
      <c r="D404" s="144"/>
      <c r="E404" s="146"/>
      <c r="F404" s="146"/>
      <c r="G404" s="144">
        <v>11442728</v>
      </c>
      <c r="H404" s="146">
        <v>7.8</v>
      </c>
      <c r="I404" s="147">
        <v>106</v>
      </c>
    </row>
    <row r="405" spans="1:9" x14ac:dyDescent="0.3">
      <c r="A405" s="143" t="s">
        <v>1299</v>
      </c>
      <c r="B405" s="144" t="s">
        <v>2125</v>
      </c>
      <c r="C405" s="145" t="s">
        <v>2126</v>
      </c>
      <c r="D405" s="144">
        <v>11451245</v>
      </c>
      <c r="E405" s="146">
        <v>7.8</v>
      </c>
      <c r="F405" s="146">
        <v>30</v>
      </c>
      <c r="G405" s="144"/>
      <c r="H405" s="146"/>
      <c r="I405" s="147"/>
    </row>
    <row r="406" spans="1:9" x14ac:dyDescent="0.3">
      <c r="A406" s="143" t="str">
        <f>A405</f>
        <v>林坤能</v>
      </c>
      <c r="B406" s="144"/>
      <c r="C406" s="145"/>
      <c r="D406" s="144"/>
      <c r="E406" s="146"/>
      <c r="F406" s="146"/>
      <c r="G406" s="144">
        <v>11451331</v>
      </c>
      <c r="H406" s="146">
        <v>7.8</v>
      </c>
      <c r="I406" s="147">
        <v>30</v>
      </c>
    </row>
    <row r="407" spans="1:9" x14ac:dyDescent="0.3">
      <c r="A407" s="143" t="s">
        <v>1544</v>
      </c>
      <c r="B407" s="144" t="s">
        <v>1545</v>
      </c>
      <c r="C407" s="145" t="s">
        <v>2127</v>
      </c>
      <c r="D407" s="144">
        <v>11461712</v>
      </c>
      <c r="E407" s="146">
        <v>7.8</v>
      </c>
      <c r="F407" s="146">
        <v>100</v>
      </c>
      <c r="G407" s="144"/>
      <c r="H407" s="146"/>
      <c r="I407" s="147"/>
    </row>
    <row r="408" spans="1:9" x14ac:dyDescent="0.3">
      <c r="A408" s="143" t="str">
        <f>A407</f>
        <v>黃逸煜</v>
      </c>
      <c r="B408" s="144"/>
      <c r="C408" s="145"/>
      <c r="D408" s="144"/>
      <c r="E408" s="146"/>
      <c r="F408" s="146"/>
      <c r="G408" s="144">
        <v>11461979</v>
      </c>
      <c r="H408" s="146">
        <v>7.79</v>
      </c>
      <c r="I408" s="147">
        <v>100</v>
      </c>
    </row>
    <row r="409" spans="1:9" x14ac:dyDescent="0.3">
      <c r="A409" s="143" t="s">
        <v>1544</v>
      </c>
      <c r="B409" s="144" t="s">
        <v>1545</v>
      </c>
      <c r="C409" s="145" t="s">
        <v>2128</v>
      </c>
      <c r="D409" s="144">
        <v>11462483</v>
      </c>
      <c r="E409" s="146">
        <v>7.79</v>
      </c>
      <c r="F409" s="146">
        <v>200</v>
      </c>
      <c r="G409" s="144"/>
      <c r="H409" s="146"/>
      <c r="I409" s="147"/>
    </row>
    <row r="410" spans="1:9" x14ac:dyDescent="0.3">
      <c r="A410" s="143" t="str">
        <f t="shared" ref="A410:A411" si="44">A409</f>
        <v>黃逸煜</v>
      </c>
      <c r="B410" s="144"/>
      <c r="C410" s="145"/>
      <c r="D410" s="144"/>
      <c r="E410" s="146"/>
      <c r="F410" s="146"/>
      <c r="G410" s="144">
        <v>11462492</v>
      </c>
      <c r="H410" s="146">
        <v>7.79</v>
      </c>
      <c r="I410" s="147">
        <v>150</v>
      </c>
    </row>
    <row r="411" spans="1:9" x14ac:dyDescent="0.3">
      <c r="A411" s="143" t="str">
        <f t="shared" si="44"/>
        <v>黃逸煜</v>
      </c>
      <c r="B411" s="144"/>
      <c r="C411" s="145"/>
      <c r="D411" s="144"/>
      <c r="E411" s="146"/>
      <c r="F411" s="146"/>
      <c r="G411" s="144">
        <v>11463006</v>
      </c>
      <c r="H411" s="146">
        <v>7.79</v>
      </c>
      <c r="I411" s="147">
        <v>8</v>
      </c>
    </row>
    <row r="412" spans="1:9" x14ac:dyDescent="0.3">
      <c r="A412" s="143" t="s">
        <v>1544</v>
      </c>
      <c r="B412" s="144" t="s">
        <v>1545</v>
      </c>
      <c r="C412" s="145" t="s">
        <v>2128</v>
      </c>
      <c r="D412" s="144">
        <v>12075647</v>
      </c>
      <c r="E412" s="146">
        <v>7.79</v>
      </c>
      <c r="F412" s="146">
        <v>-42</v>
      </c>
      <c r="G412" s="144"/>
      <c r="H412" s="146"/>
      <c r="I412" s="147"/>
    </row>
    <row r="413" spans="1:9" x14ac:dyDescent="0.3">
      <c r="A413" s="143" t="s">
        <v>1544</v>
      </c>
      <c r="B413" s="144" t="s">
        <v>1545</v>
      </c>
      <c r="C413" s="145" t="s">
        <v>2129</v>
      </c>
      <c r="D413" s="144">
        <v>11463406</v>
      </c>
      <c r="E413" s="146">
        <v>7.8</v>
      </c>
      <c r="F413" s="146">
        <v>100</v>
      </c>
      <c r="G413" s="144"/>
      <c r="H413" s="146"/>
      <c r="I413" s="147"/>
    </row>
    <row r="414" spans="1:9" x14ac:dyDescent="0.3">
      <c r="A414" s="143" t="str">
        <f>A413</f>
        <v>黃逸煜</v>
      </c>
      <c r="B414" s="144"/>
      <c r="C414" s="145"/>
      <c r="D414" s="144"/>
      <c r="E414" s="146"/>
      <c r="F414" s="146"/>
      <c r="G414" s="144">
        <v>11463519</v>
      </c>
      <c r="H414" s="146">
        <v>7.8</v>
      </c>
      <c r="I414" s="147">
        <v>100</v>
      </c>
    </row>
    <row r="415" spans="1:9" x14ac:dyDescent="0.3">
      <c r="A415" s="143" t="s">
        <v>1544</v>
      </c>
      <c r="B415" s="144" t="s">
        <v>1545</v>
      </c>
      <c r="C415" s="145" t="s">
        <v>2130</v>
      </c>
      <c r="D415" s="144">
        <v>11464105</v>
      </c>
      <c r="E415" s="146">
        <v>7.81</v>
      </c>
      <c r="F415" s="146">
        <v>100</v>
      </c>
      <c r="G415" s="144"/>
      <c r="H415" s="146"/>
      <c r="I415" s="147"/>
    </row>
    <row r="416" spans="1:9" x14ac:dyDescent="0.3">
      <c r="A416" s="143" t="str">
        <f t="shared" ref="A416:A421" si="45">A415</f>
        <v>黃逸煜</v>
      </c>
      <c r="B416" s="144"/>
      <c r="C416" s="145"/>
      <c r="D416" s="144"/>
      <c r="E416" s="146"/>
      <c r="F416" s="146"/>
      <c r="G416" s="144">
        <v>11465571</v>
      </c>
      <c r="H416" s="146">
        <v>7.81</v>
      </c>
      <c r="I416" s="147">
        <v>3</v>
      </c>
    </row>
    <row r="417" spans="1:9" x14ac:dyDescent="0.3">
      <c r="A417" s="143" t="str">
        <f t="shared" si="45"/>
        <v>黃逸煜</v>
      </c>
      <c r="B417" s="144"/>
      <c r="C417" s="145"/>
      <c r="D417" s="144"/>
      <c r="E417" s="146"/>
      <c r="F417" s="146"/>
      <c r="G417" s="144">
        <v>11470083</v>
      </c>
      <c r="H417" s="146">
        <v>7.81</v>
      </c>
      <c r="I417" s="147">
        <v>5</v>
      </c>
    </row>
    <row r="418" spans="1:9" x14ac:dyDescent="0.3">
      <c r="A418" s="143" t="str">
        <f t="shared" si="45"/>
        <v>黃逸煜</v>
      </c>
      <c r="B418" s="144"/>
      <c r="C418" s="145"/>
      <c r="D418" s="144"/>
      <c r="E418" s="146"/>
      <c r="F418" s="146"/>
      <c r="G418" s="144">
        <v>11470596</v>
      </c>
      <c r="H418" s="146">
        <v>7.81</v>
      </c>
      <c r="I418" s="147">
        <v>18</v>
      </c>
    </row>
    <row r="419" spans="1:9" x14ac:dyDescent="0.3">
      <c r="A419" s="143" t="str">
        <f t="shared" si="45"/>
        <v>黃逸煜</v>
      </c>
      <c r="B419" s="144"/>
      <c r="C419" s="145"/>
      <c r="D419" s="144"/>
      <c r="E419" s="146"/>
      <c r="F419" s="146"/>
      <c r="G419" s="144">
        <v>11471111</v>
      </c>
      <c r="H419" s="146">
        <v>7.81</v>
      </c>
      <c r="I419" s="147">
        <v>31</v>
      </c>
    </row>
    <row r="420" spans="1:9" x14ac:dyDescent="0.3">
      <c r="A420" s="143" t="str">
        <f t="shared" si="45"/>
        <v>黃逸煜</v>
      </c>
      <c r="B420" s="144"/>
      <c r="C420" s="145"/>
      <c r="D420" s="144"/>
      <c r="E420" s="146"/>
      <c r="F420" s="146"/>
      <c r="G420" s="144">
        <v>11471620</v>
      </c>
      <c r="H420" s="146">
        <v>7.81</v>
      </c>
      <c r="I420" s="147">
        <v>17</v>
      </c>
    </row>
    <row r="421" spans="1:9" x14ac:dyDescent="0.3">
      <c r="A421" s="143" t="str">
        <f t="shared" si="45"/>
        <v>黃逸煜</v>
      </c>
      <c r="B421" s="144"/>
      <c r="C421" s="145"/>
      <c r="D421" s="144"/>
      <c r="E421" s="146"/>
      <c r="F421" s="146"/>
      <c r="G421" s="144">
        <v>11472132</v>
      </c>
      <c r="H421" s="146">
        <v>7.81</v>
      </c>
      <c r="I421" s="147">
        <v>26</v>
      </c>
    </row>
    <row r="422" spans="1:9" x14ac:dyDescent="0.3">
      <c r="A422" s="143" t="s">
        <v>1544</v>
      </c>
      <c r="B422" s="144" t="s">
        <v>1545</v>
      </c>
      <c r="C422" s="145" t="s">
        <v>2131</v>
      </c>
      <c r="D422" s="144">
        <v>11464529</v>
      </c>
      <c r="E422" s="146">
        <v>7.82</v>
      </c>
      <c r="F422" s="146">
        <v>300</v>
      </c>
      <c r="G422" s="144"/>
      <c r="H422" s="146"/>
      <c r="I422" s="147"/>
    </row>
    <row r="423" spans="1:9" x14ac:dyDescent="0.3">
      <c r="A423" s="143" t="str">
        <f>A422</f>
        <v>黃逸煜</v>
      </c>
      <c r="B423" s="144"/>
      <c r="C423" s="145"/>
      <c r="D423" s="144"/>
      <c r="E423" s="146"/>
      <c r="F423" s="146"/>
      <c r="G423" s="144">
        <v>11464541</v>
      </c>
      <c r="H423" s="146">
        <v>7.82</v>
      </c>
      <c r="I423" s="147">
        <v>300</v>
      </c>
    </row>
    <row r="424" spans="1:9" x14ac:dyDescent="0.3">
      <c r="A424" s="143" t="s">
        <v>1544</v>
      </c>
      <c r="B424" s="144" t="s">
        <v>1545</v>
      </c>
      <c r="C424" s="145" t="s">
        <v>2132</v>
      </c>
      <c r="D424" s="144">
        <v>11474725</v>
      </c>
      <c r="E424" s="146">
        <v>7.82</v>
      </c>
      <c r="F424" s="146">
        <v>200</v>
      </c>
      <c r="G424" s="144"/>
      <c r="H424" s="146"/>
      <c r="I424" s="147"/>
    </row>
    <row r="425" spans="1:9" x14ac:dyDescent="0.3">
      <c r="A425" s="143" t="str">
        <f>A424</f>
        <v>黃逸煜</v>
      </c>
      <c r="B425" s="144"/>
      <c r="C425" s="145"/>
      <c r="D425" s="144"/>
      <c r="E425" s="146"/>
      <c r="F425" s="146"/>
      <c r="G425" s="144">
        <v>11475211</v>
      </c>
      <c r="H425" s="146">
        <v>7.82</v>
      </c>
      <c r="I425" s="147">
        <v>200</v>
      </c>
    </row>
    <row r="426" spans="1:9" x14ac:dyDescent="0.3">
      <c r="A426" s="143" t="s">
        <v>1544</v>
      </c>
      <c r="B426" s="144" t="s">
        <v>1545</v>
      </c>
      <c r="C426" s="145" t="s">
        <v>2133</v>
      </c>
      <c r="D426" s="144">
        <v>11475439</v>
      </c>
      <c r="E426" s="146">
        <v>7.84</v>
      </c>
      <c r="F426" s="146">
        <v>200</v>
      </c>
      <c r="G426" s="144"/>
      <c r="H426" s="146"/>
      <c r="I426" s="147"/>
    </row>
    <row r="427" spans="1:9" x14ac:dyDescent="0.3">
      <c r="A427" s="143" t="str">
        <f>A426</f>
        <v>黃逸煜</v>
      </c>
      <c r="B427" s="144"/>
      <c r="C427" s="145"/>
      <c r="D427" s="144"/>
      <c r="E427" s="146"/>
      <c r="F427" s="146"/>
      <c r="G427" s="144">
        <v>11475725</v>
      </c>
      <c r="H427" s="146">
        <v>7.84</v>
      </c>
      <c r="I427" s="147">
        <v>200</v>
      </c>
    </row>
    <row r="428" spans="1:9" x14ac:dyDescent="0.3">
      <c r="A428" s="143" t="s">
        <v>1544</v>
      </c>
      <c r="B428" s="144" t="s">
        <v>1545</v>
      </c>
      <c r="C428" s="145" t="s">
        <v>2134</v>
      </c>
      <c r="D428" s="144">
        <v>11475813</v>
      </c>
      <c r="E428" s="146">
        <v>7.85</v>
      </c>
      <c r="F428" s="146">
        <v>200</v>
      </c>
      <c r="G428" s="144"/>
      <c r="H428" s="146"/>
      <c r="I428" s="147"/>
    </row>
    <row r="429" spans="1:9" x14ac:dyDescent="0.3">
      <c r="A429" s="143" t="str">
        <f t="shared" ref="A429:A433" si="46">A428</f>
        <v>黃逸煜</v>
      </c>
      <c r="B429" s="144"/>
      <c r="C429" s="145"/>
      <c r="D429" s="144"/>
      <c r="E429" s="146"/>
      <c r="F429" s="146"/>
      <c r="G429" s="144">
        <v>11480236</v>
      </c>
      <c r="H429" s="146">
        <v>7.85</v>
      </c>
      <c r="I429" s="147">
        <v>96</v>
      </c>
    </row>
    <row r="430" spans="1:9" x14ac:dyDescent="0.3">
      <c r="A430" s="143" t="str">
        <f t="shared" si="46"/>
        <v>黃逸煜</v>
      </c>
      <c r="B430" s="144"/>
      <c r="C430" s="145"/>
      <c r="D430" s="144"/>
      <c r="E430" s="146"/>
      <c r="F430" s="146"/>
      <c r="G430" s="144">
        <v>11532035</v>
      </c>
      <c r="H430" s="146">
        <v>7.85</v>
      </c>
      <c r="I430" s="147">
        <v>3</v>
      </c>
    </row>
    <row r="431" spans="1:9" x14ac:dyDescent="0.3">
      <c r="A431" s="143" t="str">
        <f t="shared" si="46"/>
        <v>黃逸煜</v>
      </c>
      <c r="B431" s="144"/>
      <c r="C431" s="145"/>
      <c r="D431" s="144"/>
      <c r="E431" s="146"/>
      <c r="F431" s="100"/>
      <c r="G431" s="144">
        <v>11532547</v>
      </c>
      <c r="H431" s="146">
        <v>7.85</v>
      </c>
      <c r="I431" s="147">
        <v>6</v>
      </c>
    </row>
    <row r="432" spans="1:9" x14ac:dyDescent="0.3">
      <c r="A432" s="143" t="str">
        <f t="shared" si="46"/>
        <v>黃逸煜</v>
      </c>
      <c r="B432" s="144"/>
      <c r="C432" s="145"/>
      <c r="D432" s="144"/>
      <c r="E432" s="146"/>
      <c r="F432" s="100"/>
      <c r="G432" s="144">
        <v>11533061</v>
      </c>
      <c r="H432" s="146">
        <v>7.85</v>
      </c>
      <c r="I432" s="147">
        <v>10</v>
      </c>
    </row>
    <row r="433" spans="1:9" x14ac:dyDescent="0.3">
      <c r="A433" s="143" t="str">
        <f t="shared" si="46"/>
        <v>黃逸煜</v>
      </c>
      <c r="B433" s="144"/>
      <c r="C433" s="145"/>
      <c r="D433" s="144"/>
      <c r="E433" s="146"/>
      <c r="F433" s="100"/>
      <c r="G433" s="144">
        <v>11533575</v>
      </c>
      <c r="H433" s="146">
        <v>7.85</v>
      </c>
      <c r="I433" s="147">
        <v>85</v>
      </c>
    </row>
    <row r="434" spans="1:9" x14ac:dyDescent="0.3">
      <c r="A434" s="114" t="s">
        <v>1829</v>
      </c>
      <c r="B434" s="111" t="s">
        <v>2085</v>
      </c>
      <c r="C434" s="131" t="s">
        <v>2135</v>
      </c>
      <c r="D434" s="111">
        <v>11502770</v>
      </c>
      <c r="E434" s="112">
        <v>7.87</v>
      </c>
      <c r="F434" s="112">
        <v>499</v>
      </c>
      <c r="G434" s="111"/>
      <c r="H434" s="112"/>
      <c r="I434" s="113"/>
    </row>
    <row r="435" spans="1:9" x14ac:dyDescent="0.3">
      <c r="A435" s="114" t="str">
        <f t="shared" ref="A435:A441" si="47">A434</f>
        <v>李怡鴛</v>
      </c>
      <c r="B435" s="111"/>
      <c r="C435" s="131"/>
      <c r="D435" s="111"/>
      <c r="E435" s="112"/>
      <c r="F435" s="112"/>
      <c r="G435" s="111">
        <v>11503126</v>
      </c>
      <c r="H435" s="112">
        <v>7.87</v>
      </c>
      <c r="I435" s="113">
        <v>33</v>
      </c>
    </row>
    <row r="436" spans="1:9" x14ac:dyDescent="0.3">
      <c r="A436" s="114" t="str">
        <f t="shared" si="47"/>
        <v>李怡鴛</v>
      </c>
      <c r="B436" s="111"/>
      <c r="C436" s="131"/>
      <c r="D436" s="111"/>
      <c r="E436" s="112"/>
      <c r="F436" s="112"/>
      <c r="G436" s="111">
        <v>11504151</v>
      </c>
      <c r="H436" s="112">
        <v>7.87</v>
      </c>
      <c r="I436" s="113">
        <v>128</v>
      </c>
    </row>
    <row r="437" spans="1:9" x14ac:dyDescent="0.3">
      <c r="A437" s="114" t="str">
        <f t="shared" si="47"/>
        <v>李怡鴛</v>
      </c>
      <c r="B437" s="111"/>
      <c r="C437" s="131"/>
      <c r="D437" s="111"/>
      <c r="E437" s="112"/>
      <c r="F437" s="112"/>
      <c r="G437" s="111">
        <v>11522404</v>
      </c>
      <c r="H437" s="112">
        <v>7.87</v>
      </c>
      <c r="I437" s="113">
        <v>6</v>
      </c>
    </row>
    <row r="438" spans="1:9" x14ac:dyDescent="0.3">
      <c r="A438" s="114" t="str">
        <f t="shared" si="47"/>
        <v>李怡鴛</v>
      </c>
      <c r="B438" s="111"/>
      <c r="C438" s="131"/>
      <c r="D438" s="111"/>
      <c r="E438" s="112"/>
      <c r="F438" s="112"/>
      <c r="G438" s="111">
        <v>11523427</v>
      </c>
      <c r="H438" s="112">
        <v>7.87</v>
      </c>
      <c r="I438" s="113">
        <v>3</v>
      </c>
    </row>
    <row r="439" spans="1:9" x14ac:dyDescent="0.3">
      <c r="A439" s="114" t="str">
        <f t="shared" si="47"/>
        <v>李怡鴛</v>
      </c>
      <c r="B439" s="111"/>
      <c r="C439" s="131"/>
      <c r="D439" s="111"/>
      <c r="E439" s="112"/>
      <c r="F439" s="112"/>
      <c r="G439" s="111">
        <v>11524963</v>
      </c>
      <c r="H439" s="112">
        <v>7.87</v>
      </c>
      <c r="I439" s="113">
        <v>5</v>
      </c>
    </row>
    <row r="440" spans="1:9" x14ac:dyDescent="0.3">
      <c r="A440" s="114" t="str">
        <f t="shared" si="47"/>
        <v>李怡鴛</v>
      </c>
      <c r="B440" s="111"/>
      <c r="C440" s="131"/>
      <c r="D440" s="111"/>
      <c r="E440" s="112"/>
      <c r="F440" s="112"/>
      <c r="G440" s="111">
        <v>11525475</v>
      </c>
      <c r="H440" s="112">
        <v>7.87</v>
      </c>
      <c r="I440" s="113">
        <v>305</v>
      </c>
    </row>
    <row r="441" spans="1:9" x14ac:dyDescent="0.3">
      <c r="A441" s="114" t="str">
        <f t="shared" si="47"/>
        <v>李怡鴛</v>
      </c>
      <c r="B441" s="111"/>
      <c r="C441" s="131"/>
      <c r="D441" s="111"/>
      <c r="E441" s="112"/>
      <c r="F441" s="112"/>
      <c r="G441" s="111">
        <v>11525983</v>
      </c>
      <c r="H441" s="112">
        <v>7.87</v>
      </c>
      <c r="I441" s="113">
        <v>19</v>
      </c>
    </row>
    <row r="442" spans="1:9" x14ac:dyDescent="0.3">
      <c r="A442" s="143" t="s">
        <v>1829</v>
      </c>
      <c r="B442" s="144" t="s">
        <v>2085</v>
      </c>
      <c r="C442" s="145" t="s">
        <v>2136</v>
      </c>
      <c r="D442" s="144">
        <v>11503090</v>
      </c>
      <c r="E442" s="146">
        <v>7.87</v>
      </c>
      <c r="F442" s="100">
        <v>1</v>
      </c>
      <c r="G442" s="144"/>
      <c r="H442" s="146"/>
      <c r="I442" s="147"/>
    </row>
    <row r="443" spans="1:9" x14ac:dyDescent="0.3">
      <c r="A443" s="143" t="str">
        <f>A442</f>
        <v>李怡鴛</v>
      </c>
      <c r="B443" s="144"/>
      <c r="C443" s="145"/>
      <c r="D443" s="144"/>
      <c r="E443" s="146"/>
      <c r="F443" s="100"/>
      <c r="G443" s="144">
        <v>11525983</v>
      </c>
      <c r="H443" s="146">
        <v>7.87</v>
      </c>
      <c r="I443" s="147">
        <v>1</v>
      </c>
    </row>
    <row r="444" spans="1:9" x14ac:dyDescent="0.3">
      <c r="A444" s="143" t="s">
        <v>1829</v>
      </c>
      <c r="B444" s="144" t="s">
        <v>2085</v>
      </c>
      <c r="C444" s="145" t="s">
        <v>2137</v>
      </c>
      <c r="D444" s="144">
        <v>11503486</v>
      </c>
      <c r="E444" s="146">
        <v>7.88</v>
      </c>
      <c r="F444" s="100">
        <v>200</v>
      </c>
      <c r="G444" s="144"/>
      <c r="H444" s="146"/>
      <c r="I444" s="147"/>
    </row>
    <row r="445" spans="1:9" x14ac:dyDescent="0.3">
      <c r="A445" s="143" t="str">
        <f>A444</f>
        <v>李怡鴛</v>
      </c>
      <c r="B445" s="144"/>
      <c r="C445" s="145"/>
      <c r="D445" s="144"/>
      <c r="E445" s="146"/>
      <c r="F445" s="100"/>
      <c r="G445" s="144">
        <v>11503639</v>
      </c>
      <c r="H445" s="146">
        <v>7.88</v>
      </c>
      <c r="I445" s="147">
        <v>200</v>
      </c>
    </row>
    <row r="446" spans="1:9" x14ac:dyDescent="0.3">
      <c r="A446" s="143" t="s">
        <v>1829</v>
      </c>
      <c r="B446" s="144" t="s">
        <v>2085</v>
      </c>
      <c r="C446" s="145" t="s">
        <v>2138</v>
      </c>
      <c r="D446" s="144">
        <v>11503958</v>
      </c>
      <c r="E446" s="146">
        <v>7.89</v>
      </c>
      <c r="F446" s="100">
        <v>100</v>
      </c>
      <c r="G446" s="144"/>
      <c r="H446" s="146"/>
      <c r="I446" s="147"/>
    </row>
    <row r="447" spans="1:9" x14ac:dyDescent="0.3">
      <c r="A447" s="143" t="str">
        <f>A446</f>
        <v>李怡鴛</v>
      </c>
      <c r="B447" s="144"/>
      <c r="C447" s="145"/>
      <c r="D447" s="144"/>
      <c r="E447" s="146"/>
      <c r="F447" s="100"/>
      <c r="G447" s="144">
        <v>11504151</v>
      </c>
      <c r="H447" s="146">
        <v>7.87</v>
      </c>
      <c r="I447" s="147">
        <v>100</v>
      </c>
    </row>
    <row r="448" spans="1:9" x14ac:dyDescent="0.3">
      <c r="A448" s="143" t="s">
        <v>1829</v>
      </c>
      <c r="B448" s="144" t="s">
        <v>2085</v>
      </c>
      <c r="C448" s="145" t="s">
        <v>2139</v>
      </c>
      <c r="D448" s="144">
        <v>11504366</v>
      </c>
      <c r="E448" s="146">
        <v>7.9</v>
      </c>
      <c r="F448" s="100">
        <v>200</v>
      </c>
      <c r="G448" s="144"/>
      <c r="H448" s="146"/>
      <c r="I448" s="147"/>
    </row>
    <row r="449" spans="1:9" x14ac:dyDescent="0.3">
      <c r="A449" s="143" t="str">
        <f>A448</f>
        <v>李怡鴛</v>
      </c>
      <c r="B449" s="144"/>
      <c r="C449" s="145"/>
      <c r="D449" s="144"/>
      <c r="E449" s="146"/>
      <c r="F449" s="100"/>
      <c r="G449" s="144">
        <v>11504664</v>
      </c>
      <c r="H449" s="146">
        <v>7.9</v>
      </c>
      <c r="I449" s="147">
        <v>200</v>
      </c>
    </row>
    <row r="450" spans="1:9" x14ac:dyDescent="0.3">
      <c r="A450" s="143" t="s">
        <v>1836</v>
      </c>
      <c r="B450" s="144" t="s">
        <v>2085</v>
      </c>
      <c r="C450" s="145" t="s">
        <v>2140</v>
      </c>
      <c r="D450" s="144">
        <v>11540076</v>
      </c>
      <c r="E450" s="146">
        <v>7.86</v>
      </c>
      <c r="F450" s="100">
        <v>300</v>
      </c>
      <c r="G450" s="144"/>
      <c r="H450" s="146"/>
      <c r="I450" s="147"/>
    </row>
    <row r="451" spans="1:9" x14ac:dyDescent="0.3">
      <c r="A451" s="143" t="str">
        <f>A450</f>
        <v>謝孟淳</v>
      </c>
      <c r="B451" s="144"/>
      <c r="C451" s="145"/>
      <c r="D451" s="144"/>
      <c r="E451" s="146"/>
      <c r="F451" s="100"/>
      <c r="G451" s="144">
        <v>11540132</v>
      </c>
      <c r="H451" s="146">
        <v>7.86</v>
      </c>
      <c r="I451" s="147">
        <v>300</v>
      </c>
    </row>
    <row r="452" spans="1:9" x14ac:dyDescent="0.3">
      <c r="A452" s="143" t="s">
        <v>1836</v>
      </c>
      <c r="B452" s="144" t="s">
        <v>2085</v>
      </c>
      <c r="C452" s="145" t="s">
        <v>2141</v>
      </c>
      <c r="D452" s="144">
        <v>11540381</v>
      </c>
      <c r="E452" s="146">
        <v>7.86</v>
      </c>
      <c r="F452" s="100">
        <v>300</v>
      </c>
      <c r="G452" s="144"/>
      <c r="H452" s="146"/>
      <c r="I452" s="147"/>
    </row>
    <row r="453" spans="1:9" x14ac:dyDescent="0.3">
      <c r="A453" s="143" t="str">
        <f t="shared" ref="A453:A455" si="48">A452</f>
        <v>謝孟淳</v>
      </c>
      <c r="B453" s="144"/>
      <c r="C453" s="145"/>
      <c r="D453" s="144"/>
      <c r="E453" s="146"/>
      <c r="F453" s="100"/>
      <c r="G453" s="144">
        <v>11540643</v>
      </c>
      <c r="H453" s="146">
        <v>7.86</v>
      </c>
      <c r="I453" s="147">
        <v>283</v>
      </c>
    </row>
    <row r="454" spans="1:9" x14ac:dyDescent="0.3">
      <c r="A454" s="143" t="str">
        <f t="shared" si="48"/>
        <v>謝孟淳</v>
      </c>
      <c r="B454" s="144"/>
      <c r="C454" s="145"/>
      <c r="D454" s="144"/>
      <c r="E454" s="146"/>
      <c r="F454" s="100"/>
      <c r="G454" s="144">
        <v>11541155</v>
      </c>
      <c r="H454" s="146">
        <v>7.86</v>
      </c>
      <c r="I454" s="147">
        <v>15</v>
      </c>
    </row>
    <row r="455" spans="1:9" x14ac:dyDescent="0.3">
      <c r="A455" s="149" t="str">
        <f t="shared" si="48"/>
        <v>謝孟淳</v>
      </c>
      <c r="B455" s="150"/>
      <c r="C455" s="151"/>
      <c r="D455" s="150"/>
      <c r="E455" s="152"/>
      <c r="F455" s="104"/>
      <c r="G455" s="150">
        <v>11541666</v>
      </c>
      <c r="H455" s="152">
        <v>7.86</v>
      </c>
      <c r="I455" s="153">
        <v>2</v>
      </c>
    </row>
    <row r="456" spans="1:9" x14ac:dyDescent="0.3">
      <c r="A456" s="98" t="s">
        <v>1893</v>
      </c>
      <c r="B456" s="99" t="s">
        <v>272</v>
      </c>
      <c r="C456" s="127" t="s">
        <v>2142</v>
      </c>
      <c r="D456" s="99">
        <v>11541384</v>
      </c>
      <c r="E456" s="100">
        <v>7.8</v>
      </c>
      <c r="F456" s="100">
        <v>250</v>
      </c>
      <c r="G456" s="99"/>
      <c r="H456" s="100"/>
      <c r="I456" s="101"/>
    </row>
    <row r="457" spans="1:9" x14ac:dyDescent="0.3">
      <c r="A457" s="98" t="s">
        <v>1893</v>
      </c>
      <c r="B457" s="99" t="s">
        <v>272</v>
      </c>
      <c r="C457" s="127" t="s">
        <v>2142</v>
      </c>
      <c r="D457" s="99">
        <v>12122612</v>
      </c>
      <c r="E457" s="100">
        <v>7.8</v>
      </c>
      <c r="F457" s="100">
        <v>-250</v>
      </c>
      <c r="G457" s="99"/>
      <c r="H457" s="100"/>
      <c r="I457" s="101"/>
    </row>
    <row r="458" spans="1:9" x14ac:dyDescent="0.3">
      <c r="A458" s="98" t="s">
        <v>1893</v>
      </c>
      <c r="B458" s="99" t="s">
        <v>272</v>
      </c>
      <c r="C458" s="127" t="s">
        <v>2143</v>
      </c>
      <c r="D458" s="99">
        <v>11544884</v>
      </c>
      <c r="E458" s="100">
        <v>7.79</v>
      </c>
      <c r="F458" s="100">
        <v>250</v>
      </c>
      <c r="G458" s="99"/>
      <c r="H458" s="100"/>
      <c r="I458" s="101"/>
    </row>
    <row r="459" spans="1:9" x14ac:dyDescent="0.3">
      <c r="A459" s="98" t="s">
        <v>1893</v>
      </c>
      <c r="B459" s="99" t="s">
        <v>272</v>
      </c>
      <c r="C459" s="127" t="s">
        <v>2143</v>
      </c>
      <c r="D459" s="99">
        <v>12122611</v>
      </c>
      <c r="E459" s="100">
        <v>7.79</v>
      </c>
      <c r="F459" s="100">
        <v>-250</v>
      </c>
      <c r="G459" s="99"/>
      <c r="H459" s="100"/>
      <c r="I459" s="101"/>
    </row>
    <row r="460" spans="1:9" x14ac:dyDescent="0.3">
      <c r="A460" s="98" t="s">
        <v>1299</v>
      </c>
      <c r="B460" s="99" t="s">
        <v>2125</v>
      </c>
      <c r="C460" s="127" t="s">
        <v>2144</v>
      </c>
      <c r="D460" s="99">
        <v>11550462</v>
      </c>
      <c r="E460" s="100">
        <v>7.86</v>
      </c>
      <c r="F460" s="100">
        <v>10</v>
      </c>
      <c r="G460" s="99"/>
      <c r="H460" s="100"/>
      <c r="I460" s="101"/>
    </row>
    <row r="461" spans="1:9" x14ac:dyDescent="0.3">
      <c r="A461" s="98" t="str">
        <f>A460</f>
        <v>林坤能</v>
      </c>
      <c r="B461" s="99"/>
      <c r="C461" s="127"/>
      <c r="D461" s="99"/>
      <c r="E461" s="100"/>
      <c r="F461" s="100"/>
      <c r="G461" s="99">
        <v>11550781</v>
      </c>
      <c r="H461" s="100">
        <v>7.86</v>
      </c>
      <c r="I461" s="101">
        <v>10</v>
      </c>
    </row>
    <row r="462" spans="1:9" x14ac:dyDescent="0.3">
      <c r="A462" s="138" t="s">
        <v>1299</v>
      </c>
      <c r="B462" s="139" t="s">
        <v>2125</v>
      </c>
      <c r="C462" s="140" t="s">
        <v>2145</v>
      </c>
      <c r="D462" s="139">
        <v>11550833</v>
      </c>
      <c r="E462" s="141">
        <v>7.85</v>
      </c>
      <c r="F462" s="95">
        <v>10</v>
      </c>
      <c r="G462" s="139"/>
      <c r="H462" s="141"/>
      <c r="I462" s="142"/>
    </row>
    <row r="463" spans="1:9" x14ac:dyDescent="0.3">
      <c r="A463" s="143" t="s">
        <v>1829</v>
      </c>
      <c r="B463" s="144" t="s">
        <v>2146</v>
      </c>
      <c r="C463" s="145" t="s">
        <v>2147</v>
      </c>
      <c r="D463" s="144">
        <v>11553766</v>
      </c>
      <c r="E463" s="146">
        <v>7.85</v>
      </c>
      <c r="F463" s="100">
        <v>1</v>
      </c>
      <c r="G463" s="144"/>
      <c r="H463" s="146"/>
      <c r="I463" s="147"/>
    </row>
    <row r="464" spans="1:9" x14ac:dyDescent="0.3">
      <c r="A464" s="143" t="s">
        <v>1829</v>
      </c>
      <c r="B464" s="144" t="s">
        <v>2146</v>
      </c>
      <c r="C464" s="145" t="s">
        <v>2147</v>
      </c>
      <c r="D464" s="144">
        <v>11573499</v>
      </c>
      <c r="E464" s="146">
        <v>7.85</v>
      </c>
      <c r="F464" s="100">
        <v>-1</v>
      </c>
      <c r="G464" s="144"/>
      <c r="H464" s="146"/>
      <c r="I464" s="147"/>
    </row>
    <row r="465" spans="1:9" x14ac:dyDescent="0.3">
      <c r="A465" s="143" t="s">
        <v>1836</v>
      </c>
      <c r="B465" s="144" t="s">
        <v>2085</v>
      </c>
      <c r="C465" s="145" t="s">
        <v>2148</v>
      </c>
      <c r="D465" s="144">
        <v>11562787</v>
      </c>
      <c r="E465" s="146">
        <v>7.85</v>
      </c>
      <c r="F465" s="100">
        <v>499</v>
      </c>
      <c r="G465" s="144"/>
      <c r="H465" s="146"/>
      <c r="I465" s="147"/>
    </row>
    <row r="466" spans="1:9" x14ac:dyDescent="0.3">
      <c r="A466" s="143" t="s">
        <v>1836</v>
      </c>
      <c r="B466" s="144" t="s">
        <v>2085</v>
      </c>
      <c r="C466" s="145" t="s">
        <v>2148</v>
      </c>
      <c r="D466" s="144">
        <v>11581215</v>
      </c>
      <c r="E466" s="146">
        <v>7.85</v>
      </c>
      <c r="F466" s="100">
        <v>-499</v>
      </c>
      <c r="G466" s="144"/>
      <c r="H466" s="146"/>
      <c r="I466" s="147"/>
    </row>
    <row r="467" spans="1:9" x14ac:dyDescent="0.3">
      <c r="A467" s="143" t="s">
        <v>1836</v>
      </c>
      <c r="B467" s="144" t="s">
        <v>2085</v>
      </c>
      <c r="C467" s="145" t="s">
        <v>2149</v>
      </c>
      <c r="D467" s="144">
        <v>11563120</v>
      </c>
      <c r="E467" s="146">
        <v>7.85</v>
      </c>
      <c r="F467" s="100">
        <v>1</v>
      </c>
      <c r="G467" s="144"/>
      <c r="H467" s="146"/>
      <c r="I467" s="147"/>
    </row>
    <row r="468" spans="1:9" x14ac:dyDescent="0.3">
      <c r="A468" s="143" t="s">
        <v>1836</v>
      </c>
      <c r="B468" s="144" t="s">
        <v>2085</v>
      </c>
      <c r="C468" s="145" t="s">
        <v>2149</v>
      </c>
      <c r="D468" s="144">
        <v>11581403</v>
      </c>
      <c r="E468" s="146">
        <v>7.85</v>
      </c>
      <c r="F468" s="100">
        <v>-1</v>
      </c>
      <c r="G468" s="144"/>
      <c r="H468" s="146"/>
      <c r="I468" s="147"/>
    </row>
    <row r="469" spans="1:9" x14ac:dyDescent="0.3">
      <c r="A469" s="143" t="s">
        <v>1836</v>
      </c>
      <c r="B469" s="144" t="s">
        <v>2085</v>
      </c>
      <c r="C469" s="145" t="s">
        <v>2150</v>
      </c>
      <c r="D469" s="144">
        <v>11563722</v>
      </c>
      <c r="E469" s="146">
        <v>7.84</v>
      </c>
      <c r="F469" s="100">
        <v>300</v>
      </c>
      <c r="G469" s="144"/>
      <c r="H469" s="146"/>
      <c r="I469" s="147"/>
    </row>
    <row r="470" spans="1:9" x14ac:dyDescent="0.3">
      <c r="A470" s="143" t="s">
        <v>1836</v>
      </c>
      <c r="B470" s="144" t="s">
        <v>2085</v>
      </c>
      <c r="C470" s="145" t="s">
        <v>2150</v>
      </c>
      <c r="D470" s="144">
        <v>11583027</v>
      </c>
      <c r="E470" s="146">
        <v>7.84</v>
      </c>
      <c r="F470" s="100">
        <v>-300</v>
      </c>
      <c r="G470" s="144"/>
      <c r="H470" s="146"/>
      <c r="I470" s="147"/>
    </row>
    <row r="471" spans="1:9" x14ac:dyDescent="0.3">
      <c r="A471" s="143" t="s">
        <v>1829</v>
      </c>
      <c r="B471" s="144" t="s">
        <v>2085</v>
      </c>
      <c r="C471" s="145" t="s">
        <v>2151</v>
      </c>
      <c r="D471" s="144">
        <v>11564696</v>
      </c>
      <c r="E471" s="146">
        <v>7.84</v>
      </c>
      <c r="F471" s="146">
        <v>300</v>
      </c>
      <c r="G471" s="144"/>
      <c r="H471" s="146"/>
      <c r="I471" s="147"/>
    </row>
    <row r="472" spans="1:9" x14ac:dyDescent="0.3">
      <c r="A472" s="143" t="s">
        <v>1829</v>
      </c>
      <c r="B472" s="144" t="s">
        <v>2085</v>
      </c>
      <c r="C472" s="145" t="s">
        <v>2151</v>
      </c>
      <c r="D472" s="144">
        <v>11583728</v>
      </c>
      <c r="E472" s="146">
        <v>7.84</v>
      </c>
      <c r="F472" s="146">
        <v>-300</v>
      </c>
      <c r="G472" s="144"/>
      <c r="H472" s="146"/>
      <c r="I472" s="147"/>
    </row>
    <row r="473" spans="1:9" x14ac:dyDescent="0.3">
      <c r="A473" s="143" t="s">
        <v>1829</v>
      </c>
      <c r="B473" s="144" t="s">
        <v>2146</v>
      </c>
      <c r="C473" s="145" t="s">
        <v>2152</v>
      </c>
      <c r="D473" s="144">
        <v>11580826</v>
      </c>
      <c r="E473" s="146">
        <v>7.85</v>
      </c>
      <c r="F473" s="146">
        <v>499</v>
      </c>
      <c r="G473" s="144"/>
      <c r="H473" s="146"/>
      <c r="I473" s="147"/>
    </row>
    <row r="474" spans="1:9" x14ac:dyDescent="0.3">
      <c r="A474" s="143" t="s">
        <v>1829</v>
      </c>
      <c r="B474" s="144" t="s">
        <v>2146</v>
      </c>
      <c r="C474" s="145" t="s">
        <v>2152</v>
      </c>
      <c r="D474" s="144">
        <v>12082902</v>
      </c>
      <c r="E474" s="146">
        <v>7.85</v>
      </c>
      <c r="F474" s="146">
        <v>-499</v>
      </c>
      <c r="G474" s="144"/>
      <c r="H474" s="146"/>
      <c r="I474" s="147"/>
    </row>
    <row r="475" spans="1:9" x14ac:dyDescent="0.3">
      <c r="A475" s="143" t="s">
        <v>1829</v>
      </c>
      <c r="B475" s="144" t="s">
        <v>2146</v>
      </c>
      <c r="C475" s="145" t="s">
        <v>2153</v>
      </c>
      <c r="D475" s="144">
        <v>11582916</v>
      </c>
      <c r="E475" s="146">
        <v>7.84</v>
      </c>
      <c r="F475" s="146">
        <v>499</v>
      </c>
      <c r="G475" s="144"/>
      <c r="H475" s="146"/>
      <c r="I475" s="147"/>
    </row>
    <row r="476" spans="1:9" x14ac:dyDescent="0.3">
      <c r="A476" s="143" t="s">
        <v>1829</v>
      </c>
      <c r="B476" s="144" t="s">
        <v>2146</v>
      </c>
      <c r="C476" s="145" t="s">
        <v>2153</v>
      </c>
      <c r="D476" s="144">
        <v>12082750</v>
      </c>
      <c r="E476" s="146">
        <v>7.84</v>
      </c>
      <c r="F476" s="146">
        <v>-499</v>
      </c>
      <c r="G476" s="144"/>
      <c r="H476" s="146"/>
      <c r="I476" s="147"/>
    </row>
    <row r="477" spans="1:9" x14ac:dyDescent="0.3">
      <c r="A477" s="143" t="s">
        <v>1829</v>
      </c>
      <c r="B477" s="144" t="s">
        <v>2146</v>
      </c>
      <c r="C477" s="145" t="s">
        <v>2154</v>
      </c>
      <c r="D477" s="144">
        <v>11583375</v>
      </c>
      <c r="E477" s="146">
        <v>7.84</v>
      </c>
      <c r="F477" s="146">
        <v>101</v>
      </c>
      <c r="G477" s="144"/>
      <c r="H477" s="146"/>
      <c r="I477" s="147"/>
    </row>
    <row r="478" spans="1:9" x14ac:dyDescent="0.3">
      <c r="A478" s="143" t="s">
        <v>1829</v>
      </c>
      <c r="B478" s="144" t="s">
        <v>2146</v>
      </c>
      <c r="C478" s="145" t="s">
        <v>2154</v>
      </c>
      <c r="D478" s="144">
        <v>12082618</v>
      </c>
      <c r="E478" s="146">
        <v>7.84</v>
      </c>
      <c r="F478" s="146">
        <v>-101</v>
      </c>
      <c r="G478" s="144"/>
      <c r="H478" s="146"/>
      <c r="I478" s="147"/>
    </row>
    <row r="479" spans="1:9" x14ac:dyDescent="0.3">
      <c r="A479" s="143" t="s">
        <v>1829</v>
      </c>
      <c r="B479" s="144" t="s">
        <v>2146</v>
      </c>
      <c r="C479" s="145" t="s">
        <v>2155</v>
      </c>
      <c r="D479" s="144">
        <v>11590151</v>
      </c>
      <c r="E479" s="146">
        <v>7.88</v>
      </c>
      <c r="F479" s="146">
        <v>300</v>
      </c>
      <c r="G479" s="144"/>
      <c r="H479" s="146"/>
      <c r="I479" s="147"/>
    </row>
    <row r="480" spans="1:9" x14ac:dyDescent="0.3">
      <c r="A480" s="143" t="str">
        <f>A479</f>
        <v>李怡鴛</v>
      </c>
      <c r="B480" s="144"/>
      <c r="C480" s="145"/>
      <c r="D480" s="144"/>
      <c r="E480" s="146"/>
      <c r="F480" s="146"/>
      <c r="G480" s="144">
        <v>11590337</v>
      </c>
      <c r="H480" s="146">
        <v>7.88</v>
      </c>
      <c r="I480" s="147">
        <v>300</v>
      </c>
    </row>
    <row r="481" spans="1:9" x14ac:dyDescent="0.3">
      <c r="A481" s="143" t="s">
        <v>1829</v>
      </c>
      <c r="B481" s="144" t="s">
        <v>2146</v>
      </c>
      <c r="C481" s="145" t="s">
        <v>2156</v>
      </c>
      <c r="D481" s="144">
        <v>11590486</v>
      </c>
      <c r="E481" s="146">
        <v>7.89</v>
      </c>
      <c r="F481" s="146">
        <v>300</v>
      </c>
      <c r="G481" s="144"/>
      <c r="H481" s="146"/>
      <c r="I481" s="147"/>
    </row>
    <row r="482" spans="1:9" x14ac:dyDescent="0.3">
      <c r="A482" s="143" t="str">
        <f>A481</f>
        <v>李怡鴛</v>
      </c>
      <c r="B482" s="144"/>
      <c r="C482" s="145"/>
      <c r="D482" s="144"/>
      <c r="E482" s="146"/>
      <c r="F482" s="146"/>
      <c r="G482" s="144">
        <v>11590849</v>
      </c>
      <c r="H482" s="146">
        <v>7.89</v>
      </c>
      <c r="I482" s="147">
        <v>273</v>
      </c>
    </row>
    <row r="483" spans="1:9" x14ac:dyDescent="0.3">
      <c r="A483" s="143" t="s">
        <v>1829</v>
      </c>
      <c r="B483" s="144" t="s">
        <v>2146</v>
      </c>
      <c r="C483" s="145" t="s">
        <v>2156</v>
      </c>
      <c r="D483" s="144">
        <v>12082469</v>
      </c>
      <c r="E483" s="146">
        <v>7.89</v>
      </c>
      <c r="F483" s="146">
        <v>-27</v>
      </c>
      <c r="G483" s="144"/>
      <c r="H483" s="146"/>
      <c r="I483" s="147"/>
    </row>
    <row r="484" spans="1:9" x14ac:dyDescent="0.3">
      <c r="A484" s="143" t="s">
        <v>1829</v>
      </c>
      <c r="B484" s="144" t="s">
        <v>2146</v>
      </c>
      <c r="C484" s="145" t="s">
        <v>2157</v>
      </c>
      <c r="D484" s="144">
        <v>11591107</v>
      </c>
      <c r="E484" s="146">
        <v>7.9</v>
      </c>
      <c r="F484" s="146">
        <v>300</v>
      </c>
      <c r="G484" s="144"/>
      <c r="H484" s="146"/>
      <c r="I484" s="147"/>
    </row>
    <row r="485" spans="1:9" x14ac:dyDescent="0.3">
      <c r="A485" s="143" t="str">
        <f>A484</f>
        <v>李怡鴛</v>
      </c>
      <c r="B485" s="144"/>
      <c r="C485" s="145"/>
      <c r="D485" s="144"/>
      <c r="E485" s="146"/>
      <c r="F485" s="146"/>
      <c r="G485" s="144">
        <v>11591362</v>
      </c>
      <c r="H485" s="146">
        <v>7.9</v>
      </c>
      <c r="I485" s="147">
        <v>300</v>
      </c>
    </row>
    <row r="486" spans="1:9" x14ac:dyDescent="0.3">
      <c r="A486" s="143" t="s">
        <v>1829</v>
      </c>
      <c r="B486" s="144" t="s">
        <v>2146</v>
      </c>
      <c r="C486" s="145" t="s">
        <v>2158</v>
      </c>
      <c r="D486" s="144">
        <v>11591221</v>
      </c>
      <c r="E486" s="146">
        <v>7.9</v>
      </c>
      <c r="F486" s="146">
        <v>300</v>
      </c>
      <c r="G486" s="144"/>
      <c r="H486" s="146"/>
      <c r="I486" s="147"/>
    </row>
    <row r="487" spans="1:9" x14ac:dyDescent="0.3">
      <c r="A487" s="143" t="str">
        <f>A486</f>
        <v>李怡鴛</v>
      </c>
      <c r="B487" s="144"/>
      <c r="C487" s="145"/>
      <c r="D487" s="144"/>
      <c r="E487" s="146"/>
      <c r="F487" s="146"/>
      <c r="G487" s="144">
        <v>11591362</v>
      </c>
      <c r="H487" s="146">
        <v>7.9</v>
      </c>
      <c r="I487" s="147">
        <v>131</v>
      </c>
    </row>
    <row r="488" spans="1:9" x14ac:dyDescent="0.3">
      <c r="A488" s="143" t="s">
        <v>1829</v>
      </c>
      <c r="B488" s="144" t="s">
        <v>2146</v>
      </c>
      <c r="C488" s="145" t="s">
        <v>2158</v>
      </c>
      <c r="D488" s="144">
        <v>12082277</v>
      </c>
      <c r="E488" s="146">
        <v>7.9</v>
      </c>
      <c r="F488" s="146">
        <v>-169</v>
      </c>
      <c r="G488" s="144"/>
      <c r="H488" s="146"/>
      <c r="I488" s="147"/>
    </row>
    <row r="489" spans="1:9" x14ac:dyDescent="0.3">
      <c r="A489" s="143" t="s">
        <v>1836</v>
      </c>
      <c r="B489" s="144" t="s">
        <v>2085</v>
      </c>
      <c r="C489" s="145" t="s">
        <v>651</v>
      </c>
      <c r="D489" s="144">
        <v>12040831</v>
      </c>
      <c r="E489" s="146">
        <v>7.92</v>
      </c>
      <c r="F489" s="146">
        <v>200</v>
      </c>
      <c r="G489" s="144"/>
      <c r="H489" s="146"/>
      <c r="I489" s="147"/>
    </row>
    <row r="490" spans="1:9" x14ac:dyDescent="0.3">
      <c r="A490" s="143" t="str">
        <f>A489</f>
        <v>謝孟淳</v>
      </c>
      <c r="B490" s="144"/>
      <c r="C490" s="145"/>
      <c r="D490" s="144"/>
      <c r="E490" s="146"/>
      <c r="F490" s="146"/>
      <c r="G490" s="144">
        <v>12041097</v>
      </c>
      <c r="H490" s="146">
        <v>7.92</v>
      </c>
      <c r="I490" s="147">
        <v>171</v>
      </c>
    </row>
    <row r="491" spans="1:9" x14ac:dyDescent="0.3">
      <c r="A491" s="143" t="s">
        <v>1836</v>
      </c>
      <c r="B491" s="144" t="s">
        <v>2085</v>
      </c>
      <c r="C491" s="145" t="s">
        <v>651</v>
      </c>
      <c r="D491" s="144">
        <v>12080719</v>
      </c>
      <c r="E491" s="146">
        <v>7.92</v>
      </c>
      <c r="F491" s="146">
        <v>-29</v>
      </c>
      <c r="G491" s="144"/>
      <c r="H491" s="146"/>
      <c r="I491" s="147"/>
    </row>
    <row r="492" spans="1:9" x14ac:dyDescent="0.3">
      <c r="A492" s="143" t="s">
        <v>1836</v>
      </c>
      <c r="B492" s="144" t="s">
        <v>2085</v>
      </c>
      <c r="C492" s="145" t="s">
        <v>2159</v>
      </c>
      <c r="D492" s="144">
        <v>12041241</v>
      </c>
      <c r="E492" s="146">
        <v>7.93</v>
      </c>
      <c r="F492" s="146">
        <v>200</v>
      </c>
      <c r="G492" s="144"/>
      <c r="H492" s="146"/>
      <c r="I492" s="147"/>
    </row>
    <row r="493" spans="1:9" x14ac:dyDescent="0.3">
      <c r="A493" s="143" t="str">
        <f>A492</f>
        <v>謝孟淳</v>
      </c>
      <c r="B493" s="144"/>
      <c r="C493" s="145"/>
      <c r="D493" s="144"/>
      <c r="E493" s="146"/>
      <c r="F493" s="146"/>
      <c r="G493" s="144">
        <v>12041609</v>
      </c>
      <c r="H493" s="146">
        <v>7.93</v>
      </c>
      <c r="I493" s="147">
        <v>113</v>
      </c>
    </row>
    <row r="494" spans="1:9" x14ac:dyDescent="0.3">
      <c r="A494" s="143" t="s">
        <v>1836</v>
      </c>
      <c r="B494" s="144" t="s">
        <v>2085</v>
      </c>
      <c r="C494" s="145" t="s">
        <v>2159</v>
      </c>
      <c r="D494" s="144">
        <v>12080570</v>
      </c>
      <c r="E494" s="146">
        <v>7.93</v>
      </c>
      <c r="F494" s="146">
        <v>-87</v>
      </c>
      <c r="G494" s="144"/>
      <c r="H494" s="146"/>
      <c r="I494" s="147"/>
    </row>
    <row r="495" spans="1:9" x14ac:dyDescent="0.3">
      <c r="A495" s="143" t="s">
        <v>1836</v>
      </c>
      <c r="B495" s="144" t="s">
        <v>2085</v>
      </c>
      <c r="C495" s="145" t="s">
        <v>2160</v>
      </c>
      <c r="D495" s="144">
        <v>12041767</v>
      </c>
      <c r="E495" s="146">
        <v>7.94</v>
      </c>
      <c r="F495" s="146">
        <v>200</v>
      </c>
      <c r="G495" s="144"/>
      <c r="H495" s="146"/>
      <c r="I495" s="147"/>
    </row>
    <row r="496" spans="1:9" x14ac:dyDescent="0.3">
      <c r="A496" s="143" t="s">
        <v>1836</v>
      </c>
      <c r="B496" s="144" t="s">
        <v>2085</v>
      </c>
      <c r="C496" s="145" t="s">
        <v>2160</v>
      </c>
      <c r="D496" s="144">
        <v>12080424</v>
      </c>
      <c r="E496" s="146">
        <v>7.94</v>
      </c>
      <c r="F496" s="146">
        <v>-200</v>
      </c>
      <c r="G496" s="144"/>
      <c r="H496" s="146"/>
      <c r="I496" s="147"/>
    </row>
    <row r="497" spans="1:9" x14ac:dyDescent="0.3">
      <c r="A497" s="143" t="s">
        <v>1836</v>
      </c>
      <c r="B497" s="144" t="s">
        <v>2085</v>
      </c>
      <c r="C497" s="145" t="s">
        <v>2161</v>
      </c>
      <c r="D497" s="144">
        <v>12042056</v>
      </c>
      <c r="E497" s="146">
        <v>7.95</v>
      </c>
      <c r="F497" s="146">
        <v>200</v>
      </c>
      <c r="G497" s="144"/>
      <c r="H497" s="146"/>
      <c r="I497" s="147"/>
    </row>
    <row r="498" spans="1:9" x14ac:dyDescent="0.3">
      <c r="A498" s="143" t="str">
        <f>A497</f>
        <v>謝孟淳</v>
      </c>
      <c r="B498" s="144"/>
      <c r="C498" s="145"/>
      <c r="D498" s="144"/>
      <c r="E498" s="146"/>
      <c r="F498" s="146"/>
      <c r="G498" s="144">
        <v>12042121</v>
      </c>
      <c r="H498" s="146">
        <v>7.95</v>
      </c>
      <c r="I498" s="147">
        <v>200</v>
      </c>
    </row>
    <row r="499" spans="1:9" x14ac:dyDescent="0.3">
      <c r="A499" s="143" t="s">
        <v>1829</v>
      </c>
      <c r="B499" s="144" t="s">
        <v>2085</v>
      </c>
      <c r="C499" s="145" t="s">
        <v>2162</v>
      </c>
      <c r="D499" s="144">
        <v>12043232</v>
      </c>
      <c r="E499" s="146">
        <v>7.96</v>
      </c>
      <c r="F499" s="146">
        <v>300</v>
      </c>
      <c r="G499" s="144"/>
      <c r="H499" s="146"/>
      <c r="I499" s="147"/>
    </row>
    <row r="500" spans="1:9" x14ac:dyDescent="0.3">
      <c r="A500" s="143" t="str">
        <f>A499</f>
        <v>李怡鴛</v>
      </c>
      <c r="B500" s="144"/>
      <c r="C500" s="145"/>
      <c r="D500" s="144"/>
      <c r="E500" s="146"/>
      <c r="F500" s="146"/>
      <c r="G500" s="144">
        <v>12043648</v>
      </c>
      <c r="H500" s="146">
        <v>7.96</v>
      </c>
      <c r="I500" s="147">
        <v>300</v>
      </c>
    </row>
    <row r="501" spans="1:9" x14ac:dyDescent="0.3">
      <c r="A501" s="114" t="s">
        <v>1829</v>
      </c>
      <c r="B501" s="111" t="s">
        <v>2085</v>
      </c>
      <c r="C501" s="131" t="s">
        <v>2163</v>
      </c>
      <c r="D501" s="111">
        <v>12053737</v>
      </c>
      <c r="E501" s="112">
        <v>7.96</v>
      </c>
      <c r="F501" s="112">
        <v>300</v>
      </c>
      <c r="G501" s="111"/>
      <c r="H501" s="112"/>
      <c r="I501" s="113"/>
    </row>
    <row r="502" spans="1:9" x14ac:dyDescent="0.3">
      <c r="A502" s="114" t="str">
        <f>A501</f>
        <v>李怡鴛</v>
      </c>
      <c r="B502" s="111"/>
      <c r="C502" s="131"/>
      <c r="D502" s="111"/>
      <c r="E502" s="112"/>
      <c r="F502" s="112"/>
      <c r="G502" s="111">
        <v>12053792</v>
      </c>
      <c r="H502" s="112">
        <v>7.96</v>
      </c>
      <c r="I502" s="113">
        <v>300</v>
      </c>
    </row>
    <row r="503" spans="1:9" x14ac:dyDescent="0.3">
      <c r="A503" s="114" t="s">
        <v>1544</v>
      </c>
      <c r="B503" s="111" t="s">
        <v>1545</v>
      </c>
      <c r="C503" s="131" t="s">
        <v>2164</v>
      </c>
      <c r="D503" s="111">
        <v>12054732</v>
      </c>
      <c r="E503" s="112">
        <v>7.96</v>
      </c>
      <c r="F503" s="112">
        <v>200</v>
      </c>
      <c r="G503" s="111"/>
      <c r="H503" s="112"/>
      <c r="I503" s="113"/>
    </row>
    <row r="504" spans="1:9" x14ac:dyDescent="0.3">
      <c r="A504" s="114" t="str">
        <f>A503</f>
        <v>黃逸煜</v>
      </c>
      <c r="B504" s="111"/>
      <c r="C504" s="131"/>
      <c r="D504" s="111"/>
      <c r="E504" s="112"/>
      <c r="F504" s="112"/>
      <c r="G504" s="111">
        <v>12054819</v>
      </c>
      <c r="H504" s="112">
        <v>7.96</v>
      </c>
      <c r="I504" s="113">
        <v>200</v>
      </c>
    </row>
    <row r="505" spans="1:9" x14ac:dyDescent="0.3">
      <c r="A505" s="143" t="s">
        <v>1829</v>
      </c>
      <c r="B505" s="144" t="s">
        <v>2085</v>
      </c>
      <c r="C505" s="145" t="s">
        <v>2165</v>
      </c>
      <c r="D505" s="144">
        <v>12055376</v>
      </c>
      <c r="E505" s="146">
        <v>7.97</v>
      </c>
      <c r="F505" s="146">
        <v>100</v>
      </c>
      <c r="G505" s="144"/>
      <c r="H505" s="146"/>
      <c r="I505" s="147"/>
    </row>
    <row r="506" spans="1:9" x14ac:dyDescent="0.3">
      <c r="A506" s="143" t="s">
        <v>1829</v>
      </c>
      <c r="B506" s="144" t="s">
        <v>2085</v>
      </c>
      <c r="C506" s="145" t="s">
        <v>2165</v>
      </c>
      <c r="D506" s="144">
        <v>12080038</v>
      </c>
      <c r="E506" s="146">
        <v>7.97</v>
      </c>
      <c r="F506" s="146">
        <v>-100</v>
      </c>
      <c r="G506" s="144"/>
      <c r="H506" s="146"/>
      <c r="I506" s="147"/>
    </row>
    <row r="507" spans="1:9" x14ac:dyDescent="0.3">
      <c r="A507" s="143" t="s">
        <v>1829</v>
      </c>
      <c r="B507" s="144" t="s">
        <v>2085</v>
      </c>
      <c r="C507" s="145" t="s">
        <v>2166</v>
      </c>
      <c r="D507" s="144">
        <v>12055824</v>
      </c>
      <c r="E507" s="146">
        <v>7.98</v>
      </c>
      <c r="F507" s="146">
        <v>200</v>
      </c>
      <c r="G507" s="144"/>
      <c r="H507" s="146"/>
      <c r="I507" s="147"/>
    </row>
    <row r="508" spans="1:9" x14ac:dyDescent="0.3">
      <c r="A508" s="143" t="str">
        <f>A507</f>
        <v>李怡鴛</v>
      </c>
      <c r="B508" s="144"/>
      <c r="C508" s="145"/>
      <c r="D508" s="144"/>
      <c r="E508" s="146"/>
      <c r="F508" s="146"/>
      <c r="G508" s="144">
        <v>12055843</v>
      </c>
      <c r="H508" s="146">
        <v>7.98</v>
      </c>
      <c r="I508" s="147">
        <v>200</v>
      </c>
    </row>
    <row r="509" spans="1:9" x14ac:dyDescent="0.3">
      <c r="A509" s="143" t="s">
        <v>1829</v>
      </c>
      <c r="B509" s="144" t="s">
        <v>2085</v>
      </c>
      <c r="C509" s="145" t="s">
        <v>2167</v>
      </c>
      <c r="D509" s="144">
        <v>12060277</v>
      </c>
      <c r="E509" s="146">
        <v>7.99</v>
      </c>
      <c r="F509" s="146">
        <v>300</v>
      </c>
      <c r="G509" s="144"/>
      <c r="H509" s="146"/>
      <c r="I509" s="147"/>
    </row>
    <row r="510" spans="1:9" x14ac:dyDescent="0.3">
      <c r="A510" s="143" t="str">
        <f t="shared" ref="A510:A514" si="49">A509</f>
        <v>李怡鴛</v>
      </c>
      <c r="B510" s="144"/>
      <c r="C510" s="145"/>
      <c r="D510" s="144"/>
      <c r="E510" s="146"/>
      <c r="F510" s="146"/>
      <c r="G510" s="144">
        <v>12060357</v>
      </c>
      <c r="H510" s="146">
        <v>7.99</v>
      </c>
      <c r="I510" s="147">
        <v>283</v>
      </c>
    </row>
    <row r="511" spans="1:9" x14ac:dyDescent="0.3">
      <c r="A511" s="143" t="str">
        <f t="shared" si="49"/>
        <v>李怡鴛</v>
      </c>
      <c r="B511" s="144"/>
      <c r="C511" s="145"/>
      <c r="D511" s="144"/>
      <c r="E511" s="146"/>
      <c r="F511" s="146"/>
      <c r="G511" s="144">
        <v>12064457</v>
      </c>
      <c r="H511" s="146">
        <v>7.99</v>
      </c>
      <c r="I511" s="147">
        <v>4</v>
      </c>
    </row>
    <row r="512" spans="1:9" x14ac:dyDescent="0.3">
      <c r="A512" s="143" t="str">
        <f t="shared" si="49"/>
        <v>李怡鴛</v>
      </c>
      <c r="B512" s="144"/>
      <c r="C512" s="145"/>
      <c r="D512" s="144"/>
      <c r="E512" s="146"/>
      <c r="F512" s="146"/>
      <c r="G512" s="144">
        <v>12064970</v>
      </c>
      <c r="H512" s="146">
        <v>7.99</v>
      </c>
      <c r="I512" s="147">
        <v>6</v>
      </c>
    </row>
    <row r="513" spans="1:9" x14ac:dyDescent="0.3">
      <c r="A513" s="143" t="str">
        <f t="shared" si="49"/>
        <v>李怡鴛</v>
      </c>
      <c r="B513" s="144"/>
      <c r="C513" s="145"/>
      <c r="D513" s="144"/>
      <c r="E513" s="146"/>
      <c r="F513" s="146"/>
      <c r="G513" s="144">
        <v>12065480</v>
      </c>
      <c r="H513" s="146">
        <v>7.99</v>
      </c>
      <c r="I513" s="147">
        <v>2</v>
      </c>
    </row>
    <row r="514" spans="1:9" x14ac:dyDescent="0.3">
      <c r="A514" s="143" t="str">
        <f t="shared" si="49"/>
        <v>李怡鴛</v>
      </c>
      <c r="B514" s="144"/>
      <c r="C514" s="145"/>
      <c r="D514" s="144"/>
      <c r="E514" s="146"/>
      <c r="F514" s="146"/>
      <c r="G514" s="144">
        <v>12065993</v>
      </c>
      <c r="H514" s="146">
        <v>7.99</v>
      </c>
      <c r="I514" s="147">
        <v>5</v>
      </c>
    </row>
    <row r="515" spans="1:9" x14ac:dyDescent="0.3">
      <c r="A515" s="114" t="s">
        <v>1829</v>
      </c>
      <c r="B515" s="111" t="s">
        <v>2085</v>
      </c>
      <c r="C515" s="131" t="s">
        <v>2168</v>
      </c>
      <c r="D515" s="111">
        <v>12060659</v>
      </c>
      <c r="E515" s="112">
        <v>8</v>
      </c>
      <c r="F515" s="112">
        <v>400</v>
      </c>
      <c r="G515" s="111"/>
      <c r="H515" s="112"/>
      <c r="I515" s="113"/>
    </row>
    <row r="516" spans="1:9" x14ac:dyDescent="0.3">
      <c r="A516" s="114" t="str">
        <f t="shared" ref="A516:A517" si="50">A515</f>
        <v>李怡鴛</v>
      </c>
      <c r="B516" s="111"/>
      <c r="C516" s="131"/>
      <c r="D516" s="111"/>
      <c r="E516" s="112"/>
      <c r="F516" s="112"/>
      <c r="G516" s="111">
        <v>12060871</v>
      </c>
      <c r="H516" s="112">
        <v>8</v>
      </c>
      <c r="I516" s="113">
        <v>380</v>
      </c>
    </row>
    <row r="517" spans="1:9" x14ac:dyDescent="0.3">
      <c r="A517" s="114" t="str">
        <f t="shared" si="50"/>
        <v>李怡鴛</v>
      </c>
      <c r="B517" s="111"/>
      <c r="C517" s="131"/>
      <c r="D517" s="111"/>
      <c r="E517" s="112"/>
      <c r="F517" s="112"/>
      <c r="G517" s="111">
        <v>12061382</v>
      </c>
      <c r="H517" s="112">
        <v>8</v>
      </c>
      <c r="I517" s="113">
        <v>20</v>
      </c>
    </row>
    <row r="518" spans="1:9" x14ac:dyDescent="0.3">
      <c r="A518" s="143" t="s">
        <v>422</v>
      </c>
      <c r="B518" s="144" t="s">
        <v>347</v>
      </c>
      <c r="C518" s="145" t="s">
        <v>420</v>
      </c>
      <c r="D518" s="144">
        <v>12071897</v>
      </c>
      <c r="E518" s="146">
        <v>8</v>
      </c>
      <c r="F518" s="146">
        <v>300</v>
      </c>
      <c r="G518" s="144"/>
      <c r="H518" s="146"/>
      <c r="I518" s="147"/>
    </row>
    <row r="519" spans="1:9" x14ac:dyDescent="0.3">
      <c r="A519" s="143" t="s">
        <v>1544</v>
      </c>
      <c r="B519" s="144" t="s">
        <v>1545</v>
      </c>
      <c r="C519" s="145" t="s">
        <v>2169</v>
      </c>
      <c r="D519" s="144">
        <v>12092271</v>
      </c>
      <c r="E519" s="146">
        <v>8</v>
      </c>
      <c r="F519" s="146">
        <v>300</v>
      </c>
      <c r="G519" s="144"/>
      <c r="H519" s="146"/>
      <c r="I519" s="147"/>
    </row>
    <row r="520" spans="1:9" x14ac:dyDescent="0.3">
      <c r="A520" s="143" t="str">
        <f t="shared" ref="A520:A521" si="51">A519</f>
        <v>黃逸煜</v>
      </c>
      <c r="B520" s="144"/>
      <c r="C520" s="145"/>
      <c r="D520" s="144"/>
      <c r="E520" s="146"/>
      <c r="F520" s="146"/>
      <c r="G520" s="144">
        <v>12092333</v>
      </c>
      <c r="H520" s="146">
        <v>8</v>
      </c>
      <c r="I520" s="147">
        <v>285</v>
      </c>
    </row>
    <row r="521" spans="1:9" x14ac:dyDescent="0.3">
      <c r="A521" s="143" t="str">
        <f t="shared" si="51"/>
        <v>黃逸煜</v>
      </c>
      <c r="B521" s="144"/>
      <c r="C521" s="145"/>
      <c r="D521" s="144"/>
      <c r="E521" s="146"/>
      <c r="F521" s="146"/>
      <c r="G521" s="144">
        <v>12092849</v>
      </c>
      <c r="H521" s="146">
        <v>8</v>
      </c>
      <c r="I521" s="147">
        <v>15</v>
      </c>
    </row>
    <row r="522" spans="1:9" x14ac:dyDescent="0.3">
      <c r="A522" s="114" t="s">
        <v>1544</v>
      </c>
      <c r="B522" s="111" t="s">
        <v>1545</v>
      </c>
      <c r="C522" s="131" t="s">
        <v>2170</v>
      </c>
      <c r="D522" s="111">
        <v>12093233</v>
      </c>
      <c r="E522" s="112">
        <v>8.01</v>
      </c>
      <c r="F522" s="112">
        <v>200</v>
      </c>
      <c r="G522" s="111"/>
      <c r="H522" s="112"/>
      <c r="I522" s="113"/>
    </row>
    <row r="523" spans="1:9" x14ac:dyDescent="0.3">
      <c r="A523" s="554" t="str">
        <f>A522</f>
        <v>黃逸煜</v>
      </c>
      <c r="B523" s="555"/>
      <c r="C523" s="556"/>
      <c r="D523" s="555"/>
      <c r="E523" s="557"/>
      <c r="F523" s="557"/>
      <c r="G523" s="555">
        <v>12093365</v>
      </c>
      <c r="H523" s="557">
        <v>8.01</v>
      </c>
      <c r="I523" s="558">
        <v>200</v>
      </c>
    </row>
    <row r="524" spans="1:9" x14ac:dyDescent="0.3">
      <c r="A524" s="143" t="s">
        <v>1299</v>
      </c>
      <c r="B524" s="144" t="s">
        <v>2125</v>
      </c>
      <c r="C524" s="145" t="s">
        <v>2171</v>
      </c>
      <c r="D524" s="144">
        <v>12114430</v>
      </c>
      <c r="E524" s="144">
        <v>8.02</v>
      </c>
      <c r="F524" s="144">
        <v>3</v>
      </c>
      <c r="G524" s="144"/>
      <c r="H524" s="144"/>
      <c r="I524" s="559"/>
    </row>
    <row r="525" spans="1:9" x14ac:dyDescent="0.3">
      <c r="A525" s="143" t="str">
        <f>A524</f>
        <v>林坤能</v>
      </c>
      <c r="B525" s="144"/>
      <c r="C525" s="145"/>
      <c r="D525" s="144"/>
      <c r="E525" s="144"/>
      <c r="F525" s="144"/>
      <c r="G525" s="144">
        <v>12114693</v>
      </c>
      <c r="H525" s="144">
        <v>8.02</v>
      </c>
      <c r="I525" s="559">
        <v>3</v>
      </c>
    </row>
    <row r="526" spans="1:9" x14ac:dyDescent="0.3">
      <c r="A526" s="143" t="s">
        <v>1544</v>
      </c>
      <c r="B526" s="144" t="s">
        <v>1545</v>
      </c>
      <c r="C526" s="145" t="s">
        <v>2172</v>
      </c>
      <c r="D526" s="144">
        <v>12122008</v>
      </c>
      <c r="E526" s="144">
        <v>8.01</v>
      </c>
      <c r="F526" s="144">
        <v>200</v>
      </c>
      <c r="G526" s="144"/>
      <c r="H526" s="144"/>
      <c r="I526" s="559"/>
    </row>
    <row r="527" spans="1:9" x14ac:dyDescent="0.3">
      <c r="A527" s="143" t="str">
        <f>A526</f>
        <v>黃逸煜</v>
      </c>
      <c r="B527" s="144"/>
      <c r="C527" s="145"/>
      <c r="D527" s="144"/>
      <c r="E527" s="144"/>
      <c r="F527" s="144"/>
      <c r="G527" s="144">
        <v>12122278</v>
      </c>
      <c r="H527" s="144">
        <v>8.01</v>
      </c>
      <c r="I527" s="559">
        <v>200</v>
      </c>
    </row>
    <row r="528" spans="1:9" x14ac:dyDescent="0.3">
      <c r="A528" s="143" t="s">
        <v>1829</v>
      </c>
      <c r="B528" s="144" t="s">
        <v>2146</v>
      </c>
      <c r="C528" s="145" t="s">
        <v>2173</v>
      </c>
      <c r="D528" s="144">
        <v>12123459</v>
      </c>
      <c r="E528" s="144">
        <v>8.02</v>
      </c>
      <c r="F528" s="144">
        <v>300</v>
      </c>
      <c r="G528" s="144"/>
      <c r="H528" s="144"/>
      <c r="I528" s="559"/>
    </row>
    <row r="529" spans="1:9" x14ac:dyDescent="0.3">
      <c r="A529" s="143" t="str">
        <f>A528</f>
        <v>李怡鴛</v>
      </c>
      <c r="B529" s="144"/>
      <c r="C529" s="145"/>
      <c r="D529" s="144"/>
      <c r="E529" s="144"/>
      <c r="F529" s="144"/>
      <c r="G529" s="144">
        <v>12123812</v>
      </c>
      <c r="H529" s="144">
        <v>8.02</v>
      </c>
      <c r="I529" s="559">
        <v>300</v>
      </c>
    </row>
    <row r="530" spans="1:9" x14ac:dyDescent="0.3">
      <c r="A530" s="143" t="s">
        <v>1829</v>
      </c>
      <c r="B530" s="144" t="s">
        <v>2146</v>
      </c>
      <c r="C530" s="145" t="s">
        <v>2174</v>
      </c>
      <c r="D530" s="144">
        <v>12130909</v>
      </c>
      <c r="E530" s="144">
        <v>8</v>
      </c>
      <c r="F530" s="144">
        <v>499</v>
      </c>
      <c r="G530" s="144"/>
      <c r="H530" s="144"/>
      <c r="I530" s="559"/>
    </row>
    <row r="531" spans="1:9" x14ac:dyDescent="0.3">
      <c r="A531" s="143" t="str">
        <f>A530</f>
        <v>李怡鴛</v>
      </c>
      <c r="B531" s="144"/>
      <c r="C531" s="145"/>
      <c r="D531" s="144"/>
      <c r="E531" s="144"/>
      <c r="F531" s="144"/>
      <c r="G531" s="144">
        <v>12244599</v>
      </c>
      <c r="H531" s="144">
        <v>8</v>
      </c>
      <c r="I531" s="559">
        <v>499</v>
      </c>
    </row>
    <row r="532" spans="1:9" x14ac:dyDescent="0.3">
      <c r="A532" s="114" t="s">
        <v>1829</v>
      </c>
      <c r="B532" s="111" t="s">
        <v>2146</v>
      </c>
      <c r="C532" s="131" t="s">
        <v>2175</v>
      </c>
      <c r="D532" s="111">
        <v>12132127</v>
      </c>
      <c r="E532" s="111">
        <v>8.01</v>
      </c>
      <c r="F532" s="111">
        <v>499</v>
      </c>
      <c r="G532" s="111"/>
      <c r="H532" s="111"/>
      <c r="I532" s="560"/>
    </row>
    <row r="533" spans="1:9" x14ac:dyDescent="0.3">
      <c r="A533" s="114" t="str">
        <f t="shared" ref="A533:A549" si="52">A532</f>
        <v>李怡鴛</v>
      </c>
      <c r="B533" s="111"/>
      <c r="C533" s="131"/>
      <c r="D533" s="111"/>
      <c r="E533" s="111"/>
      <c r="F533" s="111"/>
      <c r="G533" s="111">
        <v>12163879</v>
      </c>
      <c r="H533" s="111">
        <v>8.01</v>
      </c>
      <c r="I533" s="560">
        <v>13</v>
      </c>
    </row>
    <row r="534" spans="1:9" x14ac:dyDescent="0.3">
      <c r="A534" s="114" t="str">
        <f t="shared" si="52"/>
        <v>李怡鴛</v>
      </c>
      <c r="B534" s="111"/>
      <c r="C534" s="131"/>
      <c r="D534" s="111"/>
      <c r="E534" s="111"/>
      <c r="F534" s="111"/>
      <c r="G534" s="111">
        <v>12172999</v>
      </c>
      <c r="H534" s="111">
        <v>8.01</v>
      </c>
      <c r="I534" s="560">
        <v>16</v>
      </c>
    </row>
    <row r="535" spans="1:9" x14ac:dyDescent="0.3">
      <c r="A535" s="114" t="str">
        <f t="shared" si="52"/>
        <v>李怡鴛</v>
      </c>
      <c r="B535" s="111"/>
      <c r="C535" s="131"/>
      <c r="D535" s="111"/>
      <c r="E535" s="111"/>
      <c r="F535" s="111"/>
      <c r="G535" s="111">
        <v>12174023</v>
      </c>
      <c r="H535" s="111">
        <v>8.01</v>
      </c>
      <c r="I535" s="560">
        <v>11</v>
      </c>
    </row>
    <row r="536" spans="1:9" x14ac:dyDescent="0.3">
      <c r="A536" s="114" t="str">
        <f t="shared" si="52"/>
        <v>李怡鴛</v>
      </c>
      <c r="B536" s="111"/>
      <c r="C536" s="131"/>
      <c r="D536" s="111"/>
      <c r="E536" s="111"/>
      <c r="F536" s="111"/>
      <c r="G536" s="111">
        <v>12174533</v>
      </c>
      <c r="H536" s="111">
        <v>8.01</v>
      </c>
      <c r="I536" s="560">
        <v>200</v>
      </c>
    </row>
    <row r="537" spans="1:9" x14ac:dyDescent="0.3">
      <c r="A537" s="114" t="str">
        <f t="shared" si="52"/>
        <v>李怡鴛</v>
      </c>
      <c r="B537" s="111"/>
      <c r="C537" s="131"/>
      <c r="D537" s="111"/>
      <c r="E537" s="111"/>
      <c r="F537" s="111"/>
      <c r="G537" s="111">
        <v>12175044</v>
      </c>
      <c r="H537" s="111">
        <v>8.01</v>
      </c>
      <c r="I537" s="560">
        <v>10</v>
      </c>
    </row>
    <row r="538" spans="1:9" x14ac:dyDescent="0.3">
      <c r="A538" s="114" t="str">
        <f t="shared" si="52"/>
        <v>李怡鴛</v>
      </c>
      <c r="B538" s="111"/>
      <c r="C538" s="131"/>
      <c r="D538" s="111"/>
      <c r="E538" s="111"/>
      <c r="F538" s="111"/>
      <c r="G538" s="111">
        <v>12175558</v>
      </c>
      <c r="H538" s="111">
        <v>8.01</v>
      </c>
      <c r="I538" s="560">
        <v>29</v>
      </c>
    </row>
    <row r="539" spans="1:9" x14ac:dyDescent="0.3">
      <c r="A539" s="114" t="str">
        <f t="shared" si="52"/>
        <v>李怡鴛</v>
      </c>
      <c r="B539" s="111"/>
      <c r="C539" s="131"/>
      <c r="D539" s="111"/>
      <c r="E539" s="111"/>
      <c r="F539" s="111"/>
      <c r="G539" s="111">
        <v>12180068</v>
      </c>
      <c r="H539" s="111">
        <v>8.01</v>
      </c>
      <c r="I539" s="560">
        <v>15</v>
      </c>
    </row>
    <row r="540" spans="1:9" x14ac:dyDescent="0.3">
      <c r="A540" s="114" t="str">
        <f t="shared" si="52"/>
        <v>李怡鴛</v>
      </c>
      <c r="B540" s="111"/>
      <c r="C540" s="131"/>
      <c r="D540" s="111"/>
      <c r="E540" s="111"/>
      <c r="F540" s="111"/>
      <c r="G540" s="111">
        <v>12180579</v>
      </c>
      <c r="H540" s="111">
        <v>8.01</v>
      </c>
      <c r="I540" s="560">
        <v>13</v>
      </c>
    </row>
    <row r="541" spans="1:9" x14ac:dyDescent="0.3">
      <c r="A541" s="114" t="str">
        <f t="shared" si="52"/>
        <v>李怡鴛</v>
      </c>
      <c r="B541" s="111"/>
      <c r="C541" s="131"/>
      <c r="D541" s="111"/>
      <c r="E541" s="111"/>
      <c r="F541" s="111"/>
      <c r="G541" s="111">
        <v>12181092</v>
      </c>
      <c r="H541" s="111">
        <v>8.01</v>
      </c>
      <c r="I541" s="560">
        <v>65</v>
      </c>
    </row>
    <row r="542" spans="1:9" x14ac:dyDescent="0.3">
      <c r="A542" s="114" t="str">
        <f t="shared" si="52"/>
        <v>李怡鴛</v>
      </c>
      <c r="B542" s="111"/>
      <c r="C542" s="131"/>
      <c r="D542" s="111"/>
      <c r="E542" s="111"/>
      <c r="F542" s="111"/>
      <c r="G542" s="111">
        <v>12203992</v>
      </c>
      <c r="H542" s="111">
        <v>8.01</v>
      </c>
      <c r="I542" s="560">
        <v>32</v>
      </c>
    </row>
    <row r="543" spans="1:9" x14ac:dyDescent="0.3">
      <c r="A543" s="114" t="str">
        <f t="shared" si="52"/>
        <v>李怡鴛</v>
      </c>
      <c r="B543" s="111"/>
      <c r="C543" s="131"/>
      <c r="D543" s="111"/>
      <c r="E543" s="111"/>
      <c r="F543" s="111"/>
      <c r="G543" s="111">
        <v>12204505</v>
      </c>
      <c r="H543" s="111">
        <v>8.01</v>
      </c>
      <c r="I543" s="560">
        <v>5</v>
      </c>
    </row>
    <row r="544" spans="1:9" x14ac:dyDescent="0.3">
      <c r="A544" s="114" t="str">
        <f t="shared" si="52"/>
        <v>李怡鴛</v>
      </c>
      <c r="B544" s="111"/>
      <c r="C544" s="131"/>
      <c r="D544" s="111"/>
      <c r="E544" s="111"/>
      <c r="F544" s="111"/>
      <c r="G544" s="111">
        <v>12205017</v>
      </c>
      <c r="H544" s="111">
        <v>8.01</v>
      </c>
      <c r="I544" s="560">
        <v>6</v>
      </c>
    </row>
    <row r="545" spans="1:9" x14ac:dyDescent="0.3">
      <c r="A545" s="114" t="str">
        <f t="shared" si="52"/>
        <v>李怡鴛</v>
      </c>
      <c r="B545" s="111"/>
      <c r="C545" s="131"/>
      <c r="D545" s="111"/>
      <c r="E545" s="111"/>
      <c r="F545" s="111"/>
      <c r="G545" s="111">
        <v>12205531</v>
      </c>
      <c r="H545" s="111">
        <v>8.01</v>
      </c>
      <c r="I545" s="560">
        <v>10</v>
      </c>
    </row>
    <row r="546" spans="1:9" x14ac:dyDescent="0.3">
      <c r="A546" s="114" t="str">
        <f t="shared" si="52"/>
        <v>李怡鴛</v>
      </c>
      <c r="B546" s="111"/>
      <c r="C546" s="131"/>
      <c r="D546" s="111"/>
      <c r="E546" s="111"/>
      <c r="F546" s="111"/>
      <c r="G546" s="111">
        <v>12210044</v>
      </c>
      <c r="H546" s="111">
        <v>8.01</v>
      </c>
      <c r="I546" s="560">
        <v>3</v>
      </c>
    </row>
    <row r="547" spans="1:9" x14ac:dyDescent="0.3">
      <c r="A547" s="114" t="str">
        <f t="shared" si="52"/>
        <v>李怡鴛</v>
      </c>
      <c r="B547" s="111"/>
      <c r="C547" s="131"/>
      <c r="D547" s="111"/>
      <c r="E547" s="111"/>
      <c r="F547" s="111"/>
      <c r="G547" s="111">
        <v>12210556</v>
      </c>
      <c r="H547" s="111">
        <v>8.01</v>
      </c>
      <c r="I547" s="560">
        <v>3</v>
      </c>
    </row>
    <row r="548" spans="1:9" x14ac:dyDescent="0.3">
      <c r="A548" s="114" t="str">
        <f t="shared" si="52"/>
        <v>李怡鴛</v>
      </c>
      <c r="B548" s="111"/>
      <c r="C548" s="131"/>
      <c r="D548" s="111"/>
      <c r="E548" s="111"/>
      <c r="F548" s="111"/>
      <c r="G548" s="111">
        <v>12211068</v>
      </c>
      <c r="H548" s="111">
        <v>8.01</v>
      </c>
      <c r="I548" s="560">
        <v>4</v>
      </c>
    </row>
    <row r="549" spans="1:9" x14ac:dyDescent="0.3">
      <c r="A549" s="114" t="str">
        <f t="shared" si="52"/>
        <v>李怡鴛</v>
      </c>
      <c r="B549" s="111"/>
      <c r="C549" s="131"/>
      <c r="D549" s="111"/>
      <c r="E549" s="111"/>
      <c r="F549" s="111"/>
      <c r="G549" s="111">
        <v>12211583</v>
      </c>
      <c r="H549" s="111">
        <v>8.01</v>
      </c>
      <c r="I549" s="560">
        <v>64</v>
      </c>
    </row>
    <row r="550" spans="1:9" x14ac:dyDescent="0.3">
      <c r="A550" s="143" t="s">
        <v>1829</v>
      </c>
      <c r="B550" s="144" t="s">
        <v>2146</v>
      </c>
      <c r="C550" s="145" t="s">
        <v>2176</v>
      </c>
      <c r="D550" s="144">
        <v>12133448</v>
      </c>
      <c r="E550" s="144">
        <v>8.01</v>
      </c>
      <c r="F550" s="144">
        <v>1</v>
      </c>
      <c r="G550" s="144"/>
      <c r="H550" s="144"/>
      <c r="I550" s="559"/>
    </row>
    <row r="551" spans="1:9" x14ac:dyDescent="0.3">
      <c r="A551" s="143" t="str">
        <f>A550</f>
        <v>李怡鴛</v>
      </c>
      <c r="B551" s="144"/>
      <c r="C551" s="145"/>
      <c r="D551" s="144"/>
      <c r="E551" s="144"/>
      <c r="F551" s="144"/>
      <c r="G551" s="144">
        <v>12211583</v>
      </c>
      <c r="H551" s="144">
        <v>8.01</v>
      </c>
      <c r="I551" s="559">
        <v>1</v>
      </c>
    </row>
    <row r="552" spans="1:9" x14ac:dyDescent="0.3">
      <c r="A552" s="143" t="s">
        <v>1829</v>
      </c>
      <c r="B552" s="144" t="s">
        <v>2146</v>
      </c>
      <c r="C552" s="145" t="s">
        <v>2177</v>
      </c>
      <c r="D552" s="144">
        <v>12133871</v>
      </c>
      <c r="E552" s="144">
        <v>8</v>
      </c>
      <c r="F552" s="144">
        <v>1</v>
      </c>
      <c r="G552" s="144"/>
      <c r="H552" s="144"/>
      <c r="I552" s="559"/>
    </row>
    <row r="553" spans="1:9" x14ac:dyDescent="0.3">
      <c r="A553" s="143" t="str">
        <f>A552</f>
        <v>李怡鴛</v>
      </c>
      <c r="B553" s="144"/>
      <c r="C553" s="145"/>
      <c r="D553" s="144"/>
      <c r="E553" s="144"/>
      <c r="F553" s="144"/>
      <c r="G553" s="144">
        <v>12245111</v>
      </c>
      <c r="H553" s="144">
        <v>7.99</v>
      </c>
      <c r="I553" s="559">
        <v>1</v>
      </c>
    </row>
    <row r="554" spans="1:9" x14ac:dyDescent="0.3">
      <c r="A554" s="143" t="s">
        <v>1829</v>
      </c>
      <c r="B554" s="144" t="s">
        <v>2146</v>
      </c>
      <c r="C554" s="145" t="s">
        <v>2178</v>
      </c>
      <c r="D554" s="144">
        <v>12181136</v>
      </c>
      <c r="E554" s="144">
        <v>8.02</v>
      </c>
      <c r="F554" s="144">
        <v>400</v>
      </c>
      <c r="G554" s="144"/>
      <c r="H554" s="144"/>
      <c r="I554" s="559"/>
    </row>
    <row r="555" spans="1:9" x14ac:dyDescent="0.3">
      <c r="A555" s="143" t="str">
        <f t="shared" ref="A555:A556" si="53">A554</f>
        <v>李怡鴛</v>
      </c>
      <c r="B555" s="144"/>
      <c r="C555" s="145"/>
      <c r="D555" s="144"/>
      <c r="E555" s="144"/>
      <c r="F555" s="144"/>
      <c r="G555" s="144">
        <v>12181607</v>
      </c>
      <c r="H555" s="144">
        <v>8.02</v>
      </c>
      <c r="I555" s="559">
        <v>396</v>
      </c>
    </row>
    <row r="556" spans="1:9" x14ac:dyDescent="0.3">
      <c r="A556" s="143" t="str">
        <f t="shared" si="53"/>
        <v>李怡鴛</v>
      </c>
      <c r="B556" s="144"/>
      <c r="C556" s="145"/>
      <c r="D556" s="144"/>
      <c r="E556" s="144"/>
      <c r="F556" s="144"/>
      <c r="G556" s="144">
        <v>12201936</v>
      </c>
      <c r="H556" s="144">
        <v>8.02</v>
      </c>
      <c r="I556" s="559">
        <v>4</v>
      </c>
    </row>
    <row r="557" spans="1:9" x14ac:dyDescent="0.3">
      <c r="A557" s="114" t="s">
        <v>1829</v>
      </c>
      <c r="B557" s="111" t="s">
        <v>2146</v>
      </c>
      <c r="C557" s="131" t="s">
        <v>2179</v>
      </c>
      <c r="D557" s="111">
        <v>12181637</v>
      </c>
      <c r="E557" s="111">
        <v>8.0299999999999994</v>
      </c>
      <c r="F557" s="111">
        <v>200</v>
      </c>
      <c r="G557" s="111"/>
      <c r="H557" s="111"/>
      <c r="I557" s="560"/>
    </row>
    <row r="558" spans="1:9" x14ac:dyDescent="0.3">
      <c r="A558" s="114" t="str">
        <f t="shared" ref="A558:A563" si="54">A557</f>
        <v>李怡鴛</v>
      </c>
      <c r="B558" s="111"/>
      <c r="C558" s="131"/>
      <c r="D558" s="111"/>
      <c r="E558" s="111"/>
      <c r="F558" s="111"/>
      <c r="G558" s="111">
        <v>12193308</v>
      </c>
      <c r="H558" s="111">
        <v>8.0299999999999994</v>
      </c>
      <c r="I558" s="560">
        <v>98</v>
      </c>
    </row>
    <row r="559" spans="1:9" x14ac:dyDescent="0.3">
      <c r="A559" s="114" t="str">
        <f t="shared" si="54"/>
        <v>李怡鴛</v>
      </c>
      <c r="B559" s="111"/>
      <c r="C559" s="131"/>
      <c r="D559" s="111"/>
      <c r="E559" s="111"/>
      <c r="F559" s="111"/>
      <c r="G559" s="111">
        <v>12194859</v>
      </c>
      <c r="H559" s="111">
        <v>8.0299999999999994</v>
      </c>
      <c r="I559" s="560">
        <v>1</v>
      </c>
    </row>
    <row r="560" spans="1:9" x14ac:dyDescent="0.3">
      <c r="A560" s="114" t="str">
        <f t="shared" si="54"/>
        <v>李怡鴛</v>
      </c>
      <c r="B560" s="111"/>
      <c r="C560" s="131"/>
      <c r="D560" s="111"/>
      <c r="E560" s="111"/>
      <c r="F560" s="111"/>
      <c r="G560" s="111">
        <v>12195372</v>
      </c>
      <c r="H560" s="111">
        <v>8.0299999999999994</v>
      </c>
      <c r="I560" s="560">
        <v>9</v>
      </c>
    </row>
    <row r="561" spans="1:9" x14ac:dyDescent="0.3">
      <c r="A561" s="114" t="str">
        <f t="shared" si="54"/>
        <v>李怡鴛</v>
      </c>
      <c r="B561" s="111"/>
      <c r="C561" s="131"/>
      <c r="D561" s="111"/>
      <c r="E561" s="111"/>
      <c r="F561" s="111"/>
      <c r="G561" s="111">
        <v>12200398</v>
      </c>
      <c r="H561" s="111">
        <v>8.0299999999999994</v>
      </c>
      <c r="I561" s="560">
        <v>1</v>
      </c>
    </row>
    <row r="562" spans="1:9" x14ac:dyDescent="0.3">
      <c r="A562" s="114" t="str">
        <f t="shared" si="54"/>
        <v>李怡鴛</v>
      </c>
      <c r="B562" s="111"/>
      <c r="C562" s="131"/>
      <c r="D562" s="111"/>
      <c r="E562" s="111"/>
      <c r="F562" s="111"/>
      <c r="G562" s="111">
        <v>12200916</v>
      </c>
      <c r="H562" s="111">
        <v>8.0299999999999994</v>
      </c>
      <c r="I562" s="560">
        <v>51</v>
      </c>
    </row>
    <row r="563" spans="1:9" x14ac:dyDescent="0.3">
      <c r="A563" s="114" t="str">
        <f t="shared" si="54"/>
        <v>李怡鴛</v>
      </c>
      <c r="B563" s="111"/>
      <c r="C563" s="131"/>
      <c r="D563" s="111"/>
      <c r="E563" s="111"/>
      <c r="F563" s="111"/>
      <c r="G563" s="111">
        <v>12201426</v>
      </c>
      <c r="H563" s="111">
        <v>8.0299999999999994</v>
      </c>
      <c r="I563" s="560">
        <v>40</v>
      </c>
    </row>
    <row r="564" spans="1:9" x14ac:dyDescent="0.3">
      <c r="A564" s="143" t="s">
        <v>1544</v>
      </c>
      <c r="B564" s="144" t="s">
        <v>1545</v>
      </c>
      <c r="C564" s="145" t="s">
        <v>2180</v>
      </c>
      <c r="D564" s="144">
        <v>12181742</v>
      </c>
      <c r="E564" s="144">
        <v>8.0399999999999991</v>
      </c>
      <c r="F564" s="144">
        <v>200</v>
      </c>
      <c r="G564" s="144"/>
      <c r="H564" s="144"/>
      <c r="I564" s="559"/>
    </row>
    <row r="565" spans="1:9" x14ac:dyDescent="0.3">
      <c r="A565" s="143" t="str">
        <f>A564</f>
        <v>黃逸煜</v>
      </c>
      <c r="B565" s="144"/>
      <c r="C565" s="145"/>
      <c r="D565" s="144"/>
      <c r="E565" s="144"/>
      <c r="F565" s="144"/>
      <c r="G565" s="144">
        <v>12182120</v>
      </c>
      <c r="H565" s="144">
        <v>8.0399999999999991</v>
      </c>
      <c r="I565" s="559">
        <v>200</v>
      </c>
    </row>
    <row r="566" spans="1:9" x14ac:dyDescent="0.3">
      <c r="A566" s="143" t="s">
        <v>1829</v>
      </c>
      <c r="B566" s="144" t="s">
        <v>2085</v>
      </c>
      <c r="C566" s="145" t="s">
        <v>2181</v>
      </c>
      <c r="D566" s="144">
        <v>12182424</v>
      </c>
      <c r="E566" s="144">
        <v>8.0500000000000007</v>
      </c>
      <c r="F566" s="144">
        <v>400</v>
      </c>
      <c r="G566" s="144"/>
      <c r="H566" s="144"/>
      <c r="I566" s="559"/>
    </row>
    <row r="567" spans="1:9" x14ac:dyDescent="0.3">
      <c r="A567" s="143" t="str">
        <f t="shared" ref="A567:A568" si="55">A566</f>
        <v>李怡鴛</v>
      </c>
      <c r="B567" s="144"/>
      <c r="C567" s="145"/>
      <c r="D567" s="144"/>
      <c r="E567" s="144"/>
      <c r="F567" s="144"/>
      <c r="G567" s="144">
        <v>12182628</v>
      </c>
      <c r="H567" s="144">
        <v>8.0500000000000007</v>
      </c>
      <c r="I567" s="559">
        <v>326</v>
      </c>
    </row>
    <row r="568" spans="1:9" x14ac:dyDescent="0.3">
      <c r="A568" s="143" t="str">
        <f t="shared" si="55"/>
        <v>李怡鴛</v>
      </c>
      <c r="B568" s="144"/>
      <c r="C568" s="145"/>
      <c r="D568" s="144"/>
      <c r="E568" s="144"/>
      <c r="F568" s="144"/>
      <c r="G568" s="144">
        <v>12183142</v>
      </c>
      <c r="H568" s="144">
        <v>8.0500000000000007</v>
      </c>
      <c r="I568" s="559">
        <v>74</v>
      </c>
    </row>
    <row r="569" spans="1:9" x14ac:dyDescent="0.3">
      <c r="A569" s="143" t="s">
        <v>333</v>
      </c>
      <c r="B569" s="144" t="s">
        <v>272</v>
      </c>
      <c r="C569" s="145" t="s">
        <v>2182</v>
      </c>
      <c r="D569" s="144">
        <v>12260836</v>
      </c>
      <c r="E569" s="144">
        <v>7.92</v>
      </c>
      <c r="F569" s="144">
        <v>196</v>
      </c>
      <c r="G569" s="144"/>
      <c r="H569" s="144"/>
      <c r="I569" s="559"/>
    </row>
    <row r="570" spans="1:9" x14ac:dyDescent="0.3">
      <c r="A570" s="143" t="s">
        <v>333</v>
      </c>
      <c r="B570" s="144" t="s">
        <v>272</v>
      </c>
      <c r="C570" s="145" t="s">
        <v>1742</v>
      </c>
      <c r="D570" s="144">
        <v>12262443</v>
      </c>
      <c r="E570" s="144">
        <v>7.91</v>
      </c>
      <c r="F570" s="144">
        <v>100</v>
      </c>
      <c r="G570" s="144"/>
      <c r="H570" s="144"/>
      <c r="I570" s="559"/>
    </row>
    <row r="571" spans="1:9" x14ac:dyDescent="0.3">
      <c r="A571" s="143" t="s">
        <v>333</v>
      </c>
      <c r="B571" s="144" t="s">
        <v>272</v>
      </c>
      <c r="C571" s="145" t="s">
        <v>2183</v>
      </c>
      <c r="D571" s="144">
        <v>12263843</v>
      </c>
      <c r="E571" s="144">
        <v>7.93</v>
      </c>
      <c r="F571" s="144">
        <v>50</v>
      </c>
      <c r="G571" s="144"/>
      <c r="H571" s="144"/>
      <c r="I571" s="559"/>
    </row>
    <row r="572" spans="1:9" x14ac:dyDescent="0.3">
      <c r="A572" s="143" t="s">
        <v>333</v>
      </c>
      <c r="B572" s="144" t="s">
        <v>272</v>
      </c>
      <c r="C572" s="145" t="s">
        <v>2184</v>
      </c>
      <c r="D572" s="144">
        <v>12264398</v>
      </c>
      <c r="E572" s="144">
        <v>7.94</v>
      </c>
      <c r="F572" s="144">
        <v>50</v>
      </c>
      <c r="G572" s="144"/>
      <c r="H572" s="144"/>
      <c r="I572" s="559"/>
    </row>
    <row r="573" spans="1:9" x14ac:dyDescent="0.3">
      <c r="A573" s="143" t="str">
        <f t="shared" ref="A573:A580" si="56">A572</f>
        <v>林振賢</v>
      </c>
      <c r="B573" s="144"/>
      <c r="C573" s="145"/>
      <c r="D573" s="144"/>
      <c r="E573" s="144"/>
      <c r="F573" s="144"/>
      <c r="G573" s="144">
        <v>12264897</v>
      </c>
      <c r="H573" s="144">
        <v>7.94</v>
      </c>
      <c r="I573" s="559">
        <v>2</v>
      </c>
    </row>
    <row r="574" spans="1:9" x14ac:dyDescent="0.3">
      <c r="A574" s="143" t="str">
        <f t="shared" si="56"/>
        <v>林振賢</v>
      </c>
      <c r="B574" s="144"/>
      <c r="C574" s="145"/>
      <c r="D574" s="144"/>
      <c r="E574" s="144"/>
      <c r="F574" s="144"/>
      <c r="G574" s="144">
        <v>12265411</v>
      </c>
      <c r="H574" s="144">
        <v>7.94</v>
      </c>
      <c r="I574" s="559">
        <v>5</v>
      </c>
    </row>
    <row r="575" spans="1:9" x14ac:dyDescent="0.3">
      <c r="A575" s="143" t="str">
        <f t="shared" si="56"/>
        <v>林振賢</v>
      </c>
      <c r="B575" s="144"/>
      <c r="C575" s="145"/>
      <c r="D575" s="144"/>
      <c r="E575" s="144"/>
      <c r="F575" s="144"/>
      <c r="G575" s="144">
        <v>12270946</v>
      </c>
      <c r="H575" s="144">
        <v>7.94</v>
      </c>
      <c r="I575" s="559">
        <v>2</v>
      </c>
    </row>
    <row r="576" spans="1:9" x14ac:dyDescent="0.3">
      <c r="A576" s="143" t="str">
        <f t="shared" si="56"/>
        <v>林振賢</v>
      </c>
      <c r="B576" s="144"/>
      <c r="C576" s="145"/>
      <c r="D576" s="144"/>
      <c r="E576" s="144"/>
      <c r="F576" s="144"/>
      <c r="G576" s="144">
        <v>12283676</v>
      </c>
      <c r="H576" s="144">
        <v>7.94</v>
      </c>
      <c r="I576" s="559">
        <v>23</v>
      </c>
    </row>
    <row r="577" spans="1:9" x14ac:dyDescent="0.3">
      <c r="A577" s="143" t="str">
        <f t="shared" si="56"/>
        <v>林振賢</v>
      </c>
      <c r="B577" s="144"/>
      <c r="C577" s="145"/>
      <c r="D577" s="144"/>
      <c r="E577" s="144"/>
      <c r="F577" s="144"/>
      <c r="G577" s="144">
        <v>12284187</v>
      </c>
      <c r="H577" s="144">
        <v>7.94</v>
      </c>
      <c r="I577" s="559">
        <v>1</v>
      </c>
    </row>
    <row r="578" spans="1:9" x14ac:dyDescent="0.3">
      <c r="A578" s="143" t="str">
        <f t="shared" si="56"/>
        <v>林振賢</v>
      </c>
      <c r="B578" s="144"/>
      <c r="C578" s="145"/>
      <c r="D578" s="144"/>
      <c r="E578" s="144"/>
      <c r="F578" s="144"/>
      <c r="G578" s="144">
        <v>12284701</v>
      </c>
      <c r="H578" s="144">
        <v>7.94</v>
      </c>
      <c r="I578" s="559">
        <v>3</v>
      </c>
    </row>
    <row r="579" spans="1:9" x14ac:dyDescent="0.3">
      <c r="A579" s="143" t="str">
        <f t="shared" si="56"/>
        <v>林振賢</v>
      </c>
      <c r="B579" s="144"/>
      <c r="C579" s="145"/>
      <c r="D579" s="144"/>
      <c r="E579" s="144"/>
      <c r="F579" s="144"/>
      <c r="G579" s="144">
        <v>12285214</v>
      </c>
      <c r="H579" s="144">
        <v>7.94</v>
      </c>
      <c r="I579" s="559">
        <v>6</v>
      </c>
    </row>
    <row r="580" spans="1:9" x14ac:dyDescent="0.3">
      <c r="A580" s="143" t="str">
        <f t="shared" si="56"/>
        <v>林振賢</v>
      </c>
      <c r="B580" s="144"/>
      <c r="C580" s="145"/>
      <c r="D580" s="144"/>
      <c r="E580" s="144"/>
      <c r="F580" s="144"/>
      <c r="G580" s="144">
        <v>12290239</v>
      </c>
      <c r="H580" s="144">
        <v>7.94</v>
      </c>
      <c r="I580" s="559">
        <v>8</v>
      </c>
    </row>
    <row r="581" spans="1:9" x14ac:dyDescent="0.3">
      <c r="A581" s="143" t="s">
        <v>333</v>
      </c>
      <c r="B581" s="144" t="s">
        <v>272</v>
      </c>
      <c r="C581" s="145" t="s">
        <v>2185</v>
      </c>
      <c r="D581" s="144">
        <v>12302797</v>
      </c>
      <c r="E581" s="144">
        <v>7.95</v>
      </c>
      <c r="F581" s="144">
        <v>50</v>
      </c>
      <c r="G581" s="144"/>
      <c r="H581" s="144"/>
      <c r="I581" s="559"/>
    </row>
    <row r="582" spans="1:9" x14ac:dyDescent="0.3">
      <c r="A582" s="143" t="str">
        <f t="shared" ref="A582:A589" si="57">A581</f>
        <v>林振賢</v>
      </c>
      <c r="B582" s="144"/>
      <c r="C582" s="145"/>
      <c r="D582" s="144"/>
      <c r="E582" s="144"/>
      <c r="F582" s="144"/>
      <c r="G582" s="144">
        <v>12322770</v>
      </c>
      <c r="H582" s="144">
        <v>7.95</v>
      </c>
      <c r="I582" s="559">
        <v>7</v>
      </c>
    </row>
    <row r="583" spans="1:9" x14ac:dyDescent="0.3">
      <c r="A583" s="143" t="str">
        <f t="shared" si="57"/>
        <v>林振賢</v>
      </c>
      <c r="B583" s="144"/>
      <c r="C583" s="145"/>
      <c r="D583" s="144"/>
      <c r="E583" s="144"/>
      <c r="F583" s="144"/>
      <c r="G583" s="144">
        <v>12323795</v>
      </c>
      <c r="H583" s="144">
        <v>7.95</v>
      </c>
      <c r="I583" s="559">
        <v>1</v>
      </c>
    </row>
    <row r="584" spans="1:9" x14ac:dyDescent="0.3">
      <c r="A584" s="143" t="str">
        <f t="shared" si="57"/>
        <v>林振賢</v>
      </c>
      <c r="B584" s="144"/>
      <c r="C584" s="145"/>
      <c r="D584" s="144"/>
      <c r="E584" s="144"/>
      <c r="F584" s="144"/>
      <c r="G584" s="144">
        <v>12325335</v>
      </c>
      <c r="H584" s="144">
        <v>7.95</v>
      </c>
      <c r="I584" s="559">
        <v>8</v>
      </c>
    </row>
    <row r="585" spans="1:9" x14ac:dyDescent="0.3">
      <c r="A585" s="143" t="str">
        <f t="shared" si="57"/>
        <v>林振賢</v>
      </c>
      <c r="B585" s="144"/>
      <c r="C585" s="145"/>
      <c r="D585" s="144"/>
      <c r="E585" s="144"/>
      <c r="F585" s="144"/>
      <c r="G585" s="144">
        <v>12333435</v>
      </c>
      <c r="H585" s="144">
        <v>7.95</v>
      </c>
      <c r="I585" s="559">
        <v>1</v>
      </c>
    </row>
    <row r="586" spans="1:9" x14ac:dyDescent="0.3">
      <c r="A586" s="143" t="str">
        <f t="shared" si="57"/>
        <v>林振賢</v>
      </c>
      <c r="B586" s="144"/>
      <c r="C586" s="145"/>
      <c r="D586" s="144"/>
      <c r="E586" s="144"/>
      <c r="F586" s="144"/>
      <c r="G586" s="144">
        <v>12333950</v>
      </c>
      <c r="H586" s="144">
        <v>7.95</v>
      </c>
      <c r="I586" s="559">
        <v>1</v>
      </c>
    </row>
    <row r="587" spans="1:9" x14ac:dyDescent="0.3">
      <c r="A587" s="143" t="str">
        <f t="shared" si="57"/>
        <v>林振賢</v>
      </c>
      <c r="B587" s="144"/>
      <c r="C587" s="145"/>
      <c r="D587" s="144"/>
      <c r="E587" s="144"/>
      <c r="F587" s="144"/>
      <c r="G587" s="144">
        <v>12375081</v>
      </c>
      <c r="H587" s="144">
        <v>7.95</v>
      </c>
      <c r="I587" s="559">
        <v>26</v>
      </c>
    </row>
    <row r="588" spans="1:9" x14ac:dyDescent="0.3">
      <c r="A588" s="143" t="str">
        <f t="shared" si="57"/>
        <v>林振賢</v>
      </c>
      <c r="B588" s="144"/>
      <c r="C588" s="145"/>
      <c r="D588" s="144"/>
      <c r="E588" s="144"/>
      <c r="F588" s="144"/>
      <c r="G588" s="144">
        <v>12380109</v>
      </c>
      <c r="H588" s="144">
        <v>7.95</v>
      </c>
      <c r="I588" s="559">
        <v>5</v>
      </c>
    </row>
    <row r="589" spans="1:9" x14ac:dyDescent="0.3">
      <c r="A589" s="143" t="str">
        <f t="shared" si="57"/>
        <v>林振賢</v>
      </c>
      <c r="B589" s="144"/>
      <c r="C589" s="145"/>
      <c r="D589" s="144"/>
      <c r="E589" s="144"/>
      <c r="F589" s="144"/>
      <c r="G589" s="144">
        <v>12395392</v>
      </c>
      <c r="H589" s="144">
        <v>7.95</v>
      </c>
      <c r="I589" s="559">
        <v>1</v>
      </c>
    </row>
    <row r="590" spans="1:9" x14ac:dyDescent="0.3">
      <c r="A590" s="143" t="s">
        <v>422</v>
      </c>
      <c r="B590" s="144" t="s">
        <v>347</v>
      </c>
      <c r="C590" s="145" t="s">
        <v>487</v>
      </c>
      <c r="D590" s="144">
        <v>12334285</v>
      </c>
      <c r="E590" s="144">
        <v>7.96</v>
      </c>
      <c r="F590" s="144">
        <v>100</v>
      </c>
      <c r="G590" s="144"/>
      <c r="H590" s="144"/>
      <c r="I590" s="559"/>
    </row>
    <row r="591" spans="1:9" x14ac:dyDescent="0.3">
      <c r="A591" s="143" t="str">
        <f>A590</f>
        <v>鄭佳佳</v>
      </c>
      <c r="B591" s="144"/>
      <c r="C591" s="145"/>
      <c r="D591" s="144"/>
      <c r="E591" s="144"/>
      <c r="F591" s="144"/>
      <c r="G591" s="144">
        <v>12334462</v>
      </c>
      <c r="H591" s="144">
        <v>7.96</v>
      </c>
      <c r="I591" s="559">
        <v>100</v>
      </c>
    </row>
    <row r="592" spans="1:9" x14ac:dyDescent="0.3">
      <c r="A592" s="143" t="s">
        <v>333</v>
      </c>
      <c r="B592" s="144" t="s">
        <v>272</v>
      </c>
      <c r="C592" s="145" t="s">
        <v>2186</v>
      </c>
      <c r="D592" s="144">
        <v>12335651</v>
      </c>
      <c r="E592" s="144">
        <v>7.96</v>
      </c>
      <c r="F592" s="144">
        <v>50</v>
      </c>
      <c r="G592" s="144"/>
      <c r="H592" s="144"/>
      <c r="I592" s="559"/>
    </row>
    <row r="593" spans="1:9" x14ac:dyDescent="0.3">
      <c r="A593" s="143" t="str">
        <f t="shared" ref="A593:A597" si="58">A592</f>
        <v>林振賢</v>
      </c>
      <c r="B593" s="144"/>
      <c r="C593" s="145"/>
      <c r="D593" s="144"/>
      <c r="E593" s="144"/>
      <c r="F593" s="144"/>
      <c r="G593" s="144">
        <v>12360830</v>
      </c>
      <c r="H593" s="144">
        <v>7.96</v>
      </c>
      <c r="I593" s="559">
        <v>22</v>
      </c>
    </row>
    <row r="594" spans="1:9" x14ac:dyDescent="0.3">
      <c r="A594" s="143" t="str">
        <f t="shared" si="58"/>
        <v>林振賢</v>
      </c>
      <c r="B594" s="144"/>
      <c r="C594" s="145"/>
      <c r="D594" s="144"/>
      <c r="E594" s="144"/>
      <c r="F594" s="144"/>
      <c r="G594" s="144">
        <v>12361340</v>
      </c>
      <c r="H594" s="144">
        <v>7.96</v>
      </c>
      <c r="I594" s="559">
        <v>8</v>
      </c>
    </row>
    <row r="595" spans="1:9" x14ac:dyDescent="0.3">
      <c r="A595" s="143" t="str">
        <f t="shared" si="58"/>
        <v>林振賢</v>
      </c>
      <c r="B595" s="144"/>
      <c r="C595" s="145"/>
      <c r="D595" s="144"/>
      <c r="E595" s="144"/>
      <c r="F595" s="144"/>
      <c r="G595" s="144">
        <v>12362365</v>
      </c>
      <c r="H595" s="144">
        <v>7.96</v>
      </c>
      <c r="I595" s="559">
        <v>15</v>
      </c>
    </row>
    <row r="596" spans="1:9" x14ac:dyDescent="0.3">
      <c r="A596" s="143" t="str">
        <f t="shared" si="58"/>
        <v>林振賢</v>
      </c>
      <c r="B596" s="144"/>
      <c r="C596" s="145"/>
      <c r="D596" s="144"/>
      <c r="E596" s="144"/>
      <c r="F596" s="144"/>
      <c r="G596" s="144">
        <v>12362880</v>
      </c>
      <c r="H596" s="144">
        <v>7.96</v>
      </c>
      <c r="I596" s="559">
        <v>4</v>
      </c>
    </row>
    <row r="597" spans="1:9" x14ac:dyDescent="0.3">
      <c r="A597" s="143" t="str">
        <f t="shared" si="58"/>
        <v>林振賢</v>
      </c>
      <c r="B597" s="144"/>
      <c r="C597" s="145"/>
      <c r="D597" s="144"/>
      <c r="E597" s="144"/>
      <c r="F597" s="144"/>
      <c r="G597" s="144">
        <v>12363392</v>
      </c>
      <c r="H597" s="144">
        <v>7.96</v>
      </c>
      <c r="I597" s="559">
        <v>1</v>
      </c>
    </row>
    <row r="598" spans="1:9" x14ac:dyDescent="0.3">
      <c r="A598" s="143" t="s">
        <v>333</v>
      </c>
      <c r="B598" s="144" t="s">
        <v>272</v>
      </c>
      <c r="C598" s="145" t="s">
        <v>2187</v>
      </c>
      <c r="D598" s="144">
        <v>12453834</v>
      </c>
      <c r="E598" s="144">
        <v>7.95</v>
      </c>
      <c r="F598" s="144">
        <v>50</v>
      </c>
      <c r="G598" s="144"/>
      <c r="H598" s="144"/>
      <c r="I598" s="559"/>
    </row>
    <row r="599" spans="1:9" x14ac:dyDescent="0.3">
      <c r="A599" s="143" t="str">
        <f t="shared" ref="A599:A601" si="59">A598</f>
        <v>林振賢</v>
      </c>
      <c r="B599" s="144"/>
      <c r="C599" s="145"/>
      <c r="D599" s="144"/>
      <c r="E599" s="144"/>
      <c r="F599" s="144"/>
      <c r="G599" s="144">
        <v>12454241</v>
      </c>
      <c r="H599" s="144">
        <v>7.95</v>
      </c>
      <c r="I599" s="559">
        <v>23</v>
      </c>
    </row>
    <row r="600" spans="1:9" x14ac:dyDescent="0.3">
      <c r="A600" s="143" t="str">
        <f t="shared" si="59"/>
        <v>林振賢</v>
      </c>
      <c r="B600" s="144"/>
      <c r="C600" s="145"/>
      <c r="D600" s="144"/>
      <c r="E600" s="144"/>
      <c r="F600" s="144"/>
      <c r="G600" s="144">
        <v>12454756</v>
      </c>
      <c r="H600" s="144">
        <v>7.95</v>
      </c>
      <c r="I600" s="559">
        <v>3</v>
      </c>
    </row>
    <row r="601" spans="1:9" x14ac:dyDescent="0.3">
      <c r="A601" s="143" t="str">
        <f t="shared" si="59"/>
        <v>林振賢</v>
      </c>
      <c r="B601" s="144"/>
      <c r="C601" s="145"/>
      <c r="D601" s="144"/>
      <c r="E601" s="144"/>
      <c r="F601" s="144"/>
      <c r="G601" s="144">
        <v>12455778</v>
      </c>
      <c r="H601" s="144">
        <v>7.95</v>
      </c>
      <c r="I601" s="559">
        <v>24</v>
      </c>
    </row>
    <row r="602" spans="1:9" x14ac:dyDescent="0.3">
      <c r="A602" s="143" t="s">
        <v>1544</v>
      </c>
      <c r="B602" s="144" t="s">
        <v>1545</v>
      </c>
      <c r="C602" s="145" t="s">
        <v>2188</v>
      </c>
      <c r="D602" s="144">
        <v>12504631</v>
      </c>
      <c r="E602" s="144">
        <v>7.96</v>
      </c>
      <c r="F602" s="144">
        <v>100</v>
      </c>
      <c r="G602" s="144"/>
      <c r="H602" s="144"/>
      <c r="I602" s="559"/>
    </row>
    <row r="603" spans="1:9" x14ac:dyDescent="0.3">
      <c r="A603" s="143" t="str">
        <f t="shared" ref="A603:A604" si="60">A602</f>
        <v>黃逸煜</v>
      </c>
      <c r="B603" s="144"/>
      <c r="C603" s="145"/>
      <c r="D603" s="144"/>
      <c r="E603" s="144"/>
      <c r="F603" s="144"/>
      <c r="G603" s="144">
        <v>12504976</v>
      </c>
      <c r="H603" s="144">
        <v>7.96</v>
      </c>
      <c r="I603" s="559">
        <v>65</v>
      </c>
    </row>
    <row r="604" spans="1:9" x14ac:dyDescent="0.3">
      <c r="A604" s="143" t="str">
        <f t="shared" si="60"/>
        <v>黃逸煜</v>
      </c>
      <c r="B604" s="144"/>
      <c r="C604" s="145"/>
      <c r="D604" s="144"/>
      <c r="E604" s="144"/>
      <c r="F604" s="144"/>
      <c r="G604" s="144">
        <v>12510518</v>
      </c>
      <c r="H604" s="144">
        <v>7.96</v>
      </c>
      <c r="I604" s="559">
        <v>35</v>
      </c>
    </row>
    <row r="605" spans="1:9" x14ac:dyDescent="0.3">
      <c r="A605" s="143" t="s">
        <v>1829</v>
      </c>
      <c r="B605" s="144" t="s">
        <v>2146</v>
      </c>
      <c r="C605" s="145" t="s">
        <v>2189</v>
      </c>
      <c r="D605" s="144">
        <v>12504796</v>
      </c>
      <c r="E605" s="144">
        <v>7.95</v>
      </c>
      <c r="F605" s="144">
        <v>100</v>
      </c>
      <c r="G605" s="144"/>
      <c r="H605" s="144"/>
      <c r="I605" s="559"/>
    </row>
    <row r="606" spans="1:9" x14ac:dyDescent="0.3">
      <c r="A606" s="143" t="s">
        <v>1829</v>
      </c>
      <c r="B606" s="144" t="s">
        <v>2146</v>
      </c>
      <c r="C606" s="145" t="s">
        <v>2189</v>
      </c>
      <c r="D606" s="144">
        <v>13272910</v>
      </c>
      <c r="E606" s="144">
        <v>7.95</v>
      </c>
      <c r="F606" s="144">
        <v>-100</v>
      </c>
      <c r="G606" s="144"/>
      <c r="H606" s="144"/>
      <c r="I606" s="559"/>
    </row>
    <row r="607" spans="1:9" x14ac:dyDescent="0.3">
      <c r="A607" s="143" t="s">
        <v>1544</v>
      </c>
      <c r="B607" s="144" t="s">
        <v>1545</v>
      </c>
      <c r="C607" s="145" t="s">
        <v>2190</v>
      </c>
      <c r="D607" s="144">
        <v>12505563</v>
      </c>
      <c r="E607" s="144">
        <v>7.97</v>
      </c>
      <c r="F607" s="144">
        <v>100</v>
      </c>
      <c r="G607" s="144"/>
      <c r="H607" s="144"/>
      <c r="I607" s="559"/>
    </row>
    <row r="608" spans="1:9" x14ac:dyDescent="0.3">
      <c r="A608" s="143" t="str">
        <f t="shared" ref="A608:A609" si="61">A607</f>
        <v>黃逸煜</v>
      </c>
      <c r="B608" s="144"/>
      <c r="C608" s="145"/>
      <c r="D608" s="144"/>
      <c r="E608" s="144"/>
      <c r="F608" s="144"/>
      <c r="G608" s="144">
        <v>12510002</v>
      </c>
      <c r="H608" s="144">
        <v>7.97</v>
      </c>
      <c r="I608" s="559">
        <v>59</v>
      </c>
    </row>
    <row r="609" spans="1:9" x14ac:dyDescent="0.3">
      <c r="A609" s="143" t="str">
        <f t="shared" si="61"/>
        <v>黃逸煜</v>
      </c>
      <c r="B609" s="144"/>
      <c r="C609" s="145"/>
      <c r="D609" s="144"/>
      <c r="E609" s="144"/>
      <c r="F609" s="144"/>
      <c r="G609" s="144">
        <v>12510518</v>
      </c>
      <c r="H609" s="144">
        <v>7.96</v>
      </c>
      <c r="I609" s="559">
        <v>41</v>
      </c>
    </row>
    <row r="610" spans="1:9" x14ac:dyDescent="0.3">
      <c r="A610" s="143" t="s">
        <v>422</v>
      </c>
      <c r="B610" s="144" t="s">
        <v>347</v>
      </c>
      <c r="C610" s="145" t="s">
        <v>492</v>
      </c>
      <c r="D610" s="144">
        <v>12514681</v>
      </c>
      <c r="E610" s="144">
        <v>7.98</v>
      </c>
      <c r="F610" s="144">
        <v>350</v>
      </c>
      <c r="G610" s="144"/>
      <c r="H610" s="144"/>
      <c r="I610" s="559"/>
    </row>
    <row r="611" spans="1:9" x14ac:dyDescent="0.3">
      <c r="A611" s="143" t="str">
        <f>A610</f>
        <v>鄭佳佳</v>
      </c>
      <c r="B611" s="144"/>
      <c r="C611" s="145"/>
      <c r="D611" s="144"/>
      <c r="E611" s="144"/>
      <c r="F611" s="144"/>
      <c r="G611" s="144">
        <v>12515136</v>
      </c>
      <c r="H611" s="144">
        <v>7.98</v>
      </c>
      <c r="I611" s="559">
        <v>350</v>
      </c>
    </row>
    <row r="612" spans="1:9" x14ac:dyDescent="0.3">
      <c r="A612" s="143" t="s">
        <v>422</v>
      </c>
      <c r="B612" s="144" t="s">
        <v>347</v>
      </c>
      <c r="C612" s="145" t="s">
        <v>735</v>
      </c>
      <c r="D612" s="144">
        <v>12515607</v>
      </c>
      <c r="E612" s="144">
        <v>7.98</v>
      </c>
      <c r="F612" s="144">
        <v>300</v>
      </c>
      <c r="G612" s="144"/>
      <c r="H612" s="144"/>
      <c r="I612" s="559"/>
    </row>
    <row r="613" spans="1:9" x14ac:dyDescent="0.3">
      <c r="A613" s="143" t="str">
        <f t="shared" ref="A613:A614" si="62">A612</f>
        <v>鄭佳佳</v>
      </c>
      <c r="B613" s="144"/>
      <c r="C613" s="145"/>
      <c r="D613" s="144"/>
      <c r="E613" s="144"/>
      <c r="F613" s="144"/>
      <c r="G613" s="144">
        <v>12515652</v>
      </c>
      <c r="H613" s="144">
        <v>7.98</v>
      </c>
      <c r="I613" s="559">
        <v>250</v>
      </c>
    </row>
    <row r="614" spans="1:9" x14ac:dyDescent="0.3">
      <c r="A614" s="143" t="str">
        <f t="shared" si="62"/>
        <v>鄭佳佳</v>
      </c>
      <c r="B614" s="144"/>
      <c r="C614" s="145"/>
      <c r="D614" s="144"/>
      <c r="E614" s="144"/>
      <c r="F614" s="144"/>
      <c r="G614" s="144">
        <v>12520164</v>
      </c>
      <c r="H614" s="144">
        <v>7.98</v>
      </c>
      <c r="I614" s="559">
        <v>10</v>
      </c>
    </row>
    <row r="615" spans="1:9" x14ac:dyDescent="0.3">
      <c r="A615" s="143" t="s">
        <v>1829</v>
      </c>
      <c r="B615" s="144" t="s">
        <v>2146</v>
      </c>
      <c r="C615" s="145" t="s">
        <v>2191</v>
      </c>
      <c r="D615" s="144">
        <v>12523508</v>
      </c>
      <c r="E615" s="144">
        <v>8</v>
      </c>
      <c r="F615" s="144">
        <v>499</v>
      </c>
      <c r="G615" s="144"/>
      <c r="H615" s="144"/>
      <c r="I615" s="559"/>
    </row>
    <row r="616" spans="1:9" x14ac:dyDescent="0.3">
      <c r="A616" s="143" t="str">
        <f>A615</f>
        <v>李怡鴛</v>
      </c>
      <c r="B616" s="144"/>
      <c r="C616" s="145"/>
      <c r="D616" s="144"/>
      <c r="E616" s="144"/>
      <c r="F616" s="144"/>
      <c r="G616" s="144">
        <v>12523747</v>
      </c>
      <c r="H616" s="144">
        <v>8</v>
      </c>
      <c r="I616" s="559">
        <v>499</v>
      </c>
    </row>
    <row r="617" spans="1:9" x14ac:dyDescent="0.3">
      <c r="A617" s="143" t="s">
        <v>1829</v>
      </c>
      <c r="B617" s="144" t="s">
        <v>2146</v>
      </c>
      <c r="C617" s="145" t="s">
        <v>2192</v>
      </c>
      <c r="D617" s="144">
        <v>12524030</v>
      </c>
      <c r="E617" s="144">
        <v>8</v>
      </c>
      <c r="F617" s="144">
        <v>499</v>
      </c>
      <c r="G617" s="144"/>
      <c r="H617" s="144"/>
      <c r="I617" s="559"/>
    </row>
    <row r="618" spans="1:9" x14ac:dyDescent="0.3">
      <c r="A618" s="143" t="str">
        <f>A617</f>
        <v>李怡鴛</v>
      </c>
      <c r="B618" s="144"/>
      <c r="C618" s="145"/>
      <c r="D618" s="144"/>
      <c r="E618" s="144"/>
      <c r="F618" s="144"/>
      <c r="G618" s="144">
        <v>12524258</v>
      </c>
      <c r="H618" s="144">
        <v>8</v>
      </c>
      <c r="I618" s="559">
        <v>499</v>
      </c>
    </row>
    <row r="619" spans="1:9" x14ac:dyDescent="0.3">
      <c r="A619" s="143" t="s">
        <v>1829</v>
      </c>
      <c r="B619" s="144" t="s">
        <v>2146</v>
      </c>
      <c r="C619" s="145" t="s">
        <v>2193</v>
      </c>
      <c r="D619" s="144">
        <v>12524418</v>
      </c>
      <c r="E619" s="144">
        <v>8</v>
      </c>
      <c r="F619" s="144">
        <v>499</v>
      </c>
      <c r="G619" s="144"/>
      <c r="H619" s="144"/>
      <c r="I619" s="559"/>
    </row>
    <row r="620" spans="1:9" x14ac:dyDescent="0.3">
      <c r="A620" s="143" t="str">
        <f>A619</f>
        <v>李怡鴛</v>
      </c>
      <c r="B620" s="144"/>
      <c r="C620" s="145"/>
      <c r="D620" s="144"/>
      <c r="E620" s="144"/>
      <c r="F620" s="144"/>
      <c r="G620" s="144">
        <v>12524771</v>
      </c>
      <c r="H620" s="144">
        <v>8</v>
      </c>
      <c r="I620" s="559">
        <v>499</v>
      </c>
    </row>
    <row r="621" spans="1:9" x14ac:dyDescent="0.3">
      <c r="A621" s="143" t="s">
        <v>1829</v>
      </c>
      <c r="B621" s="144" t="s">
        <v>2146</v>
      </c>
      <c r="C621" s="145" t="s">
        <v>2194</v>
      </c>
      <c r="D621" s="144">
        <v>12525080</v>
      </c>
      <c r="E621" s="144">
        <v>8</v>
      </c>
      <c r="F621" s="144">
        <v>499</v>
      </c>
      <c r="G621" s="144"/>
      <c r="H621" s="144"/>
      <c r="I621" s="559"/>
    </row>
    <row r="622" spans="1:9" x14ac:dyDescent="0.3">
      <c r="A622" s="143" t="str">
        <f t="shared" ref="A622:A628" si="63">A621</f>
        <v>李怡鴛</v>
      </c>
      <c r="B622" s="144"/>
      <c r="C622" s="145"/>
      <c r="D622" s="144"/>
      <c r="E622" s="144"/>
      <c r="F622" s="144"/>
      <c r="G622" s="144">
        <v>12555701</v>
      </c>
      <c r="H622" s="144">
        <v>8</v>
      </c>
      <c r="I622" s="559">
        <v>72</v>
      </c>
    </row>
    <row r="623" spans="1:9" x14ac:dyDescent="0.3">
      <c r="A623" s="143" t="str">
        <f t="shared" si="63"/>
        <v>李怡鴛</v>
      </c>
      <c r="B623" s="144"/>
      <c r="C623" s="145"/>
      <c r="D623" s="144"/>
      <c r="E623" s="144"/>
      <c r="F623" s="144"/>
      <c r="G623" s="144">
        <v>12563283</v>
      </c>
      <c r="H623" s="144">
        <v>8</v>
      </c>
      <c r="I623" s="559">
        <v>60</v>
      </c>
    </row>
    <row r="624" spans="1:9" x14ac:dyDescent="0.3">
      <c r="A624" s="143" t="str">
        <f t="shared" si="63"/>
        <v>李怡鴛</v>
      </c>
      <c r="B624" s="144"/>
      <c r="C624" s="145"/>
      <c r="D624" s="144"/>
      <c r="E624" s="144"/>
      <c r="F624" s="144"/>
      <c r="G624" s="144">
        <v>12563793</v>
      </c>
      <c r="H624" s="144">
        <v>8</v>
      </c>
      <c r="I624" s="559">
        <v>5</v>
      </c>
    </row>
    <row r="625" spans="1:9" x14ac:dyDescent="0.3">
      <c r="A625" s="143" t="str">
        <f t="shared" si="63"/>
        <v>李怡鴛</v>
      </c>
      <c r="B625" s="144"/>
      <c r="C625" s="145"/>
      <c r="D625" s="144"/>
      <c r="E625" s="144"/>
      <c r="F625" s="144"/>
      <c r="G625" s="144">
        <v>13221769</v>
      </c>
      <c r="H625" s="144">
        <v>8</v>
      </c>
      <c r="I625" s="559">
        <v>210</v>
      </c>
    </row>
    <row r="626" spans="1:9" x14ac:dyDescent="0.3">
      <c r="A626" s="143" t="str">
        <f t="shared" si="63"/>
        <v>李怡鴛</v>
      </c>
      <c r="B626" s="144"/>
      <c r="C626" s="145"/>
      <c r="D626" s="144"/>
      <c r="E626" s="144"/>
      <c r="F626" s="144"/>
      <c r="G626" s="144">
        <v>13222280</v>
      </c>
      <c r="H626" s="144">
        <v>8</v>
      </c>
      <c r="I626" s="559">
        <v>25</v>
      </c>
    </row>
    <row r="627" spans="1:9" x14ac:dyDescent="0.3">
      <c r="A627" s="143" t="str">
        <f t="shared" si="63"/>
        <v>李怡鴛</v>
      </c>
      <c r="B627" s="144"/>
      <c r="C627" s="145"/>
      <c r="D627" s="144"/>
      <c r="E627" s="144"/>
      <c r="F627" s="144"/>
      <c r="G627" s="144">
        <v>13223303</v>
      </c>
      <c r="H627" s="144">
        <v>8</v>
      </c>
      <c r="I627" s="559">
        <v>3</v>
      </c>
    </row>
    <row r="628" spans="1:9" x14ac:dyDescent="0.3">
      <c r="A628" s="143" t="str">
        <f t="shared" si="63"/>
        <v>李怡鴛</v>
      </c>
      <c r="B628" s="144"/>
      <c r="C628" s="145"/>
      <c r="D628" s="144"/>
      <c r="E628" s="144"/>
      <c r="F628" s="144"/>
      <c r="G628" s="144">
        <v>13224837</v>
      </c>
      <c r="H628" s="144">
        <v>8</v>
      </c>
      <c r="I628" s="559">
        <v>4</v>
      </c>
    </row>
    <row r="629" spans="1:9" x14ac:dyDescent="0.3">
      <c r="A629" s="143" t="s">
        <v>1829</v>
      </c>
      <c r="B629" s="144" t="s">
        <v>2146</v>
      </c>
      <c r="C629" s="145" t="s">
        <v>2194</v>
      </c>
      <c r="D629" s="144">
        <v>13291985</v>
      </c>
      <c r="E629" s="144">
        <v>8</v>
      </c>
      <c r="F629" s="144">
        <v>-120</v>
      </c>
      <c r="G629" s="144"/>
      <c r="H629" s="144"/>
      <c r="I629" s="559"/>
    </row>
    <row r="630" spans="1:9" x14ac:dyDescent="0.3">
      <c r="A630" s="143" t="s">
        <v>1829</v>
      </c>
      <c r="B630" s="144" t="s">
        <v>2146</v>
      </c>
      <c r="C630" s="145" t="s">
        <v>2195</v>
      </c>
      <c r="D630" s="144">
        <v>12525995</v>
      </c>
      <c r="E630" s="144">
        <v>8</v>
      </c>
      <c r="F630" s="144">
        <v>4</v>
      </c>
      <c r="G630" s="144"/>
      <c r="H630" s="144"/>
      <c r="I630" s="559"/>
    </row>
    <row r="631" spans="1:9" x14ac:dyDescent="0.3">
      <c r="A631" s="143" t="s">
        <v>1829</v>
      </c>
      <c r="B631" s="144" t="s">
        <v>2146</v>
      </c>
      <c r="C631" s="145" t="s">
        <v>2195</v>
      </c>
      <c r="D631" s="144">
        <v>13291840</v>
      </c>
      <c r="E631" s="144">
        <v>8</v>
      </c>
      <c r="F631" s="144">
        <v>-4</v>
      </c>
      <c r="G631" s="144"/>
      <c r="H631" s="144"/>
      <c r="I631" s="559"/>
    </row>
    <row r="632" spans="1:9" x14ac:dyDescent="0.3">
      <c r="A632" s="143" t="s">
        <v>1829</v>
      </c>
      <c r="B632" s="144" t="s">
        <v>2146</v>
      </c>
      <c r="C632" s="145" t="s">
        <v>2196</v>
      </c>
      <c r="D632" s="144">
        <v>12563819</v>
      </c>
      <c r="E632" s="144">
        <v>8.02</v>
      </c>
      <c r="F632" s="144">
        <v>400</v>
      </c>
      <c r="G632" s="144"/>
      <c r="H632" s="144"/>
      <c r="I632" s="559"/>
    </row>
    <row r="633" spans="1:9" x14ac:dyDescent="0.3">
      <c r="A633" s="143" t="str">
        <f>A632</f>
        <v>李怡鴛</v>
      </c>
      <c r="B633" s="144"/>
      <c r="C633" s="145"/>
      <c r="D633" s="144"/>
      <c r="E633" s="144"/>
      <c r="F633" s="144"/>
      <c r="G633" s="144">
        <v>12564305</v>
      </c>
      <c r="H633" s="144">
        <v>8.02</v>
      </c>
      <c r="I633" s="559">
        <v>400</v>
      </c>
    </row>
    <row r="634" spans="1:9" x14ac:dyDescent="0.3">
      <c r="A634" s="143" t="s">
        <v>1829</v>
      </c>
      <c r="B634" s="144" t="s">
        <v>2146</v>
      </c>
      <c r="C634" s="145" t="s">
        <v>2197</v>
      </c>
      <c r="D634" s="144">
        <v>12564512</v>
      </c>
      <c r="E634" s="144">
        <v>8.02</v>
      </c>
      <c r="F634" s="144">
        <v>300</v>
      </c>
      <c r="G634" s="144"/>
      <c r="H634" s="144"/>
      <c r="I634" s="559"/>
    </row>
    <row r="635" spans="1:9" x14ac:dyDescent="0.3">
      <c r="A635" s="143" t="str">
        <f t="shared" ref="A635:A636" si="64">A634</f>
        <v>李怡鴛</v>
      </c>
      <c r="B635" s="144"/>
      <c r="C635" s="145"/>
      <c r="D635" s="144"/>
      <c r="E635" s="144"/>
      <c r="F635" s="144"/>
      <c r="G635" s="144">
        <v>12564817</v>
      </c>
      <c r="H635" s="144">
        <v>8.02</v>
      </c>
      <c r="I635" s="559">
        <v>299</v>
      </c>
    </row>
    <row r="636" spans="1:9" x14ac:dyDescent="0.3">
      <c r="A636" s="143" t="str">
        <f t="shared" si="64"/>
        <v>李怡鴛</v>
      </c>
      <c r="B636" s="144"/>
      <c r="C636" s="145"/>
      <c r="D636" s="144"/>
      <c r="E636" s="144"/>
      <c r="F636" s="144"/>
      <c r="G636" s="144">
        <v>12570869</v>
      </c>
      <c r="H636" s="144">
        <v>8.02</v>
      </c>
      <c r="I636" s="559">
        <v>1</v>
      </c>
    </row>
    <row r="637" spans="1:9" x14ac:dyDescent="0.3">
      <c r="A637" s="114" t="s">
        <v>1829</v>
      </c>
      <c r="B637" s="111" t="s">
        <v>2146</v>
      </c>
      <c r="C637" s="131" t="s">
        <v>2198</v>
      </c>
      <c r="D637" s="111">
        <v>12565274</v>
      </c>
      <c r="E637" s="111">
        <v>8.0299999999999994</v>
      </c>
      <c r="F637" s="111">
        <v>300</v>
      </c>
      <c r="G637" s="111"/>
      <c r="H637" s="111"/>
      <c r="I637" s="560"/>
    </row>
    <row r="638" spans="1:9" x14ac:dyDescent="0.3">
      <c r="A638" s="114" t="str">
        <f>A637</f>
        <v>李怡鴛</v>
      </c>
      <c r="B638" s="111"/>
      <c r="C638" s="131"/>
      <c r="D638" s="111"/>
      <c r="E638" s="111"/>
      <c r="F638" s="111"/>
      <c r="G638" s="111">
        <v>12565331</v>
      </c>
      <c r="H638" s="111">
        <v>8.0299999999999994</v>
      </c>
      <c r="I638" s="560">
        <v>300</v>
      </c>
    </row>
    <row r="639" spans="1:9" x14ac:dyDescent="0.3">
      <c r="A639" s="143" t="s">
        <v>1829</v>
      </c>
      <c r="B639" s="144" t="s">
        <v>2146</v>
      </c>
      <c r="C639" s="145" t="s">
        <v>2199</v>
      </c>
      <c r="D639" s="144">
        <v>12565743</v>
      </c>
      <c r="E639" s="144">
        <v>8.0299999999999994</v>
      </c>
      <c r="F639" s="144">
        <v>300</v>
      </c>
      <c r="G639" s="144"/>
      <c r="H639" s="144"/>
      <c r="I639" s="559"/>
    </row>
    <row r="640" spans="1:9" x14ac:dyDescent="0.3">
      <c r="A640" s="143" t="str">
        <f>A639</f>
        <v>李怡鴛</v>
      </c>
      <c r="B640" s="144"/>
      <c r="C640" s="145"/>
      <c r="D640" s="144"/>
      <c r="E640" s="144"/>
      <c r="F640" s="144"/>
      <c r="G640" s="144">
        <v>12565842</v>
      </c>
      <c r="H640" s="144">
        <v>8.0299999999999994</v>
      </c>
      <c r="I640" s="559">
        <v>300</v>
      </c>
    </row>
    <row r="641" spans="1:9" x14ac:dyDescent="0.3">
      <c r="A641" s="143" t="s">
        <v>1829</v>
      </c>
      <c r="B641" s="144" t="s">
        <v>2146</v>
      </c>
      <c r="C641" s="145" t="s">
        <v>2200</v>
      </c>
      <c r="D641" s="144">
        <v>12572035</v>
      </c>
      <c r="E641" s="144">
        <v>8.0299999999999994</v>
      </c>
      <c r="F641" s="144">
        <v>400</v>
      </c>
      <c r="G641" s="144"/>
      <c r="H641" s="144"/>
      <c r="I641" s="559"/>
    </row>
    <row r="642" spans="1:9" x14ac:dyDescent="0.3">
      <c r="A642" s="143" t="str">
        <f t="shared" ref="A642:A647" si="65">A641</f>
        <v>李怡鴛</v>
      </c>
      <c r="B642" s="144"/>
      <c r="C642" s="145"/>
      <c r="D642" s="144"/>
      <c r="E642" s="144"/>
      <c r="F642" s="144"/>
      <c r="G642" s="144">
        <v>12572403</v>
      </c>
      <c r="H642" s="144">
        <v>8.0299999999999994</v>
      </c>
      <c r="I642" s="559">
        <v>336</v>
      </c>
    </row>
    <row r="643" spans="1:9" x14ac:dyDescent="0.3">
      <c r="A643" s="143" t="str">
        <f t="shared" si="65"/>
        <v>李怡鴛</v>
      </c>
      <c r="B643" s="144"/>
      <c r="C643" s="145"/>
      <c r="D643" s="144"/>
      <c r="E643" s="144"/>
      <c r="F643" s="144"/>
      <c r="G643" s="144">
        <v>13140193</v>
      </c>
      <c r="H643" s="144">
        <v>8.0299999999999994</v>
      </c>
      <c r="I643" s="559">
        <v>6</v>
      </c>
    </row>
    <row r="644" spans="1:9" x14ac:dyDescent="0.3">
      <c r="A644" s="143" t="str">
        <f t="shared" si="65"/>
        <v>李怡鴛</v>
      </c>
      <c r="B644" s="144"/>
      <c r="C644" s="145"/>
      <c r="D644" s="144"/>
      <c r="E644" s="144"/>
      <c r="F644" s="144"/>
      <c r="G644" s="144">
        <v>13140707</v>
      </c>
      <c r="H644" s="144">
        <v>8.0299999999999994</v>
      </c>
      <c r="I644" s="559">
        <v>9</v>
      </c>
    </row>
    <row r="645" spans="1:9" x14ac:dyDescent="0.3">
      <c r="A645" s="143" t="str">
        <f t="shared" si="65"/>
        <v>李怡鴛</v>
      </c>
      <c r="B645" s="144"/>
      <c r="C645" s="145"/>
      <c r="D645" s="144"/>
      <c r="E645" s="144"/>
      <c r="F645" s="144"/>
      <c r="G645" s="144">
        <v>13141731</v>
      </c>
      <c r="H645" s="144">
        <v>8.0299999999999994</v>
      </c>
      <c r="I645" s="559">
        <v>2</v>
      </c>
    </row>
    <row r="646" spans="1:9" x14ac:dyDescent="0.3">
      <c r="A646" s="143" t="str">
        <f t="shared" si="65"/>
        <v>李怡鴛</v>
      </c>
      <c r="B646" s="144"/>
      <c r="C646" s="145"/>
      <c r="D646" s="144"/>
      <c r="E646" s="144"/>
      <c r="F646" s="144"/>
      <c r="G646" s="144">
        <v>13142241</v>
      </c>
      <c r="H646" s="144">
        <v>8.0299999999999994</v>
      </c>
      <c r="I646" s="559">
        <v>6</v>
      </c>
    </row>
    <row r="647" spans="1:9" x14ac:dyDescent="0.3">
      <c r="A647" s="143" t="str">
        <f t="shared" si="65"/>
        <v>李怡鴛</v>
      </c>
      <c r="B647" s="144"/>
      <c r="C647" s="145"/>
      <c r="D647" s="144"/>
      <c r="E647" s="144"/>
      <c r="F647" s="144"/>
      <c r="G647" s="144">
        <v>13142748</v>
      </c>
      <c r="H647" s="144">
        <v>8.0299999999999994</v>
      </c>
      <c r="I647" s="559">
        <v>41</v>
      </c>
    </row>
    <row r="648" spans="1:9" x14ac:dyDescent="0.3">
      <c r="A648" s="143" t="s">
        <v>1544</v>
      </c>
      <c r="B648" s="144" t="s">
        <v>1545</v>
      </c>
      <c r="C648" s="145" t="s">
        <v>2201</v>
      </c>
      <c r="D648" s="144">
        <v>12572453</v>
      </c>
      <c r="E648" s="144">
        <v>8.0399999999999991</v>
      </c>
      <c r="F648" s="144">
        <v>400</v>
      </c>
      <c r="G648" s="144"/>
      <c r="H648" s="144"/>
      <c r="I648" s="559"/>
    </row>
    <row r="649" spans="1:9" x14ac:dyDescent="0.3">
      <c r="A649" s="143" t="str">
        <f t="shared" ref="A649:A658" si="66">A648</f>
        <v>黃逸煜</v>
      </c>
      <c r="B649" s="144"/>
      <c r="C649" s="145"/>
      <c r="D649" s="144"/>
      <c r="E649" s="144"/>
      <c r="F649" s="144"/>
      <c r="G649" s="144">
        <v>12572914</v>
      </c>
      <c r="H649" s="144">
        <v>8.0399999999999991</v>
      </c>
      <c r="I649" s="559">
        <v>228</v>
      </c>
    </row>
    <row r="650" spans="1:9" x14ac:dyDescent="0.3">
      <c r="A650" s="143" t="str">
        <f t="shared" si="66"/>
        <v>黃逸煜</v>
      </c>
      <c r="B650" s="144"/>
      <c r="C650" s="145"/>
      <c r="D650" s="144"/>
      <c r="E650" s="144"/>
      <c r="F650" s="144"/>
      <c r="G650" s="144">
        <v>12573935</v>
      </c>
      <c r="H650" s="144">
        <v>8.0399999999999991</v>
      </c>
      <c r="I650" s="559">
        <v>6</v>
      </c>
    </row>
    <row r="651" spans="1:9" x14ac:dyDescent="0.3">
      <c r="A651" s="143" t="str">
        <f t="shared" si="66"/>
        <v>黃逸煜</v>
      </c>
      <c r="B651" s="144"/>
      <c r="C651" s="145"/>
      <c r="D651" s="144"/>
      <c r="E651" s="144"/>
      <c r="F651" s="144"/>
      <c r="G651" s="144">
        <v>12574446</v>
      </c>
      <c r="H651" s="144">
        <v>8.0399999999999991</v>
      </c>
      <c r="I651" s="559">
        <v>7</v>
      </c>
    </row>
    <row r="652" spans="1:9" x14ac:dyDescent="0.3">
      <c r="A652" s="143" t="str">
        <f t="shared" si="66"/>
        <v>黃逸煜</v>
      </c>
      <c r="B652" s="144"/>
      <c r="C652" s="145"/>
      <c r="D652" s="144"/>
      <c r="E652" s="144"/>
      <c r="F652" s="144"/>
      <c r="G652" s="144">
        <v>13131074</v>
      </c>
      <c r="H652" s="144">
        <v>8.0399999999999991</v>
      </c>
      <c r="I652" s="559">
        <v>21</v>
      </c>
    </row>
    <row r="653" spans="1:9" x14ac:dyDescent="0.3">
      <c r="A653" s="143" t="str">
        <f t="shared" si="66"/>
        <v>黃逸煜</v>
      </c>
      <c r="B653" s="144"/>
      <c r="C653" s="145"/>
      <c r="D653" s="144"/>
      <c r="E653" s="144"/>
      <c r="F653" s="144"/>
      <c r="G653" s="144">
        <v>13132103</v>
      </c>
      <c r="H653" s="144">
        <v>8.0399999999999991</v>
      </c>
      <c r="I653" s="559">
        <v>8</v>
      </c>
    </row>
    <row r="654" spans="1:9" x14ac:dyDescent="0.3">
      <c r="A654" s="143" t="str">
        <f t="shared" si="66"/>
        <v>黃逸煜</v>
      </c>
      <c r="B654" s="144"/>
      <c r="C654" s="145"/>
      <c r="D654" s="144"/>
      <c r="E654" s="144"/>
      <c r="F654" s="144"/>
      <c r="G654" s="144">
        <v>13133126</v>
      </c>
      <c r="H654" s="144">
        <v>8.0399999999999991</v>
      </c>
      <c r="I654" s="559">
        <v>4</v>
      </c>
    </row>
    <row r="655" spans="1:9" x14ac:dyDescent="0.3">
      <c r="A655" s="143" t="str">
        <f t="shared" si="66"/>
        <v>黃逸煜</v>
      </c>
      <c r="B655" s="144"/>
      <c r="C655" s="145"/>
      <c r="D655" s="144"/>
      <c r="E655" s="144"/>
      <c r="F655" s="144"/>
      <c r="G655" s="144">
        <v>13133639</v>
      </c>
      <c r="H655" s="144">
        <v>8.0399999999999991</v>
      </c>
      <c r="I655" s="559">
        <v>2</v>
      </c>
    </row>
    <row r="656" spans="1:9" x14ac:dyDescent="0.3">
      <c r="A656" s="143" t="str">
        <f t="shared" si="66"/>
        <v>黃逸煜</v>
      </c>
      <c r="B656" s="144"/>
      <c r="C656" s="145"/>
      <c r="D656" s="144"/>
      <c r="E656" s="144"/>
      <c r="F656" s="144"/>
      <c r="G656" s="144">
        <v>13134660</v>
      </c>
      <c r="H656" s="144">
        <v>8.0399999999999991</v>
      </c>
      <c r="I656" s="559">
        <v>8</v>
      </c>
    </row>
    <row r="657" spans="1:9" x14ac:dyDescent="0.3">
      <c r="A657" s="143" t="str">
        <f t="shared" si="66"/>
        <v>黃逸煜</v>
      </c>
      <c r="B657" s="144"/>
      <c r="C657" s="145"/>
      <c r="D657" s="144"/>
      <c r="E657" s="144"/>
      <c r="F657" s="144"/>
      <c r="G657" s="144">
        <v>13135171</v>
      </c>
      <c r="H657" s="144">
        <v>8.0399999999999991</v>
      </c>
      <c r="I657" s="559">
        <v>16</v>
      </c>
    </row>
    <row r="658" spans="1:9" x14ac:dyDescent="0.3">
      <c r="A658" s="143" t="str">
        <f t="shared" si="66"/>
        <v>黃逸煜</v>
      </c>
      <c r="B658" s="144"/>
      <c r="C658" s="145"/>
      <c r="D658" s="144"/>
      <c r="E658" s="144"/>
      <c r="F658" s="144"/>
      <c r="G658" s="144">
        <v>13135681</v>
      </c>
      <c r="H658" s="144">
        <v>8.0399999999999991</v>
      </c>
      <c r="I658" s="559">
        <v>100</v>
      </c>
    </row>
    <row r="659" spans="1:9" x14ac:dyDescent="0.3">
      <c r="A659" s="143" t="s">
        <v>1829</v>
      </c>
      <c r="B659" s="144" t="s">
        <v>2146</v>
      </c>
      <c r="C659" s="145" t="s">
        <v>2202</v>
      </c>
      <c r="D659" s="144">
        <v>12574833</v>
      </c>
      <c r="E659" s="144">
        <v>8.0500000000000007</v>
      </c>
      <c r="F659" s="144">
        <v>296</v>
      </c>
      <c r="G659" s="144"/>
      <c r="H659" s="144"/>
      <c r="I659" s="559"/>
    </row>
    <row r="660" spans="1:9" x14ac:dyDescent="0.3">
      <c r="A660" s="143" t="str">
        <f t="shared" ref="A660:A669" si="67">A659</f>
        <v>李怡鴛</v>
      </c>
      <c r="B660" s="144"/>
      <c r="C660" s="145"/>
      <c r="D660" s="144"/>
      <c r="E660" s="144"/>
      <c r="F660" s="144"/>
      <c r="G660" s="144">
        <v>12574958</v>
      </c>
      <c r="H660" s="144">
        <v>8.0500000000000007</v>
      </c>
      <c r="I660" s="559">
        <v>237</v>
      </c>
    </row>
    <row r="661" spans="1:9" x14ac:dyDescent="0.3">
      <c r="A661" s="143" t="str">
        <f t="shared" si="67"/>
        <v>李怡鴛</v>
      </c>
      <c r="B661" s="144"/>
      <c r="C661" s="145"/>
      <c r="D661" s="144"/>
      <c r="E661" s="144"/>
      <c r="F661" s="144"/>
      <c r="G661" s="144">
        <v>13115406</v>
      </c>
      <c r="H661" s="144">
        <v>8.0500000000000007</v>
      </c>
      <c r="I661" s="559">
        <v>3</v>
      </c>
    </row>
    <row r="662" spans="1:9" x14ac:dyDescent="0.3">
      <c r="A662" s="143" t="str">
        <f t="shared" si="67"/>
        <v>李怡鴛</v>
      </c>
      <c r="B662" s="144"/>
      <c r="C662" s="145"/>
      <c r="D662" s="144"/>
      <c r="E662" s="144"/>
      <c r="F662" s="144"/>
      <c r="G662" s="144">
        <v>13120431</v>
      </c>
      <c r="H662" s="144">
        <v>8.0500000000000007</v>
      </c>
      <c r="I662" s="559">
        <v>2</v>
      </c>
    </row>
    <row r="663" spans="1:9" x14ac:dyDescent="0.3">
      <c r="A663" s="143" t="str">
        <f t="shared" si="67"/>
        <v>李怡鴛</v>
      </c>
      <c r="B663" s="144"/>
      <c r="C663" s="145"/>
      <c r="D663" s="144"/>
      <c r="E663" s="144"/>
      <c r="F663" s="144"/>
      <c r="G663" s="144">
        <v>13121453</v>
      </c>
      <c r="H663" s="144">
        <v>8.0500000000000007</v>
      </c>
      <c r="I663" s="559">
        <v>3</v>
      </c>
    </row>
    <row r="664" spans="1:9" x14ac:dyDescent="0.3">
      <c r="A664" s="143" t="str">
        <f t="shared" si="67"/>
        <v>李怡鴛</v>
      </c>
      <c r="B664" s="144"/>
      <c r="C664" s="145"/>
      <c r="D664" s="144"/>
      <c r="E664" s="144"/>
      <c r="F664" s="144"/>
      <c r="G664" s="144">
        <v>13121965</v>
      </c>
      <c r="H664" s="144">
        <v>8.0500000000000007</v>
      </c>
      <c r="I664" s="559">
        <v>2</v>
      </c>
    </row>
    <row r="665" spans="1:9" x14ac:dyDescent="0.3">
      <c r="A665" s="143" t="str">
        <f t="shared" si="67"/>
        <v>李怡鴛</v>
      </c>
      <c r="B665" s="144"/>
      <c r="C665" s="145"/>
      <c r="D665" s="144"/>
      <c r="E665" s="144"/>
      <c r="F665" s="144"/>
      <c r="G665" s="144">
        <v>13122476</v>
      </c>
      <c r="H665" s="144">
        <v>8.0500000000000007</v>
      </c>
      <c r="I665" s="559">
        <v>25</v>
      </c>
    </row>
    <row r="666" spans="1:9" x14ac:dyDescent="0.3">
      <c r="A666" s="143" t="str">
        <f t="shared" si="67"/>
        <v>李怡鴛</v>
      </c>
      <c r="B666" s="144"/>
      <c r="C666" s="145"/>
      <c r="D666" s="144"/>
      <c r="E666" s="144"/>
      <c r="F666" s="144"/>
      <c r="G666" s="144">
        <v>13122986</v>
      </c>
      <c r="H666" s="144">
        <v>8.0500000000000007</v>
      </c>
      <c r="I666" s="559">
        <v>1</v>
      </c>
    </row>
    <row r="667" spans="1:9" x14ac:dyDescent="0.3">
      <c r="A667" s="143" t="str">
        <f t="shared" si="67"/>
        <v>李怡鴛</v>
      </c>
      <c r="B667" s="144"/>
      <c r="C667" s="145"/>
      <c r="D667" s="144"/>
      <c r="E667" s="144"/>
      <c r="F667" s="144"/>
      <c r="G667" s="144">
        <v>13124008</v>
      </c>
      <c r="H667" s="144">
        <v>8.0500000000000007</v>
      </c>
      <c r="I667" s="559">
        <v>10</v>
      </c>
    </row>
    <row r="668" spans="1:9" x14ac:dyDescent="0.3">
      <c r="A668" s="143" t="str">
        <f t="shared" si="67"/>
        <v>李怡鴛</v>
      </c>
      <c r="B668" s="144"/>
      <c r="C668" s="145"/>
      <c r="D668" s="144"/>
      <c r="E668" s="144"/>
      <c r="F668" s="144"/>
      <c r="G668" s="144">
        <v>13124522</v>
      </c>
      <c r="H668" s="144">
        <v>8.0500000000000007</v>
      </c>
      <c r="I668" s="559">
        <v>8</v>
      </c>
    </row>
    <row r="669" spans="1:9" x14ac:dyDescent="0.3">
      <c r="A669" s="143" t="str">
        <f t="shared" si="67"/>
        <v>李怡鴛</v>
      </c>
      <c r="B669" s="144"/>
      <c r="C669" s="145"/>
      <c r="D669" s="144"/>
      <c r="E669" s="144"/>
      <c r="F669" s="144"/>
      <c r="G669" s="144">
        <v>13125032</v>
      </c>
      <c r="H669" s="144">
        <v>8.0500000000000007</v>
      </c>
      <c r="I669" s="559">
        <v>5</v>
      </c>
    </row>
    <row r="670" spans="1:9" x14ac:dyDescent="0.3">
      <c r="A670" s="143" t="s">
        <v>1836</v>
      </c>
      <c r="B670" s="144" t="s">
        <v>2085</v>
      </c>
      <c r="C670" s="145" t="s">
        <v>2203</v>
      </c>
      <c r="D670" s="144">
        <v>12575668</v>
      </c>
      <c r="E670" s="144">
        <v>8.0500000000000007</v>
      </c>
      <c r="F670" s="144">
        <v>4</v>
      </c>
      <c r="G670" s="144"/>
      <c r="H670" s="144"/>
      <c r="I670" s="559"/>
    </row>
    <row r="671" spans="1:9" x14ac:dyDescent="0.3">
      <c r="A671" s="143" t="str">
        <f>A670</f>
        <v>謝孟淳</v>
      </c>
      <c r="B671" s="144"/>
      <c r="C671" s="145"/>
      <c r="D671" s="144"/>
      <c r="E671" s="144"/>
      <c r="F671" s="144"/>
      <c r="G671" s="144">
        <v>13125032</v>
      </c>
      <c r="H671" s="144">
        <v>8.0500000000000007</v>
      </c>
      <c r="I671" s="559">
        <v>4</v>
      </c>
    </row>
    <row r="672" spans="1:9" x14ac:dyDescent="0.3">
      <c r="A672" s="143" t="s">
        <v>1544</v>
      </c>
      <c r="B672" s="144" t="s">
        <v>1545</v>
      </c>
      <c r="C672" s="145" t="s">
        <v>2204</v>
      </c>
      <c r="D672" s="144">
        <v>12575869</v>
      </c>
      <c r="E672" s="144">
        <v>8.06</v>
      </c>
      <c r="F672" s="144">
        <v>200</v>
      </c>
      <c r="G672" s="144"/>
      <c r="H672" s="144"/>
      <c r="I672" s="559"/>
    </row>
    <row r="673" spans="1:9" x14ac:dyDescent="0.3">
      <c r="A673" s="143" t="str">
        <f t="shared" ref="A673:A676" si="68">A672</f>
        <v>黃逸煜</v>
      </c>
      <c r="B673" s="144"/>
      <c r="C673" s="145"/>
      <c r="D673" s="144"/>
      <c r="E673" s="144"/>
      <c r="F673" s="144"/>
      <c r="G673" s="144">
        <v>12575987</v>
      </c>
      <c r="H673" s="144">
        <v>8.06</v>
      </c>
      <c r="I673" s="559">
        <v>123</v>
      </c>
    </row>
    <row r="674" spans="1:9" x14ac:dyDescent="0.3">
      <c r="A674" s="143" t="str">
        <f t="shared" si="68"/>
        <v>黃逸煜</v>
      </c>
      <c r="B674" s="144"/>
      <c r="C674" s="145"/>
      <c r="D674" s="144"/>
      <c r="E674" s="144"/>
      <c r="F674" s="144"/>
      <c r="G674" s="144">
        <v>13113363</v>
      </c>
      <c r="H674" s="144">
        <v>8.06</v>
      </c>
      <c r="I674" s="559">
        <v>30</v>
      </c>
    </row>
    <row r="675" spans="1:9" x14ac:dyDescent="0.3">
      <c r="A675" s="143" t="str">
        <f t="shared" si="68"/>
        <v>黃逸煜</v>
      </c>
      <c r="B675" s="144"/>
      <c r="C675" s="145"/>
      <c r="D675" s="144"/>
      <c r="E675" s="144"/>
      <c r="F675" s="144"/>
      <c r="G675" s="144">
        <v>13113871</v>
      </c>
      <c r="H675" s="144">
        <v>8.06</v>
      </c>
      <c r="I675" s="559">
        <v>19</v>
      </c>
    </row>
    <row r="676" spans="1:9" x14ac:dyDescent="0.3">
      <c r="A676" s="143" t="str">
        <f t="shared" si="68"/>
        <v>黃逸煜</v>
      </c>
      <c r="B676" s="144"/>
      <c r="C676" s="145"/>
      <c r="D676" s="144"/>
      <c r="E676" s="144"/>
      <c r="F676" s="144"/>
      <c r="G676" s="144">
        <v>13114896</v>
      </c>
      <c r="H676" s="144">
        <v>8.06</v>
      </c>
      <c r="I676" s="559">
        <v>28</v>
      </c>
    </row>
    <row r="677" spans="1:9" x14ac:dyDescent="0.3">
      <c r="A677" s="143" t="s">
        <v>1836</v>
      </c>
      <c r="B677" s="144" t="s">
        <v>2085</v>
      </c>
      <c r="C677" s="145" t="s">
        <v>2205</v>
      </c>
      <c r="D677" s="144">
        <v>12581335</v>
      </c>
      <c r="E677" s="144">
        <v>8.07</v>
      </c>
      <c r="F677" s="144">
        <v>200</v>
      </c>
      <c r="G677" s="144"/>
      <c r="H677" s="144"/>
      <c r="I677" s="559"/>
    </row>
    <row r="678" spans="1:9" x14ac:dyDescent="0.3">
      <c r="A678" s="143" t="str">
        <f t="shared" ref="A678:A689" si="69">A677</f>
        <v>謝孟淳</v>
      </c>
      <c r="B678" s="144"/>
      <c r="C678" s="145"/>
      <c r="D678" s="144"/>
      <c r="E678" s="144"/>
      <c r="F678" s="144"/>
      <c r="G678" s="144">
        <v>12593737</v>
      </c>
      <c r="H678" s="144">
        <v>8.07</v>
      </c>
      <c r="I678" s="559">
        <v>24</v>
      </c>
    </row>
    <row r="679" spans="1:9" x14ac:dyDescent="0.3">
      <c r="A679" s="143" t="str">
        <f t="shared" si="69"/>
        <v>謝孟淳</v>
      </c>
      <c r="B679" s="144"/>
      <c r="C679" s="145"/>
      <c r="D679" s="144"/>
      <c r="E679" s="144"/>
      <c r="F679" s="144"/>
      <c r="G679" s="144">
        <v>12594250</v>
      </c>
      <c r="H679" s="144">
        <v>8.07</v>
      </c>
      <c r="I679" s="559">
        <v>39</v>
      </c>
    </row>
    <row r="680" spans="1:9" x14ac:dyDescent="0.3">
      <c r="A680" s="143" t="str">
        <f t="shared" si="69"/>
        <v>謝孟淳</v>
      </c>
      <c r="B680" s="144"/>
      <c r="C680" s="145"/>
      <c r="D680" s="144"/>
      <c r="E680" s="144"/>
      <c r="F680" s="144"/>
      <c r="G680" s="144">
        <v>12595279</v>
      </c>
      <c r="H680" s="144">
        <v>8.07</v>
      </c>
      <c r="I680" s="559">
        <v>18</v>
      </c>
    </row>
    <row r="681" spans="1:9" x14ac:dyDescent="0.3">
      <c r="A681" s="143" t="str">
        <f t="shared" si="69"/>
        <v>謝孟淳</v>
      </c>
      <c r="B681" s="144"/>
      <c r="C681" s="145"/>
      <c r="D681" s="144"/>
      <c r="E681" s="144"/>
      <c r="F681" s="144"/>
      <c r="G681" s="144">
        <v>12595790</v>
      </c>
      <c r="H681" s="144">
        <v>8.07</v>
      </c>
      <c r="I681" s="559">
        <v>6</v>
      </c>
    </row>
    <row r="682" spans="1:9" x14ac:dyDescent="0.3">
      <c r="A682" s="143" t="str">
        <f t="shared" si="69"/>
        <v>謝孟淳</v>
      </c>
      <c r="B682" s="144"/>
      <c r="C682" s="145"/>
      <c r="D682" s="144"/>
      <c r="E682" s="144"/>
      <c r="F682" s="144"/>
      <c r="G682" s="144">
        <v>13000303</v>
      </c>
      <c r="H682" s="144">
        <v>8.07</v>
      </c>
      <c r="I682" s="559">
        <v>10</v>
      </c>
    </row>
    <row r="683" spans="1:9" x14ac:dyDescent="0.3">
      <c r="A683" s="143" t="str">
        <f t="shared" si="69"/>
        <v>謝孟淳</v>
      </c>
      <c r="B683" s="144"/>
      <c r="C683" s="145"/>
      <c r="D683" s="144"/>
      <c r="E683" s="144"/>
      <c r="F683" s="144"/>
      <c r="G683" s="144">
        <v>13001332</v>
      </c>
      <c r="H683" s="144">
        <v>8.07</v>
      </c>
      <c r="I683" s="559">
        <v>10</v>
      </c>
    </row>
    <row r="684" spans="1:9" x14ac:dyDescent="0.3">
      <c r="A684" s="143" t="str">
        <f t="shared" si="69"/>
        <v>謝孟淳</v>
      </c>
      <c r="B684" s="144"/>
      <c r="C684" s="145"/>
      <c r="D684" s="144"/>
      <c r="E684" s="144"/>
      <c r="F684" s="144"/>
      <c r="G684" s="144">
        <v>13004411</v>
      </c>
      <c r="H684" s="144">
        <v>8.07</v>
      </c>
      <c r="I684" s="559">
        <v>12</v>
      </c>
    </row>
    <row r="685" spans="1:9" x14ac:dyDescent="0.3">
      <c r="A685" s="143" t="str">
        <f t="shared" si="69"/>
        <v>謝孟淳</v>
      </c>
      <c r="B685" s="144"/>
      <c r="C685" s="145"/>
      <c r="D685" s="144"/>
      <c r="E685" s="144"/>
      <c r="F685" s="144"/>
      <c r="G685" s="144">
        <v>13004928</v>
      </c>
      <c r="H685" s="144">
        <v>8.07</v>
      </c>
      <c r="I685" s="559">
        <v>17</v>
      </c>
    </row>
    <row r="686" spans="1:9" x14ac:dyDescent="0.3">
      <c r="A686" s="143" t="str">
        <f t="shared" si="69"/>
        <v>謝孟淳</v>
      </c>
      <c r="B686" s="144"/>
      <c r="C686" s="145"/>
      <c r="D686" s="144"/>
      <c r="E686" s="144"/>
      <c r="F686" s="144"/>
      <c r="G686" s="144">
        <v>13005442</v>
      </c>
      <c r="H686" s="144">
        <v>8.07</v>
      </c>
      <c r="I686" s="559">
        <v>21</v>
      </c>
    </row>
    <row r="687" spans="1:9" x14ac:dyDescent="0.3">
      <c r="A687" s="143" t="str">
        <f t="shared" si="69"/>
        <v>謝孟淳</v>
      </c>
      <c r="B687" s="144"/>
      <c r="C687" s="145"/>
      <c r="D687" s="144"/>
      <c r="E687" s="144"/>
      <c r="F687" s="144"/>
      <c r="G687" s="144">
        <v>13010979</v>
      </c>
      <c r="H687" s="144">
        <v>8.07</v>
      </c>
      <c r="I687" s="559">
        <v>35</v>
      </c>
    </row>
    <row r="688" spans="1:9" x14ac:dyDescent="0.3">
      <c r="A688" s="143" t="str">
        <f t="shared" si="69"/>
        <v>謝孟淳</v>
      </c>
      <c r="B688" s="144"/>
      <c r="C688" s="145"/>
      <c r="D688" s="144"/>
      <c r="E688" s="144"/>
      <c r="F688" s="144"/>
      <c r="G688" s="144">
        <v>13013034</v>
      </c>
      <c r="H688" s="144">
        <v>8.07</v>
      </c>
      <c r="I688" s="559">
        <v>7</v>
      </c>
    </row>
    <row r="689" spans="1:9" x14ac:dyDescent="0.3">
      <c r="A689" s="143" t="str">
        <f t="shared" si="69"/>
        <v>謝孟淳</v>
      </c>
      <c r="B689" s="144"/>
      <c r="C689" s="145"/>
      <c r="D689" s="144"/>
      <c r="E689" s="144"/>
      <c r="F689" s="144"/>
      <c r="G689" s="144">
        <v>13013548</v>
      </c>
      <c r="H689" s="144">
        <v>8.07</v>
      </c>
      <c r="I689" s="559">
        <v>1</v>
      </c>
    </row>
    <row r="690" spans="1:9" x14ac:dyDescent="0.3">
      <c r="A690" s="143" t="s">
        <v>1836</v>
      </c>
      <c r="B690" s="144" t="s">
        <v>2085</v>
      </c>
      <c r="C690" s="145" t="s">
        <v>2206</v>
      </c>
      <c r="D690" s="144">
        <v>12581918</v>
      </c>
      <c r="E690" s="144">
        <v>8.08</v>
      </c>
      <c r="F690" s="144">
        <v>400</v>
      </c>
      <c r="G690" s="144"/>
      <c r="H690" s="144"/>
      <c r="I690" s="559"/>
    </row>
    <row r="691" spans="1:9" x14ac:dyDescent="0.3">
      <c r="A691" s="143" t="str">
        <f t="shared" ref="A691:A697" si="70">A690</f>
        <v>謝孟淳</v>
      </c>
      <c r="B691" s="144"/>
      <c r="C691" s="145"/>
      <c r="D691" s="144"/>
      <c r="E691" s="144"/>
      <c r="F691" s="144"/>
      <c r="G691" s="144">
        <v>12582035</v>
      </c>
      <c r="H691" s="144">
        <v>8.08</v>
      </c>
      <c r="I691" s="559">
        <v>234</v>
      </c>
    </row>
    <row r="692" spans="1:9" x14ac:dyDescent="0.3">
      <c r="A692" s="143" t="str">
        <f t="shared" si="70"/>
        <v>謝孟淳</v>
      </c>
      <c r="B692" s="144"/>
      <c r="C692" s="145"/>
      <c r="D692" s="144"/>
      <c r="E692" s="144"/>
      <c r="F692" s="144"/>
      <c r="G692" s="144">
        <v>12583573</v>
      </c>
      <c r="H692" s="144">
        <v>8.08</v>
      </c>
      <c r="I692" s="559">
        <v>13</v>
      </c>
    </row>
    <row r="693" spans="1:9" x14ac:dyDescent="0.3">
      <c r="A693" s="143" t="str">
        <f t="shared" si="70"/>
        <v>謝孟淳</v>
      </c>
      <c r="B693" s="144"/>
      <c r="C693" s="145"/>
      <c r="D693" s="144"/>
      <c r="E693" s="144"/>
      <c r="F693" s="144"/>
      <c r="G693" s="144">
        <v>12584598</v>
      </c>
      <c r="H693" s="144">
        <v>8.08</v>
      </c>
      <c r="I693" s="559">
        <v>13</v>
      </c>
    </row>
    <row r="694" spans="1:9" x14ac:dyDescent="0.3">
      <c r="A694" s="143" t="str">
        <f t="shared" si="70"/>
        <v>謝孟淳</v>
      </c>
      <c r="B694" s="144"/>
      <c r="C694" s="145"/>
      <c r="D694" s="144"/>
      <c r="E694" s="144"/>
      <c r="F694" s="144"/>
      <c r="G694" s="144">
        <v>12585109</v>
      </c>
      <c r="H694" s="144">
        <v>8.08</v>
      </c>
      <c r="I694" s="559">
        <v>5</v>
      </c>
    </row>
    <row r="695" spans="1:9" x14ac:dyDescent="0.3">
      <c r="A695" s="143" t="str">
        <f t="shared" si="70"/>
        <v>謝孟淳</v>
      </c>
      <c r="B695" s="144"/>
      <c r="C695" s="145"/>
      <c r="D695" s="144"/>
      <c r="E695" s="144"/>
      <c r="F695" s="144"/>
      <c r="G695" s="144">
        <v>12585624</v>
      </c>
      <c r="H695" s="144">
        <v>8.08</v>
      </c>
      <c r="I695" s="559">
        <v>21</v>
      </c>
    </row>
    <row r="696" spans="1:9" x14ac:dyDescent="0.3">
      <c r="A696" s="143" t="str">
        <f t="shared" si="70"/>
        <v>謝孟淳</v>
      </c>
      <c r="B696" s="144"/>
      <c r="C696" s="145"/>
      <c r="D696" s="144"/>
      <c r="E696" s="144"/>
      <c r="F696" s="144"/>
      <c r="G696" s="144">
        <v>12590137</v>
      </c>
      <c r="H696" s="144">
        <v>8.08</v>
      </c>
      <c r="I696" s="559">
        <v>90</v>
      </c>
    </row>
    <row r="697" spans="1:9" x14ac:dyDescent="0.3">
      <c r="A697" s="143" t="str">
        <f t="shared" si="70"/>
        <v>謝孟淳</v>
      </c>
      <c r="B697" s="144"/>
      <c r="C697" s="145"/>
      <c r="D697" s="144"/>
      <c r="E697" s="144"/>
      <c r="F697" s="144"/>
      <c r="G697" s="144">
        <v>12590646</v>
      </c>
      <c r="H697" s="144">
        <v>8.08</v>
      </c>
      <c r="I697" s="559">
        <v>24</v>
      </c>
    </row>
    <row r="698" spans="1:9" x14ac:dyDescent="0.3">
      <c r="A698" s="143" t="s">
        <v>1544</v>
      </c>
      <c r="B698" s="144" t="s">
        <v>1545</v>
      </c>
      <c r="C698" s="145" t="s">
        <v>2207</v>
      </c>
      <c r="D698" s="144">
        <v>12582676</v>
      </c>
      <c r="E698" s="144">
        <v>8.09</v>
      </c>
      <c r="F698" s="144">
        <v>200</v>
      </c>
      <c r="G698" s="144"/>
      <c r="H698" s="144"/>
      <c r="I698" s="559"/>
    </row>
    <row r="699" spans="1:9" x14ac:dyDescent="0.3">
      <c r="A699" s="143" t="str">
        <f t="shared" ref="A699:A700" si="71">A698</f>
        <v>黃逸煜</v>
      </c>
      <c r="B699" s="144"/>
      <c r="C699" s="145"/>
      <c r="D699" s="144"/>
      <c r="E699" s="144"/>
      <c r="F699" s="144"/>
      <c r="G699" s="144">
        <v>12583060</v>
      </c>
      <c r="H699" s="144">
        <v>8.09</v>
      </c>
      <c r="I699" s="559">
        <v>159</v>
      </c>
    </row>
    <row r="700" spans="1:9" x14ac:dyDescent="0.3">
      <c r="A700" s="143" t="str">
        <f t="shared" si="71"/>
        <v>黃逸煜</v>
      </c>
      <c r="B700" s="144"/>
      <c r="C700" s="145"/>
      <c r="D700" s="144"/>
      <c r="E700" s="144"/>
      <c r="F700" s="144"/>
      <c r="G700" s="144">
        <v>12583573</v>
      </c>
      <c r="H700" s="144">
        <v>8.08</v>
      </c>
      <c r="I700" s="559">
        <v>41</v>
      </c>
    </row>
    <row r="701" spans="1:9" x14ac:dyDescent="0.3">
      <c r="A701" s="143" t="s">
        <v>1836</v>
      </c>
      <c r="B701" s="144" t="s">
        <v>2085</v>
      </c>
      <c r="C701" s="145" t="s">
        <v>2208</v>
      </c>
      <c r="D701" s="144">
        <v>12584044</v>
      </c>
      <c r="E701" s="144">
        <v>8.1</v>
      </c>
      <c r="F701" s="144">
        <v>400</v>
      </c>
      <c r="G701" s="144"/>
      <c r="H701" s="144"/>
      <c r="I701" s="559"/>
    </row>
    <row r="702" spans="1:9" x14ac:dyDescent="0.3">
      <c r="A702" s="143" t="str">
        <f>A701</f>
        <v>謝孟淳</v>
      </c>
      <c r="B702" s="144"/>
      <c r="C702" s="145"/>
      <c r="D702" s="144"/>
      <c r="E702" s="144"/>
      <c r="F702" s="144"/>
      <c r="G702" s="144">
        <v>12584085</v>
      </c>
      <c r="H702" s="144">
        <v>8.1</v>
      </c>
      <c r="I702" s="559">
        <v>400</v>
      </c>
    </row>
    <row r="703" spans="1:9" x14ac:dyDescent="0.3">
      <c r="A703" s="143" t="s">
        <v>333</v>
      </c>
      <c r="B703" s="144" t="s">
        <v>272</v>
      </c>
      <c r="C703" s="145" t="s">
        <v>2209</v>
      </c>
      <c r="D703" s="144">
        <v>13150817</v>
      </c>
      <c r="E703" s="144">
        <v>8.01</v>
      </c>
      <c r="F703" s="144">
        <v>100</v>
      </c>
      <c r="G703" s="144"/>
      <c r="H703" s="144"/>
      <c r="I703" s="559"/>
    </row>
    <row r="704" spans="1:9" x14ac:dyDescent="0.3">
      <c r="A704" s="143" t="str">
        <f t="shared" ref="A704:A710" si="72">A703</f>
        <v>林振賢</v>
      </c>
      <c r="B704" s="144"/>
      <c r="C704" s="145"/>
      <c r="D704" s="144"/>
      <c r="E704" s="144"/>
      <c r="F704" s="144"/>
      <c r="G704" s="144">
        <v>13152356</v>
      </c>
      <c r="H704" s="144">
        <v>8.01</v>
      </c>
      <c r="I704" s="559">
        <v>17</v>
      </c>
    </row>
    <row r="705" spans="1:9" x14ac:dyDescent="0.3">
      <c r="A705" s="143" t="str">
        <f t="shared" si="72"/>
        <v>林振賢</v>
      </c>
      <c r="B705" s="144"/>
      <c r="C705" s="145"/>
      <c r="D705" s="144"/>
      <c r="E705" s="144"/>
      <c r="F705" s="144"/>
      <c r="G705" s="144">
        <v>13152869</v>
      </c>
      <c r="H705" s="144">
        <v>8.01</v>
      </c>
      <c r="I705" s="559">
        <v>9</v>
      </c>
    </row>
    <row r="706" spans="1:9" x14ac:dyDescent="0.3">
      <c r="A706" s="143" t="str">
        <f t="shared" si="72"/>
        <v>林振賢</v>
      </c>
      <c r="B706" s="144"/>
      <c r="C706" s="145"/>
      <c r="D706" s="144"/>
      <c r="E706" s="144"/>
      <c r="F706" s="144"/>
      <c r="G706" s="144">
        <v>13153384</v>
      </c>
      <c r="H706" s="144">
        <v>8.01</v>
      </c>
      <c r="I706" s="559">
        <v>1</v>
      </c>
    </row>
    <row r="707" spans="1:9" x14ac:dyDescent="0.3">
      <c r="A707" s="143" t="str">
        <f t="shared" si="72"/>
        <v>林振賢</v>
      </c>
      <c r="B707" s="144"/>
      <c r="C707" s="145"/>
      <c r="D707" s="144"/>
      <c r="E707" s="144"/>
      <c r="F707" s="144"/>
      <c r="G707" s="144">
        <v>13153897</v>
      </c>
      <c r="H707" s="144">
        <v>8.01</v>
      </c>
      <c r="I707" s="559">
        <v>2</v>
      </c>
    </row>
    <row r="708" spans="1:9" x14ac:dyDescent="0.3">
      <c r="A708" s="143" t="str">
        <f t="shared" si="72"/>
        <v>林振賢</v>
      </c>
      <c r="B708" s="144"/>
      <c r="C708" s="145"/>
      <c r="D708" s="144"/>
      <c r="E708" s="144"/>
      <c r="F708" s="144"/>
      <c r="G708" s="144">
        <v>13154409</v>
      </c>
      <c r="H708" s="144">
        <v>8.01</v>
      </c>
      <c r="I708" s="559">
        <v>2</v>
      </c>
    </row>
    <row r="709" spans="1:9" x14ac:dyDescent="0.3">
      <c r="A709" s="143" t="str">
        <f t="shared" si="72"/>
        <v>林振賢</v>
      </c>
      <c r="B709" s="144"/>
      <c r="C709" s="145"/>
      <c r="D709" s="144"/>
      <c r="E709" s="144"/>
      <c r="F709" s="144"/>
      <c r="G709" s="144">
        <v>13154920</v>
      </c>
      <c r="H709" s="144">
        <v>8.01</v>
      </c>
      <c r="I709" s="559">
        <v>24</v>
      </c>
    </row>
    <row r="710" spans="1:9" x14ac:dyDescent="0.3">
      <c r="A710" s="143" t="str">
        <f t="shared" si="72"/>
        <v>林振賢</v>
      </c>
      <c r="B710" s="144"/>
      <c r="C710" s="145"/>
      <c r="D710" s="144"/>
      <c r="E710" s="144"/>
      <c r="F710" s="144"/>
      <c r="G710" s="144">
        <v>13221255</v>
      </c>
      <c r="H710" s="144">
        <v>8.01</v>
      </c>
      <c r="I710" s="559">
        <v>45</v>
      </c>
    </row>
    <row r="711" spans="1:9" x14ac:dyDescent="0.3">
      <c r="A711" s="143" t="s">
        <v>333</v>
      </c>
      <c r="B711" s="144" t="s">
        <v>272</v>
      </c>
      <c r="C711" s="145" t="s">
        <v>2210</v>
      </c>
      <c r="D711" s="144">
        <v>13153601</v>
      </c>
      <c r="E711" s="144">
        <v>8.01</v>
      </c>
      <c r="F711" s="144">
        <v>100</v>
      </c>
      <c r="G711" s="144"/>
      <c r="H711" s="144"/>
      <c r="I711" s="559"/>
    </row>
    <row r="712" spans="1:9" x14ac:dyDescent="0.3">
      <c r="A712" s="143" t="str">
        <f>A711</f>
        <v>林振賢</v>
      </c>
      <c r="B712" s="144"/>
      <c r="C712" s="145"/>
      <c r="D712" s="144"/>
      <c r="E712" s="144"/>
      <c r="F712" s="144"/>
      <c r="G712" s="144">
        <v>13221255</v>
      </c>
      <c r="H712" s="144">
        <v>8.01</v>
      </c>
      <c r="I712" s="559">
        <v>100</v>
      </c>
    </row>
    <row r="713" spans="1:9" x14ac:dyDescent="0.3">
      <c r="A713" s="143" t="s">
        <v>1836</v>
      </c>
      <c r="B713" s="144" t="s">
        <v>2085</v>
      </c>
      <c r="C713" s="145" t="s">
        <v>2211</v>
      </c>
      <c r="D713" s="144">
        <v>13244131</v>
      </c>
      <c r="E713" s="144">
        <v>8.02</v>
      </c>
      <c r="F713" s="144">
        <v>12</v>
      </c>
      <c r="G713" s="144"/>
      <c r="H713" s="144"/>
      <c r="I713" s="559"/>
    </row>
    <row r="714" spans="1:9" x14ac:dyDescent="0.3">
      <c r="A714" s="143" t="str">
        <f>A713</f>
        <v>謝孟淳</v>
      </c>
      <c r="B714" s="144"/>
      <c r="C714" s="145"/>
      <c r="D714" s="144"/>
      <c r="E714" s="144"/>
      <c r="F714" s="144"/>
      <c r="G714" s="144">
        <v>13244588</v>
      </c>
      <c r="H714" s="144">
        <v>8.02</v>
      </c>
      <c r="I714" s="559">
        <v>12</v>
      </c>
    </row>
    <row r="715" spans="1:9" x14ac:dyDescent="0.3">
      <c r="A715" s="143" t="s">
        <v>1839</v>
      </c>
      <c r="B715" s="144" t="s">
        <v>2085</v>
      </c>
      <c r="C715" s="145" t="s">
        <v>2212</v>
      </c>
      <c r="D715" s="144">
        <v>13244647</v>
      </c>
      <c r="E715" s="144">
        <v>8.02</v>
      </c>
      <c r="F715" s="144">
        <v>188</v>
      </c>
      <c r="G715" s="144"/>
      <c r="H715" s="144"/>
      <c r="I715" s="559"/>
    </row>
    <row r="716" spans="1:9" x14ac:dyDescent="0.3">
      <c r="A716" s="143" t="str">
        <f t="shared" ref="A716:A717" si="73">A715</f>
        <v>簡淑清</v>
      </c>
      <c r="B716" s="144"/>
      <c r="C716" s="145"/>
      <c r="D716" s="144"/>
      <c r="E716" s="144"/>
      <c r="F716" s="144"/>
      <c r="G716" s="144">
        <v>13245096</v>
      </c>
      <c r="H716" s="144">
        <v>8.02</v>
      </c>
      <c r="I716" s="559">
        <v>109</v>
      </c>
    </row>
    <row r="717" spans="1:9" x14ac:dyDescent="0.3">
      <c r="A717" s="143" t="str">
        <f t="shared" si="73"/>
        <v>簡淑清</v>
      </c>
      <c r="B717" s="144"/>
      <c r="C717" s="145"/>
      <c r="D717" s="144"/>
      <c r="E717" s="144"/>
      <c r="F717" s="144"/>
      <c r="G717" s="144">
        <v>13245608</v>
      </c>
      <c r="H717" s="144">
        <v>8.02</v>
      </c>
      <c r="I717" s="559">
        <v>8</v>
      </c>
    </row>
    <row r="718" spans="1:9" x14ac:dyDescent="0.3">
      <c r="A718" s="143" t="s">
        <v>1839</v>
      </c>
      <c r="B718" s="144" t="s">
        <v>2085</v>
      </c>
      <c r="C718" s="145" t="s">
        <v>2213</v>
      </c>
      <c r="D718" s="144">
        <v>13253186</v>
      </c>
      <c r="E718" s="144">
        <v>8.0299999999999994</v>
      </c>
      <c r="F718" s="144">
        <v>100</v>
      </c>
      <c r="G718" s="144"/>
      <c r="H718" s="144"/>
      <c r="I718" s="559"/>
    </row>
    <row r="719" spans="1:9" x14ac:dyDescent="0.3">
      <c r="A719" s="143" t="str">
        <f>A718</f>
        <v>簡淑清</v>
      </c>
      <c r="B719" s="144"/>
      <c r="C719" s="145"/>
      <c r="D719" s="144"/>
      <c r="E719" s="144"/>
      <c r="F719" s="144"/>
      <c r="G719" s="144">
        <v>13300000</v>
      </c>
      <c r="H719" s="144">
        <v>8.0299999999999994</v>
      </c>
      <c r="I719" s="559">
        <v>100</v>
      </c>
    </row>
    <row r="720" spans="1:9" x14ac:dyDescent="0.3">
      <c r="A720" s="143" t="s">
        <v>1839</v>
      </c>
      <c r="B720" s="144" t="s">
        <v>2085</v>
      </c>
      <c r="C720" s="145" t="s">
        <v>2214</v>
      </c>
      <c r="D720" s="144">
        <v>13253723</v>
      </c>
      <c r="E720" s="144">
        <v>8.0399999999999991</v>
      </c>
      <c r="F720" s="144">
        <v>100</v>
      </c>
      <c r="G720" s="144"/>
      <c r="H720" s="144"/>
      <c r="I720" s="559"/>
    </row>
    <row r="721" spans="1:9" x14ac:dyDescent="0.3">
      <c r="A721" s="143" t="str">
        <f>A720</f>
        <v>簡淑清</v>
      </c>
      <c r="B721" s="144"/>
      <c r="C721" s="145"/>
      <c r="D721" s="144"/>
      <c r="E721" s="144"/>
      <c r="F721" s="144"/>
      <c r="G721" s="144">
        <v>13300000</v>
      </c>
      <c r="H721" s="144">
        <v>8.0299999999999994</v>
      </c>
      <c r="I721" s="559">
        <v>100</v>
      </c>
    </row>
    <row r="722" spans="1:9" x14ac:dyDescent="0.3">
      <c r="A722" s="143" t="s">
        <v>1839</v>
      </c>
      <c r="B722" s="144" t="s">
        <v>2085</v>
      </c>
      <c r="C722" s="145" t="s">
        <v>2215</v>
      </c>
      <c r="D722" s="144">
        <v>13254166</v>
      </c>
      <c r="E722" s="144">
        <v>8.0500000000000007</v>
      </c>
      <c r="F722" s="144">
        <v>100</v>
      </c>
      <c r="G722" s="144"/>
      <c r="H722" s="144"/>
      <c r="I722" s="559"/>
    </row>
    <row r="723" spans="1:9" x14ac:dyDescent="0.3">
      <c r="A723" s="143" t="str">
        <f>A722</f>
        <v>簡淑清</v>
      </c>
      <c r="B723" s="144"/>
      <c r="C723" s="145"/>
      <c r="D723" s="144"/>
      <c r="E723" s="144"/>
      <c r="F723" s="144"/>
      <c r="G723" s="144">
        <v>13300000</v>
      </c>
      <c r="H723" s="144">
        <v>8.0299999999999994</v>
      </c>
      <c r="I723" s="559">
        <v>100</v>
      </c>
    </row>
    <row r="724" spans="1:9" x14ac:dyDescent="0.3">
      <c r="A724" s="143" t="s">
        <v>1839</v>
      </c>
      <c r="B724" s="144" t="s">
        <v>2085</v>
      </c>
      <c r="C724" s="145" t="s">
        <v>2216</v>
      </c>
      <c r="D724" s="144">
        <v>13254489</v>
      </c>
      <c r="E724" s="144">
        <v>8.06</v>
      </c>
      <c r="F724" s="144">
        <v>100</v>
      </c>
      <c r="G724" s="144"/>
      <c r="H724" s="144"/>
      <c r="I724" s="559"/>
    </row>
    <row r="725" spans="1:9" x14ac:dyDescent="0.3">
      <c r="A725" s="143" t="str">
        <f>A724</f>
        <v>簡淑清</v>
      </c>
      <c r="B725" s="144"/>
      <c r="C725" s="145"/>
      <c r="D725" s="144"/>
      <c r="E725" s="144"/>
      <c r="F725" s="144"/>
      <c r="G725" s="144">
        <v>13300000</v>
      </c>
      <c r="H725" s="144">
        <v>8.0299999999999994</v>
      </c>
      <c r="I725" s="559">
        <v>100</v>
      </c>
    </row>
    <row r="726" spans="1:9" x14ac:dyDescent="0.3">
      <c r="A726" s="143" t="s">
        <v>1839</v>
      </c>
      <c r="B726" s="144" t="s">
        <v>2085</v>
      </c>
      <c r="C726" s="145" t="s">
        <v>2217</v>
      </c>
      <c r="D726" s="144">
        <v>13255503</v>
      </c>
      <c r="E726" s="144">
        <v>8.07</v>
      </c>
      <c r="F726" s="144">
        <v>100</v>
      </c>
      <c r="G726" s="144"/>
      <c r="H726" s="144"/>
      <c r="I726" s="559"/>
    </row>
    <row r="727" spans="1:9" x14ac:dyDescent="0.3">
      <c r="A727" s="143" t="str">
        <f>A726</f>
        <v>簡淑清</v>
      </c>
      <c r="B727" s="144"/>
      <c r="C727" s="145"/>
      <c r="D727" s="144"/>
      <c r="E727" s="144"/>
      <c r="F727" s="144"/>
      <c r="G727" s="144">
        <v>13300000</v>
      </c>
      <c r="H727" s="144">
        <v>8.0299999999999994</v>
      </c>
      <c r="I727" s="559">
        <v>100</v>
      </c>
    </row>
    <row r="728" spans="1:9" x14ac:dyDescent="0.3">
      <c r="A728" s="143" t="s">
        <v>1839</v>
      </c>
      <c r="B728" s="144" t="s">
        <v>2085</v>
      </c>
      <c r="C728" s="145" t="s">
        <v>2218</v>
      </c>
      <c r="D728" s="144">
        <v>13260513</v>
      </c>
      <c r="E728" s="144">
        <v>8.08</v>
      </c>
      <c r="F728" s="144">
        <v>400</v>
      </c>
      <c r="G728" s="144"/>
      <c r="H728" s="144"/>
      <c r="I728" s="559"/>
    </row>
    <row r="729" spans="1:9" x14ac:dyDescent="0.3">
      <c r="A729" s="143" t="s">
        <v>1839</v>
      </c>
      <c r="B729" s="144" t="s">
        <v>2085</v>
      </c>
      <c r="C729" s="145" t="s">
        <v>2218</v>
      </c>
      <c r="D729" s="144">
        <v>13273515</v>
      </c>
      <c r="E729" s="144">
        <v>8.08</v>
      </c>
      <c r="F729" s="144">
        <v>-100</v>
      </c>
      <c r="G729" s="144"/>
      <c r="H729" s="144"/>
      <c r="I729" s="559"/>
    </row>
    <row r="730" spans="1:9" x14ac:dyDescent="0.3">
      <c r="A730" s="143" t="s">
        <v>1839</v>
      </c>
      <c r="B730" s="144" t="s">
        <v>2085</v>
      </c>
      <c r="C730" s="145" t="s">
        <v>2218</v>
      </c>
      <c r="D730" s="144">
        <v>13292492</v>
      </c>
      <c r="E730" s="144">
        <v>8.08</v>
      </c>
      <c r="F730" s="144">
        <v>-124</v>
      </c>
      <c r="G730" s="144"/>
      <c r="H730" s="144"/>
      <c r="I730" s="559"/>
    </row>
    <row r="731" spans="1:9" x14ac:dyDescent="0.3">
      <c r="A731" s="143" t="str">
        <f>A730</f>
        <v>簡淑清</v>
      </c>
      <c r="B731" s="144"/>
      <c r="C731" s="145"/>
      <c r="D731" s="144"/>
      <c r="E731" s="144"/>
      <c r="F731" s="144"/>
      <c r="G731" s="144">
        <v>13300000</v>
      </c>
      <c r="H731" s="144">
        <v>8.0299999999999994</v>
      </c>
      <c r="I731" s="559">
        <v>176</v>
      </c>
    </row>
    <row r="732" spans="1:9" x14ac:dyDescent="0.3">
      <c r="A732" s="143" t="s">
        <v>1839</v>
      </c>
      <c r="B732" s="144" t="s">
        <v>2085</v>
      </c>
      <c r="C732" s="145" t="s">
        <v>2219</v>
      </c>
      <c r="D732" s="144">
        <v>13270892</v>
      </c>
      <c r="E732" s="144">
        <v>7.95</v>
      </c>
      <c r="F732" s="144">
        <v>100</v>
      </c>
      <c r="G732" s="144"/>
      <c r="H732" s="144"/>
      <c r="I732" s="559"/>
    </row>
    <row r="733" spans="1:9" x14ac:dyDescent="0.3">
      <c r="A733" s="143" t="s">
        <v>1829</v>
      </c>
      <c r="B733" s="144" t="s">
        <v>2146</v>
      </c>
      <c r="C733" s="145" t="s">
        <v>2220</v>
      </c>
      <c r="D733" s="144">
        <v>13272562</v>
      </c>
      <c r="E733" s="144">
        <v>8.08</v>
      </c>
      <c r="F733" s="144">
        <v>100</v>
      </c>
      <c r="G733" s="144"/>
      <c r="H733" s="144"/>
      <c r="I733" s="559"/>
    </row>
    <row r="734" spans="1:9" x14ac:dyDescent="0.3">
      <c r="A734" s="143" t="str">
        <f>A733</f>
        <v>李怡鴛</v>
      </c>
      <c r="B734" s="144"/>
      <c r="C734" s="145"/>
      <c r="D734" s="144"/>
      <c r="E734" s="144"/>
      <c r="F734" s="144"/>
      <c r="G734" s="144">
        <v>13300000</v>
      </c>
      <c r="H734" s="144">
        <v>8.0299999999999994</v>
      </c>
      <c r="I734" s="559">
        <v>100</v>
      </c>
    </row>
    <row r="735" spans="1:9" x14ac:dyDescent="0.3">
      <c r="A735" s="143" t="s">
        <v>1829</v>
      </c>
      <c r="B735" s="144" t="s">
        <v>2146</v>
      </c>
      <c r="C735" s="145" t="s">
        <v>2221</v>
      </c>
      <c r="D735" s="144">
        <v>13291630</v>
      </c>
      <c r="E735" s="144">
        <v>8.08</v>
      </c>
      <c r="F735" s="144">
        <v>124</v>
      </c>
      <c r="G735" s="144"/>
      <c r="H735" s="144"/>
      <c r="I735" s="559"/>
    </row>
    <row r="736" spans="1:9" x14ac:dyDescent="0.3">
      <c r="A736" s="143" t="str">
        <f>A735</f>
        <v>李怡鴛</v>
      </c>
      <c r="B736" s="144"/>
      <c r="C736" s="145"/>
      <c r="D736" s="144"/>
      <c r="E736" s="144"/>
      <c r="F736" s="144"/>
      <c r="G736" s="144">
        <v>13300000</v>
      </c>
      <c r="H736" s="144">
        <v>8.0299999999999994</v>
      </c>
      <c r="I736" s="559">
        <v>124</v>
      </c>
    </row>
    <row r="737" spans="1:9" ht="16.8" thickBot="1" x14ac:dyDescent="0.35">
      <c r="A737" s="217" t="s">
        <v>1839</v>
      </c>
      <c r="B737" s="171" t="s">
        <v>2085</v>
      </c>
      <c r="C737" s="172" t="s">
        <v>2222</v>
      </c>
      <c r="D737" s="171">
        <v>13293006</v>
      </c>
      <c r="E737" s="171">
        <v>8</v>
      </c>
      <c r="F737" s="171">
        <v>124</v>
      </c>
      <c r="G737" s="171"/>
      <c r="H737" s="171"/>
      <c r="I737" s="347"/>
    </row>
    <row r="738" spans="1:9" s="226" customFormat="1" ht="33" customHeight="1" x14ac:dyDescent="0.3">
      <c r="A738" s="234" t="s">
        <v>1081</v>
      </c>
      <c r="B738" s="501" t="s">
        <v>1956</v>
      </c>
      <c r="C738" s="501"/>
      <c r="D738" s="501"/>
      <c r="E738" s="501"/>
      <c r="F738" s="501"/>
      <c r="G738" s="501"/>
      <c r="H738" s="501"/>
      <c r="I738" s="501"/>
    </row>
  </sheetData>
  <mergeCells count="1">
    <mergeCell ref="B738:I73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7" fitToHeight="13" orientation="portrait" r:id="rId1"/>
  <headerFooter>
    <oddFooter>第 &amp;P 頁，共 &amp;N 頁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7">
    <pageSetUpPr fitToPage="1"/>
  </sheetPr>
  <dimension ref="A1:I89"/>
  <sheetViews>
    <sheetView zoomScaleNormal="100" workbookViewId="0">
      <pane ySplit="3" topLeftCell="A4" activePane="bottomLeft" state="frozen"/>
      <selection activeCell="A4" sqref="A4"/>
      <selection pane="bottomLeft" activeCell="A2" sqref="A2"/>
    </sheetView>
  </sheetViews>
  <sheetFormatPr defaultColWidth="8.88671875" defaultRowHeight="16.2" x14ac:dyDescent="0.3"/>
  <cols>
    <col min="1" max="1" width="12" style="136" customWidth="1"/>
    <col min="2" max="2" width="10.44140625" style="136" bestFit="1" customWidth="1"/>
    <col min="3" max="3" width="7.109375" style="136" bestFit="1" customWidth="1"/>
    <col min="4" max="4" width="10.5546875" style="136" bestFit="1" customWidth="1"/>
    <col min="5" max="5" width="11.21875" style="136" customWidth="1"/>
    <col min="6" max="6" width="11" style="136" customWidth="1"/>
    <col min="7" max="7" width="10.5546875" style="136" bestFit="1" customWidth="1"/>
    <col min="8" max="9" width="11.5546875" style="136" customWidth="1"/>
    <col min="10" max="16384" width="8.88671875" style="136"/>
  </cols>
  <sheetData>
    <row r="1" spans="1:9" s="135" customFormat="1" x14ac:dyDescent="0.3">
      <c r="A1" s="135" t="s">
        <v>2267</v>
      </c>
    </row>
    <row r="2" spans="1:9" ht="16.8" thickBot="1" x14ac:dyDescent="0.35">
      <c r="A2" s="135" t="s">
        <v>338</v>
      </c>
      <c r="C2" s="137"/>
    </row>
    <row r="3" spans="1:9" ht="16.8" thickBot="1" x14ac:dyDescent="0.35">
      <c r="A3" s="446" t="s">
        <v>252</v>
      </c>
      <c r="B3" s="88" t="s">
        <v>253</v>
      </c>
      <c r="C3" s="125" t="s">
        <v>254</v>
      </c>
      <c r="D3" s="447" t="s">
        <v>255</v>
      </c>
      <c r="E3" s="88" t="s">
        <v>256</v>
      </c>
      <c r="F3" s="88" t="s">
        <v>257</v>
      </c>
      <c r="G3" s="447" t="s">
        <v>258</v>
      </c>
      <c r="H3" s="88" t="s">
        <v>259</v>
      </c>
      <c r="I3" s="90" t="s">
        <v>260</v>
      </c>
    </row>
    <row r="4" spans="1:9" x14ac:dyDescent="0.3">
      <c r="A4" s="93" t="s">
        <v>520</v>
      </c>
      <c r="B4" s="94" t="s">
        <v>521</v>
      </c>
      <c r="C4" s="94" t="s">
        <v>2223</v>
      </c>
      <c r="D4" s="94">
        <v>9310903</v>
      </c>
      <c r="E4" s="95">
        <v>7.65</v>
      </c>
      <c r="F4" s="95">
        <v>50</v>
      </c>
      <c r="G4" s="94"/>
      <c r="H4" s="95"/>
      <c r="I4" s="96"/>
    </row>
    <row r="5" spans="1:9" x14ac:dyDescent="0.3">
      <c r="A5" s="98" t="str">
        <f t="shared" ref="A5:A7" si="0">A4</f>
        <v>吳東明</v>
      </c>
      <c r="B5" s="99"/>
      <c r="C5" s="99"/>
      <c r="D5" s="99"/>
      <c r="E5" s="100"/>
      <c r="F5" s="100"/>
      <c r="G5" s="99">
        <v>10515493</v>
      </c>
      <c r="H5" s="100">
        <v>7.65</v>
      </c>
      <c r="I5" s="101">
        <v>15</v>
      </c>
    </row>
    <row r="6" spans="1:9" x14ac:dyDescent="0.3">
      <c r="A6" s="98" t="str">
        <f t="shared" si="0"/>
        <v>吳東明</v>
      </c>
      <c r="B6" s="99"/>
      <c r="C6" s="99"/>
      <c r="D6" s="99"/>
      <c r="E6" s="100"/>
      <c r="F6" s="100"/>
      <c r="G6" s="99">
        <v>10520520</v>
      </c>
      <c r="H6" s="100">
        <v>7.65</v>
      </c>
      <c r="I6" s="101">
        <v>7</v>
      </c>
    </row>
    <row r="7" spans="1:9" x14ac:dyDescent="0.3">
      <c r="A7" s="98" t="str">
        <f t="shared" si="0"/>
        <v>吳東明</v>
      </c>
      <c r="B7" s="99"/>
      <c r="C7" s="99"/>
      <c r="D7" s="99"/>
      <c r="E7" s="100"/>
      <c r="F7" s="100"/>
      <c r="G7" s="99">
        <v>10521033</v>
      </c>
      <c r="H7" s="100">
        <v>7.65</v>
      </c>
      <c r="I7" s="101">
        <v>28</v>
      </c>
    </row>
    <row r="8" spans="1:9" x14ac:dyDescent="0.3">
      <c r="A8" s="114" t="s">
        <v>1893</v>
      </c>
      <c r="B8" s="111" t="s">
        <v>272</v>
      </c>
      <c r="C8" s="111" t="s">
        <v>2224</v>
      </c>
      <c r="D8" s="111">
        <v>10360005</v>
      </c>
      <c r="E8" s="112">
        <v>7.45</v>
      </c>
      <c r="F8" s="112">
        <v>50</v>
      </c>
      <c r="G8" s="111"/>
      <c r="H8" s="112"/>
      <c r="I8" s="113"/>
    </row>
    <row r="9" spans="1:9" x14ac:dyDescent="0.3">
      <c r="A9" s="114" t="str">
        <f t="shared" ref="A9:A10" si="1">A8</f>
        <v>葉育峯</v>
      </c>
      <c r="B9" s="111"/>
      <c r="C9" s="111"/>
      <c r="D9" s="111"/>
      <c r="E9" s="112"/>
      <c r="F9" s="112"/>
      <c r="G9" s="111">
        <v>10360180</v>
      </c>
      <c r="H9" s="112">
        <v>7.45</v>
      </c>
      <c r="I9" s="113">
        <v>41</v>
      </c>
    </row>
    <row r="10" spans="1:9" x14ac:dyDescent="0.3">
      <c r="A10" s="114" t="str">
        <f t="shared" si="1"/>
        <v>葉育峯</v>
      </c>
      <c r="B10" s="111"/>
      <c r="C10" s="111"/>
      <c r="D10" s="111"/>
      <c r="E10" s="112"/>
      <c r="F10" s="112"/>
      <c r="G10" s="111">
        <v>10361715</v>
      </c>
      <c r="H10" s="112">
        <v>7.45</v>
      </c>
      <c r="I10" s="113">
        <v>9</v>
      </c>
    </row>
    <row r="11" spans="1:9" x14ac:dyDescent="0.3">
      <c r="A11" s="114" t="s">
        <v>1893</v>
      </c>
      <c r="B11" s="111" t="s">
        <v>272</v>
      </c>
      <c r="C11" s="111" t="s">
        <v>2225</v>
      </c>
      <c r="D11" s="111">
        <v>10360541</v>
      </c>
      <c r="E11" s="112">
        <v>7.46</v>
      </c>
      <c r="F11" s="112">
        <v>50</v>
      </c>
      <c r="G11" s="111"/>
      <c r="H11" s="112"/>
      <c r="I11" s="113"/>
    </row>
    <row r="12" spans="1:9" x14ac:dyDescent="0.3">
      <c r="A12" s="114" t="str">
        <f>A11</f>
        <v>葉育峯</v>
      </c>
      <c r="B12" s="111"/>
      <c r="C12" s="111"/>
      <c r="D12" s="111"/>
      <c r="E12" s="112"/>
      <c r="F12" s="112"/>
      <c r="G12" s="111">
        <v>10363249</v>
      </c>
      <c r="H12" s="112">
        <v>7.46</v>
      </c>
      <c r="I12" s="113">
        <v>50</v>
      </c>
    </row>
    <row r="13" spans="1:9" x14ac:dyDescent="0.3">
      <c r="A13" s="114" t="s">
        <v>1893</v>
      </c>
      <c r="B13" s="111" t="s">
        <v>272</v>
      </c>
      <c r="C13" s="111" t="s">
        <v>276</v>
      </c>
      <c r="D13" s="111">
        <v>10364197</v>
      </c>
      <c r="E13" s="112">
        <v>7.46</v>
      </c>
      <c r="F13" s="112">
        <v>50</v>
      </c>
      <c r="G13" s="111"/>
      <c r="H13" s="112"/>
      <c r="I13" s="113"/>
    </row>
    <row r="14" spans="1:9" x14ac:dyDescent="0.3">
      <c r="A14" s="114" t="str">
        <f>A13</f>
        <v>葉育峯</v>
      </c>
      <c r="B14" s="111"/>
      <c r="C14" s="111"/>
      <c r="D14" s="111"/>
      <c r="E14" s="112"/>
      <c r="F14" s="112"/>
      <c r="G14" s="111">
        <v>10364273</v>
      </c>
      <c r="H14" s="112">
        <v>7.48</v>
      </c>
      <c r="I14" s="113">
        <v>50</v>
      </c>
    </row>
    <row r="15" spans="1:9" x14ac:dyDescent="0.3">
      <c r="A15" s="114" t="s">
        <v>1893</v>
      </c>
      <c r="B15" s="111" t="s">
        <v>272</v>
      </c>
      <c r="C15" s="111" t="s">
        <v>2226</v>
      </c>
      <c r="D15" s="111">
        <v>10364909</v>
      </c>
      <c r="E15" s="112">
        <v>7.48</v>
      </c>
      <c r="F15" s="112">
        <v>50</v>
      </c>
      <c r="G15" s="111"/>
      <c r="H15" s="112"/>
      <c r="I15" s="113"/>
    </row>
    <row r="16" spans="1:9" x14ac:dyDescent="0.3">
      <c r="A16" s="114" t="str">
        <f>A15</f>
        <v>葉育峯</v>
      </c>
      <c r="B16" s="111"/>
      <c r="C16" s="111"/>
      <c r="D16" s="111"/>
      <c r="E16" s="112"/>
      <c r="F16" s="112"/>
      <c r="G16" s="111">
        <v>10365295</v>
      </c>
      <c r="H16" s="112">
        <v>7.48</v>
      </c>
      <c r="I16" s="113">
        <v>50</v>
      </c>
    </row>
    <row r="17" spans="1:9" x14ac:dyDescent="0.3">
      <c r="A17" s="114" t="s">
        <v>1893</v>
      </c>
      <c r="B17" s="111" t="s">
        <v>272</v>
      </c>
      <c r="C17" s="111" t="s">
        <v>2227</v>
      </c>
      <c r="D17" s="111">
        <v>10412019</v>
      </c>
      <c r="E17" s="112">
        <v>7.61</v>
      </c>
      <c r="F17" s="112">
        <v>100</v>
      </c>
      <c r="G17" s="111"/>
      <c r="H17" s="112"/>
      <c r="I17" s="113"/>
    </row>
    <row r="18" spans="1:9" x14ac:dyDescent="0.3">
      <c r="A18" s="114" t="str">
        <f t="shared" ref="A18:A19" si="2">A17</f>
        <v>葉育峯</v>
      </c>
      <c r="B18" s="111"/>
      <c r="C18" s="111"/>
      <c r="D18" s="111"/>
      <c r="E18" s="112"/>
      <c r="F18" s="112"/>
      <c r="G18" s="111">
        <v>10423137</v>
      </c>
      <c r="H18" s="112">
        <v>7.61</v>
      </c>
      <c r="I18" s="113">
        <v>13</v>
      </c>
    </row>
    <row r="19" spans="1:9" x14ac:dyDescent="0.3">
      <c r="A19" s="114" t="str">
        <f t="shared" si="2"/>
        <v>葉育峯</v>
      </c>
      <c r="B19" s="111"/>
      <c r="C19" s="111"/>
      <c r="D19" s="111"/>
      <c r="E19" s="112"/>
      <c r="F19" s="112"/>
      <c r="G19" s="111">
        <v>10423651</v>
      </c>
      <c r="H19" s="112">
        <v>7.62</v>
      </c>
      <c r="I19" s="113">
        <v>87</v>
      </c>
    </row>
    <row r="20" spans="1:9" x14ac:dyDescent="0.3">
      <c r="A20" s="114" t="s">
        <v>1893</v>
      </c>
      <c r="B20" s="111" t="s">
        <v>272</v>
      </c>
      <c r="C20" s="111" t="s">
        <v>2228</v>
      </c>
      <c r="D20" s="111">
        <v>10420326</v>
      </c>
      <c r="E20" s="112">
        <v>7.6</v>
      </c>
      <c r="F20" s="112">
        <v>100</v>
      </c>
      <c r="G20" s="111"/>
      <c r="H20" s="112"/>
      <c r="I20" s="113"/>
    </row>
    <row r="21" spans="1:9" x14ac:dyDescent="0.3">
      <c r="A21" s="114" t="str">
        <f>A20</f>
        <v>葉育峯</v>
      </c>
      <c r="B21" s="111"/>
      <c r="C21" s="111"/>
      <c r="D21" s="111"/>
      <c r="E21" s="112"/>
      <c r="F21" s="112"/>
      <c r="G21" s="111">
        <v>10422624</v>
      </c>
      <c r="H21" s="112">
        <v>7.6</v>
      </c>
      <c r="I21" s="113">
        <v>100</v>
      </c>
    </row>
    <row r="22" spans="1:9" x14ac:dyDescent="0.3">
      <c r="A22" s="114" t="s">
        <v>1893</v>
      </c>
      <c r="B22" s="111" t="s">
        <v>272</v>
      </c>
      <c r="C22" s="111" t="s">
        <v>2229</v>
      </c>
      <c r="D22" s="111">
        <v>10532164</v>
      </c>
      <c r="E22" s="112">
        <v>7.64</v>
      </c>
      <c r="F22" s="112">
        <v>100</v>
      </c>
      <c r="G22" s="111"/>
      <c r="H22" s="112"/>
      <c r="I22" s="113"/>
    </row>
    <row r="23" spans="1:9" x14ac:dyDescent="0.3">
      <c r="A23" s="114" t="str">
        <f>A22</f>
        <v>葉育峯</v>
      </c>
      <c r="B23" s="111"/>
      <c r="C23" s="111"/>
      <c r="D23" s="111"/>
      <c r="E23" s="112"/>
      <c r="F23" s="112"/>
      <c r="G23" s="111">
        <v>10540840</v>
      </c>
      <c r="H23" s="112">
        <v>7.64</v>
      </c>
      <c r="I23" s="113">
        <v>100</v>
      </c>
    </row>
    <row r="24" spans="1:9" x14ac:dyDescent="0.3">
      <c r="A24" s="554" t="s">
        <v>1893</v>
      </c>
      <c r="B24" s="555" t="s">
        <v>272</v>
      </c>
      <c r="C24" s="555" t="s">
        <v>2230</v>
      </c>
      <c r="D24" s="555">
        <v>10574302</v>
      </c>
      <c r="E24" s="557">
        <v>7.72</v>
      </c>
      <c r="F24" s="557">
        <v>200</v>
      </c>
      <c r="G24" s="555"/>
      <c r="H24" s="557"/>
      <c r="I24" s="558"/>
    </row>
    <row r="25" spans="1:9" x14ac:dyDescent="0.3">
      <c r="A25" s="114" t="str">
        <f>A24</f>
        <v>葉育峯</v>
      </c>
      <c r="B25" s="111"/>
      <c r="C25" s="111"/>
      <c r="D25" s="111"/>
      <c r="E25" s="112"/>
      <c r="F25" s="112"/>
      <c r="G25" s="111">
        <v>10574328</v>
      </c>
      <c r="H25" s="112">
        <v>7.72</v>
      </c>
      <c r="I25" s="113">
        <v>200</v>
      </c>
    </row>
    <row r="26" spans="1:9" x14ac:dyDescent="0.3">
      <c r="A26" s="114" t="s">
        <v>1893</v>
      </c>
      <c r="B26" s="111" t="s">
        <v>272</v>
      </c>
      <c r="C26" s="111" t="s">
        <v>2231</v>
      </c>
      <c r="D26" s="111">
        <v>10583241</v>
      </c>
      <c r="E26" s="112">
        <v>7.79</v>
      </c>
      <c r="F26" s="112">
        <v>300</v>
      </c>
      <c r="G26" s="111"/>
      <c r="H26" s="112"/>
      <c r="I26" s="113"/>
    </row>
    <row r="27" spans="1:9" x14ac:dyDescent="0.3">
      <c r="A27" s="114" t="str">
        <f>A26</f>
        <v>葉育峯</v>
      </c>
      <c r="B27" s="111"/>
      <c r="C27" s="111"/>
      <c r="D27" s="111"/>
      <c r="E27" s="112"/>
      <c r="F27" s="112"/>
      <c r="G27" s="111">
        <v>11440679</v>
      </c>
      <c r="H27" s="112">
        <v>7.79</v>
      </c>
      <c r="I27" s="113">
        <v>300</v>
      </c>
    </row>
    <row r="28" spans="1:9" x14ac:dyDescent="0.3">
      <c r="A28" s="98" t="s">
        <v>357</v>
      </c>
      <c r="B28" s="99" t="s">
        <v>358</v>
      </c>
      <c r="C28" s="99" t="s">
        <v>2232</v>
      </c>
      <c r="D28" s="99">
        <v>11035170</v>
      </c>
      <c r="E28" s="100">
        <v>7.67</v>
      </c>
      <c r="F28" s="100">
        <v>10</v>
      </c>
      <c r="G28" s="99"/>
      <c r="H28" s="100"/>
      <c r="I28" s="101"/>
    </row>
    <row r="29" spans="1:9" x14ac:dyDescent="0.3">
      <c r="A29" s="98" t="str">
        <f>A28</f>
        <v>謝幸玲</v>
      </c>
      <c r="B29" s="99"/>
      <c r="C29" s="99"/>
      <c r="D29" s="99"/>
      <c r="E29" s="100"/>
      <c r="F29" s="100"/>
      <c r="G29" s="99">
        <v>11035288</v>
      </c>
      <c r="H29" s="100">
        <v>7.67</v>
      </c>
      <c r="I29" s="101">
        <v>10</v>
      </c>
    </row>
    <row r="30" spans="1:9" x14ac:dyDescent="0.3">
      <c r="A30" s="98" t="s">
        <v>1893</v>
      </c>
      <c r="B30" s="99" t="s">
        <v>272</v>
      </c>
      <c r="C30" s="99" t="s">
        <v>2233</v>
      </c>
      <c r="D30" s="99">
        <v>11484511</v>
      </c>
      <c r="E30" s="100">
        <v>7.87</v>
      </c>
      <c r="F30" s="100">
        <v>200</v>
      </c>
      <c r="G30" s="99"/>
      <c r="H30" s="100"/>
      <c r="I30" s="101"/>
    </row>
    <row r="31" spans="1:9" x14ac:dyDescent="0.3">
      <c r="A31" s="98" t="str">
        <f t="shared" ref="A31:A32" si="3">A30</f>
        <v>葉育峯</v>
      </c>
      <c r="B31" s="99"/>
      <c r="C31" s="99"/>
      <c r="D31" s="99"/>
      <c r="E31" s="100"/>
      <c r="F31" s="100"/>
      <c r="G31" s="99">
        <v>11484855</v>
      </c>
      <c r="H31" s="100">
        <v>7.87</v>
      </c>
      <c r="I31" s="101">
        <v>134</v>
      </c>
    </row>
    <row r="32" spans="1:9" x14ac:dyDescent="0.3">
      <c r="A32" s="98" t="str">
        <f t="shared" si="3"/>
        <v>葉育峯</v>
      </c>
      <c r="B32" s="99"/>
      <c r="C32" s="99"/>
      <c r="D32" s="99"/>
      <c r="E32" s="100"/>
      <c r="F32" s="100"/>
      <c r="G32" s="99">
        <v>11485369</v>
      </c>
      <c r="H32" s="100">
        <v>7.87</v>
      </c>
      <c r="I32" s="101">
        <v>66</v>
      </c>
    </row>
    <row r="33" spans="1:9" x14ac:dyDescent="0.3">
      <c r="A33" s="114" t="s">
        <v>1893</v>
      </c>
      <c r="B33" s="111" t="s">
        <v>272</v>
      </c>
      <c r="C33" s="111" t="s">
        <v>2234</v>
      </c>
      <c r="D33" s="111">
        <v>11525240</v>
      </c>
      <c r="E33" s="112">
        <v>7.87</v>
      </c>
      <c r="F33" s="112">
        <v>300</v>
      </c>
      <c r="G33" s="111"/>
      <c r="H33" s="112"/>
      <c r="I33" s="113"/>
    </row>
    <row r="34" spans="1:9" x14ac:dyDescent="0.3">
      <c r="A34" s="114" t="str">
        <f>A33</f>
        <v>葉育峯</v>
      </c>
      <c r="B34" s="111"/>
      <c r="C34" s="111"/>
      <c r="D34" s="111"/>
      <c r="E34" s="112"/>
      <c r="F34" s="112"/>
      <c r="G34" s="111">
        <v>11525475</v>
      </c>
      <c r="H34" s="112">
        <v>7.87</v>
      </c>
      <c r="I34" s="113">
        <v>300</v>
      </c>
    </row>
    <row r="35" spans="1:9" x14ac:dyDescent="0.3">
      <c r="A35" s="98" t="s">
        <v>1893</v>
      </c>
      <c r="B35" s="99" t="s">
        <v>272</v>
      </c>
      <c r="C35" s="99" t="s">
        <v>688</v>
      </c>
      <c r="D35" s="99">
        <v>11592919</v>
      </c>
      <c r="E35" s="100">
        <v>7.92</v>
      </c>
      <c r="F35" s="100">
        <v>200</v>
      </c>
      <c r="G35" s="99"/>
      <c r="H35" s="100"/>
      <c r="I35" s="101"/>
    </row>
    <row r="36" spans="1:9" x14ac:dyDescent="0.3">
      <c r="A36" s="98" t="str">
        <f t="shared" ref="A36:A38" si="4">A35</f>
        <v>葉育峯</v>
      </c>
      <c r="B36" s="99"/>
      <c r="C36" s="99"/>
      <c r="D36" s="99"/>
      <c r="E36" s="100"/>
      <c r="F36" s="100"/>
      <c r="G36" s="99">
        <v>11593426</v>
      </c>
      <c r="H36" s="100">
        <v>7.92</v>
      </c>
      <c r="I36" s="101">
        <v>179</v>
      </c>
    </row>
    <row r="37" spans="1:9" x14ac:dyDescent="0.3">
      <c r="A37" s="98" t="str">
        <f t="shared" si="4"/>
        <v>葉育峯</v>
      </c>
      <c r="B37" s="99"/>
      <c r="C37" s="99"/>
      <c r="D37" s="99"/>
      <c r="E37" s="100"/>
      <c r="F37" s="100"/>
      <c r="G37" s="99">
        <v>11594458</v>
      </c>
      <c r="H37" s="100">
        <v>7.92</v>
      </c>
      <c r="I37" s="101">
        <v>9</v>
      </c>
    </row>
    <row r="38" spans="1:9" x14ac:dyDescent="0.3">
      <c r="A38" s="98" t="str">
        <f t="shared" si="4"/>
        <v>葉育峯</v>
      </c>
      <c r="B38" s="99"/>
      <c r="C38" s="99"/>
      <c r="D38" s="99"/>
      <c r="E38" s="100"/>
      <c r="F38" s="100"/>
      <c r="G38" s="99">
        <v>11594968</v>
      </c>
      <c r="H38" s="100">
        <v>7.92</v>
      </c>
      <c r="I38" s="101">
        <v>12</v>
      </c>
    </row>
    <row r="39" spans="1:9" x14ac:dyDescent="0.3">
      <c r="A39" s="114" t="s">
        <v>1893</v>
      </c>
      <c r="B39" s="111" t="s">
        <v>272</v>
      </c>
      <c r="C39" s="111" t="s">
        <v>2000</v>
      </c>
      <c r="D39" s="111">
        <v>12045860</v>
      </c>
      <c r="E39" s="112">
        <v>7.96</v>
      </c>
      <c r="F39" s="112">
        <v>200</v>
      </c>
      <c r="G39" s="111"/>
      <c r="H39" s="112"/>
      <c r="I39" s="113"/>
    </row>
    <row r="40" spans="1:9" x14ac:dyDescent="0.3">
      <c r="A40" s="114" t="str">
        <f t="shared" ref="A40:A42" si="5">A39</f>
        <v>葉育峯</v>
      </c>
      <c r="B40" s="111"/>
      <c r="C40" s="111"/>
      <c r="D40" s="111"/>
      <c r="E40" s="112"/>
      <c r="F40" s="112"/>
      <c r="G40" s="111">
        <v>12053792</v>
      </c>
      <c r="H40" s="112">
        <v>7.96</v>
      </c>
      <c r="I40" s="113">
        <v>19</v>
      </c>
    </row>
    <row r="41" spans="1:9" x14ac:dyDescent="0.3">
      <c r="A41" s="114" t="str">
        <f t="shared" si="5"/>
        <v>葉育峯</v>
      </c>
      <c r="B41" s="111"/>
      <c r="C41" s="111"/>
      <c r="D41" s="111"/>
      <c r="E41" s="112"/>
      <c r="F41" s="112"/>
      <c r="G41" s="111">
        <v>12054819</v>
      </c>
      <c r="H41" s="112">
        <v>7.96</v>
      </c>
      <c r="I41" s="113">
        <v>175</v>
      </c>
    </row>
    <row r="42" spans="1:9" x14ac:dyDescent="0.3">
      <c r="A42" s="114" t="str">
        <f t="shared" si="5"/>
        <v>葉育峯</v>
      </c>
      <c r="B42" s="111"/>
      <c r="C42" s="111"/>
      <c r="D42" s="111"/>
      <c r="E42" s="112"/>
      <c r="F42" s="112"/>
      <c r="G42" s="111">
        <v>12055331</v>
      </c>
      <c r="H42" s="112">
        <v>7.96</v>
      </c>
      <c r="I42" s="113">
        <v>6</v>
      </c>
    </row>
    <row r="43" spans="1:9" x14ac:dyDescent="0.3">
      <c r="A43" s="114" t="s">
        <v>1893</v>
      </c>
      <c r="B43" s="111" t="s">
        <v>272</v>
      </c>
      <c r="C43" s="111" t="s">
        <v>309</v>
      </c>
      <c r="D43" s="111">
        <v>12061276</v>
      </c>
      <c r="E43" s="112">
        <v>8</v>
      </c>
      <c r="F43" s="112">
        <v>200</v>
      </c>
      <c r="G43" s="111"/>
      <c r="H43" s="112"/>
      <c r="I43" s="113"/>
    </row>
    <row r="44" spans="1:9" x14ac:dyDescent="0.3">
      <c r="A44" s="114" t="str">
        <f t="shared" ref="A44:A46" si="6">A43</f>
        <v>葉育峯</v>
      </c>
      <c r="B44" s="111"/>
      <c r="C44" s="111"/>
      <c r="D44" s="111"/>
      <c r="E44" s="112"/>
      <c r="F44" s="112"/>
      <c r="G44" s="111">
        <v>12061382</v>
      </c>
      <c r="H44" s="112">
        <v>8</v>
      </c>
      <c r="I44" s="113">
        <v>101</v>
      </c>
    </row>
    <row r="45" spans="1:9" x14ac:dyDescent="0.3">
      <c r="A45" s="114" t="str">
        <f t="shared" si="6"/>
        <v>葉育峯</v>
      </c>
      <c r="B45" s="111"/>
      <c r="C45" s="111"/>
      <c r="D45" s="111"/>
      <c r="E45" s="112"/>
      <c r="F45" s="112"/>
      <c r="G45" s="111">
        <v>12061895</v>
      </c>
      <c r="H45" s="112">
        <v>8</v>
      </c>
      <c r="I45" s="113">
        <v>26</v>
      </c>
    </row>
    <row r="46" spans="1:9" x14ac:dyDescent="0.3">
      <c r="A46" s="114" t="str">
        <f t="shared" si="6"/>
        <v>葉育峯</v>
      </c>
      <c r="B46" s="111"/>
      <c r="C46" s="111"/>
      <c r="D46" s="111"/>
      <c r="E46" s="112"/>
      <c r="F46" s="112"/>
      <c r="G46" s="111">
        <v>12062405</v>
      </c>
      <c r="H46" s="112">
        <v>8</v>
      </c>
      <c r="I46" s="113">
        <v>73</v>
      </c>
    </row>
    <row r="47" spans="1:9" x14ac:dyDescent="0.3">
      <c r="A47" s="98" t="s">
        <v>1893</v>
      </c>
      <c r="B47" s="99" t="s">
        <v>272</v>
      </c>
      <c r="C47" s="99" t="s">
        <v>2235</v>
      </c>
      <c r="D47" s="99">
        <v>12081596</v>
      </c>
      <c r="E47" s="100">
        <v>7.01</v>
      </c>
      <c r="F47" s="100">
        <v>50</v>
      </c>
      <c r="G47" s="99"/>
      <c r="H47" s="100"/>
      <c r="I47" s="101"/>
    </row>
    <row r="48" spans="1:9" x14ac:dyDescent="0.3">
      <c r="A48" s="98" t="str">
        <f>A47</f>
        <v>葉育峯</v>
      </c>
      <c r="B48" s="99"/>
      <c r="C48" s="99"/>
      <c r="D48" s="99"/>
      <c r="E48" s="100"/>
      <c r="F48" s="100"/>
      <c r="G48" s="99">
        <v>12081670</v>
      </c>
      <c r="H48" s="100">
        <v>8</v>
      </c>
      <c r="I48" s="101">
        <v>50</v>
      </c>
    </row>
    <row r="49" spans="1:9" x14ac:dyDescent="0.3">
      <c r="A49" s="114" t="s">
        <v>1893</v>
      </c>
      <c r="B49" s="111" t="s">
        <v>272</v>
      </c>
      <c r="C49" s="111" t="s">
        <v>2236</v>
      </c>
      <c r="D49" s="111">
        <v>12083946</v>
      </c>
      <c r="E49" s="112">
        <v>8.01</v>
      </c>
      <c r="F49" s="112">
        <v>150</v>
      </c>
      <c r="G49" s="111"/>
      <c r="H49" s="112"/>
      <c r="I49" s="113"/>
    </row>
    <row r="50" spans="1:9" x14ac:dyDescent="0.3">
      <c r="A50" s="114" t="str">
        <f t="shared" ref="A50:A52" si="7">A49</f>
        <v>葉育峯</v>
      </c>
      <c r="B50" s="111"/>
      <c r="C50" s="111"/>
      <c r="D50" s="111"/>
      <c r="E50" s="112"/>
      <c r="F50" s="112"/>
      <c r="G50" s="111">
        <v>12093365</v>
      </c>
      <c r="H50" s="112">
        <v>8.01</v>
      </c>
      <c r="I50" s="113">
        <v>109</v>
      </c>
    </row>
    <row r="51" spans="1:9" x14ac:dyDescent="0.3">
      <c r="A51" s="114" t="str">
        <f t="shared" si="7"/>
        <v>葉育峯</v>
      </c>
      <c r="B51" s="111"/>
      <c r="C51" s="111"/>
      <c r="D51" s="111"/>
      <c r="E51" s="112"/>
      <c r="F51" s="112"/>
      <c r="G51" s="111">
        <v>12094394</v>
      </c>
      <c r="H51" s="112">
        <v>8.01</v>
      </c>
      <c r="I51" s="113">
        <v>37</v>
      </c>
    </row>
    <row r="52" spans="1:9" x14ac:dyDescent="0.3">
      <c r="A52" s="114" t="str">
        <f t="shared" si="7"/>
        <v>葉育峯</v>
      </c>
      <c r="B52" s="111"/>
      <c r="C52" s="111"/>
      <c r="D52" s="111"/>
      <c r="E52" s="112"/>
      <c r="F52" s="112"/>
      <c r="G52" s="111">
        <v>12094907</v>
      </c>
      <c r="H52" s="112">
        <v>8.01</v>
      </c>
      <c r="I52" s="113">
        <v>4</v>
      </c>
    </row>
    <row r="53" spans="1:9" x14ac:dyDescent="0.3">
      <c r="A53" s="98" t="s">
        <v>333</v>
      </c>
      <c r="B53" s="99" t="s">
        <v>272</v>
      </c>
      <c r="C53" s="99" t="s">
        <v>2237</v>
      </c>
      <c r="D53" s="99">
        <v>12143083</v>
      </c>
      <c r="E53" s="100">
        <v>8.0399999999999991</v>
      </c>
      <c r="F53" s="100">
        <v>200</v>
      </c>
      <c r="G53" s="99"/>
      <c r="H53" s="100"/>
      <c r="I53" s="101"/>
    </row>
    <row r="54" spans="1:9" x14ac:dyDescent="0.3">
      <c r="A54" s="98" t="s">
        <v>333</v>
      </c>
      <c r="B54" s="99" t="s">
        <v>272</v>
      </c>
      <c r="C54" s="99" t="s">
        <v>2237</v>
      </c>
      <c r="D54" s="99">
        <v>12174898</v>
      </c>
      <c r="E54" s="100">
        <v>8.0399999999999991</v>
      </c>
      <c r="F54" s="100">
        <v>-200</v>
      </c>
      <c r="G54" s="99"/>
      <c r="H54" s="100"/>
      <c r="I54" s="101"/>
    </row>
    <row r="55" spans="1:9" x14ac:dyDescent="0.3">
      <c r="A55" s="114" t="s">
        <v>333</v>
      </c>
      <c r="B55" s="111" t="s">
        <v>272</v>
      </c>
      <c r="C55" s="111" t="s">
        <v>2238</v>
      </c>
      <c r="D55" s="111">
        <v>12174168</v>
      </c>
      <c r="E55" s="112">
        <v>8.01</v>
      </c>
      <c r="F55" s="112">
        <v>200</v>
      </c>
      <c r="G55" s="111"/>
      <c r="H55" s="112"/>
      <c r="I55" s="113"/>
    </row>
    <row r="56" spans="1:9" x14ac:dyDescent="0.3">
      <c r="A56" s="114" t="str">
        <f>A55</f>
        <v>林振賢</v>
      </c>
      <c r="B56" s="111"/>
      <c r="C56" s="111"/>
      <c r="D56" s="111"/>
      <c r="E56" s="112"/>
      <c r="F56" s="112"/>
      <c r="G56" s="111">
        <v>12174533</v>
      </c>
      <c r="H56" s="112">
        <v>8.01</v>
      </c>
      <c r="I56" s="113">
        <v>200</v>
      </c>
    </row>
    <row r="57" spans="1:9" x14ac:dyDescent="0.3">
      <c r="A57" s="98" t="s">
        <v>333</v>
      </c>
      <c r="B57" s="99" t="s">
        <v>272</v>
      </c>
      <c r="C57" s="99" t="s">
        <v>2239</v>
      </c>
      <c r="D57" s="99">
        <v>12193761</v>
      </c>
      <c r="E57" s="100">
        <v>8.0500000000000007</v>
      </c>
      <c r="F57" s="100">
        <v>200</v>
      </c>
      <c r="G57" s="99"/>
      <c r="H57" s="100"/>
      <c r="I57" s="101"/>
    </row>
    <row r="58" spans="1:9" x14ac:dyDescent="0.3">
      <c r="A58" s="98" t="s">
        <v>333</v>
      </c>
      <c r="B58" s="99" t="s">
        <v>272</v>
      </c>
      <c r="C58" s="99" t="s">
        <v>2239</v>
      </c>
      <c r="D58" s="99">
        <v>12201560</v>
      </c>
      <c r="E58" s="100">
        <v>8.0500000000000007</v>
      </c>
      <c r="F58" s="100">
        <v>-200</v>
      </c>
      <c r="G58" s="99"/>
      <c r="H58" s="100"/>
      <c r="I58" s="101"/>
    </row>
    <row r="59" spans="1:9" x14ac:dyDescent="0.3">
      <c r="A59" s="114" t="s">
        <v>333</v>
      </c>
      <c r="B59" s="111" t="s">
        <v>272</v>
      </c>
      <c r="C59" s="111" t="s">
        <v>2240</v>
      </c>
      <c r="D59" s="111">
        <v>12201163</v>
      </c>
      <c r="E59" s="112">
        <v>8.0299999999999994</v>
      </c>
      <c r="F59" s="112">
        <v>200</v>
      </c>
      <c r="G59" s="111"/>
      <c r="H59" s="112"/>
      <c r="I59" s="113"/>
    </row>
    <row r="60" spans="1:9" x14ac:dyDescent="0.3">
      <c r="A60" s="114" t="str">
        <f t="shared" ref="A60:A63" si="8">A59</f>
        <v>林振賢</v>
      </c>
      <c r="B60" s="111"/>
      <c r="C60" s="111"/>
      <c r="D60" s="111"/>
      <c r="E60" s="112"/>
      <c r="F60" s="112"/>
      <c r="G60" s="111">
        <v>12201426</v>
      </c>
      <c r="H60" s="112">
        <v>8.0299999999999994</v>
      </c>
      <c r="I60" s="113">
        <v>78</v>
      </c>
    </row>
    <row r="61" spans="1:9" x14ac:dyDescent="0.3">
      <c r="A61" s="114" t="str">
        <f t="shared" si="8"/>
        <v>林振賢</v>
      </c>
      <c r="B61" s="111"/>
      <c r="C61" s="111"/>
      <c r="D61" s="111"/>
      <c r="E61" s="112"/>
      <c r="F61" s="112"/>
      <c r="G61" s="111">
        <v>12224820</v>
      </c>
      <c r="H61" s="112">
        <v>8.0299999999999994</v>
      </c>
      <c r="I61" s="113">
        <v>16</v>
      </c>
    </row>
    <row r="62" spans="1:9" x14ac:dyDescent="0.3">
      <c r="A62" s="114" t="str">
        <f t="shared" si="8"/>
        <v>林振賢</v>
      </c>
      <c r="B62" s="111"/>
      <c r="C62" s="111"/>
      <c r="D62" s="111"/>
      <c r="E62" s="112"/>
      <c r="F62" s="112"/>
      <c r="G62" s="111">
        <v>12225335</v>
      </c>
      <c r="H62" s="112">
        <v>8.0299999999999994</v>
      </c>
      <c r="I62" s="113">
        <v>2</v>
      </c>
    </row>
    <row r="63" spans="1:9" x14ac:dyDescent="0.3">
      <c r="A63" s="114" t="str">
        <f t="shared" si="8"/>
        <v>林振賢</v>
      </c>
      <c r="B63" s="111"/>
      <c r="C63" s="111"/>
      <c r="D63" s="111"/>
      <c r="E63" s="112"/>
      <c r="F63" s="112"/>
      <c r="G63" s="111">
        <v>12565331</v>
      </c>
      <c r="H63" s="112">
        <v>8.0299999999999994</v>
      </c>
      <c r="I63" s="113">
        <v>104</v>
      </c>
    </row>
    <row r="64" spans="1:9" x14ac:dyDescent="0.3">
      <c r="A64" s="98" t="s">
        <v>357</v>
      </c>
      <c r="B64" s="99" t="s">
        <v>358</v>
      </c>
      <c r="C64" s="99" t="s">
        <v>2241</v>
      </c>
      <c r="D64" s="99">
        <v>12212924</v>
      </c>
      <c r="E64" s="100">
        <v>8.01</v>
      </c>
      <c r="F64" s="100">
        <v>50</v>
      </c>
      <c r="G64" s="99"/>
      <c r="H64" s="100"/>
      <c r="I64" s="101"/>
    </row>
    <row r="65" spans="1:9" x14ac:dyDescent="0.3">
      <c r="A65" s="98" t="str">
        <f>A64</f>
        <v>謝幸玲</v>
      </c>
      <c r="B65" s="99"/>
      <c r="C65" s="99"/>
      <c r="D65" s="99"/>
      <c r="E65" s="100"/>
      <c r="F65" s="100"/>
      <c r="G65" s="99">
        <v>12213634</v>
      </c>
      <c r="H65" s="100">
        <v>8.01</v>
      </c>
      <c r="I65" s="101">
        <v>50</v>
      </c>
    </row>
    <row r="66" spans="1:9" x14ac:dyDescent="0.3">
      <c r="A66" s="98" t="s">
        <v>312</v>
      </c>
      <c r="B66" s="99" t="s">
        <v>497</v>
      </c>
      <c r="C66" s="99" t="s">
        <v>2242</v>
      </c>
      <c r="D66" s="99">
        <v>12243383</v>
      </c>
      <c r="E66" s="100">
        <v>8.01</v>
      </c>
      <c r="F66" s="100">
        <v>50</v>
      </c>
      <c r="G66" s="99"/>
      <c r="H66" s="100"/>
      <c r="I66" s="101"/>
    </row>
    <row r="67" spans="1:9" x14ac:dyDescent="0.3">
      <c r="A67" s="98" t="s">
        <v>312</v>
      </c>
      <c r="B67" s="99" t="s">
        <v>497</v>
      </c>
      <c r="C67" s="99" t="s">
        <v>2242</v>
      </c>
      <c r="D67" s="99">
        <v>12262742</v>
      </c>
      <c r="E67" s="100">
        <v>8.01</v>
      </c>
      <c r="F67" s="100">
        <v>-50</v>
      </c>
      <c r="G67" s="99"/>
      <c r="H67" s="100"/>
      <c r="I67" s="101"/>
    </row>
    <row r="68" spans="1:9" x14ac:dyDescent="0.3">
      <c r="A68" s="98" t="s">
        <v>520</v>
      </c>
      <c r="B68" s="99" t="s">
        <v>521</v>
      </c>
      <c r="C68" s="99" t="s">
        <v>523</v>
      </c>
      <c r="D68" s="99">
        <v>12243633</v>
      </c>
      <c r="E68" s="100">
        <v>8.01</v>
      </c>
      <c r="F68" s="100">
        <v>50</v>
      </c>
      <c r="G68" s="99"/>
      <c r="H68" s="100"/>
      <c r="I68" s="101"/>
    </row>
    <row r="69" spans="1:9" x14ac:dyDescent="0.3">
      <c r="A69" s="98" t="s">
        <v>520</v>
      </c>
      <c r="B69" s="99" t="s">
        <v>521</v>
      </c>
      <c r="C69" s="99" t="s">
        <v>523</v>
      </c>
      <c r="D69" s="99">
        <v>12324173</v>
      </c>
      <c r="E69" s="100">
        <v>8.01</v>
      </c>
      <c r="F69" s="100">
        <v>-50</v>
      </c>
      <c r="G69" s="99"/>
      <c r="H69" s="100"/>
      <c r="I69" s="101"/>
    </row>
    <row r="70" spans="1:9" x14ac:dyDescent="0.3">
      <c r="A70" s="98" t="s">
        <v>520</v>
      </c>
      <c r="B70" s="99" t="s">
        <v>521</v>
      </c>
      <c r="C70" s="99" t="s">
        <v>2243</v>
      </c>
      <c r="D70" s="99">
        <v>12245638</v>
      </c>
      <c r="E70" s="100">
        <v>8</v>
      </c>
      <c r="F70" s="100">
        <v>50</v>
      </c>
      <c r="G70" s="99"/>
      <c r="H70" s="100"/>
      <c r="I70" s="101"/>
    </row>
    <row r="71" spans="1:9" x14ac:dyDescent="0.3">
      <c r="A71" s="98" t="s">
        <v>520</v>
      </c>
      <c r="B71" s="99" t="s">
        <v>521</v>
      </c>
      <c r="C71" s="99" t="s">
        <v>2243</v>
      </c>
      <c r="D71" s="99">
        <v>12324575</v>
      </c>
      <c r="E71" s="100">
        <v>8</v>
      </c>
      <c r="F71" s="100">
        <v>-50</v>
      </c>
      <c r="G71" s="99"/>
      <c r="H71" s="100"/>
      <c r="I71" s="101"/>
    </row>
    <row r="72" spans="1:9" x14ac:dyDescent="0.3">
      <c r="A72" s="98" t="s">
        <v>520</v>
      </c>
      <c r="B72" s="99" t="s">
        <v>521</v>
      </c>
      <c r="C72" s="99" t="s">
        <v>2244</v>
      </c>
      <c r="D72" s="99">
        <v>12264456</v>
      </c>
      <c r="E72" s="100">
        <v>7.95</v>
      </c>
      <c r="F72" s="100">
        <v>30</v>
      </c>
      <c r="G72" s="99"/>
      <c r="H72" s="100"/>
      <c r="I72" s="101"/>
    </row>
    <row r="73" spans="1:9" x14ac:dyDescent="0.3">
      <c r="A73" s="98" t="str">
        <f t="shared" ref="A73:A74" si="9">A72</f>
        <v>吳東明</v>
      </c>
      <c r="B73" s="99"/>
      <c r="C73" s="99"/>
      <c r="D73" s="99"/>
      <c r="E73" s="100"/>
      <c r="F73" s="100"/>
      <c r="G73" s="99">
        <v>12271973</v>
      </c>
      <c r="H73" s="100">
        <v>7.95</v>
      </c>
      <c r="I73" s="101">
        <v>9</v>
      </c>
    </row>
    <row r="74" spans="1:9" x14ac:dyDescent="0.3">
      <c r="A74" s="98" t="str">
        <f t="shared" si="9"/>
        <v>吳東明</v>
      </c>
      <c r="B74" s="99"/>
      <c r="C74" s="99"/>
      <c r="D74" s="99"/>
      <c r="E74" s="100"/>
      <c r="F74" s="100"/>
      <c r="G74" s="99">
        <v>12272488</v>
      </c>
      <c r="H74" s="100">
        <v>7.95</v>
      </c>
      <c r="I74" s="101">
        <v>21</v>
      </c>
    </row>
    <row r="75" spans="1:9" x14ac:dyDescent="0.3">
      <c r="A75" s="98" t="s">
        <v>520</v>
      </c>
      <c r="B75" s="99" t="s">
        <v>521</v>
      </c>
      <c r="C75" s="99" t="s">
        <v>2245</v>
      </c>
      <c r="D75" s="99">
        <v>12525522</v>
      </c>
      <c r="E75" s="100">
        <v>8</v>
      </c>
      <c r="F75" s="100">
        <v>30</v>
      </c>
      <c r="G75" s="99"/>
      <c r="H75" s="100"/>
      <c r="I75" s="101"/>
    </row>
    <row r="76" spans="1:9" x14ac:dyDescent="0.3">
      <c r="A76" s="98" t="str">
        <f>A75</f>
        <v>吳東明</v>
      </c>
      <c r="B76" s="99"/>
      <c r="C76" s="99"/>
      <c r="D76" s="99"/>
      <c r="E76" s="100"/>
      <c r="F76" s="100"/>
      <c r="G76" s="99">
        <v>12525795</v>
      </c>
      <c r="H76" s="100">
        <v>8</v>
      </c>
      <c r="I76" s="101">
        <v>30</v>
      </c>
    </row>
    <row r="77" spans="1:9" x14ac:dyDescent="0.3">
      <c r="A77" s="98" t="s">
        <v>520</v>
      </c>
      <c r="B77" s="99" t="s">
        <v>521</v>
      </c>
      <c r="C77" s="99" t="s">
        <v>2246</v>
      </c>
      <c r="D77" s="99">
        <v>12531430</v>
      </c>
      <c r="E77" s="100">
        <v>8.01</v>
      </c>
      <c r="F77" s="100">
        <v>20</v>
      </c>
      <c r="G77" s="99"/>
      <c r="H77" s="100"/>
      <c r="I77" s="101"/>
    </row>
    <row r="78" spans="1:9" x14ac:dyDescent="0.3">
      <c r="A78" s="98" t="str">
        <f>A77</f>
        <v>吳東明</v>
      </c>
      <c r="B78" s="99"/>
      <c r="C78" s="99"/>
      <c r="D78" s="99"/>
      <c r="E78" s="100"/>
      <c r="F78" s="100"/>
      <c r="G78" s="99">
        <v>12532355</v>
      </c>
      <c r="H78" s="100">
        <v>8.01</v>
      </c>
      <c r="I78" s="101">
        <v>20</v>
      </c>
    </row>
    <row r="79" spans="1:9" x14ac:dyDescent="0.3">
      <c r="A79" s="98" t="s">
        <v>520</v>
      </c>
      <c r="B79" s="99" t="s">
        <v>521</v>
      </c>
      <c r="C79" s="99" t="s">
        <v>2247</v>
      </c>
      <c r="D79" s="99">
        <v>12533540</v>
      </c>
      <c r="E79" s="100">
        <v>8.01</v>
      </c>
      <c r="F79" s="100">
        <v>20</v>
      </c>
      <c r="G79" s="99"/>
      <c r="H79" s="100"/>
      <c r="I79" s="101"/>
    </row>
    <row r="80" spans="1:9" x14ac:dyDescent="0.3">
      <c r="A80" s="98" t="str">
        <f>A79</f>
        <v>吳東明</v>
      </c>
      <c r="B80" s="99"/>
      <c r="C80" s="99"/>
      <c r="D80" s="99"/>
      <c r="E80" s="100"/>
      <c r="F80" s="100"/>
      <c r="G80" s="99">
        <v>12535433</v>
      </c>
      <c r="H80" s="100">
        <v>8.01</v>
      </c>
      <c r="I80" s="101">
        <v>20</v>
      </c>
    </row>
    <row r="81" spans="1:9" x14ac:dyDescent="0.3">
      <c r="A81" s="98" t="s">
        <v>333</v>
      </c>
      <c r="B81" s="99" t="s">
        <v>272</v>
      </c>
      <c r="C81" s="99" t="s">
        <v>2248</v>
      </c>
      <c r="D81" s="99">
        <v>12585031</v>
      </c>
      <c r="E81" s="100">
        <v>8.09</v>
      </c>
      <c r="F81" s="100">
        <v>200</v>
      </c>
      <c r="G81" s="99"/>
      <c r="H81" s="100"/>
      <c r="I81" s="101"/>
    </row>
    <row r="82" spans="1:9" x14ac:dyDescent="0.3">
      <c r="A82" s="98" t="str">
        <f t="shared" ref="A82:A86" si="10">A81</f>
        <v>林振賢</v>
      </c>
      <c r="B82" s="99"/>
      <c r="C82" s="99"/>
      <c r="D82" s="99"/>
      <c r="E82" s="100"/>
      <c r="F82" s="100"/>
      <c r="G82" s="99">
        <v>12591161</v>
      </c>
      <c r="H82" s="100">
        <v>8.09</v>
      </c>
      <c r="I82" s="101">
        <v>58</v>
      </c>
    </row>
    <row r="83" spans="1:9" x14ac:dyDescent="0.3">
      <c r="A83" s="98" t="str">
        <f t="shared" si="10"/>
        <v>林振賢</v>
      </c>
      <c r="B83" s="99"/>
      <c r="C83" s="99"/>
      <c r="D83" s="99"/>
      <c r="E83" s="100"/>
      <c r="F83" s="100"/>
      <c r="G83" s="99">
        <v>13010466</v>
      </c>
      <c r="H83" s="100">
        <v>8.09</v>
      </c>
      <c r="I83" s="101">
        <v>60</v>
      </c>
    </row>
    <row r="84" spans="1:9" x14ac:dyDescent="0.3">
      <c r="A84" s="98" t="str">
        <f t="shared" si="10"/>
        <v>林振賢</v>
      </c>
      <c r="B84" s="99"/>
      <c r="C84" s="99"/>
      <c r="D84" s="99"/>
      <c r="E84" s="100"/>
      <c r="F84" s="100"/>
      <c r="G84" s="99">
        <v>13021649</v>
      </c>
      <c r="H84" s="100">
        <v>8.09</v>
      </c>
      <c r="I84" s="101">
        <v>30</v>
      </c>
    </row>
    <row r="85" spans="1:9" x14ac:dyDescent="0.3">
      <c r="A85" s="98" t="str">
        <f t="shared" si="10"/>
        <v>林振賢</v>
      </c>
      <c r="B85" s="99"/>
      <c r="C85" s="99"/>
      <c r="D85" s="99"/>
      <c r="E85" s="100"/>
      <c r="F85" s="100"/>
      <c r="G85" s="99">
        <v>13022160</v>
      </c>
      <c r="H85" s="100">
        <v>8.09</v>
      </c>
      <c r="I85" s="101">
        <v>9</v>
      </c>
    </row>
    <row r="86" spans="1:9" x14ac:dyDescent="0.3">
      <c r="A86" s="98" t="str">
        <f t="shared" si="10"/>
        <v>林振賢</v>
      </c>
      <c r="B86" s="99"/>
      <c r="C86" s="99"/>
      <c r="D86" s="99"/>
      <c r="E86" s="100"/>
      <c r="F86" s="100"/>
      <c r="G86" s="99">
        <v>13022673</v>
      </c>
      <c r="H86" s="100">
        <v>8.09</v>
      </c>
      <c r="I86" s="101">
        <v>43</v>
      </c>
    </row>
    <row r="87" spans="1:9" x14ac:dyDescent="0.3">
      <c r="A87" s="98" t="s">
        <v>333</v>
      </c>
      <c r="B87" s="99" t="s">
        <v>272</v>
      </c>
      <c r="C87" s="99" t="s">
        <v>726</v>
      </c>
      <c r="D87" s="99">
        <v>13030187</v>
      </c>
      <c r="E87" s="100">
        <v>8.14</v>
      </c>
      <c r="F87" s="100">
        <v>100</v>
      </c>
      <c r="G87" s="99"/>
      <c r="H87" s="100"/>
      <c r="I87" s="101"/>
    </row>
    <row r="88" spans="1:9" ht="16.8" thickBot="1" x14ac:dyDescent="0.35">
      <c r="A88" s="120" t="s">
        <v>333</v>
      </c>
      <c r="B88" s="99" t="s">
        <v>272</v>
      </c>
      <c r="C88" s="99" t="s">
        <v>1944</v>
      </c>
      <c r="D88" s="99">
        <v>13250534</v>
      </c>
      <c r="E88" s="100">
        <v>8.08</v>
      </c>
      <c r="F88" s="100">
        <v>200</v>
      </c>
      <c r="G88" s="99"/>
      <c r="H88" s="100"/>
      <c r="I88" s="101"/>
    </row>
    <row r="89" spans="1:9" s="226" customFormat="1" ht="33" customHeight="1" x14ac:dyDescent="0.3">
      <c r="A89" s="234" t="s">
        <v>1081</v>
      </c>
      <c r="B89" s="463" t="s">
        <v>1956</v>
      </c>
      <c r="C89" s="463"/>
      <c r="D89" s="463"/>
      <c r="E89" s="463"/>
      <c r="F89" s="463"/>
      <c r="G89" s="463"/>
      <c r="H89" s="463"/>
      <c r="I89" s="463"/>
    </row>
  </sheetData>
  <mergeCells count="1">
    <mergeCell ref="B89:I89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0" fitToHeight="13" orientation="portrait" r:id="rId1"/>
  <headerFooter>
    <oddFooter>第 &amp;P 頁，共 &amp;N 頁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49">
    <pageSetUpPr fitToPage="1"/>
  </sheetPr>
  <dimension ref="A1:I595"/>
  <sheetViews>
    <sheetView zoomScaleNormal="100" workbookViewId="0">
      <pane ySplit="3" topLeftCell="A4" activePane="bottomLeft" state="frozen"/>
      <selection activeCell="A4" sqref="A4"/>
      <selection pane="bottomLeft" activeCell="A2" sqref="A2"/>
    </sheetView>
  </sheetViews>
  <sheetFormatPr defaultRowHeight="16.2" x14ac:dyDescent="0.3"/>
  <cols>
    <col min="1" max="1" width="11.21875" customWidth="1"/>
    <col min="2" max="2" width="10.5546875" bestFit="1" customWidth="1"/>
    <col min="3" max="3" width="7.6640625" style="124" bestFit="1" customWidth="1"/>
    <col min="4" max="4" width="10.5546875" bestFit="1" customWidth="1"/>
    <col min="5" max="5" width="10.6640625" customWidth="1"/>
    <col min="6" max="6" width="11.21875" customWidth="1"/>
    <col min="7" max="9" width="10.5546875" bestFit="1" customWidth="1"/>
  </cols>
  <sheetData>
    <row r="1" spans="1:9" s="135" customFormat="1" x14ac:dyDescent="0.3">
      <c r="A1" s="135" t="s">
        <v>3364</v>
      </c>
    </row>
    <row r="2" spans="1:9" s="136" customFormat="1" ht="16.8" thickBot="1" x14ac:dyDescent="0.35">
      <c r="A2" s="135" t="s">
        <v>251</v>
      </c>
      <c r="C2" s="137"/>
    </row>
    <row r="3" spans="1:9" s="136" customFormat="1" ht="16.8" thickBot="1" x14ac:dyDescent="0.35">
      <c r="A3" s="446" t="s">
        <v>252</v>
      </c>
      <c r="B3" s="88" t="s">
        <v>253</v>
      </c>
      <c r="C3" s="125" t="s">
        <v>254</v>
      </c>
      <c r="D3" s="447" t="s">
        <v>255</v>
      </c>
      <c r="E3" s="88" t="s">
        <v>256</v>
      </c>
      <c r="F3" s="88" t="s">
        <v>257</v>
      </c>
      <c r="G3" s="447" t="s">
        <v>258</v>
      </c>
      <c r="H3" s="88" t="s">
        <v>259</v>
      </c>
      <c r="I3" s="90" t="s">
        <v>260</v>
      </c>
    </row>
    <row r="4" spans="1:9" x14ac:dyDescent="0.3">
      <c r="A4" s="138" t="s">
        <v>1067</v>
      </c>
      <c r="B4" s="139" t="s">
        <v>2794</v>
      </c>
      <c r="C4" s="140" t="s">
        <v>3241</v>
      </c>
      <c r="D4" s="139">
        <v>8591297</v>
      </c>
      <c r="E4" s="141">
        <v>8.1999999999999993</v>
      </c>
      <c r="F4" s="141">
        <v>10</v>
      </c>
      <c r="G4" s="139"/>
      <c r="H4" s="141"/>
      <c r="I4" s="142"/>
    </row>
    <row r="5" spans="1:9" x14ac:dyDescent="0.3">
      <c r="A5" s="143" t="str">
        <f>A4</f>
        <v>盧芊卉</v>
      </c>
      <c r="B5" s="144"/>
      <c r="C5" s="145"/>
      <c r="D5" s="144"/>
      <c r="E5" s="146"/>
      <c r="F5" s="146"/>
      <c r="G5" s="144">
        <v>9000128</v>
      </c>
      <c r="H5" s="146">
        <v>8.08</v>
      </c>
      <c r="I5" s="147">
        <v>10</v>
      </c>
    </row>
    <row r="6" spans="1:9" x14ac:dyDescent="0.3">
      <c r="A6" s="143" t="s">
        <v>1893</v>
      </c>
      <c r="B6" s="144" t="s">
        <v>272</v>
      </c>
      <c r="C6" s="145" t="s">
        <v>3242</v>
      </c>
      <c r="D6" s="144">
        <v>9014582</v>
      </c>
      <c r="E6" s="146">
        <v>7.97</v>
      </c>
      <c r="F6" s="146">
        <v>50</v>
      </c>
      <c r="G6" s="144"/>
      <c r="H6" s="146"/>
      <c r="I6" s="147"/>
    </row>
    <row r="7" spans="1:9" x14ac:dyDescent="0.3">
      <c r="A7" s="143" t="str">
        <f>A6</f>
        <v>葉育峯</v>
      </c>
      <c r="B7" s="144"/>
      <c r="C7" s="145"/>
      <c r="D7" s="144"/>
      <c r="E7" s="146"/>
      <c r="F7" s="146"/>
      <c r="G7" s="144">
        <v>9014874</v>
      </c>
      <c r="H7" s="146">
        <v>7.97</v>
      </c>
      <c r="I7" s="147">
        <v>50</v>
      </c>
    </row>
    <row r="8" spans="1:9" x14ac:dyDescent="0.3">
      <c r="A8" s="143" t="s">
        <v>1893</v>
      </c>
      <c r="B8" s="144" t="s">
        <v>272</v>
      </c>
      <c r="C8" s="145" t="s">
        <v>3243</v>
      </c>
      <c r="D8" s="144">
        <v>9015154</v>
      </c>
      <c r="E8" s="146">
        <v>7.97</v>
      </c>
      <c r="F8" s="146">
        <v>50</v>
      </c>
      <c r="G8" s="144"/>
      <c r="H8" s="146"/>
      <c r="I8" s="147"/>
    </row>
    <row r="9" spans="1:9" x14ac:dyDescent="0.3">
      <c r="A9" s="143" t="str">
        <f>A8</f>
        <v>葉育峯</v>
      </c>
      <c r="B9" s="144"/>
      <c r="C9" s="145"/>
      <c r="D9" s="144"/>
      <c r="E9" s="146"/>
      <c r="F9" s="146"/>
      <c r="G9" s="144">
        <v>9015386</v>
      </c>
      <c r="H9" s="146">
        <v>7.97</v>
      </c>
      <c r="I9" s="147">
        <v>50</v>
      </c>
    </row>
    <row r="10" spans="1:9" x14ac:dyDescent="0.3">
      <c r="A10" s="143" t="s">
        <v>1893</v>
      </c>
      <c r="B10" s="144" t="s">
        <v>272</v>
      </c>
      <c r="C10" s="145" t="s">
        <v>3244</v>
      </c>
      <c r="D10" s="144">
        <v>9020674</v>
      </c>
      <c r="E10" s="146">
        <v>7.76</v>
      </c>
      <c r="F10" s="146">
        <v>50</v>
      </c>
      <c r="G10" s="144"/>
      <c r="H10" s="146"/>
      <c r="I10" s="147"/>
    </row>
    <row r="11" spans="1:9" x14ac:dyDescent="0.3">
      <c r="A11" s="143" t="s">
        <v>1893</v>
      </c>
      <c r="B11" s="144" t="s">
        <v>272</v>
      </c>
      <c r="C11" s="145" t="s">
        <v>3244</v>
      </c>
      <c r="D11" s="144">
        <v>9151484</v>
      </c>
      <c r="E11" s="146">
        <v>7.76</v>
      </c>
      <c r="F11" s="146">
        <v>-50</v>
      </c>
      <c r="G11" s="144"/>
      <c r="H11" s="146"/>
      <c r="I11" s="147"/>
    </row>
    <row r="12" spans="1:9" x14ac:dyDescent="0.3">
      <c r="A12" s="143" t="s">
        <v>1893</v>
      </c>
      <c r="B12" s="144" t="s">
        <v>272</v>
      </c>
      <c r="C12" s="145" t="s">
        <v>3245</v>
      </c>
      <c r="D12" s="144">
        <v>9021881</v>
      </c>
      <c r="E12" s="146">
        <v>7.97</v>
      </c>
      <c r="F12" s="146">
        <v>50</v>
      </c>
      <c r="G12" s="144"/>
      <c r="H12" s="146"/>
      <c r="I12" s="147"/>
    </row>
    <row r="13" spans="1:9" x14ac:dyDescent="0.3">
      <c r="A13" s="143" t="str">
        <f t="shared" ref="A13:A15" si="0">A12</f>
        <v>葉育峯</v>
      </c>
      <c r="B13" s="144"/>
      <c r="C13" s="145"/>
      <c r="D13" s="144"/>
      <c r="E13" s="146"/>
      <c r="F13" s="146"/>
      <c r="G13" s="144">
        <v>9031581</v>
      </c>
      <c r="H13" s="146">
        <v>7.97</v>
      </c>
      <c r="I13" s="147">
        <v>8</v>
      </c>
    </row>
    <row r="14" spans="1:9" x14ac:dyDescent="0.3">
      <c r="A14" s="143" t="str">
        <f t="shared" si="0"/>
        <v>葉育峯</v>
      </c>
      <c r="B14" s="144"/>
      <c r="C14" s="145"/>
      <c r="D14" s="144"/>
      <c r="E14" s="146"/>
      <c r="F14" s="146"/>
      <c r="G14" s="144">
        <v>9032093</v>
      </c>
      <c r="H14" s="146">
        <v>7.97</v>
      </c>
      <c r="I14" s="147">
        <v>18</v>
      </c>
    </row>
    <row r="15" spans="1:9" x14ac:dyDescent="0.3">
      <c r="A15" s="143" t="str">
        <f t="shared" si="0"/>
        <v>葉育峯</v>
      </c>
      <c r="B15" s="144"/>
      <c r="C15" s="145"/>
      <c r="D15" s="144"/>
      <c r="E15" s="146"/>
      <c r="F15" s="146"/>
      <c r="G15" s="144">
        <v>9033122</v>
      </c>
      <c r="H15" s="146">
        <v>7.97</v>
      </c>
      <c r="I15" s="147">
        <v>5</v>
      </c>
    </row>
    <row r="16" spans="1:9" x14ac:dyDescent="0.3">
      <c r="A16" s="143" t="s">
        <v>1893</v>
      </c>
      <c r="B16" s="144" t="s">
        <v>272</v>
      </c>
      <c r="C16" s="145" t="s">
        <v>3245</v>
      </c>
      <c r="D16" s="144">
        <v>9131827</v>
      </c>
      <c r="E16" s="146">
        <v>7.97</v>
      </c>
      <c r="F16" s="146">
        <v>-19</v>
      </c>
      <c r="G16" s="144"/>
      <c r="H16" s="146"/>
      <c r="I16" s="147"/>
    </row>
    <row r="17" spans="1:9" x14ac:dyDescent="0.3">
      <c r="A17" s="143" t="s">
        <v>1893</v>
      </c>
      <c r="B17" s="144" t="s">
        <v>272</v>
      </c>
      <c r="C17" s="145" t="s">
        <v>3246</v>
      </c>
      <c r="D17" s="144">
        <v>9022378</v>
      </c>
      <c r="E17" s="146">
        <v>7.96</v>
      </c>
      <c r="F17" s="146">
        <v>50</v>
      </c>
      <c r="G17" s="144"/>
      <c r="H17" s="146"/>
      <c r="I17" s="147"/>
    </row>
    <row r="18" spans="1:9" x14ac:dyDescent="0.3">
      <c r="A18" s="143" t="s">
        <v>1893</v>
      </c>
      <c r="B18" s="144" t="s">
        <v>272</v>
      </c>
      <c r="C18" s="145" t="s">
        <v>3246</v>
      </c>
      <c r="D18" s="144">
        <v>9151857</v>
      </c>
      <c r="E18" s="146">
        <v>7.96</v>
      </c>
      <c r="F18" s="146">
        <v>-50</v>
      </c>
      <c r="G18" s="144"/>
      <c r="H18" s="146"/>
      <c r="I18" s="147"/>
    </row>
    <row r="19" spans="1:9" x14ac:dyDescent="0.3">
      <c r="A19" s="143" t="s">
        <v>1893</v>
      </c>
      <c r="B19" s="144" t="s">
        <v>272</v>
      </c>
      <c r="C19" s="145" t="s">
        <v>3247</v>
      </c>
      <c r="D19" s="144">
        <v>9063696</v>
      </c>
      <c r="E19" s="146">
        <v>8.02</v>
      </c>
      <c r="F19" s="146">
        <v>50</v>
      </c>
      <c r="G19" s="144"/>
      <c r="H19" s="146"/>
      <c r="I19" s="147"/>
    </row>
    <row r="20" spans="1:9" x14ac:dyDescent="0.3">
      <c r="A20" s="143" t="s">
        <v>1893</v>
      </c>
      <c r="B20" s="144" t="s">
        <v>272</v>
      </c>
      <c r="C20" s="145" t="s">
        <v>3247</v>
      </c>
      <c r="D20" s="144">
        <v>9150925</v>
      </c>
      <c r="E20" s="146">
        <v>8.02</v>
      </c>
      <c r="F20" s="146">
        <v>-50</v>
      </c>
      <c r="G20" s="144"/>
      <c r="H20" s="146"/>
      <c r="I20" s="147"/>
    </row>
    <row r="21" spans="1:9" x14ac:dyDescent="0.3">
      <c r="A21" s="143" t="s">
        <v>1893</v>
      </c>
      <c r="B21" s="144" t="s">
        <v>272</v>
      </c>
      <c r="C21" s="145" t="s">
        <v>3248</v>
      </c>
      <c r="D21" s="144">
        <v>9080329</v>
      </c>
      <c r="E21" s="146">
        <v>8.09</v>
      </c>
      <c r="F21" s="146">
        <v>200</v>
      </c>
      <c r="G21" s="144"/>
      <c r="H21" s="146"/>
      <c r="I21" s="147"/>
    </row>
    <row r="22" spans="1:9" x14ac:dyDescent="0.3">
      <c r="A22" s="143" t="str">
        <f>A21</f>
        <v>葉育峯</v>
      </c>
      <c r="B22" s="144"/>
      <c r="C22" s="145"/>
      <c r="D22" s="144"/>
      <c r="E22" s="146"/>
      <c r="F22" s="146"/>
      <c r="G22" s="144">
        <v>9080812</v>
      </c>
      <c r="H22" s="146">
        <v>8.09</v>
      </c>
      <c r="I22" s="147">
        <v>200</v>
      </c>
    </row>
    <row r="23" spans="1:9" x14ac:dyDescent="0.3">
      <c r="A23" s="143" t="s">
        <v>1893</v>
      </c>
      <c r="B23" s="144" t="s">
        <v>272</v>
      </c>
      <c r="C23" s="145" t="s">
        <v>3249</v>
      </c>
      <c r="D23" s="144">
        <v>9082628</v>
      </c>
      <c r="E23" s="146">
        <v>8.08</v>
      </c>
      <c r="F23" s="146">
        <v>83</v>
      </c>
      <c r="G23" s="144"/>
      <c r="H23" s="146"/>
      <c r="I23" s="147"/>
    </row>
    <row r="24" spans="1:9" x14ac:dyDescent="0.3">
      <c r="A24" s="143" t="str">
        <f>A23</f>
        <v>葉育峯</v>
      </c>
      <c r="B24" s="144"/>
      <c r="C24" s="145"/>
      <c r="D24" s="144"/>
      <c r="E24" s="146"/>
      <c r="F24" s="146"/>
      <c r="G24" s="144">
        <v>9082859</v>
      </c>
      <c r="H24" s="146">
        <v>8.08</v>
      </c>
      <c r="I24" s="147">
        <v>83</v>
      </c>
    </row>
    <row r="25" spans="1:9" x14ac:dyDescent="0.3">
      <c r="A25" s="143" t="s">
        <v>1893</v>
      </c>
      <c r="B25" s="144" t="s">
        <v>272</v>
      </c>
      <c r="C25" s="145" t="s">
        <v>3250</v>
      </c>
      <c r="D25" s="144">
        <v>9083785</v>
      </c>
      <c r="E25" s="146">
        <v>8.08</v>
      </c>
      <c r="F25" s="146">
        <v>50</v>
      </c>
      <c r="G25" s="144"/>
      <c r="H25" s="146"/>
      <c r="I25" s="147"/>
    </row>
    <row r="26" spans="1:9" x14ac:dyDescent="0.3">
      <c r="A26" s="143" t="str">
        <f>A25</f>
        <v>葉育峯</v>
      </c>
      <c r="B26" s="144"/>
      <c r="C26" s="145"/>
      <c r="D26" s="144"/>
      <c r="E26" s="146"/>
      <c r="F26" s="146"/>
      <c r="G26" s="144">
        <v>9083883</v>
      </c>
      <c r="H26" s="146">
        <v>8.07</v>
      </c>
      <c r="I26" s="147">
        <v>50</v>
      </c>
    </row>
    <row r="27" spans="1:9" x14ac:dyDescent="0.3">
      <c r="A27" s="143" t="s">
        <v>1893</v>
      </c>
      <c r="B27" s="144" t="s">
        <v>272</v>
      </c>
      <c r="C27" s="145" t="s">
        <v>3251</v>
      </c>
      <c r="D27" s="144">
        <v>9084787</v>
      </c>
      <c r="E27" s="146">
        <v>8.08</v>
      </c>
      <c r="F27" s="146">
        <v>50</v>
      </c>
      <c r="G27" s="144"/>
      <c r="H27" s="146"/>
      <c r="I27" s="147"/>
    </row>
    <row r="28" spans="1:9" x14ac:dyDescent="0.3">
      <c r="A28" s="143" t="s">
        <v>1893</v>
      </c>
      <c r="B28" s="144" t="s">
        <v>272</v>
      </c>
      <c r="C28" s="145" t="s">
        <v>3251</v>
      </c>
      <c r="D28" s="144">
        <v>9150447</v>
      </c>
      <c r="E28" s="146">
        <v>8.08</v>
      </c>
      <c r="F28" s="146">
        <v>-50</v>
      </c>
      <c r="G28" s="144"/>
      <c r="H28" s="146"/>
      <c r="I28" s="147"/>
    </row>
    <row r="29" spans="1:9" x14ac:dyDescent="0.3">
      <c r="A29" s="143" t="s">
        <v>1893</v>
      </c>
      <c r="B29" s="144" t="s">
        <v>272</v>
      </c>
      <c r="C29" s="145" t="s">
        <v>3252</v>
      </c>
      <c r="D29" s="144">
        <v>9085832</v>
      </c>
      <c r="E29" s="146">
        <v>8.09</v>
      </c>
      <c r="F29" s="146">
        <v>180</v>
      </c>
      <c r="G29" s="144"/>
      <c r="H29" s="146"/>
      <c r="I29" s="147"/>
    </row>
    <row r="30" spans="1:9" x14ac:dyDescent="0.3">
      <c r="A30" s="143" t="str">
        <f>A29</f>
        <v>葉育峯</v>
      </c>
      <c r="B30" s="144"/>
      <c r="C30" s="145"/>
      <c r="D30" s="144"/>
      <c r="E30" s="146"/>
      <c r="F30" s="146"/>
      <c r="G30" s="144">
        <v>9085937</v>
      </c>
      <c r="H30" s="146">
        <v>8.09</v>
      </c>
      <c r="I30" s="147">
        <v>159</v>
      </c>
    </row>
    <row r="31" spans="1:9" x14ac:dyDescent="0.3">
      <c r="A31" s="143" t="s">
        <v>1893</v>
      </c>
      <c r="B31" s="144" t="s">
        <v>272</v>
      </c>
      <c r="C31" s="145" t="s">
        <v>3252</v>
      </c>
      <c r="D31" s="144">
        <v>9130574</v>
      </c>
      <c r="E31" s="146">
        <v>8.09</v>
      </c>
      <c r="F31" s="146">
        <v>-21</v>
      </c>
      <c r="G31" s="144"/>
      <c r="H31" s="146"/>
      <c r="I31" s="147"/>
    </row>
    <row r="32" spans="1:9" x14ac:dyDescent="0.3">
      <c r="A32" s="143" t="s">
        <v>1893</v>
      </c>
      <c r="B32" s="144" t="s">
        <v>272</v>
      </c>
      <c r="C32" s="145" t="s">
        <v>2613</v>
      </c>
      <c r="D32" s="144">
        <v>9091481</v>
      </c>
      <c r="E32" s="146">
        <v>8.1</v>
      </c>
      <c r="F32" s="146">
        <v>300</v>
      </c>
      <c r="G32" s="144"/>
      <c r="H32" s="146"/>
      <c r="I32" s="147"/>
    </row>
    <row r="33" spans="1:9" x14ac:dyDescent="0.3">
      <c r="A33" s="143" t="str">
        <f t="shared" ref="A33:A34" si="1">A32</f>
        <v>葉育峯</v>
      </c>
      <c r="B33" s="144"/>
      <c r="C33" s="145"/>
      <c r="D33" s="144"/>
      <c r="E33" s="146"/>
      <c r="F33" s="146"/>
      <c r="G33" s="144">
        <v>9091992</v>
      </c>
      <c r="H33" s="146">
        <v>8.1</v>
      </c>
      <c r="I33" s="147">
        <v>105</v>
      </c>
    </row>
    <row r="34" spans="1:9" x14ac:dyDescent="0.3">
      <c r="A34" s="143" t="str">
        <f t="shared" si="1"/>
        <v>葉育峯</v>
      </c>
      <c r="B34" s="144"/>
      <c r="C34" s="145"/>
      <c r="D34" s="144"/>
      <c r="E34" s="146"/>
      <c r="F34" s="146"/>
      <c r="G34" s="144">
        <v>9092504</v>
      </c>
      <c r="H34" s="146">
        <v>8.1</v>
      </c>
      <c r="I34" s="147">
        <v>11</v>
      </c>
    </row>
    <row r="35" spans="1:9" x14ac:dyDescent="0.3">
      <c r="A35" s="143" t="s">
        <v>1893</v>
      </c>
      <c r="B35" s="144" t="s">
        <v>272</v>
      </c>
      <c r="C35" s="145" t="s">
        <v>2613</v>
      </c>
      <c r="D35" s="144">
        <v>9131059</v>
      </c>
      <c r="E35" s="146">
        <v>8.1</v>
      </c>
      <c r="F35" s="146">
        <v>-184</v>
      </c>
      <c r="G35" s="144"/>
      <c r="H35" s="146"/>
      <c r="I35" s="147"/>
    </row>
    <row r="36" spans="1:9" x14ac:dyDescent="0.3">
      <c r="A36" s="143" t="s">
        <v>1893</v>
      </c>
      <c r="B36" s="144" t="s">
        <v>272</v>
      </c>
      <c r="C36" s="145" t="s">
        <v>3253</v>
      </c>
      <c r="D36" s="144">
        <v>9102328</v>
      </c>
      <c r="E36" s="146">
        <v>8.15</v>
      </c>
      <c r="F36" s="146">
        <v>200</v>
      </c>
      <c r="G36" s="144"/>
      <c r="H36" s="146"/>
      <c r="I36" s="147"/>
    </row>
    <row r="37" spans="1:9" x14ac:dyDescent="0.3">
      <c r="A37" s="143" t="str">
        <f>A36</f>
        <v>葉育峯</v>
      </c>
      <c r="B37" s="144"/>
      <c r="C37" s="145"/>
      <c r="D37" s="144"/>
      <c r="E37" s="146"/>
      <c r="F37" s="146"/>
      <c r="G37" s="144">
        <v>9102630</v>
      </c>
      <c r="H37" s="146">
        <v>8.15</v>
      </c>
      <c r="I37" s="147">
        <v>7</v>
      </c>
    </row>
    <row r="38" spans="1:9" x14ac:dyDescent="0.3">
      <c r="A38" s="143" t="s">
        <v>1893</v>
      </c>
      <c r="B38" s="144" t="s">
        <v>272</v>
      </c>
      <c r="C38" s="145" t="s">
        <v>3253</v>
      </c>
      <c r="D38" s="144">
        <v>9150049</v>
      </c>
      <c r="E38" s="146">
        <v>8.15</v>
      </c>
      <c r="F38" s="146">
        <v>-193</v>
      </c>
      <c r="G38" s="144"/>
      <c r="H38" s="146"/>
      <c r="I38" s="147"/>
    </row>
    <row r="39" spans="1:9" x14ac:dyDescent="0.3">
      <c r="A39" s="143" t="s">
        <v>1893</v>
      </c>
      <c r="B39" s="144" t="s">
        <v>272</v>
      </c>
      <c r="C39" s="145" t="s">
        <v>3254</v>
      </c>
      <c r="D39" s="144">
        <v>9103999</v>
      </c>
      <c r="E39" s="146">
        <v>8.16</v>
      </c>
      <c r="F39" s="146">
        <v>100</v>
      </c>
      <c r="G39" s="144"/>
      <c r="H39" s="146"/>
      <c r="I39" s="147"/>
    </row>
    <row r="40" spans="1:9" x14ac:dyDescent="0.3">
      <c r="A40" s="143" t="s">
        <v>1893</v>
      </c>
      <c r="B40" s="144" t="s">
        <v>272</v>
      </c>
      <c r="C40" s="145" t="s">
        <v>3254</v>
      </c>
      <c r="D40" s="144">
        <v>9145571</v>
      </c>
      <c r="E40" s="146">
        <v>8.16</v>
      </c>
      <c r="F40" s="146">
        <v>-100</v>
      </c>
      <c r="G40" s="144"/>
      <c r="H40" s="146"/>
      <c r="I40" s="147"/>
    </row>
    <row r="41" spans="1:9" x14ac:dyDescent="0.3">
      <c r="A41" s="114" t="s">
        <v>1893</v>
      </c>
      <c r="B41" s="111" t="s">
        <v>272</v>
      </c>
      <c r="C41" s="131" t="s">
        <v>2448</v>
      </c>
      <c r="D41" s="111">
        <v>9105628</v>
      </c>
      <c r="E41" s="112">
        <v>8.1999999999999993</v>
      </c>
      <c r="F41" s="112">
        <v>200</v>
      </c>
      <c r="G41" s="111"/>
      <c r="H41" s="112"/>
      <c r="I41" s="113"/>
    </row>
    <row r="42" spans="1:9" x14ac:dyDescent="0.3">
      <c r="A42" s="114" t="str">
        <f t="shared" ref="A42:A45" si="2">A41</f>
        <v>葉育峯</v>
      </c>
      <c r="B42" s="111"/>
      <c r="C42" s="131"/>
      <c r="D42" s="111"/>
      <c r="E42" s="112"/>
      <c r="F42" s="112"/>
      <c r="G42" s="111">
        <v>9105702</v>
      </c>
      <c r="H42" s="112">
        <v>8.1999999999999993</v>
      </c>
      <c r="I42" s="113">
        <v>136</v>
      </c>
    </row>
    <row r="43" spans="1:9" x14ac:dyDescent="0.3">
      <c r="A43" s="114" t="str">
        <f t="shared" si="2"/>
        <v>葉育峯</v>
      </c>
      <c r="B43" s="111"/>
      <c r="C43" s="131"/>
      <c r="D43" s="111"/>
      <c r="E43" s="112"/>
      <c r="F43" s="112"/>
      <c r="G43" s="111">
        <v>9110213</v>
      </c>
      <c r="H43" s="112">
        <v>8.1999999999999993</v>
      </c>
      <c r="I43" s="113">
        <v>15</v>
      </c>
    </row>
    <row r="44" spans="1:9" x14ac:dyDescent="0.3">
      <c r="A44" s="114" t="str">
        <f t="shared" si="2"/>
        <v>葉育峯</v>
      </c>
      <c r="B44" s="111"/>
      <c r="C44" s="131"/>
      <c r="D44" s="111"/>
      <c r="E44" s="112"/>
      <c r="F44" s="112"/>
      <c r="G44" s="111">
        <v>9110726</v>
      </c>
      <c r="H44" s="112">
        <v>8.1999999999999993</v>
      </c>
      <c r="I44" s="113">
        <v>44</v>
      </c>
    </row>
    <row r="45" spans="1:9" x14ac:dyDescent="0.3">
      <c r="A45" s="114" t="str">
        <f t="shared" si="2"/>
        <v>葉育峯</v>
      </c>
      <c r="B45" s="111"/>
      <c r="C45" s="131"/>
      <c r="D45" s="111"/>
      <c r="E45" s="112"/>
      <c r="F45" s="112"/>
      <c r="G45" s="111">
        <v>9111746</v>
      </c>
      <c r="H45" s="112">
        <v>8.1999999999999993</v>
      </c>
      <c r="I45" s="113">
        <v>5</v>
      </c>
    </row>
    <row r="46" spans="1:9" x14ac:dyDescent="0.3">
      <c r="A46" s="143" t="s">
        <v>1893</v>
      </c>
      <c r="B46" s="144" t="s">
        <v>272</v>
      </c>
      <c r="C46" s="145" t="s">
        <v>3255</v>
      </c>
      <c r="D46" s="144">
        <v>9112631</v>
      </c>
      <c r="E46" s="146">
        <v>8.2100000000000009</v>
      </c>
      <c r="F46" s="146">
        <v>100</v>
      </c>
      <c r="G46" s="144"/>
      <c r="H46" s="146"/>
      <c r="I46" s="147"/>
    </row>
    <row r="47" spans="1:9" x14ac:dyDescent="0.3">
      <c r="A47" s="143" t="str">
        <f>A46</f>
        <v>葉育峯</v>
      </c>
      <c r="B47" s="144"/>
      <c r="C47" s="145"/>
      <c r="D47" s="144"/>
      <c r="E47" s="146"/>
      <c r="F47" s="146"/>
      <c r="G47" s="144">
        <v>9112770</v>
      </c>
      <c r="H47" s="146">
        <v>8.1999999999999993</v>
      </c>
      <c r="I47" s="147">
        <v>100</v>
      </c>
    </row>
    <row r="48" spans="1:9" x14ac:dyDescent="0.3">
      <c r="A48" s="143" t="s">
        <v>1893</v>
      </c>
      <c r="B48" s="144" t="s">
        <v>272</v>
      </c>
      <c r="C48" s="145" t="s">
        <v>3256</v>
      </c>
      <c r="D48" s="144">
        <v>9113517</v>
      </c>
      <c r="E48" s="146">
        <v>8.1999999999999993</v>
      </c>
      <c r="F48" s="146">
        <v>100</v>
      </c>
      <c r="G48" s="144"/>
      <c r="H48" s="146"/>
      <c r="I48" s="147"/>
    </row>
    <row r="49" spans="1:9" x14ac:dyDescent="0.3">
      <c r="A49" s="143" t="str">
        <f>A48</f>
        <v>葉育峯</v>
      </c>
      <c r="B49" s="144"/>
      <c r="C49" s="145"/>
      <c r="D49" s="144"/>
      <c r="E49" s="146"/>
      <c r="F49" s="146"/>
      <c r="G49" s="144">
        <v>9113794</v>
      </c>
      <c r="H49" s="146">
        <v>8.1999999999999993</v>
      </c>
      <c r="I49" s="147">
        <v>100</v>
      </c>
    </row>
    <row r="50" spans="1:9" x14ac:dyDescent="0.3">
      <c r="A50" s="143" t="s">
        <v>1893</v>
      </c>
      <c r="B50" s="144" t="s">
        <v>272</v>
      </c>
      <c r="C50" s="145" t="s">
        <v>3257</v>
      </c>
      <c r="D50" s="144">
        <v>9114786</v>
      </c>
      <c r="E50" s="146">
        <v>8.2100000000000009</v>
      </c>
      <c r="F50" s="146">
        <v>200</v>
      </c>
      <c r="G50" s="144"/>
      <c r="H50" s="146"/>
      <c r="I50" s="147"/>
    </row>
    <row r="51" spans="1:9" x14ac:dyDescent="0.3">
      <c r="A51" s="143" t="str">
        <f>A50</f>
        <v>葉育峯</v>
      </c>
      <c r="B51" s="144"/>
      <c r="C51" s="145"/>
      <c r="D51" s="144"/>
      <c r="E51" s="146"/>
      <c r="F51" s="146"/>
      <c r="G51" s="144">
        <v>9114815</v>
      </c>
      <c r="H51" s="146">
        <v>8.1999999999999993</v>
      </c>
      <c r="I51" s="147">
        <v>200</v>
      </c>
    </row>
    <row r="52" spans="1:9" x14ac:dyDescent="0.3">
      <c r="A52" s="143" t="s">
        <v>1893</v>
      </c>
      <c r="B52" s="144" t="s">
        <v>272</v>
      </c>
      <c r="C52" s="145" t="s">
        <v>2451</v>
      </c>
      <c r="D52" s="144">
        <v>9133624</v>
      </c>
      <c r="E52" s="146">
        <v>8.1999999999999993</v>
      </c>
      <c r="F52" s="146">
        <v>50</v>
      </c>
      <c r="G52" s="144"/>
      <c r="H52" s="146"/>
      <c r="I52" s="147"/>
    </row>
    <row r="53" spans="1:9" x14ac:dyDescent="0.3">
      <c r="A53" s="143" t="str">
        <f>A52</f>
        <v>葉育峯</v>
      </c>
      <c r="B53" s="144"/>
      <c r="C53" s="145"/>
      <c r="D53" s="144"/>
      <c r="E53" s="146"/>
      <c r="F53" s="146"/>
      <c r="G53" s="144">
        <v>9134074</v>
      </c>
      <c r="H53" s="146">
        <v>8.1999999999999993</v>
      </c>
      <c r="I53" s="147">
        <v>50</v>
      </c>
    </row>
    <row r="54" spans="1:9" x14ac:dyDescent="0.3">
      <c r="A54" s="143" t="s">
        <v>1893</v>
      </c>
      <c r="B54" s="144" t="s">
        <v>272</v>
      </c>
      <c r="C54" s="145" t="s">
        <v>3258</v>
      </c>
      <c r="D54" s="144">
        <v>9134637</v>
      </c>
      <c r="E54" s="146">
        <v>8.1999999999999993</v>
      </c>
      <c r="F54" s="146">
        <v>50</v>
      </c>
      <c r="G54" s="144"/>
      <c r="H54" s="146"/>
      <c r="I54" s="147"/>
    </row>
    <row r="55" spans="1:9" x14ac:dyDescent="0.3">
      <c r="A55" s="143" t="str">
        <f>A54</f>
        <v>葉育峯</v>
      </c>
      <c r="B55" s="144"/>
      <c r="C55" s="145"/>
      <c r="D55" s="144"/>
      <c r="E55" s="146"/>
      <c r="F55" s="146"/>
      <c r="G55" s="144">
        <v>9135096</v>
      </c>
      <c r="H55" s="146">
        <v>8.1999999999999993</v>
      </c>
      <c r="I55" s="147">
        <v>50</v>
      </c>
    </row>
    <row r="56" spans="1:9" x14ac:dyDescent="0.3">
      <c r="A56" s="143" t="s">
        <v>1893</v>
      </c>
      <c r="B56" s="144" t="s">
        <v>272</v>
      </c>
      <c r="C56" s="145" t="s">
        <v>3259</v>
      </c>
      <c r="D56" s="144">
        <v>9140465</v>
      </c>
      <c r="E56" s="146">
        <v>8.1999999999999993</v>
      </c>
      <c r="F56" s="146">
        <v>50</v>
      </c>
      <c r="G56" s="144"/>
      <c r="H56" s="146"/>
      <c r="I56" s="147"/>
    </row>
    <row r="57" spans="1:9" x14ac:dyDescent="0.3">
      <c r="A57" s="143" t="str">
        <f>A56</f>
        <v>葉育峯</v>
      </c>
      <c r="B57" s="144"/>
      <c r="C57" s="145"/>
      <c r="D57" s="144"/>
      <c r="E57" s="146"/>
      <c r="F57" s="146"/>
      <c r="G57" s="144">
        <v>9140635</v>
      </c>
      <c r="H57" s="146">
        <v>8.19</v>
      </c>
      <c r="I57" s="147">
        <v>50</v>
      </c>
    </row>
    <row r="58" spans="1:9" x14ac:dyDescent="0.3">
      <c r="A58" s="143" t="s">
        <v>1893</v>
      </c>
      <c r="B58" s="144" t="s">
        <v>272</v>
      </c>
      <c r="C58" s="145" t="s">
        <v>3260</v>
      </c>
      <c r="D58" s="144">
        <v>9141904</v>
      </c>
      <c r="E58" s="146">
        <v>8.1999999999999993</v>
      </c>
      <c r="F58" s="146">
        <v>50</v>
      </c>
      <c r="G58" s="144"/>
      <c r="H58" s="146"/>
      <c r="I58" s="147"/>
    </row>
    <row r="59" spans="1:9" x14ac:dyDescent="0.3">
      <c r="A59" s="143" t="str">
        <f>A58</f>
        <v>葉育峯</v>
      </c>
      <c r="B59" s="144"/>
      <c r="C59" s="145"/>
      <c r="D59" s="144"/>
      <c r="E59" s="146"/>
      <c r="F59" s="146"/>
      <c r="G59" s="144">
        <v>9142169</v>
      </c>
      <c r="H59" s="146">
        <v>8.1999999999999993</v>
      </c>
      <c r="I59" s="147">
        <v>50</v>
      </c>
    </row>
    <row r="60" spans="1:9" x14ac:dyDescent="0.3">
      <c r="A60" s="143" t="s">
        <v>1893</v>
      </c>
      <c r="B60" s="144" t="s">
        <v>272</v>
      </c>
      <c r="C60" s="145" t="s">
        <v>2035</v>
      </c>
      <c r="D60" s="144">
        <v>9220864</v>
      </c>
      <c r="E60" s="146">
        <v>8.14</v>
      </c>
      <c r="F60" s="146">
        <v>100</v>
      </c>
      <c r="G60" s="144"/>
      <c r="H60" s="146"/>
      <c r="I60" s="147"/>
    </row>
    <row r="61" spans="1:9" x14ac:dyDescent="0.3">
      <c r="A61" s="143" t="str">
        <f t="shared" ref="A61:A68" si="3">A60</f>
        <v>葉育峯</v>
      </c>
      <c r="B61" s="144"/>
      <c r="C61" s="145"/>
      <c r="D61" s="144"/>
      <c r="E61" s="146"/>
      <c r="F61" s="146"/>
      <c r="G61" s="144">
        <v>9251243</v>
      </c>
      <c r="H61" s="146">
        <v>8.14</v>
      </c>
      <c r="I61" s="147">
        <v>5</v>
      </c>
    </row>
    <row r="62" spans="1:9" x14ac:dyDescent="0.3">
      <c r="A62" s="143" t="str">
        <f t="shared" si="3"/>
        <v>葉育峯</v>
      </c>
      <c r="B62" s="144"/>
      <c r="C62" s="145"/>
      <c r="D62" s="144"/>
      <c r="E62" s="146"/>
      <c r="F62" s="146"/>
      <c r="G62" s="144">
        <v>9251756</v>
      </c>
      <c r="H62" s="146">
        <v>8.14</v>
      </c>
      <c r="I62" s="147">
        <v>8</v>
      </c>
    </row>
    <row r="63" spans="1:9" x14ac:dyDescent="0.3">
      <c r="A63" s="143" t="str">
        <f t="shared" si="3"/>
        <v>葉育峯</v>
      </c>
      <c r="B63" s="144"/>
      <c r="C63" s="145"/>
      <c r="D63" s="144"/>
      <c r="E63" s="146"/>
      <c r="F63" s="146"/>
      <c r="G63" s="144">
        <v>9252269</v>
      </c>
      <c r="H63" s="146">
        <v>8.14</v>
      </c>
      <c r="I63" s="147">
        <v>1</v>
      </c>
    </row>
    <row r="64" spans="1:9" x14ac:dyDescent="0.3">
      <c r="A64" s="143" t="str">
        <f t="shared" si="3"/>
        <v>葉育峯</v>
      </c>
      <c r="B64" s="144"/>
      <c r="C64" s="145"/>
      <c r="D64" s="144"/>
      <c r="E64" s="146"/>
      <c r="F64" s="146"/>
      <c r="G64" s="144">
        <v>9254829</v>
      </c>
      <c r="H64" s="146">
        <v>8.14</v>
      </c>
      <c r="I64" s="147">
        <v>11</v>
      </c>
    </row>
    <row r="65" spans="1:9" x14ac:dyDescent="0.3">
      <c r="A65" s="143" t="str">
        <f t="shared" si="3"/>
        <v>葉育峯</v>
      </c>
      <c r="B65" s="144"/>
      <c r="C65" s="145"/>
      <c r="D65" s="144"/>
      <c r="E65" s="146"/>
      <c r="F65" s="146"/>
      <c r="G65" s="144">
        <v>9260365</v>
      </c>
      <c r="H65" s="146">
        <v>8.14</v>
      </c>
      <c r="I65" s="147">
        <v>4</v>
      </c>
    </row>
    <row r="66" spans="1:9" x14ac:dyDescent="0.3">
      <c r="A66" s="143" t="str">
        <f t="shared" si="3"/>
        <v>葉育峯</v>
      </c>
      <c r="B66" s="144"/>
      <c r="C66" s="145"/>
      <c r="D66" s="144"/>
      <c r="E66" s="146"/>
      <c r="F66" s="146"/>
      <c r="G66" s="144">
        <v>9260881</v>
      </c>
      <c r="H66" s="146">
        <v>8.14</v>
      </c>
      <c r="I66" s="147">
        <v>14</v>
      </c>
    </row>
    <row r="67" spans="1:9" x14ac:dyDescent="0.3">
      <c r="A67" s="143" t="str">
        <f t="shared" si="3"/>
        <v>葉育峯</v>
      </c>
      <c r="B67" s="144"/>
      <c r="C67" s="145"/>
      <c r="D67" s="144"/>
      <c r="E67" s="146"/>
      <c r="F67" s="146"/>
      <c r="G67" s="144">
        <v>9262936</v>
      </c>
      <c r="H67" s="146">
        <v>8.14</v>
      </c>
      <c r="I67" s="147">
        <v>12</v>
      </c>
    </row>
    <row r="68" spans="1:9" x14ac:dyDescent="0.3">
      <c r="A68" s="143" t="str">
        <f t="shared" si="3"/>
        <v>葉育峯</v>
      </c>
      <c r="B68" s="144"/>
      <c r="C68" s="145"/>
      <c r="D68" s="144"/>
      <c r="E68" s="146"/>
      <c r="F68" s="146"/>
      <c r="G68" s="144">
        <v>9263960</v>
      </c>
      <c r="H68" s="146">
        <v>8.14</v>
      </c>
      <c r="I68" s="147">
        <v>45</v>
      </c>
    </row>
    <row r="69" spans="1:9" x14ac:dyDescent="0.3">
      <c r="A69" s="143" t="s">
        <v>1893</v>
      </c>
      <c r="B69" s="144" t="s">
        <v>272</v>
      </c>
      <c r="C69" s="145" t="s">
        <v>3261</v>
      </c>
      <c r="D69" s="144">
        <v>9221632</v>
      </c>
      <c r="E69" s="146">
        <v>8.1199999999999992</v>
      </c>
      <c r="F69" s="146">
        <v>100</v>
      </c>
      <c r="G69" s="144"/>
      <c r="H69" s="146"/>
      <c r="I69" s="147"/>
    </row>
    <row r="70" spans="1:9" x14ac:dyDescent="0.3">
      <c r="A70" s="143" t="str">
        <f t="shared" ref="A70:A72" si="4">A69</f>
        <v>葉育峯</v>
      </c>
      <c r="B70" s="144"/>
      <c r="C70" s="145"/>
      <c r="D70" s="144"/>
      <c r="E70" s="146"/>
      <c r="F70" s="146"/>
      <c r="G70" s="144">
        <v>9265498</v>
      </c>
      <c r="H70" s="146">
        <v>8.1199999999999992</v>
      </c>
      <c r="I70" s="147">
        <v>3</v>
      </c>
    </row>
    <row r="71" spans="1:9" x14ac:dyDescent="0.3">
      <c r="A71" s="143" t="str">
        <f t="shared" si="4"/>
        <v>葉育峯</v>
      </c>
      <c r="B71" s="144"/>
      <c r="C71" s="145"/>
      <c r="D71" s="144"/>
      <c r="E71" s="146"/>
      <c r="F71" s="146"/>
      <c r="G71" s="144">
        <v>9270013</v>
      </c>
      <c r="H71" s="146">
        <v>8.1199999999999992</v>
      </c>
      <c r="I71" s="147">
        <v>46</v>
      </c>
    </row>
    <row r="72" spans="1:9" x14ac:dyDescent="0.3">
      <c r="A72" s="143" t="str">
        <f t="shared" si="4"/>
        <v>葉育峯</v>
      </c>
      <c r="B72" s="144"/>
      <c r="C72" s="145"/>
      <c r="D72" s="144"/>
      <c r="E72" s="146"/>
      <c r="F72" s="146"/>
      <c r="G72" s="144">
        <v>9270524</v>
      </c>
      <c r="H72" s="146">
        <v>8.1199999999999992</v>
      </c>
      <c r="I72" s="147">
        <v>51</v>
      </c>
    </row>
    <row r="73" spans="1:9" x14ac:dyDescent="0.3">
      <c r="A73" s="143" t="s">
        <v>1893</v>
      </c>
      <c r="B73" s="144" t="s">
        <v>272</v>
      </c>
      <c r="C73" s="145" t="s">
        <v>3262</v>
      </c>
      <c r="D73" s="144">
        <v>9242126</v>
      </c>
      <c r="E73" s="146">
        <v>8.16</v>
      </c>
      <c r="F73" s="146">
        <v>50</v>
      </c>
      <c r="G73" s="144"/>
      <c r="H73" s="146"/>
      <c r="I73" s="147"/>
    </row>
    <row r="74" spans="1:9" x14ac:dyDescent="0.3">
      <c r="A74" s="143" t="str">
        <f t="shared" ref="A74:A75" si="5">A73</f>
        <v>葉育峯</v>
      </c>
      <c r="B74" s="144"/>
      <c r="C74" s="145"/>
      <c r="D74" s="144"/>
      <c r="E74" s="146"/>
      <c r="F74" s="146"/>
      <c r="G74" s="144">
        <v>9242623</v>
      </c>
      <c r="H74" s="146">
        <v>8.16</v>
      </c>
      <c r="I74" s="147">
        <v>46</v>
      </c>
    </row>
    <row r="75" spans="1:9" x14ac:dyDescent="0.3">
      <c r="A75" s="143" t="str">
        <f t="shared" si="5"/>
        <v>葉育峯</v>
      </c>
      <c r="B75" s="144"/>
      <c r="C75" s="145"/>
      <c r="D75" s="144"/>
      <c r="E75" s="146"/>
      <c r="F75" s="146"/>
      <c r="G75" s="144">
        <v>9243138</v>
      </c>
      <c r="H75" s="146">
        <v>8.15</v>
      </c>
      <c r="I75" s="147">
        <v>4</v>
      </c>
    </row>
    <row r="76" spans="1:9" x14ac:dyDescent="0.3">
      <c r="A76" s="143" t="s">
        <v>1893</v>
      </c>
      <c r="B76" s="144" t="s">
        <v>272</v>
      </c>
      <c r="C76" s="145" t="s">
        <v>3263</v>
      </c>
      <c r="D76" s="144">
        <v>9253074</v>
      </c>
      <c r="E76" s="146">
        <v>8.15</v>
      </c>
      <c r="F76" s="146">
        <v>50</v>
      </c>
      <c r="G76" s="144"/>
      <c r="H76" s="146"/>
      <c r="I76" s="147"/>
    </row>
    <row r="77" spans="1:9" x14ac:dyDescent="0.3">
      <c r="A77" s="143" t="str">
        <f>A76</f>
        <v>葉育峯</v>
      </c>
      <c r="B77" s="144"/>
      <c r="C77" s="145"/>
      <c r="D77" s="144"/>
      <c r="E77" s="146"/>
      <c r="F77" s="146"/>
      <c r="G77" s="144">
        <v>9253291</v>
      </c>
      <c r="H77" s="146">
        <v>8.15</v>
      </c>
      <c r="I77" s="147">
        <v>50</v>
      </c>
    </row>
    <row r="78" spans="1:9" x14ac:dyDescent="0.3">
      <c r="A78" s="143" t="s">
        <v>1893</v>
      </c>
      <c r="B78" s="144" t="s">
        <v>272</v>
      </c>
      <c r="C78" s="145" t="s">
        <v>3264</v>
      </c>
      <c r="D78" s="144">
        <v>9283685</v>
      </c>
      <c r="E78" s="146">
        <v>8.11</v>
      </c>
      <c r="F78" s="146">
        <v>50</v>
      </c>
      <c r="G78" s="144"/>
      <c r="H78" s="146"/>
      <c r="I78" s="147"/>
    </row>
    <row r="79" spans="1:9" x14ac:dyDescent="0.3">
      <c r="A79" s="143" t="str">
        <f>A78</f>
        <v>葉育峯</v>
      </c>
      <c r="B79" s="144"/>
      <c r="C79" s="145"/>
      <c r="D79" s="144"/>
      <c r="E79" s="146"/>
      <c r="F79" s="146"/>
      <c r="G79" s="144">
        <v>9283752</v>
      </c>
      <c r="H79" s="146">
        <v>8.11</v>
      </c>
      <c r="I79" s="147">
        <v>50</v>
      </c>
    </row>
    <row r="80" spans="1:9" x14ac:dyDescent="0.3">
      <c r="A80" s="143" t="s">
        <v>1893</v>
      </c>
      <c r="B80" s="144" t="s">
        <v>272</v>
      </c>
      <c r="C80" s="145" t="s">
        <v>3265</v>
      </c>
      <c r="D80" s="144">
        <v>9285250</v>
      </c>
      <c r="E80" s="146">
        <v>8.1</v>
      </c>
      <c r="F80" s="146">
        <v>50</v>
      </c>
      <c r="G80" s="144"/>
      <c r="H80" s="146"/>
      <c r="I80" s="147"/>
    </row>
    <row r="81" spans="1:9" x14ac:dyDescent="0.3">
      <c r="A81" s="143" t="str">
        <f t="shared" ref="A81:A82" si="6">A80</f>
        <v>葉育峯</v>
      </c>
      <c r="B81" s="144"/>
      <c r="C81" s="145"/>
      <c r="D81" s="144"/>
      <c r="E81" s="146"/>
      <c r="F81" s="146"/>
      <c r="G81" s="144">
        <v>9285291</v>
      </c>
      <c r="H81" s="146">
        <v>8.1</v>
      </c>
      <c r="I81" s="147">
        <v>46</v>
      </c>
    </row>
    <row r="82" spans="1:9" x14ac:dyDescent="0.3">
      <c r="A82" s="143" t="str">
        <f t="shared" si="6"/>
        <v>葉育峯</v>
      </c>
      <c r="B82" s="144"/>
      <c r="C82" s="145"/>
      <c r="D82" s="144"/>
      <c r="E82" s="146"/>
      <c r="F82" s="146"/>
      <c r="G82" s="144">
        <v>9285804</v>
      </c>
      <c r="H82" s="146">
        <v>8.1</v>
      </c>
      <c r="I82" s="147">
        <v>4</v>
      </c>
    </row>
    <row r="83" spans="1:9" x14ac:dyDescent="0.3">
      <c r="A83" s="143" t="s">
        <v>1893</v>
      </c>
      <c r="B83" s="144" t="s">
        <v>272</v>
      </c>
      <c r="C83" s="145" t="s">
        <v>3266</v>
      </c>
      <c r="D83" s="144">
        <v>9290626</v>
      </c>
      <c r="E83" s="146">
        <v>8.1</v>
      </c>
      <c r="F83" s="146">
        <v>50</v>
      </c>
      <c r="G83" s="144"/>
      <c r="H83" s="146"/>
      <c r="I83" s="147"/>
    </row>
    <row r="84" spans="1:9" x14ac:dyDescent="0.3">
      <c r="A84" s="143" t="str">
        <f>A83</f>
        <v>葉育峯</v>
      </c>
      <c r="B84" s="144"/>
      <c r="C84" s="145"/>
      <c r="D84" s="144"/>
      <c r="E84" s="146"/>
      <c r="F84" s="146"/>
      <c r="G84" s="144">
        <v>9290829</v>
      </c>
      <c r="H84" s="146">
        <v>8.1</v>
      </c>
      <c r="I84" s="147">
        <v>50</v>
      </c>
    </row>
    <row r="85" spans="1:9" x14ac:dyDescent="0.3">
      <c r="A85" s="143" t="s">
        <v>520</v>
      </c>
      <c r="B85" s="144" t="s">
        <v>521</v>
      </c>
      <c r="C85" s="145" t="s">
        <v>3267</v>
      </c>
      <c r="D85" s="144">
        <v>9291480</v>
      </c>
      <c r="E85" s="146">
        <v>8.07</v>
      </c>
      <c r="F85" s="146">
        <v>50</v>
      </c>
      <c r="G85" s="144"/>
      <c r="H85" s="146"/>
      <c r="I85" s="147"/>
    </row>
    <row r="86" spans="1:9" x14ac:dyDescent="0.3">
      <c r="A86" s="143" t="str">
        <f>A85</f>
        <v>吳東明</v>
      </c>
      <c r="B86" s="144"/>
      <c r="C86" s="145"/>
      <c r="D86" s="144"/>
      <c r="E86" s="146"/>
      <c r="F86" s="146"/>
      <c r="G86" s="144">
        <v>9574591</v>
      </c>
      <c r="H86" s="146">
        <v>8.07</v>
      </c>
      <c r="I86" s="147">
        <v>50</v>
      </c>
    </row>
    <row r="87" spans="1:9" x14ac:dyDescent="0.3">
      <c r="A87" s="143" t="s">
        <v>1893</v>
      </c>
      <c r="B87" s="144" t="s">
        <v>272</v>
      </c>
      <c r="C87" s="145" t="s">
        <v>3268</v>
      </c>
      <c r="D87" s="144">
        <v>9291939</v>
      </c>
      <c r="E87" s="146">
        <v>8.1</v>
      </c>
      <c r="F87" s="146">
        <v>50</v>
      </c>
      <c r="G87" s="144"/>
      <c r="H87" s="146"/>
      <c r="I87" s="147"/>
    </row>
    <row r="88" spans="1:9" x14ac:dyDescent="0.3">
      <c r="A88" s="143" t="str">
        <f>A87</f>
        <v>葉育峯</v>
      </c>
      <c r="B88" s="144"/>
      <c r="C88" s="145"/>
      <c r="D88" s="144"/>
      <c r="E88" s="146"/>
      <c r="F88" s="146"/>
      <c r="G88" s="144">
        <v>9292368</v>
      </c>
      <c r="H88" s="146">
        <v>8.1</v>
      </c>
      <c r="I88" s="147">
        <v>50</v>
      </c>
    </row>
    <row r="89" spans="1:9" x14ac:dyDescent="0.3">
      <c r="A89" s="143" t="s">
        <v>1893</v>
      </c>
      <c r="B89" s="144" t="s">
        <v>272</v>
      </c>
      <c r="C89" s="145" t="s">
        <v>3269</v>
      </c>
      <c r="D89" s="144">
        <v>9293282</v>
      </c>
      <c r="E89" s="146">
        <v>8.11</v>
      </c>
      <c r="F89" s="146">
        <v>50</v>
      </c>
      <c r="G89" s="144"/>
      <c r="H89" s="146"/>
      <c r="I89" s="147"/>
    </row>
    <row r="90" spans="1:9" x14ac:dyDescent="0.3">
      <c r="A90" s="143" t="str">
        <f>A89</f>
        <v>葉育峯</v>
      </c>
      <c r="B90" s="144"/>
      <c r="C90" s="145"/>
      <c r="D90" s="144"/>
      <c r="E90" s="146"/>
      <c r="F90" s="146"/>
      <c r="G90" s="144">
        <v>9293386</v>
      </c>
      <c r="H90" s="146">
        <v>8.11</v>
      </c>
      <c r="I90" s="147">
        <v>50</v>
      </c>
    </row>
    <row r="91" spans="1:9" x14ac:dyDescent="0.3">
      <c r="A91" s="143" t="s">
        <v>1893</v>
      </c>
      <c r="B91" s="144" t="s">
        <v>272</v>
      </c>
      <c r="C91" s="145" t="s">
        <v>3270</v>
      </c>
      <c r="D91" s="144">
        <v>9294301</v>
      </c>
      <c r="E91" s="146">
        <v>8.11</v>
      </c>
      <c r="F91" s="146">
        <v>50</v>
      </c>
      <c r="G91" s="144"/>
      <c r="H91" s="146"/>
      <c r="I91" s="147"/>
    </row>
    <row r="92" spans="1:9" x14ac:dyDescent="0.3">
      <c r="A92" s="143" t="str">
        <f>A91</f>
        <v>葉育峯</v>
      </c>
      <c r="B92" s="144"/>
      <c r="C92" s="145"/>
      <c r="D92" s="144"/>
      <c r="E92" s="146"/>
      <c r="F92" s="146"/>
      <c r="G92" s="144">
        <v>9294406</v>
      </c>
      <c r="H92" s="146">
        <v>8.11</v>
      </c>
      <c r="I92" s="147">
        <v>50</v>
      </c>
    </row>
    <row r="93" spans="1:9" x14ac:dyDescent="0.3">
      <c r="A93" s="143" t="s">
        <v>1893</v>
      </c>
      <c r="B93" s="144" t="s">
        <v>272</v>
      </c>
      <c r="C93" s="145" t="s">
        <v>3271</v>
      </c>
      <c r="D93" s="144">
        <v>9295460</v>
      </c>
      <c r="E93" s="146">
        <v>8.11</v>
      </c>
      <c r="F93" s="146">
        <v>50</v>
      </c>
      <c r="G93" s="144"/>
      <c r="H93" s="146"/>
      <c r="I93" s="147"/>
    </row>
    <row r="94" spans="1:9" x14ac:dyDescent="0.3">
      <c r="A94" s="143" t="str">
        <f t="shared" ref="A94:A95" si="7">A93</f>
        <v>葉育峯</v>
      </c>
      <c r="B94" s="144"/>
      <c r="C94" s="145"/>
      <c r="D94" s="144"/>
      <c r="E94" s="146"/>
      <c r="F94" s="146"/>
      <c r="G94" s="144">
        <v>9295938</v>
      </c>
      <c r="H94" s="146">
        <v>8.11</v>
      </c>
      <c r="I94" s="147">
        <v>44</v>
      </c>
    </row>
    <row r="95" spans="1:9" x14ac:dyDescent="0.3">
      <c r="A95" s="143" t="str">
        <f t="shared" si="7"/>
        <v>葉育峯</v>
      </c>
      <c r="B95" s="144"/>
      <c r="C95" s="145"/>
      <c r="D95" s="144"/>
      <c r="E95" s="146"/>
      <c r="F95" s="146"/>
      <c r="G95" s="144">
        <v>9300446</v>
      </c>
      <c r="H95" s="146">
        <v>8.11</v>
      </c>
      <c r="I95" s="147">
        <v>6</v>
      </c>
    </row>
    <row r="96" spans="1:9" x14ac:dyDescent="0.3">
      <c r="A96" s="143" t="s">
        <v>1893</v>
      </c>
      <c r="B96" s="144" t="s">
        <v>272</v>
      </c>
      <c r="C96" s="145" t="s">
        <v>3272</v>
      </c>
      <c r="D96" s="144">
        <v>9301496</v>
      </c>
      <c r="E96" s="146">
        <v>8.1199999999999992</v>
      </c>
      <c r="F96" s="146">
        <v>50</v>
      </c>
      <c r="G96" s="144"/>
      <c r="H96" s="146"/>
      <c r="I96" s="147"/>
    </row>
    <row r="97" spans="1:9" x14ac:dyDescent="0.3">
      <c r="A97" s="143" t="str">
        <f>A96</f>
        <v>葉育峯</v>
      </c>
      <c r="B97" s="144"/>
      <c r="C97" s="145"/>
      <c r="D97" s="144"/>
      <c r="E97" s="146"/>
      <c r="F97" s="146"/>
      <c r="G97" s="144">
        <v>9301986</v>
      </c>
      <c r="H97" s="146">
        <v>8.1199999999999992</v>
      </c>
      <c r="I97" s="147">
        <v>50</v>
      </c>
    </row>
    <row r="98" spans="1:9" x14ac:dyDescent="0.3">
      <c r="A98" s="143" t="s">
        <v>1893</v>
      </c>
      <c r="B98" s="144" t="s">
        <v>272</v>
      </c>
      <c r="C98" s="145" t="s">
        <v>3273</v>
      </c>
      <c r="D98" s="144">
        <v>9302829</v>
      </c>
      <c r="E98" s="146">
        <v>8.1199999999999992</v>
      </c>
      <c r="F98" s="146">
        <v>50</v>
      </c>
      <c r="G98" s="144"/>
      <c r="H98" s="146"/>
      <c r="I98" s="147"/>
    </row>
    <row r="99" spans="1:9" x14ac:dyDescent="0.3">
      <c r="A99" s="143" t="str">
        <f>A98</f>
        <v>葉育峯</v>
      </c>
      <c r="B99" s="144"/>
      <c r="C99" s="145"/>
      <c r="D99" s="144"/>
      <c r="E99" s="146"/>
      <c r="F99" s="146"/>
      <c r="G99" s="144">
        <v>9303007</v>
      </c>
      <c r="H99" s="146">
        <v>8.1199999999999992</v>
      </c>
      <c r="I99" s="147">
        <v>50</v>
      </c>
    </row>
    <row r="100" spans="1:9" x14ac:dyDescent="0.3">
      <c r="A100" s="143" t="s">
        <v>1893</v>
      </c>
      <c r="B100" s="144" t="s">
        <v>272</v>
      </c>
      <c r="C100" s="145" t="s">
        <v>3274</v>
      </c>
      <c r="D100" s="144">
        <v>9303804</v>
      </c>
      <c r="E100" s="146">
        <v>8.1199999999999992</v>
      </c>
      <c r="F100" s="146">
        <v>50</v>
      </c>
      <c r="G100" s="144"/>
      <c r="H100" s="146"/>
      <c r="I100" s="147"/>
    </row>
    <row r="101" spans="1:9" x14ac:dyDescent="0.3">
      <c r="A101" s="143" t="str">
        <f>A100</f>
        <v>葉育峯</v>
      </c>
      <c r="B101" s="144"/>
      <c r="C101" s="145"/>
      <c r="D101" s="144"/>
      <c r="E101" s="146"/>
      <c r="F101" s="146"/>
      <c r="G101" s="144">
        <v>9305567</v>
      </c>
      <c r="H101" s="146">
        <v>8.1199999999999992</v>
      </c>
      <c r="I101" s="147">
        <v>9</v>
      </c>
    </row>
    <row r="102" spans="1:9" x14ac:dyDescent="0.3">
      <c r="A102" s="143" t="s">
        <v>1893</v>
      </c>
      <c r="B102" s="144" t="s">
        <v>272</v>
      </c>
      <c r="C102" s="145" t="s">
        <v>3274</v>
      </c>
      <c r="D102" s="144">
        <v>9313761</v>
      </c>
      <c r="E102" s="146">
        <v>8.1199999999999992</v>
      </c>
      <c r="F102" s="146">
        <v>-41</v>
      </c>
      <c r="G102" s="144"/>
      <c r="H102" s="146"/>
      <c r="I102" s="147"/>
    </row>
    <row r="103" spans="1:9" x14ac:dyDescent="0.3">
      <c r="A103" s="143" t="s">
        <v>1893</v>
      </c>
      <c r="B103" s="144" t="s">
        <v>272</v>
      </c>
      <c r="C103" s="145" t="s">
        <v>3275</v>
      </c>
      <c r="D103" s="144">
        <v>9304602</v>
      </c>
      <c r="E103" s="146">
        <v>8.1300000000000008</v>
      </c>
      <c r="F103" s="146">
        <v>50</v>
      </c>
      <c r="G103" s="144"/>
      <c r="H103" s="146"/>
      <c r="I103" s="147"/>
    </row>
    <row r="104" spans="1:9" x14ac:dyDescent="0.3">
      <c r="A104" s="143" t="str">
        <f>A103</f>
        <v>葉育峯</v>
      </c>
      <c r="B104" s="144"/>
      <c r="C104" s="145"/>
      <c r="D104" s="144"/>
      <c r="E104" s="146"/>
      <c r="F104" s="146"/>
      <c r="G104" s="144">
        <v>9305055</v>
      </c>
      <c r="H104" s="146">
        <v>8.1300000000000008</v>
      </c>
      <c r="I104" s="147">
        <v>50</v>
      </c>
    </row>
    <row r="105" spans="1:9" x14ac:dyDescent="0.3">
      <c r="A105" s="143" t="s">
        <v>1893</v>
      </c>
      <c r="B105" s="144" t="s">
        <v>272</v>
      </c>
      <c r="C105" s="145" t="s">
        <v>3276</v>
      </c>
      <c r="D105" s="144">
        <v>9310421</v>
      </c>
      <c r="E105" s="146">
        <v>8.14</v>
      </c>
      <c r="F105" s="146">
        <v>50</v>
      </c>
      <c r="G105" s="144"/>
      <c r="H105" s="146"/>
      <c r="I105" s="147"/>
    </row>
    <row r="106" spans="1:9" x14ac:dyDescent="0.3">
      <c r="A106" s="143" t="str">
        <f>A105</f>
        <v>葉育峯</v>
      </c>
      <c r="B106" s="144"/>
      <c r="C106" s="145"/>
      <c r="D106" s="144"/>
      <c r="E106" s="146"/>
      <c r="F106" s="146"/>
      <c r="G106" s="144">
        <v>9310592</v>
      </c>
      <c r="H106" s="146">
        <v>8.14</v>
      </c>
      <c r="I106" s="147">
        <v>50</v>
      </c>
    </row>
    <row r="107" spans="1:9" x14ac:dyDescent="0.3">
      <c r="A107" s="143" t="s">
        <v>1893</v>
      </c>
      <c r="B107" s="144" t="s">
        <v>272</v>
      </c>
      <c r="C107" s="145" t="s">
        <v>3277</v>
      </c>
      <c r="D107" s="144">
        <v>9311429</v>
      </c>
      <c r="E107" s="146">
        <v>8.15</v>
      </c>
      <c r="F107" s="146">
        <v>50</v>
      </c>
      <c r="G107" s="144"/>
      <c r="H107" s="146"/>
      <c r="I107" s="147"/>
    </row>
    <row r="108" spans="1:9" x14ac:dyDescent="0.3">
      <c r="A108" s="143" t="str">
        <f>A107</f>
        <v>葉育峯</v>
      </c>
      <c r="B108" s="144"/>
      <c r="C108" s="145"/>
      <c r="D108" s="144"/>
      <c r="E108" s="146"/>
      <c r="F108" s="146"/>
      <c r="G108" s="144">
        <v>9311620</v>
      </c>
      <c r="H108" s="146">
        <v>8.15</v>
      </c>
      <c r="I108" s="147">
        <v>50</v>
      </c>
    </row>
    <row r="109" spans="1:9" x14ac:dyDescent="0.3">
      <c r="A109" s="143" t="s">
        <v>1893</v>
      </c>
      <c r="B109" s="144" t="s">
        <v>272</v>
      </c>
      <c r="C109" s="145" t="s">
        <v>3278</v>
      </c>
      <c r="D109" s="144">
        <v>9312358</v>
      </c>
      <c r="E109" s="146">
        <v>8.15</v>
      </c>
      <c r="F109" s="146">
        <v>50</v>
      </c>
      <c r="G109" s="144"/>
      <c r="H109" s="146"/>
      <c r="I109" s="147"/>
    </row>
    <row r="110" spans="1:9" x14ac:dyDescent="0.3">
      <c r="A110" s="143" t="str">
        <f t="shared" ref="A110:A113" si="8">A109</f>
        <v>葉育峯</v>
      </c>
      <c r="B110" s="144"/>
      <c r="C110" s="145"/>
      <c r="D110" s="144"/>
      <c r="E110" s="146"/>
      <c r="F110" s="146"/>
      <c r="G110" s="144">
        <v>9312649</v>
      </c>
      <c r="H110" s="146">
        <v>8.15</v>
      </c>
      <c r="I110" s="147">
        <v>32</v>
      </c>
    </row>
    <row r="111" spans="1:9" x14ac:dyDescent="0.3">
      <c r="A111" s="143" t="str">
        <f t="shared" si="8"/>
        <v>葉育峯</v>
      </c>
      <c r="B111" s="144"/>
      <c r="C111" s="145"/>
      <c r="D111" s="144"/>
      <c r="E111" s="146"/>
      <c r="F111" s="146"/>
      <c r="G111" s="144">
        <v>9313157</v>
      </c>
      <c r="H111" s="146">
        <v>8.15</v>
      </c>
      <c r="I111" s="147">
        <v>9</v>
      </c>
    </row>
    <row r="112" spans="1:9" x14ac:dyDescent="0.3">
      <c r="A112" s="143" t="str">
        <f t="shared" si="8"/>
        <v>葉育峯</v>
      </c>
      <c r="B112" s="144"/>
      <c r="C112" s="145"/>
      <c r="D112" s="144"/>
      <c r="E112" s="146"/>
      <c r="F112" s="146"/>
      <c r="G112" s="144">
        <v>9313668</v>
      </c>
      <c r="H112" s="146">
        <v>8.15</v>
      </c>
      <c r="I112" s="147">
        <v>2</v>
      </c>
    </row>
    <row r="113" spans="1:9" x14ac:dyDescent="0.3">
      <c r="A113" s="143" t="str">
        <f t="shared" si="8"/>
        <v>葉育峯</v>
      </c>
      <c r="B113" s="144"/>
      <c r="C113" s="145"/>
      <c r="D113" s="144"/>
      <c r="E113" s="146"/>
      <c r="F113" s="146"/>
      <c r="G113" s="144">
        <v>9322271</v>
      </c>
      <c r="H113" s="146">
        <v>8.15</v>
      </c>
      <c r="I113" s="147">
        <v>7</v>
      </c>
    </row>
    <row r="114" spans="1:9" x14ac:dyDescent="0.3">
      <c r="A114" s="143" t="s">
        <v>1893</v>
      </c>
      <c r="B114" s="144" t="s">
        <v>272</v>
      </c>
      <c r="C114" s="145" t="s">
        <v>3279</v>
      </c>
      <c r="D114" s="144">
        <v>9330754</v>
      </c>
      <c r="E114" s="146">
        <v>8.14</v>
      </c>
      <c r="F114" s="146">
        <v>50</v>
      </c>
      <c r="G114" s="144"/>
      <c r="H114" s="146"/>
      <c r="I114" s="147"/>
    </row>
    <row r="115" spans="1:9" x14ac:dyDescent="0.3">
      <c r="A115" s="143" t="str">
        <f t="shared" ref="A115:A118" si="9">A114</f>
        <v>葉育峯</v>
      </c>
      <c r="B115" s="144"/>
      <c r="C115" s="145"/>
      <c r="D115" s="144"/>
      <c r="E115" s="146"/>
      <c r="F115" s="146"/>
      <c r="G115" s="144">
        <v>9410035</v>
      </c>
      <c r="H115" s="146">
        <v>8.14</v>
      </c>
      <c r="I115" s="147">
        <v>32</v>
      </c>
    </row>
    <row r="116" spans="1:9" x14ac:dyDescent="0.3">
      <c r="A116" s="143" t="str">
        <f t="shared" si="9"/>
        <v>葉育峯</v>
      </c>
      <c r="B116" s="144"/>
      <c r="C116" s="145"/>
      <c r="D116" s="144"/>
      <c r="E116" s="146"/>
      <c r="F116" s="146"/>
      <c r="G116" s="144">
        <v>9411063</v>
      </c>
      <c r="H116" s="146">
        <v>8.14</v>
      </c>
      <c r="I116" s="147">
        <v>5</v>
      </c>
    </row>
    <row r="117" spans="1:9" x14ac:dyDescent="0.3">
      <c r="A117" s="143" t="str">
        <f t="shared" si="9"/>
        <v>葉育峯</v>
      </c>
      <c r="B117" s="144"/>
      <c r="C117" s="145"/>
      <c r="D117" s="144"/>
      <c r="E117" s="146"/>
      <c r="F117" s="146"/>
      <c r="G117" s="144">
        <v>9411573</v>
      </c>
      <c r="H117" s="146">
        <v>8.14</v>
      </c>
      <c r="I117" s="147">
        <v>2</v>
      </c>
    </row>
    <row r="118" spans="1:9" x14ac:dyDescent="0.3">
      <c r="A118" s="143" t="str">
        <f t="shared" si="9"/>
        <v>葉育峯</v>
      </c>
      <c r="B118" s="144"/>
      <c r="C118" s="145"/>
      <c r="D118" s="144"/>
      <c r="E118" s="146"/>
      <c r="F118" s="146"/>
      <c r="G118" s="144">
        <v>9413106</v>
      </c>
      <c r="H118" s="146">
        <v>8.14</v>
      </c>
      <c r="I118" s="147">
        <v>11</v>
      </c>
    </row>
    <row r="119" spans="1:9" x14ac:dyDescent="0.3">
      <c r="A119" s="143" t="s">
        <v>1893</v>
      </c>
      <c r="B119" s="144" t="s">
        <v>272</v>
      </c>
      <c r="C119" s="145" t="s">
        <v>3280</v>
      </c>
      <c r="D119" s="144">
        <v>9331342</v>
      </c>
      <c r="E119" s="146">
        <v>8.1300000000000008</v>
      </c>
      <c r="F119" s="146">
        <v>50</v>
      </c>
      <c r="G119" s="144"/>
      <c r="H119" s="146"/>
      <c r="I119" s="147"/>
    </row>
    <row r="120" spans="1:9" x14ac:dyDescent="0.3">
      <c r="A120" s="143" t="str">
        <f t="shared" ref="A120:A122" si="10">A119</f>
        <v>葉育峯</v>
      </c>
      <c r="B120" s="144"/>
      <c r="C120" s="145"/>
      <c r="D120" s="144"/>
      <c r="E120" s="146"/>
      <c r="F120" s="146"/>
      <c r="G120" s="144">
        <v>9420693</v>
      </c>
      <c r="H120" s="146">
        <v>8.1300000000000008</v>
      </c>
      <c r="I120" s="147">
        <v>2</v>
      </c>
    </row>
    <row r="121" spans="1:9" x14ac:dyDescent="0.3">
      <c r="A121" s="143" t="str">
        <f t="shared" si="10"/>
        <v>葉育峯</v>
      </c>
      <c r="B121" s="144"/>
      <c r="C121" s="145"/>
      <c r="D121" s="144"/>
      <c r="E121" s="146"/>
      <c r="F121" s="146"/>
      <c r="G121" s="144">
        <v>9421718</v>
      </c>
      <c r="H121" s="146">
        <v>8.1300000000000008</v>
      </c>
      <c r="I121" s="147">
        <v>7</v>
      </c>
    </row>
    <row r="122" spans="1:9" x14ac:dyDescent="0.3">
      <c r="A122" s="143" t="str">
        <f t="shared" si="10"/>
        <v>葉育峯</v>
      </c>
      <c r="B122" s="144"/>
      <c r="C122" s="145"/>
      <c r="D122" s="144"/>
      <c r="E122" s="146"/>
      <c r="F122" s="146"/>
      <c r="G122" s="144">
        <v>9422229</v>
      </c>
      <c r="H122" s="146">
        <v>8.1300000000000008</v>
      </c>
      <c r="I122" s="147">
        <v>41</v>
      </c>
    </row>
    <row r="123" spans="1:9" x14ac:dyDescent="0.3">
      <c r="A123" s="143" t="s">
        <v>1893</v>
      </c>
      <c r="B123" s="144" t="s">
        <v>272</v>
      </c>
      <c r="C123" s="145" t="s">
        <v>3281</v>
      </c>
      <c r="D123" s="144">
        <v>9332487</v>
      </c>
      <c r="E123" s="146">
        <v>8.1199999999999992</v>
      </c>
      <c r="F123" s="146">
        <v>50</v>
      </c>
      <c r="G123" s="144"/>
      <c r="H123" s="146"/>
      <c r="I123" s="147"/>
    </row>
    <row r="124" spans="1:9" x14ac:dyDescent="0.3">
      <c r="A124" s="143" t="str">
        <f t="shared" ref="A124:A125" si="11">A123</f>
        <v>葉育峯</v>
      </c>
      <c r="B124" s="144"/>
      <c r="C124" s="145"/>
      <c r="D124" s="144"/>
      <c r="E124" s="146"/>
      <c r="F124" s="146"/>
      <c r="G124" s="144">
        <v>9425305</v>
      </c>
      <c r="H124" s="146">
        <v>8.1199999999999992</v>
      </c>
      <c r="I124" s="147">
        <v>6</v>
      </c>
    </row>
    <row r="125" spans="1:9" x14ac:dyDescent="0.3">
      <c r="A125" s="143" t="str">
        <f t="shared" si="11"/>
        <v>葉育峯</v>
      </c>
      <c r="B125" s="144"/>
      <c r="C125" s="145"/>
      <c r="D125" s="144"/>
      <c r="E125" s="146"/>
      <c r="F125" s="146"/>
      <c r="G125" s="144">
        <v>9430843</v>
      </c>
      <c r="H125" s="146">
        <v>8.1199999999999992</v>
      </c>
      <c r="I125" s="147">
        <v>44</v>
      </c>
    </row>
    <row r="126" spans="1:9" x14ac:dyDescent="0.3">
      <c r="A126" s="143" t="s">
        <v>1893</v>
      </c>
      <c r="B126" s="144" t="s">
        <v>272</v>
      </c>
      <c r="C126" s="145" t="s">
        <v>3282</v>
      </c>
      <c r="D126" s="144">
        <v>9333122</v>
      </c>
      <c r="E126" s="146">
        <v>8.11</v>
      </c>
      <c r="F126" s="146">
        <v>50</v>
      </c>
      <c r="G126" s="144"/>
      <c r="H126" s="146"/>
      <c r="I126" s="147"/>
    </row>
    <row r="127" spans="1:9" x14ac:dyDescent="0.3">
      <c r="A127" s="143" t="str">
        <f t="shared" ref="A127:A129" si="12">A126</f>
        <v>葉育峯</v>
      </c>
      <c r="B127" s="144"/>
      <c r="C127" s="145"/>
      <c r="D127" s="144"/>
      <c r="E127" s="146"/>
      <c r="F127" s="146"/>
      <c r="G127" s="144">
        <v>9564424</v>
      </c>
      <c r="H127" s="146">
        <v>8.11</v>
      </c>
      <c r="I127" s="147">
        <v>3</v>
      </c>
    </row>
    <row r="128" spans="1:9" x14ac:dyDescent="0.3">
      <c r="A128" s="143" t="str">
        <f t="shared" si="12"/>
        <v>葉育峯</v>
      </c>
      <c r="B128" s="144"/>
      <c r="C128" s="145"/>
      <c r="D128" s="144"/>
      <c r="E128" s="146"/>
      <c r="F128" s="146"/>
      <c r="G128" s="144">
        <v>9564937</v>
      </c>
      <c r="H128" s="146">
        <v>8.11</v>
      </c>
      <c r="I128" s="147">
        <v>16</v>
      </c>
    </row>
    <row r="129" spans="1:9" x14ac:dyDescent="0.3">
      <c r="A129" s="143" t="str">
        <f t="shared" si="12"/>
        <v>葉育峯</v>
      </c>
      <c r="B129" s="144"/>
      <c r="C129" s="145"/>
      <c r="D129" s="144"/>
      <c r="E129" s="146"/>
      <c r="F129" s="146"/>
      <c r="G129" s="144">
        <v>9565453</v>
      </c>
      <c r="H129" s="146">
        <v>8.11</v>
      </c>
      <c r="I129" s="147">
        <v>31</v>
      </c>
    </row>
    <row r="130" spans="1:9" x14ac:dyDescent="0.3">
      <c r="A130" s="143" t="s">
        <v>1893</v>
      </c>
      <c r="B130" s="144" t="s">
        <v>272</v>
      </c>
      <c r="C130" s="145" t="s">
        <v>2470</v>
      </c>
      <c r="D130" s="144">
        <v>9361149</v>
      </c>
      <c r="E130" s="146">
        <v>8.15</v>
      </c>
      <c r="F130" s="146">
        <v>50</v>
      </c>
      <c r="G130" s="144"/>
      <c r="H130" s="146"/>
      <c r="I130" s="147"/>
    </row>
    <row r="131" spans="1:9" x14ac:dyDescent="0.3">
      <c r="A131" s="143" t="str">
        <f>A130</f>
        <v>葉育峯</v>
      </c>
      <c r="B131" s="144"/>
      <c r="C131" s="145"/>
      <c r="D131" s="144"/>
      <c r="E131" s="146"/>
      <c r="F131" s="146"/>
      <c r="G131" s="144">
        <v>9361342</v>
      </c>
      <c r="H131" s="146">
        <v>8.15</v>
      </c>
      <c r="I131" s="147">
        <v>50</v>
      </c>
    </row>
    <row r="132" spans="1:9" x14ac:dyDescent="0.3">
      <c r="A132" s="143" t="s">
        <v>1893</v>
      </c>
      <c r="B132" s="144" t="s">
        <v>272</v>
      </c>
      <c r="C132" s="145" t="s">
        <v>3283</v>
      </c>
      <c r="D132" s="144">
        <v>9362621</v>
      </c>
      <c r="E132" s="146">
        <v>8.15</v>
      </c>
      <c r="F132" s="146">
        <v>50</v>
      </c>
      <c r="G132" s="144"/>
      <c r="H132" s="146"/>
      <c r="I132" s="147"/>
    </row>
    <row r="133" spans="1:9" x14ac:dyDescent="0.3">
      <c r="A133" s="143" t="str">
        <f t="shared" ref="A133:A139" si="13">A132</f>
        <v>葉育峯</v>
      </c>
      <c r="B133" s="144"/>
      <c r="C133" s="145"/>
      <c r="D133" s="144"/>
      <c r="E133" s="146"/>
      <c r="F133" s="146"/>
      <c r="G133" s="144">
        <v>9362878</v>
      </c>
      <c r="H133" s="146">
        <v>8.15</v>
      </c>
      <c r="I133" s="147">
        <v>33</v>
      </c>
    </row>
    <row r="134" spans="1:9" x14ac:dyDescent="0.3">
      <c r="A134" s="143" t="str">
        <f t="shared" si="13"/>
        <v>葉育峯</v>
      </c>
      <c r="B134" s="144"/>
      <c r="C134" s="145"/>
      <c r="D134" s="144"/>
      <c r="E134" s="146"/>
      <c r="F134" s="146"/>
      <c r="G134" s="144">
        <v>9363391</v>
      </c>
      <c r="H134" s="146">
        <v>8.15</v>
      </c>
      <c r="I134" s="147">
        <v>1</v>
      </c>
    </row>
    <row r="135" spans="1:9" x14ac:dyDescent="0.3">
      <c r="A135" s="143" t="str">
        <f t="shared" si="13"/>
        <v>葉育峯</v>
      </c>
      <c r="B135" s="144"/>
      <c r="C135" s="145"/>
      <c r="D135" s="144"/>
      <c r="E135" s="146"/>
      <c r="F135" s="146"/>
      <c r="G135" s="144">
        <v>9390271</v>
      </c>
      <c r="H135" s="146">
        <v>8.15</v>
      </c>
      <c r="I135" s="147">
        <v>8</v>
      </c>
    </row>
    <row r="136" spans="1:9" x14ac:dyDescent="0.3">
      <c r="A136" s="143" t="str">
        <f t="shared" si="13"/>
        <v>葉育峯</v>
      </c>
      <c r="B136" s="144"/>
      <c r="C136" s="145"/>
      <c r="D136" s="144"/>
      <c r="E136" s="146"/>
      <c r="F136" s="146"/>
      <c r="G136" s="144">
        <v>9390783</v>
      </c>
      <c r="H136" s="146">
        <v>8.15</v>
      </c>
      <c r="I136" s="147">
        <v>5</v>
      </c>
    </row>
    <row r="137" spans="1:9" x14ac:dyDescent="0.3">
      <c r="A137" s="143" t="str">
        <f t="shared" si="13"/>
        <v>葉育峯</v>
      </c>
      <c r="B137" s="144"/>
      <c r="C137" s="145"/>
      <c r="D137" s="144"/>
      <c r="E137" s="146"/>
      <c r="F137" s="146"/>
      <c r="G137" s="144">
        <v>9391300</v>
      </c>
      <c r="H137" s="146">
        <v>8.15</v>
      </c>
      <c r="I137" s="147">
        <v>1</v>
      </c>
    </row>
    <row r="138" spans="1:9" x14ac:dyDescent="0.3">
      <c r="A138" s="143" t="str">
        <f t="shared" si="13"/>
        <v>葉育峯</v>
      </c>
      <c r="B138" s="144"/>
      <c r="C138" s="145"/>
      <c r="D138" s="144"/>
      <c r="E138" s="146"/>
      <c r="F138" s="146"/>
      <c r="G138" s="144">
        <v>9391812</v>
      </c>
      <c r="H138" s="146">
        <v>8.15</v>
      </c>
      <c r="I138" s="147">
        <v>1</v>
      </c>
    </row>
    <row r="139" spans="1:9" x14ac:dyDescent="0.3">
      <c r="A139" s="143" t="str">
        <f t="shared" si="13"/>
        <v>葉育峯</v>
      </c>
      <c r="B139" s="144"/>
      <c r="C139" s="145"/>
      <c r="D139" s="144"/>
      <c r="E139" s="146"/>
      <c r="F139" s="146"/>
      <c r="G139" s="144">
        <v>9392322</v>
      </c>
      <c r="H139" s="146">
        <v>8.15</v>
      </c>
      <c r="I139" s="147">
        <v>1</v>
      </c>
    </row>
    <row r="140" spans="1:9" x14ac:dyDescent="0.3">
      <c r="A140" s="143" t="s">
        <v>1893</v>
      </c>
      <c r="B140" s="144" t="s">
        <v>272</v>
      </c>
      <c r="C140" s="145" t="s">
        <v>3284</v>
      </c>
      <c r="D140" s="144">
        <v>9441818</v>
      </c>
      <c r="E140" s="146">
        <v>8.1199999999999992</v>
      </c>
      <c r="F140" s="146">
        <v>30</v>
      </c>
      <c r="G140" s="144"/>
      <c r="H140" s="146"/>
      <c r="I140" s="147"/>
    </row>
    <row r="141" spans="1:9" x14ac:dyDescent="0.3">
      <c r="A141" s="143" t="str">
        <f>A140</f>
        <v>葉育峯</v>
      </c>
      <c r="B141" s="144"/>
      <c r="C141" s="145"/>
      <c r="D141" s="144"/>
      <c r="E141" s="146"/>
      <c r="F141" s="146"/>
      <c r="G141" s="144">
        <v>9442016</v>
      </c>
      <c r="H141" s="146">
        <v>8.1199999999999992</v>
      </c>
      <c r="I141" s="147">
        <v>30</v>
      </c>
    </row>
    <row r="142" spans="1:9" x14ac:dyDescent="0.3">
      <c r="A142" s="143" t="s">
        <v>1893</v>
      </c>
      <c r="B142" s="144" t="s">
        <v>272</v>
      </c>
      <c r="C142" s="145" t="s">
        <v>3285</v>
      </c>
      <c r="D142" s="144">
        <v>9442796</v>
      </c>
      <c r="E142" s="146">
        <v>8.1199999999999992</v>
      </c>
      <c r="F142" s="146">
        <v>30</v>
      </c>
      <c r="G142" s="144"/>
      <c r="H142" s="146"/>
      <c r="I142" s="147"/>
    </row>
    <row r="143" spans="1:9" x14ac:dyDescent="0.3">
      <c r="A143" s="143" t="str">
        <f>A142</f>
        <v>葉育峯</v>
      </c>
      <c r="B143" s="144"/>
      <c r="C143" s="145"/>
      <c r="D143" s="144"/>
      <c r="E143" s="146"/>
      <c r="F143" s="146"/>
      <c r="G143" s="144">
        <v>9443044</v>
      </c>
      <c r="H143" s="146">
        <v>8.1199999999999992</v>
      </c>
      <c r="I143" s="147">
        <v>30</v>
      </c>
    </row>
    <row r="144" spans="1:9" x14ac:dyDescent="0.3">
      <c r="A144" s="143" t="s">
        <v>1893</v>
      </c>
      <c r="B144" s="144" t="s">
        <v>272</v>
      </c>
      <c r="C144" s="145" t="s">
        <v>3286</v>
      </c>
      <c r="D144" s="144">
        <v>9443943</v>
      </c>
      <c r="E144" s="146">
        <v>8.1300000000000008</v>
      </c>
      <c r="F144" s="146">
        <v>30</v>
      </c>
      <c r="G144" s="144"/>
      <c r="H144" s="146"/>
      <c r="I144" s="147"/>
    </row>
    <row r="145" spans="1:9" x14ac:dyDescent="0.3">
      <c r="A145" s="143" t="str">
        <f>A144</f>
        <v>葉育峯</v>
      </c>
      <c r="B145" s="144"/>
      <c r="C145" s="145"/>
      <c r="D145" s="144"/>
      <c r="E145" s="146"/>
      <c r="F145" s="146"/>
      <c r="G145" s="144">
        <v>9444074</v>
      </c>
      <c r="H145" s="146">
        <v>8.1300000000000008</v>
      </c>
      <c r="I145" s="147">
        <v>30</v>
      </c>
    </row>
    <row r="146" spans="1:9" x14ac:dyDescent="0.3">
      <c r="A146" s="143" t="s">
        <v>1893</v>
      </c>
      <c r="B146" s="144" t="s">
        <v>272</v>
      </c>
      <c r="C146" s="145" t="s">
        <v>3221</v>
      </c>
      <c r="D146" s="144">
        <v>9444901</v>
      </c>
      <c r="E146" s="146">
        <v>8.1300000000000008</v>
      </c>
      <c r="F146" s="146">
        <v>30</v>
      </c>
      <c r="G146" s="144"/>
      <c r="H146" s="146"/>
      <c r="I146" s="147"/>
    </row>
    <row r="147" spans="1:9" x14ac:dyDescent="0.3">
      <c r="A147" s="143" t="str">
        <f>A146</f>
        <v>葉育峯</v>
      </c>
      <c r="B147" s="144"/>
      <c r="C147" s="145"/>
      <c r="D147" s="144"/>
      <c r="E147" s="146"/>
      <c r="F147" s="146"/>
      <c r="G147" s="144">
        <v>9445100</v>
      </c>
      <c r="H147" s="146">
        <v>8.1300000000000008</v>
      </c>
      <c r="I147" s="147">
        <v>30</v>
      </c>
    </row>
    <row r="148" spans="1:9" x14ac:dyDescent="0.3">
      <c r="A148" s="143" t="s">
        <v>1893</v>
      </c>
      <c r="B148" s="144" t="s">
        <v>272</v>
      </c>
      <c r="C148" s="145" t="s">
        <v>3287</v>
      </c>
      <c r="D148" s="144">
        <v>9445832</v>
      </c>
      <c r="E148" s="146">
        <v>8.1300000000000008</v>
      </c>
      <c r="F148" s="146">
        <v>30</v>
      </c>
      <c r="G148" s="144"/>
      <c r="H148" s="146"/>
      <c r="I148" s="147"/>
    </row>
    <row r="149" spans="1:9" x14ac:dyDescent="0.3">
      <c r="A149" s="143" t="str">
        <f>A148</f>
        <v>葉育峯</v>
      </c>
      <c r="B149" s="144"/>
      <c r="C149" s="145"/>
      <c r="D149" s="144"/>
      <c r="E149" s="146"/>
      <c r="F149" s="146"/>
      <c r="G149" s="144">
        <v>9450129</v>
      </c>
      <c r="H149" s="146">
        <v>8.1300000000000008</v>
      </c>
      <c r="I149" s="147">
        <v>30</v>
      </c>
    </row>
    <row r="150" spans="1:9" x14ac:dyDescent="0.3">
      <c r="A150" s="143" t="s">
        <v>1893</v>
      </c>
      <c r="B150" s="144" t="s">
        <v>272</v>
      </c>
      <c r="C150" s="145" t="s">
        <v>3288</v>
      </c>
      <c r="D150" s="144">
        <v>9450838</v>
      </c>
      <c r="E150" s="146">
        <v>8.1199999999999992</v>
      </c>
      <c r="F150" s="146">
        <v>100</v>
      </c>
      <c r="G150" s="144"/>
      <c r="H150" s="146"/>
      <c r="I150" s="147"/>
    </row>
    <row r="151" spans="1:9" x14ac:dyDescent="0.3">
      <c r="A151" s="143" t="str">
        <f t="shared" ref="A151:A154" si="14">A150</f>
        <v>葉育峯</v>
      </c>
      <c r="B151" s="144"/>
      <c r="C151" s="145"/>
      <c r="D151" s="144"/>
      <c r="E151" s="146"/>
      <c r="F151" s="146"/>
      <c r="G151" s="144">
        <v>9560833</v>
      </c>
      <c r="H151" s="146">
        <v>8.1199999999999992</v>
      </c>
      <c r="I151" s="147">
        <v>85</v>
      </c>
    </row>
    <row r="152" spans="1:9" x14ac:dyDescent="0.3">
      <c r="A152" s="143" t="str">
        <f t="shared" si="14"/>
        <v>葉育峯</v>
      </c>
      <c r="B152" s="144"/>
      <c r="C152" s="145"/>
      <c r="D152" s="144"/>
      <c r="E152" s="146"/>
      <c r="F152" s="146"/>
      <c r="G152" s="144">
        <v>9561861</v>
      </c>
      <c r="H152" s="146">
        <v>8.1199999999999992</v>
      </c>
      <c r="I152" s="147">
        <v>11</v>
      </c>
    </row>
    <row r="153" spans="1:9" x14ac:dyDescent="0.3">
      <c r="A153" s="143" t="str">
        <f t="shared" si="14"/>
        <v>葉育峯</v>
      </c>
      <c r="B153" s="144"/>
      <c r="C153" s="145"/>
      <c r="D153" s="144"/>
      <c r="E153" s="146"/>
      <c r="F153" s="146"/>
      <c r="G153" s="144">
        <v>9562373</v>
      </c>
      <c r="H153" s="146">
        <v>8.1199999999999992</v>
      </c>
      <c r="I153" s="147">
        <v>2</v>
      </c>
    </row>
    <row r="154" spans="1:9" x14ac:dyDescent="0.3">
      <c r="A154" s="143" t="str">
        <f t="shared" si="14"/>
        <v>葉育峯</v>
      </c>
      <c r="B154" s="144"/>
      <c r="C154" s="145"/>
      <c r="D154" s="144"/>
      <c r="E154" s="146"/>
      <c r="F154" s="146"/>
      <c r="G154" s="144">
        <v>9562885</v>
      </c>
      <c r="H154" s="146">
        <v>8.1199999999999992</v>
      </c>
      <c r="I154" s="147">
        <v>2</v>
      </c>
    </row>
    <row r="155" spans="1:9" x14ac:dyDescent="0.3">
      <c r="A155" s="143" t="s">
        <v>1893</v>
      </c>
      <c r="B155" s="144" t="s">
        <v>272</v>
      </c>
      <c r="C155" s="145" t="s">
        <v>3289</v>
      </c>
      <c r="D155" s="144">
        <v>9451552</v>
      </c>
      <c r="E155" s="146">
        <v>8.1300000000000008</v>
      </c>
      <c r="F155" s="146">
        <v>30</v>
      </c>
      <c r="G155" s="144"/>
      <c r="H155" s="146"/>
      <c r="I155" s="147"/>
    </row>
    <row r="156" spans="1:9" x14ac:dyDescent="0.3">
      <c r="A156" s="143" t="str">
        <f t="shared" ref="A156:A159" si="15">A155</f>
        <v>葉育峯</v>
      </c>
      <c r="B156" s="144"/>
      <c r="C156" s="145"/>
      <c r="D156" s="144"/>
      <c r="E156" s="146"/>
      <c r="F156" s="146"/>
      <c r="G156" s="144">
        <v>9451668</v>
      </c>
      <c r="H156" s="146">
        <v>8.1300000000000008</v>
      </c>
      <c r="I156" s="147">
        <v>12</v>
      </c>
    </row>
    <row r="157" spans="1:9" x14ac:dyDescent="0.3">
      <c r="A157" s="143" t="str">
        <f t="shared" si="15"/>
        <v>葉育峯</v>
      </c>
      <c r="B157" s="144"/>
      <c r="C157" s="145"/>
      <c r="D157" s="144"/>
      <c r="E157" s="146"/>
      <c r="F157" s="146"/>
      <c r="G157" s="144">
        <v>9453718</v>
      </c>
      <c r="H157" s="146">
        <v>8.1300000000000008</v>
      </c>
      <c r="I157" s="147">
        <v>1</v>
      </c>
    </row>
    <row r="158" spans="1:9" x14ac:dyDescent="0.3">
      <c r="A158" s="143" t="str">
        <f t="shared" si="15"/>
        <v>葉育峯</v>
      </c>
      <c r="B158" s="144"/>
      <c r="C158" s="145"/>
      <c r="D158" s="144"/>
      <c r="E158" s="146"/>
      <c r="F158" s="146"/>
      <c r="G158" s="144">
        <v>9454232</v>
      </c>
      <c r="H158" s="146">
        <v>8.1300000000000008</v>
      </c>
      <c r="I158" s="147">
        <v>1</v>
      </c>
    </row>
    <row r="159" spans="1:9" x14ac:dyDescent="0.3">
      <c r="A159" s="143" t="str">
        <f t="shared" si="15"/>
        <v>葉育峯</v>
      </c>
      <c r="B159" s="144"/>
      <c r="C159" s="145"/>
      <c r="D159" s="144"/>
      <c r="E159" s="146"/>
      <c r="F159" s="146"/>
      <c r="G159" s="144">
        <v>9460282</v>
      </c>
      <c r="H159" s="146">
        <v>8.1300000000000008</v>
      </c>
      <c r="I159" s="147">
        <v>16</v>
      </c>
    </row>
    <row r="160" spans="1:9" x14ac:dyDescent="0.3">
      <c r="A160" s="143" t="s">
        <v>1893</v>
      </c>
      <c r="B160" s="144" t="s">
        <v>272</v>
      </c>
      <c r="C160" s="145" t="s">
        <v>3290</v>
      </c>
      <c r="D160" s="144">
        <v>9455370</v>
      </c>
      <c r="E160" s="146">
        <v>8.14</v>
      </c>
      <c r="F160" s="146">
        <v>30</v>
      </c>
      <c r="G160" s="144"/>
      <c r="H160" s="146"/>
      <c r="I160" s="147"/>
    </row>
    <row r="161" spans="1:9" x14ac:dyDescent="0.3">
      <c r="A161" s="143" t="str">
        <f>A160</f>
        <v>葉育峯</v>
      </c>
      <c r="B161" s="144"/>
      <c r="C161" s="145"/>
      <c r="D161" s="144"/>
      <c r="E161" s="146"/>
      <c r="F161" s="146"/>
      <c r="G161" s="144">
        <v>9455769</v>
      </c>
      <c r="H161" s="146">
        <v>8.14</v>
      </c>
      <c r="I161" s="147">
        <v>30</v>
      </c>
    </row>
    <row r="162" spans="1:9" x14ac:dyDescent="0.3">
      <c r="A162" s="143" t="s">
        <v>1893</v>
      </c>
      <c r="B162" s="144" t="s">
        <v>272</v>
      </c>
      <c r="C162" s="145" t="s">
        <v>3291</v>
      </c>
      <c r="D162" s="144">
        <v>9461219</v>
      </c>
      <c r="E162" s="146">
        <v>8.14</v>
      </c>
      <c r="F162" s="146">
        <v>30</v>
      </c>
      <c r="G162" s="144"/>
      <c r="H162" s="146"/>
      <c r="I162" s="147"/>
    </row>
    <row r="163" spans="1:9" x14ac:dyDescent="0.3">
      <c r="A163" s="143" t="str">
        <f>A162</f>
        <v>葉育峯</v>
      </c>
      <c r="B163" s="144"/>
      <c r="C163" s="145"/>
      <c r="D163" s="144"/>
      <c r="E163" s="146"/>
      <c r="F163" s="146"/>
      <c r="G163" s="144">
        <v>9461304</v>
      </c>
      <c r="H163" s="146">
        <v>8.14</v>
      </c>
      <c r="I163" s="147">
        <v>30</v>
      </c>
    </row>
    <row r="164" spans="1:9" x14ac:dyDescent="0.3">
      <c r="A164" s="143" t="s">
        <v>1893</v>
      </c>
      <c r="B164" s="144" t="s">
        <v>272</v>
      </c>
      <c r="C164" s="145" t="s">
        <v>3292</v>
      </c>
      <c r="D164" s="144">
        <v>9462068</v>
      </c>
      <c r="E164" s="146">
        <v>8.14</v>
      </c>
      <c r="F164" s="146">
        <v>30</v>
      </c>
      <c r="G164" s="144"/>
      <c r="H164" s="146"/>
      <c r="I164" s="147"/>
    </row>
    <row r="165" spans="1:9" x14ac:dyDescent="0.3">
      <c r="A165" s="143" t="str">
        <f>A164</f>
        <v>葉育峯</v>
      </c>
      <c r="B165" s="144"/>
      <c r="C165" s="145"/>
      <c r="D165" s="144"/>
      <c r="E165" s="146"/>
      <c r="F165" s="146"/>
      <c r="G165" s="144">
        <v>9462330</v>
      </c>
      <c r="H165" s="146">
        <v>8.14</v>
      </c>
      <c r="I165" s="147">
        <v>30</v>
      </c>
    </row>
    <row r="166" spans="1:9" x14ac:dyDescent="0.3">
      <c r="A166" s="143" t="s">
        <v>1893</v>
      </c>
      <c r="B166" s="144" t="s">
        <v>272</v>
      </c>
      <c r="C166" s="145" t="s">
        <v>3293</v>
      </c>
      <c r="D166" s="144">
        <v>9463511</v>
      </c>
      <c r="E166" s="146">
        <v>8.1300000000000008</v>
      </c>
      <c r="F166" s="146">
        <v>100</v>
      </c>
      <c r="G166" s="144"/>
      <c r="H166" s="146"/>
      <c r="I166" s="147"/>
    </row>
    <row r="167" spans="1:9" x14ac:dyDescent="0.3">
      <c r="A167" s="143" t="str">
        <f t="shared" ref="A167:A173" si="16">A166</f>
        <v>葉育峯</v>
      </c>
      <c r="B167" s="144"/>
      <c r="C167" s="145"/>
      <c r="D167" s="144"/>
      <c r="E167" s="146"/>
      <c r="F167" s="146"/>
      <c r="G167" s="144">
        <v>9542546</v>
      </c>
      <c r="H167" s="146">
        <v>8.1300000000000008</v>
      </c>
      <c r="I167" s="147">
        <v>8</v>
      </c>
    </row>
    <row r="168" spans="1:9" x14ac:dyDescent="0.3">
      <c r="A168" s="143" t="str">
        <f t="shared" si="16"/>
        <v>葉育峯</v>
      </c>
      <c r="B168" s="144"/>
      <c r="C168" s="145"/>
      <c r="D168" s="144"/>
      <c r="E168" s="146"/>
      <c r="F168" s="146"/>
      <c r="G168" s="144">
        <v>9544096</v>
      </c>
      <c r="H168" s="146">
        <v>8.1300000000000008</v>
      </c>
      <c r="I168" s="147">
        <v>5</v>
      </c>
    </row>
    <row r="169" spans="1:9" x14ac:dyDescent="0.3">
      <c r="A169" s="143" t="str">
        <f t="shared" si="16"/>
        <v>葉育峯</v>
      </c>
      <c r="B169" s="144"/>
      <c r="C169" s="145"/>
      <c r="D169" s="144"/>
      <c r="E169" s="146"/>
      <c r="F169" s="146"/>
      <c r="G169" s="144">
        <v>9545642</v>
      </c>
      <c r="H169" s="146">
        <v>8.1300000000000008</v>
      </c>
      <c r="I169" s="147">
        <v>10</v>
      </c>
    </row>
    <row r="170" spans="1:9" x14ac:dyDescent="0.3">
      <c r="A170" s="143" t="str">
        <f t="shared" si="16"/>
        <v>葉育峯</v>
      </c>
      <c r="B170" s="144"/>
      <c r="C170" s="145"/>
      <c r="D170" s="144"/>
      <c r="E170" s="146"/>
      <c r="F170" s="146"/>
      <c r="G170" s="144">
        <v>9550161</v>
      </c>
      <c r="H170" s="146">
        <v>8.1300000000000008</v>
      </c>
      <c r="I170" s="147">
        <v>1</v>
      </c>
    </row>
    <row r="171" spans="1:9" x14ac:dyDescent="0.3">
      <c r="A171" s="143" t="str">
        <f t="shared" si="16"/>
        <v>葉育峯</v>
      </c>
      <c r="B171" s="144"/>
      <c r="C171" s="145"/>
      <c r="D171" s="144"/>
      <c r="E171" s="146"/>
      <c r="F171" s="146"/>
      <c r="G171" s="144">
        <v>9550674</v>
      </c>
      <c r="H171" s="146">
        <v>8.1300000000000008</v>
      </c>
      <c r="I171" s="147">
        <v>2</v>
      </c>
    </row>
    <row r="172" spans="1:9" x14ac:dyDescent="0.3">
      <c r="A172" s="143" t="str">
        <f t="shared" si="16"/>
        <v>葉育峯</v>
      </c>
      <c r="B172" s="144"/>
      <c r="C172" s="145"/>
      <c r="D172" s="144"/>
      <c r="E172" s="146"/>
      <c r="F172" s="146"/>
      <c r="G172" s="144">
        <v>9551187</v>
      </c>
      <c r="H172" s="146">
        <v>8.1300000000000008</v>
      </c>
      <c r="I172" s="147">
        <v>25</v>
      </c>
    </row>
    <row r="173" spans="1:9" x14ac:dyDescent="0.3">
      <c r="A173" s="143" t="str">
        <f t="shared" si="16"/>
        <v>葉育峯</v>
      </c>
      <c r="B173" s="144"/>
      <c r="C173" s="145"/>
      <c r="D173" s="144"/>
      <c r="E173" s="146"/>
      <c r="F173" s="146"/>
      <c r="G173" s="144">
        <v>9551705</v>
      </c>
      <c r="H173" s="146">
        <v>8.1300000000000008</v>
      </c>
      <c r="I173" s="147">
        <v>49</v>
      </c>
    </row>
    <row r="174" spans="1:9" x14ac:dyDescent="0.3">
      <c r="A174" s="143" t="s">
        <v>1893</v>
      </c>
      <c r="B174" s="144" t="s">
        <v>272</v>
      </c>
      <c r="C174" s="145" t="s">
        <v>3294</v>
      </c>
      <c r="D174" s="144">
        <v>9465152</v>
      </c>
      <c r="E174" s="146">
        <v>8.14</v>
      </c>
      <c r="F174" s="146">
        <v>30</v>
      </c>
      <c r="G174" s="144"/>
      <c r="H174" s="146"/>
      <c r="I174" s="147"/>
    </row>
    <row r="175" spans="1:9" x14ac:dyDescent="0.3">
      <c r="A175" s="143" t="str">
        <f>A174</f>
        <v>葉育峯</v>
      </c>
      <c r="B175" s="144"/>
      <c r="C175" s="145"/>
      <c r="D175" s="144"/>
      <c r="E175" s="146"/>
      <c r="F175" s="146"/>
      <c r="G175" s="144">
        <v>9465414</v>
      </c>
      <c r="H175" s="146">
        <v>8.14</v>
      </c>
      <c r="I175" s="147">
        <v>30</v>
      </c>
    </row>
    <row r="176" spans="1:9" x14ac:dyDescent="0.3">
      <c r="A176" s="143" t="s">
        <v>1893</v>
      </c>
      <c r="B176" s="144" t="s">
        <v>272</v>
      </c>
      <c r="C176" s="145" t="s">
        <v>3295</v>
      </c>
      <c r="D176" s="144">
        <v>9470105</v>
      </c>
      <c r="E176" s="146">
        <v>8.14</v>
      </c>
      <c r="F176" s="146">
        <v>30</v>
      </c>
      <c r="G176" s="144"/>
      <c r="H176" s="146"/>
      <c r="I176" s="147"/>
    </row>
    <row r="177" spans="1:9" x14ac:dyDescent="0.3">
      <c r="A177" s="143" t="str">
        <f>A176</f>
        <v>葉育峯</v>
      </c>
      <c r="B177" s="144"/>
      <c r="C177" s="145"/>
      <c r="D177" s="144"/>
      <c r="E177" s="146"/>
      <c r="F177" s="146"/>
      <c r="G177" s="144">
        <v>9470442</v>
      </c>
      <c r="H177" s="146">
        <v>8.14</v>
      </c>
      <c r="I177" s="147">
        <v>30</v>
      </c>
    </row>
    <row r="178" spans="1:9" x14ac:dyDescent="0.3">
      <c r="A178" s="143" t="s">
        <v>1893</v>
      </c>
      <c r="B178" s="144" t="s">
        <v>272</v>
      </c>
      <c r="C178" s="145" t="s">
        <v>3296</v>
      </c>
      <c r="D178" s="144">
        <v>9471075</v>
      </c>
      <c r="E178" s="146">
        <v>8.14</v>
      </c>
      <c r="F178" s="146">
        <v>30</v>
      </c>
      <c r="G178" s="144"/>
      <c r="H178" s="146"/>
      <c r="I178" s="147"/>
    </row>
    <row r="179" spans="1:9" x14ac:dyDescent="0.3">
      <c r="A179" s="143" t="str">
        <f>A178</f>
        <v>葉育峯</v>
      </c>
      <c r="B179" s="144"/>
      <c r="C179" s="145"/>
      <c r="D179" s="144"/>
      <c r="E179" s="146"/>
      <c r="F179" s="146"/>
      <c r="G179" s="144">
        <v>9471466</v>
      </c>
      <c r="H179" s="146">
        <v>8.14</v>
      </c>
      <c r="I179" s="147">
        <v>30</v>
      </c>
    </row>
    <row r="180" spans="1:9" x14ac:dyDescent="0.3">
      <c r="A180" s="143" t="s">
        <v>1893</v>
      </c>
      <c r="B180" s="144" t="s">
        <v>272</v>
      </c>
      <c r="C180" s="145" t="s">
        <v>2474</v>
      </c>
      <c r="D180" s="144">
        <v>9472199</v>
      </c>
      <c r="E180" s="146">
        <v>8.14</v>
      </c>
      <c r="F180" s="146">
        <v>30</v>
      </c>
      <c r="G180" s="144"/>
      <c r="H180" s="146"/>
      <c r="I180" s="147"/>
    </row>
    <row r="181" spans="1:9" x14ac:dyDescent="0.3">
      <c r="A181" s="143" t="str">
        <f>A180</f>
        <v>葉育峯</v>
      </c>
      <c r="B181" s="144"/>
      <c r="C181" s="145"/>
      <c r="D181" s="144"/>
      <c r="E181" s="146"/>
      <c r="F181" s="146"/>
      <c r="G181" s="144">
        <v>9472489</v>
      </c>
      <c r="H181" s="146">
        <v>8.14</v>
      </c>
      <c r="I181" s="147">
        <v>30</v>
      </c>
    </row>
    <row r="182" spans="1:9" x14ac:dyDescent="0.3">
      <c r="A182" s="143" t="s">
        <v>1893</v>
      </c>
      <c r="B182" s="144" t="s">
        <v>272</v>
      </c>
      <c r="C182" s="145" t="s">
        <v>3297</v>
      </c>
      <c r="D182" s="144">
        <v>9473168</v>
      </c>
      <c r="E182" s="146">
        <v>8.14</v>
      </c>
      <c r="F182" s="146">
        <v>30</v>
      </c>
      <c r="G182" s="144"/>
      <c r="H182" s="146"/>
      <c r="I182" s="147"/>
    </row>
    <row r="183" spans="1:9" x14ac:dyDescent="0.3">
      <c r="A183" s="143" t="str">
        <f>A182</f>
        <v>葉育峯</v>
      </c>
      <c r="B183" s="144"/>
      <c r="C183" s="145"/>
      <c r="D183" s="144"/>
      <c r="E183" s="146"/>
      <c r="F183" s="146"/>
      <c r="G183" s="144">
        <v>9473513</v>
      </c>
      <c r="H183" s="146">
        <v>8.14</v>
      </c>
      <c r="I183" s="147">
        <v>30</v>
      </c>
    </row>
    <row r="184" spans="1:9" x14ac:dyDescent="0.3">
      <c r="A184" s="143" t="s">
        <v>1893</v>
      </c>
      <c r="B184" s="144" t="s">
        <v>272</v>
      </c>
      <c r="C184" s="145" t="s">
        <v>3216</v>
      </c>
      <c r="D184" s="144">
        <v>9474363</v>
      </c>
      <c r="E184" s="146">
        <v>8.14</v>
      </c>
      <c r="F184" s="146">
        <v>30</v>
      </c>
      <c r="G184" s="144"/>
      <c r="H184" s="146"/>
      <c r="I184" s="147"/>
    </row>
    <row r="185" spans="1:9" x14ac:dyDescent="0.3">
      <c r="A185" s="143" t="str">
        <f>A184</f>
        <v>葉育峯</v>
      </c>
      <c r="B185" s="144"/>
      <c r="C185" s="145"/>
      <c r="D185" s="144"/>
      <c r="E185" s="146"/>
      <c r="F185" s="146"/>
      <c r="G185" s="144">
        <v>9474539</v>
      </c>
      <c r="H185" s="146">
        <v>8.14</v>
      </c>
      <c r="I185" s="147">
        <v>30</v>
      </c>
    </row>
    <row r="186" spans="1:9" x14ac:dyDescent="0.3">
      <c r="A186" s="143" t="s">
        <v>1893</v>
      </c>
      <c r="B186" s="144" t="s">
        <v>272</v>
      </c>
      <c r="C186" s="145" t="s">
        <v>3298</v>
      </c>
      <c r="D186" s="144">
        <v>9475805</v>
      </c>
      <c r="E186" s="146">
        <v>8.14</v>
      </c>
      <c r="F186" s="146">
        <v>50</v>
      </c>
      <c r="G186" s="144"/>
      <c r="H186" s="146"/>
      <c r="I186" s="147"/>
    </row>
    <row r="187" spans="1:9" x14ac:dyDescent="0.3">
      <c r="A187" s="143" t="str">
        <f t="shared" ref="A187:A194" si="17">A186</f>
        <v>葉育峯</v>
      </c>
      <c r="B187" s="144"/>
      <c r="C187" s="145"/>
      <c r="D187" s="144"/>
      <c r="E187" s="146"/>
      <c r="F187" s="146"/>
      <c r="G187" s="144">
        <v>9482132</v>
      </c>
      <c r="H187" s="146">
        <v>8.14</v>
      </c>
      <c r="I187" s="147">
        <v>5</v>
      </c>
    </row>
    <row r="188" spans="1:9" x14ac:dyDescent="0.3">
      <c r="A188" s="143" t="str">
        <f t="shared" si="17"/>
        <v>葉育峯</v>
      </c>
      <c r="B188" s="144"/>
      <c r="C188" s="145"/>
      <c r="D188" s="144"/>
      <c r="E188" s="146"/>
      <c r="F188" s="146"/>
      <c r="G188" s="144">
        <v>9482647</v>
      </c>
      <c r="H188" s="146">
        <v>8.14</v>
      </c>
      <c r="I188" s="147">
        <v>5</v>
      </c>
    </row>
    <row r="189" spans="1:9" x14ac:dyDescent="0.3">
      <c r="A189" s="143" t="str">
        <f t="shared" si="17"/>
        <v>葉育峯</v>
      </c>
      <c r="B189" s="144"/>
      <c r="C189" s="145"/>
      <c r="D189" s="144"/>
      <c r="E189" s="146"/>
      <c r="F189" s="146"/>
      <c r="G189" s="144">
        <v>9485720</v>
      </c>
      <c r="H189" s="146">
        <v>8.14</v>
      </c>
      <c r="I189" s="147">
        <v>1</v>
      </c>
    </row>
    <row r="190" spans="1:9" x14ac:dyDescent="0.3">
      <c r="A190" s="143" t="str">
        <f t="shared" si="17"/>
        <v>葉育峯</v>
      </c>
      <c r="B190" s="144"/>
      <c r="C190" s="145"/>
      <c r="D190" s="144"/>
      <c r="E190" s="146"/>
      <c r="F190" s="146"/>
      <c r="G190" s="144">
        <v>9490754</v>
      </c>
      <c r="H190" s="146">
        <v>8.14</v>
      </c>
      <c r="I190" s="147">
        <v>1</v>
      </c>
    </row>
    <row r="191" spans="1:9" x14ac:dyDescent="0.3">
      <c r="A191" s="143" t="str">
        <f t="shared" si="17"/>
        <v>葉育峯</v>
      </c>
      <c r="B191" s="144"/>
      <c r="C191" s="145"/>
      <c r="D191" s="144"/>
      <c r="E191" s="146"/>
      <c r="F191" s="146"/>
      <c r="G191" s="144">
        <v>9500382</v>
      </c>
      <c r="H191" s="146">
        <v>8.14</v>
      </c>
      <c r="I191" s="147">
        <v>7</v>
      </c>
    </row>
    <row r="192" spans="1:9" x14ac:dyDescent="0.3">
      <c r="A192" s="143" t="str">
        <f t="shared" si="17"/>
        <v>葉育峯</v>
      </c>
      <c r="B192" s="144"/>
      <c r="C192" s="145"/>
      <c r="D192" s="144"/>
      <c r="E192" s="146"/>
      <c r="F192" s="146"/>
      <c r="G192" s="144">
        <v>9502434</v>
      </c>
      <c r="H192" s="146">
        <v>8.14</v>
      </c>
      <c r="I192" s="147">
        <v>1</v>
      </c>
    </row>
    <row r="193" spans="1:9" x14ac:dyDescent="0.3">
      <c r="A193" s="143" t="str">
        <f t="shared" si="17"/>
        <v>葉育峯</v>
      </c>
      <c r="B193" s="144"/>
      <c r="C193" s="145"/>
      <c r="D193" s="144"/>
      <c r="E193" s="146"/>
      <c r="F193" s="146"/>
      <c r="G193" s="144">
        <v>9502946</v>
      </c>
      <c r="H193" s="146">
        <v>8.14</v>
      </c>
      <c r="I193" s="147">
        <v>1</v>
      </c>
    </row>
    <row r="194" spans="1:9" x14ac:dyDescent="0.3">
      <c r="A194" s="143" t="str">
        <f t="shared" si="17"/>
        <v>葉育峯</v>
      </c>
      <c r="B194" s="144"/>
      <c r="C194" s="145"/>
      <c r="D194" s="144"/>
      <c r="E194" s="146"/>
      <c r="F194" s="146"/>
      <c r="G194" s="144">
        <v>9503459</v>
      </c>
      <c r="H194" s="146">
        <v>8.14</v>
      </c>
      <c r="I194" s="147">
        <v>29</v>
      </c>
    </row>
    <row r="195" spans="1:9" x14ac:dyDescent="0.3">
      <c r="A195" s="143" t="s">
        <v>1893</v>
      </c>
      <c r="B195" s="144" t="s">
        <v>272</v>
      </c>
      <c r="C195" s="145" t="s">
        <v>2475</v>
      </c>
      <c r="D195" s="144">
        <v>9480724</v>
      </c>
      <c r="E195" s="146">
        <v>8.15</v>
      </c>
      <c r="F195" s="146">
        <v>30</v>
      </c>
      <c r="G195" s="144"/>
      <c r="H195" s="146"/>
      <c r="I195" s="147"/>
    </row>
    <row r="196" spans="1:9" x14ac:dyDescent="0.3">
      <c r="A196" s="143" t="str">
        <f>A195</f>
        <v>葉育峯</v>
      </c>
      <c r="B196" s="144"/>
      <c r="C196" s="145"/>
      <c r="D196" s="144"/>
      <c r="E196" s="146"/>
      <c r="F196" s="146"/>
      <c r="G196" s="144">
        <v>9481105</v>
      </c>
      <c r="H196" s="146">
        <v>8.15</v>
      </c>
      <c r="I196" s="147">
        <v>30</v>
      </c>
    </row>
    <row r="197" spans="1:9" x14ac:dyDescent="0.3">
      <c r="A197" s="143" t="s">
        <v>1893</v>
      </c>
      <c r="B197" s="144" t="s">
        <v>272</v>
      </c>
      <c r="C197" s="145" t="s">
        <v>3299</v>
      </c>
      <c r="D197" s="144">
        <v>9481865</v>
      </c>
      <c r="E197" s="146">
        <v>8.15</v>
      </c>
      <c r="F197" s="146">
        <v>30</v>
      </c>
      <c r="G197" s="144"/>
      <c r="H197" s="146"/>
      <c r="I197" s="147"/>
    </row>
    <row r="198" spans="1:9" x14ac:dyDescent="0.3">
      <c r="A198" s="143" t="str">
        <f>A197</f>
        <v>葉育峯</v>
      </c>
      <c r="B198" s="144"/>
      <c r="C198" s="145"/>
      <c r="D198" s="144"/>
      <c r="E198" s="146"/>
      <c r="F198" s="146"/>
      <c r="G198" s="144">
        <v>9482132</v>
      </c>
      <c r="H198" s="146">
        <v>8.14</v>
      </c>
      <c r="I198" s="147">
        <v>30</v>
      </c>
    </row>
    <row r="199" spans="1:9" x14ac:dyDescent="0.3">
      <c r="A199" s="143" t="s">
        <v>1893</v>
      </c>
      <c r="B199" s="144" t="s">
        <v>272</v>
      </c>
      <c r="C199" s="145" t="s">
        <v>3300</v>
      </c>
      <c r="D199" s="144">
        <v>9484424</v>
      </c>
      <c r="E199" s="146">
        <v>8.15</v>
      </c>
      <c r="F199" s="146">
        <v>20</v>
      </c>
      <c r="G199" s="144"/>
      <c r="H199" s="146"/>
      <c r="I199" s="147"/>
    </row>
    <row r="200" spans="1:9" x14ac:dyDescent="0.3">
      <c r="A200" s="143" t="str">
        <f>A199</f>
        <v>葉育峯</v>
      </c>
      <c r="B200" s="144"/>
      <c r="C200" s="145"/>
      <c r="D200" s="144"/>
      <c r="E200" s="146"/>
      <c r="F200" s="146"/>
      <c r="G200" s="144">
        <v>9484699</v>
      </c>
      <c r="H200" s="146">
        <v>8.15</v>
      </c>
      <c r="I200" s="147">
        <v>20</v>
      </c>
    </row>
    <row r="201" spans="1:9" x14ac:dyDescent="0.3">
      <c r="A201" s="143" t="s">
        <v>1893</v>
      </c>
      <c r="B201" s="144" t="s">
        <v>272</v>
      </c>
      <c r="C201" s="145" t="s">
        <v>3301</v>
      </c>
      <c r="D201" s="144">
        <v>9511860</v>
      </c>
      <c r="E201" s="146">
        <v>8.15</v>
      </c>
      <c r="F201" s="146">
        <v>30</v>
      </c>
      <c r="G201" s="144"/>
      <c r="H201" s="146"/>
      <c r="I201" s="147"/>
    </row>
    <row r="202" spans="1:9" x14ac:dyDescent="0.3">
      <c r="A202" s="143" t="str">
        <f>A201</f>
        <v>葉育峯</v>
      </c>
      <c r="B202" s="144"/>
      <c r="C202" s="145"/>
      <c r="D202" s="144"/>
      <c r="E202" s="146"/>
      <c r="F202" s="146"/>
      <c r="G202" s="144">
        <v>9512073</v>
      </c>
      <c r="H202" s="146">
        <v>8.15</v>
      </c>
      <c r="I202" s="147">
        <v>30</v>
      </c>
    </row>
    <row r="203" spans="1:9" x14ac:dyDescent="0.3">
      <c r="A203" s="143" t="s">
        <v>1893</v>
      </c>
      <c r="B203" s="144" t="s">
        <v>272</v>
      </c>
      <c r="C203" s="145" t="s">
        <v>1357</v>
      </c>
      <c r="D203" s="144">
        <v>9512807</v>
      </c>
      <c r="E203" s="146">
        <v>8.15</v>
      </c>
      <c r="F203" s="146">
        <v>30</v>
      </c>
      <c r="G203" s="144"/>
      <c r="H203" s="146"/>
      <c r="I203" s="147"/>
    </row>
    <row r="204" spans="1:9" x14ac:dyDescent="0.3">
      <c r="A204" s="143" t="str">
        <f>A203</f>
        <v>葉育峯</v>
      </c>
      <c r="B204" s="144"/>
      <c r="C204" s="145"/>
      <c r="D204" s="144"/>
      <c r="E204" s="146"/>
      <c r="F204" s="146"/>
      <c r="G204" s="144">
        <v>9513104</v>
      </c>
      <c r="H204" s="146">
        <v>8.15</v>
      </c>
      <c r="I204" s="147">
        <v>30</v>
      </c>
    </row>
    <row r="205" spans="1:9" x14ac:dyDescent="0.3">
      <c r="A205" s="143" t="s">
        <v>1893</v>
      </c>
      <c r="B205" s="144" t="s">
        <v>272</v>
      </c>
      <c r="C205" s="145" t="s">
        <v>3302</v>
      </c>
      <c r="D205" s="144">
        <v>9575548</v>
      </c>
      <c r="E205" s="146">
        <v>8.07</v>
      </c>
      <c r="F205" s="146">
        <v>100</v>
      </c>
      <c r="G205" s="144"/>
      <c r="H205" s="146"/>
      <c r="I205" s="147"/>
    </row>
    <row r="206" spans="1:9" x14ac:dyDescent="0.3">
      <c r="A206" s="143" t="str">
        <f t="shared" ref="A206:A211" si="18">A205</f>
        <v>葉育峯</v>
      </c>
      <c r="B206" s="144"/>
      <c r="C206" s="145"/>
      <c r="D206" s="144"/>
      <c r="E206" s="146"/>
      <c r="F206" s="146"/>
      <c r="G206" s="144">
        <v>9575614</v>
      </c>
      <c r="H206" s="146">
        <v>8.07</v>
      </c>
      <c r="I206" s="147">
        <v>42</v>
      </c>
    </row>
    <row r="207" spans="1:9" x14ac:dyDescent="0.3">
      <c r="A207" s="143" t="str">
        <f t="shared" si="18"/>
        <v>葉育峯</v>
      </c>
      <c r="B207" s="144"/>
      <c r="C207" s="145"/>
      <c r="D207" s="144"/>
      <c r="E207" s="146"/>
      <c r="F207" s="146"/>
      <c r="G207" s="144">
        <v>9580128</v>
      </c>
      <c r="H207" s="146">
        <v>8.07</v>
      </c>
      <c r="I207" s="147">
        <v>3</v>
      </c>
    </row>
    <row r="208" spans="1:9" x14ac:dyDescent="0.3">
      <c r="A208" s="143" t="str">
        <f t="shared" si="18"/>
        <v>葉育峯</v>
      </c>
      <c r="B208" s="144"/>
      <c r="C208" s="145"/>
      <c r="D208" s="144"/>
      <c r="E208" s="146"/>
      <c r="F208" s="146"/>
      <c r="G208" s="144">
        <v>9580638</v>
      </c>
      <c r="H208" s="146">
        <v>8.07</v>
      </c>
      <c r="I208" s="147">
        <v>14</v>
      </c>
    </row>
    <row r="209" spans="1:9" x14ac:dyDescent="0.3">
      <c r="A209" s="143" t="str">
        <f t="shared" si="18"/>
        <v>葉育峯</v>
      </c>
      <c r="B209" s="144"/>
      <c r="C209" s="145"/>
      <c r="D209" s="144"/>
      <c r="E209" s="146"/>
      <c r="F209" s="146"/>
      <c r="G209" s="144">
        <v>9581152</v>
      </c>
      <c r="H209" s="146">
        <v>8.07</v>
      </c>
      <c r="I209" s="147">
        <v>22</v>
      </c>
    </row>
    <row r="210" spans="1:9" x14ac:dyDescent="0.3">
      <c r="A210" s="143" t="str">
        <f t="shared" si="18"/>
        <v>葉育峯</v>
      </c>
      <c r="B210" s="144"/>
      <c r="C210" s="145"/>
      <c r="D210" s="144"/>
      <c r="E210" s="146"/>
      <c r="F210" s="146"/>
      <c r="G210" s="144">
        <v>9581663</v>
      </c>
      <c r="H210" s="146">
        <v>8.07</v>
      </c>
      <c r="I210" s="147">
        <v>15</v>
      </c>
    </row>
    <row r="211" spans="1:9" x14ac:dyDescent="0.3">
      <c r="A211" s="143" t="str">
        <f t="shared" si="18"/>
        <v>葉育峯</v>
      </c>
      <c r="B211" s="144"/>
      <c r="C211" s="145"/>
      <c r="D211" s="144"/>
      <c r="E211" s="146"/>
      <c r="F211" s="146"/>
      <c r="G211" s="144">
        <v>9582691</v>
      </c>
      <c r="H211" s="146">
        <v>8.07</v>
      </c>
      <c r="I211" s="147">
        <v>4</v>
      </c>
    </row>
    <row r="212" spans="1:9" x14ac:dyDescent="0.3">
      <c r="A212" s="143" t="s">
        <v>1893</v>
      </c>
      <c r="B212" s="144" t="s">
        <v>272</v>
      </c>
      <c r="C212" s="145" t="s">
        <v>3303</v>
      </c>
      <c r="D212" s="144">
        <v>9582640</v>
      </c>
      <c r="E212" s="146">
        <v>8.06</v>
      </c>
      <c r="F212" s="146">
        <v>100</v>
      </c>
      <c r="G212" s="144"/>
      <c r="H212" s="146"/>
      <c r="I212" s="147"/>
    </row>
    <row r="213" spans="1:9" x14ac:dyDescent="0.3">
      <c r="A213" s="143" t="s">
        <v>1893</v>
      </c>
      <c r="B213" s="144" t="s">
        <v>272</v>
      </c>
      <c r="C213" s="145" t="s">
        <v>3303</v>
      </c>
      <c r="D213" s="144">
        <v>10104682</v>
      </c>
      <c r="E213" s="146">
        <v>8.06</v>
      </c>
      <c r="F213" s="146">
        <v>-100</v>
      </c>
      <c r="G213" s="144"/>
      <c r="H213" s="146"/>
      <c r="I213" s="147"/>
    </row>
    <row r="214" spans="1:9" x14ac:dyDescent="0.3">
      <c r="A214" s="143" t="s">
        <v>1893</v>
      </c>
      <c r="B214" s="144" t="s">
        <v>272</v>
      </c>
      <c r="C214" s="145" t="s">
        <v>3304</v>
      </c>
      <c r="D214" s="144">
        <v>9595047</v>
      </c>
      <c r="E214" s="146">
        <v>8.09</v>
      </c>
      <c r="F214" s="146">
        <v>50</v>
      </c>
      <c r="G214" s="144"/>
      <c r="H214" s="146"/>
      <c r="I214" s="147"/>
    </row>
    <row r="215" spans="1:9" x14ac:dyDescent="0.3">
      <c r="A215" s="143" t="s">
        <v>1893</v>
      </c>
      <c r="B215" s="144" t="s">
        <v>272</v>
      </c>
      <c r="C215" s="145" t="s">
        <v>3304</v>
      </c>
      <c r="D215" s="144">
        <v>10152991</v>
      </c>
      <c r="E215" s="146">
        <v>8.09</v>
      </c>
      <c r="F215" s="146">
        <v>-50</v>
      </c>
      <c r="G215" s="144"/>
      <c r="H215" s="146"/>
      <c r="I215" s="147"/>
    </row>
    <row r="216" spans="1:9" x14ac:dyDescent="0.3">
      <c r="A216" s="143" t="s">
        <v>1893</v>
      </c>
      <c r="B216" s="144" t="s">
        <v>272</v>
      </c>
      <c r="C216" s="145" t="s">
        <v>2082</v>
      </c>
      <c r="D216" s="144">
        <v>10000149</v>
      </c>
      <c r="E216" s="146">
        <v>8.1</v>
      </c>
      <c r="F216" s="146">
        <v>20</v>
      </c>
      <c r="G216" s="144"/>
      <c r="H216" s="146"/>
      <c r="I216" s="147"/>
    </row>
    <row r="217" spans="1:9" x14ac:dyDescent="0.3">
      <c r="A217" s="143" t="str">
        <f>A216</f>
        <v>葉育峯</v>
      </c>
      <c r="B217" s="144"/>
      <c r="C217" s="145"/>
      <c r="D217" s="144"/>
      <c r="E217" s="146"/>
      <c r="F217" s="146"/>
      <c r="G217" s="144">
        <v>10000420</v>
      </c>
      <c r="H217" s="146">
        <v>8.1</v>
      </c>
      <c r="I217" s="147">
        <v>20</v>
      </c>
    </row>
    <row r="218" spans="1:9" x14ac:dyDescent="0.3">
      <c r="A218" s="143" t="s">
        <v>1893</v>
      </c>
      <c r="B218" s="144" t="s">
        <v>272</v>
      </c>
      <c r="C218" s="145" t="s">
        <v>3305</v>
      </c>
      <c r="D218" s="144">
        <v>10001107</v>
      </c>
      <c r="E218" s="146">
        <v>8.1</v>
      </c>
      <c r="F218" s="146">
        <v>20</v>
      </c>
      <c r="G218" s="144"/>
      <c r="H218" s="146"/>
      <c r="I218" s="147"/>
    </row>
    <row r="219" spans="1:9" x14ac:dyDescent="0.3">
      <c r="A219" s="143" t="str">
        <f>A218</f>
        <v>葉育峯</v>
      </c>
      <c r="B219" s="144"/>
      <c r="C219" s="145"/>
      <c r="D219" s="144"/>
      <c r="E219" s="146"/>
      <c r="F219" s="146"/>
      <c r="G219" s="144">
        <v>10001443</v>
      </c>
      <c r="H219" s="146">
        <v>8.1</v>
      </c>
      <c r="I219" s="147">
        <v>20</v>
      </c>
    </row>
    <row r="220" spans="1:9" x14ac:dyDescent="0.3">
      <c r="A220" s="143" t="s">
        <v>1893</v>
      </c>
      <c r="B220" s="144" t="s">
        <v>272</v>
      </c>
      <c r="C220" s="145" t="s">
        <v>3306</v>
      </c>
      <c r="D220" s="144">
        <v>10002141</v>
      </c>
      <c r="E220" s="146">
        <v>8.1</v>
      </c>
      <c r="F220" s="146">
        <v>20</v>
      </c>
      <c r="G220" s="144"/>
      <c r="H220" s="146"/>
      <c r="I220" s="147"/>
    </row>
    <row r="221" spans="1:9" x14ac:dyDescent="0.3">
      <c r="A221" s="143" t="str">
        <f>A220</f>
        <v>葉育峯</v>
      </c>
      <c r="B221" s="144"/>
      <c r="C221" s="145"/>
      <c r="D221" s="144"/>
      <c r="E221" s="146"/>
      <c r="F221" s="146"/>
      <c r="G221" s="144">
        <v>10010058</v>
      </c>
      <c r="H221" s="146">
        <v>8.1</v>
      </c>
      <c r="I221" s="147">
        <v>20</v>
      </c>
    </row>
    <row r="222" spans="1:9" x14ac:dyDescent="0.3">
      <c r="A222" s="143" t="s">
        <v>1893</v>
      </c>
      <c r="B222" s="144" t="s">
        <v>272</v>
      </c>
      <c r="C222" s="145" t="s">
        <v>3307</v>
      </c>
      <c r="D222" s="144">
        <v>10011625</v>
      </c>
      <c r="E222" s="146">
        <v>8.11</v>
      </c>
      <c r="F222" s="146">
        <v>50</v>
      </c>
      <c r="G222" s="144"/>
      <c r="H222" s="146"/>
      <c r="I222" s="147"/>
    </row>
    <row r="223" spans="1:9" x14ac:dyDescent="0.3">
      <c r="A223" s="143" t="str">
        <f t="shared" ref="A223:A224" si="19">A222</f>
        <v>葉育峯</v>
      </c>
      <c r="B223" s="144"/>
      <c r="C223" s="145"/>
      <c r="D223" s="144"/>
      <c r="E223" s="146"/>
      <c r="F223" s="146"/>
      <c r="G223" s="144">
        <v>10012108</v>
      </c>
      <c r="H223" s="146">
        <v>8.11</v>
      </c>
      <c r="I223" s="147">
        <v>4</v>
      </c>
    </row>
    <row r="224" spans="1:9" x14ac:dyDescent="0.3">
      <c r="A224" s="143" t="str">
        <f t="shared" si="19"/>
        <v>葉育峯</v>
      </c>
      <c r="B224" s="144"/>
      <c r="C224" s="145"/>
      <c r="D224" s="144"/>
      <c r="E224" s="146"/>
      <c r="F224" s="146"/>
      <c r="G224" s="144">
        <v>10035987</v>
      </c>
      <c r="H224" s="146">
        <v>8.11</v>
      </c>
      <c r="I224" s="147">
        <v>46</v>
      </c>
    </row>
    <row r="225" spans="1:9" x14ac:dyDescent="0.3">
      <c r="A225" s="143" t="s">
        <v>1893</v>
      </c>
      <c r="B225" s="144" t="s">
        <v>272</v>
      </c>
      <c r="C225" s="145" t="s">
        <v>1451</v>
      </c>
      <c r="D225" s="144">
        <v>10012970</v>
      </c>
      <c r="E225" s="146">
        <v>8.1199999999999992</v>
      </c>
      <c r="F225" s="146">
        <v>20</v>
      </c>
      <c r="G225" s="144"/>
      <c r="H225" s="146"/>
      <c r="I225" s="147"/>
    </row>
    <row r="226" spans="1:9" x14ac:dyDescent="0.3">
      <c r="A226" s="143" t="str">
        <f>A225</f>
        <v>葉育峯</v>
      </c>
      <c r="B226" s="144"/>
      <c r="C226" s="145"/>
      <c r="D226" s="144"/>
      <c r="E226" s="146"/>
      <c r="F226" s="146"/>
      <c r="G226" s="144">
        <v>10013131</v>
      </c>
      <c r="H226" s="146">
        <v>8.1199999999999992</v>
      </c>
      <c r="I226" s="147">
        <v>20</v>
      </c>
    </row>
    <row r="227" spans="1:9" x14ac:dyDescent="0.3">
      <c r="A227" s="143" t="s">
        <v>1893</v>
      </c>
      <c r="B227" s="144" t="s">
        <v>272</v>
      </c>
      <c r="C227" s="145" t="s">
        <v>2440</v>
      </c>
      <c r="D227" s="144">
        <v>10014087</v>
      </c>
      <c r="E227" s="146">
        <v>8.1</v>
      </c>
      <c r="F227" s="146">
        <v>50</v>
      </c>
      <c r="G227" s="144"/>
      <c r="H227" s="146"/>
      <c r="I227" s="147"/>
    </row>
    <row r="228" spans="1:9" x14ac:dyDescent="0.3">
      <c r="A228" s="143" t="str">
        <f t="shared" ref="A228:A233" si="20">A227</f>
        <v>葉育峯</v>
      </c>
      <c r="B228" s="144"/>
      <c r="C228" s="145"/>
      <c r="D228" s="144"/>
      <c r="E228" s="146"/>
      <c r="F228" s="146"/>
      <c r="G228" s="144">
        <v>10043050</v>
      </c>
      <c r="H228" s="146">
        <v>8.1</v>
      </c>
      <c r="I228" s="147">
        <v>4</v>
      </c>
    </row>
    <row r="229" spans="1:9" x14ac:dyDescent="0.3">
      <c r="A229" s="143" t="str">
        <f t="shared" si="20"/>
        <v>葉育峯</v>
      </c>
      <c r="B229" s="144"/>
      <c r="C229" s="145"/>
      <c r="D229" s="144"/>
      <c r="E229" s="146"/>
      <c r="F229" s="146"/>
      <c r="G229" s="144">
        <v>10044594</v>
      </c>
      <c r="H229" s="146">
        <v>8.1</v>
      </c>
      <c r="I229" s="147">
        <v>10</v>
      </c>
    </row>
    <row r="230" spans="1:9" x14ac:dyDescent="0.3">
      <c r="A230" s="143" t="str">
        <f t="shared" si="20"/>
        <v>葉育峯</v>
      </c>
      <c r="B230" s="144"/>
      <c r="C230" s="145"/>
      <c r="D230" s="144"/>
      <c r="E230" s="146"/>
      <c r="F230" s="146"/>
      <c r="G230" s="144">
        <v>10045106</v>
      </c>
      <c r="H230" s="146">
        <v>8.1</v>
      </c>
      <c r="I230" s="147">
        <v>1</v>
      </c>
    </row>
    <row r="231" spans="1:9" x14ac:dyDescent="0.3">
      <c r="A231" s="143" t="str">
        <f t="shared" si="20"/>
        <v>葉育峯</v>
      </c>
      <c r="B231" s="144"/>
      <c r="C231" s="145"/>
      <c r="D231" s="144"/>
      <c r="E231" s="146"/>
      <c r="F231" s="146"/>
      <c r="G231" s="144">
        <v>10050142</v>
      </c>
      <c r="H231" s="146">
        <v>8.1</v>
      </c>
      <c r="I231" s="147">
        <v>5</v>
      </c>
    </row>
    <row r="232" spans="1:9" x14ac:dyDescent="0.3">
      <c r="A232" s="143" t="str">
        <f t="shared" si="20"/>
        <v>葉育峯</v>
      </c>
      <c r="B232" s="144"/>
      <c r="C232" s="145"/>
      <c r="D232" s="144"/>
      <c r="E232" s="146"/>
      <c r="F232" s="146"/>
      <c r="G232" s="144">
        <v>10050655</v>
      </c>
      <c r="H232" s="146">
        <v>8.1</v>
      </c>
      <c r="I232" s="147">
        <v>27</v>
      </c>
    </row>
    <row r="233" spans="1:9" x14ac:dyDescent="0.3">
      <c r="A233" s="143" t="str">
        <f t="shared" si="20"/>
        <v>葉育峯</v>
      </c>
      <c r="B233" s="144"/>
      <c r="C233" s="145"/>
      <c r="D233" s="144"/>
      <c r="E233" s="146"/>
      <c r="F233" s="146"/>
      <c r="G233" s="144">
        <v>10051164</v>
      </c>
      <c r="H233" s="146">
        <v>8.1</v>
      </c>
      <c r="I233" s="147">
        <v>3</v>
      </c>
    </row>
    <row r="234" spans="1:9" x14ac:dyDescent="0.3">
      <c r="A234" s="143" t="s">
        <v>1893</v>
      </c>
      <c r="B234" s="144" t="s">
        <v>272</v>
      </c>
      <c r="C234" s="145" t="s">
        <v>3308</v>
      </c>
      <c r="D234" s="144">
        <v>10014992</v>
      </c>
      <c r="E234" s="146">
        <v>8.1199999999999992</v>
      </c>
      <c r="F234" s="146">
        <v>20</v>
      </c>
      <c r="G234" s="144"/>
      <c r="H234" s="146"/>
      <c r="I234" s="147"/>
    </row>
    <row r="235" spans="1:9" x14ac:dyDescent="0.3">
      <c r="A235" s="143" t="str">
        <f t="shared" ref="A235:A236" si="21">A234</f>
        <v>葉育峯</v>
      </c>
      <c r="B235" s="144"/>
      <c r="C235" s="145"/>
      <c r="D235" s="144"/>
      <c r="E235" s="146"/>
      <c r="F235" s="146"/>
      <c r="G235" s="144">
        <v>10015183</v>
      </c>
      <c r="H235" s="146">
        <v>8.1199999999999992</v>
      </c>
      <c r="I235" s="147">
        <v>11</v>
      </c>
    </row>
    <row r="236" spans="1:9" x14ac:dyDescent="0.3">
      <c r="A236" s="143" t="str">
        <f t="shared" si="21"/>
        <v>葉育峯</v>
      </c>
      <c r="B236" s="144"/>
      <c r="C236" s="145"/>
      <c r="D236" s="144"/>
      <c r="E236" s="146"/>
      <c r="F236" s="146"/>
      <c r="G236" s="144">
        <v>10022764</v>
      </c>
      <c r="H236" s="146">
        <v>8.1199999999999992</v>
      </c>
      <c r="I236" s="147">
        <v>9</v>
      </c>
    </row>
    <row r="237" spans="1:9" x14ac:dyDescent="0.3">
      <c r="A237" s="143" t="s">
        <v>1893</v>
      </c>
      <c r="B237" s="144" t="s">
        <v>272</v>
      </c>
      <c r="C237" s="145" t="s">
        <v>3309</v>
      </c>
      <c r="D237" s="144">
        <v>10020178</v>
      </c>
      <c r="E237" s="146">
        <v>8.1300000000000008</v>
      </c>
      <c r="F237" s="146">
        <v>20</v>
      </c>
      <c r="G237" s="144"/>
      <c r="H237" s="146"/>
      <c r="I237" s="147"/>
    </row>
    <row r="238" spans="1:9" x14ac:dyDescent="0.3">
      <c r="A238" s="143" t="str">
        <f>A237</f>
        <v>葉育峯</v>
      </c>
      <c r="B238" s="144"/>
      <c r="C238" s="145"/>
      <c r="D238" s="144"/>
      <c r="E238" s="146"/>
      <c r="F238" s="146"/>
      <c r="G238" s="144">
        <v>10020208</v>
      </c>
      <c r="H238" s="146">
        <v>8.1300000000000008</v>
      </c>
      <c r="I238" s="147">
        <v>20</v>
      </c>
    </row>
    <row r="239" spans="1:9" x14ac:dyDescent="0.3">
      <c r="A239" s="143" t="s">
        <v>1893</v>
      </c>
      <c r="B239" s="144" t="s">
        <v>272</v>
      </c>
      <c r="C239" s="145" t="s">
        <v>2043</v>
      </c>
      <c r="D239" s="144">
        <v>10021063</v>
      </c>
      <c r="E239" s="146">
        <v>8.1300000000000008</v>
      </c>
      <c r="F239" s="146">
        <v>20</v>
      </c>
      <c r="G239" s="144"/>
      <c r="H239" s="146"/>
      <c r="I239" s="147"/>
    </row>
    <row r="240" spans="1:9" x14ac:dyDescent="0.3">
      <c r="A240" s="143" t="str">
        <f>A239</f>
        <v>葉育峯</v>
      </c>
      <c r="B240" s="144"/>
      <c r="C240" s="145"/>
      <c r="D240" s="144"/>
      <c r="E240" s="146"/>
      <c r="F240" s="146"/>
      <c r="G240" s="144">
        <v>10021229</v>
      </c>
      <c r="H240" s="146">
        <v>8.1300000000000008</v>
      </c>
      <c r="I240" s="147">
        <v>20</v>
      </c>
    </row>
    <row r="241" spans="1:9" x14ac:dyDescent="0.3">
      <c r="A241" s="143" t="s">
        <v>1893</v>
      </c>
      <c r="B241" s="144" t="s">
        <v>272</v>
      </c>
      <c r="C241" s="145" t="s">
        <v>3310</v>
      </c>
      <c r="D241" s="144">
        <v>10025194</v>
      </c>
      <c r="E241" s="146">
        <v>8.1199999999999992</v>
      </c>
      <c r="F241" s="146">
        <v>20</v>
      </c>
      <c r="G241" s="144"/>
      <c r="H241" s="146"/>
      <c r="I241" s="147"/>
    </row>
    <row r="242" spans="1:9" x14ac:dyDescent="0.3">
      <c r="A242" s="143" t="str">
        <f t="shared" ref="A242:A245" si="22">A241</f>
        <v>葉育峯</v>
      </c>
      <c r="B242" s="144"/>
      <c r="C242" s="145"/>
      <c r="D242" s="144"/>
      <c r="E242" s="146"/>
      <c r="F242" s="146"/>
      <c r="G242" s="144">
        <v>10025327</v>
      </c>
      <c r="H242" s="146">
        <v>8.1199999999999992</v>
      </c>
      <c r="I242" s="147">
        <v>5</v>
      </c>
    </row>
    <row r="243" spans="1:9" x14ac:dyDescent="0.3">
      <c r="A243" s="143" t="str">
        <f t="shared" si="22"/>
        <v>葉育峯</v>
      </c>
      <c r="B243" s="144"/>
      <c r="C243" s="145"/>
      <c r="D243" s="144"/>
      <c r="E243" s="146"/>
      <c r="F243" s="146"/>
      <c r="G243" s="144">
        <v>10030865</v>
      </c>
      <c r="H243" s="146">
        <v>8.1199999999999992</v>
      </c>
      <c r="I243" s="147">
        <v>1</v>
      </c>
    </row>
    <row r="244" spans="1:9" x14ac:dyDescent="0.3">
      <c r="A244" s="143" t="str">
        <f t="shared" si="22"/>
        <v>葉育峯</v>
      </c>
      <c r="B244" s="144"/>
      <c r="C244" s="145"/>
      <c r="D244" s="144"/>
      <c r="E244" s="146"/>
      <c r="F244" s="146"/>
      <c r="G244" s="144">
        <v>10032400</v>
      </c>
      <c r="H244" s="146">
        <v>8.1199999999999992</v>
      </c>
      <c r="I244" s="147">
        <v>4</v>
      </c>
    </row>
    <row r="245" spans="1:9" x14ac:dyDescent="0.3">
      <c r="A245" s="143" t="str">
        <f t="shared" si="22"/>
        <v>葉育峯</v>
      </c>
      <c r="B245" s="144"/>
      <c r="C245" s="145"/>
      <c r="D245" s="144"/>
      <c r="E245" s="146"/>
      <c r="F245" s="146"/>
      <c r="G245" s="144">
        <v>10032913</v>
      </c>
      <c r="H245" s="146">
        <v>8.1199999999999992</v>
      </c>
      <c r="I245" s="147">
        <v>10</v>
      </c>
    </row>
    <row r="246" spans="1:9" x14ac:dyDescent="0.3">
      <c r="A246" s="143" t="s">
        <v>1893</v>
      </c>
      <c r="B246" s="144" t="s">
        <v>272</v>
      </c>
      <c r="C246" s="145" t="s">
        <v>3311</v>
      </c>
      <c r="D246" s="144">
        <v>10043353</v>
      </c>
      <c r="E246" s="146">
        <v>8.1</v>
      </c>
      <c r="F246" s="146">
        <v>30</v>
      </c>
      <c r="G246" s="144"/>
      <c r="H246" s="146"/>
      <c r="I246" s="147"/>
    </row>
    <row r="247" spans="1:9" x14ac:dyDescent="0.3">
      <c r="A247" s="143" t="str">
        <f t="shared" ref="A247:A250" si="23">A246</f>
        <v>葉育峯</v>
      </c>
      <c r="B247" s="144"/>
      <c r="C247" s="145"/>
      <c r="D247" s="144"/>
      <c r="E247" s="146"/>
      <c r="F247" s="146"/>
      <c r="G247" s="144">
        <v>10051164</v>
      </c>
      <c r="H247" s="146">
        <v>8.1</v>
      </c>
      <c r="I247" s="147">
        <v>6</v>
      </c>
    </row>
    <row r="248" spans="1:9" x14ac:dyDescent="0.3">
      <c r="A248" s="143" t="str">
        <f t="shared" si="23"/>
        <v>葉育峯</v>
      </c>
      <c r="B248" s="144"/>
      <c r="C248" s="145"/>
      <c r="D248" s="144"/>
      <c r="E248" s="146"/>
      <c r="F248" s="146"/>
      <c r="G248" s="144">
        <v>10051678</v>
      </c>
      <c r="H248" s="146">
        <v>8.1</v>
      </c>
      <c r="I248" s="147">
        <v>10</v>
      </c>
    </row>
    <row r="249" spans="1:9" x14ac:dyDescent="0.3">
      <c r="A249" s="143" t="str">
        <f t="shared" si="23"/>
        <v>葉育峯</v>
      </c>
      <c r="B249" s="144"/>
      <c r="C249" s="145"/>
      <c r="D249" s="144"/>
      <c r="E249" s="146"/>
      <c r="F249" s="146"/>
      <c r="G249" s="144">
        <v>10054754</v>
      </c>
      <c r="H249" s="146">
        <v>8.1</v>
      </c>
      <c r="I249" s="147">
        <v>5</v>
      </c>
    </row>
    <row r="250" spans="1:9" x14ac:dyDescent="0.3">
      <c r="A250" s="143" t="str">
        <f t="shared" si="23"/>
        <v>葉育峯</v>
      </c>
      <c r="B250" s="144"/>
      <c r="C250" s="145"/>
      <c r="D250" s="144"/>
      <c r="E250" s="146"/>
      <c r="F250" s="146"/>
      <c r="G250" s="144">
        <v>10055780</v>
      </c>
      <c r="H250" s="146">
        <v>8.1</v>
      </c>
      <c r="I250" s="147">
        <v>9</v>
      </c>
    </row>
    <row r="251" spans="1:9" x14ac:dyDescent="0.3">
      <c r="A251" s="143" t="s">
        <v>1893</v>
      </c>
      <c r="B251" s="144" t="s">
        <v>272</v>
      </c>
      <c r="C251" s="145" t="s">
        <v>3312</v>
      </c>
      <c r="D251" s="144">
        <v>10045173</v>
      </c>
      <c r="E251" s="146">
        <v>8.11</v>
      </c>
      <c r="F251" s="146">
        <v>30</v>
      </c>
      <c r="G251" s="144"/>
      <c r="H251" s="146"/>
      <c r="I251" s="147"/>
    </row>
    <row r="252" spans="1:9" x14ac:dyDescent="0.3">
      <c r="A252" s="143" t="str">
        <f>A251</f>
        <v>葉育峯</v>
      </c>
      <c r="B252" s="144"/>
      <c r="C252" s="145"/>
      <c r="D252" s="144"/>
      <c r="E252" s="146"/>
      <c r="F252" s="146"/>
      <c r="G252" s="144">
        <v>10045623</v>
      </c>
      <c r="H252" s="146">
        <v>8.11</v>
      </c>
      <c r="I252" s="147">
        <v>30</v>
      </c>
    </row>
    <row r="253" spans="1:9" x14ac:dyDescent="0.3">
      <c r="A253" s="143" t="s">
        <v>1893</v>
      </c>
      <c r="B253" s="144" t="s">
        <v>272</v>
      </c>
      <c r="C253" s="145" t="s">
        <v>3313</v>
      </c>
      <c r="D253" s="144">
        <v>10052622</v>
      </c>
      <c r="E253" s="146">
        <v>8.1</v>
      </c>
      <c r="F253" s="146">
        <v>50</v>
      </c>
      <c r="G253" s="144"/>
      <c r="H253" s="146"/>
      <c r="I253" s="147"/>
    </row>
    <row r="254" spans="1:9" x14ac:dyDescent="0.3">
      <c r="A254" s="143" t="str">
        <f t="shared" ref="A254:A260" si="24">A253</f>
        <v>葉育峯</v>
      </c>
      <c r="B254" s="144"/>
      <c r="C254" s="145"/>
      <c r="D254" s="144"/>
      <c r="E254" s="146"/>
      <c r="F254" s="146"/>
      <c r="G254" s="144">
        <v>10055780</v>
      </c>
      <c r="H254" s="146">
        <v>8.1</v>
      </c>
      <c r="I254" s="147">
        <v>10</v>
      </c>
    </row>
    <row r="255" spans="1:9" x14ac:dyDescent="0.3">
      <c r="A255" s="143" t="str">
        <f t="shared" si="24"/>
        <v>葉育峯</v>
      </c>
      <c r="B255" s="144"/>
      <c r="C255" s="145"/>
      <c r="D255" s="144"/>
      <c r="E255" s="146"/>
      <c r="F255" s="146"/>
      <c r="G255" s="144">
        <v>10060292</v>
      </c>
      <c r="H255" s="146">
        <v>8.1</v>
      </c>
      <c r="I255" s="147">
        <v>1</v>
      </c>
    </row>
    <row r="256" spans="1:9" x14ac:dyDescent="0.3">
      <c r="A256" s="143" t="str">
        <f t="shared" si="24"/>
        <v>葉育峯</v>
      </c>
      <c r="B256" s="144"/>
      <c r="C256" s="145"/>
      <c r="D256" s="144"/>
      <c r="E256" s="146"/>
      <c r="F256" s="146"/>
      <c r="G256" s="144">
        <v>10064911</v>
      </c>
      <c r="H256" s="146">
        <v>8.1</v>
      </c>
      <c r="I256" s="147">
        <v>10</v>
      </c>
    </row>
    <row r="257" spans="1:9" x14ac:dyDescent="0.3">
      <c r="A257" s="143" t="str">
        <f t="shared" si="24"/>
        <v>葉育峯</v>
      </c>
      <c r="B257" s="144"/>
      <c r="C257" s="145"/>
      <c r="D257" s="144"/>
      <c r="E257" s="146"/>
      <c r="F257" s="146"/>
      <c r="G257" s="144">
        <v>10074554</v>
      </c>
      <c r="H257" s="146">
        <v>8.1</v>
      </c>
      <c r="I257" s="147">
        <v>1</v>
      </c>
    </row>
    <row r="258" spans="1:9" x14ac:dyDescent="0.3">
      <c r="A258" s="143" t="str">
        <f t="shared" si="24"/>
        <v>葉育峯</v>
      </c>
      <c r="B258" s="144"/>
      <c r="C258" s="145"/>
      <c r="D258" s="144"/>
      <c r="E258" s="146"/>
      <c r="F258" s="146"/>
      <c r="G258" s="144">
        <v>10080097</v>
      </c>
      <c r="H258" s="146">
        <v>8.1</v>
      </c>
      <c r="I258" s="147">
        <v>10</v>
      </c>
    </row>
    <row r="259" spans="1:9" x14ac:dyDescent="0.3">
      <c r="A259" s="143" t="str">
        <f t="shared" si="24"/>
        <v>葉育峯</v>
      </c>
      <c r="B259" s="144"/>
      <c r="C259" s="145"/>
      <c r="D259" s="144"/>
      <c r="E259" s="146"/>
      <c r="F259" s="146"/>
      <c r="G259" s="144">
        <v>10081633</v>
      </c>
      <c r="H259" s="146">
        <v>8.1</v>
      </c>
      <c r="I259" s="147">
        <v>3</v>
      </c>
    </row>
    <row r="260" spans="1:9" x14ac:dyDescent="0.3">
      <c r="A260" s="143" t="str">
        <f t="shared" si="24"/>
        <v>葉育峯</v>
      </c>
      <c r="B260" s="144"/>
      <c r="C260" s="145"/>
      <c r="D260" s="144"/>
      <c r="E260" s="146"/>
      <c r="F260" s="146"/>
      <c r="G260" s="144">
        <v>10082662</v>
      </c>
      <c r="H260" s="146">
        <v>8.1</v>
      </c>
      <c r="I260" s="147">
        <v>15</v>
      </c>
    </row>
    <row r="261" spans="1:9" x14ac:dyDescent="0.3">
      <c r="A261" s="143" t="s">
        <v>1893</v>
      </c>
      <c r="B261" s="144" t="s">
        <v>272</v>
      </c>
      <c r="C261" s="145" t="s">
        <v>3314</v>
      </c>
      <c r="D261" s="144">
        <v>10061183</v>
      </c>
      <c r="E261" s="146">
        <v>8.1</v>
      </c>
      <c r="F261" s="146">
        <v>50</v>
      </c>
      <c r="G261" s="144"/>
      <c r="H261" s="146"/>
      <c r="I261" s="147"/>
    </row>
    <row r="262" spans="1:9" x14ac:dyDescent="0.3">
      <c r="A262" s="143" t="str">
        <f t="shared" ref="A262:A266" si="25">A261</f>
        <v>葉育峯</v>
      </c>
      <c r="B262" s="144"/>
      <c r="C262" s="145"/>
      <c r="D262" s="144"/>
      <c r="E262" s="146"/>
      <c r="F262" s="146"/>
      <c r="G262" s="144">
        <v>10082662</v>
      </c>
      <c r="H262" s="146">
        <v>8.1</v>
      </c>
      <c r="I262" s="147">
        <v>20</v>
      </c>
    </row>
    <row r="263" spans="1:9" x14ac:dyDescent="0.3">
      <c r="A263" s="143" t="str">
        <f t="shared" si="25"/>
        <v>葉育峯</v>
      </c>
      <c r="B263" s="144"/>
      <c r="C263" s="145"/>
      <c r="D263" s="144"/>
      <c r="E263" s="146"/>
      <c r="F263" s="146"/>
      <c r="G263" s="144">
        <v>10083688</v>
      </c>
      <c r="H263" s="146">
        <v>8.1</v>
      </c>
      <c r="I263" s="147">
        <v>2</v>
      </c>
    </row>
    <row r="264" spans="1:9" x14ac:dyDescent="0.3">
      <c r="A264" s="143" t="str">
        <f t="shared" si="25"/>
        <v>葉育峯</v>
      </c>
      <c r="B264" s="144"/>
      <c r="C264" s="145"/>
      <c r="D264" s="144"/>
      <c r="E264" s="146"/>
      <c r="F264" s="146"/>
      <c r="G264" s="144">
        <v>10084713</v>
      </c>
      <c r="H264" s="146">
        <v>8.1</v>
      </c>
      <c r="I264" s="147">
        <v>10</v>
      </c>
    </row>
    <row r="265" spans="1:9" x14ac:dyDescent="0.3">
      <c r="A265" s="143" t="str">
        <f t="shared" si="25"/>
        <v>葉育峯</v>
      </c>
      <c r="B265" s="144"/>
      <c r="C265" s="145"/>
      <c r="D265" s="144"/>
      <c r="E265" s="146"/>
      <c r="F265" s="146"/>
      <c r="G265" s="144">
        <v>10090258</v>
      </c>
      <c r="H265" s="146">
        <v>8.1</v>
      </c>
      <c r="I265" s="147">
        <v>4</v>
      </c>
    </row>
    <row r="266" spans="1:9" x14ac:dyDescent="0.3">
      <c r="A266" s="143" t="str">
        <f t="shared" si="25"/>
        <v>葉育峯</v>
      </c>
      <c r="B266" s="144"/>
      <c r="C266" s="145"/>
      <c r="D266" s="144"/>
      <c r="E266" s="146"/>
      <c r="F266" s="146"/>
      <c r="G266" s="144">
        <v>10092314</v>
      </c>
      <c r="H266" s="146">
        <v>8.1</v>
      </c>
      <c r="I266" s="147">
        <v>14</v>
      </c>
    </row>
    <row r="267" spans="1:9" x14ac:dyDescent="0.3">
      <c r="A267" s="143" t="s">
        <v>1893</v>
      </c>
      <c r="B267" s="144" t="s">
        <v>272</v>
      </c>
      <c r="C267" s="145" t="s">
        <v>3315</v>
      </c>
      <c r="D267" s="144">
        <v>10084573</v>
      </c>
      <c r="E267" s="146">
        <v>8.1</v>
      </c>
      <c r="F267" s="146">
        <v>50</v>
      </c>
      <c r="G267" s="144"/>
      <c r="H267" s="146"/>
      <c r="I267" s="147"/>
    </row>
    <row r="268" spans="1:9" x14ac:dyDescent="0.3">
      <c r="A268" s="143" t="str">
        <f t="shared" ref="A268:A270" si="26">A267</f>
        <v>葉育峯</v>
      </c>
      <c r="B268" s="144"/>
      <c r="C268" s="145"/>
      <c r="D268" s="144"/>
      <c r="E268" s="146"/>
      <c r="F268" s="146"/>
      <c r="G268" s="144">
        <v>10092314</v>
      </c>
      <c r="H268" s="146">
        <v>8.1</v>
      </c>
      <c r="I268" s="147">
        <v>33</v>
      </c>
    </row>
    <row r="269" spans="1:9" x14ac:dyDescent="0.3">
      <c r="A269" s="143" t="str">
        <f t="shared" si="26"/>
        <v>葉育峯</v>
      </c>
      <c r="B269" s="144"/>
      <c r="C269" s="145"/>
      <c r="D269" s="144"/>
      <c r="E269" s="146"/>
      <c r="F269" s="146"/>
      <c r="G269" s="144">
        <v>10093847</v>
      </c>
      <c r="H269" s="146">
        <v>8.1</v>
      </c>
      <c r="I269" s="147">
        <v>2</v>
      </c>
    </row>
    <row r="270" spans="1:9" x14ac:dyDescent="0.3">
      <c r="A270" s="143" t="str">
        <f t="shared" si="26"/>
        <v>葉育峯</v>
      </c>
      <c r="B270" s="144"/>
      <c r="C270" s="145"/>
      <c r="D270" s="144"/>
      <c r="E270" s="146"/>
      <c r="F270" s="146"/>
      <c r="G270" s="144">
        <v>10094358</v>
      </c>
      <c r="H270" s="146">
        <v>8.1</v>
      </c>
      <c r="I270" s="147">
        <v>15</v>
      </c>
    </row>
    <row r="271" spans="1:9" x14ac:dyDescent="0.3">
      <c r="A271" s="143" t="s">
        <v>1893</v>
      </c>
      <c r="B271" s="144" t="s">
        <v>272</v>
      </c>
      <c r="C271" s="145" t="s">
        <v>3316</v>
      </c>
      <c r="D271" s="144">
        <v>10095091</v>
      </c>
      <c r="E271" s="146">
        <v>8.1</v>
      </c>
      <c r="F271" s="146">
        <v>50</v>
      </c>
      <c r="G271" s="144"/>
      <c r="H271" s="146"/>
      <c r="I271" s="147"/>
    </row>
    <row r="272" spans="1:9" x14ac:dyDescent="0.3">
      <c r="A272" s="143" t="str">
        <f t="shared" ref="A272:A273" si="27">A271</f>
        <v>葉育峯</v>
      </c>
      <c r="B272" s="144"/>
      <c r="C272" s="145"/>
      <c r="D272" s="144"/>
      <c r="E272" s="146"/>
      <c r="F272" s="146"/>
      <c r="G272" s="144">
        <v>10095380</v>
      </c>
      <c r="H272" s="146">
        <v>8.1</v>
      </c>
      <c r="I272" s="147">
        <v>47</v>
      </c>
    </row>
    <row r="273" spans="1:9" x14ac:dyDescent="0.3">
      <c r="A273" s="143" t="str">
        <f t="shared" si="27"/>
        <v>葉育峯</v>
      </c>
      <c r="B273" s="144"/>
      <c r="C273" s="145"/>
      <c r="D273" s="144"/>
      <c r="E273" s="146"/>
      <c r="F273" s="146"/>
      <c r="G273" s="144">
        <v>10095889</v>
      </c>
      <c r="H273" s="146">
        <v>8.1</v>
      </c>
      <c r="I273" s="147">
        <v>3</v>
      </c>
    </row>
    <row r="274" spans="1:9" x14ac:dyDescent="0.3">
      <c r="A274" s="143" t="s">
        <v>1893</v>
      </c>
      <c r="B274" s="144" t="s">
        <v>272</v>
      </c>
      <c r="C274" s="145" t="s">
        <v>3317</v>
      </c>
      <c r="D274" s="144">
        <v>10101860</v>
      </c>
      <c r="E274" s="146">
        <v>8.1</v>
      </c>
      <c r="F274" s="146">
        <v>50</v>
      </c>
      <c r="G274" s="144"/>
      <c r="H274" s="146"/>
      <c r="I274" s="147"/>
    </row>
    <row r="275" spans="1:9" x14ac:dyDescent="0.3">
      <c r="A275" s="143" t="str">
        <f>A274</f>
        <v>葉育峯</v>
      </c>
      <c r="B275" s="144"/>
      <c r="C275" s="145"/>
      <c r="D275" s="144"/>
      <c r="E275" s="146"/>
      <c r="F275" s="146"/>
      <c r="G275" s="144">
        <v>10101940</v>
      </c>
      <c r="H275" s="146">
        <v>8.1</v>
      </c>
      <c r="I275" s="147">
        <v>50</v>
      </c>
    </row>
    <row r="276" spans="1:9" x14ac:dyDescent="0.3">
      <c r="A276" s="143" t="s">
        <v>1893</v>
      </c>
      <c r="B276" s="144" t="s">
        <v>272</v>
      </c>
      <c r="C276" s="145" t="s">
        <v>2866</v>
      </c>
      <c r="D276" s="144">
        <v>10103495</v>
      </c>
      <c r="E276" s="146">
        <v>8.1</v>
      </c>
      <c r="F276" s="146">
        <v>50</v>
      </c>
      <c r="G276" s="144"/>
      <c r="H276" s="146"/>
      <c r="I276" s="147"/>
    </row>
    <row r="277" spans="1:9" x14ac:dyDescent="0.3">
      <c r="A277" s="143" t="str">
        <f t="shared" ref="A277:A280" si="28">A276</f>
        <v>葉育峯</v>
      </c>
      <c r="B277" s="144"/>
      <c r="C277" s="145"/>
      <c r="D277" s="144"/>
      <c r="E277" s="146"/>
      <c r="F277" s="146"/>
      <c r="G277" s="144">
        <v>10103987</v>
      </c>
      <c r="H277" s="146">
        <v>8.1</v>
      </c>
      <c r="I277" s="147">
        <v>24</v>
      </c>
    </row>
    <row r="278" spans="1:9" x14ac:dyDescent="0.3">
      <c r="A278" s="143" t="str">
        <f t="shared" si="28"/>
        <v>葉育峯</v>
      </c>
      <c r="B278" s="144"/>
      <c r="C278" s="145"/>
      <c r="D278" s="144"/>
      <c r="E278" s="146"/>
      <c r="F278" s="146"/>
      <c r="G278" s="144">
        <v>10104501</v>
      </c>
      <c r="H278" s="146">
        <v>8.1</v>
      </c>
      <c r="I278" s="147">
        <v>17</v>
      </c>
    </row>
    <row r="279" spans="1:9" x14ac:dyDescent="0.3">
      <c r="A279" s="143" t="str">
        <f t="shared" si="28"/>
        <v>葉育峯</v>
      </c>
      <c r="B279" s="144"/>
      <c r="C279" s="145"/>
      <c r="D279" s="144"/>
      <c r="E279" s="146"/>
      <c r="F279" s="146"/>
      <c r="G279" s="144">
        <v>10110558</v>
      </c>
      <c r="H279" s="146">
        <v>8.1</v>
      </c>
      <c r="I279" s="147">
        <v>2</v>
      </c>
    </row>
    <row r="280" spans="1:9" x14ac:dyDescent="0.3">
      <c r="A280" s="143" t="str">
        <f t="shared" si="28"/>
        <v>葉育峯</v>
      </c>
      <c r="B280" s="144"/>
      <c r="C280" s="145"/>
      <c r="D280" s="144"/>
      <c r="E280" s="146"/>
      <c r="F280" s="146"/>
      <c r="G280" s="144">
        <v>10111583</v>
      </c>
      <c r="H280" s="146">
        <v>8.1</v>
      </c>
      <c r="I280" s="147">
        <v>7</v>
      </c>
    </row>
    <row r="281" spans="1:9" x14ac:dyDescent="0.3">
      <c r="A281" s="143" t="s">
        <v>1893</v>
      </c>
      <c r="B281" s="144" t="s">
        <v>272</v>
      </c>
      <c r="C281" s="145" t="s">
        <v>2688</v>
      </c>
      <c r="D281" s="144">
        <v>10112320</v>
      </c>
      <c r="E281" s="146">
        <v>8.1</v>
      </c>
      <c r="F281" s="146">
        <v>50</v>
      </c>
      <c r="G281" s="144"/>
      <c r="H281" s="146"/>
      <c r="I281" s="147"/>
    </row>
    <row r="282" spans="1:9" x14ac:dyDescent="0.3">
      <c r="A282" s="143" t="str">
        <f t="shared" ref="A282:A291" si="29">A281</f>
        <v>葉育峯</v>
      </c>
      <c r="B282" s="144"/>
      <c r="C282" s="145"/>
      <c r="D282" s="144"/>
      <c r="E282" s="146"/>
      <c r="F282" s="146"/>
      <c r="G282" s="144">
        <v>10112601</v>
      </c>
      <c r="H282" s="146">
        <v>8.1</v>
      </c>
      <c r="I282" s="147">
        <v>6</v>
      </c>
    </row>
    <row r="283" spans="1:9" x14ac:dyDescent="0.3">
      <c r="A283" s="143" t="str">
        <f t="shared" si="29"/>
        <v>葉育峯</v>
      </c>
      <c r="B283" s="144"/>
      <c r="C283" s="145"/>
      <c r="D283" s="144"/>
      <c r="E283" s="146"/>
      <c r="F283" s="146"/>
      <c r="G283" s="144">
        <v>10120181</v>
      </c>
      <c r="H283" s="146">
        <v>8.1</v>
      </c>
      <c r="I283" s="147">
        <v>16</v>
      </c>
    </row>
    <row r="284" spans="1:9" x14ac:dyDescent="0.3">
      <c r="A284" s="143" t="str">
        <f t="shared" si="29"/>
        <v>葉育峯</v>
      </c>
      <c r="B284" s="144"/>
      <c r="C284" s="145"/>
      <c r="D284" s="144"/>
      <c r="E284" s="146"/>
      <c r="F284" s="146"/>
      <c r="G284" s="144">
        <v>10194299</v>
      </c>
      <c r="H284" s="146">
        <v>8.1</v>
      </c>
      <c r="I284" s="147">
        <v>1</v>
      </c>
    </row>
    <row r="285" spans="1:9" x14ac:dyDescent="0.3">
      <c r="A285" s="143" t="str">
        <f t="shared" si="29"/>
        <v>葉育峯</v>
      </c>
      <c r="B285" s="144"/>
      <c r="C285" s="145"/>
      <c r="D285" s="144"/>
      <c r="E285" s="146"/>
      <c r="F285" s="146"/>
      <c r="G285" s="144">
        <v>10204437</v>
      </c>
      <c r="H285" s="146">
        <v>8.1</v>
      </c>
      <c r="I285" s="147">
        <v>6</v>
      </c>
    </row>
    <row r="286" spans="1:9" x14ac:dyDescent="0.3">
      <c r="A286" s="143" t="str">
        <f t="shared" si="29"/>
        <v>葉育峯</v>
      </c>
      <c r="B286" s="144"/>
      <c r="C286" s="145"/>
      <c r="D286" s="144"/>
      <c r="E286" s="146"/>
      <c r="F286" s="146"/>
      <c r="G286" s="144">
        <v>10205973</v>
      </c>
      <c r="H286" s="146">
        <v>8.1</v>
      </c>
      <c r="I286" s="147">
        <v>2</v>
      </c>
    </row>
    <row r="287" spans="1:9" x14ac:dyDescent="0.3">
      <c r="A287" s="143" t="str">
        <f t="shared" si="29"/>
        <v>葉育峯</v>
      </c>
      <c r="B287" s="144"/>
      <c r="C287" s="145"/>
      <c r="D287" s="144"/>
      <c r="E287" s="146"/>
      <c r="F287" s="146"/>
      <c r="G287" s="144">
        <v>10211506</v>
      </c>
      <c r="H287" s="146">
        <v>8.1</v>
      </c>
      <c r="I287" s="147">
        <v>1</v>
      </c>
    </row>
    <row r="288" spans="1:9" x14ac:dyDescent="0.3">
      <c r="A288" s="143" t="str">
        <f t="shared" si="29"/>
        <v>葉育峯</v>
      </c>
      <c r="B288" s="144"/>
      <c r="C288" s="145"/>
      <c r="D288" s="144"/>
      <c r="E288" s="146"/>
      <c r="F288" s="146"/>
      <c r="G288" s="144">
        <v>10213045</v>
      </c>
      <c r="H288" s="146">
        <v>8.1</v>
      </c>
      <c r="I288" s="147">
        <v>1</v>
      </c>
    </row>
    <row r="289" spans="1:9" x14ac:dyDescent="0.3">
      <c r="A289" s="143" t="str">
        <f t="shared" si="29"/>
        <v>葉育峯</v>
      </c>
      <c r="B289" s="144"/>
      <c r="C289" s="145"/>
      <c r="D289" s="144"/>
      <c r="E289" s="146"/>
      <c r="F289" s="146"/>
      <c r="G289" s="144">
        <v>10220118</v>
      </c>
      <c r="H289" s="146">
        <v>8.1</v>
      </c>
      <c r="I289" s="147">
        <v>1</v>
      </c>
    </row>
    <row r="290" spans="1:9" x14ac:dyDescent="0.3">
      <c r="A290" s="143" t="str">
        <f t="shared" si="29"/>
        <v>葉育峯</v>
      </c>
      <c r="B290" s="144"/>
      <c r="C290" s="145"/>
      <c r="D290" s="144"/>
      <c r="E290" s="146"/>
      <c r="F290" s="146"/>
      <c r="G290" s="144">
        <v>10222164</v>
      </c>
      <c r="H290" s="146">
        <v>8.1</v>
      </c>
      <c r="I290" s="147">
        <v>2</v>
      </c>
    </row>
    <row r="291" spans="1:9" x14ac:dyDescent="0.3">
      <c r="A291" s="143" t="str">
        <f t="shared" si="29"/>
        <v>葉育峯</v>
      </c>
      <c r="B291" s="144"/>
      <c r="C291" s="145"/>
      <c r="D291" s="144"/>
      <c r="E291" s="146"/>
      <c r="F291" s="146"/>
      <c r="G291" s="144">
        <v>10224212</v>
      </c>
      <c r="H291" s="146">
        <v>8.1</v>
      </c>
      <c r="I291" s="147">
        <v>14</v>
      </c>
    </row>
    <row r="292" spans="1:9" x14ac:dyDescent="0.3">
      <c r="A292" s="143" t="s">
        <v>1893</v>
      </c>
      <c r="B292" s="144" t="s">
        <v>272</v>
      </c>
      <c r="C292" s="145" t="s">
        <v>3318</v>
      </c>
      <c r="D292" s="144">
        <v>10121225</v>
      </c>
      <c r="E292" s="146">
        <v>8.1</v>
      </c>
      <c r="F292" s="146">
        <v>50</v>
      </c>
      <c r="G292" s="144"/>
      <c r="H292" s="146"/>
      <c r="I292" s="147"/>
    </row>
    <row r="293" spans="1:9" x14ac:dyDescent="0.3">
      <c r="A293" s="143" t="str">
        <f t="shared" ref="A293:A294" si="30">A292</f>
        <v>葉育峯</v>
      </c>
      <c r="B293" s="144"/>
      <c r="C293" s="145"/>
      <c r="D293" s="144"/>
      <c r="E293" s="146"/>
      <c r="F293" s="146"/>
      <c r="G293" s="144">
        <v>10224212</v>
      </c>
      <c r="H293" s="146">
        <v>8.1</v>
      </c>
      <c r="I293" s="147">
        <v>18</v>
      </c>
    </row>
    <row r="294" spans="1:9" x14ac:dyDescent="0.3">
      <c r="A294" s="143" t="str">
        <f t="shared" si="30"/>
        <v>葉育峯</v>
      </c>
      <c r="B294" s="144"/>
      <c r="C294" s="145"/>
      <c r="D294" s="144"/>
      <c r="E294" s="146"/>
      <c r="F294" s="146"/>
      <c r="G294" s="144">
        <v>10225236</v>
      </c>
      <c r="H294" s="146">
        <v>8.1</v>
      </c>
      <c r="I294" s="147">
        <v>32</v>
      </c>
    </row>
    <row r="295" spans="1:9" x14ac:dyDescent="0.3">
      <c r="A295" s="143" t="s">
        <v>1893</v>
      </c>
      <c r="B295" s="144" t="s">
        <v>272</v>
      </c>
      <c r="C295" s="145" t="s">
        <v>3319</v>
      </c>
      <c r="D295" s="144">
        <v>10122162</v>
      </c>
      <c r="E295" s="146">
        <v>8.11</v>
      </c>
      <c r="F295" s="146">
        <v>50</v>
      </c>
      <c r="G295" s="144"/>
      <c r="H295" s="146"/>
      <c r="I295" s="147"/>
    </row>
    <row r="296" spans="1:9" x14ac:dyDescent="0.3">
      <c r="A296" s="143" t="str">
        <f t="shared" ref="A296:A303" si="31">A295</f>
        <v>葉育峯</v>
      </c>
      <c r="B296" s="144"/>
      <c r="C296" s="145"/>
      <c r="D296" s="144"/>
      <c r="E296" s="146"/>
      <c r="F296" s="146"/>
      <c r="G296" s="144">
        <v>10122230</v>
      </c>
      <c r="H296" s="146">
        <v>8.11</v>
      </c>
      <c r="I296" s="147">
        <v>2</v>
      </c>
    </row>
    <row r="297" spans="1:9" x14ac:dyDescent="0.3">
      <c r="A297" s="143" t="str">
        <f t="shared" si="31"/>
        <v>葉育峯</v>
      </c>
      <c r="B297" s="144"/>
      <c r="C297" s="145"/>
      <c r="D297" s="144"/>
      <c r="E297" s="146"/>
      <c r="F297" s="146"/>
      <c r="G297" s="144">
        <v>10125315</v>
      </c>
      <c r="H297" s="146">
        <v>8.11</v>
      </c>
      <c r="I297" s="147">
        <v>2</v>
      </c>
    </row>
    <row r="298" spans="1:9" x14ac:dyDescent="0.3">
      <c r="A298" s="143" t="str">
        <f t="shared" si="31"/>
        <v>葉育峯</v>
      </c>
      <c r="B298" s="144"/>
      <c r="C298" s="145"/>
      <c r="D298" s="144"/>
      <c r="E298" s="146"/>
      <c r="F298" s="146"/>
      <c r="G298" s="144">
        <v>10130854</v>
      </c>
      <c r="H298" s="146">
        <v>8.11</v>
      </c>
      <c r="I298" s="147">
        <v>4</v>
      </c>
    </row>
    <row r="299" spans="1:9" x14ac:dyDescent="0.3">
      <c r="A299" s="143" t="str">
        <f t="shared" si="31"/>
        <v>葉育峯</v>
      </c>
      <c r="B299" s="144"/>
      <c r="C299" s="145"/>
      <c r="D299" s="144"/>
      <c r="E299" s="146"/>
      <c r="F299" s="146"/>
      <c r="G299" s="144">
        <v>10133923</v>
      </c>
      <c r="H299" s="146">
        <v>8.11</v>
      </c>
      <c r="I299" s="147">
        <v>10</v>
      </c>
    </row>
    <row r="300" spans="1:9" x14ac:dyDescent="0.3">
      <c r="A300" s="143" t="str">
        <f t="shared" si="31"/>
        <v>葉育峯</v>
      </c>
      <c r="B300" s="144"/>
      <c r="C300" s="145"/>
      <c r="D300" s="144"/>
      <c r="E300" s="146"/>
      <c r="F300" s="146"/>
      <c r="G300" s="144">
        <v>10134436</v>
      </c>
      <c r="H300" s="146">
        <v>8.11</v>
      </c>
      <c r="I300" s="147">
        <v>10</v>
      </c>
    </row>
    <row r="301" spans="1:9" x14ac:dyDescent="0.3">
      <c r="A301" s="143" t="str">
        <f t="shared" si="31"/>
        <v>葉育峯</v>
      </c>
      <c r="B301" s="144"/>
      <c r="C301" s="145"/>
      <c r="D301" s="144"/>
      <c r="E301" s="146"/>
      <c r="F301" s="146"/>
      <c r="G301" s="144">
        <v>10135458</v>
      </c>
      <c r="H301" s="146">
        <v>8.11</v>
      </c>
      <c r="I301" s="147">
        <v>2</v>
      </c>
    </row>
    <row r="302" spans="1:9" x14ac:dyDescent="0.3">
      <c r="A302" s="143" t="str">
        <f t="shared" si="31"/>
        <v>葉育峯</v>
      </c>
      <c r="B302" s="144"/>
      <c r="C302" s="145"/>
      <c r="D302" s="144"/>
      <c r="E302" s="146"/>
      <c r="F302" s="146"/>
      <c r="G302" s="144">
        <v>10150117</v>
      </c>
      <c r="H302" s="146">
        <v>8.11</v>
      </c>
      <c r="I302" s="147">
        <v>17</v>
      </c>
    </row>
    <row r="303" spans="1:9" x14ac:dyDescent="0.3">
      <c r="A303" s="143" t="str">
        <f t="shared" si="31"/>
        <v>葉育峯</v>
      </c>
      <c r="B303" s="144"/>
      <c r="C303" s="145"/>
      <c r="D303" s="144"/>
      <c r="E303" s="146"/>
      <c r="F303" s="146"/>
      <c r="G303" s="144">
        <v>10152167</v>
      </c>
      <c r="H303" s="146">
        <v>8.11</v>
      </c>
      <c r="I303" s="147">
        <v>3</v>
      </c>
    </row>
    <row r="304" spans="1:9" x14ac:dyDescent="0.3">
      <c r="A304" s="143" t="s">
        <v>1893</v>
      </c>
      <c r="B304" s="144" t="s">
        <v>272</v>
      </c>
      <c r="C304" s="145" t="s">
        <v>2225</v>
      </c>
      <c r="D304" s="144">
        <v>10142339</v>
      </c>
      <c r="E304" s="146">
        <v>8.11</v>
      </c>
      <c r="F304" s="146">
        <v>50</v>
      </c>
      <c r="G304" s="144"/>
      <c r="H304" s="146"/>
      <c r="I304" s="147"/>
    </row>
    <row r="305" spans="1:9" x14ac:dyDescent="0.3">
      <c r="A305" s="149" t="str">
        <f t="shared" ref="A305:A311" si="32">A304</f>
        <v>葉育峯</v>
      </c>
      <c r="B305" s="150"/>
      <c r="C305" s="151"/>
      <c r="D305" s="150"/>
      <c r="E305" s="152"/>
      <c r="F305" s="152"/>
      <c r="G305" s="150">
        <v>10152167</v>
      </c>
      <c r="H305" s="152">
        <v>8.11</v>
      </c>
      <c r="I305" s="153">
        <v>9</v>
      </c>
    </row>
    <row r="306" spans="1:9" x14ac:dyDescent="0.3">
      <c r="A306" s="98" t="str">
        <f t="shared" si="32"/>
        <v>葉育峯</v>
      </c>
      <c r="B306" s="99"/>
      <c r="C306" s="127"/>
      <c r="D306" s="99"/>
      <c r="E306" s="100"/>
      <c r="F306" s="100"/>
      <c r="G306" s="99">
        <v>10153193</v>
      </c>
      <c r="H306" s="100">
        <v>8.11</v>
      </c>
      <c r="I306" s="101">
        <v>3</v>
      </c>
    </row>
    <row r="307" spans="1:9" x14ac:dyDescent="0.3">
      <c r="A307" s="98" t="str">
        <f t="shared" si="32"/>
        <v>葉育峯</v>
      </c>
      <c r="B307" s="99"/>
      <c r="C307" s="127"/>
      <c r="D307" s="99"/>
      <c r="E307" s="100"/>
      <c r="F307" s="100"/>
      <c r="G307" s="99">
        <v>10154218</v>
      </c>
      <c r="H307" s="100">
        <v>8.11</v>
      </c>
      <c r="I307" s="101">
        <v>7</v>
      </c>
    </row>
    <row r="308" spans="1:9" x14ac:dyDescent="0.3">
      <c r="A308" s="98" t="str">
        <f t="shared" si="32"/>
        <v>葉育峯</v>
      </c>
      <c r="B308" s="99"/>
      <c r="C308" s="127"/>
      <c r="D308" s="99"/>
      <c r="E308" s="100"/>
      <c r="F308" s="100"/>
      <c r="G308" s="99">
        <v>10154729</v>
      </c>
      <c r="H308" s="100">
        <v>8.11</v>
      </c>
      <c r="I308" s="101">
        <v>5</v>
      </c>
    </row>
    <row r="309" spans="1:9" x14ac:dyDescent="0.3">
      <c r="A309" s="98" t="str">
        <f t="shared" si="32"/>
        <v>葉育峯</v>
      </c>
      <c r="B309" s="99"/>
      <c r="C309" s="127"/>
      <c r="D309" s="99"/>
      <c r="E309" s="100"/>
      <c r="F309" s="100"/>
      <c r="G309" s="99">
        <v>10155242</v>
      </c>
      <c r="H309" s="100">
        <v>8.11</v>
      </c>
      <c r="I309" s="101">
        <v>20</v>
      </c>
    </row>
    <row r="310" spans="1:9" x14ac:dyDescent="0.3">
      <c r="A310" s="98" t="str">
        <f t="shared" si="32"/>
        <v>葉育峯</v>
      </c>
      <c r="B310" s="99"/>
      <c r="C310" s="127"/>
      <c r="D310" s="99"/>
      <c r="E310" s="100"/>
      <c r="F310" s="100"/>
      <c r="G310" s="99">
        <v>10172980</v>
      </c>
      <c r="H310" s="100">
        <v>8.11</v>
      </c>
      <c r="I310" s="101">
        <v>1</v>
      </c>
    </row>
    <row r="311" spans="1:9" x14ac:dyDescent="0.3">
      <c r="A311" s="98" t="str">
        <f t="shared" si="32"/>
        <v>葉育峯</v>
      </c>
      <c r="B311" s="99"/>
      <c r="C311" s="127"/>
      <c r="D311" s="99"/>
      <c r="E311" s="100"/>
      <c r="F311" s="100"/>
      <c r="G311" s="99">
        <v>10184161</v>
      </c>
      <c r="H311" s="100">
        <v>8.11</v>
      </c>
      <c r="I311" s="101">
        <v>5</v>
      </c>
    </row>
    <row r="312" spans="1:9" x14ac:dyDescent="0.3">
      <c r="A312" s="98" t="s">
        <v>1893</v>
      </c>
      <c r="B312" s="99" t="s">
        <v>272</v>
      </c>
      <c r="C312" s="127" t="s">
        <v>3320</v>
      </c>
      <c r="D312" s="99">
        <v>10160127</v>
      </c>
      <c r="E312" s="100">
        <v>8.11</v>
      </c>
      <c r="F312" s="100">
        <v>66</v>
      </c>
      <c r="G312" s="99"/>
      <c r="H312" s="100"/>
      <c r="I312" s="101"/>
    </row>
    <row r="313" spans="1:9" x14ac:dyDescent="0.3">
      <c r="A313" s="98" t="str">
        <f>A312</f>
        <v>葉育峯</v>
      </c>
      <c r="B313" s="99"/>
      <c r="C313" s="127"/>
      <c r="D313" s="99"/>
      <c r="E313" s="100"/>
      <c r="F313" s="100"/>
      <c r="G313" s="99">
        <v>10184161</v>
      </c>
      <c r="H313" s="100">
        <v>8.11</v>
      </c>
      <c r="I313" s="101">
        <v>66</v>
      </c>
    </row>
    <row r="314" spans="1:9" x14ac:dyDescent="0.3">
      <c r="A314" s="98" t="s">
        <v>1893</v>
      </c>
      <c r="B314" s="99" t="s">
        <v>272</v>
      </c>
      <c r="C314" s="127" t="s">
        <v>3321</v>
      </c>
      <c r="D314" s="99">
        <v>10250976</v>
      </c>
      <c r="E314" s="100">
        <v>8.1</v>
      </c>
      <c r="F314" s="100">
        <v>100</v>
      </c>
      <c r="G314" s="99"/>
      <c r="H314" s="100"/>
      <c r="I314" s="101"/>
    </row>
    <row r="315" spans="1:9" x14ac:dyDescent="0.3">
      <c r="A315" s="98" t="str">
        <f t="shared" ref="A315:A318" si="33">A314</f>
        <v>葉育峯</v>
      </c>
      <c r="B315" s="99"/>
      <c r="C315" s="127"/>
      <c r="D315" s="99"/>
      <c r="E315" s="100"/>
      <c r="F315" s="100"/>
      <c r="G315" s="99">
        <v>10251103</v>
      </c>
      <c r="H315" s="100">
        <v>8.1</v>
      </c>
      <c r="I315" s="101">
        <v>72</v>
      </c>
    </row>
    <row r="316" spans="1:9" x14ac:dyDescent="0.3">
      <c r="A316" s="98" t="str">
        <f t="shared" si="33"/>
        <v>葉育峯</v>
      </c>
      <c r="B316" s="99"/>
      <c r="C316" s="127"/>
      <c r="D316" s="99"/>
      <c r="E316" s="100"/>
      <c r="F316" s="100"/>
      <c r="G316" s="99">
        <v>10252642</v>
      </c>
      <c r="H316" s="100">
        <v>8.1</v>
      </c>
      <c r="I316" s="101">
        <v>4</v>
      </c>
    </row>
    <row r="317" spans="1:9" x14ac:dyDescent="0.3">
      <c r="A317" s="98" t="str">
        <f t="shared" si="33"/>
        <v>葉育峯</v>
      </c>
      <c r="B317" s="99"/>
      <c r="C317" s="127"/>
      <c r="D317" s="99"/>
      <c r="E317" s="100"/>
      <c r="F317" s="100"/>
      <c r="G317" s="99">
        <v>10253668</v>
      </c>
      <c r="H317" s="100">
        <v>8.1</v>
      </c>
      <c r="I317" s="101">
        <v>2</v>
      </c>
    </row>
    <row r="318" spans="1:9" x14ac:dyDescent="0.3">
      <c r="A318" s="98" t="str">
        <f t="shared" si="33"/>
        <v>葉育峯</v>
      </c>
      <c r="B318" s="99"/>
      <c r="C318" s="127"/>
      <c r="D318" s="99"/>
      <c r="E318" s="100"/>
      <c r="F318" s="100"/>
      <c r="G318" s="99">
        <v>10260231</v>
      </c>
      <c r="H318" s="100">
        <v>8.1</v>
      </c>
      <c r="I318" s="101">
        <v>22</v>
      </c>
    </row>
    <row r="319" spans="1:9" x14ac:dyDescent="0.3">
      <c r="A319" s="98" t="s">
        <v>1893</v>
      </c>
      <c r="B319" s="99" t="s">
        <v>272</v>
      </c>
      <c r="C319" s="127" t="s">
        <v>3322</v>
      </c>
      <c r="D319" s="99">
        <v>10263028</v>
      </c>
      <c r="E319" s="100">
        <v>8.1</v>
      </c>
      <c r="F319" s="100">
        <v>50</v>
      </c>
      <c r="G319" s="99"/>
      <c r="H319" s="100"/>
      <c r="I319" s="101"/>
    </row>
    <row r="320" spans="1:9" x14ac:dyDescent="0.3">
      <c r="A320" s="98" t="str">
        <f t="shared" ref="A320:A323" si="34">A319</f>
        <v>葉育峯</v>
      </c>
      <c r="B320" s="99"/>
      <c r="C320" s="127"/>
      <c r="D320" s="99"/>
      <c r="E320" s="100"/>
      <c r="F320" s="100"/>
      <c r="G320" s="99">
        <v>10263313</v>
      </c>
      <c r="H320" s="100">
        <v>8.1</v>
      </c>
      <c r="I320" s="101">
        <v>40</v>
      </c>
    </row>
    <row r="321" spans="1:9" x14ac:dyDescent="0.3">
      <c r="A321" s="98" t="str">
        <f t="shared" si="34"/>
        <v>葉育峯</v>
      </c>
      <c r="B321" s="99"/>
      <c r="C321" s="127"/>
      <c r="D321" s="99"/>
      <c r="E321" s="100"/>
      <c r="F321" s="100"/>
      <c r="G321" s="99">
        <v>10263824</v>
      </c>
      <c r="H321" s="100">
        <v>8.1</v>
      </c>
      <c r="I321" s="101">
        <v>3</v>
      </c>
    </row>
    <row r="322" spans="1:9" x14ac:dyDescent="0.3">
      <c r="A322" s="98" t="str">
        <f t="shared" si="34"/>
        <v>葉育峯</v>
      </c>
      <c r="B322" s="99"/>
      <c r="C322" s="127"/>
      <c r="D322" s="99"/>
      <c r="E322" s="100"/>
      <c r="F322" s="100"/>
      <c r="G322" s="99">
        <v>10272967</v>
      </c>
      <c r="H322" s="100">
        <v>8.1</v>
      </c>
      <c r="I322" s="101">
        <v>1</v>
      </c>
    </row>
    <row r="323" spans="1:9" x14ac:dyDescent="0.3">
      <c r="A323" s="98" t="str">
        <f t="shared" si="34"/>
        <v>葉育峯</v>
      </c>
      <c r="B323" s="99"/>
      <c r="C323" s="127"/>
      <c r="D323" s="99"/>
      <c r="E323" s="100"/>
      <c r="F323" s="100"/>
      <c r="G323" s="99">
        <v>10283127</v>
      </c>
      <c r="H323" s="100">
        <v>8.1</v>
      </c>
      <c r="I323" s="101">
        <v>6</v>
      </c>
    </row>
    <row r="324" spans="1:9" x14ac:dyDescent="0.3">
      <c r="A324" s="98" t="s">
        <v>1893</v>
      </c>
      <c r="B324" s="99" t="s">
        <v>272</v>
      </c>
      <c r="C324" s="127" t="s">
        <v>3323</v>
      </c>
      <c r="D324" s="99">
        <v>10264164</v>
      </c>
      <c r="E324" s="100">
        <v>8.1</v>
      </c>
      <c r="F324" s="100">
        <v>50</v>
      </c>
      <c r="G324" s="99"/>
      <c r="H324" s="100"/>
      <c r="I324" s="101"/>
    </row>
    <row r="325" spans="1:9" x14ac:dyDescent="0.3">
      <c r="A325" s="98" t="str">
        <f t="shared" ref="A325:A331" si="35">A324</f>
        <v>葉育峯</v>
      </c>
      <c r="B325" s="99"/>
      <c r="C325" s="127"/>
      <c r="D325" s="99"/>
      <c r="E325" s="100"/>
      <c r="F325" s="100"/>
      <c r="G325" s="99">
        <v>10283127</v>
      </c>
      <c r="H325" s="100">
        <v>8.1</v>
      </c>
      <c r="I325" s="101">
        <v>4</v>
      </c>
    </row>
    <row r="326" spans="1:9" x14ac:dyDescent="0.3">
      <c r="A326" s="98" t="str">
        <f t="shared" si="35"/>
        <v>葉育峯</v>
      </c>
      <c r="B326" s="99"/>
      <c r="C326" s="127"/>
      <c r="D326" s="99"/>
      <c r="E326" s="100"/>
      <c r="F326" s="100"/>
      <c r="G326" s="99">
        <v>10283641</v>
      </c>
      <c r="H326" s="100">
        <v>8.1</v>
      </c>
      <c r="I326" s="101">
        <v>1</v>
      </c>
    </row>
    <row r="327" spans="1:9" x14ac:dyDescent="0.3">
      <c r="A327" s="98" t="str">
        <f t="shared" si="35"/>
        <v>葉育峯</v>
      </c>
      <c r="B327" s="99"/>
      <c r="C327" s="127"/>
      <c r="D327" s="99"/>
      <c r="E327" s="100"/>
      <c r="F327" s="100"/>
      <c r="G327" s="99">
        <v>10284668</v>
      </c>
      <c r="H327" s="100">
        <v>8.1</v>
      </c>
      <c r="I327" s="101">
        <v>10</v>
      </c>
    </row>
    <row r="328" spans="1:9" x14ac:dyDescent="0.3">
      <c r="A328" s="98" t="str">
        <f t="shared" si="35"/>
        <v>葉育峯</v>
      </c>
      <c r="B328" s="99"/>
      <c r="C328" s="127"/>
      <c r="D328" s="99"/>
      <c r="E328" s="100"/>
      <c r="F328" s="100"/>
      <c r="G328" s="99">
        <v>10290206</v>
      </c>
      <c r="H328" s="100">
        <v>8.1</v>
      </c>
      <c r="I328" s="101">
        <v>15</v>
      </c>
    </row>
    <row r="329" spans="1:9" x14ac:dyDescent="0.3">
      <c r="A329" s="98" t="str">
        <f t="shared" si="35"/>
        <v>葉育峯</v>
      </c>
      <c r="B329" s="99"/>
      <c r="C329" s="127"/>
      <c r="D329" s="99"/>
      <c r="E329" s="100"/>
      <c r="F329" s="100"/>
      <c r="G329" s="99">
        <v>10292258</v>
      </c>
      <c r="H329" s="100">
        <v>8.1</v>
      </c>
      <c r="I329" s="101">
        <v>5</v>
      </c>
    </row>
    <row r="330" spans="1:9" x14ac:dyDescent="0.3">
      <c r="A330" s="98" t="str">
        <f t="shared" si="35"/>
        <v>葉育峯</v>
      </c>
      <c r="B330" s="99"/>
      <c r="C330" s="127"/>
      <c r="D330" s="99"/>
      <c r="E330" s="100"/>
      <c r="F330" s="100"/>
      <c r="G330" s="99">
        <v>10293279</v>
      </c>
      <c r="H330" s="100">
        <v>8.1</v>
      </c>
      <c r="I330" s="101">
        <v>11</v>
      </c>
    </row>
    <row r="331" spans="1:9" x14ac:dyDescent="0.3">
      <c r="A331" s="98" t="str">
        <f t="shared" si="35"/>
        <v>葉育峯</v>
      </c>
      <c r="B331" s="99"/>
      <c r="C331" s="127"/>
      <c r="D331" s="99"/>
      <c r="E331" s="100"/>
      <c r="F331" s="100"/>
      <c r="G331" s="99">
        <v>10294807</v>
      </c>
      <c r="H331" s="100">
        <v>8.1</v>
      </c>
      <c r="I331" s="101">
        <v>4</v>
      </c>
    </row>
    <row r="332" spans="1:9" x14ac:dyDescent="0.3">
      <c r="A332" s="98" t="s">
        <v>271</v>
      </c>
      <c r="B332" s="99" t="s">
        <v>272</v>
      </c>
      <c r="C332" s="127" t="s">
        <v>3324</v>
      </c>
      <c r="D332" s="99">
        <v>10303973</v>
      </c>
      <c r="E332" s="100">
        <v>8.1</v>
      </c>
      <c r="F332" s="100">
        <v>100</v>
      </c>
      <c r="G332" s="99"/>
      <c r="H332" s="100"/>
      <c r="I332" s="101"/>
    </row>
    <row r="333" spans="1:9" x14ac:dyDescent="0.3">
      <c r="A333" s="98" t="s">
        <v>271</v>
      </c>
      <c r="B333" s="99" t="s">
        <v>272</v>
      </c>
      <c r="C333" s="127" t="s">
        <v>3324</v>
      </c>
      <c r="D333" s="99">
        <v>10591773</v>
      </c>
      <c r="E333" s="100">
        <v>8.1</v>
      </c>
      <c r="F333" s="100">
        <v>-100</v>
      </c>
      <c r="G333" s="99"/>
      <c r="H333" s="100"/>
      <c r="I333" s="101"/>
    </row>
    <row r="334" spans="1:9" x14ac:dyDescent="0.3">
      <c r="A334" s="98" t="s">
        <v>271</v>
      </c>
      <c r="B334" s="99" t="s">
        <v>272</v>
      </c>
      <c r="C334" s="127" t="s">
        <v>3325</v>
      </c>
      <c r="D334" s="99">
        <v>10312946</v>
      </c>
      <c r="E334" s="100">
        <v>8.11</v>
      </c>
      <c r="F334" s="100">
        <v>200</v>
      </c>
      <c r="G334" s="99"/>
      <c r="H334" s="100"/>
      <c r="I334" s="101"/>
    </row>
    <row r="335" spans="1:9" x14ac:dyDescent="0.3">
      <c r="A335" s="98" t="str">
        <f>A334</f>
        <v>林振興</v>
      </c>
      <c r="B335" s="99"/>
      <c r="C335" s="127"/>
      <c r="D335" s="99"/>
      <c r="E335" s="100"/>
      <c r="F335" s="100"/>
      <c r="G335" s="99">
        <v>10313056</v>
      </c>
      <c r="H335" s="100">
        <v>8.11</v>
      </c>
      <c r="I335" s="101">
        <v>200</v>
      </c>
    </row>
    <row r="336" spans="1:9" x14ac:dyDescent="0.3">
      <c r="A336" s="98" t="s">
        <v>1893</v>
      </c>
      <c r="B336" s="99" t="s">
        <v>272</v>
      </c>
      <c r="C336" s="127" t="s">
        <v>3326</v>
      </c>
      <c r="D336" s="99">
        <v>10361348</v>
      </c>
      <c r="E336" s="100">
        <v>8.1199999999999992</v>
      </c>
      <c r="F336" s="100">
        <v>50</v>
      </c>
      <c r="G336" s="99"/>
      <c r="H336" s="100"/>
      <c r="I336" s="101"/>
    </row>
    <row r="337" spans="1:9" x14ac:dyDescent="0.3">
      <c r="A337" s="98" t="str">
        <f t="shared" ref="A337:A349" si="36">A336</f>
        <v>葉育峯</v>
      </c>
      <c r="B337" s="99"/>
      <c r="C337" s="127"/>
      <c r="D337" s="99"/>
      <c r="E337" s="100"/>
      <c r="F337" s="100"/>
      <c r="G337" s="99">
        <v>10384150</v>
      </c>
      <c r="H337" s="100">
        <v>8.1199999999999992</v>
      </c>
      <c r="I337" s="101">
        <v>3</v>
      </c>
    </row>
    <row r="338" spans="1:9" x14ac:dyDescent="0.3">
      <c r="A338" s="98" t="str">
        <f t="shared" si="36"/>
        <v>葉育峯</v>
      </c>
      <c r="B338" s="99"/>
      <c r="C338" s="127"/>
      <c r="D338" s="99"/>
      <c r="E338" s="100"/>
      <c r="F338" s="100"/>
      <c r="G338" s="99">
        <v>10385177</v>
      </c>
      <c r="H338" s="100">
        <v>8.1199999999999992</v>
      </c>
      <c r="I338" s="101">
        <v>6</v>
      </c>
    </row>
    <row r="339" spans="1:9" x14ac:dyDescent="0.3">
      <c r="A339" s="98" t="str">
        <f t="shared" si="36"/>
        <v>葉育峯</v>
      </c>
      <c r="B339" s="99"/>
      <c r="C339" s="127"/>
      <c r="D339" s="99"/>
      <c r="E339" s="100"/>
      <c r="F339" s="100"/>
      <c r="G339" s="99">
        <v>10390715</v>
      </c>
      <c r="H339" s="100">
        <v>8.1199999999999992</v>
      </c>
      <c r="I339" s="101">
        <v>7</v>
      </c>
    </row>
    <row r="340" spans="1:9" x14ac:dyDescent="0.3">
      <c r="A340" s="98" t="str">
        <f t="shared" si="36"/>
        <v>葉育峯</v>
      </c>
      <c r="B340" s="99"/>
      <c r="C340" s="127"/>
      <c r="D340" s="99"/>
      <c r="E340" s="100"/>
      <c r="F340" s="100"/>
      <c r="G340" s="99">
        <v>10395313</v>
      </c>
      <c r="H340" s="100">
        <v>8.1199999999999992</v>
      </c>
      <c r="I340" s="101">
        <v>2</v>
      </c>
    </row>
    <row r="341" spans="1:9" x14ac:dyDescent="0.3">
      <c r="A341" s="98" t="str">
        <f t="shared" si="36"/>
        <v>葉育峯</v>
      </c>
      <c r="B341" s="99"/>
      <c r="C341" s="127"/>
      <c r="D341" s="99"/>
      <c r="E341" s="100"/>
      <c r="F341" s="100"/>
      <c r="G341" s="99">
        <v>10401363</v>
      </c>
      <c r="H341" s="100">
        <v>8.1199999999999992</v>
      </c>
      <c r="I341" s="101">
        <v>2</v>
      </c>
    </row>
    <row r="342" spans="1:9" x14ac:dyDescent="0.3">
      <c r="A342" s="98" t="str">
        <f t="shared" si="36"/>
        <v>葉育峯</v>
      </c>
      <c r="B342" s="99"/>
      <c r="C342" s="127"/>
      <c r="D342" s="99"/>
      <c r="E342" s="100"/>
      <c r="F342" s="100"/>
      <c r="G342" s="99">
        <v>10412021</v>
      </c>
      <c r="H342" s="100">
        <v>8.1199999999999992</v>
      </c>
      <c r="I342" s="101">
        <v>1</v>
      </c>
    </row>
    <row r="343" spans="1:9" x14ac:dyDescent="0.3">
      <c r="A343" s="98" t="str">
        <f t="shared" si="36"/>
        <v>葉育峯</v>
      </c>
      <c r="B343" s="99"/>
      <c r="C343" s="127"/>
      <c r="D343" s="99"/>
      <c r="E343" s="100"/>
      <c r="F343" s="100"/>
      <c r="G343" s="99">
        <v>10414582</v>
      </c>
      <c r="H343" s="100">
        <v>8.1199999999999992</v>
      </c>
      <c r="I343" s="101">
        <v>1</v>
      </c>
    </row>
    <row r="344" spans="1:9" x14ac:dyDescent="0.3">
      <c r="A344" s="98" t="str">
        <f t="shared" si="36"/>
        <v>葉育峯</v>
      </c>
      <c r="B344" s="99"/>
      <c r="C344" s="127"/>
      <c r="D344" s="99"/>
      <c r="E344" s="100"/>
      <c r="F344" s="100"/>
      <c r="G344" s="99">
        <v>10420628</v>
      </c>
      <c r="H344" s="100">
        <v>8.1199999999999992</v>
      </c>
      <c r="I344" s="101">
        <v>2</v>
      </c>
    </row>
    <row r="345" spans="1:9" x14ac:dyDescent="0.3">
      <c r="A345" s="98" t="str">
        <f t="shared" si="36"/>
        <v>葉育峯</v>
      </c>
      <c r="B345" s="99"/>
      <c r="C345" s="127"/>
      <c r="D345" s="99"/>
      <c r="E345" s="100"/>
      <c r="F345" s="100"/>
      <c r="G345" s="99">
        <v>10422678</v>
      </c>
      <c r="H345" s="100">
        <v>8.1199999999999992</v>
      </c>
      <c r="I345" s="101">
        <v>10</v>
      </c>
    </row>
    <row r="346" spans="1:9" x14ac:dyDescent="0.3">
      <c r="A346" s="98" t="str">
        <f t="shared" si="36"/>
        <v>葉育峯</v>
      </c>
      <c r="B346" s="99"/>
      <c r="C346" s="127"/>
      <c r="D346" s="99"/>
      <c r="E346" s="100"/>
      <c r="F346" s="100"/>
      <c r="G346" s="99">
        <v>10423192</v>
      </c>
      <c r="H346" s="100">
        <v>8.1199999999999992</v>
      </c>
      <c r="I346" s="101">
        <v>1</v>
      </c>
    </row>
    <row r="347" spans="1:9" x14ac:dyDescent="0.3">
      <c r="A347" s="98" t="str">
        <f t="shared" si="36"/>
        <v>葉育峯</v>
      </c>
      <c r="B347" s="99"/>
      <c r="C347" s="127"/>
      <c r="D347" s="99"/>
      <c r="E347" s="100"/>
      <c r="F347" s="100"/>
      <c r="G347" s="99">
        <v>10425753</v>
      </c>
      <c r="H347" s="100">
        <v>8.1199999999999992</v>
      </c>
      <c r="I347" s="101">
        <v>3</v>
      </c>
    </row>
    <row r="348" spans="1:9" x14ac:dyDescent="0.3">
      <c r="A348" s="138" t="str">
        <f t="shared" si="36"/>
        <v>葉育峯</v>
      </c>
      <c r="B348" s="139"/>
      <c r="C348" s="140"/>
      <c r="D348" s="139"/>
      <c r="E348" s="141"/>
      <c r="F348" s="141"/>
      <c r="G348" s="139">
        <v>10430266</v>
      </c>
      <c r="H348" s="141">
        <v>8.1199999999999992</v>
      </c>
      <c r="I348" s="142">
        <v>10</v>
      </c>
    </row>
    <row r="349" spans="1:9" x14ac:dyDescent="0.3">
      <c r="A349" s="143" t="str">
        <f t="shared" si="36"/>
        <v>葉育峯</v>
      </c>
      <c r="B349" s="144"/>
      <c r="C349" s="145"/>
      <c r="D349" s="144"/>
      <c r="E349" s="146"/>
      <c r="F349" s="146"/>
      <c r="G349" s="144">
        <v>10432314</v>
      </c>
      <c r="H349" s="146">
        <v>8.1199999999999992</v>
      </c>
      <c r="I349" s="147">
        <v>2</v>
      </c>
    </row>
    <row r="350" spans="1:9" x14ac:dyDescent="0.3">
      <c r="A350" s="143" t="s">
        <v>271</v>
      </c>
      <c r="B350" s="144" t="s">
        <v>272</v>
      </c>
      <c r="C350" s="145" t="s">
        <v>3327</v>
      </c>
      <c r="D350" s="144">
        <v>10401218</v>
      </c>
      <c r="E350" s="146">
        <v>8.1199999999999992</v>
      </c>
      <c r="F350" s="146">
        <v>100</v>
      </c>
      <c r="G350" s="144"/>
      <c r="H350" s="146"/>
      <c r="I350" s="147"/>
    </row>
    <row r="351" spans="1:9" x14ac:dyDescent="0.3">
      <c r="A351" s="143" t="str">
        <f t="shared" ref="A351:A359" si="37">A350</f>
        <v>林振興</v>
      </c>
      <c r="B351" s="144"/>
      <c r="C351" s="145"/>
      <c r="D351" s="144"/>
      <c r="E351" s="146"/>
      <c r="F351" s="146"/>
      <c r="G351" s="144">
        <v>10432314</v>
      </c>
      <c r="H351" s="146">
        <v>8.1199999999999992</v>
      </c>
      <c r="I351" s="147">
        <v>6</v>
      </c>
    </row>
    <row r="352" spans="1:9" x14ac:dyDescent="0.3">
      <c r="A352" s="143" t="str">
        <f t="shared" si="37"/>
        <v>林振興</v>
      </c>
      <c r="B352" s="144"/>
      <c r="C352" s="145"/>
      <c r="D352" s="144"/>
      <c r="E352" s="146"/>
      <c r="F352" s="146"/>
      <c r="G352" s="144">
        <v>10432825</v>
      </c>
      <c r="H352" s="146">
        <v>8.1199999999999992</v>
      </c>
      <c r="I352" s="147">
        <v>1</v>
      </c>
    </row>
    <row r="353" spans="1:9" x14ac:dyDescent="0.3">
      <c r="A353" s="143" t="str">
        <f t="shared" si="37"/>
        <v>林振興</v>
      </c>
      <c r="B353" s="144"/>
      <c r="C353" s="145"/>
      <c r="D353" s="144"/>
      <c r="E353" s="146"/>
      <c r="F353" s="146"/>
      <c r="G353" s="144">
        <v>10433850</v>
      </c>
      <c r="H353" s="146">
        <v>8.1199999999999992</v>
      </c>
      <c r="I353" s="147">
        <v>1</v>
      </c>
    </row>
    <row r="354" spans="1:9" x14ac:dyDescent="0.3">
      <c r="A354" s="143" t="str">
        <f t="shared" si="37"/>
        <v>林振興</v>
      </c>
      <c r="B354" s="144"/>
      <c r="C354" s="145"/>
      <c r="D354" s="144"/>
      <c r="E354" s="146"/>
      <c r="F354" s="146"/>
      <c r="G354" s="144">
        <v>10434362</v>
      </c>
      <c r="H354" s="146">
        <v>8.1199999999999992</v>
      </c>
      <c r="I354" s="147">
        <v>1</v>
      </c>
    </row>
    <row r="355" spans="1:9" x14ac:dyDescent="0.3">
      <c r="A355" s="143" t="str">
        <f t="shared" si="37"/>
        <v>林振興</v>
      </c>
      <c r="B355" s="144"/>
      <c r="C355" s="145"/>
      <c r="D355" s="144"/>
      <c r="E355" s="146"/>
      <c r="F355" s="146"/>
      <c r="G355" s="144">
        <v>10435898</v>
      </c>
      <c r="H355" s="146">
        <v>8.1199999999999992</v>
      </c>
      <c r="I355" s="147">
        <v>3</v>
      </c>
    </row>
    <row r="356" spans="1:9" x14ac:dyDescent="0.3">
      <c r="A356" s="143" t="str">
        <f t="shared" si="37"/>
        <v>林振興</v>
      </c>
      <c r="B356" s="144"/>
      <c r="C356" s="145"/>
      <c r="D356" s="144"/>
      <c r="E356" s="146"/>
      <c r="F356" s="146"/>
      <c r="G356" s="144">
        <v>11025665</v>
      </c>
      <c r="H356" s="146">
        <v>8.1199999999999992</v>
      </c>
      <c r="I356" s="147">
        <v>12</v>
      </c>
    </row>
    <row r="357" spans="1:9" x14ac:dyDescent="0.3">
      <c r="A357" s="143" t="str">
        <f t="shared" si="37"/>
        <v>林振興</v>
      </c>
      <c r="B357" s="144"/>
      <c r="C357" s="145"/>
      <c r="D357" s="144"/>
      <c r="E357" s="146"/>
      <c r="F357" s="146"/>
      <c r="G357" s="144">
        <v>11030179</v>
      </c>
      <c r="H357" s="146">
        <v>8.1199999999999992</v>
      </c>
      <c r="I357" s="147">
        <v>10</v>
      </c>
    </row>
    <row r="358" spans="1:9" x14ac:dyDescent="0.3">
      <c r="A358" s="143" t="str">
        <f t="shared" si="37"/>
        <v>林振興</v>
      </c>
      <c r="B358" s="144"/>
      <c r="C358" s="145"/>
      <c r="D358" s="144"/>
      <c r="E358" s="146"/>
      <c r="F358" s="146"/>
      <c r="G358" s="144">
        <v>11031205</v>
      </c>
      <c r="H358" s="146">
        <v>8.1199999999999992</v>
      </c>
      <c r="I358" s="147">
        <v>19</v>
      </c>
    </row>
    <row r="359" spans="1:9" x14ac:dyDescent="0.3">
      <c r="A359" s="143" t="str">
        <f t="shared" si="37"/>
        <v>林振興</v>
      </c>
      <c r="B359" s="144"/>
      <c r="C359" s="145"/>
      <c r="D359" s="144"/>
      <c r="E359" s="146"/>
      <c r="F359" s="146"/>
      <c r="G359" s="144">
        <v>11032743</v>
      </c>
      <c r="H359" s="146">
        <v>8.1199999999999992</v>
      </c>
      <c r="I359" s="147">
        <v>47</v>
      </c>
    </row>
    <row r="360" spans="1:9" x14ac:dyDescent="0.3">
      <c r="A360" s="143" t="s">
        <v>422</v>
      </c>
      <c r="B360" s="144" t="s">
        <v>347</v>
      </c>
      <c r="C360" s="145" t="s">
        <v>391</v>
      </c>
      <c r="D360" s="144">
        <v>10441403</v>
      </c>
      <c r="E360" s="146">
        <v>8.1300000000000008</v>
      </c>
      <c r="F360" s="146">
        <v>200</v>
      </c>
      <c r="G360" s="144"/>
      <c r="H360" s="146"/>
      <c r="I360" s="147"/>
    </row>
    <row r="361" spans="1:9" x14ac:dyDescent="0.3">
      <c r="A361" s="143" t="str">
        <f t="shared" ref="A361:A371" si="38">A360</f>
        <v>鄭佳佳</v>
      </c>
      <c r="B361" s="144"/>
      <c r="C361" s="145"/>
      <c r="D361" s="144"/>
      <c r="E361" s="146"/>
      <c r="F361" s="146"/>
      <c r="G361" s="144">
        <v>10441439</v>
      </c>
      <c r="H361" s="146">
        <v>8.1300000000000008</v>
      </c>
      <c r="I361" s="147">
        <v>158</v>
      </c>
    </row>
    <row r="362" spans="1:9" x14ac:dyDescent="0.3">
      <c r="A362" s="143" t="str">
        <f t="shared" si="38"/>
        <v>鄭佳佳</v>
      </c>
      <c r="B362" s="144"/>
      <c r="C362" s="145"/>
      <c r="D362" s="144"/>
      <c r="E362" s="146"/>
      <c r="F362" s="146"/>
      <c r="G362" s="144">
        <v>11000749</v>
      </c>
      <c r="H362" s="146">
        <v>8.1300000000000008</v>
      </c>
      <c r="I362" s="147">
        <v>1</v>
      </c>
    </row>
    <row r="363" spans="1:9" x14ac:dyDescent="0.3">
      <c r="A363" s="143" t="str">
        <f t="shared" si="38"/>
        <v>鄭佳佳</v>
      </c>
      <c r="B363" s="144"/>
      <c r="C363" s="145"/>
      <c r="D363" s="144"/>
      <c r="E363" s="146"/>
      <c r="F363" s="146"/>
      <c r="G363" s="144">
        <v>11002792</v>
      </c>
      <c r="H363" s="146">
        <v>8.1300000000000008</v>
      </c>
      <c r="I363" s="147">
        <v>1</v>
      </c>
    </row>
    <row r="364" spans="1:9" x14ac:dyDescent="0.3">
      <c r="A364" s="143" t="str">
        <f t="shared" si="38"/>
        <v>鄭佳佳</v>
      </c>
      <c r="B364" s="144"/>
      <c r="C364" s="145"/>
      <c r="D364" s="144"/>
      <c r="E364" s="146"/>
      <c r="F364" s="146"/>
      <c r="G364" s="144">
        <v>11003816</v>
      </c>
      <c r="H364" s="146">
        <v>8.1300000000000008</v>
      </c>
      <c r="I364" s="147">
        <v>1</v>
      </c>
    </row>
    <row r="365" spans="1:9" x14ac:dyDescent="0.3">
      <c r="A365" s="143" t="str">
        <f t="shared" si="38"/>
        <v>鄭佳佳</v>
      </c>
      <c r="B365" s="144"/>
      <c r="C365" s="145"/>
      <c r="D365" s="144"/>
      <c r="E365" s="146"/>
      <c r="F365" s="146"/>
      <c r="G365" s="144">
        <v>11004843</v>
      </c>
      <c r="H365" s="146">
        <v>8.1300000000000008</v>
      </c>
      <c r="I365" s="147">
        <v>1</v>
      </c>
    </row>
    <row r="366" spans="1:9" x14ac:dyDescent="0.3">
      <c r="A366" s="143" t="str">
        <f t="shared" si="38"/>
        <v>鄭佳佳</v>
      </c>
      <c r="B366" s="144"/>
      <c r="C366" s="145"/>
      <c r="D366" s="144"/>
      <c r="E366" s="146"/>
      <c r="F366" s="146"/>
      <c r="G366" s="144">
        <v>11010379</v>
      </c>
      <c r="H366" s="146">
        <v>8.1300000000000008</v>
      </c>
      <c r="I366" s="147">
        <v>1</v>
      </c>
    </row>
    <row r="367" spans="1:9" x14ac:dyDescent="0.3">
      <c r="A367" s="143" t="str">
        <f t="shared" si="38"/>
        <v>鄭佳佳</v>
      </c>
      <c r="B367" s="144"/>
      <c r="C367" s="145"/>
      <c r="D367" s="144"/>
      <c r="E367" s="146"/>
      <c r="F367" s="146"/>
      <c r="G367" s="144">
        <v>11011406</v>
      </c>
      <c r="H367" s="146">
        <v>8.1300000000000008</v>
      </c>
      <c r="I367" s="147">
        <v>5</v>
      </c>
    </row>
    <row r="368" spans="1:9" x14ac:dyDescent="0.3">
      <c r="A368" s="143" t="str">
        <f t="shared" si="38"/>
        <v>鄭佳佳</v>
      </c>
      <c r="B368" s="144"/>
      <c r="C368" s="145"/>
      <c r="D368" s="144"/>
      <c r="E368" s="146"/>
      <c r="F368" s="146"/>
      <c r="G368" s="144">
        <v>11012430</v>
      </c>
      <c r="H368" s="146">
        <v>8.1300000000000008</v>
      </c>
      <c r="I368" s="147">
        <v>1</v>
      </c>
    </row>
    <row r="369" spans="1:9" x14ac:dyDescent="0.3">
      <c r="A369" s="143" t="str">
        <f t="shared" si="38"/>
        <v>鄭佳佳</v>
      </c>
      <c r="B369" s="144"/>
      <c r="C369" s="145"/>
      <c r="D369" s="144"/>
      <c r="E369" s="146"/>
      <c r="F369" s="146"/>
      <c r="G369" s="144">
        <v>11014993</v>
      </c>
      <c r="H369" s="146">
        <v>8.1300000000000008</v>
      </c>
      <c r="I369" s="147">
        <v>1</v>
      </c>
    </row>
    <row r="370" spans="1:9" x14ac:dyDescent="0.3">
      <c r="A370" s="143" t="str">
        <f t="shared" si="38"/>
        <v>鄭佳佳</v>
      </c>
      <c r="B370" s="144"/>
      <c r="C370" s="145"/>
      <c r="D370" s="144"/>
      <c r="E370" s="146"/>
      <c r="F370" s="146"/>
      <c r="G370" s="144">
        <v>11022591</v>
      </c>
      <c r="H370" s="146">
        <v>8.1300000000000008</v>
      </c>
      <c r="I370" s="147">
        <v>14</v>
      </c>
    </row>
    <row r="371" spans="1:9" x14ac:dyDescent="0.3">
      <c r="A371" s="143" t="str">
        <f t="shared" si="38"/>
        <v>鄭佳佳</v>
      </c>
      <c r="B371" s="144"/>
      <c r="C371" s="145"/>
      <c r="D371" s="144"/>
      <c r="E371" s="146"/>
      <c r="F371" s="146"/>
      <c r="G371" s="144">
        <v>11023615</v>
      </c>
      <c r="H371" s="146">
        <v>8.1300000000000008</v>
      </c>
      <c r="I371" s="147">
        <v>16</v>
      </c>
    </row>
    <row r="372" spans="1:9" x14ac:dyDescent="0.3">
      <c r="A372" s="143" t="s">
        <v>422</v>
      </c>
      <c r="B372" s="144" t="s">
        <v>347</v>
      </c>
      <c r="C372" s="145" t="s">
        <v>277</v>
      </c>
      <c r="D372" s="144">
        <v>10442033</v>
      </c>
      <c r="E372" s="146">
        <v>8.14</v>
      </c>
      <c r="F372" s="146">
        <v>200</v>
      </c>
      <c r="G372" s="144"/>
      <c r="H372" s="146"/>
      <c r="I372" s="147"/>
    </row>
    <row r="373" spans="1:9" x14ac:dyDescent="0.3">
      <c r="A373" s="143" t="str">
        <f t="shared" ref="A373:A380" si="39">A372</f>
        <v>鄭佳佳</v>
      </c>
      <c r="B373" s="144"/>
      <c r="C373" s="145"/>
      <c r="D373" s="144"/>
      <c r="E373" s="146"/>
      <c r="F373" s="146"/>
      <c r="G373" s="144">
        <v>10442461</v>
      </c>
      <c r="H373" s="146">
        <v>8.14</v>
      </c>
      <c r="I373" s="147">
        <v>179</v>
      </c>
    </row>
    <row r="374" spans="1:9" x14ac:dyDescent="0.3">
      <c r="A374" s="143" t="str">
        <f t="shared" si="39"/>
        <v>鄭佳佳</v>
      </c>
      <c r="B374" s="144"/>
      <c r="C374" s="145"/>
      <c r="D374" s="144"/>
      <c r="E374" s="146"/>
      <c r="F374" s="146"/>
      <c r="G374" s="144">
        <v>10505419</v>
      </c>
      <c r="H374" s="146">
        <v>8.14</v>
      </c>
      <c r="I374" s="147">
        <v>6</v>
      </c>
    </row>
    <row r="375" spans="1:9" x14ac:dyDescent="0.3">
      <c r="A375" s="143" t="str">
        <f t="shared" si="39"/>
        <v>鄭佳佳</v>
      </c>
      <c r="B375" s="144"/>
      <c r="C375" s="145"/>
      <c r="D375" s="144"/>
      <c r="E375" s="146"/>
      <c r="F375" s="146"/>
      <c r="G375" s="144">
        <v>10510958</v>
      </c>
      <c r="H375" s="146">
        <v>8.14</v>
      </c>
      <c r="I375" s="147">
        <v>1</v>
      </c>
    </row>
    <row r="376" spans="1:9" x14ac:dyDescent="0.3">
      <c r="A376" s="143" t="str">
        <f t="shared" si="39"/>
        <v>鄭佳佳</v>
      </c>
      <c r="B376" s="144"/>
      <c r="C376" s="145"/>
      <c r="D376" s="144"/>
      <c r="E376" s="146"/>
      <c r="F376" s="146"/>
      <c r="G376" s="144">
        <v>10543968</v>
      </c>
      <c r="H376" s="146">
        <v>8.14</v>
      </c>
      <c r="I376" s="147">
        <v>2</v>
      </c>
    </row>
    <row r="377" spans="1:9" x14ac:dyDescent="0.3">
      <c r="A377" s="143" t="str">
        <f t="shared" si="39"/>
        <v>鄭佳佳</v>
      </c>
      <c r="B377" s="144"/>
      <c r="C377" s="145"/>
      <c r="D377" s="144"/>
      <c r="E377" s="146"/>
      <c r="F377" s="146"/>
      <c r="G377" s="144">
        <v>10544990</v>
      </c>
      <c r="H377" s="146">
        <v>8.14</v>
      </c>
      <c r="I377" s="147">
        <v>1</v>
      </c>
    </row>
    <row r="378" spans="1:9" x14ac:dyDescent="0.3">
      <c r="A378" s="143" t="str">
        <f t="shared" si="39"/>
        <v>鄭佳佳</v>
      </c>
      <c r="B378" s="144"/>
      <c r="C378" s="145"/>
      <c r="D378" s="144"/>
      <c r="E378" s="146"/>
      <c r="F378" s="146"/>
      <c r="G378" s="144">
        <v>10565282</v>
      </c>
      <c r="H378" s="146">
        <v>8.14</v>
      </c>
      <c r="I378" s="147">
        <v>1</v>
      </c>
    </row>
    <row r="379" spans="1:9" x14ac:dyDescent="0.3">
      <c r="A379" s="143" t="str">
        <f t="shared" si="39"/>
        <v>鄭佳佳</v>
      </c>
      <c r="B379" s="144"/>
      <c r="C379" s="145"/>
      <c r="D379" s="144"/>
      <c r="E379" s="146"/>
      <c r="F379" s="146"/>
      <c r="G379" s="144">
        <v>10570307</v>
      </c>
      <c r="H379" s="146">
        <v>8.14</v>
      </c>
      <c r="I379" s="147">
        <v>5</v>
      </c>
    </row>
    <row r="380" spans="1:9" x14ac:dyDescent="0.3">
      <c r="A380" s="143" t="str">
        <f t="shared" si="39"/>
        <v>鄭佳佳</v>
      </c>
      <c r="B380" s="144"/>
      <c r="C380" s="145"/>
      <c r="D380" s="144"/>
      <c r="E380" s="146"/>
      <c r="F380" s="146"/>
      <c r="G380" s="144">
        <v>10571333</v>
      </c>
      <c r="H380" s="146">
        <v>8.14</v>
      </c>
      <c r="I380" s="147">
        <v>5</v>
      </c>
    </row>
    <row r="381" spans="1:9" x14ac:dyDescent="0.3">
      <c r="A381" s="143" t="s">
        <v>422</v>
      </c>
      <c r="B381" s="144" t="s">
        <v>347</v>
      </c>
      <c r="C381" s="145" t="s">
        <v>278</v>
      </c>
      <c r="D381" s="144">
        <v>10442629</v>
      </c>
      <c r="E381" s="146">
        <v>8.15</v>
      </c>
      <c r="F381" s="146">
        <v>300</v>
      </c>
      <c r="G381" s="144"/>
      <c r="H381" s="146"/>
      <c r="I381" s="147"/>
    </row>
    <row r="382" spans="1:9" x14ac:dyDescent="0.3">
      <c r="A382" s="143" t="str">
        <f>A381</f>
        <v>鄭佳佳</v>
      </c>
      <c r="B382" s="144"/>
      <c r="C382" s="145"/>
      <c r="D382" s="144"/>
      <c r="E382" s="146"/>
      <c r="F382" s="146"/>
      <c r="G382" s="144">
        <v>10442978</v>
      </c>
      <c r="H382" s="146">
        <v>8.15</v>
      </c>
      <c r="I382" s="147">
        <v>300</v>
      </c>
    </row>
    <row r="383" spans="1:9" x14ac:dyDescent="0.3">
      <c r="A383" s="143" t="s">
        <v>422</v>
      </c>
      <c r="B383" s="144" t="s">
        <v>347</v>
      </c>
      <c r="C383" s="145" t="s">
        <v>356</v>
      </c>
      <c r="D383" s="144">
        <v>10443136</v>
      </c>
      <c r="E383" s="146">
        <v>8.15</v>
      </c>
      <c r="F383" s="146">
        <v>200</v>
      </c>
      <c r="G383" s="144"/>
      <c r="H383" s="146"/>
      <c r="I383" s="147"/>
    </row>
    <row r="384" spans="1:9" x14ac:dyDescent="0.3">
      <c r="A384" s="143" t="str">
        <f t="shared" ref="A384:A390" si="40">A383</f>
        <v>鄭佳佳</v>
      </c>
      <c r="B384" s="144"/>
      <c r="C384" s="145"/>
      <c r="D384" s="144"/>
      <c r="E384" s="146"/>
      <c r="F384" s="146"/>
      <c r="G384" s="144">
        <v>10443494</v>
      </c>
      <c r="H384" s="146">
        <v>8.15</v>
      </c>
      <c r="I384" s="147">
        <v>131</v>
      </c>
    </row>
    <row r="385" spans="1:9" x14ac:dyDescent="0.3">
      <c r="A385" s="143" t="str">
        <f t="shared" si="40"/>
        <v>鄭佳佳</v>
      </c>
      <c r="B385" s="144"/>
      <c r="C385" s="145"/>
      <c r="D385" s="144"/>
      <c r="E385" s="146"/>
      <c r="F385" s="146"/>
      <c r="G385" s="144">
        <v>10484624</v>
      </c>
      <c r="H385" s="146">
        <v>8.15</v>
      </c>
      <c r="I385" s="147">
        <v>10</v>
      </c>
    </row>
    <row r="386" spans="1:9" x14ac:dyDescent="0.3">
      <c r="A386" s="143" t="str">
        <f t="shared" si="40"/>
        <v>鄭佳佳</v>
      </c>
      <c r="B386" s="144"/>
      <c r="C386" s="145"/>
      <c r="D386" s="144"/>
      <c r="E386" s="146"/>
      <c r="F386" s="146"/>
      <c r="G386" s="144">
        <v>10490159</v>
      </c>
      <c r="H386" s="146">
        <v>8.15</v>
      </c>
      <c r="I386" s="147">
        <v>1</v>
      </c>
    </row>
    <row r="387" spans="1:9" x14ac:dyDescent="0.3">
      <c r="A387" s="143" t="str">
        <f t="shared" si="40"/>
        <v>鄭佳佳</v>
      </c>
      <c r="B387" s="144"/>
      <c r="C387" s="145"/>
      <c r="D387" s="144"/>
      <c r="E387" s="146"/>
      <c r="F387" s="146"/>
      <c r="G387" s="144">
        <v>10491186</v>
      </c>
      <c r="H387" s="146">
        <v>8.15</v>
      </c>
      <c r="I387" s="147">
        <v>50</v>
      </c>
    </row>
    <row r="388" spans="1:9" x14ac:dyDescent="0.3">
      <c r="A388" s="143" t="str">
        <f t="shared" si="40"/>
        <v>鄭佳佳</v>
      </c>
      <c r="B388" s="144"/>
      <c r="C388" s="145"/>
      <c r="D388" s="144"/>
      <c r="E388" s="146"/>
      <c r="F388" s="146"/>
      <c r="G388" s="144">
        <v>10491698</v>
      </c>
      <c r="H388" s="146">
        <v>8.15</v>
      </c>
      <c r="I388" s="147">
        <v>5</v>
      </c>
    </row>
    <row r="389" spans="1:9" x14ac:dyDescent="0.3">
      <c r="A389" s="143" t="str">
        <f t="shared" si="40"/>
        <v>鄭佳佳</v>
      </c>
      <c r="B389" s="144"/>
      <c r="C389" s="145"/>
      <c r="D389" s="144"/>
      <c r="E389" s="146"/>
      <c r="F389" s="146"/>
      <c r="G389" s="144">
        <v>10492211</v>
      </c>
      <c r="H389" s="146">
        <v>8.15</v>
      </c>
      <c r="I389" s="147">
        <v>1</v>
      </c>
    </row>
    <row r="390" spans="1:9" x14ac:dyDescent="0.3">
      <c r="A390" s="143" t="str">
        <f t="shared" si="40"/>
        <v>鄭佳佳</v>
      </c>
      <c r="B390" s="144"/>
      <c r="C390" s="145"/>
      <c r="D390" s="144"/>
      <c r="E390" s="146"/>
      <c r="F390" s="146"/>
      <c r="G390" s="144">
        <v>10493231</v>
      </c>
      <c r="H390" s="146">
        <v>8.15</v>
      </c>
      <c r="I390" s="147">
        <v>2</v>
      </c>
    </row>
    <row r="391" spans="1:9" x14ac:dyDescent="0.3">
      <c r="A391" s="143" t="s">
        <v>422</v>
      </c>
      <c r="B391" s="144" t="s">
        <v>347</v>
      </c>
      <c r="C391" s="145" t="s">
        <v>280</v>
      </c>
      <c r="D391" s="144">
        <v>10443656</v>
      </c>
      <c r="E391" s="146">
        <v>8.16</v>
      </c>
      <c r="F391" s="146">
        <v>300</v>
      </c>
      <c r="G391" s="144"/>
      <c r="H391" s="146"/>
      <c r="I391" s="147"/>
    </row>
    <row r="392" spans="1:9" x14ac:dyDescent="0.3">
      <c r="A392" s="143" t="str">
        <f>A391</f>
        <v>鄭佳佳</v>
      </c>
      <c r="B392" s="144"/>
      <c r="C392" s="145"/>
      <c r="D392" s="144"/>
      <c r="E392" s="146"/>
      <c r="F392" s="146"/>
      <c r="G392" s="144">
        <v>10444010</v>
      </c>
      <c r="H392" s="146">
        <v>8.16</v>
      </c>
      <c r="I392" s="147">
        <v>300</v>
      </c>
    </row>
    <row r="393" spans="1:9" x14ac:dyDescent="0.3">
      <c r="A393" s="143" t="s">
        <v>422</v>
      </c>
      <c r="B393" s="144" t="s">
        <v>347</v>
      </c>
      <c r="C393" s="145" t="s">
        <v>281</v>
      </c>
      <c r="D393" s="144">
        <v>10444071</v>
      </c>
      <c r="E393" s="146">
        <v>8.16</v>
      </c>
      <c r="F393" s="146">
        <v>200</v>
      </c>
      <c r="G393" s="144"/>
      <c r="H393" s="146"/>
      <c r="I393" s="147"/>
    </row>
    <row r="394" spans="1:9" x14ac:dyDescent="0.3">
      <c r="A394" s="143" t="str">
        <f t="shared" ref="A394:A406" si="41">A393</f>
        <v>鄭佳佳</v>
      </c>
      <c r="B394" s="144"/>
      <c r="C394" s="145"/>
      <c r="D394" s="144"/>
      <c r="E394" s="146"/>
      <c r="F394" s="146"/>
      <c r="G394" s="144">
        <v>10444524</v>
      </c>
      <c r="H394" s="146">
        <v>8.16</v>
      </c>
      <c r="I394" s="147">
        <v>56</v>
      </c>
    </row>
    <row r="395" spans="1:9" x14ac:dyDescent="0.3">
      <c r="A395" s="143" t="str">
        <f t="shared" si="41"/>
        <v>鄭佳佳</v>
      </c>
      <c r="B395" s="144"/>
      <c r="C395" s="145"/>
      <c r="D395" s="144"/>
      <c r="E395" s="146"/>
      <c r="F395" s="146"/>
      <c r="G395" s="144">
        <v>10452120</v>
      </c>
      <c r="H395" s="146">
        <v>8.16</v>
      </c>
      <c r="I395" s="147">
        <v>2</v>
      </c>
    </row>
    <row r="396" spans="1:9" x14ac:dyDescent="0.3">
      <c r="A396" s="143" t="str">
        <f t="shared" si="41"/>
        <v>鄭佳佳</v>
      </c>
      <c r="B396" s="144"/>
      <c r="C396" s="145"/>
      <c r="D396" s="144"/>
      <c r="E396" s="146"/>
      <c r="F396" s="146"/>
      <c r="G396" s="144">
        <v>10453145</v>
      </c>
      <c r="H396" s="146">
        <v>8.16</v>
      </c>
      <c r="I396" s="147">
        <v>3</v>
      </c>
    </row>
    <row r="397" spans="1:9" x14ac:dyDescent="0.3">
      <c r="A397" s="143" t="str">
        <f t="shared" si="41"/>
        <v>鄭佳佳</v>
      </c>
      <c r="B397" s="144"/>
      <c r="C397" s="145"/>
      <c r="D397" s="144"/>
      <c r="E397" s="146"/>
      <c r="F397" s="146"/>
      <c r="G397" s="144">
        <v>10455200</v>
      </c>
      <c r="H397" s="146">
        <v>8.16</v>
      </c>
      <c r="I397" s="147">
        <v>2</v>
      </c>
    </row>
    <row r="398" spans="1:9" x14ac:dyDescent="0.3">
      <c r="A398" s="143" t="str">
        <f t="shared" si="41"/>
        <v>鄭佳佳</v>
      </c>
      <c r="B398" s="144"/>
      <c r="C398" s="145"/>
      <c r="D398" s="144"/>
      <c r="E398" s="146"/>
      <c r="F398" s="146"/>
      <c r="G398" s="144">
        <v>10455712</v>
      </c>
      <c r="H398" s="146">
        <v>8.16</v>
      </c>
      <c r="I398" s="147">
        <v>19</v>
      </c>
    </row>
    <row r="399" spans="1:9" x14ac:dyDescent="0.3">
      <c r="A399" s="143" t="str">
        <f t="shared" si="41"/>
        <v>鄭佳佳</v>
      </c>
      <c r="B399" s="144"/>
      <c r="C399" s="145"/>
      <c r="D399" s="144"/>
      <c r="E399" s="146"/>
      <c r="F399" s="146"/>
      <c r="G399" s="144">
        <v>10460225</v>
      </c>
      <c r="H399" s="146">
        <v>8.16</v>
      </c>
      <c r="I399" s="147">
        <v>2</v>
      </c>
    </row>
    <row r="400" spans="1:9" x14ac:dyDescent="0.3">
      <c r="A400" s="143" t="str">
        <f t="shared" si="41"/>
        <v>鄭佳佳</v>
      </c>
      <c r="B400" s="144"/>
      <c r="C400" s="145"/>
      <c r="D400" s="144"/>
      <c r="E400" s="146"/>
      <c r="F400" s="146"/>
      <c r="G400" s="144">
        <v>10461246</v>
      </c>
      <c r="H400" s="146">
        <v>8.16</v>
      </c>
      <c r="I400" s="147">
        <v>1</v>
      </c>
    </row>
    <row r="401" spans="1:9" x14ac:dyDescent="0.3">
      <c r="A401" s="143" t="str">
        <f t="shared" si="41"/>
        <v>鄭佳佳</v>
      </c>
      <c r="B401" s="144"/>
      <c r="C401" s="145"/>
      <c r="D401" s="144"/>
      <c r="E401" s="146"/>
      <c r="F401" s="146"/>
      <c r="G401" s="144">
        <v>10461757</v>
      </c>
      <c r="H401" s="146">
        <v>8.16</v>
      </c>
      <c r="I401" s="147">
        <v>5</v>
      </c>
    </row>
    <row r="402" spans="1:9" x14ac:dyDescent="0.3">
      <c r="A402" s="143" t="str">
        <f t="shared" si="41"/>
        <v>鄭佳佳</v>
      </c>
      <c r="B402" s="144"/>
      <c r="C402" s="145"/>
      <c r="D402" s="144"/>
      <c r="E402" s="146"/>
      <c r="F402" s="146"/>
      <c r="G402" s="144">
        <v>10470370</v>
      </c>
      <c r="H402" s="146">
        <v>8.16</v>
      </c>
      <c r="I402" s="147">
        <v>72</v>
      </c>
    </row>
    <row r="403" spans="1:9" x14ac:dyDescent="0.3">
      <c r="A403" s="143" t="str">
        <f t="shared" si="41"/>
        <v>鄭佳佳</v>
      </c>
      <c r="B403" s="144"/>
      <c r="C403" s="145"/>
      <c r="D403" s="144"/>
      <c r="E403" s="146"/>
      <c r="F403" s="146"/>
      <c r="G403" s="144">
        <v>10470885</v>
      </c>
      <c r="H403" s="146">
        <v>8.16</v>
      </c>
      <c r="I403" s="147">
        <v>20</v>
      </c>
    </row>
    <row r="404" spans="1:9" x14ac:dyDescent="0.3">
      <c r="A404" s="143" t="str">
        <f t="shared" si="41"/>
        <v>鄭佳佳</v>
      </c>
      <c r="B404" s="144"/>
      <c r="C404" s="145"/>
      <c r="D404" s="144"/>
      <c r="E404" s="146"/>
      <c r="F404" s="146"/>
      <c r="G404" s="144">
        <v>10471397</v>
      </c>
      <c r="H404" s="146">
        <v>8.16</v>
      </c>
      <c r="I404" s="147">
        <v>9</v>
      </c>
    </row>
    <row r="405" spans="1:9" x14ac:dyDescent="0.3">
      <c r="A405" s="143" t="str">
        <f t="shared" si="41"/>
        <v>鄭佳佳</v>
      </c>
      <c r="B405" s="144"/>
      <c r="C405" s="145"/>
      <c r="D405" s="144"/>
      <c r="E405" s="146"/>
      <c r="F405" s="146"/>
      <c r="G405" s="144">
        <v>10474471</v>
      </c>
      <c r="H405" s="146">
        <v>8.16</v>
      </c>
      <c r="I405" s="147">
        <v>8</v>
      </c>
    </row>
    <row r="406" spans="1:9" x14ac:dyDescent="0.3">
      <c r="A406" s="143" t="str">
        <f t="shared" si="41"/>
        <v>鄭佳佳</v>
      </c>
      <c r="B406" s="144"/>
      <c r="C406" s="145"/>
      <c r="D406" s="144"/>
      <c r="E406" s="146"/>
      <c r="F406" s="146"/>
      <c r="G406" s="144">
        <v>10480009</v>
      </c>
      <c r="H406" s="146">
        <v>8.16</v>
      </c>
      <c r="I406" s="147">
        <v>1</v>
      </c>
    </row>
    <row r="407" spans="1:9" x14ac:dyDescent="0.3">
      <c r="A407" s="143" t="s">
        <v>271</v>
      </c>
      <c r="B407" s="144" t="s">
        <v>272</v>
      </c>
      <c r="C407" s="145" t="s">
        <v>3328</v>
      </c>
      <c r="D407" s="144">
        <v>10490072</v>
      </c>
      <c r="E407" s="146">
        <v>8.14</v>
      </c>
      <c r="F407" s="146">
        <v>100</v>
      </c>
      <c r="G407" s="144"/>
      <c r="H407" s="146"/>
      <c r="I407" s="147"/>
    </row>
    <row r="408" spans="1:9" x14ac:dyDescent="0.3">
      <c r="A408" s="143" t="str">
        <f t="shared" ref="A408:A420" si="42">A407</f>
        <v>林振興</v>
      </c>
      <c r="B408" s="144"/>
      <c r="C408" s="145"/>
      <c r="D408" s="144"/>
      <c r="E408" s="146"/>
      <c r="F408" s="146"/>
      <c r="G408" s="144">
        <v>10571333</v>
      </c>
      <c r="H408" s="146">
        <v>8.14</v>
      </c>
      <c r="I408" s="147">
        <v>1</v>
      </c>
    </row>
    <row r="409" spans="1:9" x14ac:dyDescent="0.3">
      <c r="A409" s="143" t="str">
        <f t="shared" si="42"/>
        <v>林振興</v>
      </c>
      <c r="B409" s="144"/>
      <c r="C409" s="145"/>
      <c r="D409" s="144"/>
      <c r="E409" s="146"/>
      <c r="F409" s="146"/>
      <c r="G409" s="144">
        <v>10571848</v>
      </c>
      <c r="H409" s="146">
        <v>8.14</v>
      </c>
      <c r="I409" s="147">
        <v>21</v>
      </c>
    </row>
    <row r="410" spans="1:9" x14ac:dyDescent="0.3">
      <c r="A410" s="143" t="str">
        <f t="shared" si="42"/>
        <v>林振興</v>
      </c>
      <c r="B410" s="144"/>
      <c r="C410" s="145"/>
      <c r="D410" s="144"/>
      <c r="E410" s="146"/>
      <c r="F410" s="146"/>
      <c r="G410" s="144">
        <v>10572875</v>
      </c>
      <c r="H410" s="146">
        <v>8.14</v>
      </c>
      <c r="I410" s="147">
        <v>3</v>
      </c>
    </row>
    <row r="411" spans="1:9" x14ac:dyDescent="0.3">
      <c r="A411" s="143" t="str">
        <f t="shared" si="42"/>
        <v>林振興</v>
      </c>
      <c r="B411" s="144"/>
      <c r="C411" s="145"/>
      <c r="D411" s="144"/>
      <c r="E411" s="146"/>
      <c r="F411" s="146"/>
      <c r="G411" s="144">
        <v>10580466</v>
      </c>
      <c r="H411" s="146">
        <v>8.14</v>
      </c>
      <c r="I411" s="147">
        <v>10</v>
      </c>
    </row>
    <row r="412" spans="1:9" x14ac:dyDescent="0.3">
      <c r="A412" s="143" t="str">
        <f t="shared" si="42"/>
        <v>林振興</v>
      </c>
      <c r="B412" s="144"/>
      <c r="C412" s="145"/>
      <c r="D412" s="144"/>
      <c r="E412" s="146"/>
      <c r="F412" s="146"/>
      <c r="G412" s="144">
        <v>10580980</v>
      </c>
      <c r="H412" s="146">
        <v>8.14</v>
      </c>
      <c r="I412" s="147">
        <v>2</v>
      </c>
    </row>
    <row r="413" spans="1:9" x14ac:dyDescent="0.3">
      <c r="A413" s="143" t="str">
        <f t="shared" si="42"/>
        <v>林振興</v>
      </c>
      <c r="B413" s="144"/>
      <c r="C413" s="145"/>
      <c r="D413" s="144"/>
      <c r="E413" s="146"/>
      <c r="F413" s="146"/>
      <c r="G413" s="144">
        <v>10581491</v>
      </c>
      <c r="H413" s="146">
        <v>8.14</v>
      </c>
      <c r="I413" s="147">
        <v>5</v>
      </c>
    </row>
    <row r="414" spans="1:9" x14ac:dyDescent="0.3">
      <c r="A414" s="143" t="str">
        <f t="shared" si="42"/>
        <v>林振興</v>
      </c>
      <c r="B414" s="144"/>
      <c r="C414" s="145"/>
      <c r="D414" s="144"/>
      <c r="E414" s="146"/>
      <c r="F414" s="146"/>
      <c r="G414" s="144">
        <v>10582515</v>
      </c>
      <c r="H414" s="146">
        <v>8.14</v>
      </c>
      <c r="I414" s="147">
        <v>1</v>
      </c>
    </row>
    <row r="415" spans="1:9" x14ac:dyDescent="0.3">
      <c r="A415" s="143" t="str">
        <f t="shared" si="42"/>
        <v>林振興</v>
      </c>
      <c r="B415" s="144"/>
      <c r="C415" s="145"/>
      <c r="D415" s="144"/>
      <c r="E415" s="146"/>
      <c r="F415" s="146"/>
      <c r="G415" s="144">
        <v>10583028</v>
      </c>
      <c r="H415" s="146">
        <v>8.14</v>
      </c>
      <c r="I415" s="147">
        <v>5</v>
      </c>
    </row>
    <row r="416" spans="1:9" x14ac:dyDescent="0.3">
      <c r="A416" s="143" t="str">
        <f t="shared" si="42"/>
        <v>林振興</v>
      </c>
      <c r="B416" s="144"/>
      <c r="C416" s="145"/>
      <c r="D416" s="144"/>
      <c r="E416" s="146"/>
      <c r="F416" s="146"/>
      <c r="G416" s="144">
        <v>10583541</v>
      </c>
      <c r="H416" s="146">
        <v>8.14</v>
      </c>
      <c r="I416" s="147">
        <v>10</v>
      </c>
    </row>
    <row r="417" spans="1:9" x14ac:dyDescent="0.3">
      <c r="A417" s="143" t="str">
        <f t="shared" si="42"/>
        <v>林振興</v>
      </c>
      <c r="B417" s="144"/>
      <c r="C417" s="145"/>
      <c r="D417" s="144"/>
      <c r="E417" s="146"/>
      <c r="F417" s="146"/>
      <c r="G417" s="144">
        <v>10584053</v>
      </c>
      <c r="H417" s="146">
        <v>8.14</v>
      </c>
      <c r="I417" s="147">
        <v>1</v>
      </c>
    </row>
    <row r="418" spans="1:9" x14ac:dyDescent="0.3">
      <c r="A418" s="143" t="str">
        <f t="shared" si="42"/>
        <v>林振興</v>
      </c>
      <c r="B418" s="144"/>
      <c r="C418" s="145"/>
      <c r="D418" s="144"/>
      <c r="E418" s="146"/>
      <c r="F418" s="146"/>
      <c r="G418" s="144">
        <v>10584566</v>
      </c>
      <c r="H418" s="146">
        <v>8.14</v>
      </c>
      <c r="I418" s="147">
        <v>35</v>
      </c>
    </row>
    <row r="419" spans="1:9" x14ac:dyDescent="0.3">
      <c r="A419" s="143" t="str">
        <f t="shared" si="42"/>
        <v>林振興</v>
      </c>
      <c r="B419" s="144"/>
      <c r="C419" s="145"/>
      <c r="D419" s="144"/>
      <c r="E419" s="146"/>
      <c r="F419" s="146"/>
      <c r="G419" s="144">
        <v>10585590</v>
      </c>
      <c r="H419" s="146">
        <v>8.14</v>
      </c>
      <c r="I419" s="147">
        <v>5</v>
      </c>
    </row>
    <row r="420" spans="1:9" x14ac:dyDescent="0.3">
      <c r="A420" s="143" t="str">
        <f t="shared" si="42"/>
        <v>林振興</v>
      </c>
      <c r="B420" s="144"/>
      <c r="C420" s="145"/>
      <c r="D420" s="144"/>
      <c r="E420" s="146"/>
      <c r="F420" s="146"/>
      <c r="G420" s="144">
        <v>10590100</v>
      </c>
      <c r="H420" s="146">
        <v>8.14</v>
      </c>
      <c r="I420" s="147">
        <v>1</v>
      </c>
    </row>
    <row r="421" spans="1:9" x14ac:dyDescent="0.3">
      <c r="A421" s="143" t="s">
        <v>271</v>
      </c>
      <c r="B421" s="144" t="s">
        <v>272</v>
      </c>
      <c r="C421" s="145" t="s">
        <v>3329</v>
      </c>
      <c r="D421" s="144">
        <v>10535485</v>
      </c>
      <c r="E421" s="146">
        <v>8.1300000000000008</v>
      </c>
      <c r="F421" s="146">
        <v>100</v>
      </c>
      <c r="G421" s="144"/>
      <c r="H421" s="146"/>
      <c r="I421" s="147"/>
    </row>
    <row r="422" spans="1:9" x14ac:dyDescent="0.3">
      <c r="A422" s="143" t="str">
        <f t="shared" ref="A422:A424" si="43">A421</f>
        <v>林振興</v>
      </c>
      <c r="B422" s="144"/>
      <c r="C422" s="145"/>
      <c r="D422" s="144"/>
      <c r="E422" s="146"/>
      <c r="F422" s="146"/>
      <c r="G422" s="144">
        <v>11023615</v>
      </c>
      <c r="H422" s="146">
        <v>8.1300000000000008</v>
      </c>
      <c r="I422" s="147">
        <v>39</v>
      </c>
    </row>
    <row r="423" spans="1:9" x14ac:dyDescent="0.3">
      <c r="A423" s="143" t="str">
        <f t="shared" si="43"/>
        <v>林振興</v>
      </c>
      <c r="B423" s="144"/>
      <c r="C423" s="145"/>
      <c r="D423" s="144"/>
      <c r="E423" s="146"/>
      <c r="F423" s="146"/>
      <c r="G423" s="144">
        <v>11024640</v>
      </c>
      <c r="H423" s="146">
        <v>8.1300000000000008</v>
      </c>
      <c r="I423" s="147">
        <v>5</v>
      </c>
    </row>
    <row r="424" spans="1:9" x14ac:dyDescent="0.3">
      <c r="A424" s="143" t="str">
        <f t="shared" si="43"/>
        <v>林振興</v>
      </c>
      <c r="B424" s="144"/>
      <c r="C424" s="145"/>
      <c r="D424" s="144"/>
      <c r="E424" s="146"/>
      <c r="F424" s="146"/>
      <c r="G424" s="144">
        <v>11025152</v>
      </c>
      <c r="H424" s="146">
        <v>8.1300000000000008</v>
      </c>
      <c r="I424" s="147">
        <v>56</v>
      </c>
    </row>
    <row r="425" spans="1:9" x14ac:dyDescent="0.3">
      <c r="A425" s="143" t="s">
        <v>271</v>
      </c>
      <c r="B425" s="144" t="s">
        <v>272</v>
      </c>
      <c r="C425" s="145" t="s">
        <v>3057</v>
      </c>
      <c r="D425" s="144">
        <v>11030818</v>
      </c>
      <c r="E425" s="146">
        <v>8.1199999999999992</v>
      </c>
      <c r="F425" s="146">
        <v>100</v>
      </c>
      <c r="G425" s="144"/>
      <c r="H425" s="146"/>
      <c r="I425" s="147"/>
    </row>
    <row r="426" spans="1:9" x14ac:dyDescent="0.3">
      <c r="A426" s="143" t="str">
        <f t="shared" ref="A426:A435" si="44">A425</f>
        <v>林振興</v>
      </c>
      <c r="B426" s="144"/>
      <c r="C426" s="145"/>
      <c r="D426" s="144"/>
      <c r="E426" s="146"/>
      <c r="F426" s="146"/>
      <c r="G426" s="144">
        <v>11032743</v>
      </c>
      <c r="H426" s="146">
        <v>8.1199999999999992</v>
      </c>
      <c r="I426" s="147">
        <v>17</v>
      </c>
    </row>
    <row r="427" spans="1:9" x14ac:dyDescent="0.3">
      <c r="A427" s="143" t="str">
        <f t="shared" si="44"/>
        <v>林振興</v>
      </c>
      <c r="B427" s="144"/>
      <c r="C427" s="145"/>
      <c r="D427" s="144"/>
      <c r="E427" s="146"/>
      <c r="F427" s="146"/>
      <c r="G427" s="144">
        <v>11033253</v>
      </c>
      <c r="H427" s="146">
        <v>8.1199999999999992</v>
      </c>
      <c r="I427" s="147">
        <v>2</v>
      </c>
    </row>
    <row r="428" spans="1:9" x14ac:dyDescent="0.3">
      <c r="A428" s="143" t="str">
        <f t="shared" si="44"/>
        <v>林振興</v>
      </c>
      <c r="B428" s="144"/>
      <c r="C428" s="145"/>
      <c r="D428" s="144"/>
      <c r="E428" s="146"/>
      <c r="F428" s="146"/>
      <c r="G428" s="144">
        <v>11034277</v>
      </c>
      <c r="H428" s="146">
        <v>8.1199999999999992</v>
      </c>
      <c r="I428" s="147">
        <v>12</v>
      </c>
    </row>
    <row r="429" spans="1:9" x14ac:dyDescent="0.3">
      <c r="A429" s="143" t="str">
        <f t="shared" si="44"/>
        <v>林振興</v>
      </c>
      <c r="B429" s="144"/>
      <c r="C429" s="145"/>
      <c r="D429" s="144"/>
      <c r="E429" s="146"/>
      <c r="F429" s="146"/>
      <c r="G429" s="144">
        <v>11035300</v>
      </c>
      <c r="H429" s="146">
        <v>8.1199999999999992</v>
      </c>
      <c r="I429" s="147">
        <v>2</v>
      </c>
    </row>
    <row r="430" spans="1:9" x14ac:dyDescent="0.3">
      <c r="A430" s="143" t="str">
        <f t="shared" si="44"/>
        <v>林振興</v>
      </c>
      <c r="B430" s="144"/>
      <c r="C430" s="145"/>
      <c r="D430" s="144"/>
      <c r="E430" s="146"/>
      <c r="F430" s="146"/>
      <c r="G430" s="144">
        <v>11035814</v>
      </c>
      <c r="H430" s="146">
        <v>8.1199999999999992</v>
      </c>
      <c r="I430" s="147">
        <v>6</v>
      </c>
    </row>
    <row r="431" spans="1:9" x14ac:dyDescent="0.3">
      <c r="A431" s="143" t="str">
        <f t="shared" si="44"/>
        <v>林振興</v>
      </c>
      <c r="B431" s="144"/>
      <c r="C431" s="145"/>
      <c r="D431" s="144"/>
      <c r="E431" s="146"/>
      <c r="F431" s="100"/>
      <c r="G431" s="144">
        <v>11044436</v>
      </c>
      <c r="H431" s="146">
        <v>8.1199999999999992</v>
      </c>
      <c r="I431" s="147">
        <v>44</v>
      </c>
    </row>
    <row r="432" spans="1:9" x14ac:dyDescent="0.3">
      <c r="A432" s="143" t="str">
        <f t="shared" si="44"/>
        <v>林振興</v>
      </c>
      <c r="B432" s="144"/>
      <c r="C432" s="145"/>
      <c r="D432" s="144"/>
      <c r="E432" s="146"/>
      <c r="F432" s="100"/>
      <c r="G432" s="144">
        <v>11044951</v>
      </c>
      <c r="H432" s="146">
        <v>8.1199999999999992</v>
      </c>
      <c r="I432" s="147">
        <v>1</v>
      </c>
    </row>
    <row r="433" spans="1:9" x14ac:dyDescent="0.3">
      <c r="A433" s="143" t="str">
        <f t="shared" si="44"/>
        <v>林振興</v>
      </c>
      <c r="B433" s="144"/>
      <c r="C433" s="145"/>
      <c r="D433" s="144"/>
      <c r="E433" s="146"/>
      <c r="F433" s="100"/>
      <c r="G433" s="144">
        <v>11052027</v>
      </c>
      <c r="H433" s="146">
        <v>8.1199999999999992</v>
      </c>
      <c r="I433" s="147">
        <v>2</v>
      </c>
    </row>
    <row r="434" spans="1:9" x14ac:dyDescent="0.3">
      <c r="A434" s="143" t="str">
        <f t="shared" si="44"/>
        <v>林振興</v>
      </c>
      <c r="B434" s="144"/>
      <c r="C434" s="145"/>
      <c r="D434" s="144"/>
      <c r="E434" s="146"/>
      <c r="F434" s="100"/>
      <c r="G434" s="144">
        <v>11052542</v>
      </c>
      <c r="H434" s="146">
        <v>8.1199999999999992</v>
      </c>
      <c r="I434" s="147">
        <v>2</v>
      </c>
    </row>
    <row r="435" spans="1:9" x14ac:dyDescent="0.3">
      <c r="A435" s="143" t="str">
        <f t="shared" si="44"/>
        <v>林振興</v>
      </c>
      <c r="B435" s="144"/>
      <c r="C435" s="145"/>
      <c r="D435" s="144"/>
      <c r="E435" s="146"/>
      <c r="F435" s="100"/>
      <c r="G435" s="144">
        <v>11054079</v>
      </c>
      <c r="H435" s="146">
        <v>8.1199999999999992</v>
      </c>
      <c r="I435" s="147">
        <v>12</v>
      </c>
    </row>
    <row r="436" spans="1:9" x14ac:dyDescent="0.3">
      <c r="A436" s="143" t="s">
        <v>271</v>
      </c>
      <c r="B436" s="144" t="s">
        <v>272</v>
      </c>
      <c r="C436" s="145" t="s">
        <v>3330</v>
      </c>
      <c r="D436" s="144">
        <v>11035018</v>
      </c>
      <c r="E436" s="146">
        <v>8.1199999999999992</v>
      </c>
      <c r="F436" s="100">
        <v>100</v>
      </c>
      <c r="G436" s="144"/>
      <c r="H436" s="146"/>
      <c r="I436" s="147"/>
    </row>
    <row r="437" spans="1:9" x14ac:dyDescent="0.3">
      <c r="A437" s="143" t="str">
        <f t="shared" ref="A437:A442" si="45">A436</f>
        <v>林振興</v>
      </c>
      <c r="B437" s="144"/>
      <c r="C437" s="145"/>
      <c r="D437" s="144"/>
      <c r="E437" s="146"/>
      <c r="F437" s="100"/>
      <c r="G437" s="144">
        <v>11061155</v>
      </c>
      <c r="H437" s="146">
        <v>8.1199999999999992</v>
      </c>
      <c r="I437" s="147">
        <v>12</v>
      </c>
    </row>
    <row r="438" spans="1:9" x14ac:dyDescent="0.3">
      <c r="A438" s="143" t="str">
        <f t="shared" si="45"/>
        <v>林振興</v>
      </c>
      <c r="B438" s="144"/>
      <c r="C438" s="145"/>
      <c r="D438" s="144"/>
      <c r="E438" s="146"/>
      <c r="F438" s="100"/>
      <c r="G438" s="144">
        <v>11061667</v>
      </c>
      <c r="H438" s="146">
        <v>8.1199999999999992</v>
      </c>
      <c r="I438" s="147">
        <v>1</v>
      </c>
    </row>
    <row r="439" spans="1:9" x14ac:dyDescent="0.3">
      <c r="A439" s="143" t="str">
        <f t="shared" si="45"/>
        <v>林振興</v>
      </c>
      <c r="B439" s="144"/>
      <c r="C439" s="145"/>
      <c r="D439" s="144"/>
      <c r="E439" s="146"/>
      <c r="F439" s="100"/>
      <c r="G439" s="144">
        <v>11063204</v>
      </c>
      <c r="H439" s="146">
        <v>8.1199999999999992</v>
      </c>
      <c r="I439" s="147">
        <v>2</v>
      </c>
    </row>
    <row r="440" spans="1:9" x14ac:dyDescent="0.3">
      <c r="A440" s="143" t="str">
        <f t="shared" si="45"/>
        <v>林振興</v>
      </c>
      <c r="B440" s="144"/>
      <c r="C440" s="145"/>
      <c r="D440" s="144"/>
      <c r="E440" s="146"/>
      <c r="F440" s="100"/>
      <c r="G440" s="144">
        <v>11070272</v>
      </c>
      <c r="H440" s="146">
        <v>8.1199999999999992</v>
      </c>
      <c r="I440" s="147">
        <v>29</v>
      </c>
    </row>
    <row r="441" spans="1:9" x14ac:dyDescent="0.3">
      <c r="A441" s="143" t="str">
        <f t="shared" si="45"/>
        <v>林振興</v>
      </c>
      <c r="B441" s="144"/>
      <c r="C441" s="145"/>
      <c r="D441" s="144"/>
      <c r="E441" s="146"/>
      <c r="F441" s="100"/>
      <c r="G441" s="144">
        <v>11070786</v>
      </c>
      <c r="H441" s="146">
        <v>8.1199999999999992</v>
      </c>
      <c r="I441" s="147">
        <v>2</v>
      </c>
    </row>
    <row r="442" spans="1:9" x14ac:dyDescent="0.3">
      <c r="A442" s="143" t="str">
        <f t="shared" si="45"/>
        <v>林振興</v>
      </c>
      <c r="B442" s="144"/>
      <c r="C442" s="145"/>
      <c r="D442" s="144"/>
      <c r="E442" s="146"/>
      <c r="F442" s="100"/>
      <c r="G442" s="144">
        <v>11071811</v>
      </c>
      <c r="H442" s="146">
        <v>8.1199999999999992</v>
      </c>
      <c r="I442" s="147">
        <v>54</v>
      </c>
    </row>
    <row r="443" spans="1:9" x14ac:dyDescent="0.3">
      <c r="A443" s="143" t="s">
        <v>271</v>
      </c>
      <c r="B443" s="144" t="s">
        <v>272</v>
      </c>
      <c r="C443" s="145" t="s">
        <v>1247</v>
      </c>
      <c r="D443" s="144">
        <v>11040390</v>
      </c>
      <c r="E443" s="146">
        <v>8.1</v>
      </c>
      <c r="F443" s="100">
        <v>100</v>
      </c>
      <c r="G443" s="144"/>
      <c r="H443" s="146"/>
      <c r="I443" s="147"/>
    </row>
    <row r="444" spans="1:9" x14ac:dyDescent="0.3">
      <c r="A444" s="143" t="str">
        <f>A443</f>
        <v>林振興</v>
      </c>
      <c r="B444" s="144"/>
      <c r="C444" s="145"/>
      <c r="D444" s="144"/>
      <c r="E444" s="146"/>
      <c r="F444" s="100"/>
      <c r="G444" s="144">
        <v>11095690</v>
      </c>
      <c r="H444" s="146">
        <v>8.1</v>
      </c>
      <c r="I444" s="147">
        <v>100</v>
      </c>
    </row>
    <row r="445" spans="1:9" x14ac:dyDescent="0.3">
      <c r="A445" s="143" t="s">
        <v>271</v>
      </c>
      <c r="B445" s="144" t="s">
        <v>272</v>
      </c>
      <c r="C445" s="145" t="s">
        <v>3331</v>
      </c>
      <c r="D445" s="144">
        <v>11082964</v>
      </c>
      <c r="E445" s="146">
        <v>8.11</v>
      </c>
      <c r="F445" s="100">
        <v>50</v>
      </c>
      <c r="G445" s="144"/>
      <c r="H445" s="146"/>
      <c r="I445" s="147"/>
    </row>
    <row r="446" spans="1:9" x14ac:dyDescent="0.3">
      <c r="A446" s="143" t="str">
        <f t="shared" ref="A446:A449" si="46">A445</f>
        <v>林振興</v>
      </c>
      <c r="B446" s="144"/>
      <c r="C446" s="145"/>
      <c r="D446" s="144"/>
      <c r="E446" s="146"/>
      <c r="F446" s="100"/>
      <c r="G446" s="144">
        <v>11082984</v>
      </c>
      <c r="H446" s="146">
        <v>8.11</v>
      </c>
      <c r="I446" s="147">
        <v>31</v>
      </c>
    </row>
    <row r="447" spans="1:9" x14ac:dyDescent="0.3">
      <c r="A447" s="143" t="str">
        <f t="shared" si="46"/>
        <v>林振興</v>
      </c>
      <c r="B447" s="144"/>
      <c r="C447" s="145"/>
      <c r="D447" s="144"/>
      <c r="E447" s="146"/>
      <c r="F447" s="100"/>
      <c r="G447" s="144">
        <v>11083494</v>
      </c>
      <c r="H447" s="146">
        <v>8.11</v>
      </c>
      <c r="I447" s="147">
        <v>5</v>
      </c>
    </row>
    <row r="448" spans="1:9" x14ac:dyDescent="0.3">
      <c r="A448" s="143" t="str">
        <f t="shared" si="46"/>
        <v>林振興</v>
      </c>
      <c r="B448" s="144"/>
      <c r="C448" s="145"/>
      <c r="D448" s="144"/>
      <c r="E448" s="146"/>
      <c r="F448" s="100"/>
      <c r="G448" s="144">
        <v>11084007</v>
      </c>
      <c r="H448" s="146">
        <v>8.11</v>
      </c>
      <c r="I448" s="147">
        <v>1</v>
      </c>
    </row>
    <row r="449" spans="1:9" x14ac:dyDescent="0.3">
      <c r="A449" s="143" t="str">
        <f t="shared" si="46"/>
        <v>林振興</v>
      </c>
      <c r="B449" s="144"/>
      <c r="C449" s="145"/>
      <c r="D449" s="144"/>
      <c r="E449" s="146"/>
      <c r="F449" s="100"/>
      <c r="G449" s="144">
        <v>11085030</v>
      </c>
      <c r="H449" s="146">
        <v>8.11</v>
      </c>
      <c r="I449" s="147">
        <v>13</v>
      </c>
    </row>
    <row r="450" spans="1:9" x14ac:dyDescent="0.3">
      <c r="A450" s="143" t="s">
        <v>271</v>
      </c>
      <c r="B450" s="144" t="s">
        <v>272</v>
      </c>
      <c r="C450" s="145" t="s">
        <v>2520</v>
      </c>
      <c r="D450" s="144">
        <v>11084960</v>
      </c>
      <c r="E450" s="146">
        <v>8.11</v>
      </c>
      <c r="F450" s="100">
        <v>50</v>
      </c>
      <c r="G450" s="144"/>
      <c r="H450" s="146"/>
      <c r="I450" s="147"/>
    </row>
    <row r="451" spans="1:9" x14ac:dyDescent="0.3">
      <c r="A451" s="143" t="str">
        <f>A450</f>
        <v>林振興</v>
      </c>
      <c r="B451" s="144"/>
      <c r="C451" s="145"/>
      <c r="D451" s="144"/>
      <c r="E451" s="146"/>
      <c r="F451" s="100"/>
      <c r="G451" s="144">
        <v>11090570</v>
      </c>
      <c r="H451" s="146">
        <v>8.11</v>
      </c>
      <c r="I451" s="147">
        <v>50</v>
      </c>
    </row>
    <row r="452" spans="1:9" x14ac:dyDescent="0.3">
      <c r="A452" s="143" t="s">
        <v>271</v>
      </c>
      <c r="B452" s="144" t="s">
        <v>272</v>
      </c>
      <c r="C452" s="145" t="s">
        <v>3332</v>
      </c>
      <c r="D452" s="144">
        <v>11092316</v>
      </c>
      <c r="E452" s="146">
        <v>8.11</v>
      </c>
      <c r="F452" s="100">
        <v>50</v>
      </c>
      <c r="G452" s="144"/>
      <c r="H452" s="146"/>
      <c r="I452" s="147"/>
    </row>
    <row r="453" spans="1:9" x14ac:dyDescent="0.3">
      <c r="A453" s="143" t="str">
        <f>A452</f>
        <v>林振興</v>
      </c>
      <c r="B453" s="144"/>
      <c r="C453" s="145"/>
      <c r="D453" s="144"/>
      <c r="E453" s="146"/>
      <c r="F453" s="100"/>
      <c r="G453" s="144">
        <v>11092623</v>
      </c>
      <c r="H453" s="146">
        <v>8.11</v>
      </c>
      <c r="I453" s="147">
        <v>50</v>
      </c>
    </row>
    <row r="454" spans="1:9" x14ac:dyDescent="0.3">
      <c r="A454" s="143" t="s">
        <v>271</v>
      </c>
      <c r="B454" s="144" t="s">
        <v>272</v>
      </c>
      <c r="C454" s="145" t="s">
        <v>3333</v>
      </c>
      <c r="D454" s="144">
        <v>11100744</v>
      </c>
      <c r="E454" s="146">
        <v>8.1</v>
      </c>
      <c r="F454" s="100">
        <v>100</v>
      </c>
      <c r="G454" s="144"/>
      <c r="H454" s="146"/>
      <c r="I454" s="147"/>
    </row>
    <row r="455" spans="1:9" x14ac:dyDescent="0.3">
      <c r="A455" s="149" t="str">
        <f>A454</f>
        <v>林振興</v>
      </c>
      <c r="B455" s="150"/>
      <c r="C455" s="151"/>
      <c r="D455" s="150"/>
      <c r="E455" s="152"/>
      <c r="F455" s="104"/>
      <c r="G455" s="150">
        <v>11101228</v>
      </c>
      <c r="H455" s="152">
        <v>8.1</v>
      </c>
      <c r="I455" s="153">
        <v>100</v>
      </c>
    </row>
    <row r="456" spans="1:9" x14ac:dyDescent="0.3">
      <c r="A456" s="98" t="s">
        <v>271</v>
      </c>
      <c r="B456" s="99" t="s">
        <v>272</v>
      </c>
      <c r="C456" s="127" t="s">
        <v>3334</v>
      </c>
      <c r="D456" s="99">
        <v>11104088</v>
      </c>
      <c r="E456" s="100">
        <v>8.1</v>
      </c>
      <c r="F456" s="100">
        <v>200</v>
      </c>
      <c r="G456" s="99"/>
      <c r="H456" s="100"/>
      <c r="I456" s="101"/>
    </row>
    <row r="457" spans="1:9" x14ac:dyDescent="0.3">
      <c r="A457" s="98" t="str">
        <f t="shared" ref="A457:A461" si="47">A456</f>
        <v>林振興</v>
      </c>
      <c r="B457" s="99"/>
      <c r="C457" s="127"/>
      <c r="D457" s="99"/>
      <c r="E457" s="100"/>
      <c r="F457" s="100"/>
      <c r="G457" s="99">
        <v>11104301</v>
      </c>
      <c r="H457" s="100">
        <v>8.1</v>
      </c>
      <c r="I457" s="101">
        <v>162</v>
      </c>
    </row>
    <row r="458" spans="1:9" x14ac:dyDescent="0.3">
      <c r="A458" s="98" t="str">
        <f t="shared" si="47"/>
        <v>林振興</v>
      </c>
      <c r="B458" s="99"/>
      <c r="C458" s="127"/>
      <c r="D458" s="99"/>
      <c r="E458" s="100"/>
      <c r="F458" s="100"/>
      <c r="G458" s="99">
        <v>11105325</v>
      </c>
      <c r="H458" s="100">
        <v>8.1</v>
      </c>
      <c r="I458" s="101">
        <v>15</v>
      </c>
    </row>
    <row r="459" spans="1:9" x14ac:dyDescent="0.3">
      <c r="A459" s="98" t="str">
        <f t="shared" si="47"/>
        <v>林振興</v>
      </c>
      <c r="B459" s="99"/>
      <c r="C459" s="127"/>
      <c r="D459" s="99"/>
      <c r="E459" s="100"/>
      <c r="F459" s="100"/>
      <c r="G459" s="99">
        <v>11105837</v>
      </c>
      <c r="H459" s="100">
        <v>8.1</v>
      </c>
      <c r="I459" s="101">
        <v>10</v>
      </c>
    </row>
    <row r="460" spans="1:9" x14ac:dyDescent="0.3">
      <c r="A460" s="98" t="str">
        <f t="shared" si="47"/>
        <v>林振興</v>
      </c>
      <c r="B460" s="99"/>
      <c r="C460" s="127"/>
      <c r="D460" s="99"/>
      <c r="E460" s="100"/>
      <c r="F460" s="100"/>
      <c r="G460" s="99">
        <v>11110350</v>
      </c>
      <c r="H460" s="100">
        <v>8.1</v>
      </c>
      <c r="I460" s="101">
        <v>10</v>
      </c>
    </row>
    <row r="461" spans="1:9" x14ac:dyDescent="0.3">
      <c r="A461" s="98" t="str">
        <f t="shared" si="47"/>
        <v>林振興</v>
      </c>
      <c r="B461" s="99"/>
      <c r="C461" s="127"/>
      <c r="D461" s="99"/>
      <c r="E461" s="100"/>
      <c r="F461" s="100"/>
      <c r="G461" s="99">
        <v>11110861</v>
      </c>
      <c r="H461" s="100">
        <v>8.1</v>
      </c>
      <c r="I461" s="101">
        <v>3</v>
      </c>
    </row>
    <row r="462" spans="1:9" x14ac:dyDescent="0.3">
      <c r="A462" s="138" t="s">
        <v>271</v>
      </c>
      <c r="B462" s="139" t="s">
        <v>272</v>
      </c>
      <c r="C462" s="140" t="s">
        <v>2365</v>
      </c>
      <c r="D462" s="139">
        <v>11132630</v>
      </c>
      <c r="E462" s="141">
        <v>8.1</v>
      </c>
      <c r="F462" s="95">
        <v>150</v>
      </c>
      <c r="G462" s="139"/>
      <c r="H462" s="141"/>
      <c r="I462" s="142"/>
    </row>
    <row r="463" spans="1:9" x14ac:dyDescent="0.3">
      <c r="A463" s="143" t="str">
        <f t="shared" ref="A463:A473" si="48">A462</f>
        <v>林振興</v>
      </c>
      <c r="B463" s="144"/>
      <c r="C463" s="145"/>
      <c r="D463" s="144"/>
      <c r="E463" s="146"/>
      <c r="F463" s="100"/>
      <c r="G463" s="144">
        <v>11154044</v>
      </c>
      <c r="H463" s="146">
        <v>8.1</v>
      </c>
      <c r="I463" s="147">
        <v>15</v>
      </c>
    </row>
    <row r="464" spans="1:9" x14ac:dyDescent="0.3">
      <c r="A464" s="143" t="str">
        <f t="shared" si="48"/>
        <v>林振興</v>
      </c>
      <c r="B464" s="144"/>
      <c r="C464" s="145"/>
      <c r="D464" s="144"/>
      <c r="E464" s="146"/>
      <c r="F464" s="100"/>
      <c r="G464" s="144">
        <v>11163185</v>
      </c>
      <c r="H464" s="146">
        <v>8.1</v>
      </c>
      <c r="I464" s="147">
        <v>25</v>
      </c>
    </row>
    <row r="465" spans="1:9" x14ac:dyDescent="0.3">
      <c r="A465" s="143" t="str">
        <f t="shared" si="48"/>
        <v>林振興</v>
      </c>
      <c r="B465" s="144"/>
      <c r="C465" s="145"/>
      <c r="D465" s="144"/>
      <c r="E465" s="146"/>
      <c r="F465" s="100"/>
      <c r="G465" s="144">
        <v>11183996</v>
      </c>
      <c r="H465" s="146">
        <v>8.1</v>
      </c>
      <c r="I465" s="147">
        <v>30</v>
      </c>
    </row>
    <row r="466" spans="1:9" x14ac:dyDescent="0.3">
      <c r="A466" s="143" t="str">
        <f t="shared" si="48"/>
        <v>林振興</v>
      </c>
      <c r="B466" s="144"/>
      <c r="C466" s="145"/>
      <c r="D466" s="144"/>
      <c r="E466" s="146"/>
      <c r="F466" s="100"/>
      <c r="G466" s="144">
        <v>11195154</v>
      </c>
      <c r="H466" s="146">
        <v>8.1</v>
      </c>
      <c r="I466" s="147">
        <v>10</v>
      </c>
    </row>
    <row r="467" spans="1:9" x14ac:dyDescent="0.3">
      <c r="A467" s="143" t="str">
        <f t="shared" si="48"/>
        <v>林振興</v>
      </c>
      <c r="B467" s="144"/>
      <c r="C467" s="145"/>
      <c r="D467" s="144"/>
      <c r="E467" s="146"/>
      <c r="F467" s="100"/>
      <c r="G467" s="144">
        <v>11195668</v>
      </c>
      <c r="H467" s="146">
        <v>8.1</v>
      </c>
      <c r="I467" s="147">
        <v>20</v>
      </c>
    </row>
    <row r="468" spans="1:9" x14ac:dyDescent="0.3">
      <c r="A468" s="143" t="str">
        <f t="shared" si="48"/>
        <v>林振興</v>
      </c>
      <c r="B468" s="144"/>
      <c r="C468" s="145"/>
      <c r="D468" s="144"/>
      <c r="E468" s="146"/>
      <c r="F468" s="100"/>
      <c r="G468" s="144">
        <v>11200693</v>
      </c>
      <c r="H468" s="146">
        <v>8.1</v>
      </c>
      <c r="I468" s="147">
        <v>5</v>
      </c>
    </row>
    <row r="469" spans="1:9" x14ac:dyDescent="0.3">
      <c r="A469" s="143" t="str">
        <f t="shared" si="48"/>
        <v>林振興</v>
      </c>
      <c r="B469" s="144"/>
      <c r="C469" s="145"/>
      <c r="D469" s="144"/>
      <c r="E469" s="146"/>
      <c r="F469" s="100"/>
      <c r="G469" s="144">
        <v>11202230</v>
      </c>
      <c r="H469" s="146">
        <v>8.1</v>
      </c>
      <c r="I469" s="147">
        <v>5</v>
      </c>
    </row>
    <row r="470" spans="1:9" x14ac:dyDescent="0.3">
      <c r="A470" s="143" t="str">
        <f t="shared" si="48"/>
        <v>林振興</v>
      </c>
      <c r="B470" s="144"/>
      <c r="C470" s="145"/>
      <c r="D470" s="144"/>
      <c r="E470" s="146"/>
      <c r="F470" s="100"/>
      <c r="G470" s="144">
        <v>11202740</v>
      </c>
      <c r="H470" s="146">
        <v>8.1</v>
      </c>
      <c r="I470" s="147">
        <v>21</v>
      </c>
    </row>
    <row r="471" spans="1:9" x14ac:dyDescent="0.3">
      <c r="A471" s="143" t="str">
        <f t="shared" si="48"/>
        <v>林振興</v>
      </c>
      <c r="B471" s="144"/>
      <c r="C471" s="145"/>
      <c r="D471" s="144"/>
      <c r="E471" s="146"/>
      <c r="F471" s="146"/>
      <c r="G471" s="144">
        <v>11204793</v>
      </c>
      <c r="H471" s="146">
        <v>8.1</v>
      </c>
      <c r="I471" s="147">
        <v>2</v>
      </c>
    </row>
    <row r="472" spans="1:9" x14ac:dyDescent="0.3">
      <c r="A472" s="143" t="str">
        <f t="shared" si="48"/>
        <v>林振興</v>
      </c>
      <c r="B472" s="144"/>
      <c r="C472" s="145"/>
      <c r="D472" s="144"/>
      <c r="E472" s="146"/>
      <c r="F472" s="146"/>
      <c r="G472" s="144">
        <v>11212384</v>
      </c>
      <c r="H472" s="146">
        <v>8.1</v>
      </c>
      <c r="I472" s="147">
        <v>3</v>
      </c>
    </row>
    <row r="473" spans="1:9" x14ac:dyDescent="0.3">
      <c r="A473" s="143" t="str">
        <f t="shared" si="48"/>
        <v>林振興</v>
      </c>
      <c r="B473" s="144"/>
      <c r="C473" s="145"/>
      <c r="D473" s="144"/>
      <c r="E473" s="146"/>
      <c r="F473" s="146"/>
      <c r="G473" s="144">
        <v>11241794</v>
      </c>
      <c r="H473" s="146">
        <v>8.1</v>
      </c>
      <c r="I473" s="147">
        <v>14</v>
      </c>
    </row>
    <row r="474" spans="1:9" x14ac:dyDescent="0.3">
      <c r="A474" s="143" t="s">
        <v>422</v>
      </c>
      <c r="B474" s="144" t="s">
        <v>347</v>
      </c>
      <c r="C474" s="145" t="s">
        <v>399</v>
      </c>
      <c r="D474" s="144">
        <v>12075707</v>
      </c>
      <c r="E474" s="146">
        <v>8.08</v>
      </c>
      <c r="F474" s="146">
        <v>200</v>
      </c>
      <c r="G474" s="144"/>
      <c r="H474" s="146"/>
      <c r="I474" s="147"/>
    </row>
    <row r="475" spans="1:9" x14ac:dyDescent="0.3">
      <c r="A475" s="143" t="str">
        <f t="shared" ref="A475:A479" si="49">A474</f>
        <v>鄭佳佳</v>
      </c>
      <c r="B475" s="144"/>
      <c r="C475" s="145"/>
      <c r="D475" s="144"/>
      <c r="E475" s="146"/>
      <c r="F475" s="146"/>
      <c r="G475" s="144">
        <v>12075737</v>
      </c>
      <c r="H475" s="146">
        <v>8.08</v>
      </c>
      <c r="I475" s="147">
        <v>167</v>
      </c>
    </row>
    <row r="476" spans="1:9" x14ac:dyDescent="0.3">
      <c r="A476" s="143" t="str">
        <f t="shared" si="49"/>
        <v>鄭佳佳</v>
      </c>
      <c r="B476" s="144"/>
      <c r="C476" s="145"/>
      <c r="D476" s="144"/>
      <c r="E476" s="146"/>
      <c r="F476" s="146"/>
      <c r="G476" s="144">
        <v>12080250</v>
      </c>
      <c r="H476" s="146">
        <v>8.08</v>
      </c>
      <c r="I476" s="147">
        <v>2</v>
      </c>
    </row>
    <row r="477" spans="1:9" x14ac:dyDescent="0.3">
      <c r="A477" s="143" t="str">
        <f t="shared" si="49"/>
        <v>鄭佳佳</v>
      </c>
      <c r="B477" s="144"/>
      <c r="C477" s="145"/>
      <c r="D477" s="144"/>
      <c r="E477" s="146"/>
      <c r="F477" s="146"/>
      <c r="G477" s="144">
        <v>13052785</v>
      </c>
      <c r="H477" s="146">
        <v>8.08</v>
      </c>
      <c r="I477" s="147">
        <v>1</v>
      </c>
    </row>
    <row r="478" spans="1:9" x14ac:dyDescent="0.3">
      <c r="A478" s="143" t="str">
        <f t="shared" si="49"/>
        <v>鄭佳佳</v>
      </c>
      <c r="B478" s="144"/>
      <c r="C478" s="145"/>
      <c r="D478" s="144"/>
      <c r="E478" s="146"/>
      <c r="F478" s="146"/>
      <c r="G478" s="144">
        <v>13053296</v>
      </c>
      <c r="H478" s="146">
        <v>8.08</v>
      </c>
      <c r="I478" s="147">
        <v>3</v>
      </c>
    </row>
    <row r="479" spans="1:9" x14ac:dyDescent="0.3">
      <c r="A479" s="143" t="str">
        <f t="shared" si="49"/>
        <v>鄭佳佳</v>
      </c>
      <c r="B479" s="144"/>
      <c r="C479" s="145"/>
      <c r="D479" s="144"/>
      <c r="E479" s="146"/>
      <c r="F479" s="146"/>
      <c r="G479" s="144">
        <v>13053807</v>
      </c>
      <c r="H479" s="146">
        <v>8.08</v>
      </c>
      <c r="I479" s="147">
        <v>27</v>
      </c>
    </row>
    <row r="480" spans="1:9" x14ac:dyDescent="0.3">
      <c r="A480" s="143" t="s">
        <v>422</v>
      </c>
      <c r="B480" s="144" t="s">
        <v>347</v>
      </c>
      <c r="C480" s="145" t="s">
        <v>400</v>
      </c>
      <c r="D480" s="144">
        <v>12080964</v>
      </c>
      <c r="E480" s="146">
        <v>8.09</v>
      </c>
      <c r="F480" s="146">
        <v>200</v>
      </c>
      <c r="G480" s="144"/>
      <c r="H480" s="146"/>
      <c r="I480" s="147"/>
    </row>
    <row r="481" spans="1:9" x14ac:dyDescent="0.3">
      <c r="A481" s="143" t="str">
        <f t="shared" ref="A481:A492" si="50">A480</f>
        <v>鄭佳佳</v>
      </c>
      <c r="B481" s="144"/>
      <c r="C481" s="145"/>
      <c r="D481" s="144"/>
      <c r="E481" s="146"/>
      <c r="F481" s="146"/>
      <c r="G481" s="144">
        <v>12081273</v>
      </c>
      <c r="H481" s="146">
        <v>8.09</v>
      </c>
      <c r="I481" s="147">
        <v>105</v>
      </c>
    </row>
    <row r="482" spans="1:9" x14ac:dyDescent="0.3">
      <c r="A482" s="143" t="str">
        <f t="shared" si="50"/>
        <v>鄭佳佳</v>
      </c>
      <c r="B482" s="144"/>
      <c r="C482" s="145"/>
      <c r="D482" s="144"/>
      <c r="E482" s="146"/>
      <c r="F482" s="146"/>
      <c r="G482" s="144">
        <v>12081782</v>
      </c>
      <c r="H482" s="146">
        <v>8.09</v>
      </c>
      <c r="I482" s="147">
        <v>1</v>
      </c>
    </row>
    <row r="483" spans="1:9" x14ac:dyDescent="0.3">
      <c r="A483" s="143" t="str">
        <f t="shared" si="50"/>
        <v>鄭佳佳</v>
      </c>
      <c r="B483" s="144"/>
      <c r="C483" s="145"/>
      <c r="D483" s="144"/>
      <c r="E483" s="146"/>
      <c r="F483" s="146"/>
      <c r="G483" s="144">
        <v>12082294</v>
      </c>
      <c r="H483" s="146">
        <v>8.09</v>
      </c>
      <c r="I483" s="147">
        <v>3</v>
      </c>
    </row>
    <row r="484" spans="1:9" x14ac:dyDescent="0.3">
      <c r="A484" s="143" t="str">
        <f t="shared" si="50"/>
        <v>鄭佳佳</v>
      </c>
      <c r="B484" s="144"/>
      <c r="C484" s="145"/>
      <c r="D484" s="144"/>
      <c r="E484" s="146"/>
      <c r="F484" s="146"/>
      <c r="G484" s="144">
        <v>12144215</v>
      </c>
      <c r="H484" s="146">
        <v>8.09</v>
      </c>
      <c r="I484" s="147">
        <v>5</v>
      </c>
    </row>
    <row r="485" spans="1:9" x14ac:dyDescent="0.3">
      <c r="A485" s="143" t="str">
        <f t="shared" si="50"/>
        <v>鄭佳佳</v>
      </c>
      <c r="B485" s="144"/>
      <c r="C485" s="145"/>
      <c r="D485" s="144"/>
      <c r="E485" s="146"/>
      <c r="F485" s="146"/>
      <c r="G485" s="144">
        <v>12152322</v>
      </c>
      <c r="H485" s="146">
        <v>8.09</v>
      </c>
      <c r="I485" s="147">
        <v>1</v>
      </c>
    </row>
    <row r="486" spans="1:9" x14ac:dyDescent="0.3">
      <c r="A486" s="143" t="str">
        <f t="shared" si="50"/>
        <v>鄭佳佳</v>
      </c>
      <c r="B486" s="144"/>
      <c r="C486" s="145"/>
      <c r="D486" s="144"/>
      <c r="E486" s="146"/>
      <c r="F486" s="146"/>
      <c r="G486" s="144">
        <v>13045197</v>
      </c>
      <c r="H486" s="146">
        <v>8.09</v>
      </c>
      <c r="I486" s="147">
        <v>6</v>
      </c>
    </row>
    <row r="487" spans="1:9" x14ac:dyDescent="0.3">
      <c r="A487" s="143" t="str">
        <f t="shared" si="50"/>
        <v>鄭佳佳</v>
      </c>
      <c r="B487" s="144"/>
      <c r="C487" s="145"/>
      <c r="D487" s="144"/>
      <c r="E487" s="146"/>
      <c r="F487" s="146"/>
      <c r="G487" s="144">
        <v>13045712</v>
      </c>
      <c r="H487" s="146">
        <v>8.09</v>
      </c>
      <c r="I487" s="147">
        <v>6</v>
      </c>
    </row>
    <row r="488" spans="1:9" x14ac:dyDescent="0.3">
      <c r="A488" s="143" t="str">
        <f t="shared" si="50"/>
        <v>鄭佳佳</v>
      </c>
      <c r="B488" s="144"/>
      <c r="C488" s="145"/>
      <c r="D488" s="144"/>
      <c r="E488" s="146"/>
      <c r="F488" s="146"/>
      <c r="G488" s="144">
        <v>13050226</v>
      </c>
      <c r="H488" s="146">
        <v>8.09</v>
      </c>
      <c r="I488" s="147">
        <v>5</v>
      </c>
    </row>
    <row r="489" spans="1:9" x14ac:dyDescent="0.3">
      <c r="A489" s="143" t="str">
        <f t="shared" si="50"/>
        <v>鄭佳佳</v>
      </c>
      <c r="B489" s="144"/>
      <c r="C489" s="145"/>
      <c r="D489" s="144"/>
      <c r="E489" s="146"/>
      <c r="F489" s="146"/>
      <c r="G489" s="144">
        <v>13050738</v>
      </c>
      <c r="H489" s="146">
        <v>8.09</v>
      </c>
      <c r="I489" s="147">
        <v>8</v>
      </c>
    </row>
    <row r="490" spans="1:9" x14ac:dyDescent="0.3">
      <c r="A490" s="143" t="str">
        <f t="shared" si="50"/>
        <v>鄭佳佳</v>
      </c>
      <c r="B490" s="144"/>
      <c r="C490" s="145"/>
      <c r="D490" s="144"/>
      <c r="E490" s="146"/>
      <c r="F490" s="146"/>
      <c r="G490" s="144">
        <v>13051247</v>
      </c>
      <c r="H490" s="146">
        <v>8.09</v>
      </c>
      <c r="I490" s="147">
        <v>1</v>
      </c>
    </row>
    <row r="491" spans="1:9" x14ac:dyDescent="0.3">
      <c r="A491" s="143" t="str">
        <f t="shared" si="50"/>
        <v>鄭佳佳</v>
      </c>
      <c r="B491" s="144"/>
      <c r="C491" s="145"/>
      <c r="D491" s="144"/>
      <c r="E491" s="146"/>
      <c r="F491" s="146"/>
      <c r="G491" s="144">
        <v>13051760</v>
      </c>
      <c r="H491" s="146">
        <v>8.09</v>
      </c>
      <c r="I491" s="147">
        <v>53</v>
      </c>
    </row>
    <row r="492" spans="1:9" x14ac:dyDescent="0.3">
      <c r="A492" s="143" t="str">
        <f t="shared" si="50"/>
        <v>鄭佳佳</v>
      </c>
      <c r="B492" s="144"/>
      <c r="C492" s="145"/>
      <c r="D492" s="144"/>
      <c r="E492" s="146"/>
      <c r="F492" s="146"/>
      <c r="G492" s="144">
        <v>13052273</v>
      </c>
      <c r="H492" s="146">
        <v>8.09</v>
      </c>
      <c r="I492" s="147">
        <v>6</v>
      </c>
    </row>
    <row r="493" spans="1:9" x14ac:dyDescent="0.3">
      <c r="A493" s="143" t="s">
        <v>422</v>
      </c>
      <c r="B493" s="144" t="s">
        <v>347</v>
      </c>
      <c r="C493" s="145" t="s">
        <v>401</v>
      </c>
      <c r="D493" s="144">
        <v>12083067</v>
      </c>
      <c r="E493" s="146">
        <v>8.1</v>
      </c>
      <c r="F493" s="146">
        <v>300</v>
      </c>
      <c r="G493" s="144"/>
      <c r="H493" s="146"/>
      <c r="I493" s="147"/>
    </row>
    <row r="494" spans="1:9" x14ac:dyDescent="0.3">
      <c r="A494" s="143" t="str">
        <f t="shared" ref="A494:A503" si="51">A493</f>
        <v>鄭佳佳</v>
      </c>
      <c r="B494" s="144"/>
      <c r="C494" s="145"/>
      <c r="D494" s="144"/>
      <c r="E494" s="146"/>
      <c r="F494" s="146"/>
      <c r="G494" s="144">
        <v>12083319</v>
      </c>
      <c r="H494" s="146">
        <v>8.1</v>
      </c>
      <c r="I494" s="147">
        <v>199</v>
      </c>
    </row>
    <row r="495" spans="1:9" x14ac:dyDescent="0.3">
      <c r="A495" s="143" t="str">
        <f t="shared" si="51"/>
        <v>鄭佳佳</v>
      </c>
      <c r="B495" s="144"/>
      <c r="C495" s="145"/>
      <c r="D495" s="144"/>
      <c r="E495" s="146"/>
      <c r="F495" s="146"/>
      <c r="G495" s="144">
        <v>12083831</v>
      </c>
      <c r="H495" s="146">
        <v>8.1</v>
      </c>
      <c r="I495" s="147">
        <v>1</v>
      </c>
    </row>
    <row r="496" spans="1:9" x14ac:dyDescent="0.3">
      <c r="A496" s="143" t="str">
        <f t="shared" si="51"/>
        <v>鄭佳佳</v>
      </c>
      <c r="B496" s="144"/>
      <c r="C496" s="145"/>
      <c r="D496" s="144"/>
      <c r="E496" s="146"/>
      <c r="F496" s="146"/>
      <c r="G496" s="144">
        <v>12084854</v>
      </c>
      <c r="H496" s="146">
        <v>8.1</v>
      </c>
      <c r="I496" s="147">
        <v>1</v>
      </c>
    </row>
    <row r="497" spans="1:9" x14ac:dyDescent="0.3">
      <c r="A497" s="143" t="str">
        <f t="shared" si="51"/>
        <v>鄭佳佳</v>
      </c>
      <c r="B497" s="144"/>
      <c r="C497" s="145"/>
      <c r="D497" s="144"/>
      <c r="E497" s="146"/>
      <c r="F497" s="146"/>
      <c r="G497" s="144">
        <v>12091419</v>
      </c>
      <c r="H497" s="146">
        <v>8.1</v>
      </c>
      <c r="I497" s="147">
        <v>19</v>
      </c>
    </row>
    <row r="498" spans="1:9" x14ac:dyDescent="0.3">
      <c r="A498" s="143" t="str">
        <f t="shared" si="51"/>
        <v>鄭佳佳</v>
      </c>
      <c r="B498" s="144"/>
      <c r="C498" s="145"/>
      <c r="D498" s="144"/>
      <c r="E498" s="146"/>
      <c r="F498" s="146"/>
      <c r="G498" s="144">
        <v>12092444</v>
      </c>
      <c r="H498" s="146">
        <v>8.1</v>
      </c>
      <c r="I498" s="147">
        <v>20</v>
      </c>
    </row>
    <row r="499" spans="1:9" x14ac:dyDescent="0.3">
      <c r="A499" s="143" t="str">
        <f t="shared" si="51"/>
        <v>鄭佳佳</v>
      </c>
      <c r="B499" s="144"/>
      <c r="C499" s="145"/>
      <c r="D499" s="144"/>
      <c r="E499" s="146"/>
      <c r="F499" s="146"/>
      <c r="G499" s="144">
        <v>12093460</v>
      </c>
      <c r="H499" s="146">
        <v>8.1</v>
      </c>
      <c r="I499" s="147">
        <v>20</v>
      </c>
    </row>
    <row r="500" spans="1:9" x14ac:dyDescent="0.3">
      <c r="A500" s="143" t="str">
        <f t="shared" si="51"/>
        <v>鄭佳佳</v>
      </c>
      <c r="B500" s="144"/>
      <c r="C500" s="145"/>
      <c r="D500" s="144"/>
      <c r="E500" s="146"/>
      <c r="F500" s="146"/>
      <c r="G500" s="144">
        <v>12095498</v>
      </c>
      <c r="H500" s="146">
        <v>8.1</v>
      </c>
      <c r="I500" s="147">
        <v>10</v>
      </c>
    </row>
    <row r="501" spans="1:9" x14ac:dyDescent="0.3">
      <c r="A501" s="143" t="str">
        <f t="shared" si="51"/>
        <v>鄭佳佳</v>
      </c>
      <c r="B501" s="144"/>
      <c r="C501" s="145"/>
      <c r="D501" s="144"/>
      <c r="E501" s="146"/>
      <c r="F501" s="146"/>
      <c r="G501" s="144">
        <v>12102057</v>
      </c>
      <c r="H501" s="146">
        <v>8.1</v>
      </c>
      <c r="I501" s="147">
        <v>3</v>
      </c>
    </row>
    <row r="502" spans="1:9" x14ac:dyDescent="0.3">
      <c r="A502" s="143" t="str">
        <f t="shared" si="51"/>
        <v>鄭佳佳</v>
      </c>
      <c r="B502" s="144"/>
      <c r="C502" s="145"/>
      <c r="D502" s="144"/>
      <c r="E502" s="146"/>
      <c r="F502" s="146"/>
      <c r="G502" s="144">
        <v>12103078</v>
      </c>
      <c r="H502" s="146">
        <v>8.1</v>
      </c>
      <c r="I502" s="147">
        <v>5</v>
      </c>
    </row>
    <row r="503" spans="1:9" x14ac:dyDescent="0.3">
      <c r="A503" s="143" t="str">
        <f t="shared" si="51"/>
        <v>鄭佳佳</v>
      </c>
      <c r="B503" s="144"/>
      <c r="C503" s="145"/>
      <c r="D503" s="144"/>
      <c r="E503" s="146"/>
      <c r="F503" s="146"/>
      <c r="G503" s="144">
        <v>12103594</v>
      </c>
      <c r="H503" s="146">
        <v>8.1</v>
      </c>
      <c r="I503" s="147">
        <v>22</v>
      </c>
    </row>
    <row r="504" spans="1:9" x14ac:dyDescent="0.3">
      <c r="A504" s="143" t="s">
        <v>422</v>
      </c>
      <c r="B504" s="144" t="s">
        <v>347</v>
      </c>
      <c r="C504" s="145" t="s">
        <v>671</v>
      </c>
      <c r="D504" s="144">
        <v>13083189</v>
      </c>
      <c r="E504" s="146">
        <v>8.0500000000000007</v>
      </c>
      <c r="F504" s="146">
        <v>200</v>
      </c>
      <c r="G504" s="144"/>
      <c r="H504" s="146"/>
      <c r="I504" s="147"/>
    </row>
    <row r="505" spans="1:9" x14ac:dyDescent="0.3">
      <c r="A505" s="143" t="str">
        <f t="shared" ref="A505:A508" si="52">A504</f>
        <v>鄭佳佳</v>
      </c>
      <c r="B505" s="144"/>
      <c r="C505" s="145"/>
      <c r="D505" s="144"/>
      <c r="E505" s="146"/>
      <c r="F505" s="146"/>
      <c r="G505" s="144">
        <v>13083196</v>
      </c>
      <c r="H505" s="146">
        <v>8.0500000000000007</v>
      </c>
      <c r="I505" s="147">
        <v>166</v>
      </c>
    </row>
    <row r="506" spans="1:9" x14ac:dyDescent="0.3">
      <c r="A506" s="143" t="str">
        <f t="shared" si="52"/>
        <v>鄭佳佳</v>
      </c>
      <c r="B506" s="144"/>
      <c r="C506" s="145"/>
      <c r="D506" s="144"/>
      <c r="E506" s="146"/>
      <c r="F506" s="146"/>
      <c r="G506" s="144">
        <v>13083710</v>
      </c>
      <c r="H506" s="146">
        <v>8.0500000000000007</v>
      </c>
      <c r="I506" s="147">
        <v>12</v>
      </c>
    </row>
    <row r="507" spans="1:9" x14ac:dyDescent="0.3">
      <c r="A507" s="143" t="str">
        <f t="shared" si="52"/>
        <v>鄭佳佳</v>
      </c>
      <c r="B507" s="144"/>
      <c r="C507" s="145"/>
      <c r="D507" s="144"/>
      <c r="E507" s="146"/>
      <c r="F507" s="146"/>
      <c r="G507" s="144">
        <v>13084220</v>
      </c>
      <c r="H507" s="146">
        <v>8.0500000000000007</v>
      </c>
      <c r="I507" s="147">
        <v>5</v>
      </c>
    </row>
    <row r="508" spans="1:9" x14ac:dyDescent="0.3">
      <c r="A508" s="143" t="str">
        <f t="shared" si="52"/>
        <v>鄭佳佳</v>
      </c>
      <c r="B508" s="144"/>
      <c r="C508" s="145"/>
      <c r="D508" s="144"/>
      <c r="E508" s="146"/>
      <c r="F508" s="146"/>
      <c r="G508" s="144">
        <v>13085241</v>
      </c>
      <c r="H508" s="146">
        <v>8.0500000000000007</v>
      </c>
      <c r="I508" s="147">
        <v>17</v>
      </c>
    </row>
    <row r="509" spans="1:9" x14ac:dyDescent="0.3">
      <c r="A509" s="143" t="s">
        <v>422</v>
      </c>
      <c r="B509" s="144" t="s">
        <v>347</v>
      </c>
      <c r="C509" s="145" t="s">
        <v>672</v>
      </c>
      <c r="D509" s="144">
        <v>13085079</v>
      </c>
      <c r="E509" s="146">
        <v>8.0399999999999991</v>
      </c>
      <c r="F509" s="146">
        <v>300</v>
      </c>
      <c r="G509" s="144"/>
      <c r="H509" s="146"/>
      <c r="I509" s="147"/>
    </row>
    <row r="510" spans="1:9" x14ac:dyDescent="0.3">
      <c r="A510" s="143" t="s">
        <v>422</v>
      </c>
      <c r="B510" s="144" t="s">
        <v>347</v>
      </c>
      <c r="C510" s="145" t="s">
        <v>420</v>
      </c>
      <c r="D510" s="144">
        <v>13085751</v>
      </c>
      <c r="E510" s="146">
        <v>8.0500000000000007</v>
      </c>
      <c r="F510" s="146">
        <v>300</v>
      </c>
      <c r="G510" s="144"/>
      <c r="H510" s="146"/>
      <c r="I510" s="147"/>
    </row>
    <row r="511" spans="1:9" x14ac:dyDescent="0.3">
      <c r="A511" s="143" t="str">
        <f t="shared" ref="A511:A514" si="53">A510</f>
        <v>鄭佳佳</v>
      </c>
      <c r="B511" s="144"/>
      <c r="C511" s="145"/>
      <c r="D511" s="144"/>
      <c r="E511" s="146"/>
      <c r="F511" s="146"/>
      <c r="G511" s="144">
        <v>13085753</v>
      </c>
      <c r="H511" s="146">
        <v>8.0500000000000007</v>
      </c>
      <c r="I511" s="147">
        <v>31</v>
      </c>
    </row>
    <row r="512" spans="1:9" x14ac:dyDescent="0.3">
      <c r="A512" s="143" t="str">
        <f t="shared" si="53"/>
        <v>鄭佳佳</v>
      </c>
      <c r="B512" s="144"/>
      <c r="C512" s="145"/>
      <c r="D512" s="144"/>
      <c r="E512" s="146"/>
      <c r="F512" s="146"/>
      <c r="G512" s="144">
        <v>13090775</v>
      </c>
      <c r="H512" s="146">
        <v>8.0500000000000007</v>
      </c>
      <c r="I512" s="147">
        <v>1</v>
      </c>
    </row>
    <row r="513" spans="1:9" x14ac:dyDescent="0.3">
      <c r="A513" s="143" t="str">
        <f t="shared" si="53"/>
        <v>鄭佳佳</v>
      </c>
      <c r="B513" s="144"/>
      <c r="C513" s="145"/>
      <c r="D513" s="144"/>
      <c r="E513" s="146"/>
      <c r="F513" s="146"/>
      <c r="G513" s="144">
        <v>13091802</v>
      </c>
      <c r="H513" s="146">
        <v>8.0500000000000007</v>
      </c>
      <c r="I513" s="147">
        <v>3</v>
      </c>
    </row>
    <row r="514" spans="1:9" x14ac:dyDescent="0.3">
      <c r="A514" s="143" t="str">
        <f t="shared" si="53"/>
        <v>鄭佳佳</v>
      </c>
      <c r="B514" s="144"/>
      <c r="C514" s="145"/>
      <c r="D514" s="144"/>
      <c r="E514" s="146"/>
      <c r="F514" s="146"/>
      <c r="G514" s="144">
        <v>13300000</v>
      </c>
      <c r="H514" s="146">
        <v>8.0500000000000007</v>
      </c>
      <c r="I514" s="147">
        <v>88</v>
      </c>
    </row>
    <row r="515" spans="1:9" x14ac:dyDescent="0.3">
      <c r="A515" s="143" t="s">
        <v>271</v>
      </c>
      <c r="B515" s="144" t="s">
        <v>272</v>
      </c>
      <c r="C515" s="145" t="s">
        <v>3335</v>
      </c>
      <c r="D515" s="144">
        <v>13095626</v>
      </c>
      <c r="E515" s="146">
        <v>8.07</v>
      </c>
      <c r="F515" s="146">
        <v>100</v>
      </c>
      <c r="G515" s="144"/>
      <c r="H515" s="146"/>
      <c r="I515" s="147"/>
    </row>
    <row r="516" spans="1:9" x14ac:dyDescent="0.3">
      <c r="A516" s="143" t="str">
        <f t="shared" ref="A516:A517" si="54">A515</f>
        <v>林振興</v>
      </c>
      <c r="B516" s="144"/>
      <c r="C516" s="145"/>
      <c r="D516" s="144"/>
      <c r="E516" s="146"/>
      <c r="F516" s="146"/>
      <c r="G516" s="144">
        <v>13095885</v>
      </c>
      <c r="H516" s="146">
        <v>8.07</v>
      </c>
      <c r="I516" s="147">
        <v>46</v>
      </c>
    </row>
    <row r="517" spans="1:9" x14ac:dyDescent="0.3">
      <c r="A517" s="143" t="str">
        <f t="shared" si="54"/>
        <v>林振興</v>
      </c>
      <c r="B517" s="144"/>
      <c r="C517" s="145"/>
      <c r="D517" s="144"/>
      <c r="E517" s="146"/>
      <c r="F517" s="146"/>
      <c r="G517" s="144">
        <v>13101417</v>
      </c>
      <c r="H517" s="146">
        <v>8.07</v>
      </c>
      <c r="I517" s="147">
        <v>46</v>
      </c>
    </row>
    <row r="518" spans="1:9" x14ac:dyDescent="0.3">
      <c r="A518" s="143" t="s">
        <v>271</v>
      </c>
      <c r="B518" s="144" t="s">
        <v>272</v>
      </c>
      <c r="C518" s="145" t="s">
        <v>3335</v>
      </c>
      <c r="D518" s="144">
        <v>13255434</v>
      </c>
      <c r="E518" s="146">
        <v>8.07</v>
      </c>
      <c r="F518" s="146">
        <v>-8</v>
      </c>
      <c r="G518" s="144"/>
      <c r="H518" s="146"/>
      <c r="I518" s="147"/>
    </row>
    <row r="519" spans="1:9" x14ac:dyDescent="0.3">
      <c r="A519" s="143" t="s">
        <v>422</v>
      </c>
      <c r="B519" s="144" t="s">
        <v>347</v>
      </c>
      <c r="C519" s="145" t="s">
        <v>673</v>
      </c>
      <c r="D519" s="144">
        <v>13101582</v>
      </c>
      <c r="E519" s="146">
        <v>8.08</v>
      </c>
      <c r="F519" s="146">
        <v>200</v>
      </c>
      <c r="G519" s="144"/>
      <c r="H519" s="146"/>
      <c r="I519" s="147"/>
    </row>
    <row r="520" spans="1:9" x14ac:dyDescent="0.3">
      <c r="A520" s="143" t="str">
        <f t="shared" ref="A520:A544" si="55">A519</f>
        <v>鄭佳佳</v>
      </c>
      <c r="B520" s="144"/>
      <c r="C520" s="145"/>
      <c r="D520" s="144"/>
      <c r="E520" s="146"/>
      <c r="F520" s="146"/>
      <c r="G520" s="144">
        <v>13101929</v>
      </c>
      <c r="H520" s="146">
        <v>8.08</v>
      </c>
      <c r="I520" s="147">
        <v>16</v>
      </c>
    </row>
    <row r="521" spans="1:9" x14ac:dyDescent="0.3">
      <c r="A521" s="143" t="str">
        <f t="shared" si="55"/>
        <v>鄭佳佳</v>
      </c>
      <c r="B521" s="144"/>
      <c r="C521" s="145"/>
      <c r="D521" s="144"/>
      <c r="E521" s="146"/>
      <c r="F521" s="146"/>
      <c r="G521" s="144">
        <v>13102955</v>
      </c>
      <c r="H521" s="146">
        <v>8.08</v>
      </c>
      <c r="I521" s="147">
        <v>2</v>
      </c>
    </row>
    <row r="522" spans="1:9" x14ac:dyDescent="0.3">
      <c r="A522" s="143" t="str">
        <f t="shared" si="55"/>
        <v>鄭佳佳</v>
      </c>
      <c r="B522" s="144"/>
      <c r="C522" s="145"/>
      <c r="D522" s="144"/>
      <c r="E522" s="146"/>
      <c r="F522" s="146"/>
      <c r="G522" s="144">
        <v>13103467</v>
      </c>
      <c r="H522" s="146">
        <v>8.08</v>
      </c>
      <c r="I522" s="147">
        <v>20</v>
      </c>
    </row>
    <row r="523" spans="1:9" x14ac:dyDescent="0.3">
      <c r="A523" s="149" t="str">
        <f t="shared" si="55"/>
        <v>鄭佳佳</v>
      </c>
      <c r="B523" s="150"/>
      <c r="C523" s="151"/>
      <c r="D523" s="150"/>
      <c r="E523" s="152"/>
      <c r="F523" s="152"/>
      <c r="G523" s="150">
        <v>13103979</v>
      </c>
      <c r="H523" s="152">
        <v>8.08</v>
      </c>
      <c r="I523" s="153">
        <v>5</v>
      </c>
    </row>
    <row r="524" spans="1:9" x14ac:dyDescent="0.3">
      <c r="A524" s="143" t="str">
        <f t="shared" si="55"/>
        <v>鄭佳佳</v>
      </c>
      <c r="B524" s="144"/>
      <c r="C524" s="145"/>
      <c r="D524" s="144"/>
      <c r="E524" s="144"/>
      <c r="F524" s="144"/>
      <c r="G524" s="144">
        <v>13105004</v>
      </c>
      <c r="H524" s="144">
        <v>8.08</v>
      </c>
      <c r="I524" s="559">
        <v>9</v>
      </c>
    </row>
    <row r="525" spans="1:9" x14ac:dyDescent="0.3">
      <c r="A525" s="143" t="str">
        <f t="shared" si="55"/>
        <v>鄭佳佳</v>
      </c>
      <c r="B525" s="144"/>
      <c r="C525" s="145"/>
      <c r="D525" s="144"/>
      <c r="E525" s="144"/>
      <c r="F525" s="144"/>
      <c r="G525" s="144">
        <v>13124766</v>
      </c>
      <c r="H525" s="144">
        <v>8.08</v>
      </c>
      <c r="I525" s="559">
        <v>9</v>
      </c>
    </row>
    <row r="526" spans="1:9" x14ac:dyDescent="0.3">
      <c r="A526" s="143" t="str">
        <f t="shared" si="55"/>
        <v>鄭佳佳</v>
      </c>
      <c r="B526" s="144"/>
      <c r="C526" s="145"/>
      <c r="D526" s="144"/>
      <c r="E526" s="144"/>
      <c r="F526" s="144"/>
      <c r="G526" s="144">
        <v>13125276</v>
      </c>
      <c r="H526" s="144">
        <v>8.08</v>
      </c>
      <c r="I526" s="559">
        <v>1</v>
      </c>
    </row>
    <row r="527" spans="1:9" x14ac:dyDescent="0.3">
      <c r="A527" s="143" t="str">
        <f t="shared" si="55"/>
        <v>鄭佳佳</v>
      </c>
      <c r="B527" s="144"/>
      <c r="C527" s="145"/>
      <c r="D527" s="144"/>
      <c r="E527" s="144"/>
      <c r="F527" s="144"/>
      <c r="G527" s="144">
        <v>13184591</v>
      </c>
      <c r="H527" s="144">
        <v>8.08</v>
      </c>
      <c r="I527" s="559">
        <v>2</v>
      </c>
    </row>
    <row r="528" spans="1:9" x14ac:dyDescent="0.3">
      <c r="A528" s="143" t="str">
        <f t="shared" si="55"/>
        <v>鄭佳佳</v>
      </c>
      <c r="B528" s="144"/>
      <c r="C528" s="145"/>
      <c r="D528" s="144"/>
      <c r="E528" s="144"/>
      <c r="F528" s="144"/>
      <c r="G528" s="144">
        <v>13185616</v>
      </c>
      <c r="H528" s="144">
        <v>8.08</v>
      </c>
      <c r="I528" s="559">
        <v>1</v>
      </c>
    </row>
    <row r="529" spans="1:9" x14ac:dyDescent="0.3">
      <c r="A529" s="143" t="str">
        <f t="shared" si="55"/>
        <v>鄭佳佳</v>
      </c>
      <c r="B529" s="144"/>
      <c r="C529" s="145"/>
      <c r="D529" s="144"/>
      <c r="E529" s="144"/>
      <c r="F529" s="144"/>
      <c r="G529" s="144">
        <v>13190132</v>
      </c>
      <c r="H529" s="144">
        <v>8.08</v>
      </c>
      <c r="I529" s="559">
        <v>5</v>
      </c>
    </row>
    <row r="530" spans="1:9" x14ac:dyDescent="0.3">
      <c r="A530" s="143" t="str">
        <f t="shared" si="55"/>
        <v>鄭佳佳</v>
      </c>
      <c r="B530" s="144"/>
      <c r="C530" s="145"/>
      <c r="D530" s="144"/>
      <c r="E530" s="144"/>
      <c r="F530" s="144"/>
      <c r="G530" s="144">
        <v>13191155</v>
      </c>
      <c r="H530" s="144">
        <v>8.08</v>
      </c>
      <c r="I530" s="559">
        <v>3</v>
      </c>
    </row>
    <row r="531" spans="1:9" x14ac:dyDescent="0.3">
      <c r="A531" s="143" t="str">
        <f t="shared" si="55"/>
        <v>鄭佳佳</v>
      </c>
      <c r="B531" s="144"/>
      <c r="C531" s="145"/>
      <c r="D531" s="144"/>
      <c r="E531" s="144"/>
      <c r="F531" s="144"/>
      <c r="G531" s="144">
        <v>13191666</v>
      </c>
      <c r="H531" s="144">
        <v>8.08</v>
      </c>
      <c r="I531" s="559">
        <v>1</v>
      </c>
    </row>
    <row r="532" spans="1:9" x14ac:dyDescent="0.3">
      <c r="A532" s="143" t="str">
        <f t="shared" si="55"/>
        <v>鄭佳佳</v>
      </c>
      <c r="B532" s="144"/>
      <c r="C532" s="145"/>
      <c r="D532" s="144"/>
      <c r="E532" s="144"/>
      <c r="F532" s="144"/>
      <c r="G532" s="144">
        <v>13192688</v>
      </c>
      <c r="H532" s="144">
        <v>8.08</v>
      </c>
      <c r="I532" s="559">
        <v>8</v>
      </c>
    </row>
    <row r="533" spans="1:9" x14ac:dyDescent="0.3">
      <c r="A533" s="143" t="str">
        <f t="shared" si="55"/>
        <v>鄭佳佳</v>
      </c>
      <c r="B533" s="144"/>
      <c r="C533" s="145"/>
      <c r="D533" s="144"/>
      <c r="E533" s="144"/>
      <c r="F533" s="144"/>
      <c r="G533" s="144">
        <v>13193195</v>
      </c>
      <c r="H533" s="144">
        <v>8.08</v>
      </c>
      <c r="I533" s="559">
        <v>10</v>
      </c>
    </row>
    <row r="534" spans="1:9" x14ac:dyDescent="0.3">
      <c r="A534" s="143" t="str">
        <f t="shared" si="55"/>
        <v>鄭佳佳</v>
      </c>
      <c r="B534" s="144"/>
      <c r="C534" s="145"/>
      <c r="D534" s="144"/>
      <c r="E534" s="144"/>
      <c r="F534" s="144"/>
      <c r="G534" s="144">
        <v>13194215</v>
      </c>
      <c r="H534" s="144">
        <v>8.08</v>
      </c>
      <c r="I534" s="559">
        <v>10</v>
      </c>
    </row>
    <row r="535" spans="1:9" x14ac:dyDescent="0.3">
      <c r="A535" s="143" t="str">
        <f t="shared" si="55"/>
        <v>鄭佳佳</v>
      </c>
      <c r="B535" s="144"/>
      <c r="C535" s="145"/>
      <c r="D535" s="144"/>
      <c r="E535" s="144"/>
      <c r="F535" s="144"/>
      <c r="G535" s="144">
        <v>13194724</v>
      </c>
      <c r="H535" s="144">
        <v>8.08</v>
      </c>
      <c r="I535" s="559">
        <v>1</v>
      </c>
    </row>
    <row r="536" spans="1:9" x14ac:dyDescent="0.3">
      <c r="A536" s="143" t="str">
        <f t="shared" si="55"/>
        <v>鄭佳佳</v>
      </c>
      <c r="B536" s="144"/>
      <c r="C536" s="145"/>
      <c r="D536" s="144"/>
      <c r="E536" s="144"/>
      <c r="F536" s="144"/>
      <c r="G536" s="144">
        <v>13205882</v>
      </c>
      <c r="H536" s="144">
        <v>8.08</v>
      </c>
      <c r="I536" s="559">
        <v>10</v>
      </c>
    </row>
    <row r="537" spans="1:9" x14ac:dyDescent="0.3">
      <c r="A537" s="143" t="str">
        <f t="shared" si="55"/>
        <v>鄭佳佳</v>
      </c>
      <c r="B537" s="144"/>
      <c r="C537" s="145"/>
      <c r="D537" s="144"/>
      <c r="E537" s="144"/>
      <c r="F537" s="144"/>
      <c r="G537" s="144">
        <v>13211928</v>
      </c>
      <c r="H537" s="144">
        <v>8.08</v>
      </c>
      <c r="I537" s="559">
        <v>1</v>
      </c>
    </row>
    <row r="538" spans="1:9" x14ac:dyDescent="0.3">
      <c r="A538" s="143" t="str">
        <f t="shared" si="55"/>
        <v>鄭佳佳</v>
      </c>
      <c r="B538" s="144"/>
      <c r="C538" s="145"/>
      <c r="D538" s="144"/>
      <c r="E538" s="144"/>
      <c r="F538" s="144"/>
      <c r="G538" s="144">
        <v>13213977</v>
      </c>
      <c r="H538" s="144">
        <v>8.08</v>
      </c>
      <c r="I538" s="559">
        <v>3</v>
      </c>
    </row>
    <row r="539" spans="1:9" x14ac:dyDescent="0.3">
      <c r="A539" s="143" t="str">
        <f t="shared" si="55"/>
        <v>鄭佳佳</v>
      </c>
      <c r="B539" s="144"/>
      <c r="C539" s="145"/>
      <c r="D539" s="144"/>
      <c r="E539" s="144"/>
      <c r="F539" s="144"/>
      <c r="G539" s="144">
        <v>13214487</v>
      </c>
      <c r="H539" s="144">
        <v>8.08</v>
      </c>
      <c r="I539" s="559">
        <v>2</v>
      </c>
    </row>
    <row r="540" spans="1:9" x14ac:dyDescent="0.3">
      <c r="A540" s="143" t="str">
        <f t="shared" si="55"/>
        <v>鄭佳佳</v>
      </c>
      <c r="B540" s="144"/>
      <c r="C540" s="145"/>
      <c r="D540" s="144"/>
      <c r="E540" s="144"/>
      <c r="F540" s="144"/>
      <c r="G540" s="144">
        <v>13215511</v>
      </c>
      <c r="H540" s="144">
        <v>8.08</v>
      </c>
      <c r="I540" s="559">
        <v>35</v>
      </c>
    </row>
    <row r="541" spans="1:9" x14ac:dyDescent="0.3">
      <c r="A541" s="143" t="str">
        <f t="shared" si="55"/>
        <v>鄭佳佳</v>
      </c>
      <c r="B541" s="144"/>
      <c r="C541" s="145"/>
      <c r="D541" s="144"/>
      <c r="E541" s="144"/>
      <c r="F541" s="144"/>
      <c r="G541" s="144">
        <v>13222070</v>
      </c>
      <c r="H541" s="144">
        <v>8.08</v>
      </c>
      <c r="I541" s="559">
        <v>3</v>
      </c>
    </row>
    <row r="542" spans="1:9" x14ac:dyDescent="0.3">
      <c r="A542" s="143" t="str">
        <f t="shared" si="55"/>
        <v>鄭佳佳</v>
      </c>
      <c r="B542" s="144"/>
      <c r="C542" s="145"/>
      <c r="D542" s="144"/>
      <c r="E542" s="144"/>
      <c r="F542" s="144"/>
      <c r="G542" s="144">
        <v>13222583</v>
      </c>
      <c r="H542" s="144">
        <v>8.08</v>
      </c>
      <c r="I542" s="559">
        <v>1</v>
      </c>
    </row>
    <row r="543" spans="1:9" x14ac:dyDescent="0.3">
      <c r="A543" s="143" t="str">
        <f t="shared" si="55"/>
        <v>鄭佳佳</v>
      </c>
      <c r="B543" s="144"/>
      <c r="C543" s="145"/>
      <c r="D543" s="144"/>
      <c r="E543" s="144"/>
      <c r="F543" s="144"/>
      <c r="G543" s="144">
        <v>13223606</v>
      </c>
      <c r="H543" s="144">
        <v>8.08</v>
      </c>
      <c r="I543" s="559">
        <v>15</v>
      </c>
    </row>
    <row r="544" spans="1:9" x14ac:dyDescent="0.3">
      <c r="A544" s="143" t="str">
        <f t="shared" si="55"/>
        <v>鄭佳佳</v>
      </c>
      <c r="B544" s="144"/>
      <c r="C544" s="145"/>
      <c r="D544" s="144"/>
      <c r="E544" s="144"/>
      <c r="F544" s="144"/>
      <c r="G544" s="144">
        <v>13225648</v>
      </c>
      <c r="H544" s="144">
        <v>8.08</v>
      </c>
      <c r="I544" s="559">
        <v>26</v>
      </c>
    </row>
    <row r="545" spans="1:9" x14ac:dyDescent="0.3">
      <c r="A545" s="143" t="s">
        <v>333</v>
      </c>
      <c r="B545" s="144" t="s">
        <v>272</v>
      </c>
      <c r="C545" s="145" t="s">
        <v>3336</v>
      </c>
      <c r="D545" s="144">
        <v>13103688</v>
      </c>
      <c r="E545" s="144">
        <v>8.07</v>
      </c>
      <c r="F545" s="144">
        <v>50</v>
      </c>
      <c r="G545" s="144"/>
      <c r="H545" s="144"/>
      <c r="I545" s="559"/>
    </row>
    <row r="546" spans="1:9" x14ac:dyDescent="0.3">
      <c r="A546" s="143" t="str">
        <f>A545</f>
        <v>林振賢</v>
      </c>
      <c r="B546" s="144"/>
      <c r="C546" s="145"/>
      <c r="D546" s="144"/>
      <c r="E546" s="144"/>
      <c r="F546" s="144"/>
      <c r="G546" s="144">
        <v>13300000</v>
      </c>
      <c r="H546" s="144">
        <v>8.0500000000000007</v>
      </c>
      <c r="I546" s="559">
        <v>50</v>
      </c>
    </row>
    <row r="547" spans="1:9" x14ac:dyDescent="0.3">
      <c r="A547" s="143" t="s">
        <v>422</v>
      </c>
      <c r="B547" s="144" t="s">
        <v>347</v>
      </c>
      <c r="C547" s="145" t="s">
        <v>734</v>
      </c>
      <c r="D547" s="144">
        <v>13112813</v>
      </c>
      <c r="E547" s="144">
        <v>8.1</v>
      </c>
      <c r="F547" s="144">
        <v>200</v>
      </c>
      <c r="G547" s="144"/>
      <c r="H547" s="144"/>
      <c r="I547" s="559"/>
    </row>
    <row r="548" spans="1:9" x14ac:dyDescent="0.3">
      <c r="A548" s="143" t="str">
        <f t="shared" ref="A548:A556" si="56">A547</f>
        <v>鄭佳佳</v>
      </c>
      <c r="B548" s="144"/>
      <c r="C548" s="145"/>
      <c r="D548" s="144"/>
      <c r="E548" s="144"/>
      <c r="F548" s="144"/>
      <c r="G548" s="144">
        <v>13113094</v>
      </c>
      <c r="H548" s="144">
        <v>8.1</v>
      </c>
      <c r="I548" s="559">
        <v>66</v>
      </c>
    </row>
    <row r="549" spans="1:9" x14ac:dyDescent="0.3">
      <c r="A549" s="143" t="str">
        <f t="shared" si="56"/>
        <v>鄭佳佳</v>
      </c>
      <c r="B549" s="144"/>
      <c r="C549" s="145"/>
      <c r="D549" s="144"/>
      <c r="E549" s="144"/>
      <c r="F549" s="144"/>
      <c r="G549" s="144">
        <v>13113603</v>
      </c>
      <c r="H549" s="144">
        <v>8.1</v>
      </c>
      <c r="I549" s="559">
        <v>8</v>
      </c>
    </row>
    <row r="550" spans="1:9" x14ac:dyDescent="0.3">
      <c r="A550" s="143" t="str">
        <f t="shared" si="56"/>
        <v>鄭佳佳</v>
      </c>
      <c r="B550" s="144"/>
      <c r="C550" s="145"/>
      <c r="D550" s="144"/>
      <c r="E550" s="144"/>
      <c r="F550" s="144"/>
      <c r="G550" s="144">
        <v>13114626</v>
      </c>
      <c r="H550" s="144">
        <v>8.1</v>
      </c>
      <c r="I550" s="559">
        <v>10</v>
      </c>
    </row>
    <row r="551" spans="1:9" x14ac:dyDescent="0.3">
      <c r="A551" s="143" t="str">
        <f t="shared" si="56"/>
        <v>鄭佳佳</v>
      </c>
      <c r="B551" s="144"/>
      <c r="C551" s="145"/>
      <c r="D551" s="144"/>
      <c r="E551" s="144"/>
      <c r="F551" s="144"/>
      <c r="G551" s="144">
        <v>13115138</v>
      </c>
      <c r="H551" s="144">
        <v>8.1</v>
      </c>
      <c r="I551" s="559">
        <v>51</v>
      </c>
    </row>
    <row r="552" spans="1:9" x14ac:dyDescent="0.3">
      <c r="A552" s="143" t="str">
        <f t="shared" si="56"/>
        <v>鄭佳佳</v>
      </c>
      <c r="B552" s="144"/>
      <c r="C552" s="145"/>
      <c r="D552" s="144"/>
      <c r="E552" s="144"/>
      <c r="F552" s="144"/>
      <c r="G552" s="144">
        <v>13115651</v>
      </c>
      <c r="H552" s="144">
        <v>8.1</v>
      </c>
      <c r="I552" s="559">
        <v>4</v>
      </c>
    </row>
    <row r="553" spans="1:9" x14ac:dyDescent="0.3">
      <c r="A553" s="143" t="str">
        <f t="shared" si="56"/>
        <v>鄭佳佳</v>
      </c>
      <c r="B553" s="144"/>
      <c r="C553" s="145"/>
      <c r="D553" s="144"/>
      <c r="E553" s="144"/>
      <c r="F553" s="144"/>
      <c r="G553" s="144">
        <v>13120671</v>
      </c>
      <c r="H553" s="144">
        <v>8.1</v>
      </c>
      <c r="I553" s="559">
        <v>1</v>
      </c>
    </row>
    <row r="554" spans="1:9" x14ac:dyDescent="0.3">
      <c r="A554" s="143" t="str">
        <f t="shared" si="56"/>
        <v>鄭佳佳</v>
      </c>
      <c r="B554" s="144"/>
      <c r="C554" s="145"/>
      <c r="D554" s="144"/>
      <c r="E554" s="144"/>
      <c r="F554" s="144"/>
      <c r="G554" s="144">
        <v>13121184</v>
      </c>
      <c r="H554" s="144">
        <v>8.1</v>
      </c>
      <c r="I554" s="559">
        <v>17</v>
      </c>
    </row>
    <row r="555" spans="1:9" x14ac:dyDescent="0.3">
      <c r="A555" s="143" t="str">
        <f t="shared" si="56"/>
        <v>鄭佳佳</v>
      </c>
      <c r="B555" s="144"/>
      <c r="C555" s="145"/>
      <c r="D555" s="144"/>
      <c r="E555" s="144"/>
      <c r="F555" s="144"/>
      <c r="G555" s="144">
        <v>13121694</v>
      </c>
      <c r="H555" s="144">
        <v>8.1</v>
      </c>
      <c r="I555" s="559">
        <v>15</v>
      </c>
    </row>
    <row r="556" spans="1:9" x14ac:dyDescent="0.3">
      <c r="A556" s="143" t="str">
        <f t="shared" si="56"/>
        <v>鄭佳佳</v>
      </c>
      <c r="B556" s="144"/>
      <c r="C556" s="145"/>
      <c r="D556" s="144"/>
      <c r="E556" s="144"/>
      <c r="F556" s="144"/>
      <c r="G556" s="144">
        <v>13122203</v>
      </c>
      <c r="H556" s="144">
        <v>8.1</v>
      </c>
      <c r="I556" s="559">
        <v>28</v>
      </c>
    </row>
    <row r="557" spans="1:9" x14ac:dyDescent="0.3">
      <c r="A557" s="143" t="s">
        <v>422</v>
      </c>
      <c r="B557" s="144" t="s">
        <v>347</v>
      </c>
      <c r="C557" s="145" t="s">
        <v>691</v>
      </c>
      <c r="D557" s="144">
        <v>13130014</v>
      </c>
      <c r="E557" s="144">
        <v>8.09</v>
      </c>
      <c r="F557" s="144">
        <v>200</v>
      </c>
      <c r="G557" s="144"/>
      <c r="H557" s="144"/>
      <c r="I557" s="559"/>
    </row>
    <row r="558" spans="1:9" x14ac:dyDescent="0.3">
      <c r="A558" s="143" t="str">
        <f t="shared" ref="A558:A575" si="57">A557</f>
        <v>鄭佳佳</v>
      </c>
      <c r="B558" s="144"/>
      <c r="C558" s="145"/>
      <c r="D558" s="144"/>
      <c r="E558" s="144"/>
      <c r="F558" s="144"/>
      <c r="G558" s="144">
        <v>13130296</v>
      </c>
      <c r="H558" s="144">
        <v>8.09</v>
      </c>
      <c r="I558" s="559">
        <v>61</v>
      </c>
    </row>
    <row r="559" spans="1:9" x14ac:dyDescent="0.3">
      <c r="A559" s="143" t="str">
        <f t="shared" si="57"/>
        <v>鄭佳佳</v>
      </c>
      <c r="B559" s="144"/>
      <c r="C559" s="145"/>
      <c r="D559" s="144"/>
      <c r="E559" s="144"/>
      <c r="F559" s="144"/>
      <c r="G559" s="144">
        <v>13131315</v>
      </c>
      <c r="H559" s="144">
        <v>8.09</v>
      </c>
      <c r="I559" s="559">
        <v>29</v>
      </c>
    </row>
    <row r="560" spans="1:9" x14ac:dyDescent="0.3">
      <c r="A560" s="143" t="str">
        <f t="shared" si="57"/>
        <v>鄭佳佳</v>
      </c>
      <c r="B560" s="144"/>
      <c r="C560" s="145"/>
      <c r="D560" s="144"/>
      <c r="E560" s="144"/>
      <c r="F560" s="144"/>
      <c r="G560" s="144">
        <v>13132337</v>
      </c>
      <c r="H560" s="144">
        <v>8.09</v>
      </c>
      <c r="I560" s="559">
        <v>1</v>
      </c>
    </row>
    <row r="561" spans="1:9" x14ac:dyDescent="0.3">
      <c r="A561" s="143" t="str">
        <f t="shared" si="57"/>
        <v>鄭佳佳</v>
      </c>
      <c r="B561" s="144"/>
      <c r="C561" s="145"/>
      <c r="D561" s="144"/>
      <c r="E561" s="144"/>
      <c r="F561" s="144"/>
      <c r="G561" s="144">
        <v>13134380</v>
      </c>
      <c r="H561" s="144">
        <v>8.09</v>
      </c>
      <c r="I561" s="559">
        <v>5</v>
      </c>
    </row>
    <row r="562" spans="1:9" x14ac:dyDescent="0.3">
      <c r="A562" s="143" t="str">
        <f t="shared" si="57"/>
        <v>鄭佳佳</v>
      </c>
      <c r="B562" s="144"/>
      <c r="C562" s="145"/>
      <c r="D562" s="144"/>
      <c r="E562" s="144"/>
      <c r="F562" s="144"/>
      <c r="G562" s="144">
        <v>13135403</v>
      </c>
      <c r="H562" s="144">
        <v>8.09</v>
      </c>
      <c r="I562" s="559">
        <v>1</v>
      </c>
    </row>
    <row r="563" spans="1:9" x14ac:dyDescent="0.3">
      <c r="A563" s="143" t="str">
        <f t="shared" si="57"/>
        <v>鄭佳佳</v>
      </c>
      <c r="B563" s="144"/>
      <c r="C563" s="145"/>
      <c r="D563" s="144"/>
      <c r="E563" s="144"/>
      <c r="F563" s="144"/>
      <c r="G563" s="144">
        <v>13144528</v>
      </c>
      <c r="H563" s="144">
        <v>8.09</v>
      </c>
      <c r="I563" s="559">
        <v>4</v>
      </c>
    </row>
    <row r="564" spans="1:9" x14ac:dyDescent="0.3">
      <c r="A564" s="143" t="str">
        <f t="shared" si="57"/>
        <v>鄭佳佳</v>
      </c>
      <c r="B564" s="144"/>
      <c r="C564" s="145"/>
      <c r="D564" s="144"/>
      <c r="E564" s="144"/>
      <c r="F564" s="144"/>
      <c r="G564" s="144">
        <v>13150067</v>
      </c>
      <c r="H564" s="144">
        <v>8.09</v>
      </c>
      <c r="I564" s="559">
        <v>1</v>
      </c>
    </row>
    <row r="565" spans="1:9" x14ac:dyDescent="0.3">
      <c r="A565" s="143" t="str">
        <f t="shared" si="57"/>
        <v>鄭佳佳</v>
      </c>
      <c r="B565" s="144"/>
      <c r="C565" s="145"/>
      <c r="D565" s="144"/>
      <c r="E565" s="144"/>
      <c r="F565" s="144"/>
      <c r="G565" s="144">
        <v>13151094</v>
      </c>
      <c r="H565" s="144">
        <v>8.09</v>
      </c>
      <c r="I565" s="559">
        <v>2</v>
      </c>
    </row>
    <row r="566" spans="1:9" x14ac:dyDescent="0.3">
      <c r="A566" s="143" t="str">
        <f t="shared" si="57"/>
        <v>鄭佳佳</v>
      </c>
      <c r="B566" s="144"/>
      <c r="C566" s="145"/>
      <c r="D566" s="144"/>
      <c r="E566" s="144"/>
      <c r="F566" s="144"/>
      <c r="G566" s="144">
        <v>13153656</v>
      </c>
      <c r="H566" s="144">
        <v>8.09</v>
      </c>
      <c r="I566" s="559">
        <v>10</v>
      </c>
    </row>
    <row r="567" spans="1:9" x14ac:dyDescent="0.3">
      <c r="A567" s="143" t="str">
        <f t="shared" si="57"/>
        <v>鄭佳佳</v>
      </c>
      <c r="B567" s="144"/>
      <c r="C567" s="145"/>
      <c r="D567" s="144"/>
      <c r="E567" s="144"/>
      <c r="F567" s="144"/>
      <c r="G567" s="144">
        <v>13154679</v>
      </c>
      <c r="H567" s="144">
        <v>8.09</v>
      </c>
      <c r="I567" s="559">
        <v>10</v>
      </c>
    </row>
    <row r="568" spans="1:9" x14ac:dyDescent="0.3">
      <c r="A568" s="143" t="str">
        <f t="shared" si="57"/>
        <v>鄭佳佳</v>
      </c>
      <c r="B568" s="144"/>
      <c r="C568" s="145"/>
      <c r="D568" s="144"/>
      <c r="E568" s="144"/>
      <c r="F568" s="144"/>
      <c r="G568" s="144">
        <v>13160216</v>
      </c>
      <c r="H568" s="144">
        <v>8.09</v>
      </c>
      <c r="I568" s="559">
        <v>2</v>
      </c>
    </row>
    <row r="569" spans="1:9" x14ac:dyDescent="0.3">
      <c r="A569" s="143" t="str">
        <f t="shared" si="57"/>
        <v>鄭佳佳</v>
      </c>
      <c r="B569" s="144"/>
      <c r="C569" s="145"/>
      <c r="D569" s="144"/>
      <c r="E569" s="144"/>
      <c r="F569" s="144"/>
      <c r="G569" s="144">
        <v>13161235</v>
      </c>
      <c r="H569" s="144">
        <v>8.09</v>
      </c>
      <c r="I569" s="559">
        <v>40</v>
      </c>
    </row>
    <row r="570" spans="1:9" x14ac:dyDescent="0.3">
      <c r="A570" s="143" t="str">
        <f t="shared" si="57"/>
        <v>鄭佳佳</v>
      </c>
      <c r="B570" s="144"/>
      <c r="C570" s="145"/>
      <c r="D570" s="144"/>
      <c r="E570" s="144"/>
      <c r="F570" s="144"/>
      <c r="G570" s="144">
        <v>13163279</v>
      </c>
      <c r="H570" s="144">
        <v>8.09</v>
      </c>
      <c r="I570" s="559">
        <v>10</v>
      </c>
    </row>
    <row r="571" spans="1:9" x14ac:dyDescent="0.3">
      <c r="A571" s="143" t="str">
        <f t="shared" si="57"/>
        <v>鄭佳佳</v>
      </c>
      <c r="B571" s="144"/>
      <c r="C571" s="145"/>
      <c r="D571" s="144"/>
      <c r="E571" s="144"/>
      <c r="F571" s="144"/>
      <c r="G571" s="144">
        <v>13163790</v>
      </c>
      <c r="H571" s="144">
        <v>8.09</v>
      </c>
      <c r="I571" s="559">
        <v>1</v>
      </c>
    </row>
    <row r="572" spans="1:9" x14ac:dyDescent="0.3">
      <c r="A572" s="143" t="str">
        <f t="shared" si="57"/>
        <v>鄭佳佳</v>
      </c>
      <c r="B572" s="144"/>
      <c r="C572" s="145"/>
      <c r="D572" s="144"/>
      <c r="E572" s="144"/>
      <c r="F572" s="144"/>
      <c r="G572" s="144">
        <v>13164305</v>
      </c>
      <c r="H572" s="144">
        <v>8.09</v>
      </c>
      <c r="I572" s="559">
        <v>9</v>
      </c>
    </row>
    <row r="573" spans="1:9" x14ac:dyDescent="0.3">
      <c r="A573" s="143" t="str">
        <f t="shared" si="57"/>
        <v>鄭佳佳</v>
      </c>
      <c r="B573" s="144"/>
      <c r="C573" s="145"/>
      <c r="D573" s="144"/>
      <c r="E573" s="144"/>
      <c r="F573" s="144"/>
      <c r="G573" s="144">
        <v>13170866</v>
      </c>
      <c r="H573" s="144">
        <v>8.09</v>
      </c>
      <c r="I573" s="559">
        <v>1</v>
      </c>
    </row>
    <row r="574" spans="1:9" x14ac:dyDescent="0.3">
      <c r="A574" s="143" t="str">
        <f t="shared" si="57"/>
        <v>鄭佳佳</v>
      </c>
      <c r="B574" s="144"/>
      <c r="C574" s="145"/>
      <c r="D574" s="144"/>
      <c r="E574" s="144"/>
      <c r="F574" s="144"/>
      <c r="G574" s="144">
        <v>13171887</v>
      </c>
      <c r="H574" s="144">
        <v>8.09</v>
      </c>
      <c r="I574" s="559">
        <v>4</v>
      </c>
    </row>
    <row r="575" spans="1:9" x14ac:dyDescent="0.3">
      <c r="A575" s="143" t="str">
        <f t="shared" si="57"/>
        <v>鄭佳佳</v>
      </c>
      <c r="B575" s="144"/>
      <c r="C575" s="145"/>
      <c r="D575" s="144"/>
      <c r="E575" s="144"/>
      <c r="F575" s="144"/>
      <c r="G575" s="144">
        <v>13173423</v>
      </c>
      <c r="H575" s="144">
        <v>8.09</v>
      </c>
      <c r="I575" s="559">
        <v>9</v>
      </c>
    </row>
    <row r="576" spans="1:9" x14ac:dyDescent="0.3">
      <c r="A576" s="143" t="s">
        <v>422</v>
      </c>
      <c r="B576" s="144" t="s">
        <v>347</v>
      </c>
      <c r="C576" s="145" t="s">
        <v>488</v>
      </c>
      <c r="D576" s="144">
        <v>13164756</v>
      </c>
      <c r="E576" s="144">
        <v>8.1</v>
      </c>
      <c r="F576" s="144">
        <v>85</v>
      </c>
      <c r="G576" s="144"/>
      <c r="H576" s="144"/>
      <c r="I576" s="559"/>
    </row>
    <row r="577" spans="1:9" x14ac:dyDescent="0.3">
      <c r="A577" s="143" t="str">
        <f t="shared" ref="A577:A579" si="58">A576</f>
        <v>鄭佳佳</v>
      </c>
      <c r="B577" s="144"/>
      <c r="C577" s="145"/>
      <c r="D577" s="144"/>
      <c r="E577" s="144"/>
      <c r="F577" s="144"/>
      <c r="G577" s="144">
        <v>13164815</v>
      </c>
      <c r="H577" s="144">
        <v>8.1</v>
      </c>
      <c r="I577" s="559">
        <v>81</v>
      </c>
    </row>
    <row r="578" spans="1:9" x14ac:dyDescent="0.3">
      <c r="A578" s="143" t="str">
        <f t="shared" si="58"/>
        <v>鄭佳佳</v>
      </c>
      <c r="B578" s="144"/>
      <c r="C578" s="145"/>
      <c r="D578" s="144"/>
      <c r="E578" s="144"/>
      <c r="F578" s="144"/>
      <c r="G578" s="144">
        <v>13165328</v>
      </c>
      <c r="H578" s="144">
        <v>8.1</v>
      </c>
      <c r="I578" s="559">
        <v>3</v>
      </c>
    </row>
    <row r="579" spans="1:9" x14ac:dyDescent="0.3">
      <c r="A579" s="143" t="str">
        <f t="shared" si="58"/>
        <v>鄭佳佳</v>
      </c>
      <c r="B579" s="144"/>
      <c r="C579" s="145"/>
      <c r="D579" s="144"/>
      <c r="E579" s="144"/>
      <c r="F579" s="144"/>
      <c r="G579" s="144">
        <v>13170354</v>
      </c>
      <c r="H579" s="144">
        <v>8.1</v>
      </c>
      <c r="I579" s="559">
        <v>1</v>
      </c>
    </row>
    <row r="580" spans="1:9" x14ac:dyDescent="0.3">
      <c r="A580" s="143" t="s">
        <v>422</v>
      </c>
      <c r="B580" s="144" t="s">
        <v>347</v>
      </c>
      <c r="C580" s="145" t="s">
        <v>489</v>
      </c>
      <c r="D580" s="144">
        <v>13165730</v>
      </c>
      <c r="E580" s="144">
        <v>8.11</v>
      </c>
      <c r="F580" s="144">
        <v>115</v>
      </c>
      <c r="G580" s="144"/>
      <c r="H580" s="144"/>
      <c r="I580" s="559"/>
    </row>
    <row r="581" spans="1:9" x14ac:dyDescent="0.3">
      <c r="A581" s="143" t="str">
        <f>A580</f>
        <v>鄭佳佳</v>
      </c>
      <c r="B581" s="144"/>
      <c r="C581" s="145"/>
      <c r="D581" s="144"/>
      <c r="E581" s="144"/>
      <c r="F581" s="144"/>
      <c r="G581" s="144">
        <v>13165841</v>
      </c>
      <c r="H581" s="144">
        <v>8.11</v>
      </c>
      <c r="I581" s="559">
        <v>115</v>
      </c>
    </row>
    <row r="582" spans="1:9" x14ac:dyDescent="0.3">
      <c r="A582" s="143" t="s">
        <v>422</v>
      </c>
      <c r="B582" s="144" t="s">
        <v>347</v>
      </c>
      <c r="C582" s="145" t="s">
        <v>656</v>
      </c>
      <c r="D582" s="144">
        <v>13224740</v>
      </c>
      <c r="E582" s="144">
        <v>8.09</v>
      </c>
      <c r="F582" s="144">
        <v>70</v>
      </c>
      <c r="G582" s="144"/>
      <c r="H582" s="144"/>
      <c r="I582" s="559"/>
    </row>
    <row r="583" spans="1:9" x14ac:dyDescent="0.3">
      <c r="A583" s="143" t="str">
        <f>A582</f>
        <v>鄭佳佳</v>
      </c>
      <c r="B583" s="144"/>
      <c r="C583" s="145"/>
      <c r="D583" s="144"/>
      <c r="E583" s="144"/>
      <c r="F583" s="144"/>
      <c r="G583" s="144">
        <v>13225138</v>
      </c>
      <c r="H583" s="144">
        <v>8.09</v>
      </c>
      <c r="I583" s="559">
        <v>70</v>
      </c>
    </row>
    <row r="584" spans="1:9" x14ac:dyDescent="0.3">
      <c r="A584" s="143" t="s">
        <v>422</v>
      </c>
      <c r="B584" s="144" t="s">
        <v>347</v>
      </c>
      <c r="C584" s="145" t="s">
        <v>493</v>
      </c>
      <c r="D584" s="144">
        <v>13231262</v>
      </c>
      <c r="E584" s="144">
        <v>8.09</v>
      </c>
      <c r="F584" s="144">
        <v>30</v>
      </c>
      <c r="G584" s="144"/>
      <c r="H584" s="144"/>
      <c r="I584" s="559"/>
    </row>
    <row r="585" spans="1:9" x14ac:dyDescent="0.3">
      <c r="A585" s="143" t="str">
        <f t="shared" ref="A585:A587" si="59">A584</f>
        <v>鄭佳佳</v>
      </c>
      <c r="B585" s="144"/>
      <c r="C585" s="145"/>
      <c r="D585" s="144"/>
      <c r="E585" s="144"/>
      <c r="F585" s="144"/>
      <c r="G585" s="144">
        <v>13231697</v>
      </c>
      <c r="H585" s="144">
        <v>8.09</v>
      </c>
      <c r="I585" s="559">
        <v>16</v>
      </c>
    </row>
    <row r="586" spans="1:9" x14ac:dyDescent="0.3">
      <c r="A586" s="143" t="str">
        <f t="shared" si="59"/>
        <v>鄭佳佳</v>
      </c>
      <c r="B586" s="144"/>
      <c r="C586" s="145"/>
      <c r="D586" s="144"/>
      <c r="E586" s="144"/>
      <c r="F586" s="144"/>
      <c r="G586" s="144">
        <v>13232211</v>
      </c>
      <c r="H586" s="144">
        <v>8.09</v>
      </c>
      <c r="I586" s="559">
        <v>9</v>
      </c>
    </row>
    <row r="587" spans="1:9" x14ac:dyDescent="0.3">
      <c r="A587" s="143" t="str">
        <f t="shared" si="59"/>
        <v>鄭佳佳</v>
      </c>
      <c r="B587" s="144"/>
      <c r="C587" s="145"/>
      <c r="D587" s="144"/>
      <c r="E587" s="144"/>
      <c r="F587" s="144"/>
      <c r="G587" s="144">
        <v>13233232</v>
      </c>
      <c r="H587" s="144">
        <v>8.08</v>
      </c>
      <c r="I587" s="559">
        <v>5</v>
      </c>
    </row>
    <row r="588" spans="1:9" x14ac:dyDescent="0.3">
      <c r="A588" s="143" t="s">
        <v>422</v>
      </c>
      <c r="B588" s="144" t="s">
        <v>347</v>
      </c>
      <c r="C588" s="145" t="s">
        <v>326</v>
      </c>
      <c r="D588" s="144">
        <v>13233275</v>
      </c>
      <c r="E588" s="144">
        <v>8.1</v>
      </c>
      <c r="F588" s="144">
        <v>100</v>
      </c>
      <c r="G588" s="144"/>
      <c r="H588" s="144"/>
      <c r="I588" s="559"/>
    </row>
    <row r="589" spans="1:9" x14ac:dyDescent="0.3">
      <c r="A589" s="143" t="str">
        <f>A588</f>
        <v>鄭佳佳</v>
      </c>
      <c r="B589" s="144"/>
      <c r="C589" s="145"/>
      <c r="D589" s="144"/>
      <c r="E589" s="144"/>
      <c r="F589" s="144"/>
      <c r="G589" s="144">
        <v>13233744</v>
      </c>
      <c r="H589" s="144">
        <v>8.1</v>
      </c>
      <c r="I589" s="559">
        <v>100</v>
      </c>
    </row>
    <row r="590" spans="1:9" x14ac:dyDescent="0.3">
      <c r="A590" s="143" t="s">
        <v>422</v>
      </c>
      <c r="B590" s="144" t="s">
        <v>347</v>
      </c>
      <c r="C590" s="145" t="s">
        <v>327</v>
      </c>
      <c r="D590" s="144">
        <v>13233754</v>
      </c>
      <c r="E590" s="144">
        <v>8.1199999999999992</v>
      </c>
      <c r="F590" s="144">
        <v>200</v>
      </c>
      <c r="G590" s="144"/>
      <c r="H590" s="144"/>
      <c r="I590" s="559"/>
    </row>
    <row r="591" spans="1:9" x14ac:dyDescent="0.3">
      <c r="A591" s="143" t="str">
        <f>A590</f>
        <v>鄭佳佳</v>
      </c>
      <c r="B591" s="144"/>
      <c r="C591" s="145"/>
      <c r="D591" s="144"/>
      <c r="E591" s="144"/>
      <c r="F591" s="144"/>
      <c r="G591" s="144">
        <v>13234254</v>
      </c>
      <c r="H591" s="144">
        <v>8.11</v>
      </c>
      <c r="I591" s="559">
        <v>200</v>
      </c>
    </row>
    <row r="592" spans="1:9" x14ac:dyDescent="0.3">
      <c r="A592" s="143" t="s">
        <v>422</v>
      </c>
      <c r="B592" s="144" t="s">
        <v>347</v>
      </c>
      <c r="C592" s="145" t="s">
        <v>494</v>
      </c>
      <c r="D592" s="144">
        <v>13250861</v>
      </c>
      <c r="E592" s="144">
        <v>8.1199999999999992</v>
      </c>
      <c r="F592" s="144">
        <v>200</v>
      </c>
      <c r="G592" s="144"/>
      <c r="H592" s="144"/>
      <c r="I592" s="559"/>
    </row>
    <row r="593" spans="1:9" x14ac:dyDescent="0.3">
      <c r="A593" s="143" t="str">
        <f>A592</f>
        <v>鄭佳佳</v>
      </c>
      <c r="B593" s="144"/>
      <c r="C593" s="145"/>
      <c r="D593" s="144"/>
      <c r="E593" s="144"/>
      <c r="F593" s="144"/>
      <c r="G593" s="144">
        <v>13300000</v>
      </c>
      <c r="H593" s="144">
        <v>8.0500000000000007</v>
      </c>
      <c r="I593" s="559">
        <v>200</v>
      </c>
    </row>
    <row r="594" spans="1:9" ht="16.8" thickBot="1" x14ac:dyDescent="0.35">
      <c r="A594" s="217" t="s">
        <v>333</v>
      </c>
      <c r="B594" s="171" t="s">
        <v>272</v>
      </c>
      <c r="C594" s="172" t="s">
        <v>3337</v>
      </c>
      <c r="D594" s="171">
        <v>13280960</v>
      </c>
      <c r="E594" s="171">
        <v>8.0500000000000007</v>
      </c>
      <c r="F594" s="171">
        <v>100</v>
      </c>
      <c r="G594" s="171"/>
      <c r="H594" s="171"/>
      <c r="I594" s="347"/>
    </row>
    <row r="595" spans="1:9" ht="37.799999999999997" customHeight="1" x14ac:dyDescent="0.3">
      <c r="A595" s="234" t="s">
        <v>1081</v>
      </c>
      <c r="B595" s="463" t="s">
        <v>1956</v>
      </c>
      <c r="C595" s="463"/>
      <c r="D595" s="463"/>
      <c r="E595" s="463"/>
      <c r="F595" s="463"/>
      <c r="G595" s="463"/>
      <c r="H595" s="463"/>
      <c r="I595" s="463"/>
    </row>
  </sheetData>
  <mergeCells count="1">
    <mergeCell ref="B595:I595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3" fitToHeight="13" orientation="portrait" r:id="rId1"/>
  <headerFooter>
    <oddFooter>第 &amp;P 頁，共 &amp;N 頁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50">
    <pageSetUpPr fitToPage="1"/>
  </sheetPr>
  <dimension ref="A1:I8"/>
  <sheetViews>
    <sheetView zoomScaleNormal="100" workbookViewId="0">
      <pane ySplit="3" topLeftCell="A4" activePane="bottomLeft" state="frozen"/>
      <selection activeCell="A4" sqref="A4"/>
      <selection pane="bottomLeft" activeCell="A2" sqref="A2"/>
    </sheetView>
  </sheetViews>
  <sheetFormatPr defaultColWidth="8.88671875" defaultRowHeight="16.2" x14ac:dyDescent="0.3"/>
  <cols>
    <col min="1" max="1" width="12" style="136" customWidth="1"/>
    <col min="2" max="2" width="10.44140625" style="136" bestFit="1" customWidth="1"/>
    <col min="3" max="3" width="7.109375" style="136" bestFit="1" customWidth="1"/>
    <col min="4" max="4" width="10.5546875" style="136" bestFit="1" customWidth="1"/>
    <col min="5" max="5" width="11.21875" style="136" customWidth="1"/>
    <col min="6" max="6" width="11" style="136" customWidth="1"/>
    <col min="7" max="7" width="10.5546875" style="136" bestFit="1" customWidth="1"/>
    <col min="8" max="9" width="11.5546875" style="136" customWidth="1"/>
    <col min="10" max="16384" width="8.88671875" style="136"/>
  </cols>
  <sheetData>
    <row r="1" spans="1:9" s="135" customFormat="1" x14ac:dyDescent="0.3">
      <c r="A1" s="135" t="s">
        <v>3364</v>
      </c>
    </row>
    <row r="2" spans="1:9" ht="16.8" thickBot="1" x14ac:dyDescent="0.35">
      <c r="A2" s="135" t="s">
        <v>338</v>
      </c>
      <c r="C2" s="137"/>
    </row>
    <row r="3" spans="1:9" ht="16.8" thickBot="1" x14ac:dyDescent="0.35">
      <c r="A3" s="446" t="s">
        <v>252</v>
      </c>
      <c r="B3" s="88" t="s">
        <v>253</v>
      </c>
      <c r="C3" s="125" t="s">
        <v>254</v>
      </c>
      <c r="D3" s="447" t="s">
        <v>255</v>
      </c>
      <c r="E3" s="88" t="s">
        <v>256</v>
      </c>
      <c r="F3" s="88" t="s">
        <v>257</v>
      </c>
      <c r="G3" s="447" t="s">
        <v>258</v>
      </c>
      <c r="H3" s="88" t="s">
        <v>259</v>
      </c>
      <c r="I3" s="90" t="s">
        <v>260</v>
      </c>
    </row>
    <row r="4" spans="1:9" x14ac:dyDescent="0.3">
      <c r="A4" s="93" t="s">
        <v>1829</v>
      </c>
      <c r="B4" s="94" t="s">
        <v>2146</v>
      </c>
      <c r="C4" s="94" t="s">
        <v>3338</v>
      </c>
      <c r="D4" s="94">
        <v>8355931</v>
      </c>
      <c r="E4" s="95">
        <v>8.83</v>
      </c>
      <c r="F4" s="95">
        <v>1</v>
      </c>
      <c r="G4" s="94"/>
      <c r="H4" s="95"/>
      <c r="I4" s="96"/>
    </row>
    <row r="5" spans="1:9" x14ac:dyDescent="0.3">
      <c r="A5" s="98" t="s">
        <v>1829</v>
      </c>
      <c r="B5" s="99" t="s">
        <v>2146</v>
      </c>
      <c r="C5" s="99" t="s">
        <v>3338</v>
      </c>
      <c r="D5" s="99">
        <v>8361860</v>
      </c>
      <c r="E5" s="100">
        <v>8.83</v>
      </c>
      <c r="F5" s="100">
        <v>-1</v>
      </c>
      <c r="G5" s="99"/>
      <c r="H5" s="100"/>
      <c r="I5" s="101"/>
    </row>
    <row r="6" spans="1:9" x14ac:dyDescent="0.3">
      <c r="A6" s="114" t="s">
        <v>520</v>
      </c>
      <c r="B6" s="111" t="s">
        <v>521</v>
      </c>
      <c r="C6" s="111" t="s">
        <v>3339</v>
      </c>
      <c r="D6" s="111">
        <v>9102144</v>
      </c>
      <c r="E6" s="112">
        <v>8.1999999999999993</v>
      </c>
      <c r="F6" s="112">
        <v>50</v>
      </c>
      <c r="G6" s="111"/>
      <c r="H6" s="112"/>
      <c r="I6" s="113"/>
    </row>
    <row r="7" spans="1:9" ht="16.8" thickBot="1" x14ac:dyDescent="0.35">
      <c r="A7" s="114" t="s">
        <v>520</v>
      </c>
      <c r="B7" s="111"/>
      <c r="C7" s="111"/>
      <c r="D7" s="111"/>
      <c r="E7" s="112"/>
      <c r="F7" s="112"/>
      <c r="G7" s="111">
        <v>9105702</v>
      </c>
      <c r="H7" s="112">
        <v>8.1999999999999993</v>
      </c>
      <c r="I7" s="113">
        <v>50</v>
      </c>
    </row>
    <row r="8" spans="1:9" s="226" customFormat="1" ht="33" customHeight="1" x14ac:dyDescent="0.3">
      <c r="A8" s="234" t="s">
        <v>1081</v>
      </c>
      <c r="B8" s="463" t="s">
        <v>1956</v>
      </c>
      <c r="C8" s="463"/>
      <c r="D8" s="463"/>
      <c r="E8" s="463"/>
      <c r="F8" s="463"/>
      <c r="G8" s="463"/>
      <c r="H8" s="463"/>
      <c r="I8" s="463"/>
    </row>
  </sheetData>
  <mergeCells count="1">
    <mergeCell ref="B8:I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0" fitToHeight="13" orientation="portrait" r:id="rId1"/>
  <headerFooter>
    <oddFooter>第 &amp;P 頁，共 &amp;N 頁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8">
    <pageSetUpPr fitToPage="1"/>
  </sheetPr>
  <dimension ref="A1:I233"/>
  <sheetViews>
    <sheetView zoomScaleNormal="100" workbookViewId="0">
      <pane ySplit="3" topLeftCell="A4" activePane="bottomLeft" state="frozen"/>
      <selection activeCell="A4" sqref="A4"/>
      <selection pane="bottomLeft"/>
    </sheetView>
  </sheetViews>
  <sheetFormatPr defaultRowHeight="16.2" x14ac:dyDescent="0.3"/>
  <cols>
    <col min="1" max="1" width="11.21875" customWidth="1"/>
    <col min="2" max="2" width="10.5546875" bestFit="1" customWidth="1"/>
    <col min="3" max="3" width="7.6640625" style="124" bestFit="1" customWidth="1"/>
    <col min="4" max="4" width="10.5546875" bestFit="1" customWidth="1"/>
    <col min="5" max="5" width="10.6640625" customWidth="1"/>
    <col min="6" max="6" width="11.21875" customWidth="1"/>
    <col min="7" max="9" width="10.5546875" bestFit="1" customWidth="1"/>
  </cols>
  <sheetData>
    <row r="1" spans="1:9" s="135" customFormat="1" x14ac:dyDescent="0.3">
      <c r="A1" s="135" t="s">
        <v>3365</v>
      </c>
    </row>
    <row r="2" spans="1:9" s="136" customFormat="1" ht="16.8" thickBot="1" x14ac:dyDescent="0.35">
      <c r="A2" s="135" t="s">
        <v>251</v>
      </c>
      <c r="C2" s="137"/>
    </row>
    <row r="3" spans="1:9" s="136" customFormat="1" ht="16.8" thickBot="1" x14ac:dyDescent="0.35">
      <c r="A3" s="446" t="s">
        <v>252</v>
      </c>
      <c r="B3" s="88" t="s">
        <v>253</v>
      </c>
      <c r="C3" s="125" t="s">
        <v>254</v>
      </c>
      <c r="D3" s="447" t="s">
        <v>255</v>
      </c>
      <c r="E3" s="88" t="s">
        <v>256</v>
      </c>
      <c r="F3" s="88" t="s">
        <v>257</v>
      </c>
      <c r="G3" s="447" t="s">
        <v>258</v>
      </c>
      <c r="H3" s="88" t="s">
        <v>259</v>
      </c>
      <c r="I3" s="90" t="s">
        <v>260</v>
      </c>
    </row>
    <row r="4" spans="1:9" x14ac:dyDescent="0.3">
      <c r="A4" s="138" t="s">
        <v>1893</v>
      </c>
      <c r="B4" s="139" t="s">
        <v>272</v>
      </c>
      <c r="C4" s="140" t="s">
        <v>2250</v>
      </c>
      <c r="D4" s="139">
        <v>9430683</v>
      </c>
      <c r="E4" s="141">
        <v>8.06</v>
      </c>
      <c r="F4" s="141">
        <v>100</v>
      </c>
      <c r="G4" s="139"/>
      <c r="H4" s="141"/>
      <c r="I4" s="142"/>
    </row>
    <row r="5" spans="1:9" x14ac:dyDescent="0.3">
      <c r="A5" s="143" t="str">
        <f t="shared" ref="A5:A14" si="0">A4</f>
        <v>葉育峯</v>
      </c>
      <c r="B5" s="144"/>
      <c r="C5" s="145"/>
      <c r="D5" s="144"/>
      <c r="E5" s="146"/>
      <c r="F5" s="146"/>
      <c r="G5" s="144">
        <v>9455152</v>
      </c>
      <c r="H5" s="146">
        <v>8.06</v>
      </c>
      <c r="I5" s="147">
        <v>24</v>
      </c>
    </row>
    <row r="6" spans="1:9" x14ac:dyDescent="0.3">
      <c r="A6" s="143" t="str">
        <f t="shared" si="0"/>
        <v>葉育峯</v>
      </c>
      <c r="B6" s="144"/>
      <c r="C6" s="145"/>
      <c r="D6" s="144"/>
      <c r="E6" s="146"/>
      <c r="F6" s="146"/>
      <c r="G6" s="144">
        <v>9455663</v>
      </c>
      <c r="H6" s="146">
        <v>8.06</v>
      </c>
      <c r="I6" s="147">
        <v>9</v>
      </c>
    </row>
    <row r="7" spans="1:9" x14ac:dyDescent="0.3">
      <c r="A7" s="143" t="str">
        <f t="shared" si="0"/>
        <v>葉育峯</v>
      </c>
      <c r="B7" s="144"/>
      <c r="C7" s="145"/>
      <c r="D7" s="144"/>
      <c r="E7" s="146"/>
      <c r="F7" s="146"/>
      <c r="G7" s="144">
        <v>10010847</v>
      </c>
      <c r="H7" s="146">
        <v>8.06</v>
      </c>
      <c r="I7" s="147">
        <v>30</v>
      </c>
    </row>
    <row r="8" spans="1:9" x14ac:dyDescent="0.3">
      <c r="A8" s="143" t="str">
        <f t="shared" si="0"/>
        <v>葉育峯</v>
      </c>
      <c r="B8" s="144"/>
      <c r="C8" s="145"/>
      <c r="D8" s="144"/>
      <c r="E8" s="146"/>
      <c r="F8" s="146"/>
      <c r="G8" s="144">
        <v>10013929</v>
      </c>
      <c r="H8" s="146">
        <v>8.06</v>
      </c>
      <c r="I8" s="147">
        <v>1</v>
      </c>
    </row>
    <row r="9" spans="1:9" x14ac:dyDescent="0.3">
      <c r="A9" s="143" t="str">
        <f t="shared" si="0"/>
        <v>葉育峯</v>
      </c>
      <c r="B9" s="144"/>
      <c r="C9" s="145"/>
      <c r="D9" s="144"/>
      <c r="E9" s="146"/>
      <c r="F9" s="146"/>
      <c r="G9" s="144">
        <v>10015987</v>
      </c>
      <c r="H9" s="146">
        <v>8.06</v>
      </c>
      <c r="I9" s="147">
        <v>2</v>
      </c>
    </row>
    <row r="10" spans="1:9" x14ac:dyDescent="0.3">
      <c r="A10" s="143" t="str">
        <f t="shared" si="0"/>
        <v>葉育峯</v>
      </c>
      <c r="B10" s="144"/>
      <c r="C10" s="145"/>
      <c r="D10" s="144"/>
      <c r="E10" s="146"/>
      <c r="F10" s="146"/>
      <c r="G10" s="144">
        <v>10025619</v>
      </c>
      <c r="H10" s="146">
        <v>8.06</v>
      </c>
      <c r="I10" s="147">
        <v>1</v>
      </c>
    </row>
    <row r="11" spans="1:9" x14ac:dyDescent="0.3">
      <c r="A11" s="143" t="str">
        <f t="shared" si="0"/>
        <v>葉育峯</v>
      </c>
      <c r="B11" s="144"/>
      <c r="C11" s="145"/>
      <c r="D11" s="144"/>
      <c r="E11" s="146"/>
      <c r="F11" s="146"/>
      <c r="G11" s="144">
        <v>10030132</v>
      </c>
      <c r="H11" s="146">
        <v>8.06</v>
      </c>
      <c r="I11" s="147">
        <v>10</v>
      </c>
    </row>
    <row r="12" spans="1:9" x14ac:dyDescent="0.3">
      <c r="A12" s="143" t="str">
        <f t="shared" si="0"/>
        <v>葉育峯</v>
      </c>
      <c r="B12" s="144"/>
      <c r="C12" s="145"/>
      <c r="D12" s="144"/>
      <c r="E12" s="146"/>
      <c r="F12" s="146"/>
      <c r="G12" s="144">
        <v>10171622</v>
      </c>
      <c r="H12" s="146">
        <v>8.06</v>
      </c>
      <c r="I12" s="147">
        <v>3</v>
      </c>
    </row>
    <row r="13" spans="1:9" x14ac:dyDescent="0.3">
      <c r="A13" s="143" t="str">
        <f t="shared" si="0"/>
        <v>葉育峯</v>
      </c>
      <c r="B13" s="144"/>
      <c r="C13" s="145"/>
      <c r="D13" s="144"/>
      <c r="E13" s="146"/>
      <c r="F13" s="146"/>
      <c r="G13" s="144">
        <v>10173157</v>
      </c>
      <c r="H13" s="146">
        <v>8.06</v>
      </c>
      <c r="I13" s="147">
        <v>12</v>
      </c>
    </row>
    <row r="14" spans="1:9" x14ac:dyDescent="0.3">
      <c r="A14" s="143" t="str">
        <f t="shared" si="0"/>
        <v>葉育峯</v>
      </c>
      <c r="B14" s="144"/>
      <c r="C14" s="145"/>
      <c r="D14" s="144"/>
      <c r="E14" s="146"/>
      <c r="F14" s="146"/>
      <c r="G14" s="144">
        <v>10173670</v>
      </c>
      <c r="H14" s="146">
        <v>8.06</v>
      </c>
      <c r="I14" s="147">
        <v>8</v>
      </c>
    </row>
    <row r="15" spans="1:9" x14ac:dyDescent="0.3">
      <c r="A15" s="143" t="s">
        <v>1893</v>
      </c>
      <c r="B15" s="144" t="s">
        <v>272</v>
      </c>
      <c r="C15" s="145" t="s">
        <v>2251</v>
      </c>
      <c r="D15" s="144">
        <v>9460513</v>
      </c>
      <c r="E15" s="146">
        <v>8.07</v>
      </c>
      <c r="F15" s="146">
        <v>100</v>
      </c>
      <c r="G15" s="144"/>
      <c r="H15" s="146"/>
      <c r="I15" s="147"/>
    </row>
    <row r="16" spans="1:9" x14ac:dyDescent="0.3">
      <c r="A16" s="143" t="str">
        <f>A15</f>
        <v>葉育峯</v>
      </c>
      <c r="B16" s="144"/>
      <c r="C16" s="145"/>
      <c r="D16" s="144"/>
      <c r="E16" s="146"/>
      <c r="F16" s="146"/>
      <c r="G16" s="144">
        <v>9460690</v>
      </c>
      <c r="H16" s="146">
        <v>8.07</v>
      </c>
      <c r="I16" s="147">
        <v>100</v>
      </c>
    </row>
    <row r="17" spans="1:9" x14ac:dyDescent="0.3">
      <c r="A17" s="143" t="s">
        <v>1893</v>
      </c>
      <c r="B17" s="144" t="s">
        <v>272</v>
      </c>
      <c r="C17" s="145" t="s">
        <v>2252</v>
      </c>
      <c r="D17" s="144">
        <v>10223716</v>
      </c>
      <c r="E17" s="146">
        <v>7.99</v>
      </c>
      <c r="F17" s="146">
        <v>50</v>
      </c>
      <c r="G17" s="144"/>
      <c r="H17" s="146"/>
      <c r="I17" s="147"/>
    </row>
    <row r="18" spans="1:9" x14ac:dyDescent="0.3">
      <c r="A18" s="143" t="str">
        <f t="shared" ref="A18:A20" si="1">A17</f>
        <v>葉育峯</v>
      </c>
      <c r="B18" s="144"/>
      <c r="C18" s="145"/>
      <c r="D18" s="144"/>
      <c r="E18" s="146"/>
      <c r="F18" s="146"/>
      <c r="G18" s="144">
        <v>10274133</v>
      </c>
      <c r="H18" s="146">
        <v>7.99</v>
      </c>
      <c r="I18" s="147">
        <v>21</v>
      </c>
    </row>
    <row r="19" spans="1:9" x14ac:dyDescent="0.3">
      <c r="A19" s="143" t="str">
        <f t="shared" si="1"/>
        <v>葉育峯</v>
      </c>
      <c r="B19" s="144"/>
      <c r="C19" s="145"/>
      <c r="D19" s="144"/>
      <c r="E19" s="146"/>
      <c r="F19" s="146"/>
      <c r="G19" s="144">
        <v>10274644</v>
      </c>
      <c r="H19" s="146">
        <v>7.99</v>
      </c>
      <c r="I19" s="147">
        <v>16</v>
      </c>
    </row>
    <row r="20" spans="1:9" x14ac:dyDescent="0.3">
      <c r="A20" s="143" t="str">
        <f t="shared" si="1"/>
        <v>葉育峯</v>
      </c>
      <c r="B20" s="144"/>
      <c r="C20" s="145"/>
      <c r="D20" s="144"/>
      <c r="E20" s="146"/>
      <c r="F20" s="146"/>
      <c r="G20" s="144">
        <v>10275155</v>
      </c>
      <c r="H20" s="146">
        <v>7.99</v>
      </c>
      <c r="I20" s="147">
        <v>13</v>
      </c>
    </row>
    <row r="21" spans="1:9" x14ac:dyDescent="0.3">
      <c r="A21" s="143" t="s">
        <v>1893</v>
      </c>
      <c r="B21" s="144" t="s">
        <v>272</v>
      </c>
      <c r="C21" s="145" t="s">
        <v>2253</v>
      </c>
      <c r="D21" s="144">
        <v>10224253</v>
      </c>
      <c r="E21" s="146">
        <v>7.98</v>
      </c>
      <c r="F21" s="146">
        <v>50</v>
      </c>
      <c r="G21" s="144"/>
      <c r="H21" s="146"/>
      <c r="I21" s="147"/>
    </row>
    <row r="22" spans="1:9" x14ac:dyDescent="0.3">
      <c r="A22" s="143" t="s">
        <v>1893</v>
      </c>
      <c r="B22" s="144" t="s">
        <v>272</v>
      </c>
      <c r="C22" s="145" t="s">
        <v>2253</v>
      </c>
      <c r="D22" s="144">
        <v>12323055</v>
      </c>
      <c r="E22" s="146">
        <v>7.98</v>
      </c>
      <c r="F22" s="146">
        <v>-50</v>
      </c>
      <c r="G22" s="144"/>
      <c r="H22" s="146"/>
      <c r="I22" s="147"/>
    </row>
    <row r="23" spans="1:9" x14ac:dyDescent="0.3">
      <c r="A23" s="143" t="s">
        <v>1893</v>
      </c>
      <c r="B23" s="144" t="s">
        <v>272</v>
      </c>
      <c r="C23" s="145" t="s">
        <v>2254</v>
      </c>
      <c r="D23" s="144">
        <v>10233074</v>
      </c>
      <c r="E23" s="146">
        <v>8.01</v>
      </c>
      <c r="F23" s="146">
        <v>50</v>
      </c>
      <c r="G23" s="144"/>
      <c r="H23" s="146"/>
      <c r="I23" s="147"/>
    </row>
    <row r="24" spans="1:9" x14ac:dyDescent="0.3">
      <c r="A24" s="143" t="str">
        <f t="shared" ref="A24:A27" si="2">A23</f>
        <v>葉育峯</v>
      </c>
      <c r="B24" s="144"/>
      <c r="C24" s="145"/>
      <c r="D24" s="144"/>
      <c r="E24" s="146"/>
      <c r="F24" s="146"/>
      <c r="G24" s="144">
        <v>10240632</v>
      </c>
      <c r="H24" s="146">
        <v>8.01</v>
      </c>
      <c r="I24" s="147">
        <v>6</v>
      </c>
    </row>
    <row r="25" spans="1:9" x14ac:dyDescent="0.3">
      <c r="A25" s="143" t="str">
        <f t="shared" si="2"/>
        <v>葉育峯</v>
      </c>
      <c r="B25" s="144"/>
      <c r="C25" s="145"/>
      <c r="D25" s="144"/>
      <c r="E25" s="146"/>
      <c r="F25" s="146"/>
      <c r="G25" s="144">
        <v>10242175</v>
      </c>
      <c r="H25" s="146">
        <v>8.01</v>
      </c>
      <c r="I25" s="147">
        <v>6</v>
      </c>
    </row>
    <row r="26" spans="1:9" x14ac:dyDescent="0.3">
      <c r="A26" s="143" t="str">
        <f t="shared" si="2"/>
        <v>葉育峯</v>
      </c>
      <c r="B26" s="144"/>
      <c r="C26" s="145"/>
      <c r="D26" s="144"/>
      <c r="E26" s="146"/>
      <c r="F26" s="146"/>
      <c r="G26" s="144">
        <v>10242689</v>
      </c>
      <c r="H26" s="146">
        <v>8.01</v>
      </c>
      <c r="I26" s="147">
        <v>5</v>
      </c>
    </row>
    <row r="27" spans="1:9" x14ac:dyDescent="0.3">
      <c r="A27" s="143" t="str">
        <f t="shared" si="2"/>
        <v>葉育峯</v>
      </c>
      <c r="B27" s="144"/>
      <c r="C27" s="145"/>
      <c r="D27" s="144"/>
      <c r="E27" s="146"/>
      <c r="F27" s="146"/>
      <c r="G27" s="144">
        <v>10243705</v>
      </c>
      <c r="H27" s="146">
        <v>8.01</v>
      </c>
      <c r="I27" s="147">
        <v>33</v>
      </c>
    </row>
    <row r="28" spans="1:9" x14ac:dyDescent="0.3">
      <c r="A28" s="143" t="s">
        <v>422</v>
      </c>
      <c r="B28" s="144" t="s">
        <v>347</v>
      </c>
      <c r="C28" s="145" t="s">
        <v>278</v>
      </c>
      <c r="D28" s="144">
        <v>10275782</v>
      </c>
      <c r="E28" s="146">
        <v>8</v>
      </c>
      <c r="F28" s="146">
        <v>300</v>
      </c>
      <c r="G28" s="144"/>
      <c r="H28" s="146"/>
      <c r="I28" s="147"/>
    </row>
    <row r="29" spans="1:9" x14ac:dyDescent="0.3">
      <c r="A29" s="143" t="str">
        <f t="shared" ref="A29:A30" si="3">A28</f>
        <v>鄭佳佳</v>
      </c>
      <c r="B29" s="144"/>
      <c r="C29" s="145"/>
      <c r="D29" s="144"/>
      <c r="E29" s="146"/>
      <c r="F29" s="146"/>
      <c r="G29" s="144">
        <v>10280181</v>
      </c>
      <c r="H29" s="146">
        <v>8</v>
      </c>
      <c r="I29" s="147">
        <v>128</v>
      </c>
    </row>
    <row r="30" spans="1:9" x14ac:dyDescent="0.3">
      <c r="A30" s="143" t="str">
        <f t="shared" si="3"/>
        <v>鄭佳佳</v>
      </c>
      <c r="B30" s="144"/>
      <c r="C30" s="145"/>
      <c r="D30" s="144"/>
      <c r="E30" s="146"/>
      <c r="F30" s="146"/>
      <c r="G30" s="144">
        <v>10280693</v>
      </c>
      <c r="H30" s="146">
        <v>8</v>
      </c>
      <c r="I30" s="147">
        <v>3</v>
      </c>
    </row>
    <row r="31" spans="1:9" x14ac:dyDescent="0.3">
      <c r="A31" s="143" t="s">
        <v>422</v>
      </c>
      <c r="B31" s="144" t="s">
        <v>347</v>
      </c>
      <c r="C31" s="145" t="s">
        <v>278</v>
      </c>
      <c r="D31" s="144">
        <v>11470744</v>
      </c>
      <c r="E31" s="146">
        <v>8</v>
      </c>
      <c r="F31" s="146">
        <v>-169</v>
      </c>
      <c r="G31" s="144"/>
      <c r="H31" s="146"/>
      <c r="I31" s="147"/>
    </row>
    <row r="32" spans="1:9" x14ac:dyDescent="0.3">
      <c r="A32" s="143" t="s">
        <v>422</v>
      </c>
      <c r="B32" s="144" t="s">
        <v>347</v>
      </c>
      <c r="C32" s="145" t="s">
        <v>356</v>
      </c>
      <c r="D32" s="144">
        <v>10280336</v>
      </c>
      <c r="E32" s="146">
        <v>8</v>
      </c>
      <c r="F32" s="146">
        <v>200</v>
      </c>
      <c r="G32" s="144"/>
      <c r="H32" s="146"/>
      <c r="I32" s="147"/>
    </row>
    <row r="33" spans="1:9" x14ac:dyDescent="0.3">
      <c r="A33" s="143" t="s">
        <v>422</v>
      </c>
      <c r="B33" s="144" t="s">
        <v>347</v>
      </c>
      <c r="C33" s="145" t="s">
        <v>356</v>
      </c>
      <c r="D33" s="144">
        <v>11470742</v>
      </c>
      <c r="E33" s="146">
        <v>8</v>
      </c>
      <c r="F33" s="146">
        <v>-200</v>
      </c>
      <c r="G33" s="144"/>
      <c r="H33" s="146"/>
      <c r="I33" s="147"/>
    </row>
    <row r="34" spans="1:9" x14ac:dyDescent="0.3">
      <c r="A34" s="143" t="s">
        <v>422</v>
      </c>
      <c r="B34" s="144" t="s">
        <v>347</v>
      </c>
      <c r="C34" s="145" t="s">
        <v>280</v>
      </c>
      <c r="D34" s="144">
        <v>10280854</v>
      </c>
      <c r="E34" s="146">
        <v>8.01</v>
      </c>
      <c r="F34" s="146">
        <v>300</v>
      </c>
      <c r="G34" s="144"/>
      <c r="H34" s="146"/>
      <c r="I34" s="147"/>
    </row>
    <row r="35" spans="1:9" x14ac:dyDescent="0.3">
      <c r="A35" s="143" t="str">
        <f>A34</f>
        <v>鄭佳佳</v>
      </c>
      <c r="B35" s="144"/>
      <c r="C35" s="145"/>
      <c r="D35" s="144"/>
      <c r="E35" s="146"/>
      <c r="F35" s="146"/>
      <c r="G35" s="144">
        <v>10281205</v>
      </c>
      <c r="H35" s="146">
        <v>8.01</v>
      </c>
      <c r="I35" s="147">
        <v>60</v>
      </c>
    </row>
    <row r="36" spans="1:9" x14ac:dyDescent="0.3">
      <c r="A36" s="143" t="s">
        <v>422</v>
      </c>
      <c r="B36" s="144" t="s">
        <v>347</v>
      </c>
      <c r="C36" s="145" t="s">
        <v>280</v>
      </c>
      <c r="D36" s="144">
        <v>11470737</v>
      </c>
      <c r="E36" s="146">
        <v>8.01</v>
      </c>
      <c r="F36" s="146">
        <v>-240</v>
      </c>
      <c r="G36" s="144"/>
      <c r="H36" s="146"/>
      <c r="I36" s="147"/>
    </row>
    <row r="37" spans="1:9" x14ac:dyDescent="0.3">
      <c r="A37" s="143" t="s">
        <v>422</v>
      </c>
      <c r="B37" s="144" t="s">
        <v>347</v>
      </c>
      <c r="C37" s="145" t="s">
        <v>282</v>
      </c>
      <c r="D37" s="144">
        <v>10281399</v>
      </c>
      <c r="E37" s="146">
        <v>8.01</v>
      </c>
      <c r="F37" s="146">
        <v>200</v>
      </c>
      <c r="G37" s="144"/>
      <c r="H37" s="146"/>
      <c r="I37" s="147"/>
    </row>
    <row r="38" spans="1:9" x14ac:dyDescent="0.3">
      <c r="A38" s="143" t="s">
        <v>422</v>
      </c>
      <c r="B38" s="144" t="s">
        <v>347</v>
      </c>
      <c r="C38" s="145" t="s">
        <v>282</v>
      </c>
      <c r="D38" s="144">
        <v>11470733</v>
      </c>
      <c r="E38" s="146">
        <v>8.01</v>
      </c>
      <c r="F38" s="146">
        <v>-200</v>
      </c>
      <c r="G38" s="144"/>
      <c r="H38" s="146"/>
      <c r="I38" s="147"/>
    </row>
    <row r="39" spans="1:9" x14ac:dyDescent="0.3">
      <c r="A39" s="143" t="s">
        <v>422</v>
      </c>
      <c r="B39" s="144" t="s">
        <v>347</v>
      </c>
      <c r="C39" s="145" t="s">
        <v>283</v>
      </c>
      <c r="D39" s="144">
        <v>10282050</v>
      </c>
      <c r="E39" s="146">
        <v>7.99</v>
      </c>
      <c r="F39" s="146">
        <v>300</v>
      </c>
      <c r="G39" s="144"/>
      <c r="H39" s="146"/>
      <c r="I39" s="147"/>
    </row>
    <row r="40" spans="1:9" x14ac:dyDescent="0.3">
      <c r="A40" s="143" t="s">
        <v>422</v>
      </c>
      <c r="B40" s="144" t="s">
        <v>347</v>
      </c>
      <c r="C40" s="145" t="s">
        <v>283</v>
      </c>
      <c r="D40" s="144">
        <v>11470725</v>
      </c>
      <c r="E40" s="146">
        <v>7.99</v>
      </c>
      <c r="F40" s="146">
        <v>-300</v>
      </c>
      <c r="G40" s="144"/>
      <c r="H40" s="146"/>
      <c r="I40" s="147"/>
    </row>
    <row r="41" spans="1:9" x14ac:dyDescent="0.3">
      <c r="A41" s="143" t="s">
        <v>422</v>
      </c>
      <c r="B41" s="144" t="s">
        <v>347</v>
      </c>
      <c r="C41" s="145" t="s">
        <v>284</v>
      </c>
      <c r="D41" s="144">
        <v>10282572</v>
      </c>
      <c r="E41" s="146">
        <v>7.99</v>
      </c>
      <c r="F41" s="146">
        <v>200</v>
      </c>
      <c r="G41" s="144"/>
      <c r="H41" s="146"/>
      <c r="I41" s="147"/>
    </row>
    <row r="42" spans="1:9" x14ac:dyDescent="0.3">
      <c r="A42" s="143" t="s">
        <v>422</v>
      </c>
      <c r="B42" s="144" t="s">
        <v>347</v>
      </c>
      <c r="C42" s="145" t="s">
        <v>284</v>
      </c>
      <c r="D42" s="144">
        <v>11470722</v>
      </c>
      <c r="E42" s="146">
        <v>7.99</v>
      </c>
      <c r="F42" s="146">
        <v>-200</v>
      </c>
      <c r="G42" s="144"/>
      <c r="H42" s="146"/>
      <c r="I42" s="147"/>
    </row>
    <row r="43" spans="1:9" x14ac:dyDescent="0.3">
      <c r="A43" s="143" t="s">
        <v>1893</v>
      </c>
      <c r="B43" s="144" t="s">
        <v>272</v>
      </c>
      <c r="C43" s="145" t="s">
        <v>2255</v>
      </c>
      <c r="D43" s="144">
        <v>10283497</v>
      </c>
      <c r="E43" s="146">
        <v>8.0299999999999994</v>
      </c>
      <c r="F43" s="146">
        <v>50</v>
      </c>
      <c r="G43" s="144"/>
      <c r="H43" s="146"/>
      <c r="I43" s="147"/>
    </row>
    <row r="44" spans="1:9" x14ac:dyDescent="0.3">
      <c r="A44" s="143" t="s">
        <v>1893</v>
      </c>
      <c r="B44" s="144" t="s">
        <v>272</v>
      </c>
      <c r="C44" s="145" t="s">
        <v>2255</v>
      </c>
      <c r="D44" s="144">
        <v>12322769</v>
      </c>
      <c r="E44" s="146">
        <v>8.0299999999999994</v>
      </c>
      <c r="F44" s="146">
        <v>-50</v>
      </c>
      <c r="G44" s="144"/>
      <c r="H44" s="146"/>
      <c r="I44" s="147"/>
    </row>
    <row r="45" spans="1:9" x14ac:dyDescent="0.3">
      <c r="A45" s="143" t="s">
        <v>1893</v>
      </c>
      <c r="B45" s="144" t="s">
        <v>272</v>
      </c>
      <c r="C45" s="145" t="s">
        <v>2256</v>
      </c>
      <c r="D45" s="144">
        <v>10284126</v>
      </c>
      <c r="E45" s="146">
        <v>8.02</v>
      </c>
      <c r="F45" s="146">
        <v>50</v>
      </c>
      <c r="G45" s="144"/>
      <c r="H45" s="146"/>
      <c r="I45" s="147"/>
    </row>
    <row r="46" spans="1:9" x14ac:dyDescent="0.3">
      <c r="A46" s="143" t="s">
        <v>1893</v>
      </c>
      <c r="B46" s="144" t="s">
        <v>272</v>
      </c>
      <c r="C46" s="145" t="s">
        <v>2256</v>
      </c>
      <c r="D46" s="144">
        <v>12322379</v>
      </c>
      <c r="E46" s="146">
        <v>8.02</v>
      </c>
      <c r="F46" s="146">
        <v>-50</v>
      </c>
      <c r="G46" s="144"/>
      <c r="H46" s="146"/>
      <c r="I46" s="147"/>
    </row>
    <row r="47" spans="1:9" x14ac:dyDescent="0.3">
      <c r="A47" s="143" t="s">
        <v>422</v>
      </c>
      <c r="B47" s="144" t="s">
        <v>347</v>
      </c>
      <c r="C47" s="145" t="s">
        <v>286</v>
      </c>
      <c r="D47" s="144">
        <v>10291073</v>
      </c>
      <c r="E47" s="146">
        <v>8.0500000000000007</v>
      </c>
      <c r="F47" s="146">
        <v>100</v>
      </c>
      <c r="G47" s="144"/>
      <c r="H47" s="146"/>
      <c r="I47" s="147"/>
    </row>
    <row r="48" spans="1:9" x14ac:dyDescent="0.3">
      <c r="A48" s="143" t="str">
        <f>A47</f>
        <v>鄭佳佳</v>
      </c>
      <c r="B48" s="144"/>
      <c r="C48" s="145"/>
      <c r="D48" s="144"/>
      <c r="E48" s="146"/>
      <c r="F48" s="146"/>
      <c r="G48" s="144">
        <v>10291339</v>
      </c>
      <c r="H48" s="146">
        <v>8.0500000000000007</v>
      </c>
      <c r="I48" s="147">
        <v>90</v>
      </c>
    </row>
    <row r="49" spans="1:9" x14ac:dyDescent="0.3">
      <c r="A49" s="143" t="s">
        <v>422</v>
      </c>
      <c r="B49" s="144" t="s">
        <v>347</v>
      </c>
      <c r="C49" s="145" t="s">
        <v>286</v>
      </c>
      <c r="D49" s="144">
        <v>11470718</v>
      </c>
      <c r="E49" s="146">
        <v>8.0500000000000007</v>
      </c>
      <c r="F49" s="146">
        <v>-10</v>
      </c>
      <c r="G49" s="144"/>
      <c r="H49" s="146"/>
      <c r="I49" s="147"/>
    </row>
    <row r="50" spans="1:9" x14ac:dyDescent="0.3">
      <c r="A50" s="143" t="s">
        <v>422</v>
      </c>
      <c r="B50" s="144" t="s">
        <v>347</v>
      </c>
      <c r="C50" s="145" t="s">
        <v>287</v>
      </c>
      <c r="D50" s="144">
        <v>10291629</v>
      </c>
      <c r="E50" s="146">
        <v>8.06</v>
      </c>
      <c r="F50" s="146">
        <v>300</v>
      </c>
      <c r="G50" s="144"/>
      <c r="H50" s="146"/>
      <c r="I50" s="147"/>
    </row>
    <row r="51" spans="1:9" x14ac:dyDescent="0.3">
      <c r="A51" s="143" t="str">
        <f>A50</f>
        <v>鄭佳佳</v>
      </c>
      <c r="B51" s="144"/>
      <c r="C51" s="145"/>
      <c r="D51" s="144"/>
      <c r="E51" s="146"/>
      <c r="F51" s="146"/>
      <c r="G51" s="144">
        <v>10291849</v>
      </c>
      <c r="H51" s="146">
        <v>8.06</v>
      </c>
      <c r="I51" s="147">
        <v>300</v>
      </c>
    </row>
    <row r="52" spans="1:9" x14ac:dyDescent="0.3">
      <c r="A52" s="143" t="s">
        <v>422</v>
      </c>
      <c r="B52" s="144" t="s">
        <v>347</v>
      </c>
      <c r="C52" s="145" t="s">
        <v>423</v>
      </c>
      <c r="D52" s="144">
        <v>10292226</v>
      </c>
      <c r="E52" s="146">
        <v>8.06</v>
      </c>
      <c r="F52" s="146">
        <v>200</v>
      </c>
      <c r="G52" s="144"/>
      <c r="H52" s="146"/>
      <c r="I52" s="147"/>
    </row>
    <row r="53" spans="1:9" x14ac:dyDescent="0.3">
      <c r="A53" s="143" t="str">
        <f>A52</f>
        <v>鄭佳佳</v>
      </c>
      <c r="B53" s="144"/>
      <c r="C53" s="145"/>
      <c r="D53" s="144"/>
      <c r="E53" s="146"/>
      <c r="F53" s="146"/>
      <c r="G53" s="144">
        <v>10292363</v>
      </c>
      <c r="H53" s="146">
        <v>8.06</v>
      </c>
      <c r="I53" s="147">
        <v>141</v>
      </c>
    </row>
    <row r="54" spans="1:9" x14ac:dyDescent="0.3">
      <c r="A54" s="143" t="s">
        <v>422</v>
      </c>
      <c r="B54" s="144" t="s">
        <v>347</v>
      </c>
      <c r="C54" s="145" t="s">
        <v>423</v>
      </c>
      <c r="D54" s="144">
        <v>11470715</v>
      </c>
      <c r="E54" s="146">
        <v>8.06</v>
      </c>
      <c r="F54" s="146">
        <v>-59</v>
      </c>
      <c r="G54" s="144"/>
      <c r="H54" s="146"/>
      <c r="I54" s="147"/>
    </row>
    <row r="55" spans="1:9" x14ac:dyDescent="0.3">
      <c r="A55" s="143" t="s">
        <v>422</v>
      </c>
      <c r="B55" s="144" t="s">
        <v>347</v>
      </c>
      <c r="C55" s="145" t="s">
        <v>290</v>
      </c>
      <c r="D55" s="144">
        <v>10300484</v>
      </c>
      <c r="E55" s="146">
        <v>8.08</v>
      </c>
      <c r="F55" s="146">
        <v>200</v>
      </c>
      <c r="G55" s="144"/>
      <c r="H55" s="146"/>
      <c r="I55" s="147"/>
    </row>
    <row r="56" spans="1:9" x14ac:dyDescent="0.3">
      <c r="A56" s="143" t="str">
        <f>A55</f>
        <v>鄭佳佳</v>
      </c>
      <c r="B56" s="144"/>
      <c r="C56" s="145"/>
      <c r="D56" s="144"/>
      <c r="E56" s="146"/>
      <c r="F56" s="146"/>
      <c r="G56" s="144">
        <v>10300987</v>
      </c>
      <c r="H56" s="146">
        <v>8.08</v>
      </c>
      <c r="I56" s="147">
        <v>54</v>
      </c>
    </row>
    <row r="57" spans="1:9" x14ac:dyDescent="0.3">
      <c r="A57" s="143" t="s">
        <v>422</v>
      </c>
      <c r="B57" s="144" t="s">
        <v>347</v>
      </c>
      <c r="C57" s="145" t="s">
        <v>290</v>
      </c>
      <c r="D57" s="144">
        <v>11470711</v>
      </c>
      <c r="E57" s="146">
        <v>8.08</v>
      </c>
      <c r="F57" s="146">
        <v>-146</v>
      </c>
      <c r="G57" s="144"/>
      <c r="H57" s="146"/>
      <c r="I57" s="147"/>
    </row>
    <row r="58" spans="1:9" x14ac:dyDescent="0.3">
      <c r="A58" s="143" t="s">
        <v>422</v>
      </c>
      <c r="B58" s="144" t="s">
        <v>347</v>
      </c>
      <c r="C58" s="145" t="s">
        <v>292</v>
      </c>
      <c r="D58" s="144">
        <v>10302833</v>
      </c>
      <c r="E58" s="146">
        <v>8.1</v>
      </c>
      <c r="F58" s="146">
        <v>300</v>
      </c>
      <c r="G58" s="144"/>
      <c r="H58" s="146"/>
      <c r="I58" s="147"/>
    </row>
    <row r="59" spans="1:9" x14ac:dyDescent="0.3">
      <c r="A59" s="143" t="s">
        <v>422</v>
      </c>
      <c r="B59" s="144" t="s">
        <v>347</v>
      </c>
      <c r="C59" s="145" t="s">
        <v>292</v>
      </c>
      <c r="D59" s="144">
        <v>11470707</v>
      </c>
      <c r="E59" s="146">
        <v>8.1</v>
      </c>
      <c r="F59" s="146">
        <v>-300</v>
      </c>
      <c r="G59" s="144"/>
      <c r="H59" s="146"/>
      <c r="I59" s="147"/>
    </row>
    <row r="60" spans="1:9" x14ac:dyDescent="0.3">
      <c r="A60" s="143" t="s">
        <v>422</v>
      </c>
      <c r="B60" s="144" t="s">
        <v>347</v>
      </c>
      <c r="C60" s="145" t="s">
        <v>293</v>
      </c>
      <c r="D60" s="144">
        <v>10303246</v>
      </c>
      <c r="E60" s="146">
        <v>8.1</v>
      </c>
      <c r="F60" s="146">
        <v>200</v>
      </c>
      <c r="G60" s="144"/>
      <c r="H60" s="146"/>
      <c r="I60" s="147"/>
    </row>
    <row r="61" spans="1:9" x14ac:dyDescent="0.3">
      <c r="A61" s="143" t="s">
        <v>422</v>
      </c>
      <c r="B61" s="144" t="s">
        <v>347</v>
      </c>
      <c r="C61" s="145" t="s">
        <v>293</v>
      </c>
      <c r="D61" s="144">
        <v>11470704</v>
      </c>
      <c r="E61" s="146">
        <v>8.1</v>
      </c>
      <c r="F61" s="146">
        <v>-200</v>
      </c>
      <c r="G61" s="144"/>
      <c r="H61" s="146"/>
      <c r="I61" s="147"/>
    </row>
    <row r="62" spans="1:9" x14ac:dyDescent="0.3">
      <c r="A62" s="143" t="s">
        <v>422</v>
      </c>
      <c r="B62" s="144" t="s">
        <v>347</v>
      </c>
      <c r="C62" s="145" t="s">
        <v>294</v>
      </c>
      <c r="D62" s="144">
        <v>10320131</v>
      </c>
      <c r="E62" s="146">
        <v>8.14</v>
      </c>
      <c r="F62" s="146">
        <v>200</v>
      </c>
      <c r="G62" s="144"/>
      <c r="H62" s="146"/>
      <c r="I62" s="147"/>
    </row>
    <row r="63" spans="1:9" x14ac:dyDescent="0.3">
      <c r="A63" s="143" t="str">
        <f t="shared" ref="A63:A73" si="4">A62</f>
        <v>鄭佳佳</v>
      </c>
      <c r="B63" s="144"/>
      <c r="C63" s="145"/>
      <c r="D63" s="144"/>
      <c r="E63" s="146"/>
      <c r="F63" s="146"/>
      <c r="G63" s="144">
        <v>10320264</v>
      </c>
      <c r="H63" s="146">
        <v>8.14</v>
      </c>
      <c r="I63" s="147">
        <v>152</v>
      </c>
    </row>
    <row r="64" spans="1:9" x14ac:dyDescent="0.3">
      <c r="A64" s="143" t="str">
        <f t="shared" si="4"/>
        <v>鄭佳佳</v>
      </c>
      <c r="B64" s="144"/>
      <c r="C64" s="145"/>
      <c r="D64" s="144"/>
      <c r="E64" s="146"/>
      <c r="F64" s="146"/>
      <c r="G64" s="144">
        <v>10422784</v>
      </c>
      <c r="H64" s="146">
        <v>8.14</v>
      </c>
      <c r="I64" s="147">
        <v>1</v>
      </c>
    </row>
    <row r="65" spans="1:9" x14ac:dyDescent="0.3">
      <c r="A65" s="143" t="str">
        <f t="shared" si="4"/>
        <v>鄭佳佳</v>
      </c>
      <c r="B65" s="144"/>
      <c r="C65" s="145"/>
      <c r="D65" s="144"/>
      <c r="E65" s="146"/>
      <c r="F65" s="146"/>
      <c r="G65" s="144">
        <v>10423295</v>
      </c>
      <c r="H65" s="146">
        <v>8.14</v>
      </c>
      <c r="I65" s="147">
        <v>1</v>
      </c>
    </row>
    <row r="66" spans="1:9" x14ac:dyDescent="0.3">
      <c r="A66" s="143" t="str">
        <f t="shared" si="4"/>
        <v>鄭佳佳</v>
      </c>
      <c r="B66" s="144"/>
      <c r="C66" s="145"/>
      <c r="D66" s="144"/>
      <c r="E66" s="146"/>
      <c r="F66" s="146"/>
      <c r="G66" s="144">
        <v>10424321</v>
      </c>
      <c r="H66" s="146">
        <v>8.14</v>
      </c>
      <c r="I66" s="147">
        <v>1</v>
      </c>
    </row>
    <row r="67" spans="1:9" x14ac:dyDescent="0.3">
      <c r="A67" s="143" t="str">
        <f t="shared" si="4"/>
        <v>鄭佳佳</v>
      </c>
      <c r="B67" s="144"/>
      <c r="C67" s="145"/>
      <c r="D67" s="144"/>
      <c r="E67" s="146"/>
      <c r="F67" s="146"/>
      <c r="G67" s="144">
        <v>10425345</v>
      </c>
      <c r="H67" s="146">
        <v>8.14</v>
      </c>
      <c r="I67" s="147">
        <v>5</v>
      </c>
    </row>
    <row r="68" spans="1:9" x14ac:dyDescent="0.3">
      <c r="A68" s="143" t="str">
        <f t="shared" si="4"/>
        <v>鄭佳佳</v>
      </c>
      <c r="B68" s="144"/>
      <c r="C68" s="145"/>
      <c r="D68" s="144"/>
      <c r="E68" s="146"/>
      <c r="F68" s="146"/>
      <c r="G68" s="144">
        <v>10425855</v>
      </c>
      <c r="H68" s="146">
        <v>8.14</v>
      </c>
      <c r="I68" s="147">
        <v>16</v>
      </c>
    </row>
    <row r="69" spans="1:9" x14ac:dyDescent="0.3">
      <c r="A69" s="143" t="str">
        <f t="shared" si="4"/>
        <v>鄭佳佳</v>
      </c>
      <c r="B69" s="144"/>
      <c r="C69" s="145"/>
      <c r="D69" s="144"/>
      <c r="E69" s="146"/>
      <c r="F69" s="146"/>
      <c r="G69" s="144">
        <v>10430367</v>
      </c>
      <c r="H69" s="146">
        <v>8.14</v>
      </c>
      <c r="I69" s="147">
        <v>1</v>
      </c>
    </row>
    <row r="70" spans="1:9" x14ac:dyDescent="0.3">
      <c r="A70" s="143" t="str">
        <f t="shared" si="4"/>
        <v>鄭佳佳</v>
      </c>
      <c r="B70" s="144"/>
      <c r="C70" s="145"/>
      <c r="D70" s="144"/>
      <c r="E70" s="146"/>
      <c r="F70" s="146"/>
      <c r="G70" s="144">
        <v>10431900</v>
      </c>
      <c r="H70" s="146">
        <v>8.14</v>
      </c>
      <c r="I70" s="147">
        <v>1</v>
      </c>
    </row>
    <row r="71" spans="1:9" x14ac:dyDescent="0.3">
      <c r="A71" s="143" t="str">
        <f t="shared" si="4"/>
        <v>鄭佳佳</v>
      </c>
      <c r="B71" s="144"/>
      <c r="C71" s="145"/>
      <c r="D71" s="144"/>
      <c r="E71" s="146"/>
      <c r="F71" s="146"/>
      <c r="G71" s="144">
        <v>10432414</v>
      </c>
      <c r="H71" s="146">
        <v>8.14</v>
      </c>
      <c r="I71" s="147">
        <v>6</v>
      </c>
    </row>
    <row r="72" spans="1:9" x14ac:dyDescent="0.3">
      <c r="A72" s="143" t="str">
        <f t="shared" si="4"/>
        <v>鄭佳佳</v>
      </c>
      <c r="B72" s="144"/>
      <c r="C72" s="145"/>
      <c r="D72" s="144"/>
      <c r="E72" s="146"/>
      <c r="F72" s="146"/>
      <c r="G72" s="144">
        <v>10433440</v>
      </c>
      <c r="H72" s="146">
        <v>8.14</v>
      </c>
      <c r="I72" s="147">
        <v>4</v>
      </c>
    </row>
    <row r="73" spans="1:9" x14ac:dyDescent="0.3">
      <c r="A73" s="143" t="str">
        <f t="shared" si="4"/>
        <v>鄭佳佳</v>
      </c>
      <c r="B73" s="144"/>
      <c r="C73" s="145"/>
      <c r="D73" s="144"/>
      <c r="E73" s="146"/>
      <c r="F73" s="146"/>
      <c r="G73" s="144">
        <v>10433953</v>
      </c>
      <c r="H73" s="146">
        <v>8.14</v>
      </c>
      <c r="I73" s="147">
        <v>12</v>
      </c>
    </row>
    <row r="74" spans="1:9" x14ac:dyDescent="0.3">
      <c r="A74" s="143" t="s">
        <v>422</v>
      </c>
      <c r="B74" s="144" t="s">
        <v>347</v>
      </c>
      <c r="C74" s="145" t="s">
        <v>392</v>
      </c>
      <c r="D74" s="144">
        <v>10320662</v>
      </c>
      <c r="E74" s="146">
        <v>8.15</v>
      </c>
      <c r="F74" s="146">
        <v>300</v>
      </c>
      <c r="G74" s="144"/>
      <c r="H74" s="146"/>
      <c r="I74" s="147"/>
    </row>
    <row r="75" spans="1:9" x14ac:dyDescent="0.3">
      <c r="A75" s="143" t="str">
        <f t="shared" ref="A75:A79" si="5">A74</f>
        <v>鄭佳佳</v>
      </c>
      <c r="B75" s="144"/>
      <c r="C75" s="145"/>
      <c r="D75" s="144"/>
      <c r="E75" s="146"/>
      <c r="F75" s="146"/>
      <c r="G75" s="144">
        <v>10320776</v>
      </c>
      <c r="H75" s="146">
        <v>8.15</v>
      </c>
      <c r="I75" s="147">
        <v>252</v>
      </c>
    </row>
    <row r="76" spans="1:9" x14ac:dyDescent="0.3">
      <c r="A76" s="143" t="str">
        <f t="shared" si="5"/>
        <v>鄭佳佳</v>
      </c>
      <c r="B76" s="144"/>
      <c r="C76" s="145"/>
      <c r="D76" s="144"/>
      <c r="E76" s="146"/>
      <c r="F76" s="146"/>
      <c r="G76" s="144">
        <v>10362878</v>
      </c>
      <c r="H76" s="146">
        <v>8.15</v>
      </c>
      <c r="I76" s="147">
        <v>10</v>
      </c>
    </row>
    <row r="77" spans="1:9" x14ac:dyDescent="0.3">
      <c r="A77" s="143" t="str">
        <f t="shared" si="5"/>
        <v>鄭佳佳</v>
      </c>
      <c r="B77" s="144"/>
      <c r="C77" s="145"/>
      <c r="D77" s="144"/>
      <c r="E77" s="146"/>
      <c r="F77" s="146"/>
      <c r="G77" s="144">
        <v>10391266</v>
      </c>
      <c r="H77" s="146">
        <v>8.15</v>
      </c>
      <c r="I77" s="147">
        <v>18</v>
      </c>
    </row>
    <row r="78" spans="1:9" x14ac:dyDescent="0.3">
      <c r="A78" s="143" t="str">
        <f t="shared" si="5"/>
        <v>鄭佳佳</v>
      </c>
      <c r="B78" s="144"/>
      <c r="C78" s="145"/>
      <c r="D78" s="144"/>
      <c r="E78" s="146"/>
      <c r="F78" s="146"/>
      <c r="G78" s="144">
        <v>10400922</v>
      </c>
      <c r="H78" s="146">
        <v>8.15</v>
      </c>
      <c r="I78" s="147">
        <v>6</v>
      </c>
    </row>
    <row r="79" spans="1:9" x14ac:dyDescent="0.3">
      <c r="A79" s="143" t="str">
        <f t="shared" si="5"/>
        <v>鄭佳佳</v>
      </c>
      <c r="B79" s="144"/>
      <c r="C79" s="145"/>
      <c r="D79" s="144"/>
      <c r="E79" s="146"/>
      <c r="F79" s="146"/>
      <c r="G79" s="144">
        <v>10401437</v>
      </c>
      <c r="H79" s="146">
        <v>8.15</v>
      </c>
      <c r="I79" s="147">
        <v>14</v>
      </c>
    </row>
    <row r="80" spans="1:9" x14ac:dyDescent="0.3">
      <c r="A80" s="143" t="s">
        <v>422</v>
      </c>
      <c r="B80" s="144" t="s">
        <v>347</v>
      </c>
      <c r="C80" s="145" t="s">
        <v>393</v>
      </c>
      <c r="D80" s="144">
        <v>10321128</v>
      </c>
      <c r="E80" s="146">
        <v>8.16</v>
      </c>
      <c r="F80" s="146">
        <v>200</v>
      </c>
      <c r="G80" s="144"/>
      <c r="H80" s="146"/>
      <c r="I80" s="147"/>
    </row>
    <row r="81" spans="1:9" x14ac:dyDescent="0.3">
      <c r="A81" s="143" t="str">
        <f t="shared" ref="A81:A88" si="6">A80</f>
        <v>鄭佳佳</v>
      </c>
      <c r="B81" s="144"/>
      <c r="C81" s="145"/>
      <c r="D81" s="144"/>
      <c r="E81" s="146"/>
      <c r="F81" s="146"/>
      <c r="G81" s="144">
        <v>10321288</v>
      </c>
      <c r="H81" s="146">
        <v>8.16</v>
      </c>
      <c r="I81" s="147">
        <v>126</v>
      </c>
    </row>
    <row r="82" spans="1:9" x14ac:dyDescent="0.3">
      <c r="A82" s="143" t="str">
        <f t="shared" si="6"/>
        <v>鄭佳佳</v>
      </c>
      <c r="B82" s="144"/>
      <c r="C82" s="145"/>
      <c r="D82" s="144"/>
      <c r="E82" s="146"/>
      <c r="F82" s="146"/>
      <c r="G82" s="144">
        <v>10352228</v>
      </c>
      <c r="H82" s="146">
        <v>8.16</v>
      </c>
      <c r="I82" s="147">
        <v>3</v>
      </c>
    </row>
    <row r="83" spans="1:9" x14ac:dyDescent="0.3">
      <c r="A83" s="143" t="str">
        <f t="shared" si="6"/>
        <v>鄭佳佳</v>
      </c>
      <c r="B83" s="144"/>
      <c r="C83" s="145"/>
      <c r="D83" s="144"/>
      <c r="E83" s="146"/>
      <c r="F83" s="146"/>
      <c r="G83" s="144">
        <v>10352742</v>
      </c>
      <c r="H83" s="146">
        <v>8.16</v>
      </c>
      <c r="I83" s="147">
        <v>2</v>
      </c>
    </row>
    <row r="84" spans="1:9" x14ac:dyDescent="0.3">
      <c r="A84" s="143" t="str">
        <f t="shared" si="6"/>
        <v>鄭佳佳</v>
      </c>
      <c r="B84" s="144"/>
      <c r="C84" s="145"/>
      <c r="D84" s="144"/>
      <c r="E84" s="146"/>
      <c r="F84" s="146"/>
      <c r="G84" s="144">
        <v>10354785</v>
      </c>
      <c r="H84" s="146">
        <v>8.16</v>
      </c>
      <c r="I84" s="147">
        <v>4</v>
      </c>
    </row>
    <row r="85" spans="1:9" x14ac:dyDescent="0.3">
      <c r="A85" s="143" t="str">
        <f t="shared" si="6"/>
        <v>鄭佳佳</v>
      </c>
      <c r="B85" s="144"/>
      <c r="C85" s="145"/>
      <c r="D85" s="144"/>
      <c r="E85" s="146"/>
      <c r="F85" s="146"/>
      <c r="G85" s="144">
        <v>10355297</v>
      </c>
      <c r="H85" s="146">
        <v>8.16</v>
      </c>
      <c r="I85" s="147">
        <v>1</v>
      </c>
    </row>
    <row r="86" spans="1:9" x14ac:dyDescent="0.3">
      <c r="A86" s="143" t="str">
        <f t="shared" si="6"/>
        <v>鄭佳佳</v>
      </c>
      <c r="B86" s="144"/>
      <c r="C86" s="145"/>
      <c r="D86" s="144"/>
      <c r="E86" s="146"/>
      <c r="F86" s="146"/>
      <c r="G86" s="144">
        <v>10361342</v>
      </c>
      <c r="H86" s="146">
        <v>8.16</v>
      </c>
      <c r="I86" s="147">
        <v>2</v>
      </c>
    </row>
    <row r="87" spans="1:9" x14ac:dyDescent="0.3">
      <c r="A87" s="143" t="str">
        <f t="shared" si="6"/>
        <v>鄭佳佳</v>
      </c>
      <c r="B87" s="144"/>
      <c r="C87" s="145"/>
      <c r="D87" s="144"/>
      <c r="E87" s="146"/>
      <c r="F87" s="146"/>
      <c r="G87" s="144">
        <v>10361854</v>
      </c>
      <c r="H87" s="146">
        <v>8.16</v>
      </c>
      <c r="I87" s="147">
        <v>2</v>
      </c>
    </row>
    <row r="88" spans="1:9" x14ac:dyDescent="0.3">
      <c r="A88" s="143" t="str">
        <f t="shared" si="6"/>
        <v>鄭佳佳</v>
      </c>
      <c r="B88" s="144"/>
      <c r="C88" s="145"/>
      <c r="D88" s="144"/>
      <c r="E88" s="146"/>
      <c r="F88" s="146"/>
      <c r="G88" s="144">
        <v>10362365</v>
      </c>
      <c r="H88" s="146">
        <v>8.16</v>
      </c>
      <c r="I88" s="147">
        <v>60</v>
      </c>
    </row>
    <row r="89" spans="1:9" x14ac:dyDescent="0.3">
      <c r="A89" s="143" t="s">
        <v>422</v>
      </c>
      <c r="B89" s="144" t="s">
        <v>347</v>
      </c>
      <c r="C89" s="145" t="s">
        <v>1053</v>
      </c>
      <c r="D89" s="144">
        <v>10331749</v>
      </c>
      <c r="E89" s="146">
        <v>8.1999999999999993</v>
      </c>
      <c r="F89" s="146">
        <v>300</v>
      </c>
      <c r="G89" s="144"/>
      <c r="H89" s="146"/>
      <c r="I89" s="147"/>
    </row>
    <row r="90" spans="1:9" x14ac:dyDescent="0.3">
      <c r="A90" s="143" t="str">
        <f t="shared" ref="A90:A92" si="7">A89</f>
        <v>鄭佳佳</v>
      </c>
      <c r="B90" s="144"/>
      <c r="C90" s="145"/>
      <c r="D90" s="144"/>
      <c r="E90" s="146"/>
      <c r="F90" s="146"/>
      <c r="G90" s="144">
        <v>10331940</v>
      </c>
      <c r="H90" s="146">
        <v>8.1999999999999993</v>
      </c>
      <c r="I90" s="147">
        <v>262</v>
      </c>
    </row>
    <row r="91" spans="1:9" x14ac:dyDescent="0.3">
      <c r="A91" s="143" t="str">
        <f t="shared" si="7"/>
        <v>鄭佳佳</v>
      </c>
      <c r="B91" s="144"/>
      <c r="C91" s="145"/>
      <c r="D91" s="144"/>
      <c r="E91" s="146"/>
      <c r="F91" s="146"/>
      <c r="G91" s="144">
        <v>10334508</v>
      </c>
      <c r="H91" s="146">
        <v>8.1999999999999993</v>
      </c>
      <c r="I91" s="147">
        <v>34</v>
      </c>
    </row>
    <row r="92" spans="1:9" x14ac:dyDescent="0.3">
      <c r="A92" s="143" t="str">
        <f t="shared" si="7"/>
        <v>鄭佳佳</v>
      </c>
      <c r="B92" s="144"/>
      <c r="C92" s="145"/>
      <c r="D92" s="144"/>
      <c r="E92" s="146"/>
      <c r="F92" s="146"/>
      <c r="G92" s="144">
        <v>10335019</v>
      </c>
      <c r="H92" s="146">
        <v>8.1999999999999993</v>
      </c>
      <c r="I92" s="147">
        <v>4</v>
      </c>
    </row>
    <row r="93" spans="1:9" x14ac:dyDescent="0.3">
      <c r="A93" s="143" t="s">
        <v>422</v>
      </c>
      <c r="B93" s="144" t="s">
        <v>347</v>
      </c>
      <c r="C93" s="145" t="s">
        <v>722</v>
      </c>
      <c r="D93" s="144">
        <v>10332197</v>
      </c>
      <c r="E93" s="146">
        <v>8.1999999999999993</v>
      </c>
      <c r="F93" s="146">
        <v>200</v>
      </c>
      <c r="G93" s="144"/>
      <c r="H93" s="146"/>
      <c r="I93" s="147"/>
    </row>
    <row r="94" spans="1:9" x14ac:dyDescent="0.3">
      <c r="A94" s="143" t="str">
        <f t="shared" ref="A94:A96" si="8">A93</f>
        <v>鄭佳佳</v>
      </c>
      <c r="B94" s="144"/>
      <c r="C94" s="145"/>
      <c r="D94" s="144"/>
      <c r="E94" s="146"/>
      <c r="F94" s="146"/>
      <c r="G94" s="144">
        <v>10335019</v>
      </c>
      <c r="H94" s="146">
        <v>8.1999999999999993</v>
      </c>
      <c r="I94" s="147">
        <v>79</v>
      </c>
    </row>
    <row r="95" spans="1:9" x14ac:dyDescent="0.3">
      <c r="A95" s="143" t="str">
        <f t="shared" si="8"/>
        <v>鄭佳佳</v>
      </c>
      <c r="B95" s="144"/>
      <c r="C95" s="145"/>
      <c r="D95" s="144"/>
      <c r="E95" s="146"/>
      <c r="F95" s="146"/>
      <c r="G95" s="144">
        <v>10335530</v>
      </c>
      <c r="H95" s="146">
        <v>8.1999999999999993</v>
      </c>
      <c r="I95" s="147">
        <v>70</v>
      </c>
    </row>
    <row r="96" spans="1:9" x14ac:dyDescent="0.3">
      <c r="A96" s="143" t="str">
        <f t="shared" si="8"/>
        <v>鄭佳佳</v>
      </c>
      <c r="B96" s="144"/>
      <c r="C96" s="145"/>
      <c r="D96" s="144"/>
      <c r="E96" s="146"/>
      <c r="F96" s="146"/>
      <c r="G96" s="144">
        <v>10340042</v>
      </c>
      <c r="H96" s="146">
        <v>8.1999999999999993</v>
      </c>
      <c r="I96" s="147">
        <v>51</v>
      </c>
    </row>
    <row r="97" spans="1:9" x14ac:dyDescent="0.3">
      <c r="A97" s="143" t="s">
        <v>422</v>
      </c>
      <c r="B97" s="144" t="s">
        <v>347</v>
      </c>
      <c r="C97" s="145" t="s">
        <v>401</v>
      </c>
      <c r="D97" s="144">
        <v>10431762</v>
      </c>
      <c r="E97" s="146">
        <v>8.14</v>
      </c>
      <c r="F97" s="146">
        <v>50</v>
      </c>
      <c r="G97" s="144"/>
      <c r="H97" s="146"/>
      <c r="I97" s="147"/>
    </row>
    <row r="98" spans="1:9" x14ac:dyDescent="0.3">
      <c r="A98" s="143" t="str">
        <f t="shared" ref="A98:A99" si="9">A97</f>
        <v>鄭佳佳</v>
      </c>
      <c r="B98" s="144"/>
      <c r="C98" s="145"/>
      <c r="D98" s="144"/>
      <c r="E98" s="146"/>
      <c r="F98" s="146"/>
      <c r="G98" s="144">
        <v>10433953</v>
      </c>
      <c r="H98" s="146">
        <v>8.14</v>
      </c>
      <c r="I98" s="147">
        <v>35</v>
      </c>
    </row>
    <row r="99" spans="1:9" x14ac:dyDescent="0.3">
      <c r="A99" s="143" t="str">
        <f t="shared" si="9"/>
        <v>鄭佳佳</v>
      </c>
      <c r="B99" s="144"/>
      <c r="C99" s="145"/>
      <c r="D99" s="144"/>
      <c r="E99" s="146"/>
      <c r="F99" s="146"/>
      <c r="G99" s="144">
        <v>10434464</v>
      </c>
      <c r="H99" s="146">
        <v>8.14</v>
      </c>
      <c r="I99" s="147">
        <v>15</v>
      </c>
    </row>
    <row r="100" spans="1:9" x14ac:dyDescent="0.3">
      <c r="A100" s="143" t="s">
        <v>422</v>
      </c>
      <c r="B100" s="144" t="s">
        <v>347</v>
      </c>
      <c r="C100" s="145" t="s">
        <v>402</v>
      </c>
      <c r="D100" s="144">
        <v>10434518</v>
      </c>
      <c r="E100" s="146">
        <v>8.1300000000000008</v>
      </c>
      <c r="F100" s="146">
        <v>100</v>
      </c>
      <c r="G100" s="144"/>
      <c r="H100" s="146"/>
      <c r="I100" s="147"/>
    </row>
    <row r="101" spans="1:9" x14ac:dyDescent="0.3">
      <c r="A101" s="143" t="str">
        <f t="shared" ref="A101:A104" si="10">A100</f>
        <v>鄭佳佳</v>
      </c>
      <c r="B101" s="144"/>
      <c r="C101" s="145"/>
      <c r="D101" s="144"/>
      <c r="E101" s="146"/>
      <c r="F101" s="146"/>
      <c r="G101" s="144">
        <v>10440515</v>
      </c>
      <c r="H101" s="146">
        <v>8.1300000000000008</v>
      </c>
      <c r="I101" s="147">
        <v>3</v>
      </c>
    </row>
    <row r="102" spans="1:9" x14ac:dyDescent="0.3">
      <c r="A102" s="143" t="str">
        <f t="shared" si="10"/>
        <v>鄭佳佳</v>
      </c>
      <c r="B102" s="144"/>
      <c r="C102" s="145"/>
      <c r="D102" s="144"/>
      <c r="E102" s="146"/>
      <c r="F102" s="146"/>
      <c r="G102" s="144">
        <v>10441031</v>
      </c>
      <c r="H102" s="146">
        <v>8.1300000000000008</v>
      </c>
      <c r="I102" s="147">
        <v>70</v>
      </c>
    </row>
    <row r="103" spans="1:9" x14ac:dyDescent="0.3">
      <c r="A103" s="143" t="str">
        <f t="shared" si="10"/>
        <v>鄭佳佳</v>
      </c>
      <c r="B103" s="144"/>
      <c r="C103" s="145"/>
      <c r="D103" s="144"/>
      <c r="E103" s="146"/>
      <c r="F103" s="146"/>
      <c r="G103" s="144">
        <v>10441543</v>
      </c>
      <c r="H103" s="146">
        <v>8.1300000000000008</v>
      </c>
      <c r="I103" s="147">
        <v>2</v>
      </c>
    </row>
    <row r="104" spans="1:9" x14ac:dyDescent="0.3">
      <c r="A104" s="143" t="str">
        <f t="shared" si="10"/>
        <v>鄭佳佳</v>
      </c>
      <c r="B104" s="144"/>
      <c r="C104" s="145"/>
      <c r="D104" s="144"/>
      <c r="E104" s="146"/>
      <c r="F104" s="146"/>
      <c r="G104" s="144">
        <v>10442056</v>
      </c>
      <c r="H104" s="146">
        <v>8.1300000000000008</v>
      </c>
      <c r="I104" s="147">
        <v>25</v>
      </c>
    </row>
    <row r="105" spans="1:9" x14ac:dyDescent="0.3">
      <c r="A105" s="143" t="s">
        <v>422</v>
      </c>
      <c r="B105" s="144" t="s">
        <v>347</v>
      </c>
      <c r="C105" s="145" t="s">
        <v>403</v>
      </c>
      <c r="D105" s="144">
        <v>10440363</v>
      </c>
      <c r="E105" s="146">
        <v>8.1199999999999992</v>
      </c>
      <c r="F105" s="146">
        <v>100</v>
      </c>
      <c r="G105" s="144"/>
      <c r="H105" s="146"/>
      <c r="I105" s="147"/>
    </row>
    <row r="106" spans="1:9" x14ac:dyDescent="0.3">
      <c r="A106" s="143" t="s">
        <v>422</v>
      </c>
      <c r="B106" s="144" t="s">
        <v>347</v>
      </c>
      <c r="C106" s="145" t="s">
        <v>403</v>
      </c>
      <c r="D106" s="144">
        <v>11470700</v>
      </c>
      <c r="E106" s="146">
        <v>8.1199999999999992</v>
      </c>
      <c r="F106" s="146">
        <v>-100</v>
      </c>
      <c r="G106" s="144"/>
      <c r="H106" s="146"/>
      <c r="I106" s="147"/>
    </row>
    <row r="107" spans="1:9" x14ac:dyDescent="0.3">
      <c r="A107" s="143" t="s">
        <v>422</v>
      </c>
      <c r="B107" s="144" t="s">
        <v>347</v>
      </c>
      <c r="C107" s="145" t="s">
        <v>404</v>
      </c>
      <c r="D107" s="144">
        <v>10442468</v>
      </c>
      <c r="E107" s="146">
        <v>8.14</v>
      </c>
      <c r="F107" s="146">
        <v>100</v>
      </c>
      <c r="G107" s="144"/>
      <c r="H107" s="146"/>
      <c r="I107" s="147"/>
    </row>
    <row r="108" spans="1:9" x14ac:dyDescent="0.3">
      <c r="A108" s="143" t="str">
        <f t="shared" ref="A108:A123" si="11">A107</f>
        <v>鄭佳佳</v>
      </c>
      <c r="B108" s="144"/>
      <c r="C108" s="145"/>
      <c r="D108" s="144"/>
      <c r="E108" s="146"/>
      <c r="F108" s="146"/>
      <c r="G108" s="144">
        <v>10443078</v>
      </c>
      <c r="H108" s="146">
        <v>8.14</v>
      </c>
      <c r="I108" s="147">
        <v>14</v>
      </c>
    </row>
    <row r="109" spans="1:9" x14ac:dyDescent="0.3">
      <c r="A109" s="143" t="str">
        <f t="shared" si="11"/>
        <v>鄭佳佳</v>
      </c>
      <c r="B109" s="144"/>
      <c r="C109" s="145"/>
      <c r="D109" s="144"/>
      <c r="E109" s="146"/>
      <c r="F109" s="146"/>
      <c r="G109" s="144">
        <v>10444612</v>
      </c>
      <c r="H109" s="146">
        <v>8.14</v>
      </c>
      <c r="I109" s="147">
        <v>1</v>
      </c>
    </row>
    <row r="110" spans="1:9" x14ac:dyDescent="0.3">
      <c r="A110" s="143" t="str">
        <f t="shared" si="11"/>
        <v>鄭佳佳</v>
      </c>
      <c r="B110" s="144"/>
      <c r="C110" s="145"/>
      <c r="D110" s="144"/>
      <c r="E110" s="146"/>
      <c r="F110" s="146"/>
      <c r="G110" s="144">
        <v>10445122</v>
      </c>
      <c r="H110" s="146">
        <v>8.14</v>
      </c>
      <c r="I110" s="147">
        <v>2</v>
      </c>
    </row>
    <row r="111" spans="1:9" x14ac:dyDescent="0.3">
      <c r="A111" s="143" t="str">
        <f t="shared" si="11"/>
        <v>鄭佳佳</v>
      </c>
      <c r="B111" s="144"/>
      <c r="C111" s="145"/>
      <c r="D111" s="144"/>
      <c r="E111" s="146"/>
      <c r="F111" s="146"/>
      <c r="G111" s="144">
        <v>10451686</v>
      </c>
      <c r="H111" s="146">
        <v>8.14</v>
      </c>
      <c r="I111" s="147">
        <v>10</v>
      </c>
    </row>
    <row r="112" spans="1:9" x14ac:dyDescent="0.3">
      <c r="A112" s="143" t="str">
        <f t="shared" si="11"/>
        <v>鄭佳佳</v>
      </c>
      <c r="B112" s="144"/>
      <c r="C112" s="145"/>
      <c r="D112" s="144"/>
      <c r="E112" s="146"/>
      <c r="F112" s="146"/>
      <c r="G112" s="144">
        <v>10505051</v>
      </c>
      <c r="H112" s="146">
        <v>8.14</v>
      </c>
      <c r="I112" s="147">
        <v>1</v>
      </c>
    </row>
    <row r="113" spans="1:9" x14ac:dyDescent="0.3">
      <c r="A113" s="143" t="str">
        <f t="shared" si="11"/>
        <v>鄭佳佳</v>
      </c>
      <c r="B113" s="144"/>
      <c r="C113" s="145"/>
      <c r="D113" s="144"/>
      <c r="E113" s="146"/>
      <c r="F113" s="146"/>
      <c r="G113" s="144">
        <v>10505565</v>
      </c>
      <c r="H113" s="146">
        <v>8.14</v>
      </c>
      <c r="I113" s="147">
        <v>8</v>
      </c>
    </row>
    <row r="114" spans="1:9" x14ac:dyDescent="0.3">
      <c r="A114" s="143" t="str">
        <f t="shared" si="11"/>
        <v>鄭佳佳</v>
      </c>
      <c r="B114" s="144"/>
      <c r="C114" s="145"/>
      <c r="D114" s="144"/>
      <c r="E114" s="146"/>
      <c r="F114" s="146"/>
      <c r="G114" s="144">
        <v>10510078</v>
      </c>
      <c r="H114" s="146">
        <v>8.14</v>
      </c>
      <c r="I114" s="147">
        <v>1</v>
      </c>
    </row>
    <row r="115" spans="1:9" x14ac:dyDescent="0.3">
      <c r="A115" s="143" t="str">
        <f t="shared" si="11"/>
        <v>鄭佳佳</v>
      </c>
      <c r="B115" s="144"/>
      <c r="C115" s="145"/>
      <c r="D115" s="144"/>
      <c r="E115" s="146"/>
      <c r="F115" s="146"/>
      <c r="G115" s="144">
        <v>10512127</v>
      </c>
      <c r="H115" s="146">
        <v>8.14</v>
      </c>
      <c r="I115" s="147">
        <v>5</v>
      </c>
    </row>
    <row r="116" spans="1:9" x14ac:dyDescent="0.3">
      <c r="A116" s="143" t="str">
        <f t="shared" si="11"/>
        <v>鄭佳佳</v>
      </c>
      <c r="B116" s="144"/>
      <c r="C116" s="145"/>
      <c r="D116" s="144"/>
      <c r="E116" s="146"/>
      <c r="F116" s="146"/>
      <c r="G116" s="144">
        <v>10542099</v>
      </c>
      <c r="H116" s="146">
        <v>8.14</v>
      </c>
      <c r="I116" s="147">
        <v>4</v>
      </c>
    </row>
    <row r="117" spans="1:9" x14ac:dyDescent="0.3">
      <c r="A117" s="143" t="str">
        <f t="shared" si="11"/>
        <v>鄭佳佳</v>
      </c>
      <c r="B117" s="144"/>
      <c r="C117" s="145"/>
      <c r="D117" s="144"/>
      <c r="E117" s="146"/>
      <c r="F117" s="146"/>
      <c r="G117" s="144">
        <v>10542612</v>
      </c>
      <c r="H117" s="146">
        <v>8.14</v>
      </c>
      <c r="I117" s="147">
        <v>2</v>
      </c>
    </row>
    <row r="118" spans="1:9" x14ac:dyDescent="0.3">
      <c r="A118" s="143" t="str">
        <f t="shared" si="11"/>
        <v>鄭佳佳</v>
      </c>
      <c r="B118" s="144"/>
      <c r="C118" s="145"/>
      <c r="D118" s="144"/>
      <c r="E118" s="146"/>
      <c r="F118" s="146"/>
      <c r="G118" s="144">
        <v>10543629</v>
      </c>
      <c r="H118" s="146">
        <v>8.14</v>
      </c>
      <c r="I118" s="147">
        <v>1</v>
      </c>
    </row>
    <row r="119" spans="1:9" x14ac:dyDescent="0.3">
      <c r="A119" s="143" t="str">
        <f t="shared" si="11"/>
        <v>鄭佳佳</v>
      </c>
      <c r="B119" s="144"/>
      <c r="C119" s="145"/>
      <c r="D119" s="144"/>
      <c r="E119" s="146"/>
      <c r="F119" s="146"/>
      <c r="G119" s="144">
        <v>10544137</v>
      </c>
      <c r="H119" s="146">
        <v>8.14</v>
      </c>
      <c r="I119" s="147">
        <v>1</v>
      </c>
    </row>
    <row r="120" spans="1:9" x14ac:dyDescent="0.3">
      <c r="A120" s="143" t="str">
        <f t="shared" si="11"/>
        <v>鄭佳佳</v>
      </c>
      <c r="B120" s="144"/>
      <c r="C120" s="145"/>
      <c r="D120" s="144"/>
      <c r="E120" s="146"/>
      <c r="F120" s="146"/>
      <c r="G120" s="144">
        <v>10545669</v>
      </c>
      <c r="H120" s="146">
        <v>8.14</v>
      </c>
      <c r="I120" s="147">
        <v>10</v>
      </c>
    </row>
    <row r="121" spans="1:9" x14ac:dyDescent="0.3">
      <c r="A121" s="143" t="str">
        <f t="shared" si="11"/>
        <v>鄭佳佳</v>
      </c>
      <c r="B121" s="144"/>
      <c r="C121" s="145"/>
      <c r="D121" s="144"/>
      <c r="E121" s="146"/>
      <c r="F121" s="146"/>
      <c r="G121" s="144">
        <v>10551715</v>
      </c>
      <c r="H121" s="146">
        <v>8.14</v>
      </c>
      <c r="I121" s="147">
        <v>7</v>
      </c>
    </row>
    <row r="122" spans="1:9" x14ac:dyDescent="0.3">
      <c r="A122" s="143" t="str">
        <f t="shared" si="11"/>
        <v>鄭佳佳</v>
      </c>
      <c r="B122" s="144"/>
      <c r="C122" s="145"/>
      <c r="D122" s="144"/>
      <c r="E122" s="146"/>
      <c r="F122" s="146"/>
      <c r="G122" s="144">
        <v>10552228</v>
      </c>
      <c r="H122" s="146">
        <v>8.14</v>
      </c>
      <c r="I122" s="147">
        <v>11</v>
      </c>
    </row>
    <row r="123" spans="1:9" x14ac:dyDescent="0.3">
      <c r="A123" s="143" t="str">
        <f t="shared" si="11"/>
        <v>鄭佳佳</v>
      </c>
      <c r="B123" s="144"/>
      <c r="C123" s="145"/>
      <c r="D123" s="144"/>
      <c r="E123" s="146"/>
      <c r="F123" s="146"/>
      <c r="G123" s="144">
        <v>10570992</v>
      </c>
      <c r="H123" s="146">
        <v>8.14</v>
      </c>
      <c r="I123" s="147">
        <v>4</v>
      </c>
    </row>
    <row r="124" spans="1:9" x14ac:dyDescent="0.3">
      <c r="A124" s="143" t="s">
        <v>422</v>
      </c>
      <c r="B124" s="144" t="s">
        <v>347</v>
      </c>
      <c r="C124" s="145" t="s">
        <v>404</v>
      </c>
      <c r="D124" s="144">
        <v>11470697</v>
      </c>
      <c r="E124" s="146">
        <v>8.14</v>
      </c>
      <c r="F124" s="146">
        <v>-18</v>
      </c>
      <c r="G124" s="144"/>
      <c r="H124" s="146"/>
      <c r="I124" s="147"/>
    </row>
    <row r="125" spans="1:9" x14ac:dyDescent="0.3">
      <c r="A125" s="143" t="s">
        <v>422</v>
      </c>
      <c r="B125" s="144" t="s">
        <v>347</v>
      </c>
      <c r="C125" s="145" t="s">
        <v>405</v>
      </c>
      <c r="D125" s="144">
        <v>10450280</v>
      </c>
      <c r="E125" s="146">
        <v>8.1300000000000008</v>
      </c>
      <c r="F125" s="146">
        <v>100</v>
      </c>
      <c r="G125" s="144"/>
      <c r="H125" s="146"/>
      <c r="I125" s="147"/>
    </row>
    <row r="126" spans="1:9" x14ac:dyDescent="0.3">
      <c r="A126" s="143" t="s">
        <v>422</v>
      </c>
      <c r="B126" s="144" t="s">
        <v>347</v>
      </c>
      <c r="C126" s="145" t="s">
        <v>405</v>
      </c>
      <c r="D126" s="144">
        <v>11470694</v>
      </c>
      <c r="E126" s="146">
        <v>8.1300000000000008</v>
      </c>
      <c r="F126" s="146">
        <v>-100</v>
      </c>
      <c r="G126" s="144"/>
      <c r="H126" s="146"/>
      <c r="I126" s="147"/>
    </row>
    <row r="127" spans="1:9" x14ac:dyDescent="0.3">
      <c r="A127" s="143" t="s">
        <v>422</v>
      </c>
      <c r="B127" s="144" t="s">
        <v>347</v>
      </c>
      <c r="C127" s="145" t="s">
        <v>410</v>
      </c>
      <c r="D127" s="144">
        <v>10552574</v>
      </c>
      <c r="E127" s="146">
        <v>8.15</v>
      </c>
      <c r="F127" s="146">
        <v>100</v>
      </c>
      <c r="G127" s="144"/>
      <c r="H127" s="146"/>
      <c r="I127" s="147"/>
    </row>
    <row r="128" spans="1:9" x14ac:dyDescent="0.3">
      <c r="A128" s="143" t="str">
        <f t="shared" ref="A128:A129" si="12">A127</f>
        <v>鄭佳佳</v>
      </c>
      <c r="B128" s="144"/>
      <c r="C128" s="145"/>
      <c r="D128" s="144"/>
      <c r="E128" s="146"/>
      <c r="F128" s="146"/>
      <c r="G128" s="144">
        <v>10552742</v>
      </c>
      <c r="H128" s="146">
        <v>8.15</v>
      </c>
      <c r="I128" s="147">
        <v>82</v>
      </c>
    </row>
    <row r="129" spans="1:9" x14ac:dyDescent="0.3">
      <c r="A129" s="143" t="str">
        <f t="shared" si="12"/>
        <v>鄭佳佳</v>
      </c>
      <c r="B129" s="144"/>
      <c r="C129" s="145"/>
      <c r="D129" s="144"/>
      <c r="E129" s="146"/>
      <c r="F129" s="146"/>
      <c r="G129" s="144">
        <v>10553261</v>
      </c>
      <c r="H129" s="146">
        <v>8.15</v>
      </c>
      <c r="I129" s="147">
        <v>18</v>
      </c>
    </row>
    <row r="130" spans="1:9" x14ac:dyDescent="0.3">
      <c r="A130" s="143" t="s">
        <v>422</v>
      </c>
      <c r="B130" s="144" t="s">
        <v>347</v>
      </c>
      <c r="C130" s="145" t="s">
        <v>411</v>
      </c>
      <c r="D130" s="144">
        <v>10561333</v>
      </c>
      <c r="E130" s="146">
        <v>8.15</v>
      </c>
      <c r="F130" s="146">
        <v>120</v>
      </c>
      <c r="G130" s="144"/>
      <c r="H130" s="146"/>
      <c r="I130" s="147"/>
    </row>
    <row r="131" spans="1:9" x14ac:dyDescent="0.3">
      <c r="A131" s="143" t="str">
        <f t="shared" ref="A131:A133" si="13">A130</f>
        <v>鄭佳佳</v>
      </c>
      <c r="B131" s="144"/>
      <c r="C131" s="145"/>
      <c r="D131" s="144"/>
      <c r="E131" s="146"/>
      <c r="F131" s="146"/>
      <c r="G131" s="144">
        <v>10561354</v>
      </c>
      <c r="H131" s="146">
        <v>8.15</v>
      </c>
      <c r="I131" s="147">
        <v>115</v>
      </c>
    </row>
    <row r="132" spans="1:9" x14ac:dyDescent="0.3">
      <c r="A132" s="143" t="str">
        <f t="shared" si="13"/>
        <v>鄭佳佳</v>
      </c>
      <c r="B132" s="144"/>
      <c r="C132" s="145"/>
      <c r="D132" s="144"/>
      <c r="E132" s="146"/>
      <c r="F132" s="146"/>
      <c r="G132" s="144">
        <v>10563404</v>
      </c>
      <c r="H132" s="146">
        <v>8.15</v>
      </c>
      <c r="I132" s="147">
        <v>3</v>
      </c>
    </row>
    <row r="133" spans="1:9" x14ac:dyDescent="0.3">
      <c r="A133" s="143" t="str">
        <f t="shared" si="13"/>
        <v>鄭佳佳</v>
      </c>
      <c r="B133" s="144"/>
      <c r="C133" s="145"/>
      <c r="D133" s="144"/>
      <c r="E133" s="146"/>
      <c r="F133" s="146"/>
      <c r="G133" s="144">
        <v>10564430</v>
      </c>
      <c r="H133" s="146">
        <v>8.15</v>
      </c>
      <c r="I133" s="147">
        <v>2</v>
      </c>
    </row>
    <row r="134" spans="1:9" x14ac:dyDescent="0.3">
      <c r="A134" s="143" t="s">
        <v>1023</v>
      </c>
      <c r="B134" s="144" t="s">
        <v>2257</v>
      </c>
      <c r="C134" s="145">
        <v>90078</v>
      </c>
      <c r="D134" s="144">
        <v>11240280</v>
      </c>
      <c r="E134" s="146">
        <v>8.15</v>
      </c>
      <c r="F134" s="146">
        <v>25</v>
      </c>
      <c r="G134" s="144"/>
      <c r="H134" s="146"/>
      <c r="I134" s="147"/>
    </row>
    <row r="135" spans="1:9" x14ac:dyDescent="0.3">
      <c r="A135" s="143" t="str">
        <f>A134</f>
        <v>陳珮蒂</v>
      </c>
      <c r="B135" s="144"/>
      <c r="C135" s="145"/>
      <c r="D135" s="144"/>
      <c r="E135" s="146"/>
      <c r="F135" s="146"/>
      <c r="G135" s="144">
        <v>13134769</v>
      </c>
      <c r="H135" s="146">
        <v>8.15</v>
      </c>
      <c r="I135" s="147">
        <v>25</v>
      </c>
    </row>
    <row r="136" spans="1:9" x14ac:dyDescent="0.3">
      <c r="A136" s="143" t="s">
        <v>422</v>
      </c>
      <c r="B136" s="144" t="s">
        <v>347</v>
      </c>
      <c r="C136" s="145" t="s">
        <v>488</v>
      </c>
      <c r="D136" s="144">
        <v>11244884</v>
      </c>
      <c r="E136" s="146">
        <v>8.17</v>
      </c>
      <c r="F136" s="146">
        <v>300</v>
      </c>
      <c r="G136" s="144"/>
      <c r="H136" s="146"/>
      <c r="I136" s="147"/>
    </row>
    <row r="137" spans="1:9" x14ac:dyDescent="0.3">
      <c r="A137" s="143" t="str">
        <f>A136</f>
        <v>鄭佳佳</v>
      </c>
      <c r="B137" s="144"/>
      <c r="C137" s="145"/>
      <c r="D137" s="144"/>
      <c r="E137" s="146"/>
      <c r="F137" s="146"/>
      <c r="G137" s="144">
        <v>11245007</v>
      </c>
      <c r="H137" s="146">
        <v>8.17</v>
      </c>
      <c r="I137" s="147">
        <v>12</v>
      </c>
    </row>
    <row r="138" spans="1:9" x14ac:dyDescent="0.3">
      <c r="A138" s="143" t="s">
        <v>422</v>
      </c>
      <c r="B138" s="144" t="s">
        <v>347</v>
      </c>
      <c r="C138" s="145" t="s">
        <v>488</v>
      </c>
      <c r="D138" s="144">
        <v>11470690</v>
      </c>
      <c r="E138" s="146">
        <v>8.17</v>
      </c>
      <c r="F138" s="146">
        <v>-288</v>
      </c>
      <c r="G138" s="144"/>
      <c r="H138" s="146"/>
      <c r="I138" s="147"/>
    </row>
    <row r="139" spans="1:9" x14ac:dyDescent="0.3">
      <c r="A139" s="143" t="s">
        <v>422</v>
      </c>
      <c r="B139" s="144" t="s">
        <v>347</v>
      </c>
      <c r="C139" s="145" t="s">
        <v>489</v>
      </c>
      <c r="D139" s="144">
        <v>11245394</v>
      </c>
      <c r="E139" s="146">
        <v>8.17</v>
      </c>
      <c r="F139" s="146">
        <v>200</v>
      </c>
      <c r="G139" s="144"/>
      <c r="H139" s="146"/>
      <c r="I139" s="147"/>
    </row>
    <row r="140" spans="1:9" x14ac:dyDescent="0.3">
      <c r="A140" s="143" t="s">
        <v>422</v>
      </c>
      <c r="B140" s="144" t="s">
        <v>347</v>
      </c>
      <c r="C140" s="145" t="s">
        <v>489</v>
      </c>
      <c r="D140" s="144">
        <v>11470686</v>
      </c>
      <c r="E140" s="146">
        <v>8.17</v>
      </c>
      <c r="F140" s="146">
        <v>-200</v>
      </c>
      <c r="G140" s="144"/>
      <c r="H140" s="146"/>
      <c r="I140" s="147"/>
    </row>
    <row r="141" spans="1:9" x14ac:dyDescent="0.3">
      <c r="A141" s="114" t="s">
        <v>1893</v>
      </c>
      <c r="B141" s="111" t="s">
        <v>272</v>
      </c>
      <c r="C141" s="131" t="s">
        <v>2258</v>
      </c>
      <c r="D141" s="111">
        <v>11253340</v>
      </c>
      <c r="E141" s="112">
        <v>8.18</v>
      </c>
      <c r="F141" s="112">
        <v>50</v>
      </c>
      <c r="G141" s="111"/>
      <c r="H141" s="112"/>
      <c r="I141" s="113"/>
    </row>
    <row r="142" spans="1:9" x14ac:dyDescent="0.3">
      <c r="A142" s="114" t="str">
        <f>A141</f>
        <v>葉育峯</v>
      </c>
      <c r="B142" s="111"/>
      <c r="C142" s="131"/>
      <c r="D142" s="111"/>
      <c r="E142" s="112"/>
      <c r="F142" s="112"/>
      <c r="G142" s="111">
        <v>12031605</v>
      </c>
      <c r="H142" s="112">
        <v>8.18</v>
      </c>
      <c r="I142" s="113">
        <v>50</v>
      </c>
    </row>
    <row r="143" spans="1:9" x14ac:dyDescent="0.3">
      <c r="A143" s="143" t="s">
        <v>422</v>
      </c>
      <c r="B143" s="144" t="s">
        <v>347</v>
      </c>
      <c r="C143" s="145" t="s">
        <v>490</v>
      </c>
      <c r="D143" s="144">
        <v>11254238</v>
      </c>
      <c r="E143" s="146">
        <v>8.19</v>
      </c>
      <c r="F143" s="146">
        <v>300</v>
      </c>
      <c r="G143" s="144"/>
      <c r="H143" s="146"/>
      <c r="I143" s="147"/>
    </row>
    <row r="144" spans="1:9" x14ac:dyDescent="0.3">
      <c r="A144" s="143" t="str">
        <f>A143</f>
        <v>鄭佳佳</v>
      </c>
      <c r="B144" s="144"/>
      <c r="C144" s="145"/>
      <c r="D144" s="144"/>
      <c r="E144" s="146"/>
      <c r="F144" s="146"/>
      <c r="G144" s="144">
        <v>11254640</v>
      </c>
      <c r="H144" s="146">
        <v>8.19</v>
      </c>
      <c r="I144" s="147">
        <v>300</v>
      </c>
    </row>
    <row r="145" spans="1:9" x14ac:dyDescent="0.3">
      <c r="A145" s="143" t="s">
        <v>1023</v>
      </c>
      <c r="B145" s="144" t="s">
        <v>2257</v>
      </c>
      <c r="C145" s="145">
        <v>80080</v>
      </c>
      <c r="D145" s="144">
        <v>11260099</v>
      </c>
      <c r="E145" s="146">
        <v>8.1999999999999993</v>
      </c>
      <c r="F145" s="146">
        <v>10</v>
      </c>
      <c r="G145" s="144"/>
      <c r="H145" s="146"/>
      <c r="I145" s="147"/>
    </row>
    <row r="146" spans="1:9" x14ac:dyDescent="0.3">
      <c r="A146" s="143" t="str">
        <f>A145</f>
        <v>陳珮蒂</v>
      </c>
      <c r="B146" s="144"/>
      <c r="C146" s="145"/>
      <c r="D146" s="144"/>
      <c r="E146" s="146"/>
      <c r="F146" s="146"/>
      <c r="G146" s="144">
        <v>11260175</v>
      </c>
      <c r="H146" s="146">
        <v>8.1999999999999993</v>
      </c>
      <c r="I146" s="147">
        <v>10</v>
      </c>
    </row>
    <row r="147" spans="1:9" x14ac:dyDescent="0.3">
      <c r="A147" s="143" t="s">
        <v>422</v>
      </c>
      <c r="B147" s="144" t="s">
        <v>347</v>
      </c>
      <c r="C147" s="145" t="s">
        <v>491</v>
      </c>
      <c r="D147" s="144">
        <v>11260841</v>
      </c>
      <c r="E147" s="146">
        <v>8.1999999999999993</v>
      </c>
      <c r="F147" s="146">
        <v>400</v>
      </c>
      <c r="G147" s="144"/>
      <c r="H147" s="146"/>
      <c r="I147" s="147"/>
    </row>
    <row r="148" spans="1:9" x14ac:dyDescent="0.3">
      <c r="A148" s="143" t="str">
        <f>A147</f>
        <v>鄭佳佳</v>
      </c>
      <c r="B148" s="144"/>
      <c r="C148" s="145"/>
      <c r="D148" s="144"/>
      <c r="E148" s="146"/>
      <c r="F148" s="146"/>
      <c r="G148" s="144">
        <v>11261199</v>
      </c>
      <c r="H148" s="146">
        <v>8.1999999999999993</v>
      </c>
      <c r="I148" s="147">
        <v>400</v>
      </c>
    </row>
    <row r="149" spans="1:9" x14ac:dyDescent="0.3">
      <c r="A149" s="143" t="s">
        <v>422</v>
      </c>
      <c r="B149" s="144" t="s">
        <v>347</v>
      </c>
      <c r="C149" s="145" t="s">
        <v>735</v>
      </c>
      <c r="D149" s="144">
        <v>11261261</v>
      </c>
      <c r="E149" s="146">
        <v>8.1999999999999993</v>
      </c>
      <c r="F149" s="146">
        <v>400</v>
      </c>
      <c r="G149" s="144"/>
      <c r="H149" s="146"/>
      <c r="I149" s="147"/>
    </row>
    <row r="150" spans="1:9" x14ac:dyDescent="0.3">
      <c r="A150" s="143" t="str">
        <f t="shared" ref="A150:A151" si="14">A149</f>
        <v>鄭佳佳</v>
      </c>
      <c r="B150" s="144"/>
      <c r="C150" s="145"/>
      <c r="D150" s="144"/>
      <c r="E150" s="146"/>
      <c r="F150" s="146"/>
      <c r="G150" s="144">
        <v>11261709</v>
      </c>
      <c r="H150" s="146">
        <v>8.1999999999999993</v>
      </c>
      <c r="I150" s="147">
        <v>155</v>
      </c>
    </row>
    <row r="151" spans="1:9" x14ac:dyDescent="0.3">
      <c r="A151" s="143" t="str">
        <f t="shared" si="14"/>
        <v>鄭佳佳</v>
      </c>
      <c r="B151" s="144"/>
      <c r="C151" s="145"/>
      <c r="D151" s="144"/>
      <c r="E151" s="146"/>
      <c r="F151" s="146"/>
      <c r="G151" s="144">
        <v>11264785</v>
      </c>
      <c r="H151" s="146">
        <v>8.1999999999999993</v>
      </c>
      <c r="I151" s="147">
        <v>1</v>
      </c>
    </row>
    <row r="152" spans="1:9" x14ac:dyDescent="0.3">
      <c r="A152" s="143" t="s">
        <v>422</v>
      </c>
      <c r="B152" s="144" t="s">
        <v>347</v>
      </c>
      <c r="C152" s="145" t="s">
        <v>735</v>
      </c>
      <c r="D152" s="144">
        <v>11470682</v>
      </c>
      <c r="E152" s="146">
        <v>8.1999999999999993</v>
      </c>
      <c r="F152" s="146">
        <v>-244</v>
      </c>
      <c r="G152" s="144"/>
      <c r="H152" s="146"/>
      <c r="I152" s="147"/>
    </row>
    <row r="153" spans="1:9" x14ac:dyDescent="0.3">
      <c r="A153" s="143" t="s">
        <v>1893</v>
      </c>
      <c r="B153" s="144" t="s">
        <v>272</v>
      </c>
      <c r="C153" s="145" t="s">
        <v>2259</v>
      </c>
      <c r="D153" s="144">
        <v>11261638</v>
      </c>
      <c r="E153" s="146">
        <v>8.2100000000000009</v>
      </c>
      <c r="F153" s="146">
        <v>100</v>
      </c>
      <c r="G153" s="144"/>
      <c r="H153" s="146"/>
      <c r="I153" s="147"/>
    </row>
    <row r="154" spans="1:9" x14ac:dyDescent="0.3">
      <c r="A154" s="143" t="str">
        <f>A153</f>
        <v>葉育峯</v>
      </c>
      <c r="B154" s="144"/>
      <c r="C154" s="145"/>
      <c r="D154" s="144"/>
      <c r="E154" s="146"/>
      <c r="F154" s="146"/>
      <c r="G154" s="144">
        <v>11261709</v>
      </c>
      <c r="H154" s="146">
        <v>8.1999999999999993</v>
      </c>
      <c r="I154" s="147">
        <v>100</v>
      </c>
    </row>
    <row r="155" spans="1:9" x14ac:dyDescent="0.3">
      <c r="A155" s="143" t="s">
        <v>1023</v>
      </c>
      <c r="B155" s="144" t="s">
        <v>2257</v>
      </c>
      <c r="C155" s="145">
        <v>90079</v>
      </c>
      <c r="D155" s="144">
        <v>11262348</v>
      </c>
      <c r="E155" s="146">
        <v>8.2100000000000009</v>
      </c>
      <c r="F155" s="146">
        <v>15</v>
      </c>
      <c r="G155" s="144"/>
      <c r="H155" s="146"/>
      <c r="I155" s="147"/>
    </row>
    <row r="156" spans="1:9" x14ac:dyDescent="0.3">
      <c r="A156" s="143" t="s">
        <v>1023</v>
      </c>
      <c r="B156" s="144" t="s">
        <v>2257</v>
      </c>
      <c r="C156" s="145">
        <v>90079</v>
      </c>
      <c r="D156" s="144">
        <v>11262928</v>
      </c>
      <c r="E156" s="146">
        <v>8.2100000000000009</v>
      </c>
      <c r="F156" s="146">
        <v>-15</v>
      </c>
      <c r="G156" s="144"/>
      <c r="H156" s="146"/>
      <c r="I156" s="147"/>
    </row>
    <row r="157" spans="1:9" x14ac:dyDescent="0.3">
      <c r="A157" s="143" t="s">
        <v>1023</v>
      </c>
      <c r="B157" s="144" t="s">
        <v>2257</v>
      </c>
      <c r="C157" s="145" t="s">
        <v>2260</v>
      </c>
      <c r="D157" s="144">
        <v>11262979</v>
      </c>
      <c r="E157" s="146">
        <v>8.2200000000000006</v>
      </c>
      <c r="F157" s="146">
        <v>15</v>
      </c>
      <c r="G157" s="144"/>
      <c r="H157" s="146"/>
      <c r="I157" s="147"/>
    </row>
    <row r="158" spans="1:9" x14ac:dyDescent="0.3">
      <c r="A158" s="143" t="str">
        <f>A157</f>
        <v>陳珮蒂</v>
      </c>
      <c r="B158" s="144"/>
      <c r="C158" s="145"/>
      <c r="D158" s="144"/>
      <c r="E158" s="146"/>
      <c r="F158" s="146"/>
      <c r="G158" s="144">
        <v>11263244</v>
      </c>
      <c r="H158" s="146">
        <v>8.2200000000000006</v>
      </c>
      <c r="I158" s="147">
        <v>15</v>
      </c>
    </row>
    <row r="159" spans="1:9" x14ac:dyDescent="0.3">
      <c r="A159" s="143" t="s">
        <v>1023</v>
      </c>
      <c r="B159" s="144" t="s">
        <v>2257</v>
      </c>
      <c r="C159" s="145" t="s">
        <v>2261</v>
      </c>
      <c r="D159" s="144">
        <v>11265299</v>
      </c>
      <c r="E159" s="146">
        <v>8.2100000000000009</v>
      </c>
      <c r="F159" s="146">
        <v>10</v>
      </c>
      <c r="G159" s="144"/>
      <c r="H159" s="146"/>
      <c r="I159" s="147"/>
    </row>
    <row r="160" spans="1:9" x14ac:dyDescent="0.3">
      <c r="A160" s="143" t="s">
        <v>1023</v>
      </c>
      <c r="B160" s="144" t="s">
        <v>2257</v>
      </c>
      <c r="C160" s="145" t="s">
        <v>2261</v>
      </c>
      <c r="D160" s="144">
        <v>11270547</v>
      </c>
      <c r="E160" s="146">
        <v>8.2100000000000009</v>
      </c>
      <c r="F160" s="146">
        <v>-10</v>
      </c>
      <c r="G160" s="144"/>
      <c r="H160" s="146"/>
      <c r="I160" s="147"/>
    </row>
    <row r="161" spans="1:9" x14ac:dyDescent="0.3">
      <c r="A161" s="143" t="s">
        <v>422</v>
      </c>
      <c r="B161" s="144" t="s">
        <v>347</v>
      </c>
      <c r="C161" s="145" t="s">
        <v>655</v>
      </c>
      <c r="D161" s="144">
        <v>11265720</v>
      </c>
      <c r="E161" s="146">
        <v>8.2200000000000006</v>
      </c>
      <c r="F161" s="146">
        <v>300</v>
      </c>
      <c r="G161" s="144"/>
      <c r="H161" s="146"/>
      <c r="I161" s="147"/>
    </row>
    <row r="162" spans="1:9" x14ac:dyDescent="0.3">
      <c r="A162" s="143" t="str">
        <f t="shared" ref="A162:A166" si="15">A161</f>
        <v>鄭佳佳</v>
      </c>
      <c r="B162" s="144"/>
      <c r="C162" s="145"/>
      <c r="D162" s="144"/>
      <c r="E162" s="146"/>
      <c r="F162" s="146"/>
      <c r="G162" s="144">
        <v>11265810</v>
      </c>
      <c r="H162" s="146">
        <v>8.2200000000000006</v>
      </c>
      <c r="I162" s="147">
        <v>174</v>
      </c>
    </row>
    <row r="163" spans="1:9" x14ac:dyDescent="0.3">
      <c r="A163" s="143" t="str">
        <f t="shared" si="15"/>
        <v>鄭佳佳</v>
      </c>
      <c r="B163" s="144"/>
      <c r="C163" s="145"/>
      <c r="D163" s="144"/>
      <c r="E163" s="146"/>
      <c r="F163" s="146"/>
      <c r="G163" s="144">
        <v>11271859</v>
      </c>
      <c r="H163" s="146">
        <v>8.2200000000000006</v>
      </c>
      <c r="I163" s="147">
        <v>26</v>
      </c>
    </row>
    <row r="164" spans="1:9" x14ac:dyDescent="0.3">
      <c r="A164" s="143" t="str">
        <f t="shared" si="15"/>
        <v>鄭佳佳</v>
      </c>
      <c r="B164" s="144"/>
      <c r="C164" s="145"/>
      <c r="D164" s="144"/>
      <c r="E164" s="146"/>
      <c r="F164" s="146"/>
      <c r="G164" s="144">
        <v>11322603</v>
      </c>
      <c r="H164" s="146">
        <v>8.2200000000000006</v>
      </c>
      <c r="I164" s="147">
        <v>35</v>
      </c>
    </row>
    <row r="165" spans="1:9" x14ac:dyDescent="0.3">
      <c r="A165" s="143" t="str">
        <f t="shared" si="15"/>
        <v>鄭佳佳</v>
      </c>
      <c r="B165" s="144"/>
      <c r="C165" s="145"/>
      <c r="D165" s="144"/>
      <c r="E165" s="146"/>
      <c r="F165" s="146"/>
      <c r="G165" s="144">
        <v>11323627</v>
      </c>
      <c r="H165" s="146">
        <v>8.2200000000000006</v>
      </c>
      <c r="I165" s="147">
        <v>30</v>
      </c>
    </row>
    <row r="166" spans="1:9" x14ac:dyDescent="0.3">
      <c r="A166" s="143" t="str">
        <f t="shared" si="15"/>
        <v>鄭佳佳</v>
      </c>
      <c r="B166" s="144"/>
      <c r="C166" s="145"/>
      <c r="D166" s="144"/>
      <c r="E166" s="146"/>
      <c r="F166" s="146"/>
      <c r="G166" s="144">
        <v>11382447</v>
      </c>
      <c r="H166" s="146">
        <v>8.2200000000000006</v>
      </c>
      <c r="I166" s="147">
        <v>35</v>
      </c>
    </row>
    <row r="167" spans="1:9" x14ac:dyDescent="0.3">
      <c r="A167" s="143" t="s">
        <v>1023</v>
      </c>
      <c r="B167" s="144" t="s">
        <v>2257</v>
      </c>
      <c r="C167" s="145">
        <v>80081</v>
      </c>
      <c r="D167" s="144">
        <v>11270590</v>
      </c>
      <c r="E167" s="146">
        <v>8.23</v>
      </c>
      <c r="F167" s="146">
        <v>10</v>
      </c>
      <c r="G167" s="144"/>
      <c r="H167" s="146"/>
      <c r="I167" s="147"/>
    </row>
    <row r="168" spans="1:9" x14ac:dyDescent="0.3">
      <c r="A168" s="143" t="str">
        <f>A167</f>
        <v>陳珮蒂</v>
      </c>
      <c r="B168" s="144"/>
      <c r="C168" s="145"/>
      <c r="D168" s="144"/>
      <c r="E168" s="146"/>
      <c r="F168" s="146"/>
      <c r="G168" s="144">
        <v>11271859</v>
      </c>
      <c r="H168" s="146">
        <v>8.2200000000000006</v>
      </c>
      <c r="I168" s="147">
        <v>10</v>
      </c>
    </row>
    <row r="169" spans="1:9" x14ac:dyDescent="0.3">
      <c r="A169" s="143" t="s">
        <v>422</v>
      </c>
      <c r="B169" s="144" t="s">
        <v>347</v>
      </c>
      <c r="C169" s="145" t="s">
        <v>325</v>
      </c>
      <c r="D169" s="144">
        <v>11273277</v>
      </c>
      <c r="E169" s="146">
        <v>8.24</v>
      </c>
      <c r="F169" s="146">
        <v>200</v>
      </c>
      <c r="G169" s="144"/>
      <c r="H169" s="146"/>
      <c r="I169" s="147"/>
    </row>
    <row r="170" spans="1:9" x14ac:dyDescent="0.3">
      <c r="A170" s="143" t="str">
        <f t="shared" ref="A170:A173" si="16">A169</f>
        <v>鄭佳佳</v>
      </c>
      <c r="B170" s="144"/>
      <c r="C170" s="145"/>
      <c r="D170" s="144"/>
      <c r="E170" s="146"/>
      <c r="F170" s="146"/>
      <c r="G170" s="144">
        <v>11273391</v>
      </c>
      <c r="H170" s="146">
        <v>8.24</v>
      </c>
      <c r="I170" s="147">
        <v>114</v>
      </c>
    </row>
    <row r="171" spans="1:9" x14ac:dyDescent="0.3">
      <c r="A171" s="143" t="str">
        <f t="shared" si="16"/>
        <v>鄭佳佳</v>
      </c>
      <c r="B171" s="144"/>
      <c r="C171" s="145"/>
      <c r="D171" s="144"/>
      <c r="E171" s="146"/>
      <c r="F171" s="146"/>
      <c r="G171" s="144">
        <v>11283016</v>
      </c>
      <c r="H171" s="146">
        <v>8.24</v>
      </c>
      <c r="I171" s="147">
        <v>7</v>
      </c>
    </row>
    <row r="172" spans="1:9" x14ac:dyDescent="0.3">
      <c r="A172" s="143" t="str">
        <f t="shared" si="16"/>
        <v>鄭佳佳</v>
      </c>
      <c r="B172" s="144"/>
      <c r="C172" s="145"/>
      <c r="D172" s="144"/>
      <c r="E172" s="146"/>
      <c r="F172" s="146"/>
      <c r="G172" s="144">
        <v>11284040</v>
      </c>
      <c r="H172" s="146">
        <v>8.24</v>
      </c>
      <c r="I172" s="147">
        <v>24</v>
      </c>
    </row>
    <row r="173" spans="1:9" x14ac:dyDescent="0.3">
      <c r="A173" s="143" t="str">
        <f t="shared" si="16"/>
        <v>鄭佳佳</v>
      </c>
      <c r="B173" s="144"/>
      <c r="C173" s="145"/>
      <c r="D173" s="144"/>
      <c r="E173" s="146"/>
      <c r="F173" s="146"/>
      <c r="G173" s="144">
        <v>11284553</v>
      </c>
      <c r="H173" s="146">
        <v>8.24</v>
      </c>
      <c r="I173" s="147">
        <v>55</v>
      </c>
    </row>
    <row r="174" spans="1:9" x14ac:dyDescent="0.3">
      <c r="A174" s="143" t="s">
        <v>422</v>
      </c>
      <c r="B174" s="144" t="s">
        <v>347</v>
      </c>
      <c r="C174" s="145" t="s">
        <v>493</v>
      </c>
      <c r="D174" s="144">
        <v>11275062</v>
      </c>
      <c r="E174" s="146">
        <v>8.25</v>
      </c>
      <c r="F174" s="146">
        <v>300</v>
      </c>
      <c r="G174" s="144"/>
      <c r="H174" s="146"/>
      <c r="I174" s="147"/>
    </row>
    <row r="175" spans="1:9" x14ac:dyDescent="0.3">
      <c r="A175" s="143" t="str">
        <f>A174</f>
        <v>鄭佳佳</v>
      </c>
      <c r="B175" s="144"/>
      <c r="C175" s="145"/>
      <c r="D175" s="144"/>
      <c r="E175" s="146"/>
      <c r="F175" s="146"/>
      <c r="G175" s="144">
        <v>11275434</v>
      </c>
      <c r="H175" s="146">
        <v>8.25</v>
      </c>
      <c r="I175" s="147">
        <v>300</v>
      </c>
    </row>
    <row r="176" spans="1:9" x14ac:dyDescent="0.3">
      <c r="A176" s="143" t="s">
        <v>422</v>
      </c>
      <c r="B176" s="144" t="s">
        <v>347</v>
      </c>
      <c r="C176" s="145" t="s">
        <v>326</v>
      </c>
      <c r="D176" s="144">
        <v>11275512</v>
      </c>
      <c r="E176" s="146">
        <v>8.25</v>
      </c>
      <c r="F176" s="146">
        <v>200</v>
      </c>
      <c r="G176" s="144"/>
      <c r="H176" s="146"/>
      <c r="I176" s="147"/>
    </row>
    <row r="177" spans="1:9" x14ac:dyDescent="0.3">
      <c r="A177" s="143" t="str">
        <f t="shared" ref="A177:A179" si="17">A176</f>
        <v>鄭佳佳</v>
      </c>
      <c r="B177" s="144"/>
      <c r="C177" s="145"/>
      <c r="D177" s="144"/>
      <c r="E177" s="146"/>
      <c r="F177" s="146"/>
      <c r="G177" s="144">
        <v>11281481</v>
      </c>
      <c r="H177" s="146">
        <v>8.25</v>
      </c>
      <c r="I177" s="147">
        <v>130</v>
      </c>
    </row>
    <row r="178" spans="1:9" x14ac:dyDescent="0.3">
      <c r="A178" s="143" t="str">
        <f t="shared" si="17"/>
        <v>鄭佳佳</v>
      </c>
      <c r="B178" s="144"/>
      <c r="C178" s="145"/>
      <c r="D178" s="144"/>
      <c r="E178" s="146"/>
      <c r="F178" s="146"/>
      <c r="G178" s="144">
        <v>11281990</v>
      </c>
      <c r="H178" s="146">
        <v>8.25</v>
      </c>
      <c r="I178" s="147">
        <v>29</v>
      </c>
    </row>
    <row r="179" spans="1:9" x14ac:dyDescent="0.3">
      <c r="A179" s="143" t="str">
        <f t="shared" si="17"/>
        <v>鄭佳佳</v>
      </c>
      <c r="B179" s="144"/>
      <c r="C179" s="145"/>
      <c r="D179" s="144"/>
      <c r="E179" s="146"/>
      <c r="F179" s="146"/>
      <c r="G179" s="144">
        <v>11282503</v>
      </c>
      <c r="H179" s="146">
        <v>8.25</v>
      </c>
      <c r="I179" s="147">
        <v>41</v>
      </c>
    </row>
    <row r="180" spans="1:9" x14ac:dyDescent="0.3">
      <c r="A180" s="143" t="s">
        <v>422</v>
      </c>
      <c r="B180" s="144" t="s">
        <v>347</v>
      </c>
      <c r="C180" s="145" t="s">
        <v>328</v>
      </c>
      <c r="D180" s="144">
        <v>11285120</v>
      </c>
      <c r="E180" s="146">
        <v>8.25</v>
      </c>
      <c r="F180" s="146">
        <v>300</v>
      </c>
      <c r="G180" s="144"/>
      <c r="H180" s="146"/>
      <c r="I180" s="147"/>
    </row>
    <row r="181" spans="1:9" x14ac:dyDescent="0.3">
      <c r="A181" s="143" t="str">
        <f>A180</f>
        <v>鄭佳佳</v>
      </c>
      <c r="B181" s="144"/>
      <c r="C181" s="145"/>
      <c r="D181" s="144"/>
      <c r="E181" s="146"/>
      <c r="F181" s="146"/>
      <c r="G181" s="144">
        <v>11285572</v>
      </c>
      <c r="H181" s="146">
        <v>8.25</v>
      </c>
      <c r="I181" s="147">
        <v>300</v>
      </c>
    </row>
    <row r="182" spans="1:9" x14ac:dyDescent="0.3">
      <c r="A182" s="114" t="s">
        <v>1893</v>
      </c>
      <c r="B182" s="111" t="s">
        <v>272</v>
      </c>
      <c r="C182" s="131" t="s">
        <v>2262</v>
      </c>
      <c r="D182" s="111">
        <v>11314564</v>
      </c>
      <c r="E182" s="112">
        <v>8.18</v>
      </c>
      <c r="F182" s="112">
        <v>50</v>
      </c>
      <c r="G182" s="111"/>
      <c r="H182" s="112"/>
      <c r="I182" s="113"/>
    </row>
    <row r="183" spans="1:9" x14ac:dyDescent="0.3">
      <c r="A183" s="114" t="str">
        <f>A182</f>
        <v>葉育峯</v>
      </c>
      <c r="B183" s="111"/>
      <c r="C183" s="131"/>
      <c r="D183" s="111"/>
      <c r="E183" s="112"/>
      <c r="F183" s="112"/>
      <c r="G183" s="111">
        <v>12031605</v>
      </c>
      <c r="H183" s="112">
        <v>8.18</v>
      </c>
      <c r="I183" s="113">
        <v>50</v>
      </c>
    </row>
    <row r="184" spans="1:9" x14ac:dyDescent="0.3">
      <c r="A184" s="143" t="s">
        <v>422</v>
      </c>
      <c r="B184" s="144" t="s">
        <v>347</v>
      </c>
      <c r="C184" s="145" t="s">
        <v>495</v>
      </c>
      <c r="D184" s="144">
        <v>11323878</v>
      </c>
      <c r="E184" s="146">
        <v>8.24</v>
      </c>
      <c r="F184" s="146">
        <v>200</v>
      </c>
      <c r="G184" s="144"/>
      <c r="H184" s="146"/>
      <c r="I184" s="147"/>
    </row>
    <row r="185" spans="1:9" x14ac:dyDescent="0.3">
      <c r="A185" s="143" t="str">
        <f t="shared" ref="A185:A191" si="18">A184</f>
        <v>鄭佳佳</v>
      </c>
      <c r="B185" s="144"/>
      <c r="C185" s="145"/>
      <c r="D185" s="144"/>
      <c r="E185" s="146"/>
      <c r="F185" s="146"/>
      <c r="G185" s="144">
        <v>11324139</v>
      </c>
      <c r="H185" s="146">
        <v>8.24</v>
      </c>
      <c r="I185" s="147">
        <v>157</v>
      </c>
    </row>
    <row r="186" spans="1:9" x14ac:dyDescent="0.3">
      <c r="A186" s="143" t="str">
        <f t="shared" si="18"/>
        <v>鄭佳佳</v>
      </c>
      <c r="B186" s="144"/>
      <c r="C186" s="145"/>
      <c r="D186" s="144"/>
      <c r="E186" s="146"/>
      <c r="F186" s="146"/>
      <c r="G186" s="144">
        <v>11324650</v>
      </c>
      <c r="H186" s="146">
        <v>8.24</v>
      </c>
      <c r="I186" s="147">
        <v>7</v>
      </c>
    </row>
    <row r="187" spans="1:9" x14ac:dyDescent="0.3">
      <c r="A187" s="143" t="str">
        <f t="shared" si="18"/>
        <v>鄭佳佳</v>
      </c>
      <c r="B187" s="144"/>
      <c r="C187" s="145"/>
      <c r="D187" s="144"/>
      <c r="E187" s="146"/>
      <c r="F187" s="146"/>
      <c r="G187" s="144">
        <v>11325163</v>
      </c>
      <c r="H187" s="146">
        <v>8.24</v>
      </c>
      <c r="I187" s="147">
        <v>15</v>
      </c>
    </row>
    <row r="188" spans="1:9" x14ac:dyDescent="0.3">
      <c r="A188" s="143" t="str">
        <f t="shared" si="18"/>
        <v>鄭佳佳</v>
      </c>
      <c r="B188" s="144"/>
      <c r="C188" s="145"/>
      <c r="D188" s="144"/>
      <c r="E188" s="146"/>
      <c r="F188" s="146"/>
      <c r="G188" s="144">
        <v>11330709</v>
      </c>
      <c r="H188" s="146">
        <v>8.24</v>
      </c>
      <c r="I188" s="147">
        <v>12</v>
      </c>
    </row>
    <row r="189" spans="1:9" x14ac:dyDescent="0.3">
      <c r="A189" s="143" t="str">
        <f t="shared" si="18"/>
        <v>鄭佳佳</v>
      </c>
      <c r="B189" s="144"/>
      <c r="C189" s="145"/>
      <c r="D189" s="144"/>
      <c r="E189" s="146"/>
      <c r="F189" s="146"/>
      <c r="G189" s="144">
        <v>11335320</v>
      </c>
      <c r="H189" s="146">
        <v>8.24</v>
      </c>
      <c r="I189" s="147">
        <v>1</v>
      </c>
    </row>
    <row r="190" spans="1:9" x14ac:dyDescent="0.3">
      <c r="A190" s="143" t="str">
        <f t="shared" si="18"/>
        <v>鄭佳佳</v>
      </c>
      <c r="B190" s="144"/>
      <c r="C190" s="145"/>
      <c r="D190" s="144"/>
      <c r="E190" s="146"/>
      <c r="F190" s="146"/>
      <c r="G190" s="144">
        <v>11373327</v>
      </c>
      <c r="H190" s="146">
        <v>8.24</v>
      </c>
      <c r="I190" s="147">
        <v>3</v>
      </c>
    </row>
    <row r="191" spans="1:9" x14ac:dyDescent="0.3">
      <c r="A191" s="143" t="str">
        <f t="shared" si="18"/>
        <v>鄭佳佳</v>
      </c>
      <c r="B191" s="144"/>
      <c r="C191" s="145"/>
      <c r="D191" s="144"/>
      <c r="E191" s="146"/>
      <c r="F191" s="146"/>
      <c r="G191" s="144">
        <v>11374867</v>
      </c>
      <c r="H191" s="146">
        <v>8.24</v>
      </c>
      <c r="I191" s="147">
        <v>5</v>
      </c>
    </row>
    <row r="192" spans="1:9" x14ac:dyDescent="0.3">
      <c r="A192" s="143" t="s">
        <v>422</v>
      </c>
      <c r="B192" s="144" t="s">
        <v>347</v>
      </c>
      <c r="C192" s="145" t="s">
        <v>496</v>
      </c>
      <c r="D192" s="144">
        <v>11325186</v>
      </c>
      <c r="E192" s="146">
        <v>8.25</v>
      </c>
      <c r="F192" s="146">
        <v>300</v>
      </c>
      <c r="G192" s="144"/>
      <c r="H192" s="146"/>
      <c r="I192" s="147"/>
    </row>
    <row r="193" spans="1:9" x14ac:dyDescent="0.3">
      <c r="A193" s="143" t="str">
        <f>A192</f>
        <v>鄭佳佳</v>
      </c>
      <c r="B193" s="144"/>
      <c r="C193" s="145"/>
      <c r="D193" s="144"/>
      <c r="E193" s="146"/>
      <c r="F193" s="146"/>
      <c r="G193" s="144">
        <v>11325678</v>
      </c>
      <c r="H193" s="146">
        <v>8.25</v>
      </c>
      <c r="I193" s="147">
        <v>300</v>
      </c>
    </row>
    <row r="194" spans="1:9" x14ac:dyDescent="0.3">
      <c r="A194" s="143" t="s">
        <v>422</v>
      </c>
      <c r="B194" s="144" t="s">
        <v>347</v>
      </c>
      <c r="C194" s="145" t="s">
        <v>692</v>
      </c>
      <c r="D194" s="144">
        <v>11325697</v>
      </c>
      <c r="E194" s="146">
        <v>8.25</v>
      </c>
      <c r="F194" s="146">
        <v>200</v>
      </c>
      <c r="G194" s="144"/>
      <c r="H194" s="146"/>
      <c r="I194" s="147"/>
    </row>
    <row r="195" spans="1:9" x14ac:dyDescent="0.3">
      <c r="A195" s="143" t="str">
        <f>A194</f>
        <v>鄭佳佳</v>
      </c>
      <c r="B195" s="144"/>
      <c r="C195" s="145"/>
      <c r="D195" s="144"/>
      <c r="E195" s="146"/>
      <c r="F195" s="146"/>
      <c r="G195" s="144">
        <v>11330194</v>
      </c>
      <c r="H195" s="146">
        <v>8.25</v>
      </c>
      <c r="I195" s="147">
        <v>200</v>
      </c>
    </row>
    <row r="196" spans="1:9" x14ac:dyDescent="0.3">
      <c r="A196" s="143" t="s">
        <v>422</v>
      </c>
      <c r="B196" s="144" t="s">
        <v>347</v>
      </c>
      <c r="C196" s="145" t="s">
        <v>694</v>
      </c>
      <c r="D196" s="144">
        <v>11340436</v>
      </c>
      <c r="E196" s="146">
        <v>8.25</v>
      </c>
      <c r="F196" s="146">
        <v>40</v>
      </c>
      <c r="G196" s="144"/>
      <c r="H196" s="146"/>
      <c r="I196" s="147"/>
    </row>
    <row r="197" spans="1:9" x14ac:dyDescent="0.3">
      <c r="A197" s="143" t="str">
        <f>A196</f>
        <v>鄭佳佳</v>
      </c>
      <c r="B197" s="144"/>
      <c r="C197" s="145"/>
      <c r="D197" s="144"/>
      <c r="E197" s="146"/>
      <c r="F197" s="146"/>
      <c r="G197" s="144">
        <v>11340856</v>
      </c>
      <c r="H197" s="146">
        <v>8.25</v>
      </c>
      <c r="I197" s="147">
        <v>33</v>
      </c>
    </row>
    <row r="198" spans="1:9" x14ac:dyDescent="0.3">
      <c r="A198" s="143" t="s">
        <v>422</v>
      </c>
      <c r="B198" s="144" t="s">
        <v>347</v>
      </c>
      <c r="C198" s="145" t="s">
        <v>694</v>
      </c>
      <c r="D198" s="144">
        <v>11343069</v>
      </c>
      <c r="E198" s="146">
        <v>8.25</v>
      </c>
      <c r="F198" s="146">
        <v>-7</v>
      </c>
      <c r="G198" s="144"/>
      <c r="H198" s="146"/>
      <c r="I198" s="147"/>
    </row>
    <row r="199" spans="1:9" x14ac:dyDescent="0.3">
      <c r="A199" s="114" t="s">
        <v>422</v>
      </c>
      <c r="B199" s="111" t="s">
        <v>347</v>
      </c>
      <c r="C199" s="131" t="s">
        <v>695</v>
      </c>
      <c r="D199" s="111">
        <v>11341351</v>
      </c>
      <c r="E199" s="112">
        <v>8.26</v>
      </c>
      <c r="F199" s="112">
        <v>90</v>
      </c>
      <c r="G199" s="111"/>
      <c r="H199" s="112"/>
      <c r="I199" s="113"/>
    </row>
    <row r="200" spans="1:9" x14ac:dyDescent="0.3">
      <c r="A200" s="114" t="str">
        <f t="shared" ref="A200:A202" si="19">A199</f>
        <v>鄭佳佳</v>
      </c>
      <c r="B200" s="111"/>
      <c r="C200" s="131"/>
      <c r="D200" s="111"/>
      <c r="E200" s="112"/>
      <c r="F200" s="112"/>
      <c r="G200" s="111">
        <v>11341368</v>
      </c>
      <c r="H200" s="112">
        <v>8.26</v>
      </c>
      <c r="I200" s="113">
        <v>72</v>
      </c>
    </row>
    <row r="201" spans="1:9" x14ac:dyDescent="0.3">
      <c r="A201" s="114" t="str">
        <f t="shared" si="19"/>
        <v>鄭佳佳</v>
      </c>
      <c r="B201" s="111"/>
      <c r="C201" s="131"/>
      <c r="D201" s="111"/>
      <c r="E201" s="112"/>
      <c r="F201" s="112"/>
      <c r="G201" s="111">
        <v>11341878</v>
      </c>
      <c r="H201" s="112">
        <v>8.26</v>
      </c>
      <c r="I201" s="113">
        <v>3</v>
      </c>
    </row>
    <row r="202" spans="1:9" x14ac:dyDescent="0.3">
      <c r="A202" s="114" t="str">
        <f t="shared" si="19"/>
        <v>鄭佳佳</v>
      </c>
      <c r="B202" s="111"/>
      <c r="C202" s="131"/>
      <c r="D202" s="111"/>
      <c r="E202" s="112"/>
      <c r="F202" s="112"/>
      <c r="G202" s="111">
        <v>11342392</v>
      </c>
      <c r="H202" s="112">
        <v>8.26</v>
      </c>
      <c r="I202" s="113">
        <v>15</v>
      </c>
    </row>
    <row r="203" spans="1:9" x14ac:dyDescent="0.3">
      <c r="A203" s="143" t="s">
        <v>422</v>
      </c>
      <c r="B203" s="144" t="s">
        <v>347</v>
      </c>
      <c r="C203" s="145" t="s">
        <v>330</v>
      </c>
      <c r="D203" s="144">
        <v>11342503</v>
      </c>
      <c r="E203" s="146">
        <v>8.27</v>
      </c>
      <c r="F203" s="146">
        <v>113</v>
      </c>
      <c r="G203" s="144"/>
      <c r="H203" s="146"/>
      <c r="I203" s="147"/>
    </row>
    <row r="204" spans="1:9" x14ac:dyDescent="0.3">
      <c r="A204" s="143" t="str">
        <f>A203</f>
        <v>鄭佳佳</v>
      </c>
      <c r="B204" s="144"/>
      <c r="C204" s="145"/>
      <c r="D204" s="144"/>
      <c r="E204" s="146"/>
      <c r="F204" s="146"/>
      <c r="G204" s="144">
        <v>11342902</v>
      </c>
      <c r="H204" s="146">
        <v>8.27</v>
      </c>
      <c r="I204" s="147">
        <v>113</v>
      </c>
    </row>
    <row r="205" spans="1:9" x14ac:dyDescent="0.3">
      <c r="A205" s="143" t="s">
        <v>422</v>
      </c>
      <c r="B205" s="144" t="s">
        <v>347</v>
      </c>
      <c r="C205" s="145" t="s">
        <v>331</v>
      </c>
      <c r="D205" s="144">
        <v>11344867</v>
      </c>
      <c r="E205" s="146">
        <v>8.26</v>
      </c>
      <c r="F205" s="146">
        <v>43</v>
      </c>
      <c r="G205" s="144"/>
      <c r="H205" s="146"/>
      <c r="I205" s="147"/>
    </row>
    <row r="206" spans="1:9" x14ac:dyDescent="0.3">
      <c r="A206" s="143" t="str">
        <f t="shared" ref="A206:A207" si="20">A205</f>
        <v>鄭佳佳</v>
      </c>
      <c r="B206" s="144"/>
      <c r="C206" s="145"/>
      <c r="D206" s="144"/>
      <c r="E206" s="146"/>
      <c r="F206" s="146"/>
      <c r="G206" s="144">
        <v>11344941</v>
      </c>
      <c r="H206" s="146">
        <v>8.26</v>
      </c>
      <c r="I206" s="147">
        <v>39</v>
      </c>
    </row>
    <row r="207" spans="1:9" x14ac:dyDescent="0.3">
      <c r="A207" s="143" t="str">
        <f t="shared" si="20"/>
        <v>鄭佳佳</v>
      </c>
      <c r="B207" s="144"/>
      <c r="C207" s="145"/>
      <c r="D207" s="144"/>
      <c r="E207" s="146"/>
      <c r="F207" s="146"/>
      <c r="G207" s="144">
        <v>11345452</v>
      </c>
      <c r="H207" s="146">
        <v>8.25</v>
      </c>
      <c r="I207" s="147">
        <v>4</v>
      </c>
    </row>
    <row r="208" spans="1:9" x14ac:dyDescent="0.3">
      <c r="A208" s="110" t="s">
        <v>422</v>
      </c>
      <c r="B208" s="111" t="s">
        <v>347</v>
      </c>
      <c r="C208" s="131" t="s">
        <v>332</v>
      </c>
      <c r="D208" s="111">
        <v>11350974</v>
      </c>
      <c r="E208" s="112">
        <v>8.26</v>
      </c>
      <c r="F208" s="112">
        <v>136</v>
      </c>
      <c r="G208" s="111"/>
      <c r="H208" s="112"/>
      <c r="I208" s="113"/>
    </row>
    <row r="209" spans="1:9" x14ac:dyDescent="0.3">
      <c r="A209" s="110" t="str">
        <f>A208</f>
        <v>鄭佳佳</v>
      </c>
      <c r="B209" s="111"/>
      <c r="C209" s="131"/>
      <c r="D209" s="111"/>
      <c r="E209" s="112"/>
      <c r="F209" s="112"/>
      <c r="G209" s="111">
        <v>11350984</v>
      </c>
      <c r="H209" s="112">
        <v>8.26</v>
      </c>
      <c r="I209" s="113">
        <v>136</v>
      </c>
    </row>
    <row r="210" spans="1:9" x14ac:dyDescent="0.3">
      <c r="A210" s="148" t="s">
        <v>422</v>
      </c>
      <c r="B210" s="144" t="s">
        <v>347</v>
      </c>
      <c r="C210" s="145" t="s">
        <v>770</v>
      </c>
      <c r="D210" s="144">
        <v>11351806</v>
      </c>
      <c r="E210" s="146">
        <v>8.26</v>
      </c>
      <c r="F210" s="146">
        <v>11</v>
      </c>
      <c r="G210" s="144"/>
      <c r="H210" s="146"/>
      <c r="I210" s="147"/>
    </row>
    <row r="211" spans="1:9" x14ac:dyDescent="0.3">
      <c r="A211" s="148" t="str">
        <f t="shared" ref="A211:A212" si="21">A210</f>
        <v>鄭佳佳</v>
      </c>
      <c r="B211" s="144"/>
      <c r="C211" s="145"/>
      <c r="D211" s="144"/>
      <c r="E211" s="146"/>
      <c r="F211" s="146"/>
      <c r="G211" s="144">
        <v>11352010</v>
      </c>
      <c r="H211" s="146">
        <v>8.26</v>
      </c>
      <c r="I211" s="147">
        <v>5</v>
      </c>
    </row>
    <row r="212" spans="1:9" x14ac:dyDescent="0.3">
      <c r="A212" s="143" t="str">
        <f t="shared" si="21"/>
        <v>鄭佳佳</v>
      </c>
      <c r="B212" s="144"/>
      <c r="C212" s="145"/>
      <c r="D212" s="144"/>
      <c r="E212" s="146"/>
      <c r="F212" s="146"/>
      <c r="G212" s="144">
        <v>11352523</v>
      </c>
      <c r="H212" s="146">
        <v>8.26</v>
      </c>
      <c r="I212" s="147">
        <v>6</v>
      </c>
    </row>
    <row r="213" spans="1:9" x14ac:dyDescent="0.3">
      <c r="A213" s="148" t="s">
        <v>422</v>
      </c>
      <c r="B213" s="144" t="s">
        <v>347</v>
      </c>
      <c r="C213" s="145" t="s">
        <v>772</v>
      </c>
      <c r="D213" s="144">
        <v>11353464</v>
      </c>
      <c r="E213" s="146">
        <v>8.26</v>
      </c>
      <c r="F213" s="146">
        <v>59</v>
      </c>
      <c r="G213" s="144"/>
      <c r="H213" s="146"/>
      <c r="I213" s="147"/>
    </row>
    <row r="214" spans="1:9" x14ac:dyDescent="0.3">
      <c r="A214" s="148" t="str">
        <f>A213</f>
        <v>鄭佳佳</v>
      </c>
      <c r="B214" s="144"/>
      <c r="C214" s="145"/>
      <c r="D214" s="144"/>
      <c r="E214" s="146"/>
      <c r="F214" s="146"/>
      <c r="G214" s="144">
        <v>11353548</v>
      </c>
      <c r="H214" s="146">
        <v>8.26</v>
      </c>
      <c r="I214" s="147">
        <v>59</v>
      </c>
    </row>
    <row r="215" spans="1:9" x14ac:dyDescent="0.3">
      <c r="A215" s="143" t="s">
        <v>422</v>
      </c>
      <c r="B215" s="144" t="s">
        <v>347</v>
      </c>
      <c r="C215" s="145" t="s">
        <v>430</v>
      </c>
      <c r="D215" s="144">
        <v>11354361</v>
      </c>
      <c r="E215" s="146">
        <v>8.26</v>
      </c>
      <c r="F215" s="146">
        <v>15</v>
      </c>
      <c r="G215" s="144"/>
      <c r="H215" s="146"/>
      <c r="I215" s="147"/>
    </row>
    <row r="216" spans="1:9" x14ac:dyDescent="0.3">
      <c r="A216" s="148" t="str">
        <f>A215</f>
        <v>鄭佳佳</v>
      </c>
      <c r="B216" s="144"/>
      <c r="C216" s="145"/>
      <c r="D216" s="144"/>
      <c r="E216" s="146"/>
      <c r="F216" s="146"/>
      <c r="G216" s="144">
        <v>11354572</v>
      </c>
      <c r="H216" s="146">
        <v>8.26</v>
      </c>
      <c r="I216" s="147">
        <v>15</v>
      </c>
    </row>
    <row r="217" spans="1:9" x14ac:dyDescent="0.3">
      <c r="A217" s="143" t="s">
        <v>1893</v>
      </c>
      <c r="B217" s="144" t="s">
        <v>272</v>
      </c>
      <c r="C217" s="145" t="s">
        <v>1290</v>
      </c>
      <c r="D217" s="144">
        <v>12465833</v>
      </c>
      <c r="E217" s="146">
        <v>8.16</v>
      </c>
      <c r="F217" s="146">
        <v>50</v>
      </c>
      <c r="G217" s="144"/>
      <c r="H217" s="146"/>
      <c r="I217" s="147"/>
    </row>
    <row r="218" spans="1:9" x14ac:dyDescent="0.3">
      <c r="A218" s="143" t="str">
        <f>A217</f>
        <v>葉育峯</v>
      </c>
      <c r="B218" s="144"/>
      <c r="C218" s="145"/>
      <c r="D218" s="144"/>
      <c r="E218" s="146"/>
      <c r="F218" s="146"/>
      <c r="G218" s="144">
        <v>13130693</v>
      </c>
      <c r="H218" s="146">
        <v>8.16</v>
      </c>
      <c r="I218" s="147">
        <v>50</v>
      </c>
    </row>
    <row r="219" spans="1:9" x14ac:dyDescent="0.3">
      <c r="A219" s="143" t="s">
        <v>1893</v>
      </c>
      <c r="B219" s="144" t="s">
        <v>272</v>
      </c>
      <c r="C219" s="145" t="s">
        <v>1943</v>
      </c>
      <c r="D219" s="144">
        <v>13171512</v>
      </c>
      <c r="E219" s="146">
        <v>8.1199999999999992</v>
      </c>
      <c r="F219" s="146">
        <v>50</v>
      </c>
      <c r="G219" s="144"/>
      <c r="H219" s="146"/>
      <c r="I219" s="147"/>
    </row>
    <row r="220" spans="1:9" x14ac:dyDescent="0.3">
      <c r="A220" s="143" t="str">
        <f t="shared" ref="A220:A224" si="22">A219</f>
        <v>葉育峯</v>
      </c>
      <c r="B220" s="144"/>
      <c r="C220" s="145"/>
      <c r="D220" s="144"/>
      <c r="E220" s="146"/>
      <c r="F220" s="146"/>
      <c r="G220" s="144">
        <v>13180812</v>
      </c>
      <c r="H220" s="146">
        <v>8.1199999999999992</v>
      </c>
      <c r="I220" s="147">
        <v>18</v>
      </c>
    </row>
    <row r="221" spans="1:9" x14ac:dyDescent="0.3">
      <c r="A221" s="143" t="str">
        <f t="shared" si="22"/>
        <v>葉育峯</v>
      </c>
      <c r="B221" s="144"/>
      <c r="C221" s="145"/>
      <c r="D221" s="144"/>
      <c r="E221" s="146"/>
      <c r="F221" s="146"/>
      <c r="G221" s="144">
        <v>13181831</v>
      </c>
      <c r="H221" s="146">
        <v>8.1199999999999992</v>
      </c>
      <c r="I221" s="147">
        <v>2</v>
      </c>
    </row>
    <row r="222" spans="1:9" x14ac:dyDescent="0.3">
      <c r="A222" s="143" t="str">
        <f t="shared" si="22"/>
        <v>葉育峯</v>
      </c>
      <c r="B222" s="144"/>
      <c r="C222" s="145"/>
      <c r="D222" s="144"/>
      <c r="E222" s="146"/>
      <c r="F222" s="146"/>
      <c r="G222" s="144">
        <v>13182343</v>
      </c>
      <c r="H222" s="146">
        <v>8.1199999999999992</v>
      </c>
      <c r="I222" s="147">
        <v>5</v>
      </c>
    </row>
    <row r="223" spans="1:9" x14ac:dyDescent="0.3">
      <c r="A223" s="143" t="str">
        <f t="shared" si="22"/>
        <v>葉育峯</v>
      </c>
      <c r="B223" s="144"/>
      <c r="C223" s="145"/>
      <c r="D223" s="144"/>
      <c r="E223" s="146"/>
      <c r="F223" s="146"/>
      <c r="G223" s="144">
        <v>13182854</v>
      </c>
      <c r="H223" s="146">
        <v>8.1199999999999992</v>
      </c>
      <c r="I223" s="147">
        <v>1</v>
      </c>
    </row>
    <row r="224" spans="1:9" x14ac:dyDescent="0.3">
      <c r="A224" s="143" t="str">
        <f t="shared" si="22"/>
        <v>葉育峯</v>
      </c>
      <c r="B224" s="144"/>
      <c r="C224" s="145"/>
      <c r="D224" s="144"/>
      <c r="E224" s="146"/>
      <c r="F224" s="146"/>
      <c r="G224" s="144">
        <v>13185418</v>
      </c>
      <c r="H224" s="146">
        <v>8.1199999999999992</v>
      </c>
      <c r="I224" s="147">
        <v>24</v>
      </c>
    </row>
    <row r="225" spans="1:9" x14ac:dyDescent="0.3">
      <c r="A225" s="143" t="s">
        <v>1893</v>
      </c>
      <c r="B225" s="144" t="s">
        <v>272</v>
      </c>
      <c r="C225" s="145" t="s">
        <v>2263</v>
      </c>
      <c r="D225" s="144">
        <v>13172726</v>
      </c>
      <c r="E225" s="146">
        <v>8.1300000000000008</v>
      </c>
      <c r="F225" s="146">
        <v>50</v>
      </c>
      <c r="G225" s="144"/>
      <c r="H225" s="146"/>
      <c r="I225" s="147"/>
    </row>
    <row r="226" spans="1:9" x14ac:dyDescent="0.3">
      <c r="A226" s="143" t="str">
        <f t="shared" ref="A226:A228" si="23">A225</f>
        <v>葉育峯</v>
      </c>
      <c r="B226" s="144"/>
      <c r="C226" s="145"/>
      <c r="D226" s="144"/>
      <c r="E226" s="146"/>
      <c r="F226" s="146"/>
      <c r="G226" s="144">
        <v>13173745</v>
      </c>
      <c r="H226" s="146">
        <v>8.1300000000000008</v>
      </c>
      <c r="I226" s="147">
        <v>22</v>
      </c>
    </row>
    <row r="227" spans="1:9" x14ac:dyDescent="0.3">
      <c r="A227" s="143" t="str">
        <f t="shared" si="23"/>
        <v>葉育峯</v>
      </c>
      <c r="B227" s="144"/>
      <c r="C227" s="145"/>
      <c r="D227" s="144"/>
      <c r="E227" s="146"/>
      <c r="F227" s="146"/>
      <c r="G227" s="144">
        <v>13174258</v>
      </c>
      <c r="H227" s="146">
        <v>8.1300000000000008</v>
      </c>
      <c r="I227" s="147">
        <v>5</v>
      </c>
    </row>
    <row r="228" spans="1:9" x14ac:dyDescent="0.3">
      <c r="A228" s="143" t="str">
        <f t="shared" si="23"/>
        <v>葉育峯</v>
      </c>
      <c r="B228" s="144"/>
      <c r="C228" s="145"/>
      <c r="D228" s="144"/>
      <c r="E228" s="146"/>
      <c r="F228" s="146"/>
      <c r="G228" s="144">
        <v>13174770</v>
      </c>
      <c r="H228" s="146">
        <v>8.1300000000000008</v>
      </c>
      <c r="I228" s="147">
        <v>23</v>
      </c>
    </row>
    <row r="229" spans="1:9" x14ac:dyDescent="0.3">
      <c r="A229" s="143" t="s">
        <v>1893</v>
      </c>
      <c r="B229" s="144" t="s">
        <v>272</v>
      </c>
      <c r="C229" s="145" t="s">
        <v>2264</v>
      </c>
      <c r="D229" s="144">
        <v>13205998</v>
      </c>
      <c r="E229" s="146">
        <v>8.1199999999999992</v>
      </c>
      <c r="F229" s="146">
        <v>50</v>
      </c>
      <c r="G229" s="144"/>
      <c r="H229" s="146"/>
      <c r="I229" s="147"/>
    </row>
    <row r="230" spans="1:9" x14ac:dyDescent="0.3">
      <c r="A230" s="143" t="str">
        <f t="shared" ref="A230:A232" si="24">A229</f>
        <v>葉育峯</v>
      </c>
      <c r="B230" s="144"/>
      <c r="C230" s="145"/>
      <c r="D230" s="144"/>
      <c r="E230" s="146"/>
      <c r="F230" s="146"/>
      <c r="G230" s="144">
        <v>13210229</v>
      </c>
      <c r="H230" s="146">
        <v>8.1199999999999992</v>
      </c>
      <c r="I230" s="147">
        <v>1</v>
      </c>
    </row>
    <row r="231" spans="1:9" x14ac:dyDescent="0.3">
      <c r="A231" s="143" t="str">
        <f t="shared" si="24"/>
        <v>葉育峯</v>
      </c>
      <c r="B231" s="144"/>
      <c r="C231" s="145"/>
      <c r="D231" s="144"/>
      <c r="E231" s="146"/>
      <c r="F231" s="146"/>
      <c r="G231" s="144">
        <v>13211258</v>
      </c>
      <c r="H231" s="146">
        <v>8.1199999999999992</v>
      </c>
      <c r="I231" s="147">
        <v>3</v>
      </c>
    </row>
    <row r="232" spans="1:9" ht="16.8" thickBot="1" x14ac:dyDescent="0.35">
      <c r="A232" s="217" t="str">
        <f t="shared" si="24"/>
        <v>葉育峯</v>
      </c>
      <c r="B232" s="144"/>
      <c r="C232" s="145"/>
      <c r="D232" s="144"/>
      <c r="E232" s="146"/>
      <c r="F232" s="146"/>
      <c r="G232" s="144">
        <v>13300000</v>
      </c>
      <c r="H232" s="146">
        <v>8.11</v>
      </c>
      <c r="I232" s="147">
        <v>46</v>
      </c>
    </row>
    <row r="233" spans="1:9" s="226" customFormat="1" ht="33" customHeight="1" x14ac:dyDescent="0.3">
      <c r="A233" s="234" t="s">
        <v>1081</v>
      </c>
      <c r="B233" s="463" t="s">
        <v>1956</v>
      </c>
      <c r="C233" s="463"/>
      <c r="D233" s="463"/>
      <c r="E233" s="463"/>
      <c r="F233" s="463"/>
      <c r="G233" s="463"/>
      <c r="H233" s="463"/>
      <c r="I233" s="463"/>
    </row>
  </sheetData>
  <mergeCells count="1">
    <mergeCell ref="B233:I23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3" fitToHeight="13" orientation="portrait" r:id="rId1"/>
  <headerFooter>
    <oddFooter>第 &amp;P 頁，共 &amp;N 頁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9">
    <pageSetUpPr fitToPage="1"/>
  </sheetPr>
  <dimension ref="A1:I18"/>
  <sheetViews>
    <sheetView zoomScaleNormal="100" workbookViewId="0">
      <pane ySplit="3" topLeftCell="A4" activePane="bottomLeft" state="frozen"/>
      <selection activeCell="A4" sqref="A4"/>
      <selection pane="bottomLeft" activeCell="A2" sqref="A2"/>
    </sheetView>
  </sheetViews>
  <sheetFormatPr defaultColWidth="8.88671875" defaultRowHeight="16.2" x14ac:dyDescent="0.3"/>
  <cols>
    <col min="1" max="1" width="12" style="136" customWidth="1"/>
    <col min="2" max="2" width="10.44140625" style="136" bestFit="1" customWidth="1"/>
    <col min="3" max="3" width="7.109375" style="136" bestFit="1" customWidth="1"/>
    <col min="4" max="4" width="10.5546875" style="136" bestFit="1" customWidth="1"/>
    <col min="5" max="5" width="11.21875" style="136" customWidth="1"/>
    <col min="6" max="6" width="11" style="136" customWidth="1"/>
    <col min="7" max="7" width="10.5546875" style="136" bestFit="1" customWidth="1"/>
    <col min="8" max="9" width="11.5546875" style="136" customWidth="1"/>
    <col min="10" max="16384" width="8.88671875" style="136"/>
  </cols>
  <sheetData>
    <row r="1" spans="1:9" s="135" customFormat="1" x14ac:dyDescent="0.3">
      <c r="A1" s="135" t="s">
        <v>3365</v>
      </c>
    </row>
    <row r="2" spans="1:9" ht="16.8" thickBot="1" x14ac:dyDescent="0.35">
      <c r="A2" s="135" t="s">
        <v>338</v>
      </c>
      <c r="C2" s="137"/>
    </row>
    <row r="3" spans="1:9" ht="16.8" thickBot="1" x14ac:dyDescent="0.35">
      <c r="A3" s="446" t="s">
        <v>252</v>
      </c>
      <c r="B3" s="88" t="s">
        <v>253</v>
      </c>
      <c r="C3" s="125" t="s">
        <v>254</v>
      </c>
      <c r="D3" s="447" t="s">
        <v>255</v>
      </c>
      <c r="E3" s="88" t="s">
        <v>256</v>
      </c>
      <c r="F3" s="88" t="s">
        <v>257</v>
      </c>
      <c r="G3" s="447" t="s">
        <v>258</v>
      </c>
      <c r="H3" s="88" t="s">
        <v>259</v>
      </c>
      <c r="I3" s="90" t="s">
        <v>260</v>
      </c>
    </row>
    <row r="4" spans="1:9" x14ac:dyDescent="0.3">
      <c r="A4" s="432" t="s">
        <v>1893</v>
      </c>
      <c r="B4" s="433" t="s">
        <v>272</v>
      </c>
      <c r="C4" s="433" t="s">
        <v>2265</v>
      </c>
      <c r="D4" s="433">
        <v>11333316</v>
      </c>
      <c r="E4" s="435">
        <v>8.26</v>
      </c>
      <c r="F4" s="435">
        <v>50</v>
      </c>
      <c r="G4" s="433"/>
      <c r="H4" s="435"/>
      <c r="I4" s="436"/>
    </row>
    <row r="5" spans="1:9" x14ac:dyDescent="0.3">
      <c r="A5" s="114" t="str">
        <f>A4</f>
        <v>葉育峯</v>
      </c>
      <c r="B5" s="111"/>
      <c r="C5" s="111"/>
      <c r="D5" s="111"/>
      <c r="E5" s="112"/>
      <c r="F5" s="112"/>
      <c r="G5" s="111">
        <v>11341368</v>
      </c>
      <c r="H5" s="112">
        <v>8.26</v>
      </c>
      <c r="I5" s="113">
        <v>50</v>
      </c>
    </row>
    <row r="6" spans="1:9" x14ac:dyDescent="0.3">
      <c r="A6" s="98" t="s">
        <v>1893</v>
      </c>
      <c r="B6" s="99" t="s">
        <v>272</v>
      </c>
      <c r="C6" s="99" t="s">
        <v>2266</v>
      </c>
      <c r="D6" s="99">
        <v>11344277</v>
      </c>
      <c r="E6" s="100">
        <v>8.27</v>
      </c>
      <c r="F6" s="100">
        <v>50</v>
      </c>
      <c r="G6" s="99"/>
      <c r="H6" s="100"/>
      <c r="I6" s="101"/>
    </row>
    <row r="7" spans="1:9" x14ac:dyDescent="0.3">
      <c r="A7" s="98" t="s">
        <v>1893</v>
      </c>
      <c r="B7" s="99" t="s">
        <v>272</v>
      </c>
      <c r="C7" s="99" t="s">
        <v>2266</v>
      </c>
      <c r="D7" s="99">
        <v>11350428</v>
      </c>
      <c r="E7" s="100">
        <v>8.27</v>
      </c>
      <c r="F7" s="100">
        <v>-50</v>
      </c>
      <c r="G7" s="99"/>
      <c r="H7" s="100"/>
      <c r="I7" s="101"/>
    </row>
    <row r="8" spans="1:9" x14ac:dyDescent="0.3">
      <c r="A8" s="114" t="s">
        <v>1893</v>
      </c>
      <c r="B8" s="111" t="s">
        <v>272</v>
      </c>
      <c r="C8" s="111" t="s">
        <v>1254</v>
      </c>
      <c r="D8" s="111">
        <v>11350122</v>
      </c>
      <c r="E8" s="112">
        <v>8.26</v>
      </c>
      <c r="F8" s="112">
        <v>50</v>
      </c>
      <c r="G8" s="111"/>
      <c r="H8" s="112"/>
      <c r="I8" s="113"/>
    </row>
    <row r="9" spans="1:9" x14ac:dyDescent="0.3">
      <c r="A9" s="114" t="str">
        <f t="shared" ref="A9:A10" si="0">A8</f>
        <v>葉育峯</v>
      </c>
      <c r="B9" s="111"/>
      <c r="C9" s="111"/>
      <c r="D9" s="111"/>
      <c r="E9" s="112"/>
      <c r="F9" s="112"/>
      <c r="G9" s="111">
        <v>11350472</v>
      </c>
      <c r="H9" s="112">
        <v>8.26</v>
      </c>
      <c r="I9" s="113">
        <v>4</v>
      </c>
    </row>
    <row r="10" spans="1:9" x14ac:dyDescent="0.3">
      <c r="A10" s="114" t="str">
        <f t="shared" si="0"/>
        <v>葉育峯</v>
      </c>
      <c r="B10" s="111"/>
      <c r="C10" s="111"/>
      <c r="D10" s="111"/>
      <c r="E10" s="112"/>
      <c r="F10" s="112"/>
      <c r="G10" s="111">
        <v>11350984</v>
      </c>
      <c r="H10" s="112">
        <v>8.26</v>
      </c>
      <c r="I10" s="113">
        <v>46</v>
      </c>
    </row>
    <row r="11" spans="1:9" x14ac:dyDescent="0.3">
      <c r="A11" s="98" t="s">
        <v>1023</v>
      </c>
      <c r="B11" s="99" t="s">
        <v>2257</v>
      </c>
      <c r="C11" s="99">
        <v>90082</v>
      </c>
      <c r="D11" s="99">
        <v>11371941</v>
      </c>
      <c r="E11" s="100">
        <v>8.6999999999999993</v>
      </c>
      <c r="F11" s="100">
        <v>20</v>
      </c>
      <c r="G11" s="99"/>
      <c r="H11" s="100"/>
      <c r="I11" s="101"/>
    </row>
    <row r="12" spans="1:9" x14ac:dyDescent="0.3">
      <c r="A12" s="98" t="s">
        <v>422</v>
      </c>
      <c r="B12" s="99" t="s">
        <v>347</v>
      </c>
      <c r="C12" s="99" t="s">
        <v>501</v>
      </c>
      <c r="D12" s="99">
        <v>12025363</v>
      </c>
      <c r="E12" s="100">
        <v>8.19</v>
      </c>
      <c r="F12" s="100">
        <v>45</v>
      </c>
      <c r="G12" s="99"/>
      <c r="H12" s="100"/>
      <c r="I12" s="101"/>
    </row>
    <row r="13" spans="1:9" x14ac:dyDescent="0.3">
      <c r="A13" s="98" t="str">
        <f>A12</f>
        <v>鄭佳佳</v>
      </c>
      <c r="B13" s="99"/>
      <c r="C13" s="99"/>
      <c r="D13" s="99"/>
      <c r="E13" s="100"/>
      <c r="F13" s="100"/>
      <c r="G13" s="99">
        <v>12025552</v>
      </c>
      <c r="H13" s="100">
        <v>8.19</v>
      </c>
      <c r="I13" s="101">
        <v>45</v>
      </c>
    </row>
    <row r="14" spans="1:9" x14ac:dyDescent="0.3">
      <c r="A14" s="98" t="s">
        <v>422</v>
      </c>
      <c r="B14" s="99" t="s">
        <v>347</v>
      </c>
      <c r="C14" s="99" t="s">
        <v>796</v>
      </c>
      <c r="D14" s="99">
        <v>12030456</v>
      </c>
      <c r="E14" s="100">
        <v>8.19</v>
      </c>
      <c r="F14" s="100">
        <v>2</v>
      </c>
      <c r="G14" s="99"/>
      <c r="H14" s="100"/>
      <c r="I14" s="101"/>
    </row>
    <row r="15" spans="1:9" x14ac:dyDescent="0.3">
      <c r="A15" s="98" t="str">
        <f>A14</f>
        <v>鄭佳佳</v>
      </c>
      <c r="B15" s="99"/>
      <c r="C15" s="99"/>
      <c r="D15" s="99"/>
      <c r="E15" s="100"/>
      <c r="F15" s="100"/>
      <c r="G15" s="99">
        <v>12030576</v>
      </c>
      <c r="H15" s="100">
        <v>8.19</v>
      </c>
      <c r="I15" s="101">
        <v>2</v>
      </c>
    </row>
    <row r="16" spans="1:9" x14ac:dyDescent="0.3">
      <c r="A16" s="554" t="s">
        <v>422</v>
      </c>
      <c r="B16" s="555" t="s">
        <v>347</v>
      </c>
      <c r="C16" s="555" t="s">
        <v>503</v>
      </c>
      <c r="D16" s="555">
        <v>12031149</v>
      </c>
      <c r="E16" s="557">
        <v>8.18</v>
      </c>
      <c r="F16" s="557">
        <v>174</v>
      </c>
      <c r="G16" s="555"/>
      <c r="H16" s="557"/>
      <c r="I16" s="558"/>
    </row>
    <row r="17" spans="1:9" ht="16.8" thickBot="1" x14ac:dyDescent="0.35">
      <c r="A17" s="407" t="str">
        <f>A16</f>
        <v>鄭佳佳</v>
      </c>
      <c r="B17" s="116"/>
      <c r="C17" s="116"/>
      <c r="D17" s="116"/>
      <c r="E17" s="117"/>
      <c r="F17" s="117"/>
      <c r="G17" s="116">
        <v>12031605</v>
      </c>
      <c r="H17" s="117">
        <v>8.18</v>
      </c>
      <c r="I17" s="118">
        <v>174</v>
      </c>
    </row>
    <row r="18" spans="1:9" s="226" customFormat="1" ht="33" customHeight="1" x14ac:dyDescent="0.3">
      <c r="A18" s="234" t="s">
        <v>1081</v>
      </c>
      <c r="B18" s="501" t="s">
        <v>1956</v>
      </c>
      <c r="C18" s="501"/>
      <c r="D18" s="501"/>
      <c r="E18" s="501"/>
      <c r="F18" s="501"/>
      <c r="G18" s="501"/>
      <c r="H18" s="501"/>
      <c r="I18" s="501"/>
    </row>
  </sheetData>
  <mergeCells count="1">
    <mergeCell ref="B18:I1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0" fitToHeight="13" orientation="portrait" r:id="rId1"/>
  <headerFooter>
    <oddFooter>第 &amp;P 頁，共 &amp;N 頁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20">
    <pageSetUpPr fitToPage="1"/>
  </sheetPr>
  <dimension ref="A1:I432"/>
  <sheetViews>
    <sheetView zoomScaleNormal="100" workbookViewId="0">
      <pane ySplit="3" topLeftCell="A4" activePane="bottomLeft" state="frozen"/>
      <selection activeCell="A4" sqref="A4"/>
      <selection pane="bottomLeft" activeCell="A2" sqref="A2"/>
    </sheetView>
  </sheetViews>
  <sheetFormatPr defaultRowHeight="16.2" x14ac:dyDescent="0.3"/>
  <cols>
    <col min="1" max="1" width="11.21875" customWidth="1"/>
    <col min="2" max="2" width="10.5546875" bestFit="1" customWidth="1"/>
    <col min="3" max="3" width="7.6640625" style="124" bestFit="1" customWidth="1"/>
    <col min="4" max="4" width="10.5546875" bestFit="1" customWidth="1"/>
    <col min="5" max="5" width="10.6640625" customWidth="1"/>
    <col min="6" max="6" width="11.21875" customWidth="1"/>
    <col min="7" max="9" width="10.5546875" bestFit="1" customWidth="1"/>
  </cols>
  <sheetData>
    <row r="1" spans="1:9" s="135" customFormat="1" x14ac:dyDescent="0.3">
      <c r="A1" s="135" t="s">
        <v>3366</v>
      </c>
    </row>
    <row r="2" spans="1:9" s="136" customFormat="1" ht="16.8" thickBot="1" x14ac:dyDescent="0.35">
      <c r="A2" s="135" t="s">
        <v>251</v>
      </c>
      <c r="C2" s="137"/>
    </row>
    <row r="3" spans="1:9" s="136" customFormat="1" ht="16.8" thickBot="1" x14ac:dyDescent="0.35">
      <c r="A3" s="446" t="s">
        <v>252</v>
      </c>
      <c r="B3" s="88" t="s">
        <v>253</v>
      </c>
      <c r="C3" s="125" t="s">
        <v>254</v>
      </c>
      <c r="D3" s="447" t="s">
        <v>255</v>
      </c>
      <c r="E3" s="88" t="s">
        <v>256</v>
      </c>
      <c r="F3" s="88" t="s">
        <v>257</v>
      </c>
      <c r="G3" s="447" t="s">
        <v>258</v>
      </c>
      <c r="H3" s="88" t="s">
        <v>259</v>
      </c>
      <c r="I3" s="90" t="s">
        <v>260</v>
      </c>
    </row>
    <row r="4" spans="1:9" x14ac:dyDescent="0.3">
      <c r="A4" s="138" t="s">
        <v>1893</v>
      </c>
      <c r="B4" s="139" t="s">
        <v>272</v>
      </c>
      <c r="C4" s="140" t="s">
        <v>2271</v>
      </c>
      <c r="D4" s="139">
        <v>9362136</v>
      </c>
      <c r="E4" s="141">
        <v>7.86</v>
      </c>
      <c r="F4" s="141">
        <v>100</v>
      </c>
      <c r="G4" s="139"/>
      <c r="H4" s="141"/>
      <c r="I4" s="142"/>
    </row>
    <row r="5" spans="1:9" x14ac:dyDescent="0.3">
      <c r="A5" s="143" t="str">
        <f t="shared" ref="A5:A10" si="0">A4</f>
        <v>葉育峯</v>
      </c>
      <c r="B5" s="144"/>
      <c r="C5" s="145"/>
      <c r="D5" s="144"/>
      <c r="E5" s="146"/>
      <c r="F5" s="146"/>
      <c r="G5" s="144">
        <v>9551001</v>
      </c>
      <c r="H5" s="146">
        <v>7.86</v>
      </c>
      <c r="I5" s="147">
        <v>23</v>
      </c>
    </row>
    <row r="6" spans="1:9" x14ac:dyDescent="0.3">
      <c r="A6" s="143" t="str">
        <f t="shared" si="0"/>
        <v>葉育峯</v>
      </c>
      <c r="B6" s="144"/>
      <c r="C6" s="145"/>
      <c r="D6" s="144"/>
      <c r="E6" s="146"/>
      <c r="F6" s="146"/>
      <c r="G6" s="144">
        <v>9553042</v>
      </c>
      <c r="H6" s="146">
        <v>7.86</v>
      </c>
      <c r="I6" s="147">
        <v>3</v>
      </c>
    </row>
    <row r="7" spans="1:9" x14ac:dyDescent="0.3">
      <c r="A7" s="143" t="str">
        <f t="shared" si="0"/>
        <v>葉育峯</v>
      </c>
      <c r="B7" s="144"/>
      <c r="C7" s="145"/>
      <c r="D7" s="144"/>
      <c r="E7" s="146"/>
      <c r="F7" s="146"/>
      <c r="G7" s="144">
        <v>9555090</v>
      </c>
      <c r="H7" s="146">
        <v>7.86</v>
      </c>
      <c r="I7" s="147">
        <v>5</v>
      </c>
    </row>
    <row r="8" spans="1:9" x14ac:dyDescent="0.3">
      <c r="A8" s="143" t="str">
        <f t="shared" si="0"/>
        <v>葉育峯</v>
      </c>
      <c r="B8" s="144"/>
      <c r="C8" s="145"/>
      <c r="D8" s="144"/>
      <c r="E8" s="146"/>
      <c r="F8" s="146"/>
      <c r="G8" s="144">
        <v>9565747</v>
      </c>
      <c r="H8" s="146">
        <v>7.86</v>
      </c>
      <c r="I8" s="147">
        <v>53</v>
      </c>
    </row>
    <row r="9" spans="1:9" x14ac:dyDescent="0.3">
      <c r="A9" s="143" t="str">
        <f t="shared" si="0"/>
        <v>葉育峯</v>
      </c>
      <c r="B9" s="144"/>
      <c r="C9" s="145"/>
      <c r="D9" s="144"/>
      <c r="E9" s="146"/>
      <c r="F9" s="146"/>
      <c r="G9" s="144">
        <v>9570768</v>
      </c>
      <c r="H9" s="146">
        <v>7.86</v>
      </c>
      <c r="I9" s="147">
        <v>4</v>
      </c>
    </row>
    <row r="10" spans="1:9" x14ac:dyDescent="0.3">
      <c r="A10" s="143" t="str">
        <f t="shared" si="0"/>
        <v>葉育峯</v>
      </c>
      <c r="B10" s="144"/>
      <c r="C10" s="145"/>
      <c r="D10" s="144"/>
      <c r="E10" s="146"/>
      <c r="F10" s="146"/>
      <c r="G10" s="144">
        <v>9571277</v>
      </c>
      <c r="H10" s="146">
        <v>7.86</v>
      </c>
      <c r="I10" s="147">
        <v>12</v>
      </c>
    </row>
    <row r="11" spans="1:9" x14ac:dyDescent="0.3">
      <c r="A11" s="143" t="s">
        <v>1893</v>
      </c>
      <c r="B11" s="144" t="s">
        <v>272</v>
      </c>
      <c r="C11" s="145" t="s">
        <v>2272</v>
      </c>
      <c r="D11" s="144">
        <v>9363129</v>
      </c>
      <c r="E11" s="146">
        <v>7.85</v>
      </c>
      <c r="F11" s="146">
        <v>100</v>
      </c>
      <c r="G11" s="144"/>
      <c r="H11" s="146"/>
      <c r="I11" s="147"/>
    </row>
    <row r="12" spans="1:9" x14ac:dyDescent="0.3">
      <c r="A12" s="143" t="str">
        <f>A11</f>
        <v>葉育峯</v>
      </c>
      <c r="B12" s="144"/>
      <c r="C12" s="145"/>
      <c r="D12" s="144"/>
      <c r="E12" s="146"/>
      <c r="F12" s="146"/>
      <c r="G12" s="144">
        <v>10004298</v>
      </c>
      <c r="H12" s="146">
        <v>7.85</v>
      </c>
      <c r="I12" s="147">
        <v>100</v>
      </c>
    </row>
    <row r="13" spans="1:9" x14ac:dyDescent="0.3">
      <c r="A13" s="143" t="s">
        <v>1893</v>
      </c>
      <c r="B13" s="144" t="s">
        <v>272</v>
      </c>
      <c r="C13" s="145" t="s">
        <v>2273</v>
      </c>
      <c r="D13" s="144">
        <v>10092243</v>
      </c>
      <c r="E13" s="146">
        <v>7.84</v>
      </c>
      <c r="F13" s="146">
        <v>100</v>
      </c>
      <c r="G13" s="144"/>
      <c r="H13" s="146"/>
      <c r="I13" s="147"/>
    </row>
    <row r="14" spans="1:9" x14ac:dyDescent="0.3">
      <c r="A14" s="143" t="str">
        <f t="shared" ref="A14:A16" si="1">A13</f>
        <v>葉育峯</v>
      </c>
      <c r="B14" s="144"/>
      <c r="C14" s="145"/>
      <c r="D14" s="144"/>
      <c r="E14" s="146"/>
      <c r="F14" s="146"/>
      <c r="G14" s="144">
        <v>10092519</v>
      </c>
      <c r="H14" s="146">
        <v>7.84</v>
      </c>
      <c r="I14" s="147">
        <v>24</v>
      </c>
    </row>
    <row r="15" spans="1:9" x14ac:dyDescent="0.3">
      <c r="A15" s="143" t="str">
        <f t="shared" si="1"/>
        <v>葉育峯</v>
      </c>
      <c r="B15" s="144"/>
      <c r="C15" s="145"/>
      <c r="D15" s="144"/>
      <c r="E15" s="146"/>
      <c r="F15" s="146"/>
      <c r="G15" s="144">
        <v>10093537</v>
      </c>
      <c r="H15" s="146">
        <v>7.84</v>
      </c>
      <c r="I15" s="147">
        <v>57</v>
      </c>
    </row>
    <row r="16" spans="1:9" x14ac:dyDescent="0.3">
      <c r="A16" s="143" t="str">
        <f t="shared" si="1"/>
        <v>葉育峯</v>
      </c>
      <c r="B16" s="144"/>
      <c r="C16" s="145"/>
      <c r="D16" s="144"/>
      <c r="E16" s="146"/>
      <c r="F16" s="146"/>
      <c r="G16" s="144">
        <v>10095588</v>
      </c>
      <c r="H16" s="146">
        <v>7.84</v>
      </c>
      <c r="I16" s="147">
        <v>19</v>
      </c>
    </row>
    <row r="17" spans="1:9" x14ac:dyDescent="0.3">
      <c r="A17" s="143" t="s">
        <v>333</v>
      </c>
      <c r="B17" s="144" t="s">
        <v>272</v>
      </c>
      <c r="C17" s="145" t="s">
        <v>2274</v>
      </c>
      <c r="D17" s="144">
        <v>10100589</v>
      </c>
      <c r="E17" s="146">
        <v>7.84</v>
      </c>
      <c r="F17" s="146">
        <v>100</v>
      </c>
      <c r="G17" s="144"/>
      <c r="H17" s="146"/>
      <c r="I17" s="147"/>
    </row>
    <row r="18" spans="1:9" x14ac:dyDescent="0.3">
      <c r="A18" s="143" t="s">
        <v>333</v>
      </c>
      <c r="B18" s="144" t="s">
        <v>272</v>
      </c>
      <c r="C18" s="145" t="s">
        <v>2274</v>
      </c>
      <c r="D18" s="144">
        <v>11480693</v>
      </c>
      <c r="E18" s="146">
        <v>7.84</v>
      </c>
      <c r="F18" s="146">
        <v>-100</v>
      </c>
      <c r="G18" s="144"/>
      <c r="H18" s="146"/>
      <c r="I18" s="147"/>
    </row>
    <row r="19" spans="1:9" x14ac:dyDescent="0.3">
      <c r="A19" s="143" t="s">
        <v>422</v>
      </c>
      <c r="B19" s="144" t="s">
        <v>347</v>
      </c>
      <c r="C19" s="145" t="s">
        <v>277</v>
      </c>
      <c r="D19" s="144">
        <v>11022663</v>
      </c>
      <c r="E19" s="146">
        <v>7.86</v>
      </c>
      <c r="F19" s="146">
        <v>200</v>
      </c>
      <c r="G19" s="144"/>
      <c r="H19" s="146"/>
      <c r="I19" s="147"/>
    </row>
    <row r="20" spans="1:9" x14ac:dyDescent="0.3">
      <c r="A20" s="143" t="str">
        <f>A19</f>
        <v>鄭佳佳</v>
      </c>
      <c r="B20" s="144"/>
      <c r="C20" s="145"/>
      <c r="D20" s="144"/>
      <c r="E20" s="146"/>
      <c r="F20" s="146"/>
      <c r="G20" s="144">
        <v>11022668</v>
      </c>
      <c r="H20" s="146">
        <v>7.86</v>
      </c>
      <c r="I20" s="147">
        <v>169</v>
      </c>
    </row>
    <row r="21" spans="1:9" x14ac:dyDescent="0.3">
      <c r="A21" s="143" t="s">
        <v>422</v>
      </c>
      <c r="B21" s="144" t="s">
        <v>347</v>
      </c>
      <c r="C21" s="145" t="s">
        <v>277</v>
      </c>
      <c r="D21" s="144">
        <v>11182116</v>
      </c>
      <c r="E21" s="146">
        <v>7.86</v>
      </c>
      <c r="F21" s="146">
        <v>-31</v>
      </c>
      <c r="G21" s="144"/>
      <c r="H21" s="146"/>
      <c r="I21" s="147"/>
    </row>
    <row r="22" spans="1:9" x14ac:dyDescent="0.3">
      <c r="A22" s="143" t="s">
        <v>422</v>
      </c>
      <c r="B22" s="144" t="s">
        <v>347</v>
      </c>
      <c r="C22" s="145" t="s">
        <v>278</v>
      </c>
      <c r="D22" s="144">
        <v>11023340</v>
      </c>
      <c r="E22" s="146">
        <v>7.87</v>
      </c>
      <c r="F22" s="146">
        <v>300</v>
      </c>
      <c r="G22" s="144"/>
      <c r="H22" s="146"/>
      <c r="I22" s="147"/>
    </row>
    <row r="23" spans="1:9" x14ac:dyDescent="0.3">
      <c r="A23" s="143" t="str">
        <f>A22</f>
        <v>鄭佳佳</v>
      </c>
      <c r="B23" s="144"/>
      <c r="C23" s="145"/>
      <c r="D23" s="144"/>
      <c r="E23" s="146"/>
      <c r="F23" s="146"/>
      <c r="G23" s="144">
        <v>11023691</v>
      </c>
      <c r="H23" s="146">
        <v>7.87</v>
      </c>
      <c r="I23" s="147">
        <v>89</v>
      </c>
    </row>
    <row r="24" spans="1:9" x14ac:dyDescent="0.3">
      <c r="A24" s="143" t="s">
        <v>422</v>
      </c>
      <c r="B24" s="144" t="s">
        <v>347</v>
      </c>
      <c r="C24" s="145" t="s">
        <v>278</v>
      </c>
      <c r="D24" s="144">
        <v>11182113</v>
      </c>
      <c r="E24" s="146">
        <v>7.87</v>
      </c>
      <c r="F24" s="146">
        <v>-211</v>
      </c>
      <c r="G24" s="144"/>
      <c r="H24" s="146"/>
      <c r="I24" s="147"/>
    </row>
    <row r="25" spans="1:9" x14ac:dyDescent="0.3">
      <c r="A25" s="143" t="s">
        <v>422</v>
      </c>
      <c r="B25" s="144" t="s">
        <v>347</v>
      </c>
      <c r="C25" s="145" t="s">
        <v>356</v>
      </c>
      <c r="D25" s="144">
        <v>11030626</v>
      </c>
      <c r="E25" s="146">
        <v>7.88</v>
      </c>
      <c r="F25" s="146">
        <v>200</v>
      </c>
      <c r="G25" s="144"/>
      <c r="H25" s="146"/>
      <c r="I25" s="147"/>
    </row>
    <row r="26" spans="1:9" x14ac:dyDescent="0.3">
      <c r="A26" s="143" t="str">
        <f>A25</f>
        <v>鄭佳佳</v>
      </c>
      <c r="B26" s="144"/>
      <c r="C26" s="145"/>
      <c r="D26" s="144"/>
      <c r="E26" s="146"/>
      <c r="F26" s="146"/>
      <c r="G26" s="144">
        <v>11030765</v>
      </c>
      <c r="H26" s="146">
        <v>7.88</v>
      </c>
      <c r="I26" s="147">
        <v>94</v>
      </c>
    </row>
    <row r="27" spans="1:9" x14ac:dyDescent="0.3">
      <c r="A27" s="143" t="s">
        <v>422</v>
      </c>
      <c r="B27" s="144" t="s">
        <v>347</v>
      </c>
      <c r="C27" s="145" t="s">
        <v>356</v>
      </c>
      <c r="D27" s="144">
        <v>11182109</v>
      </c>
      <c r="E27" s="146">
        <v>7.88</v>
      </c>
      <c r="F27" s="146">
        <v>-106</v>
      </c>
      <c r="G27" s="144"/>
      <c r="H27" s="146"/>
      <c r="I27" s="147"/>
    </row>
    <row r="28" spans="1:9" x14ac:dyDescent="0.3">
      <c r="A28" s="143" t="s">
        <v>422</v>
      </c>
      <c r="B28" s="144" t="s">
        <v>347</v>
      </c>
      <c r="C28" s="145" t="s">
        <v>280</v>
      </c>
      <c r="D28" s="144">
        <v>11031392</v>
      </c>
      <c r="E28" s="146">
        <v>7.89</v>
      </c>
      <c r="F28" s="146">
        <v>200</v>
      </c>
      <c r="G28" s="144"/>
      <c r="H28" s="146"/>
      <c r="I28" s="147"/>
    </row>
    <row r="29" spans="1:9" x14ac:dyDescent="0.3">
      <c r="A29" s="143" t="str">
        <f>A28</f>
        <v>鄭佳佳</v>
      </c>
      <c r="B29" s="144"/>
      <c r="C29" s="145"/>
      <c r="D29" s="144"/>
      <c r="E29" s="146"/>
      <c r="F29" s="146"/>
      <c r="G29" s="144">
        <v>11031794</v>
      </c>
      <c r="H29" s="146">
        <v>7.89</v>
      </c>
      <c r="I29" s="147">
        <v>12</v>
      </c>
    </row>
    <row r="30" spans="1:9" x14ac:dyDescent="0.3">
      <c r="A30" s="143" t="s">
        <v>422</v>
      </c>
      <c r="B30" s="144" t="s">
        <v>347</v>
      </c>
      <c r="C30" s="145" t="s">
        <v>280</v>
      </c>
      <c r="D30" s="144">
        <v>11182106</v>
      </c>
      <c r="E30" s="146">
        <v>7.89</v>
      </c>
      <c r="F30" s="146">
        <v>-188</v>
      </c>
      <c r="G30" s="144"/>
      <c r="H30" s="146"/>
      <c r="I30" s="147"/>
    </row>
    <row r="31" spans="1:9" x14ac:dyDescent="0.3">
      <c r="A31" s="143" t="s">
        <v>422</v>
      </c>
      <c r="B31" s="144" t="s">
        <v>347</v>
      </c>
      <c r="C31" s="145" t="s">
        <v>281</v>
      </c>
      <c r="D31" s="144">
        <v>11033504</v>
      </c>
      <c r="E31" s="146">
        <v>7.9</v>
      </c>
      <c r="F31" s="146">
        <v>200</v>
      </c>
      <c r="G31" s="144"/>
      <c r="H31" s="146"/>
      <c r="I31" s="147"/>
    </row>
    <row r="32" spans="1:9" x14ac:dyDescent="0.3">
      <c r="A32" s="143" t="str">
        <f>A31</f>
        <v>鄭佳佳</v>
      </c>
      <c r="B32" s="144"/>
      <c r="C32" s="145"/>
      <c r="D32" s="144"/>
      <c r="E32" s="146"/>
      <c r="F32" s="146"/>
      <c r="G32" s="144">
        <v>11033850</v>
      </c>
      <c r="H32" s="146">
        <v>7.9</v>
      </c>
      <c r="I32" s="147">
        <v>23</v>
      </c>
    </row>
    <row r="33" spans="1:9" x14ac:dyDescent="0.3">
      <c r="A33" s="143" t="s">
        <v>422</v>
      </c>
      <c r="B33" s="144" t="s">
        <v>347</v>
      </c>
      <c r="C33" s="145" t="s">
        <v>281</v>
      </c>
      <c r="D33" s="144">
        <v>11182102</v>
      </c>
      <c r="E33" s="146">
        <v>7.9</v>
      </c>
      <c r="F33" s="146">
        <v>-177</v>
      </c>
      <c r="G33" s="144"/>
      <c r="H33" s="146"/>
      <c r="I33" s="147"/>
    </row>
    <row r="34" spans="1:9" x14ac:dyDescent="0.3">
      <c r="A34" s="143" t="s">
        <v>422</v>
      </c>
      <c r="B34" s="144" t="s">
        <v>347</v>
      </c>
      <c r="C34" s="145" t="s">
        <v>282</v>
      </c>
      <c r="D34" s="144">
        <v>11041694</v>
      </c>
      <c r="E34" s="146">
        <v>7.93</v>
      </c>
      <c r="F34" s="146">
        <v>10</v>
      </c>
      <c r="G34" s="144"/>
      <c r="H34" s="146"/>
      <c r="I34" s="147"/>
    </row>
    <row r="35" spans="1:9" x14ac:dyDescent="0.3">
      <c r="A35" s="143" t="str">
        <f t="shared" ref="A35:A36" si="2">A34</f>
        <v>鄭佳佳</v>
      </c>
      <c r="B35" s="144"/>
      <c r="C35" s="145"/>
      <c r="D35" s="144"/>
      <c r="E35" s="146"/>
      <c r="F35" s="146"/>
      <c r="G35" s="144">
        <v>11041954</v>
      </c>
      <c r="H35" s="146">
        <v>7.93</v>
      </c>
      <c r="I35" s="147">
        <v>8</v>
      </c>
    </row>
    <row r="36" spans="1:9" x14ac:dyDescent="0.3">
      <c r="A36" s="143" t="str">
        <f t="shared" si="2"/>
        <v>鄭佳佳</v>
      </c>
      <c r="B36" s="144"/>
      <c r="C36" s="145"/>
      <c r="D36" s="144"/>
      <c r="E36" s="146"/>
      <c r="F36" s="146"/>
      <c r="G36" s="144">
        <v>11042469</v>
      </c>
      <c r="H36" s="146">
        <v>7.92</v>
      </c>
      <c r="I36" s="147">
        <v>2</v>
      </c>
    </row>
    <row r="37" spans="1:9" x14ac:dyDescent="0.3">
      <c r="A37" s="143" t="s">
        <v>422</v>
      </c>
      <c r="B37" s="144" t="s">
        <v>347</v>
      </c>
      <c r="C37" s="145" t="s">
        <v>283</v>
      </c>
      <c r="D37" s="144">
        <v>11042583</v>
      </c>
      <c r="E37" s="146">
        <v>7.94</v>
      </c>
      <c r="F37" s="146">
        <v>50</v>
      </c>
      <c r="G37" s="144"/>
      <c r="H37" s="146"/>
      <c r="I37" s="147"/>
    </row>
    <row r="38" spans="1:9" x14ac:dyDescent="0.3">
      <c r="A38" s="143" t="str">
        <f>A37</f>
        <v>鄭佳佳</v>
      </c>
      <c r="B38" s="144"/>
      <c r="C38" s="145"/>
      <c r="D38" s="144"/>
      <c r="E38" s="146"/>
      <c r="F38" s="146"/>
      <c r="G38" s="144">
        <v>11042980</v>
      </c>
      <c r="H38" s="146">
        <v>7.94</v>
      </c>
      <c r="I38" s="147">
        <v>50</v>
      </c>
    </row>
    <row r="39" spans="1:9" x14ac:dyDescent="0.3">
      <c r="A39" s="143" t="s">
        <v>422</v>
      </c>
      <c r="B39" s="144" t="s">
        <v>347</v>
      </c>
      <c r="C39" s="145" t="s">
        <v>284</v>
      </c>
      <c r="D39" s="144">
        <v>11043475</v>
      </c>
      <c r="E39" s="146">
        <v>7.94</v>
      </c>
      <c r="F39" s="146">
        <v>15</v>
      </c>
      <c r="G39" s="144"/>
      <c r="H39" s="146"/>
      <c r="I39" s="147"/>
    </row>
    <row r="40" spans="1:9" x14ac:dyDescent="0.3">
      <c r="A40" s="143" t="str">
        <f>A39</f>
        <v>鄭佳佳</v>
      </c>
      <c r="B40" s="144"/>
      <c r="C40" s="145"/>
      <c r="D40" s="144"/>
      <c r="E40" s="146"/>
      <c r="F40" s="146"/>
      <c r="G40" s="144">
        <v>11043494</v>
      </c>
      <c r="H40" s="146">
        <v>7.94</v>
      </c>
      <c r="I40" s="147">
        <v>15</v>
      </c>
    </row>
    <row r="41" spans="1:9" x14ac:dyDescent="0.3">
      <c r="A41" s="143" t="s">
        <v>422</v>
      </c>
      <c r="B41" s="144" t="s">
        <v>347</v>
      </c>
      <c r="C41" s="145" t="s">
        <v>285</v>
      </c>
      <c r="D41" s="144">
        <v>11044591</v>
      </c>
      <c r="E41" s="146">
        <v>7.94</v>
      </c>
      <c r="F41" s="146">
        <v>8</v>
      </c>
      <c r="G41" s="144"/>
      <c r="H41" s="146"/>
      <c r="I41" s="147"/>
    </row>
    <row r="42" spans="1:9" x14ac:dyDescent="0.3">
      <c r="A42" s="143" t="str">
        <f t="shared" ref="A42:A44" si="3">A41</f>
        <v>鄭佳佳</v>
      </c>
      <c r="B42" s="144"/>
      <c r="C42" s="145"/>
      <c r="D42" s="144"/>
      <c r="E42" s="146"/>
      <c r="F42" s="146"/>
      <c r="G42" s="144">
        <v>11045026</v>
      </c>
      <c r="H42" s="146">
        <v>7.94</v>
      </c>
      <c r="I42" s="147">
        <v>5</v>
      </c>
    </row>
    <row r="43" spans="1:9" x14ac:dyDescent="0.3">
      <c r="A43" s="143" t="str">
        <f t="shared" si="3"/>
        <v>鄭佳佳</v>
      </c>
      <c r="B43" s="144"/>
      <c r="C43" s="145"/>
      <c r="D43" s="144"/>
      <c r="E43" s="146"/>
      <c r="F43" s="146"/>
      <c r="G43" s="144">
        <v>11045537</v>
      </c>
      <c r="H43" s="146">
        <v>7.94</v>
      </c>
      <c r="I43" s="147">
        <v>1</v>
      </c>
    </row>
    <row r="44" spans="1:9" x14ac:dyDescent="0.3">
      <c r="A44" s="143" t="str">
        <f t="shared" si="3"/>
        <v>鄭佳佳</v>
      </c>
      <c r="B44" s="144"/>
      <c r="C44" s="145"/>
      <c r="D44" s="144"/>
      <c r="E44" s="146"/>
      <c r="F44" s="146"/>
      <c r="G44" s="144">
        <v>11050560</v>
      </c>
      <c r="H44" s="146">
        <v>7.94</v>
      </c>
      <c r="I44" s="147">
        <v>2</v>
      </c>
    </row>
    <row r="45" spans="1:9" x14ac:dyDescent="0.3">
      <c r="A45" s="143" t="s">
        <v>422</v>
      </c>
      <c r="B45" s="144" t="s">
        <v>347</v>
      </c>
      <c r="C45" s="145" t="s">
        <v>286</v>
      </c>
      <c r="D45" s="144">
        <v>11050724</v>
      </c>
      <c r="E45" s="146">
        <v>7.95</v>
      </c>
      <c r="F45" s="146">
        <v>417</v>
      </c>
      <c r="G45" s="144"/>
      <c r="H45" s="146"/>
      <c r="I45" s="147"/>
    </row>
    <row r="46" spans="1:9" x14ac:dyDescent="0.3">
      <c r="A46" s="143" t="str">
        <f t="shared" ref="A46:A49" si="4">A45</f>
        <v>鄭佳佳</v>
      </c>
      <c r="B46" s="144"/>
      <c r="C46" s="145"/>
      <c r="D46" s="144"/>
      <c r="E46" s="146"/>
      <c r="F46" s="146"/>
      <c r="G46" s="144">
        <v>11051070</v>
      </c>
      <c r="H46" s="146">
        <v>7.95</v>
      </c>
      <c r="I46" s="147">
        <v>169</v>
      </c>
    </row>
    <row r="47" spans="1:9" x14ac:dyDescent="0.3">
      <c r="A47" s="143" t="str">
        <f t="shared" si="4"/>
        <v>鄭佳佳</v>
      </c>
      <c r="B47" s="144"/>
      <c r="C47" s="145"/>
      <c r="D47" s="144"/>
      <c r="E47" s="146"/>
      <c r="F47" s="146"/>
      <c r="G47" s="144">
        <v>11052597</v>
      </c>
      <c r="H47" s="146">
        <v>7.95</v>
      </c>
      <c r="I47" s="147">
        <v>11</v>
      </c>
    </row>
    <row r="48" spans="1:9" x14ac:dyDescent="0.3">
      <c r="A48" s="143" t="str">
        <f t="shared" si="4"/>
        <v>鄭佳佳</v>
      </c>
      <c r="B48" s="144"/>
      <c r="C48" s="145"/>
      <c r="D48" s="144"/>
      <c r="E48" s="146"/>
      <c r="F48" s="146"/>
      <c r="G48" s="144">
        <v>11053109</v>
      </c>
      <c r="H48" s="146">
        <v>7.95</v>
      </c>
      <c r="I48" s="147">
        <v>2</v>
      </c>
    </row>
    <row r="49" spans="1:9" x14ac:dyDescent="0.3">
      <c r="A49" s="143" t="str">
        <f t="shared" si="4"/>
        <v>鄭佳佳</v>
      </c>
      <c r="B49" s="144"/>
      <c r="C49" s="145"/>
      <c r="D49" s="144"/>
      <c r="E49" s="146"/>
      <c r="F49" s="146"/>
      <c r="G49" s="144">
        <v>11053620</v>
      </c>
      <c r="H49" s="146">
        <v>7.95</v>
      </c>
      <c r="I49" s="147">
        <v>16</v>
      </c>
    </row>
    <row r="50" spans="1:9" x14ac:dyDescent="0.3">
      <c r="A50" s="143" t="s">
        <v>422</v>
      </c>
      <c r="B50" s="144" t="s">
        <v>347</v>
      </c>
      <c r="C50" s="145" t="s">
        <v>286</v>
      </c>
      <c r="D50" s="144">
        <v>11182098</v>
      </c>
      <c r="E50" s="146">
        <v>7.95</v>
      </c>
      <c r="F50" s="146">
        <v>-219</v>
      </c>
      <c r="G50" s="144"/>
      <c r="H50" s="146"/>
      <c r="I50" s="147"/>
    </row>
    <row r="51" spans="1:9" x14ac:dyDescent="0.3">
      <c r="A51" s="143" t="s">
        <v>422</v>
      </c>
      <c r="B51" s="144" t="s">
        <v>347</v>
      </c>
      <c r="C51" s="145" t="s">
        <v>287</v>
      </c>
      <c r="D51" s="144">
        <v>11054145</v>
      </c>
      <c r="E51" s="146">
        <v>7.96</v>
      </c>
      <c r="F51" s="146">
        <v>30</v>
      </c>
      <c r="G51" s="144"/>
      <c r="H51" s="146"/>
      <c r="I51" s="147"/>
    </row>
    <row r="52" spans="1:9" x14ac:dyDescent="0.3">
      <c r="A52" s="143" t="str">
        <f>A51</f>
        <v>鄭佳佳</v>
      </c>
      <c r="B52" s="144"/>
      <c r="C52" s="145"/>
      <c r="D52" s="144"/>
      <c r="E52" s="146"/>
      <c r="F52" s="146"/>
      <c r="G52" s="144">
        <v>11054645</v>
      </c>
      <c r="H52" s="146">
        <v>7.96</v>
      </c>
      <c r="I52" s="147">
        <v>23</v>
      </c>
    </row>
    <row r="53" spans="1:9" x14ac:dyDescent="0.3">
      <c r="A53" s="143" t="s">
        <v>422</v>
      </c>
      <c r="B53" s="144" t="s">
        <v>347</v>
      </c>
      <c r="C53" s="145" t="s">
        <v>287</v>
      </c>
      <c r="D53" s="144">
        <v>11062928</v>
      </c>
      <c r="E53" s="146">
        <v>7.96</v>
      </c>
      <c r="F53" s="146">
        <v>-7</v>
      </c>
      <c r="G53" s="144"/>
      <c r="H53" s="146"/>
      <c r="I53" s="147"/>
    </row>
    <row r="54" spans="1:9" x14ac:dyDescent="0.3">
      <c r="A54" s="143" t="s">
        <v>422</v>
      </c>
      <c r="B54" s="144" t="s">
        <v>347</v>
      </c>
      <c r="C54" s="145" t="s">
        <v>423</v>
      </c>
      <c r="D54" s="144">
        <v>11055061</v>
      </c>
      <c r="E54" s="146">
        <v>7.97</v>
      </c>
      <c r="F54" s="146">
        <v>50</v>
      </c>
      <c r="G54" s="144"/>
      <c r="H54" s="146"/>
      <c r="I54" s="147"/>
    </row>
    <row r="55" spans="1:9" x14ac:dyDescent="0.3">
      <c r="A55" s="143" t="str">
        <f>A54</f>
        <v>鄭佳佳</v>
      </c>
      <c r="B55" s="144"/>
      <c r="C55" s="145"/>
      <c r="D55" s="144"/>
      <c r="E55" s="146"/>
      <c r="F55" s="146"/>
      <c r="G55" s="144">
        <v>11055159</v>
      </c>
      <c r="H55" s="146">
        <v>7.97</v>
      </c>
      <c r="I55" s="147">
        <v>50</v>
      </c>
    </row>
    <row r="56" spans="1:9" x14ac:dyDescent="0.3">
      <c r="A56" s="143" t="s">
        <v>422</v>
      </c>
      <c r="B56" s="144" t="s">
        <v>347</v>
      </c>
      <c r="C56" s="145" t="s">
        <v>288</v>
      </c>
      <c r="D56" s="144">
        <v>11055830</v>
      </c>
      <c r="E56" s="146">
        <v>7.97</v>
      </c>
      <c r="F56" s="146">
        <v>30</v>
      </c>
      <c r="G56" s="144"/>
      <c r="H56" s="146"/>
      <c r="I56" s="147"/>
    </row>
    <row r="57" spans="1:9" x14ac:dyDescent="0.3">
      <c r="A57" s="143" t="str">
        <f t="shared" ref="A57:A59" si="5">A56</f>
        <v>鄭佳佳</v>
      </c>
      <c r="B57" s="144"/>
      <c r="C57" s="145"/>
      <c r="D57" s="144"/>
      <c r="E57" s="146"/>
      <c r="F57" s="146"/>
      <c r="G57" s="144">
        <v>11061719</v>
      </c>
      <c r="H57" s="146">
        <v>7.97</v>
      </c>
      <c r="I57" s="147">
        <v>7</v>
      </c>
    </row>
    <row r="58" spans="1:9" x14ac:dyDescent="0.3">
      <c r="A58" s="143" t="str">
        <f t="shared" si="5"/>
        <v>鄭佳佳</v>
      </c>
      <c r="B58" s="144"/>
      <c r="C58" s="145"/>
      <c r="D58" s="144"/>
      <c r="E58" s="146"/>
      <c r="F58" s="146"/>
      <c r="G58" s="144">
        <v>11062231</v>
      </c>
      <c r="H58" s="146">
        <v>7.97</v>
      </c>
      <c r="I58" s="147">
        <v>10</v>
      </c>
    </row>
    <row r="59" spans="1:9" x14ac:dyDescent="0.3">
      <c r="A59" s="143" t="str">
        <f t="shared" si="5"/>
        <v>鄭佳佳</v>
      </c>
      <c r="B59" s="144"/>
      <c r="C59" s="145"/>
      <c r="D59" s="144"/>
      <c r="E59" s="146"/>
      <c r="F59" s="146"/>
      <c r="G59" s="144">
        <v>11063254</v>
      </c>
      <c r="H59" s="146">
        <v>7.97</v>
      </c>
      <c r="I59" s="147">
        <v>13</v>
      </c>
    </row>
    <row r="60" spans="1:9" x14ac:dyDescent="0.3">
      <c r="A60" s="143" t="s">
        <v>422</v>
      </c>
      <c r="B60" s="144" t="s">
        <v>347</v>
      </c>
      <c r="C60" s="145" t="s">
        <v>289</v>
      </c>
      <c r="D60" s="144">
        <v>11060983</v>
      </c>
      <c r="E60" s="146">
        <v>7.98</v>
      </c>
      <c r="F60" s="146">
        <v>80</v>
      </c>
      <c r="G60" s="144"/>
      <c r="H60" s="146"/>
      <c r="I60" s="147"/>
    </row>
    <row r="61" spans="1:9" x14ac:dyDescent="0.3">
      <c r="A61" s="143" t="str">
        <f>A60</f>
        <v>鄭佳佳</v>
      </c>
      <c r="B61" s="144"/>
      <c r="C61" s="145"/>
      <c r="D61" s="144"/>
      <c r="E61" s="146"/>
      <c r="F61" s="146"/>
      <c r="G61" s="144">
        <v>11061206</v>
      </c>
      <c r="H61" s="146">
        <v>7.98</v>
      </c>
      <c r="I61" s="147">
        <v>80</v>
      </c>
    </row>
    <row r="62" spans="1:9" x14ac:dyDescent="0.3">
      <c r="A62" s="143" t="s">
        <v>422</v>
      </c>
      <c r="B62" s="144" t="s">
        <v>347</v>
      </c>
      <c r="C62" s="145" t="s">
        <v>290</v>
      </c>
      <c r="D62" s="144">
        <v>11062419</v>
      </c>
      <c r="E62" s="146">
        <v>7.98</v>
      </c>
      <c r="F62" s="146">
        <v>5</v>
      </c>
      <c r="G62" s="144"/>
      <c r="H62" s="146"/>
      <c r="I62" s="147"/>
    </row>
    <row r="63" spans="1:9" x14ac:dyDescent="0.3">
      <c r="A63" s="143" t="str">
        <f t="shared" ref="A63:A64" si="6">A62</f>
        <v>鄭佳佳</v>
      </c>
      <c r="B63" s="144"/>
      <c r="C63" s="145"/>
      <c r="D63" s="144"/>
      <c r="E63" s="146"/>
      <c r="F63" s="146"/>
      <c r="G63" s="144">
        <v>11062743</v>
      </c>
      <c r="H63" s="146">
        <v>7.98</v>
      </c>
      <c r="I63" s="147">
        <v>3</v>
      </c>
    </row>
    <row r="64" spans="1:9" x14ac:dyDescent="0.3">
      <c r="A64" s="143" t="str">
        <f t="shared" si="6"/>
        <v>鄭佳佳</v>
      </c>
      <c r="B64" s="144"/>
      <c r="C64" s="145"/>
      <c r="D64" s="144"/>
      <c r="E64" s="146"/>
      <c r="F64" s="146"/>
      <c r="G64" s="144">
        <v>11063254</v>
      </c>
      <c r="H64" s="146">
        <v>7.97</v>
      </c>
      <c r="I64" s="147">
        <v>2</v>
      </c>
    </row>
    <row r="65" spans="1:9" x14ac:dyDescent="0.3">
      <c r="A65" s="143" t="s">
        <v>422</v>
      </c>
      <c r="B65" s="144" t="s">
        <v>347</v>
      </c>
      <c r="C65" s="145" t="s">
        <v>291</v>
      </c>
      <c r="D65" s="144">
        <v>11064771</v>
      </c>
      <c r="E65" s="146">
        <v>7.97</v>
      </c>
      <c r="F65" s="146">
        <v>17</v>
      </c>
      <c r="G65" s="144"/>
      <c r="H65" s="146"/>
      <c r="I65" s="147"/>
    </row>
    <row r="66" spans="1:9" x14ac:dyDescent="0.3">
      <c r="A66" s="143" t="str">
        <f t="shared" ref="A66:A67" si="7">A65</f>
        <v>鄭佳佳</v>
      </c>
      <c r="B66" s="144"/>
      <c r="C66" s="145"/>
      <c r="D66" s="144"/>
      <c r="E66" s="146"/>
      <c r="F66" s="146"/>
      <c r="G66" s="144">
        <v>11064791</v>
      </c>
      <c r="H66" s="146">
        <v>7.97</v>
      </c>
      <c r="I66" s="147">
        <v>7</v>
      </c>
    </row>
    <row r="67" spans="1:9" x14ac:dyDescent="0.3">
      <c r="A67" s="143" t="str">
        <f t="shared" si="7"/>
        <v>鄭佳佳</v>
      </c>
      <c r="B67" s="144"/>
      <c r="C67" s="145"/>
      <c r="D67" s="144"/>
      <c r="E67" s="146"/>
      <c r="F67" s="146"/>
      <c r="G67" s="144">
        <v>11071866</v>
      </c>
      <c r="H67" s="146">
        <v>7.96</v>
      </c>
      <c r="I67" s="147">
        <v>10</v>
      </c>
    </row>
    <row r="68" spans="1:9" x14ac:dyDescent="0.3">
      <c r="A68" s="143" t="s">
        <v>422</v>
      </c>
      <c r="B68" s="144" t="s">
        <v>347</v>
      </c>
      <c r="C68" s="145" t="s">
        <v>292</v>
      </c>
      <c r="D68" s="144">
        <v>11065576</v>
      </c>
      <c r="E68" s="146">
        <v>7.98</v>
      </c>
      <c r="F68" s="146">
        <v>5</v>
      </c>
      <c r="G68" s="144"/>
      <c r="H68" s="146"/>
      <c r="I68" s="147"/>
    </row>
    <row r="69" spans="1:9" x14ac:dyDescent="0.3">
      <c r="A69" s="143" t="str">
        <f>A68</f>
        <v>鄭佳佳</v>
      </c>
      <c r="B69" s="144"/>
      <c r="C69" s="145"/>
      <c r="D69" s="144"/>
      <c r="E69" s="146"/>
      <c r="F69" s="146"/>
      <c r="G69" s="144">
        <v>11065813</v>
      </c>
      <c r="H69" s="146">
        <v>7.98</v>
      </c>
      <c r="I69" s="147">
        <v>5</v>
      </c>
    </row>
    <row r="70" spans="1:9" x14ac:dyDescent="0.3">
      <c r="A70" s="143" t="s">
        <v>422</v>
      </c>
      <c r="B70" s="144" t="s">
        <v>347</v>
      </c>
      <c r="C70" s="145" t="s">
        <v>293</v>
      </c>
      <c r="D70" s="144">
        <v>11070452</v>
      </c>
      <c r="E70" s="146">
        <v>7.98</v>
      </c>
      <c r="F70" s="146">
        <v>6</v>
      </c>
      <c r="G70" s="144"/>
      <c r="H70" s="146"/>
      <c r="I70" s="147"/>
    </row>
    <row r="71" spans="1:9" x14ac:dyDescent="0.3">
      <c r="A71" s="143" t="str">
        <f>A70</f>
        <v>鄭佳佳</v>
      </c>
      <c r="B71" s="144"/>
      <c r="C71" s="145"/>
      <c r="D71" s="144"/>
      <c r="E71" s="146"/>
      <c r="F71" s="146"/>
      <c r="G71" s="144">
        <v>11070836</v>
      </c>
      <c r="H71" s="146">
        <v>7.98</v>
      </c>
      <c r="I71" s="147">
        <v>6</v>
      </c>
    </row>
    <row r="72" spans="1:9" x14ac:dyDescent="0.3">
      <c r="A72" s="143" t="s">
        <v>422</v>
      </c>
      <c r="B72" s="144" t="s">
        <v>347</v>
      </c>
      <c r="C72" s="145" t="s">
        <v>294</v>
      </c>
      <c r="D72" s="144">
        <v>11073619</v>
      </c>
      <c r="E72" s="146">
        <v>7.97</v>
      </c>
      <c r="F72" s="146">
        <v>36</v>
      </c>
      <c r="G72" s="144"/>
      <c r="H72" s="146"/>
      <c r="I72" s="147"/>
    </row>
    <row r="73" spans="1:9" x14ac:dyDescent="0.3">
      <c r="A73" s="143" t="str">
        <f>A72</f>
        <v>鄭佳佳</v>
      </c>
      <c r="B73" s="144"/>
      <c r="C73" s="145"/>
      <c r="D73" s="144"/>
      <c r="E73" s="146"/>
      <c r="F73" s="146"/>
      <c r="G73" s="144">
        <v>11073909</v>
      </c>
      <c r="H73" s="146">
        <v>7.97</v>
      </c>
      <c r="I73" s="147">
        <v>36</v>
      </c>
    </row>
    <row r="74" spans="1:9" x14ac:dyDescent="0.3">
      <c r="A74" s="143" t="s">
        <v>422</v>
      </c>
      <c r="B74" s="144" t="s">
        <v>347</v>
      </c>
      <c r="C74" s="145" t="s">
        <v>392</v>
      </c>
      <c r="D74" s="144">
        <v>11074817</v>
      </c>
      <c r="E74" s="146">
        <v>7.97</v>
      </c>
      <c r="F74" s="146">
        <v>7</v>
      </c>
      <c r="G74" s="144"/>
      <c r="H74" s="146"/>
      <c r="I74" s="147"/>
    </row>
    <row r="75" spans="1:9" x14ac:dyDescent="0.3">
      <c r="A75" s="143" t="str">
        <f>A74</f>
        <v>鄭佳佳</v>
      </c>
      <c r="B75" s="144"/>
      <c r="C75" s="145"/>
      <c r="D75" s="144"/>
      <c r="E75" s="146"/>
      <c r="F75" s="146"/>
      <c r="G75" s="144">
        <v>11074928</v>
      </c>
      <c r="H75" s="146">
        <v>7.97</v>
      </c>
      <c r="I75" s="147">
        <v>7</v>
      </c>
    </row>
    <row r="76" spans="1:9" x14ac:dyDescent="0.3">
      <c r="A76" s="143" t="s">
        <v>422</v>
      </c>
      <c r="B76" s="144" t="s">
        <v>347</v>
      </c>
      <c r="C76" s="145" t="s">
        <v>393</v>
      </c>
      <c r="D76" s="144">
        <v>11075507</v>
      </c>
      <c r="E76" s="146">
        <v>7.97</v>
      </c>
      <c r="F76" s="146">
        <v>10</v>
      </c>
      <c r="G76" s="144"/>
      <c r="H76" s="146"/>
      <c r="I76" s="147"/>
    </row>
    <row r="77" spans="1:9" x14ac:dyDescent="0.3">
      <c r="A77" s="143" t="str">
        <f>A76</f>
        <v>鄭佳佳</v>
      </c>
      <c r="B77" s="144"/>
      <c r="C77" s="145"/>
      <c r="D77" s="144"/>
      <c r="E77" s="146"/>
      <c r="F77" s="146"/>
      <c r="G77" s="144">
        <v>11075951</v>
      </c>
      <c r="H77" s="146">
        <v>7.97</v>
      </c>
      <c r="I77" s="147">
        <v>10</v>
      </c>
    </row>
    <row r="78" spans="1:9" x14ac:dyDescent="0.3">
      <c r="A78" s="143" t="s">
        <v>422</v>
      </c>
      <c r="B78" s="144" t="s">
        <v>347</v>
      </c>
      <c r="C78" s="145" t="s">
        <v>1053</v>
      </c>
      <c r="D78" s="144">
        <v>11080473</v>
      </c>
      <c r="E78" s="146">
        <v>7.97</v>
      </c>
      <c r="F78" s="146">
        <v>32</v>
      </c>
      <c r="G78" s="144"/>
      <c r="H78" s="146"/>
      <c r="I78" s="147"/>
    </row>
    <row r="79" spans="1:9" x14ac:dyDescent="0.3">
      <c r="A79" s="143" t="str">
        <f>A78</f>
        <v>鄭佳佳</v>
      </c>
      <c r="B79" s="144"/>
      <c r="C79" s="145"/>
      <c r="D79" s="144"/>
      <c r="E79" s="146"/>
      <c r="F79" s="146"/>
      <c r="G79" s="144">
        <v>11080975</v>
      </c>
      <c r="H79" s="146">
        <v>7.97</v>
      </c>
      <c r="I79" s="147">
        <v>32</v>
      </c>
    </row>
    <row r="80" spans="1:9" x14ac:dyDescent="0.3">
      <c r="A80" s="143" t="s">
        <v>422</v>
      </c>
      <c r="B80" s="144" t="s">
        <v>347</v>
      </c>
      <c r="C80" s="145" t="s">
        <v>722</v>
      </c>
      <c r="D80" s="144">
        <v>11081536</v>
      </c>
      <c r="E80" s="146">
        <v>7.97</v>
      </c>
      <c r="F80" s="146">
        <v>18</v>
      </c>
      <c r="G80" s="144"/>
      <c r="H80" s="146"/>
      <c r="I80" s="147"/>
    </row>
    <row r="81" spans="1:9" x14ac:dyDescent="0.3">
      <c r="A81" s="143" t="str">
        <f>A80</f>
        <v>鄭佳佳</v>
      </c>
      <c r="B81" s="144"/>
      <c r="C81" s="145"/>
      <c r="D81" s="144"/>
      <c r="E81" s="146"/>
      <c r="F81" s="146"/>
      <c r="G81" s="144">
        <v>11082001</v>
      </c>
      <c r="H81" s="146">
        <v>7.97</v>
      </c>
      <c r="I81" s="147">
        <v>18</v>
      </c>
    </row>
    <row r="82" spans="1:9" x14ac:dyDescent="0.3">
      <c r="A82" s="143" t="s">
        <v>422</v>
      </c>
      <c r="B82" s="144" t="s">
        <v>347</v>
      </c>
      <c r="C82" s="145" t="s">
        <v>723</v>
      </c>
      <c r="D82" s="144">
        <v>11082508</v>
      </c>
      <c r="E82" s="146">
        <v>7.97</v>
      </c>
      <c r="F82" s="146">
        <v>65</v>
      </c>
      <c r="G82" s="144"/>
      <c r="H82" s="146"/>
      <c r="I82" s="147"/>
    </row>
    <row r="83" spans="1:9" x14ac:dyDescent="0.3">
      <c r="A83" s="143" t="str">
        <f>A82</f>
        <v>鄭佳佳</v>
      </c>
      <c r="B83" s="144"/>
      <c r="C83" s="145"/>
      <c r="D83" s="144"/>
      <c r="E83" s="146"/>
      <c r="F83" s="146"/>
      <c r="G83" s="144">
        <v>11082511</v>
      </c>
      <c r="H83" s="146">
        <v>7.97</v>
      </c>
      <c r="I83" s="147">
        <v>65</v>
      </c>
    </row>
    <row r="84" spans="1:9" x14ac:dyDescent="0.3">
      <c r="A84" s="143" t="s">
        <v>422</v>
      </c>
      <c r="B84" s="144" t="s">
        <v>347</v>
      </c>
      <c r="C84" s="145" t="s">
        <v>1057</v>
      </c>
      <c r="D84" s="144">
        <v>11083497</v>
      </c>
      <c r="E84" s="146">
        <v>7.97</v>
      </c>
      <c r="F84" s="146">
        <v>104</v>
      </c>
      <c r="G84" s="144"/>
      <c r="H84" s="146"/>
      <c r="I84" s="147"/>
    </row>
    <row r="85" spans="1:9" x14ac:dyDescent="0.3">
      <c r="A85" s="143" t="str">
        <f t="shared" ref="A85:A87" si="8">A84</f>
        <v>鄭佳佳</v>
      </c>
      <c r="B85" s="144"/>
      <c r="C85" s="145"/>
      <c r="D85" s="144"/>
      <c r="E85" s="146"/>
      <c r="F85" s="146"/>
      <c r="G85" s="144">
        <v>11083537</v>
      </c>
      <c r="H85" s="146">
        <v>7.97</v>
      </c>
      <c r="I85" s="147">
        <v>88</v>
      </c>
    </row>
    <row r="86" spans="1:9" x14ac:dyDescent="0.3">
      <c r="A86" s="143" t="str">
        <f t="shared" si="8"/>
        <v>鄭佳佳</v>
      </c>
      <c r="B86" s="144"/>
      <c r="C86" s="145"/>
      <c r="D86" s="144"/>
      <c r="E86" s="146"/>
      <c r="F86" s="146"/>
      <c r="G86" s="144">
        <v>11084049</v>
      </c>
      <c r="H86" s="146">
        <v>7.97</v>
      </c>
      <c r="I86" s="147">
        <v>5</v>
      </c>
    </row>
    <row r="87" spans="1:9" x14ac:dyDescent="0.3">
      <c r="A87" s="143" t="str">
        <f t="shared" si="8"/>
        <v>鄭佳佳</v>
      </c>
      <c r="B87" s="144"/>
      <c r="C87" s="145"/>
      <c r="D87" s="144"/>
      <c r="E87" s="146"/>
      <c r="F87" s="146"/>
      <c r="G87" s="144">
        <v>11084564</v>
      </c>
      <c r="H87" s="146">
        <v>7.97</v>
      </c>
      <c r="I87" s="147">
        <v>11</v>
      </c>
    </row>
    <row r="88" spans="1:9" x14ac:dyDescent="0.3">
      <c r="A88" s="143" t="s">
        <v>422</v>
      </c>
      <c r="B88" s="144" t="s">
        <v>347</v>
      </c>
      <c r="C88" s="145" t="s">
        <v>394</v>
      </c>
      <c r="D88" s="144">
        <v>11084676</v>
      </c>
      <c r="E88" s="146">
        <v>7.98</v>
      </c>
      <c r="F88" s="146">
        <v>148</v>
      </c>
      <c r="G88" s="144"/>
      <c r="H88" s="146"/>
      <c r="I88" s="147"/>
    </row>
    <row r="89" spans="1:9" x14ac:dyDescent="0.3">
      <c r="A89" s="143" t="str">
        <f>A88</f>
        <v>鄭佳佳</v>
      </c>
      <c r="B89" s="144"/>
      <c r="C89" s="145"/>
      <c r="D89" s="144"/>
      <c r="E89" s="146"/>
      <c r="F89" s="146"/>
      <c r="G89" s="144">
        <v>11085075</v>
      </c>
      <c r="H89" s="146">
        <v>7.98</v>
      </c>
      <c r="I89" s="147">
        <v>148</v>
      </c>
    </row>
    <row r="90" spans="1:9" x14ac:dyDescent="0.3">
      <c r="A90" s="143" t="s">
        <v>422</v>
      </c>
      <c r="B90" s="144" t="s">
        <v>347</v>
      </c>
      <c r="C90" s="145" t="s">
        <v>724</v>
      </c>
      <c r="D90" s="144">
        <v>11092272</v>
      </c>
      <c r="E90" s="146">
        <v>7.98</v>
      </c>
      <c r="F90" s="146">
        <v>61</v>
      </c>
      <c r="G90" s="144"/>
      <c r="H90" s="146"/>
      <c r="I90" s="147"/>
    </row>
    <row r="91" spans="1:9" x14ac:dyDescent="0.3">
      <c r="A91" s="143" t="str">
        <f>A90</f>
        <v>鄭佳佳</v>
      </c>
      <c r="B91" s="144"/>
      <c r="C91" s="145"/>
      <c r="D91" s="144"/>
      <c r="E91" s="146"/>
      <c r="F91" s="146"/>
      <c r="G91" s="144">
        <v>11092665</v>
      </c>
      <c r="H91" s="146">
        <v>7.98</v>
      </c>
      <c r="I91" s="147">
        <v>61</v>
      </c>
    </row>
    <row r="92" spans="1:9" x14ac:dyDescent="0.3">
      <c r="A92" s="143" t="s">
        <v>422</v>
      </c>
      <c r="B92" s="144" t="s">
        <v>347</v>
      </c>
      <c r="C92" s="145" t="s">
        <v>395</v>
      </c>
      <c r="D92" s="144">
        <v>11093772</v>
      </c>
      <c r="E92" s="146">
        <v>7.98</v>
      </c>
      <c r="F92" s="146">
        <v>11</v>
      </c>
      <c r="G92" s="144"/>
      <c r="H92" s="146"/>
      <c r="I92" s="147"/>
    </row>
    <row r="93" spans="1:9" x14ac:dyDescent="0.3">
      <c r="A93" s="143" t="str">
        <f>A92</f>
        <v>鄭佳佳</v>
      </c>
      <c r="B93" s="144"/>
      <c r="C93" s="145"/>
      <c r="D93" s="144"/>
      <c r="E93" s="146"/>
      <c r="F93" s="146"/>
      <c r="G93" s="144">
        <v>11094203</v>
      </c>
      <c r="H93" s="146">
        <v>7.98</v>
      </c>
      <c r="I93" s="147">
        <v>11</v>
      </c>
    </row>
    <row r="94" spans="1:9" x14ac:dyDescent="0.3">
      <c r="A94" s="143" t="s">
        <v>424</v>
      </c>
      <c r="B94" s="144" t="s">
        <v>360</v>
      </c>
      <c r="C94" s="145" t="s">
        <v>2275</v>
      </c>
      <c r="D94" s="144">
        <v>11094163</v>
      </c>
      <c r="E94" s="146">
        <v>7.98</v>
      </c>
      <c r="F94" s="146">
        <v>50</v>
      </c>
      <c r="G94" s="144"/>
      <c r="H94" s="146"/>
      <c r="I94" s="147"/>
    </row>
    <row r="95" spans="1:9" x14ac:dyDescent="0.3">
      <c r="A95" s="143" t="str">
        <f>A94</f>
        <v>鄭文華</v>
      </c>
      <c r="B95" s="144"/>
      <c r="C95" s="145"/>
      <c r="D95" s="144"/>
      <c r="E95" s="146"/>
      <c r="F95" s="146"/>
      <c r="G95" s="144">
        <v>11094716</v>
      </c>
      <c r="H95" s="146">
        <v>7.98</v>
      </c>
      <c r="I95" s="147">
        <v>25</v>
      </c>
    </row>
    <row r="96" spans="1:9" x14ac:dyDescent="0.3">
      <c r="A96" s="143" t="s">
        <v>424</v>
      </c>
      <c r="B96" s="144" t="s">
        <v>360</v>
      </c>
      <c r="C96" s="145" t="s">
        <v>2275</v>
      </c>
      <c r="D96" s="144">
        <v>11275639</v>
      </c>
      <c r="E96" s="146">
        <v>7.98</v>
      </c>
      <c r="F96" s="146">
        <v>-25</v>
      </c>
      <c r="G96" s="144"/>
      <c r="H96" s="146"/>
      <c r="I96" s="147"/>
    </row>
    <row r="97" spans="1:9" x14ac:dyDescent="0.3">
      <c r="A97" s="143" t="s">
        <v>422</v>
      </c>
      <c r="B97" s="144" t="s">
        <v>347</v>
      </c>
      <c r="C97" s="145" t="s">
        <v>396</v>
      </c>
      <c r="D97" s="144">
        <v>11095129</v>
      </c>
      <c r="E97" s="146">
        <v>7.99</v>
      </c>
      <c r="F97" s="146">
        <v>102</v>
      </c>
      <c r="G97" s="144"/>
      <c r="H97" s="146"/>
      <c r="I97" s="147"/>
    </row>
    <row r="98" spans="1:9" x14ac:dyDescent="0.3">
      <c r="A98" s="143" t="str">
        <f>A97</f>
        <v>鄭佳佳</v>
      </c>
      <c r="B98" s="144"/>
      <c r="C98" s="145"/>
      <c r="D98" s="144"/>
      <c r="E98" s="146"/>
      <c r="F98" s="146"/>
      <c r="G98" s="144">
        <v>11095229</v>
      </c>
      <c r="H98" s="146">
        <v>7.99</v>
      </c>
      <c r="I98" s="147">
        <v>30</v>
      </c>
    </row>
    <row r="99" spans="1:9" x14ac:dyDescent="0.3">
      <c r="A99" s="143" t="s">
        <v>422</v>
      </c>
      <c r="B99" s="144" t="s">
        <v>347</v>
      </c>
      <c r="C99" s="145" t="s">
        <v>396</v>
      </c>
      <c r="D99" s="144">
        <v>11100637</v>
      </c>
      <c r="E99" s="146">
        <v>7.99</v>
      </c>
      <c r="F99" s="146">
        <v>-72</v>
      </c>
      <c r="G99" s="144"/>
      <c r="H99" s="146"/>
      <c r="I99" s="147"/>
    </row>
    <row r="100" spans="1:9" x14ac:dyDescent="0.3">
      <c r="A100" s="143" t="s">
        <v>424</v>
      </c>
      <c r="B100" s="144" t="s">
        <v>360</v>
      </c>
      <c r="C100" s="145" t="s">
        <v>2276</v>
      </c>
      <c r="D100" s="144">
        <v>11100208</v>
      </c>
      <c r="E100" s="146">
        <v>7.99</v>
      </c>
      <c r="F100" s="146">
        <v>100</v>
      </c>
      <c r="G100" s="144"/>
      <c r="H100" s="146"/>
      <c r="I100" s="147"/>
    </row>
    <row r="101" spans="1:9" x14ac:dyDescent="0.3">
      <c r="A101" s="143" t="s">
        <v>424</v>
      </c>
      <c r="B101" s="144" t="s">
        <v>360</v>
      </c>
      <c r="C101" s="145" t="s">
        <v>2276</v>
      </c>
      <c r="D101" s="144">
        <v>11275641</v>
      </c>
      <c r="E101" s="146">
        <v>7.99</v>
      </c>
      <c r="F101" s="146">
        <v>-100</v>
      </c>
      <c r="G101" s="144"/>
      <c r="H101" s="146"/>
      <c r="I101" s="147"/>
    </row>
    <row r="102" spans="1:9" x14ac:dyDescent="0.3">
      <c r="A102" s="143" t="s">
        <v>424</v>
      </c>
      <c r="B102" s="144" t="s">
        <v>360</v>
      </c>
      <c r="C102" s="145" t="s">
        <v>2277</v>
      </c>
      <c r="D102" s="144">
        <v>11100933</v>
      </c>
      <c r="E102" s="146">
        <v>8</v>
      </c>
      <c r="F102" s="146">
        <v>300</v>
      </c>
      <c r="G102" s="144"/>
      <c r="H102" s="146"/>
      <c r="I102" s="147"/>
    </row>
    <row r="103" spans="1:9" x14ac:dyDescent="0.3">
      <c r="A103" s="143" t="s">
        <v>424</v>
      </c>
      <c r="B103" s="144" t="s">
        <v>360</v>
      </c>
      <c r="C103" s="145" t="s">
        <v>2277</v>
      </c>
      <c r="D103" s="144">
        <v>11275660</v>
      </c>
      <c r="E103" s="146">
        <v>8</v>
      </c>
      <c r="F103" s="146">
        <v>-300</v>
      </c>
      <c r="G103" s="144"/>
      <c r="H103" s="146"/>
      <c r="I103" s="147"/>
    </row>
    <row r="104" spans="1:9" x14ac:dyDescent="0.3">
      <c r="A104" s="143" t="s">
        <v>422</v>
      </c>
      <c r="B104" s="144" t="s">
        <v>347</v>
      </c>
      <c r="C104" s="145" t="s">
        <v>301</v>
      </c>
      <c r="D104" s="144">
        <v>11101062</v>
      </c>
      <c r="E104" s="146">
        <v>8</v>
      </c>
      <c r="F104" s="146">
        <v>262</v>
      </c>
      <c r="G104" s="144"/>
      <c r="H104" s="146"/>
      <c r="I104" s="147"/>
    </row>
    <row r="105" spans="1:9" x14ac:dyDescent="0.3">
      <c r="A105" s="143" t="s">
        <v>422</v>
      </c>
      <c r="B105" s="144" t="s">
        <v>347</v>
      </c>
      <c r="C105" s="145" t="s">
        <v>301</v>
      </c>
      <c r="D105" s="144">
        <v>11182094</v>
      </c>
      <c r="E105" s="146">
        <v>8</v>
      </c>
      <c r="F105" s="146">
        <v>-262</v>
      </c>
      <c r="G105" s="144"/>
      <c r="H105" s="146"/>
      <c r="I105" s="147"/>
    </row>
    <row r="106" spans="1:9" x14ac:dyDescent="0.3">
      <c r="A106" s="143" t="s">
        <v>424</v>
      </c>
      <c r="B106" s="144" t="s">
        <v>360</v>
      </c>
      <c r="C106" s="145" t="s">
        <v>2278</v>
      </c>
      <c r="D106" s="144">
        <v>11105462</v>
      </c>
      <c r="E106" s="146">
        <v>8.0399999999999991</v>
      </c>
      <c r="F106" s="146">
        <v>50</v>
      </c>
      <c r="G106" s="144"/>
      <c r="H106" s="146"/>
      <c r="I106" s="147"/>
    </row>
    <row r="107" spans="1:9" x14ac:dyDescent="0.3">
      <c r="A107" s="143" t="str">
        <f>A106</f>
        <v>鄭文華</v>
      </c>
      <c r="B107" s="144"/>
      <c r="C107" s="145"/>
      <c r="D107" s="144"/>
      <c r="E107" s="146"/>
      <c r="F107" s="146"/>
      <c r="G107" s="144">
        <v>11105907</v>
      </c>
      <c r="H107" s="146">
        <v>8.0399999999999991</v>
      </c>
      <c r="I107" s="147">
        <v>50</v>
      </c>
    </row>
    <row r="108" spans="1:9" x14ac:dyDescent="0.3">
      <c r="A108" s="143" t="s">
        <v>424</v>
      </c>
      <c r="B108" s="144" t="s">
        <v>360</v>
      </c>
      <c r="C108" s="145" t="s">
        <v>2279</v>
      </c>
      <c r="D108" s="144">
        <v>11110484</v>
      </c>
      <c r="E108" s="146">
        <v>8.0399999999999991</v>
      </c>
      <c r="F108" s="146">
        <v>50</v>
      </c>
      <c r="G108" s="144"/>
      <c r="H108" s="146"/>
      <c r="I108" s="147"/>
    </row>
    <row r="109" spans="1:9" x14ac:dyDescent="0.3">
      <c r="A109" s="143" t="str">
        <f t="shared" ref="A109:A110" si="9">A108</f>
        <v>鄭文華</v>
      </c>
      <c r="B109" s="144"/>
      <c r="C109" s="145"/>
      <c r="D109" s="144"/>
      <c r="E109" s="146"/>
      <c r="F109" s="146"/>
      <c r="G109" s="144">
        <v>11110937</v>
      </c>
      <c r="H109" s="146">
        <v>8.0399999999999991</v>
      </c>
      <c r="I109" s="147">
        <v>31</v>
      </c>
    </row>
    <row r="110" spans="1:9" x14ac:dyDescent="0.3">
      <c r="A110" s="143" t="str">
        <f t="shared" si="9"/>
        <v>鄭文華</v>
      </c>
      <c r="B110" s="144"/>
      <c r="C110" s="145"/>
      <c r="D110" s="144"/>
      <c r="E110" s="146"/>
      <c r="F110" s="146"/>
      <c r="G110" s="144">
        <v>11111450</v>
      </c>
      <c r="H110" s="146">
        <v>8.0399999999999991</v>
      </c>
      <c r="I110" s="147">
        <v>19</v>
      </c>
    </row>
    <row r="111" spans="1:9" x14ac:dyDescent="0.3">
      <c r="A111" s="143" t="s">
        <v>424</v>
      </c>
      <c r="B111" s="144" t="s">
        <v>360</v>
      </c>
      <c r="C111" s="145" t="s">
        <v>2280</v>
      </c>
      <c r="D111" s="144">
        <v>11112045</v>
      </c>
      <c r="E111" s="146">
        <v>8.0399999999999991</v>
      </c>
      <c r="F111" s="146">
        <v>50</v>
      </c>
      <c r="G111" s="144"/>
      <c r="H111" s="146"/>
      <c r="I111" s="147"/>
    </row>
    <row r="112" spans="1:9" x14ac:dyDescent="0.3">
      <c r="A112" s="143" t="str">
        <f>A111</f>
        <v>鄭文華</v>
      </c>
      <c r="B112" s="144"/>
      <c r="C112" s="145"/>
      <c r="D112" s="144"/>
      <c r="E112" s="146"/>
      <c r="F112" s="146"/>
      <c r="G112" s="144">
        <v>11112476</v>
      </c>
      <c r="H112" s="146">
        <v>8.0399999999999991</v>
      </c>
      <c r="I112" s="147">
        <v>50</v>
      </c>
    </row>
    <row r="113" spans="1:9" x14ac:dyDescent="0.3">
      <c r="A113" s="143" t="s">
        <v>424</v>
      </c>
      <c r="B113" s="144" t="s">
        <v>360</v>
      </c>
      <c r="C113" s="145" t="s">
        <v>2281</v>
      </c>
      <c r="D113" s="144">
        <v>11113286</v>
      </c>
      <c r="E113" s="146">
        <v>8.0399999999999991</v>
      </c>
      <c r="F113" s="146">
        <v>50</v>
      </c>
      <c r="G113" s="144"/>
      <c r="H113" s="146"/>
      <c r="I113" s="147"/>
    </row>
    <row r="114" spans="1:9" x14ac:dyDescent="0.3">
      <c r="A114" s="143" t="str">
        <f t="shared" ref="A114:A115" si="10">A113</f>
        <v>鄭文華</v>
      </c>
      <c r="B114" s="144"/>
      <c r="C114" s="145"/>
      <c r="D114" s="144"/>
      <c r="E114" s="146"/>
      <c r="F114" s="146"/>
      <c r="G114" s="144">
        <v>11113503</v>
      </c>
      <c r="H114" s="146">
        <v>8.0399999999999991</v>
      </c>
      <c r="I114" s="147">
        <v>20</v>
      </c>
    </row>
    <row r="115" spans="1:9" x14ac:dyDescent="0.3">
      <c r="A115" s="143" t="str">
        <f t="shared" si="10"/>
        <v>鄭文華</v>
      </c>
      <c r="B115" s="144"/>
      <c r="C115" s="145"/>
      <c r="D115" s="144"/>
      <c r="E115" s="146"/>
      <c r="F115" s="146"/>
      <c r="G115" s="144">
        <v>11114525</v>
      </c>
      <c r="H115" s="146">
        <v>8.0399999999999991</v>
      </c>
      <c r="I115" s="147">
        <v>30</v>
      </c>
    </row>
    <row r="116" spans="1:9" x14ac:dyDescent="0.3">
      <c r="A116" s="143" t="s">
        <v>424</v>
      </c>
      <c r="B116" s="144" t="s">
        <v>360</v>
      </c>
      <c r="C116" s="145" t="s">
        <v>2282</v>
      </c>
      <c r="D116" s="144">
        <v>11114547</v>
      </c>
      <c r="E116" s="146">
        <v>8.0500000000000007</v>
      </c>
      <c r="F116" s="146">
        <v>100</v>
      </c>
      <c r="G116" s="144"/>
      <c r="H116" s="146"/>
      <c r="I116" s="147"/>
    </row>
    <row r="117" spans="1:9" x14ac:dyDescent="0.3">
      <c r="A117" s="143" t="str">
        <f>A116</f>
        <v>鄭文華</v>
      </c>
      <c r="B117" s="144"/>
      <c r="C117" s="145"/>
      <c r="D117" s="144"/>
      <c r="E117" s="146"/>
      <c r="F117" s="146"/>
      <c r="G117" s="144">
        <v>11115038</v>
      </c>
      <c r="H117" s="146">
        <v>8.0399999999999991</v>
      </c>
      <c r="I117" s="147">
        <v>100</v>
      </c>
    </row>
    <row r="118" spans="1:9" x14ac:dyDescent="0.3">
      <c r="A118" s="143" t="s">
        <v>424</v>
      </c>
      <c r="B118" s="144" t="s">
        <v>360</v>
      </c>
      <c r="C118" s="145" t="s">
        <v>2283</v>
      </c>
      <c r="D118" s="144">
        <v>11115709</v>
      </c>
      <c r="E118" s="146">
        <v>8.0399999999999991</v>
      </c>
      <c r="F118" s="146">
        <v>50</v>
      </c>
      <c r="G118" s="144"/>
      <c r="H118" s="146"/>
      <c r="I118" s="147"/>
    </row>
    <row r="119" spans="1:9" x14ac:dyDescent="0.3">
      <c r="A119" s="143" t="s">
        <v>424</v>
      </c>
      <c r="B119" s="144" t="s">
        <v>360</v>
      </c>
      <c r="C119" s="145" t="s">
        <v>2283</v>
      </c>
      <c r="D119" s="144">
        <v>11151833</v>
      </c>
      <c r="E119" s="146">
        <v>8.0399999999999991</v>
      </c>
      <c r="F119" s="146">
        <v>-50</v>
      </c>
      <c r="G119" s="144"/>
      <c r="H119" s="146"/>
      <c r="I119" s="147"/>
    </row>
    <row r="120" spans="1:9" x14ac:dyDescent="0.3">
      <c r="A120" s="143" t="s">
        <v>424</v>
      </c>
      <c r="B120" s="144" t="s">
        <v>360</v>
      </c>
      <c r="C120" s="145" t="s">
        <v>2284</v>
      </c>
      <c r="D120" s="144">
        <v>11120729</v>
      </c>
      <c r="E120" s="146">
        <v>8.0500000000000007</v>
      </c>
      <c r="F120" s="146">
        <v>100</v>
      </c>
      <c r="G120" s="144"/>
      <c r="H120" s="146"/>
      <c r="I120" s="147"/>
    </row>
    <row r="121" spans="1:9" x14ac:dyDescent="0.3">
      <c r="A121" s="143" t="str">
        <f>A120</f>
        <v>鄭文華</v>
      </c>
      <c r="B121" s="144"/>
      <c r="C121" s="145"/>
      <c r="D121" s="144"/>
      <c r="E121" s="146"/>
      <c r="F121" s="146"/>
      <c r="G121" s="144">
        <v>11121088</v>
      </c>
      <c r="H121" s="146">
        <v>8.0500000000000007</v>
      </c>
      <c r="I121" s="147">
        <v>100</v>
      </c>
    </row>
    <row r="122" spans="1:9" x14ac:dyDescent="0.3">
      <c r="A122" s="143" t="s">
        <v>424</v>
      </c>
      <c r="B122" s="144" t="s">
        <v>360</v>
      </c>
      <c r="C122" s="145" t="s">
        <v>2285</v>
      </c>
      <c r="D122" s="144">
        <v>11122692</v>
      </c>
      <c r="E122" s="146">
        <v>8.0500000000000007</v>
      </c>
      <c r="F122" s="146">
        <v>100</v>
      </c>
      <c r="G122" s="144"/>
      <c r="H122" s="146"/>
      <c r="I122" s="147"/>
    </row>
    <row r="123" spans="1:9" x14ac:dyDescent="0.3">
      <c r="A123" s="143" t="str">
        <f>A122</f>
        <v>鄭文華</v>
      </c>
      <c r="B123" s="144"/>
      <c r="C123" s="145"/>
      <c r="D123" s="144"/>
      <c r="E123" s="146"/>
      <c r="F123" s="146"/>
      <c r="G123" s="144">
        <v>11123130</v>
      </c>
      <c r="H123" s="146">
        <v>8.0500000000000007</v>
      </c>
      <c r="I123" s="147">
        <v>100</v>
      </c>
    </row>
    <row r="124" spans="1:9" x14ac:dyDescent="0.3">
      <c r="A124" s="143" t="s">
        <v>424</v>
      </c>
      <c r="B124" s="144" t="s">
        <v>360</v>
      </c>
      <c r="C124" s="145" t="s">
        <v>2286</v>
      </c>
      <c r="D124" s="144">
        <v>11124213</v>
      </c>
      <c r="E124" s="146">
        <v>8.0500000000000007</v>
      </c>
      <c r="F124" s="146">
        <v>50</v>
      </c>
      <c r="G124" s="144"/>
      <c r="H124" s="146"/>
      <c r="I124" s="147"/>
    </row>
    <row r="125" spans="1:9" x14ac:dyDescent="0.3">
      <c r="A125" s="143" t="str">
        <f>A124</f>
        <v>鄭文華</v>
      </c>
      <c r="B125" s="144"/>
      <c r="C125" s="145"/>
      <c r="D125" s="144"/>
      <c r="E125" s="146"/>
      <c r="F125" s="146"/>
      <c r="G125" s="144">
        <v>11124667</v>
      </c>
      <c r="H125" s="146">
        <v>8.0500000000000007</v>
      </c>
      <c r="I125" s="147">
        <v>50</v>
      </c>
    </row>
    <row r="126" spans="1:9" x14ac:dyDescent="0.3">
      <c r="A126" s="143" t="s">
        <v>424</v>
      </c>
      <c r="B126" s="144" t="s">
        <v>360</v>
      </c>
      <c r="C126" s="145" t="s">
        <v>2287</v>
      </c>
      <c r="D126" s="144">
        <v>11125454</v>
      </c>
      <c r="E126" s="146">
        <v>8.0500000000000007</v>
      </c>
      <c r="F126" s="146">
        <v>50</v>
      </c>
      <c r="G126" s="144"/>
      <c r="H126" s="146"/>
      <c r="I126" s="147"/>
    </row>
    <row r="127" spans="1:9" x14ac:dyDescent="0.3">
      <c r="A127" s="143" t="str">
        <f t="shared" ref="A127:A129" si="11">A126</f>
        <v>鄭文華</v>
      </c>
      <c r="B127" s="144"/>
      <c r="C127" s="145"/>
      <c r="D127" s="144"/>
      <c r="E127" s="146"/>
      <c r="F127" s="146"/>
      <c r="G127" s="144">
        <v>11125689</v>
      </c>
      <c r="H127" s="146">
        <v>8.0500000000000007</v>
      </c>
      <c r="I127" s="147">
        <v>34</v>
      </c>
    </row>
    <row r="128" spans="1:9" x14ac:dyDescent="0.3">
      <c r="A128" s="143" t="str">
        <f t="shared" si="11"/>
        <v>鄭文華</v>
      </c>
      <c r="B128" s="144"/>
      <c r="C128" s="145"/>
      <c r="D128" s="144"/>
      <c r="E128" s="146"/>
      <c r="F128" s="146"/>
      <c r="G128" s="144">
        <v>11130198</v>
      </c>
      <c r="H128" s="146">
        <v>8.0500000000000007</v>
      </c>
      <c r="I128" s="147">
        <v>10</v>
      </c>
    </row>
    <row r="129" spans="1:9" x14ac:dyDescent="0.3">
      <c r="A129" s="143" t="str">
        <f t="shared" si="11"/>
        <v>鄭文華</v>
      </c>
      <c r="B129" s="144"/>
      <c r="C129" s="145"/>
      <c r="D129" s="144"/>
      <c r="E129" s="146"/>
      <c r="F129" s="146"/>
      <c r="G129" s="144">
        <v>11130712</v>
      </c>
      <c r="H129" s="146">
        <v>8.0399999999999991</v>
      </c>
      <c r="I129" s="147">
        <v>6</v>
      </c>
    </row>
    <row r="130" spans="1:9" x14ac:dyDescent="0.3">
      <c r="A130" s="143" t="s">
        <v>424</v>
      </c>
      <c r="B130" s="144" t="s">
        <v>360</v>
      </c>
      <c r="C130" s="145" t="s">
        <v>2288</v>
      </c>
      <c r="D130" s="144">
        <v>11130957</v>
      </c>
      <c r="E130" s="146">
        <v>8.0500000000000007</v>
      </c>
      <c r="F130" s="146">
        <v>50</v>
      </c>
      <c r="G130" s="144"/>
      <c r="H130" s="146"/>
      <c r="I130" s="147"/>
    </row>
    <row r="131" spans="1:9" x14ac:dyDescent="0.3">
      <c r="A131" s="143" t="str">
        <f t="shared" ref="A131:A132" si="12">A130</f>
        <v>鄭文華</v>
      </c>
      <c r="B131" s="144"/>
      <c r="C131" s="145"/>
      <c r="D131" s="144"/>
      <c r="E131" s="146"/>
      <c r="F131" s="146"/>
      <c r="G131" s="144">
        <v>11131225</v>
      </c>
      <c r="H131" s="146">
        <v>8.0500000000000007</v>
      </c>
      <c r="I131" s="147">
        <v>45</v>
      </c>
    </row>
    <row r="132" spans="1:9" x14ac:dyDescent="0.3">
      <c r="A132" s="143" t="str">
        <f t="shared" si="12"/>
        <v>鄭文華</v>
      </c>
      <c r="B132" s="144"/>
      <c r="C132" s="145"/>
      <c r="D132" s="144"/>
      <c r="E132" s="146"/>
      <c r="F132" s="146"/>
      <c r="G132" s="144">
        <v>11132763</v>
      </c>
      <c r="H132" s="146">
        <v>8.0500000000000007</v>
      </c>
      <c r="I132" s="147">
        <v>5</v>
      </c>
    </row>
    <row r="133" spans="1:9" x14ac:dyDescent="0.3">
      <c r="A133" s="143" t="s">
        <v>424</v>
      </c>
      <c r="B133" s="144" t="s">
        <v>360</v>
      </c>
      <c r="C133" s="145" t="s">
        <v>2289</v>
      </c>
      <c r="D133" s="144">
        <v>11133118</v>
      </c>
      <c r="E133" s="146">
        <v>8.06</v>
      </c>
      <c r="F133" s="146">
        <v>50</v>
      </c>
      <c r="G133" s="144"/>
      <c r="H133" s="146"/>
      <c r="I133" s="147"/>
    </row>
    <row r="134" spans="1:9" x14ac:dyDescent="0.3">
      <c r="A134" s="143" t="str">
        <f t="shared" ref="A134:A136" si="13">A133</f>
        <v>鄭文華</v>
      </c>
      <c r="B134" s="144"/>
      <c r="C134" s="145"/>
      <c r="D134" s="144"/>
      <c r="E134" s="146"/>
      <c r="F134" s="146"/>
      <c r="G134" s="144">
        <v>11133276</v>
      </c>
      <c r="H134" s="146">
        <v>8.06</v>
      </c>
      <c r="I134" s="147">
        <v>9</v>
      </c>
    </row>
    <row r="135" spans="1:9" x14ac:dyDescent="0.3">
      <c r="A135" s="143" t="str">
        <f t="shared" si="13"/>
        <v>鄭文華</v>
      </c>
      <c r="B135" s="144"/>
      <c r="C135" s="145"/>
      <c r="D135" s="144"/>
      <c r="E135" s="146"/>
      <c r="F135" s="146"/>
      <c r="G135" s="144">
        <v>11133790</v>
      </c>
      <c r="H135" s="146">
        <v>8.06</v>
      </c>
      <c r="I135" s="147">
        <v>7</v>
      </c>
    </row>
    <row r="136" spans="1:9" x14ac:dyDescent="0.3">
      <c r="A136" s="143" t="str">
        <f t="shared" si="13"/>
        <v>鄭文華</v>
      </c>
      <c r="B136" s="144"/>
      <c r="C136" s="145"/>
      <c r="D136" s="144"/>
      <c r="E136" s="146"/>
      <c r="F136" s="146"/>
      <c r="G136" s="144">
        <v>11134816</v>
      </c>
      <c r="H136" s="146">
        <v>8.06</v>
      </c>
      <c r="I136" s="147">
        <v>34</v>
      </c>
    </row>
    <row r="137" spans="1:9" x14ac:dyDescent="0.3">
      <c r="A137" s="143" t="s">
        <v>422</v>
      </c>
      <c r="B137" s="144" t="s">
        <v>347</v>
      </c>
      <c r="C137" s="145" t="s">
        <v>725</v>
      </c>
      <c r="D137" s="144">
        <v>11133863</v>
      </c>
      <c r="E137" s="146">
        <v>8.07</v>
      </c>
      <c r="F137" s="146">
        <v>100</v>
      </c>
      <c r="G137" s="144"/>
      <c r="H137" s="146"/>
      <c r="I137" s="147"/>
    </row>
    <row r="138" spans="1:9" x14ac:dyDescent="0.3">
      <c r="A138" s="143" t="str">
        <f>A137</f>
        <v>鄭佳佳</v>
      </c>
      <c r="B138" s="144"/>
      <c r="C138" s="145"/>
      <c r="D138" s="144"/>
      <c r="E138" s="146"/>
      <c r="F138" s="146"/>
      <c r="G138" s="144">
        <v>11134303</v>
      </c>
      <c r="H138" s="146">
        <v>8.07</v>
      </c>
      <c r="I138" s="147">
        <v>100</v>
      </c>
    </row>
    <row r="139" spans="1:9" x14ac:dyDescent="0.3">
      <c r="A139" s="143" t="s">
        <v>424</v>
      </c>
      <c r="B139" s="144" t="s">
        <v>360</v>
      </c>
      <c r="C139" s="145" t="s">
        <v>2290</v>
      </c>
      <c r="D139" s="144">
        <v>11134379</v>
      </c>
      <c r="E139" s="146">
        <v>8.06</v>
      </c>
      <c r="F139" s="146">
        <v>50</v>
      </c>
      <c r="G139" s="144"/>
      <c r="H139" s="146"/>
      <c r="I139" s="147"/>
    </row>
    <row r="140" spans="1:9" x14ac:dyDescent="0.3">
      <c r="A140" s="143" t="str">
        <f>A139</f>
        <v>鄭文華</v>
      </c>
      <c r="B140" s="144"/>
      <c r="C140" s="145"/>
      <c r="D140" s="144"/>
      <c r="E140" s="146"/>
      <c r="F140" s="146"/>
      <c r="G140" s="144">
        <v>11134816</v>
      </c>
      <c r="H140" s="146">
        <v>8.06</v>
      </c>
      <c r="I140" s="147">
        <v>19</v>
      </c>
    </row>
    <row r="141" spans="1:9" x14ac:dyDescent="0.3">
      <c r="A141" s="143" t="s">
        <v>424</v>
      </c>
      <c r="B141" s="144" t="s">
        <v>360</v>
      </c>
      <c r="C141" s="145" t="s">
        <v>2290</v>
      </c>
      <c r="D141" s="144">
        <v>11144744</v>
      </c>
      <c r="E141" s="146">
        <v>8.06</v>
      </c>
      <c r="F141" s="146">
        <v>-31</v>
      </c>
      <c r="G141" s="144"/>
      <c r="H141" s="146"/>
      <c r="I141" s="147"/>
    </row>
    <row r="142" spans="1:9" x14ac:dyDescent="0.3">
      <c r="A142" s="143" t="s">
        <v>422</v>
      </c>
      <c r="B142" s="144" t="s">
        <v>347</v>
      </c>
      <c r="C142" s="145" t="s">
        <v>667</v>
      </c>
      <c r="D142" s="144">
        <v>11134895</v>
      </c>
      <c r="E142" s="146">
        <v>8.07</v>
      </c>
      <c r="F142" s="146">
        <v>40</v>
      </c>
      <c r="G142" s="144"/>
      <c r="H142" s="146"/>
      <c r="I142" s="147"/>
    </row>
    <row r="143" spans="1:9" x14ac:dyDescent="0.3">
      <c r="A143" s="143" t="str">
        <f>A142</f>
        <v>鄭佳佳</v>
      </c>
      <c r="B143" s="144"/>
      <c r="C143" s="145"/>
      <c r="D143" s="144"/>
      <c r="E143" s="146"/>
      <c r="F143" s="146"/>
      <c r="G143" s="144">
        <v>11135329</v>
      </c>
      <c r="H143" s="146">
        <v>8.07</v>
      </c>
      <c r="I143" s="147">
        <v>38</v>
      </c>
    </row>
    <row r="144" spans="1:9" x14ac:dyDescent="0.3">
      <c r="A144" s="143" t="s">
        <v>422</v>
      </c>
      <c r="B144" s="144" t="s">
        <v>347</v>
      </c>
      <c r="C144" s="145" t="s">
        <v>667</v>
      </c>
      <c r="D144" s="144">
        <v>11141394</v>
      </c>
      <c r="E144" s="146">
        <v>8.07</v>
      </c>
      <c r="F144" s="146">
        <v>-2</v>
      </c>
      <c r="G144" s="144"/>
      <c r="H144" s="146"/>
      <c r="I144" s="147"/>
    </row>
    <row r="145" spans="1:9" x14ac:dyDescent="0.3">
      <c r="A145" s="143" t="s">
        <v>424</v>
      </c>
      <c r="B145" s="144" t="s">
        <v>360</v>
      </c>
      <c r="C145" s="145" t="s">
        <v>2291</v>
      </c>
      <c r="D145" s="144">
        <v>11135060</v>
      </c>
      <c r="E145" s="146">
        <v>8.07</v>
      </c>
      <c r="F145" s="146">
        <v>100</v>
      </c>
      <c r="G145" s="144"/>
      <c r="H145" s="146"/>
      <c r="I145" s="147"/>
    </row>
    <row r="146" spans="1:9" x14ac:dyDescent="0.3">
      <c r="A146" s="143" t="s">
        <v>424</v>
      </c>
      <c r="B146" s="144" t="s">
        <v>360</v>
      </c>
      <c r="C146" s="145" t="s">
        <v>2291</v>
      </c>
      <c r="D146" s="144">
        <v>11144746</v>
      </c>
      <c r="E146" s="146">
        <v>8.07</v>
      </c>
      <c r="F146" s="146">
        <v>-100</v>
      </c>
      <c r="G146" s="144"/>
      <c r="H146" s="146"/>
      <c r="I146" s="147"/>
    </row>
    <row r="147" spans="1:9" x14ac:dyDescent="0.3">
      <c r="A147" s="143" t="s">
        <v>422</v>
      </c>
      <c r="B147" s="144" t="s">
        <v>347</v>
      </c>
      <c r="C147" s="145" t="s">
        <v>397</v>
      </c>
      <c r="D147" s="144">
        <v>11135790</v>
      </c>
      <c r="E147" s="146">
        <v>8.08</v>
      </c>
      <c r="F147" s="146">
        <v>240</v>
      </c>
      <c r="G147" s="144"/>
      <c r="H147" s="146"/>
      <c r="I147" s="147"/>
    </row>
    <row r="148" spans="1:9" x14ac:dyDescent="0.3">
      <c r="A148" s="143" t="str">
        <f>A147</f>
        <v>鄭佳佳</v>
      </c>
      <c r="B148" s="144"/>
      <c r="C148" s="145"/>
      <c r="D148" s="144"/>
      <c r="E148" s="146"/>
      <c r="F148" s="146"/>
      <c r="G148" s="144">
        <v>11135841</v>
      </c>
      <c r="H148" s="146">
        <v>8.08</v>
      </c>
      <c r="I148" s="147">
        <v>240</v>
      </c>
    </row>
    <row r="149" spans="1:9" x14ac:dyDescent="0.3">
      <c r="A149" s="143" t="s">
        <v>424</v>
      </c>
      <c r="B149" s="144" t="s">
        <v>360</v>
      </c>
      <c r="C149" s="145" t="s">
        <v>2292</v>
      </c>
      <c r="D149" s="144">
        <v>11140422</v>
      </c>
      <c r="E149" s="146">
        <v>8.08</v>
      </c>
      <c r="F149" s="146">
        <v>100</v>
      </c>
      <c r="G149" s="144"/>
      <c r="H149" s="146"/>
      <c r="I149" s="147"/>
    </row>
    <row r="150" spans="1:9" x14ac:dyDescent="0.3">
      <c r="A150" s="143" t="s">
        <v>424</v>
      </c>
      <c r="B150" s="144" t="s">
        <v>360</v>
      </c>
      <c r="C150" s="145" t="s">
        <v>2292</v>
      </c>
      <c r="D150" s="144">
        <v>11144764</v>
      </c>
      <c r="E150" s="146">
        <v>8.08</v>
      </c>
      <c r="F150" s="146">
        <v>-100</v>
      </c>
      <c r="G150" s="144"/>
      <c r="H150" s="146"/>
      <c r="I150" s="147"/>
    </row>
    <row r="151" spans="1:9" x14ac:dyDescent="0.3">
      <c r="A151" s="143" t="s">
        <v>422</v>
      </c>
      <c r="B151" s="144" t="s">
        <v>347</v>
      </c>
      <c r="C151" s="145" t="s">
        <v>398</v>
      </c>
      <c r="D151" s="144">
        <v>11140897</v>
      </c>
      <c r="E151" s="146">
        <v>8.09</v>
      </c>
      <c r="F151" s="146">
        <v>310</v>
      </c>
      <c r="G151" s="144"/>
      <c r="H151" s="146"/>
      <c r="I151" s="147"/>
    </row>
    <row r="152" spans="1:9" x14ac:dyDescent="0.3">
      <c r="A152" s="143" t="str">
        <f>A151</f>
        <v>鄭佳佳</v>
      </c>
      <c r="B152" s="144"/>
      <c r="C152" s="145"/>
      <c r="D152" s="144"/>
      <c r="E152" s="146"/>
      <c r="F152" s="146"/>
      <c r="G152" s="144">
        <v>11141377</v>
      </c>
      <c r="H152" s="146">
        <v>8.09</v>
      </c>
      <c r="I152" s="147">
        <v>310</v>
      </c>
    </row>
    <row r="153" spans="1:9" x14ac:dyDescent="0.3">
      <c r="A153" s="143" t="s">
        <v>424</v>
      </c>
      <c r="B153" s="144" t="s">
        <v>360</v>
      </c>
      <c r="C153" s="145" t="s">
        <v>2293</v>
      </c>
      <c r="D153" s="144">
        <v>11141442</v>
      </c>
      <c r="E153" s="146">
        <v>8.09</v>
      </c>
      <c r="F153" s="146">
        <v>200</v>
      </c>
      <c r="G153" s="144"/>
      <c r="H153" s="146"/>
      <c r="I153" s="147"/>
    </row>
    <row r="154" spans="1:9" x14ac:dyDescent="0.3">
      <c r="A154" s="143" t="str">
        <f t="shared" ref="A154:A155" si="14">A153</f>
        <v>鄭文華</v>
      </c>
      <c r="B154" s="144"/>
      <c r="C154" s="145"/>
      <c r="D154" s="144"/>
      <c r="E154" s="146"/>
      <c r="F154" s="146"/>
      <c r="G154" s="144">
        <v>11141887</v>
      </c>
      <c r="H154" s="146">
        <v>8.09</v>
      </c>
      <c r="I154" s="147">
        <v>22</v>
      </c>
    </row>
    <row r="155" spans="1:9" x14ac:dyDescent="0.3">
      <c r="A155" s="143" t="str">
        <f t="shared" si="14"/>
        <v>鄭文華</v>
      </c>
      <c r="B155" s="144"/>
      <c r="C155" s="145"/>
      <c r="D155" s="144"/>
      <c r="E155" s="146"/>
      <c r="F155" s="146"/>
      <c r="G155" s="144">
        <v>11142908</v>
      </c>
      <c r="H155" s="146">
        <v>8.09</v>
      </c>
      <c r="I155" s="147">
        <v>32</v>
      </c>
    </row>
    <row r="156" spans="1:9" x14ac:dyDescent="0.3">
      <c r="A156" s="143" t="s">
        <v>424</v>
      </c>
      <c r="B156" s="144" t="s">
        <v>360</v>
      </c>
      <c r="C156" s="145" t="s">
        <v>2293</v>
      </c>
      <c r="D156" s="144">
        <v>11144767</v>
      </c>
      <c r="E156" s="146">
        <v>8.09</v>
      </c>
      <c r="F156" s="146">
        <v>-146</v>
      </c>
      <c r="G156" s="144"/>
      <c r="H156" s="146"/>
      <c r="I156" s="147"/>
    </row>
    <row r="157" spans="1:9" x14ac:dyDescent="0.3">
      <c r="A157" s="143" t="s">
        <v>422</v>
      </c>
      <c r="B157" s="144" t="s">
        <v>347</v>
      </c>
      <c r="C157" s="145" t="s">
        <v>302</v>
      </c>
      <c r="D157" s="144">
        <v>11142130</v>
      </c>
      <c r="E157" s="146">
        <v>8.09</v>
      </c>
      <c r="F157" s="146">
        <v>19</v>
      </c>
      <c r="G157" s="144"/>
      <c r="H157" s="146"/>
      <c r="I157" s="147"/>
    </row>
    <row r="158" spans="1:9" x14ac:dyDescent="0.3">
      <c r="A158" s="143" t="s">
        <v>422</v>
      </c>
      <c r="B158" s="144" t="s">
        <v>347</v>
      </c>
      <c r="C158" s="145" t="s">
        <v>302</v>
      </c>
      <c r="D158" s="144">
        <v>11143277</v>
      </c>
      <c r="E158" s="146">
        <v>8.09</v>
      </c>
      <c r="F158" s="146">
        <v>-19</v>
      </c>
      <c r="G158" s="144"/>
      <c r="H158" s="146"/>
      <c r="I158" s="147"/>
    </row>
    <row r="159" spans="1:9" x14ac:dyDescent="0.3">
      <c r="A159" s="143" t="s">
        <v>424</v>
      </c>
      <c r="B159" s="144" t="s">
        <v>360</v>
      </c>
      <c r="C159" s="145" t="s">
        <v>666</v>
      </c>
      <c r="D159" s="144">
        <v>11143104</v>
      </c>
      <c r="E159" s="146">
        <v>8.1</v>
      </c>
      <c r="F159" s="146">
        <v>300</v>
      </c>
      <c r="G159" s="144"/>
      <c r="H159" s="146"/>
      <c r="I159" s="147"/>
    </row>
    <row r="160" spans="1:9" x14ac:dyDescent="0.3">
      <c r="A160" s="143" t="str">
        <f>A159</f>
        <v>鄭文華</v>
      </c>
      <c r="B160" s="144"/>
      <c r="C160" s="145"/>
      <c r="D160" s="144"/>
      <c r="E160" s="146"/>
      <c r="F160" s="146"/>
      <c r="G160" s="144">
        <v>11143422</v>
      </c>
      <c r="H160" s="146">
        <v>8.1</v>
      </c>
      <c r="I160" s="147">
        <v>300</v>
      </c>
    </row>
    <row r="161" spans="1:9" x14ac:dyDescent="0.3">
      <c r="A161" s="143" t="s">
        <v>422</v>
      </c>
      <c r="B161" s="144" t="s">
        <v>347</v>
      </c>
      <c r="C161" s="145" t="s">
        <v>303</v>
      </c>
      <c r="D161" s="144">
        <v>11143882</v>
      </c>
      <c r="E161" s="146">
        <v>8.1</v>
      </c>
      <c r="F161" s="146">
        <v>312</v>
      </c>
      <c r="G161" s="144"/>
      <c r="H161" s="146"/>
      <c r="I161" s="147"/>
    </row>
    <row r="162" spans="1:9" x14ac:dyDescent="0.3">
      <c r="A162" s="143" t="str">
        <f>A161</f>
        <v>鄭佳佳</v>
      </c>
      <c r="B162" s="144"/>
      <c r="C162" s="145"/>
      <c r="D162" s="144"/>
      <c r="E162" s="146"/>
      <c r="F162" s="146"/>
      <c r="G162" s="144">
        <v>11143934</v>
      </c>
      <c r="H162" s="146">
        <v>8.1</v>
      </c>
      <c r="I162" s="147">
        <v>312</v>
      </c>
    </row>
    <row r="163" spans="1:9" x14ac:dyDescent="0.3">
      <c r="A163" s="143" t="s">
        <v>424</v>
      </c>
      <c r="B163" s="144" t="s">
        <v>360</v>
      </c>
      <c r="C163" s="145" t="s">
        <v>425</v>
      </c>
      <c r="D163" s="144">
        <v>11152714</v>
      </c>
      <c r="E163" s="146">
        <v>8.11</v>
      </c>
      <c r="F163" s="146">
        <v>100</v>
      </c>
      <c r="G163" s="144"/>
      <c r="H163" s="146"/>
      <c r="I163" s="147"/>
    </row>
    <row r="164" spans="1:9" x14ac:dyDescent="0.3">
      <c r="A164" s="143" t="s">
        <v>424</v>
      </c>
      <c r="B164" s="144" t="s">
        <v>360</v>
      </c>
      <c r="C164" s="145" t="s">
        <v>425</v>
      </c>
      <c r="D164" s="144">
        <v>11193990</v>
      </c>
      <c r="E164" s="146">
        <v>8.11</v>
      </c>
      <c r="F164" s="146">
        <v>-100</v>
      </c>
      <c r="G164" s="144"/>
      <c r="H164" s="146"/>
      <c r="I164" s="147"/>
    </row>
    <row r="165" spans="1:9" x14ac:dyDescent="0.3">
      <c r="A165" s="143" t="s">
        <v>424</v>
      </c>
      <c r="B165" s="144" t="s">
        <v>360</v>
      </c>
      <c r="C165" s="145" t="s">
        <v>2294</v>
      </c>
      <c r="D165" s="144">
        <v>11153433</v>
      </c>
      <c r="E165" s="146">
        <v>8.1199999999999992</v>
      </c>
      <c r="F165" s="146">
        <v>100</v>
      </c>
      <c r="G165" s="144"/>
      <c r="H165" s="146"/>
      <c r="I165" s="147"/>
    </row>
    <row r="166" spans="1:9" x14ac:dyDescent="0.3">
      <c r="A166" s="143" t="str">
        <f t="shared" ref="A166:A173" si="15">A165</f>
        <v>鄭文華</v>
      </c>
      <c r="B166" s="144"/>
      <c r="C166" s="145"/>
      <c r="D166" s="144"/>
      <c r="E166" s="146"/>
      <c r="F166" s="146"/>
      <c r="G166" s="144">
        <v>11153551</v>
      </c>
      <c r="H166" s="146">
        <v>8.1199999999999992</v>
      </c>
      <c r="I166" s="147">
        <v>38</v>
      </c>
    </row>
    <row r="167" spans="1:9" x14ac:dyDescent="0.3">
      <c r="A167" s="143" t="str">
        <f t="shared" si="15"/>
        <v>鄭文華</v>
      </c>
      <c r="B167" s="144"/>
      <c r="C167" s="145"/>
      <c r="D167" s="144"/>
      <c r="E167" s="146"/>
      <c r="F167" s="146"/>
      <c r="G167" s="144">
        <v>11160108</v>
      </c>
      <c r="H167" s="146">
        <v>8.1199999999999992</v>
      </c>
      <c r="I167" s="147">
        <v>9</v>
      </c>
    </row>
    <row r="168" spans="1:9" x14ac:dyDescent="0.3">
      <c r="A168" s="143" t="str">
        <f t="shared" si="15"/>
        <v>鄭文華</v>
      </c>
      <c r="B168" s="144"/>
      <c r="C168" s="145"/>
      <c r="D168" s="144"/>
      <c r="E168" s="146"/>
      <c r="F168" s="146"/>
      <c r="G168" s="144">
        <v>11163180</v>
      </c>
      <c r="H168" s="146">
        <v>8.1199999999999992</v>
      </c>
      <c r="I168" s="147">
        <v>6</v>
      </c>
    </row>
    <row r="169" spans="1:9" x14ac:dyDescent="0.3">
      <c r="A169" s="143" t="str">
        <f t="shared" si="15"/>
        <v>鄭文華</v>
      </c>
      <c r="B169" s="144"/>
      <c r="C169" s="145"/>
      <c r="D169" s="144"/>
      <c r="E169" s="146"/>
      <c r="F169" s="146"/>
      <c r="G169" s="144">
        <v>11164715</v>
      </c>
      <c r="H169" s="146">
        <v>8.1199999999999992</v>
      </c>
      <c r="I169" s="147">
        <v>12</v>
      </c>
    </row>
    <row r="170" spans="1:9" x14ac:dyDescent="0.3">
      <c r="A170" s="143" t="str">
        <f t="shared" si="15"/>
        <v>鄭文華</v>
      </c>
      <c r="B170" s="144"/>
      <c r="C170" s="145"/>
      <c r="D170" s="144"/>
      <c r="E170" s="146"/>
      <c r="F170" s="146"/>
      <c r="G170" s="144">
        <v>11170759</v>
      </c>
      <c r="H170" s="146">
        <v>8.1199999999999992</v>
      </c>
      <c r="I170" s="147">
        <v>14</v>
      </c>
    </row>
    <row r="171" spans="1:9" x14ac:dyDescent="0.3">
      <c r="A171" s="143" t="str">
        <f t="shared" si="15"/>
        <v>鄭文華</v>
      </c>
      <c r="B171" s="144"/>
      <c r="C171" s="145"/>
      <c r="D171" s="144"/>
      <c r="E171" s="146"/>
      <c r="F171" s="146"/>
      <c r="G171" s="144">
        <v>11171274</v>
      </c>
      <c r="H171" s="146">
        <v>8.1199999999999992</v>
      </c>
      <c r="I171" s="147">
        <v>3</v>
      </c>
    </row>
    <row r="172" spans="1:9" x14ac:dyDescent="0.3">
      <c r="A172" s="143" t="str">
        <f t="shared" si="15"/>
        <v>鄭文華</v>
      </c>
      <c r="B172" s="144"/>
      <c r="C172" s="145"/>
      <c r="D172" s="144"/>
      <c r="E172" s="146"/>
      <c r="F172" s="146"/>
      <c r="G172" s="144">
        <v>11171785</v>
      </c>
      <c r="H172" s="146">
        <v>8.1199999999999992</v>
      </c>
      <c r="I172" s="147">
        <v>7</v>
      </c>
    </row>
    <row r="173" spans="1:9" x14ac:dyDescent="0.3">
      <c r="A173" s="143" t="str">
        <f t="shared" si="15"/>
        <v>鄭文華</v>
      </c>
      <c r="B173" s="144"/>
      <c r="C173" s="145"/>
      <c r="D173" s="144"/>
      <c r="E173" s="146"/>
      <c r="F173" s="146"/>
      <c r="G173" s="144">
        <v>11172299</v>
      </c>
      <c r="H173" s="146">
        <v>8.1199999999999992</v>
      </c>
      <c r="I173" s="147">
        <v>11</v>
      </c>
    </row>
    <row r="174" spans="1:9" x14ac:dyDescent="0.3">
      <c r="A174" s="114" t="s">
        <v>424</v>
      </c>
      <c r="B174" s="111" t="s">
        <v>360</v>
      </c>
      <c r="C174" s="131" t="s">
        <v>426</v>
      </c>
      <c r="D174" s="111">
        <v>11154472</v>
      </c>
      <c r="E174" s="112">
        <v>8.1300000000000008</v>
      </c>
      <c r="F174" s="112">
        <v>100</v>
      </c>
      <c r="G174" s="111"/>
      <c r="H174" s="112"/>
      <c r="I174" s="113"/>
    </row>
    <row r="175" spans="1:9" x14ac:dyDescent="0.3">
      <c r="A175" s="114" t="str">
        <f t="shared" ref="A175:A176" si="16">A174</f>
        <v>鄭文華</v>
      </c>
      <c r="B175" s="111"/>
      <c r="C175" s="131"/>
      <c r="D175" s="111"/>
      <c r="E175" s="112"/>
      <c r="F175" s="112"/>
      <c r="G175" s="111">
        <v>11155086</v>
      </c>
      <c r="H175" s="112">
        <v>8.1300000000000008</v>
      </c>
      <c r="I175" s="113">
        <v>29</v>
      </c>
    </row>
    <row r="176" spans="1:9" x14ac:dyDescent="0.3">
      <c r="A176" s="114" t="str">
        <f t="shared" si="16"/>
        <v>鄭文華</v>
      </c>
      <c r="B176" s="111"/>
      <c r="C176" s="131"/>
      <c r="D176" s="111"/>
      <c r="E176" s="112"/>
      <c r="F176" s="112"/>
      <c r="G176" s="111">
        <v>11155596</v>
      </c>
      <c r="H176" s="112">
        <v>8.1300000000000008</v>
      </c>
      <c r="I176" s="113">
        <v>71</v>
      </c>
    </row>
    <row r="177" spans="1:9" x14ac:dyDescent="0.3">
      <c r="A177" s="114" t="s">
        <v>424</v>
      </c>
      <c r="B177" s="111" t="s">
        <v>360</v>
      </c>
      <c r="C177" s="131" t="s">
        <v>427</v>
      </c>
      <c r="D177" s="111">
        <v>11160132</v>
      </c>
      <c r="E177" s="112">
        <v>8.1300000000000008</v>
      </c>
      <c r="F177" s="112">
        <v>100</v>
      </c>
      <c r="G177" s="111"/>
      <c r="H177" s="112"/>
      <c r="I177" s="113"/>
    </row>
    <row r="178" spans="1:9" x14ac:dyDescent="0.3">
      <c r="A178" s="114" t="str">
        <f t="shared" ref="A178:A179" si="17">A177</f>
        <v>鄭文華</v>
      </c>
      <c r="B178" s="111"/>
      <c r="C178" s="131"/>
      <c r="D178" s="111"/>
      <c r="E178" s="112"/>
      <c r="F178" s="112"/>
      <c r="G178" s="111">
        <v>11160620</v>
      </c>
      <c r="H178" s="112">
        <v>8.1300000000000008</v>
      </c>
      <c r="I178" s="113">
        <v>72</v>
      </c>
    </row>
    <row r="179" spans="1:9" x14ac:dyDescent="0.3">
      <c r="A179" s="114" t="str">
        <f t="shared" si="17"/>
        <v>鄭文華</v>
      </c>
      <c r="B179" s="111"/>
      <c r="C179" s="131"/>
      <c r="D179" s="111"/>
      <c r="E179" s="112"/>
      <c r="F179" s="112"/>
      <c r="G179" s="111">
        <v>11161132</v>
      </c>
      <c r="H179" s="112">
        <v>8.1300000000000008</v>
      </c>
      <c r="I179" s="113">
        <v>28</v>
      </c>
    </row>
    <row r="180" spans="1:9" x14ac:dyDescent="0.3">
      <c r="A180" s="143" t="s">
        <v>424</v>
      </c>
      <c r="B180" s="144" t="s">
        <v>360</v>
      </c>
      <c r="C180" s="145" t="s">
        <v>2295</v>
      </c>
      <c r="D180" s="144">
        <v>11161711</v>
      </c>
      <c r="E180" s="146">
        <v>8.1300000000000008</v>
      </c>
      <c r="F180" s="146">
        <v>100</v>
      </c>
      <c r="G180" s="144"/>
      <c r="H180" s="146"/>
      <c r="I180" s="147"/>
    </row>
    <row r="181" spans="1:9" x14ac:dyDescent="0.3">
      <c r="A181" s="143" t="str">
        <f>A180</f>
        <v>鄭文華</v>
      </c>
      <c r="B181" s="144"/>
      <c r="C181" s="145"/>
      <c r="D181" s="144"/>
      <c r="E181" s="146"/>
      <c r="F181" s="146"/>
      <c r="G181" s="144">
        <v>11162666</v>
      </c>
      <c r="H181" s="146">
        <v>8.1300000000000008</v>
      </c>
      <c r="I181" s="147">
        <v>100</v>
      </c>
    </row>
    <row r="182" spans="1:9" x14ac:dyDescent="0.3">
      <c r="A182" s="143" t="s">
        <v>424</v>
      </c>
      <c r="B182" s="144" t="s">
        <v>360</v>
      </c>
      <c r="C182" s="145" t="s">
        <v>2296</v>
      </c>
      <c r="D182" s="144">
        <v>11164092</v>
      </c>
      <c r="E182" s="146">
        <v>8.1300000000000008</v>
      </c>
      <c r="F182" s="146">
        <v>100</v>
      </c>
      <c r="G182" s="144"/>
      <c r="H182" s="146"/>
      <c r="I182" s="147"/>
    </row>
    <row r="183" spans="1:9" x14ac:dyDescent="0.3">
      <c r="A183" s="143" t="str">
        <f>A182</f>
        <v>鄭文華</v>
      </c>
      <c r="B183" s="144"/>
      <c r="C183" s="145"/>
      <c r="D183" s="144"/>
      <c r="E183" s="146"/>
      <c r="F183" s="146"/>
      <c r="G183" s="144">
        <v>11164204</v>
      </c>
      <c r="H183" s="146">
        <v>8.1300000000000008</v>
      </c>
      <c r="I183" s="147">
        <v>100</v>
      </c>
    </row>
    <row r="184" spans="1:9" x14ac:dyDescent="0.3">
      <c r="A184" s="143" t="s">
        <v>424</v>
      </c>
      <c r="B184" s="144" t="s">
        <v>360</v>
      </c>
      <c r="C184" s="145" t="s">
        <v>2297</v>
      </c>
      <c r="D184" s="144">
        <v>11165393</v>
      </c>
      <c r="E184" s="146">
        <v>8.1199999999999992</v>
      </c>
      <c r="F184" s="146">
        <v>100</v>
      </c>
      <c r="G184" s="144"/>
      <c r="H184" s="146"/>
      <c r="I184" s="147"/>
    </row>
    <row r="185" spans="1:9" x14ac:dyDescent="0.3">
      <c r="A185" s="143" t="str">
        <f t="shared" ref="A185:A187" si="18">A184</f>
        <v>鄭文華</v>
      </c>
      <c r="B185" s="144"/>
      <c r="C185" s="145"/>
      <c r="D185" s="144"/>
      <c r="E185" s="146"/>
      <c r="F185" s="146"/>
      <c r="G185" s="144">
        <v>11172810</v>
      </c>
      <c r="H185" s="146">
        <v>8.1199999999999992</v>
      </c>
      <c r="I185" s="147">
        <v>11</v>
      </c>
    </row>
    <row r="186" spans="1:9" x14ac:dyDescent="0.3">
      <c r="A186" s="143" t="str">
        <f t="shared" si="18"/>
        <v>鄭文華</v>
      </c>
      <c r="B186" s="144"/>
      <c r="C186" s="145"/>
      <c r="D186" s="144"/>
      <c r="E186" s="146"/>
      <c r="F186" s="146"/>
      <c r="G186" s="144">
        <v>11173325</v>
      </c>
      <c r="H186" s="146">
        <v>8.1199999999999992</v>
      </c>
      <c r="I186" s="147">
        <v>17</v>
      </c>
    </row>
    <row r="187" spans="1:9" x14ac:dyDescent="0.3">
      <c r="A187" s="143" t="str">
        <f t="shared" si="18"/>
        <v>鄭文華</v>
      </c>
      <c r="B187" s="144"/>
      <c r="C187" s="145"/>
      <c r="D187" s="144"/>
      <c r="E187" s="146"/>
      <c r="F187" s="146"/>
      <c r="G187" s="144">
        <v>11173834</v>
      </c>
      <c r="H187" s="146">
        <v>8.1199999999999992</v>
      </c>
      <c r="I187" s="147">
        <v>72</v>
      </c>
    </row>
    <row r="188" spans="1:9" x14ac:dyDescent="0.3">
      <c r="A188" s="114" t="s">
        <v>424</v>
      </c>
      <c r="B188" s="111" t="s">
        <v>360</v>
      </c>
      <c r="C188" s="131" t="s">
        <v>429</v>
      </c>
      <c r="D188" s="111">
        <v>11173832</v>
      </c>
      <c r="E188" s="112">
        <v>8.1199999999999992</v>
      </c>
      <c r="F188" s="112">
        <v>100</v>
      </c>
      <c r="G188" s="111"/>
      <c r="H188" s="112"/>
      <c r="I188" s="113"/>
    </row>
    <row r="189" spans="1:9" x14ac:dyDescent="0.3">
      <c r="A189" s="114" t="str">
        <f t="shared" ref="A189:A192" si="19">A188</f>
        <v>鄭文華</v>
      </c>
      <c r="B189" s="111"/>
      <c r="C189" s="131"/>
      <c r="D189" s="111"/>
      <c r="E189" s="112"/>
      <c r="F189" s="112"/>
      <c r="G189" s="111">
        <v>11173834</v>
      </c>
      <c r="H189" s="112">
        <v>8.1199999999999992</v>
      </c>
      <c r="I189" s="113">
        <v>69</v>
      </c>
    </row>
    <row r="190" spans="1:9" x14ac:dyDescent="0.3">
      <c r="A190" s="114" t="str">
        <f t="shared" si="19"/>
        <v>鄭文華</v>
      </c>
      <c r="B190" s="111"/>
      <c r="C190" s="131"/>
      <c r="D190" s="111"/>
      <c r="E190" s="112"/>
      <c r="F190" s="112"/>
      <c r="G190" s="111">
        <v>11174859</v>
      </c>
      <c r="H190" s="112">
        <v>8.1199999999999992</v>
      </c>
      <c r="I190" s="113">
        <v>5</v>
      </c>
    </row>
    <row r="191" spans="1:9" x14ac:dyDescent="0.3">
      <c r="A191" s="114" t="str">
        <f t="shared" si="19"/>
        <v>鄭文華</v>
      </c>
      <c r="B191" s="111"/>
      <c r="C191" s="131"/>
      <c r="D191" s="111"/>
      <c r="E191" s="112"/>
      <c r="F191" s="112"/>
      <c r="G191" s="111">
        <v>11175370</v>
      </c>
      <c r="H191" s="112">
        <v>8.1199999999999992</v>
      </c>
      <c r="I191" s="113">
        <v>24</v>
      </c>
    </row>
    <row r="192" spans="1:9" x14ac:dyDescent="0.3">
      <c r="A192" s="114" t="str">
        <f t="shared" si="19"/>
        <v>鄭文華</v>
      </c>
      <c r="B192" s="111"/>
      <c r="C192" s="131"/>
      <c r="D192" s="111"/>
      <c r="E192" s="112"/>
      <c r="F192" s="112"/>
      <c r="G192" s="111">
        <v>11175881</v>
      </c>
      <c r="H192" s="112">
        <v>8.1199999999999992</v>
      </c>
      <c r="I192" s="113">
        <v>2</v>
      </c>
    </row>
    <row r="193" spans="1:9" x14ac:dyDescent="0.3">
      <c r="A193" s="143" t="s">
        <v>422</v>
      </c>
      <c r="B193" s="144" t="s">
        <v>347</v>
      </c>
      <c r="C193" s="145" t="s">
        <v>399</v>
      </c>
      <c r="D193" s="144">
        <v>11173849</v>
      </c>
      <c r="E193" s="146">
        <v>8.1300000000000008</v>
      </c>
      <c r="F193" s="146">
        <v>499</v>
      </c>
      <c r="G193" s="144"/>
      <c r="H193" s="146"/>
      <c r="I193" s="147"/>
    </row>
    <row r="194" spans="1:9" x14ac:dyDescent="0.3">
      <c r="A194" s="143" t="str">
        <f>A193</f>
        <v>鄭佳佳</v>
      </c>
      <c r="B194" s="144"/>
      <c r="C194" s="145"/>
      <c r="D194" s="144"/>
      <c r="E194" s="146"/>
      <c r="F194" s="146"/>
      <c r="G194" s="144">
        <v>11174349</v>
      </c>
      <c r="H194" s="146">
        <v>8.1300000000000008</v>
      </c>
      <c r="I194" s="147">
        <v>499</v>
      </c>
    </row>
    <row r="195" spans="1:9" x14ac:dyDescent="0.3">
      <c r="A195" s="143" t="s">
        <v>422</v>
      </c>
      <c r="B195" s="144" t="s">
        <v>347</v>
      </c>
      <c r="C195" s="145" t="s">
        <v>400</v>
      </c>
      <c r="D195" s="144">
        <v>11180073</v>
      </c>
      <c r="E195" s="146">
        <v>8.1300000000000008</v>
      </c>
      <c r="F195" s="146">
        <v>100</v>
      </c>
      <c r="G195" s="144"/>
      <c r="H195" s="146"/>
      <c r="I195" s="147"/>
    </row>
    <row r="196" spans="1:9" x14ac:dyDescent="0.3">
      <c r="A196" s="143" t="str">
        <f>A195</f>
        <v>鄭佳佳</v>
      </c>
      <c r="B196" s="144"/>
      <c r="C196" s="145"/>
      <c r="D196" s="144"/>
      <c r="E196" s="146"/>
      <c r="F196" s="146"/>
      <c r="G196" s="144">
        <v>11180391</v>
      </c>
      <c r="H196" s="146">
        <v>8.1300000000000008</v>
      </c>
      <c r="I196" s="147">
        <v>100</v>
      </c>
    </row>
    <row r="197" spans="1:9" x14ac:dyDescent="0.3">
      <c r="A197" s="143" t="s">
        <v>424</v>
      </c>
      <c r="B197" s="144" t="s">
        <v>360</v>
      </c>
      <c r="C197" s="145" t="s">
        <v>2298</v>
      </c>
      <c r="D197" s="144">
        <v>11181311</v>
      </c>
      <c r="E197" s="146">
        <v>8.1199999999999992</v>
      </c>
      <c r="F197" s="146">
        <v>100</v>
      </c>
      <c r="G197" s="144"/>
      <c r="H197" s="146"/>
      <c r="I197" s="147"/>
    </row>
    <row r="198" spans="1:9" x14ac:dyDescent="0.3">
      <c r="A198" s="143" t="s">
        <v>424</v>
      </c>
      <c r="B198" s="144" t="s">
        <v>360</v>
      </c>
      <c r="C198" s="145" t="s">
        <v>2298</v>
      </c>
      <c r="D198" s="144">
        <v>11182350</v>
      </c>
      <c r="E198" s="146">
        <v>8.1199999999999992</v>
      </c>
      <c r="F198" s="146">
        <v>-100</v>
      </c>
      <c r="G198" s="144"/>
      <c r="H198" s="146"/>
      <c r="I198" s="147"/>
    </row>
    <row r="199" spans="1:9" x14ac:dyDescent="0.3">
      <c r="A199" s="143" t="s">
        <v>424</v>
      </c>
      <c r="B199" s="144" t="s">
        <v>360</v>
      </c>
      <c r="C199" s="145" t="s">
        <v>2299</v>
      </c>
      <c r="D199" s="144">
        <v>11182432</v>
      </c>
      <c r="E199" s="146">
        <v>8.1300000000000008</v>
      </c>
      <c r="F199" s="146">
        <v>100</v>
      </c>
      <c r="G199" s="144"/>
      <c r="H199" s="146"/>
      <c r="I199" s="147"/>
    </row>
    <row r="200" spans="1:9" x14ac:dyDescent="0.3">
      <c r="A200" s="143" t="str">
        <f t="shared" ref="A200:A201" si="20">A199</f>
        <v>鄭文華</v>
      </c>
      <c r="B200" s="144"/>
      <c r="C200" s="145"/>
      <c r="D200" s="144"/>
      <c r="E200" s="146"/>
      <c r="F200" s="146"/>
      <c r="G200" s="144">
        <v>11182949</v>
      </c>
      <c r="H200" s="146">
        <v>8.1300000000000008</v>
      </c>
      <c r="I200" s="147">
        <v>7</v>
      </c>
    </row>
    <row r="201" spans="1:9" x14ac:dyDescent="0.3">
      <c r="A201" s="143" t="str">
        <f t="shared" si="20"/>
        <v>鄭文華</v>
      </c>
      <c r="B201" s="144"/>
      <c r="C201" s="145"/>
      <c r="D201" s="144"/>
      <c r="E201" s="146"/>
      <c r="F201" s="146"/>
      <c r="G201" s="144">
        <v>11183460</v>
      </c>
      <c r="H201" s="146">
        <v>8.1300000000000008</v>
      </c>
      <c r="I201" s="147">
        <v>13</v>
      </c>
    </row>
    <row r="202" spans="1:9" x14ac:dyDescent="0.3">
      <c r="A202" s="143" t="s">
        <v>424</v>
      </c>
      <c r="B202" s="144" t="s">
        <v>360</v>
      </c>
      <c r="C202" s="145" t="s">
        <v>2299</v>
      </c>
      <c r="D202" s="144">
        <v>11191910</v>
      </c>
      <c r="E202" s="146">
        <v>8.1300000000000008</v>
      </c>
      <c r="F202" s="146">
        <v>-80</v>
      </c>
      <c r="G202" s="144"/>
      <c r="H202" s="146"/>
      <c r="I202" s="147"/>
    </row>
    <row r="203" spans="1:9" x14ac:dyDescent="0.3">
      <c r="A203" s="143" t="s">
        <v>422</v>
      </c>
      <c r="B203" s="144" t="s">
        <v>347</v>
      </c>
      <c r="C203" s="145" t="s">
        <v>401</v>
      </c>
      <c r="D203" s="144">
        <v>11183603</v>
      </c>
      <c r="E203" s="146">
        <v>8.14</v>
      </c>
      <c r="F203" s="146">
        <v>167</v>
      </c>
      <c r="G203" s="144"/>
      <c r="H203" s="146"/>
      <c r="I203" s="147"/>
    </row>
    <row r="204" spans="1:9" x14ac:dyDescent="0.3">
      <c r="A204" s="143" t="str">
        <f>A203</f>
        <v>鄭佳佳</v>
      </c>
      <c r="B204" s="144"/>
      <c r="C204" s="145"/>
      <c r="D204" s="144"/>
      <c r="E204" s="146"/>
      <c r="F204" s="146"/>
      <c r="G204" s="144">
        <v>11183971</v>
      </c>
      <c r="H204" s="146">
        <v>8.14</v>
      </c>
      <c r="I204" s="147">
        <v>167</v>
      </c>
    </row>
    <row r="205" spans="1:9" x14ac:dyDescent="0.3">
      <c r="A205" s="143" t="s">
        <v>422</v>
      </c>
      <c r="B205" s="144" t="s">
        <v>347</v>
      </c>
      <c r="C205" s="145" t="s">
        <v>402</v>
      </c>
      <c r="D205" s="144">
        <v>11184418</v>
      </c>
      <c r="E205" s="146">
        <v>8.14</v>
      </c>
      <c r="F205" s="146">
        <v>11</v>
      </c>
      <c r="G205" s="144"/>
      <c r="H205" s="146"/>
      <c r="I205" s="147"/>
    </row>
    <row r="206" spans="1:9" x14ac:dyDescent="0.3">
      <c r="A206" s="143" t="str">
        <f>A205</f>
        <v>鄭佳佳</v>
      </c>
      <c r="B206" s="144"/>
      <c r="C206" s="145"/>
      <c r="D206" s="144"/>
      <c r="E206" s="146"/>
      <c r="F206" s="146"/>
      <c r="G206" s="144">
        <v>11184482</v>
      </c>
      <c r="H206" s="146">
        <v>8.14</v>
      </c>
      <c r="I206" s="147">
        <v>11</v>
      </c>
    </row>
    <row r="207" spans="1:9" x14ac:dyDescent="0.3">
      <c r="A207" s="143" t="s">
        <v>424</v>
      </c>
      <c r="B207" s="144" t="s">
        <v>360</v>
      </c>
      <c r="C207" s="145" t="s">
        <v>2300</v>
      </c>
      <c r="D207" s="144">
        <v>11184451</v>
      </c>
      <c r="E207" s="146">
        <v>8.14</v>
      </c>
      <c r="F207" s="146">
        <v>100</v>
      </c>
      <c r="G207" s="144"/>
      <c r="H207" s="146"/>
      <c r="I207" s="147"/>
    </row>
    <row r="208" spans="1:9" x14ac:dyDescent="0.3">
      <c r="A208" s="143" t="str">
        <f t="shared" ref="A208:A210" si="21">A207</f>
        <v>鄭文華</v>
      </c>
      <c r="B208" s="144"/>
      <c r="C208" s="145"/>
      <c r="D208" s="144"/>
      <c r="E208" s="146"/>
      <c r="F208" s="146"/>
      <c r="G208" s="144">
        <v>11184482</v>
      </c>
      <c r="H208" s="146">
        <v>8.14</v>
      </c>
      <c r="I208" s="147">
        <v>83</v>
      </c>
    </row>
    <row r="209" spans="1:9" x14ac:dyDescent="0.3">
      <c r="A209" s="143" t="str">
        <f t="shared" si="21"/>
        <v>鄭文華</v>
      </c>
      <c r="B209" s="144"/>
      <c r="C209" s="145"/>
      <c r="D209" s="144"/>
      <c r="E209" s="146"/>
      <c r="F209" s="146"/>
      <c r="G209" s="144">
        <v>11184993</v>
      </c>
      <c r="H209" s="146">
        <v>8.14</v>
      </c>
      <c r="I209" s="147">
        <v>8</v>
      </c>
    </row>
    <row r="210" spans="1:9" x14ac:dyDescent="0.3">
      <c r="A210" s="143" t="str">
        <f t="shared" si="21"/>
        <v>鄭文華</v>
      </c>
      <c r="B210" s="144"/>
      <c r="C210" s="145"/>
      <c r="D210" s="144"/>
      <c r="E210" s="146"/>
      <c r="F210" s="146"/>
      <c r="G210" s="144">
        <v>11190534</v>
      </c>
      <c r="H210" s="146">
        <v>8.14</v>
      </c>
      <c r="I210" s="147">
        <v>9</v>
      </c>
    </row>
    <row r="211" spans="1:9" x14ac:dyDescent="0.3">
      <c r="A211" s="143" t="s">
        <v>422</v>
      </c>
      <c r="B211" s="144" t="s">
        <v>347</v>
      </c>
      <c r="C211" s="145" t="s">
        <v>403</v>
      </c>
      <c r="D211" s="144">
        <v>11185485</v>
      </c>
      <c r="E211" s="146">
        <v>8.15</v>
      </c>
      <c r="F211" s="146">
        <v>223</v>
      </c>
      <c r="G211" s="144"/>
      <c r="H211" s="146"/>
      <c r="I211" s="147"/>
    </row>
    <row r="212" spans="1:9" x14ac:dyDescent="0.3">
      <c r="A212" s="143" t="str">
        <f>A211</f>
        <v>鄭佳佳</v>
      </c>
      <c r="B212" s="144"/>
      <c r="C212" s="145"/>
      <c r="D212" s="144"/>
      <c r="E212" s="146"/>
      <c r="F212" s="146"/>
      <c r="G212" s="144">
        <v>11185508</v>
      </c>
      <c r="H212" s="146">
        <v>8.15</v>
      </c>
      <c r="I212" s="147">
        <v>223</v>
      </c>
    </row>
    <row r="213" spans="1:9" x14ac:dyDescent="0.3">
      <c r="A213" s="143" t="s">
        <v>424</v>
      </c>
      <c r="B213" s="144" t="s">
        <v>360</v>
      </c>
      <c r="C213" s="145" t="s">
        <v>2301</v>
      </c>
      <c r="D213" s="144">
        <v>11190931</v>
      </c>
      <c r="E213" s="146">
        <v>8.15</v>
      </c>
      <c r="F213" s="146">
        <v>150</v>
      </c>
      <c r="G213" s="144"/>
      <c r="H213" s="146"/>
      <c r="I213" s="147"/>
    </row>
    <row r="214" spans="1:9" x14ac:dyDescent="0.3">
      <c r="A214" s="143" t="str">
        <f>A213</f>
        <v>鄭文華</v>
      </c>
      <c r="B214" s="144"/>
      <c r="C214" s="145"/>
      <c r="D214" s="144"/>
      <c r="E214" s="146"/>
      <c r="F214" s="146"/>
      <c r="G214" s="144">
        <v>11191045</v>
      </c>
      <c r="H214" s="146">
        <v>8.15</v>
      </c>
      <c r="I214" s="147">
        <v>150</v>
      </c>
    </row>
    <row r="215" spans="1:9" x14ac:dyDescent="0.3">
      <c r="A215" s="143" t="s">
        <v>424</v>
      </c>
      <c r="B215" s="144" t="s">
        <v>360</v>
      </c>
      <c r="C215" s="145" t="s">
        <v>2302</v>
      </c>
      <c r="D215" s="144">
        <v>11193352</v>
      </c>
      <c r="E215" s="146">
        <v>8.14</v>
      </c>
      <c r="F215" s="146">
        <v>92</v>
      </c>
      <c r="G215" s="144"/>
      <c r="H215" s="146"/>
      <c r="I215" s="147"/>
    </row>
    <row r="216" spans="1:9" x14ac:dyDescent="0.3">
      <c r="A216" s="143" t="str">
        <f t="shared" ref="A216:A220" si="22">A215</f>
        <v>鄭文華</v>
      </c>
      <c r="B216" s="144"/>
      <c r="C216" s="145"/>
      <c r="D216" s="144"/>
      <c r="E216" s="146"/>
      <c r="F216" s="146"/>
      <c r="G216" s="144">
        <v>11194116</v>
      </c>
      <c r="H216" s="146">
        <v>8.14</v>
      </c>
      <c r="I216" s="147">
        <v>1</v>
      </c>
    </row>
    <row r="217" spans="1:9" x14ac:dyDescent="0.3">
      <c r="A217" s="143" t="str">
        <f t="shared" si="22"/>
        <v>鄭文華</v>
      </c>
      <c r="B217" s="144"/>
      <c r="C217" s="145"/>
      <c r="D217" s="144"/>
      <c r="E217" s="146"/>
      <c r="F217" s="146"/>
      <c r="G217" s="144">
        <v>11194625</v>
      </c>
      <c r="H217" s="146">
        <v>8.14</v>
      </c>
      <c r="I217" s="147">
        <v>14</v>
      </c>
    </row>
    <row r="218" spans="1:9" x14ac:dyDescent="0.3">
      <c r="A218" s="143" t="str">
        <f t="shared" si="22"/>
        <v>鄭文華</v>
      </c>
      <c r="B218" s="144"/>
      <c r="C218" s="145"/>
      <c r="D218" s="144"/>
      <c r="E218" s="146"/>
      <c r="F218" s="146"/>
      <c r="G218" s="144">
        <v>11195139</v>
      </c>
      <c r="H218" s="146">
        <v>8.14</v>
      </c>
      <c r="I218" s="147">
        <v>9</v>
      </c>
    </row>
    <row r="219" spans="1:9" x14ac:dyDescent="0.3">
      <c r="A219" s="143" t="str">
        <f t="shared" si="22"/>
        <v>鄭文華</v>
      </c>
      <c r="B219" s="144"/>
      <c r="C219" s="145"/>
      <c r="D219" s="144"/>
      <c r="E219" s="146"/>
      <c r="F219" s="146"/>
      <c r="G219" s="144">
        <v>11195651</v>
      </c>
      <c r="H219" s="146">
        <v>8.14</v>
      </c>
      <c r="I219" s="147">
        <v>32</v>
      </c>
    </row>
    <row r="220" spans="1:9" x14ac:dyDescent="0.3">
      <c r="A220" s="143" t="str">
        <f t="shared" si="22"/>
        <v>鄭文華</v>
      </c>
      <c r="B220" s="144"/>
      <c r="C220" s="145"/>
      <c r="D220" s="144"/>
      <c r="E220" s="146"/>
      <c r="F220" s="146"/>
      <c r="G220" s="144">
        <v>11200166</v>
      </c>
      <c r="H220" s="146">
        <v>8.14</v>
      </c>
      <c r="I220" s="147">
        <v>21</v>
      </c>
    </row>
    <row r="221" spans="1:9" x14ac:dyDescent="0.3">
      <c r="A221" s="143" t="s">
        <v>424</v>
      </c>
      <c r="B221" s="144" t="s">
        <v>360</v>
      </c>
      <c r="C221" s="145" t="s">
        <v>2302</v>
      </c>
      <c r="D221" s="144">
        <v>11200377</v>
      </c>
      <c r="E221" s="146">
        <v>8.14</v>
      </c>
      <c r="F221" s="146">
        <v>-15</v>
      </c>
      <c r="G221" s="144"/>
      <c r="H221" s="146"/>
      <c r="I221" s="147"/>
    </row>
    <row r="222" spans="1:9" x14ac:dyDescent="0.3">
      <c r="A222" s="143" t="s">
        <v>424</v>
      </c>
      <c r="B222" s="144" t="s">
        <v>360</v>
      </c>
      <c r="C222" s="145" t="s">
        <v>2303</v>
      </c>
      <c r="D222" s="144">
        <v>11205031</v>
      </c>
      <c r="E222" s="146">
        <v>8.1300000000000008</v>
      </c>
      <c r="F222" s="146">
        <v>100</v>
      </c>
      <c r="G222" s="144"/>
      <c r="H222" s="146"/>
      <c r="I222" s="147"/>
    </row>
    <row r="223" spans="1:9" x14ac:dyDescent="0.3">
      <c r="A223" s="143" t="str">
        <f t="shared" ref="A223:A227" si="23">A222</f>
        <v>鄭文華</v>
      </c>
      <c r="B223" s="144"/>
      <c r="C223" s="145"/>
      <c r="D223" s="144"/>
      <c r="E223" s="146"/>
      <c r="F223" s="146"/>
      <c r="G223" s="144">
        <v>11205297</v>
      </c>
      <c r="H223" s="146">
        <v>8.1300000000000008</v>
      </c>
      <c r="I223" s="147">
        <v>33</v>
      </c>
    </row>
    <row r="224" spans="1:9" x14ac:dyDescent="0.3">
      <c r="A224" s="143" t="str">
        <f t="shared" si="23"/>
        <v>鄭文華</v>
      </c>
      <c r="B224" s="144"/>
      <c r="C224" s="145"/>
      <c r="D224" s="144"/>
      <c r="E224" s="146"/>
      <c r="F224" s="146"/>
      <c r="G224" s="144">
        <v>11205808</v>
      </c>
      <c r="H224" s="146">
        <v>8.1300000000000008</v>
      </c>
      <c r="I224" s="147">
        <v>10</v>
      </c>
    </row>
    <row r="225" spans="1:9" x14ac:dyDescent="0.3">
      <c r="A225" s="143" t="str">
        <f t="shared" si="23"/>
        <v>鄭文華</v>
      </c>
      <c r="B225" s="144"/>
      <c r="C225" s="145"/>
      <c r="D225" s="144"/>
      <c r="E225" s="146"/>
      <c r="F225" s="146"/>
      <c r="G225" s="144">
        <v>11210319</v>
      </c>
      <c r="H225" s="146">
        <v>8.1300000000000008</v>
      </c>
      <c r="I225" s="147">
        <v>13</v>
      </c>
    </row>
    <row r="226" spans="1:9" x14ac:dyDescent="0.3">
      <c r="A226" s="143" t="str">
        <f t="shared" si="23"/>
        <v>鄭文華</v>
      </c>
      <c r="B226" s="144"/>
      <c r="C226" s="145"/>
      <c r="D226" s="144"/>
      <c r="E226" s="146"/>
      <c r="F226" s="146"/>
      <c r="G226" s="144">
        <v>11211342</v>
      </c>
      <c r="H226" s="146">
        <v>8.1300000000000008</v>
      </c>
      <c r="I226" s="147">
        <v>16</v>
      </c>
    </row>
    <row r="227" spans="1:9" x14ac:dyDescent="0.3">
      <c r="A227" s="143" t="str">
        <f t="shared" si="23"/>
        <v>鄭文華</v>
      </c>
      <c r="B227" s="144"/>
      <c r="C227" s="145"/>
      <c r="D227" s="144"/>
      <c r="E227" s="146"/>
      <c r="F227" s="146"/>
      <c r="G227" s="144">
        <v>11211857</v>
      </c>
      <c r="H227" s="146">
        <v>8.1300000000000008</v>
      </c>
      <c r="I227" s="147">
        <v>28</v>
      </c>
    </row>
    <row r="228" spans="1:9" x14ac:dyDescent="0.3">
      <c r="A228" s="143" t="s">
        <v>424</v>
      </c>
      <c r="B228" s="144" t="s">
        <v>360</v>
      </c>
      <c r="C228" s="145" t="s">
        <v>2304</v>
      </c>
      <c r="D228" s="144">
        <v>11210894</v>
      </c>
      <c r="E228" s="146">
        <v>8.1300000000000008</v>
      </c>
      <c r="F228" s="146">
        <v>100</v>
      </c>
      <c r="G228" s="144"/>
      <c r="H228" s="146"/>
      <c r="I228" s="147"/>
    </row>
    <row r="229" spans="1:9" x14ac:dyDescent="0.3">
      <c r="A229" s="143" t="str">
        <f t="shared" ref="A229:A235" si="24">A228</f>
        <v>鄭文華</v>
      </c>
      <c r="B229" s="144"/>
      <c r="C229" s="145"/>
      <c r="D229" s="144"/>
      <c r="E229" s="146"/>
      <c r="F229" s="146"/>
      <c r="G229" s="144">
        <v>11211857</v>
      </c>
      <c r="H229" s="146">
        <v>8.1300000000000008</v>
      </c>
      <c r="I229" s="147">
        <v>7</v>
      </c>
    </row>
    <row r="230" spans="1:9" x14ac:dyDescent="0.3">
      <c r="A230" s="143" t="str">
        <f t="shared" si="24"/>
        <v>鄭文華</v>
      </c>
      <c r="B230" s="144"/>
      <c r="C230" s="145"/>
      <c r="D230" s="144"/>
      <c r="E230" s="146"/>
      <c r="F230" s="146"/>
      <c r="G230" s="144">
        <v>11212366</v>
      </c>
      <c r="H230" s="146">
        <v>8.1300000000000008</v>
      </c>
      <c r="I230" s="147">
        <v>2</v>
      </c>
    </row>
    <row r="231" spans="1:9" x14ac:dyDescent="0.3">
      <c r="A231" s="143" t="str">
        <f t="shared" si="24"/>
        <v>鄭文華</v>
      </c>
      <c r="B231" s="144"/>
      <c r="C231" s="145"/>
      <c r="D231" s="144"/>
      <c r="E231" s="146"/>
      <c r="F231" s="146"/>
      <c r="G231" s="144">
        <v>11212880</v>
      </c>
      <c r="H231" s="146">
        <v>8.1300000000000008</v>
      </c>
      <c r="I231" s="147">
        <v>8</v>
      </c>
    </row>
    <row r="232" spans="1:9" x14ac:dyDescent="0.3">
      <c r="A232" s="143" t="str">
        <f t="shared" si="24"/>
        <v>鄭文華</v>
      </c>
      <c r="B232" s="144"/>
      <c r="C232" s="145"/>
      <c r="D232" s="144"/>
      <c r="E232" s="146"/>
      <c r="F232" s="146"/>
      <c r="G232" s="144">
        <v>11213392</v>
      </c>
      <c r="H232" s="146">
        <v>8.1300000000000008</v>
      </c>
      <c r="I232" s="147">
        <v>8</v>
      </c>
    </row>
    <row r="233" spans="1:9" x14ac:dyDescent="0.3">
      <c r="A233" s="143" t="str">
        <f t="shared" si="24"/>
        <v>鄭文華</v>
      </c>
      <c r="B233" s="144"/>
      <c r="C233" s="145"/>
      <c r="D233" s="144"/>
      <c r="E233" s="146"/>
      <c r="F233" s="146"/>
      <c r="G233" s="144">
        <v>11214928</v>
      </c>
      <c r="H233" s="146">
        <v>8.1300000000000008</v>
      </c>
      <c r="I233" s="147">
        <v>10</v>
      </c>
    </row>
    <row r="234" spans="1:9" x14ac:dyDescent="0.3">
      <c r="A234" s="143" t="str">
        <f t="shared" si="24"/>
        <v>鄭文華</v>
      </c>
      <c r="B234" s="144"/>
      <c r="C234" s="145"/>
      <c r="D234" s="144"/>
      <c r="E234" s="146"/>
      <c r="F234" s="146"/>
      <c r="G234" s="144">
        <v>11215439</v>
      </c>
      <c r="H234" s="146">
        <v>8.1300000000000008</v>
      </c>
      <c r="I234" s="147">
        <v>38</v>
      </c>
    </row>
    <row r="235" spans="1:9" x14ac:dyDescent="0.3">
      <c r="A235" s="143" t="str">
        <f t="shared" si="24"/>
        <v>鄭文華</v>
      </c>
      <c r="B235" s="144"/>
      <c r="C235" s="145"/>
      <c r="D235" s="144"/>
      <c r="E235" s="146"/>
      <c r="F235" s="146"/>
      <c r="G235" s="144">
        <v>11215951</v>
      </c>
      <c r="H235" s="146">
        <v>8.1300000000000008</v>
      </c>
      <c r="I235" s="147">
        <v>27</v>
      </c>
    </row>
    <row r="236" spans="1:9" x14ac:dyDescent="0.3">
      <c r="A236" s="143" t="s">
        <v>424</v>
      </c>
      <c r="B236" s="144" t="s">
        <v>360</v>
      </c>
      <c r="C236" s="145" t="s">
        <v>2305</v>
      </c>
      <c r="D236" s="144">
        <v>11212936</v>
      </c>
      <c r="E236" s="146">
        <v>8.1300000000000008</v>
      </c>
      <c r="F236" s="146">
        <v>100</v>
      </c>
      <c r="G236" s="144"/>
      <c r="H236" s="146"/>
      <c r="I236" s="147"/>
    </row>
    <row r="237" spans="1:9" x14ac:dyDescent="0.3">
      <c r="A237" s="143" t="str">
        <f t="shared" ref="A237:A239" si="25">A236</f>
        <v>鄭文華</v>
      </c>
      <c r="B237" s="144"/>
      <c r="C237" s="145"/>
      <c r="D237" s="144"/>
      <c r="E237" s="146"/>
      <c r="F237" s="146"/>
      <c r="G237" s="144">
        <v>11215951</v>
      </c>
      <c r="H237" s="146">
        <v>8.1300000000000008</v>
      </c>
      <c r="I237" s="147">
        <v>17</v>
      </c>
    </row>
    <row r="238" spans="1:9" x14ac:dyDescent="0.3">
      <c r="A238" s="143" t="str">
        <f t="shared" si="25"/>
        <v>鄭文華</v>
      </c>
      <c r="B238" s="144"/>
      <c r="C238" s="145"/>
      <c r="D238" s="144"/>
      <c r="E238" s="146"/>
      <c r="F238" s="146"/>
      <c r="G238" s="144">
        <v>11222002</v>
      </c>
      <c r="H238" s="146">
        <v>8.1300000000000008</v>
      </c>
      <c r="I238" s="147">
        <v>11</v>
      </c>
    </row>
    <row r="239" spans="1:9" x14ac:dyDescent="0.3">
      <c r="A239" s="143" t="str">
        <f t="shared" si="25"/>
        <v>鄭文華</v>
      </c>
      <c r="B239" s="144"/>
      <c r="C239" s="145"/>
      <c r="D239" s="144"/>
      <c r="E239" s="146"/>
      <c r="F239" s="146"/>
      <c r="G239" s="144">
        <v>11223539</v>
      </c>
      <c r="H239" s="146">
        <v>8.1300000000000008</v>
      </c>
      <c r="I239" s="147">
        <v>3</v>
      </c>
    </row>
    <row r="240" spans="1:9" x14ac:dyDescent="0.3">
      <c r="A240" s="143" t="s">
        <v>424</v>
      </c>
      <c r="B240" s="144" t="s">
        <v>360</v>
      </c>
      <c r="C240" s="145" t="s">
        <v>2305</v>
      </c>
      <c r="D240" s="144">
        <v>11253640</v>
      </c>
      <c r="E240" s="146">
        <v>8.1300000000000008</v>
      </c>
      <c r="F240" s="146">
        <v>-69</v>
      </c>
      <c r="G240" s="144"/>
      <c r="H240" s="146"/>
      <c r="I240" s="147"/>
    </row>
    <row r="241" spans="1:9" x14ac:dyDescent="0.3">
      <c r="A241" s="143" t="s">
        <v>424</v>
      </c>
      <c r="B241" s="144" t="s">
        <v>360</v>
      </c>
      <c r="C241" s="145" t="s">
        <v>2306</v>
      </c>
      <c r="D241" s="144">
        <v>11220239</v>
      </c>
      <c r="E241" s="146">
        <v>8.1300000000000008</v>
      </c>
      <c r="F241" s="146">
        <v>100</v>
      </c>
      <c r="G241" s="144"/>
      <c r="H241" s="146"/>
      <c r="I241" s="147"/>
    </row>
    <row r="242" spans="1:9" x14ac:dyDescent="0.3">
      <c r="A242" s="143" t="s">
        <v>424</v>
      </c>
      <c r="B242" s="144" t="s">
        <v>360</v>
      </c>
      <c r="C242" s="145" t="s">
        <v>2306</v>
      </c>
      <c r="D242" s="144">
        <v>11244294</v>
      </c>
      <c r="E242" s="146">
        <v>8.1300000000000008</v>
      </c>
      <c r="F242" s="146">
        <v>-100</v>
      </c>
      <c r="G242" s="144"/>
      <c r="H242" s="146"/>
      <c r="I242" s="147"/>
    </row>
    <row r="243" spans="1:9" x14ac:dyDescent="0.3">
      <c r="A243" s="114" t="s">
        <v>424</v>
      </c>
      <c r="B243" s="111" t="s">
        <v>360</v>
      </c>
      <c r="C243" s="131" t="s">
        <v>2307</v>
      </c>
      <c r="D243" s="111">
        <v>11225284</v>
      </c>
      <c r="E243" s="112">
        <v>8.14</v>
      </c>
      <c r="F243" s="112">
        <v>100</v>
      </c>
      <c r="G243" s="111"/>
      <c r="H243" s="112"/>
      <c r="I243" s="113"/>
    </row>
    <row r="244" spans="1:9" x14ac:dyDescent="0.3">
      <c r="A244" s="114" t="str">
        <f>A243</f>
        <v>鄭文華</v>
      </c>
      <c r="B244" s="111"/>
      <c r="C244" s="131"/>
      <c r="D244" s="111"/>
      <c r="E244" s="112"/>
      <c r="F244" s="112"/>
      <c r="G244" s="111">
        <v>11225584</v>
      </c>
      <c r="H244" s="112">
        <v>8.14</v>
      </c>
      <c r="I244" s="113">
        <v>100</v>
      </c>
    </row>
    <row r="245" spans="1:9" x14ac:dyDescent="0.3">
      <c r="A245" s="143" t="s">
        <v>424</v>
      </c>
      <c r="B245" s="144" t="s">
        <v>360</v>
      </c>
      <c r="C245" s="145" t="s">
        <v>2308</v>
      </c>
      <c r="D245" s="144">
        <v>11230966</v>
      </c>
      <c r="E245" s="146">
        <v>8.14</v>
      </c>
      <c r="F245" s="146">
        <v>100</v>
      </c>
      <c r="G245" s="144"/>
      <c r="H245" s="146"/>
      <c r="I245" s="147"/>
    </row>
    <row r="246" spans="1:9" x14ac:dyDescent="0.3">
      <c r="A246" s="143" t="str">
        <f t="shared" ref="A246:A253" si="26">A245</f>
        <v>鄭文華</v>
      </c>
      <c r="B246" s="144"/>
      <c r="C246" s="145"/>
      <c r="D246" s="144"/>
      <c r="E246" s="146"/>
      <c r="F246" s="146"/>
      <c r="G246" s="144">
        <v>11234708</v>
      </c>
      <c r="H246" s="146">
        <v>8.14</v>
      </c>
      <c r="I246" s="147">
        <v>11</v>
      </c>
    </row>
    <row r="247" spans="1:9" x14ac:dyDescent="0.3">
      <c r="A247" s="143" t="str">
        <f t="shared" si="26"/>
        <v>鄭文華</v>
      </c>
      <c r="B247" s="144"/>
      <c r="C247" s="145"/>
      <c r="D247" s="144"/>
      <c r="E247" s="146"/>
      <c r="F247" s="146"/>
      <c r="G247" s="144">
        <v>11240241</v>
      </c>
      <c r="H247" s="146">
        <v>8.14</v>
      </c>
      <c r="I247" s="147">
        <v>1</v>
      </c>
    </row>
    <row r="248" spans="1:9" x14ac:dyDescent="0.3">
      <c r="A248" s="143" t="str">
        <f t="shared" si="26"/>
        <v>鄭文華</v>
      </c>
      <c r="B248" s="144"/>
      <c r="C248" s="145"/>
      <c r="D248" s="144"/>
      <c r="E248" s="146"/>
      <c r="F248" s="146"/>
      <c r="G248" s="144">
        <v>11240756</v>
      </c>
      <c r="H248" s="146">
        <v>8.14</v>
      </c>
      <c r="I248" s="147">
        <v>1</v>
      </c>
    </row>
    <row r="249" spans="1:9" x14ac:dyDescent="0.3">
      <c r="A249" s="143" t="str">
        <f t="shared" si="26"/>
        <v>鄭文華</v>
      </c>
      <c r="B249" s="144"/>
      <c r="C249" s="145"/>
      <c r="D249" s="144"/>
      <c r="E249" s="146"/>
      <c r="F249" s="146"/>
      <c r="G249" s="144">
        <v>11241784</v>
      </c>
      <c r="H249" s="146">
        <v>8.14</v>
      </c>
      <c r="I249" s="147">
        <v>35</v>
      </c>
    </row>
    <row r="250" spans="1:9" x14ac:dyDescent="0.3">
      <c r="A250" s="143" t="str">
        <f t="shared" si="26"/>
        <v>鄭文華</v>
      </c>
      <c r="B250" s="144"/>
      <c r="C250" s="145"/>
      <c r="D250" s="144"/>
      <c r="E250" s="146"/>
      <c r="F250" s="146"/>
      <c r="G250" s="144">
        <v>11242298</v>
      </c>
      <c r="H250" s="146">
        <v>8.14</v>
      </c>
      <c r="I250" s="147">
        <v>5</v>
      </c>
    </row>
    <row r="251" spans="1:9" x14ac:dyDescent="0.3">
      <c r="A251" s="143" t="str">
        <f t="shared" si="26"/>
        <v>鄭文華</v>
      </c>
      <c r="B251" s="144"/>
      <c r="C251" s="145"/>
      <c r="D251" s="144"/>
      <c r="E251" s="146"/>
      <c r="F251" s="146"/>
      <c r="G251" s="144">
        <v>11242809</v>
      </c>
      <c r="H251" s="146">
        <v>8.14</v>
      </c>
      <c r="I251" s="147">
        <v>21</v>
      </c>
    </row>
    <row r="252" spans="1:9" x14ac:dyDescent="0.3">
      <c r="A252" s="143" t="str">
        <f t="shared" si="26"/>
        <v>鄭文華</v>
      </c>
      <c r="B252" s="144"/>
      <c r="C252" s="145"/>
      <c r="D252" s="144"/>
      <c r="E252" s="146"/>
      <c r="F252" s="146"/>
      <c r="G252" s="144">
        <v>11243324</v>
      </c>
      <c r="H252" s="146">
        <v>8.14</v>
      </c>
      <c r="I252" s="147">
        <v>16</v>
      </c>
    </row>
    <row r="253" spans="1:9" x14ac:dyDescent="0.3">
      <c r="A253" s="143" t="str">
        <f t="shared" si="26"/>
        <v>鄭文華</v>
      </c>
      <c r="B253" s="144"/>
      <c r="C253" s="145"/>
      <c r="D253" s="144"/>
      <c r="E253" s="146"/>
      <c r="F253" s="146"/>
      <c r="G253" s="144">
        <v>11243836</v>
      </c>
      <c r="H253" s="146">
        <v>8.14</v>
      </c>
      <c r="I253" s="147">
        <v>10</v>
      </c>
    </row>
    <row r="254" spans="1:9" x14ac:dyDescent="0.3">
      <c r="A254" s="143" t="s">
        <v>424</v>
      </c>
      <c r="B254" s="144" t="s">
        <v>360</v>
      </c>
      <c r="C254" s="145" t="s">
        <v>2309</v>
      </c>
      <c r="D254" s="144">
        <v>11243234</v>
      </c>
      <c r="E254" s="146">
        <v>8.14</v>
      </c>
      <c r="F254" s="146">
        <v>100</v>
      </c>
      <c r="G254" s="144"/>
      <c r="H254" s="146"/>
      <c r="I254" s="147"/>
    </row>
    <row r="255" spans="1:9" x14ac:dyDescent="0.3">
      <c r="A255" s="143" t="str">
        <f t="shared" ref="A255:A259" si="27">A254</f>
        <v>鄭文華</v>
      </c>
      <c r="B255" s="144"/>
      <c r="C255" s="145"/>
      <c r="D255" s="144"/>
      <c r="E255" s="146"/>
      <c r="F255" s="146"/>
      <c r="G255" s="144">
        <v>11243836</v>
      </c>
      <c r="H255" s="146">
        <v>8.14</v>
      </c>
      <c r="I255" s="147">
        <v>4</v>
      </c>
    </row>
    <row r="256" spans="1:9" x14ac:dyDescent="0.3">
      <c r="A256" s="143" t="str">
        <f t="shared" si="27"/>
        <v>鄭文華</v>
      </c>
      <c r="B256" s="144"/>
      <c r="C256" s="145"/>
      <c r="D256" s="144"/>
      <c r="E256" s="146"/>
      <c r="F256" s="146"/>
      <c r="G256" s="144">
        <v>11244351</v>
      </c>
      <c r="H256" s="146">
        <v>8.14</v>
      </c>
      <c r="I256" s="147">
        <v>1</v>
      </c>
    </row>
    <row r="257" spans="1:9" x14ac:dyDescent="0.3">
      <c r="A257" s="143" t="str">
        <f t="shared" si="27"/>
        <v>鄭文華</v>
      </c>
      <c r="B257" s="144"/>
      <c r="C257" s="145"/>
      <c r="D257" s="144"/>
      <c r="E257" s="146"/>
      <c r="F257" s="146"/>
      <c r="G257" s="144">
        <v>11244861</v>
      </c>
      <c r="H257" s="146">
        <v>8.14</v>
      </c>
      <c r="I257" s="147">
        <v>30</v>
      </c>
    </row>
    <row r="258" spans="1:9" x14ac:dyDescent="0.3">
      <c r="A258" s="143" t="str">
        <f t="shared" si="27"/>
        <v>鄭文華</v>
      </c>
      <c r="B258" s="144"/>
      <c r="C258" s="145"/>
      <c r="D258" s="144"/>
      <c r="E258" s="146"/>
      <c r="F258" s="146"/>
      <c r="G258" s="144">
        <v>11245883</v>
      </c>
      <c r="H258" s="146">
        <v>8.14</v>
      </c>
      <c r="I258" s="147">
        <v>7</v>
      </c>
    </row>
    <row r="259" spans="1:9" x14ac:dyDescent="0.3">
      <c r="A259" s="143" t="str">
        <f t="shared" si="27"/>
        <v>鄭文華</v>
      </c>
      <c r="B259" s="144"/>
      <c r="C259" s="145"/>
      <c r="D259" s="144"/>
      <c r="E259" s="146"/>
      <c r="F259" s="146"/>
      <c r="G259" s="144">
        <v>11250393</v>
      </c>
      <c r="H259" s="146">
        <v>8.14</v>
      </c>
      <c r="I259" s="147">
        <v>58</v>
      </c>
    </row>
    <row r="260" spans="1:9" x14ac:dyDescent="0.3">
      <c r="A260" s="143" t="s">
        <v>424</v>
      </c>
      <c r="B260" s="144" t="s">
        <v>360</v>
      </c>
      <c r="C260" s="145" t="s">
        <v>364</v>
      </c>
      <c r="D260" s="144">
        <v>11245694</v>
      </c>
      <c r="E260" s="146">
        <v>8.14</v>
      </c>
      <c r="F260" s="146">
        <v>100</v>
      </c>
      <c r="G260" s="144"/>
      <c r="H260" s="146"/>
      <c r="I260" s="147"/>
    </row>
    <row r="261" spans="1:9" x14ac:dyDescent="0.3">
      <c r="A261" s="143" t="str">
        <f t="shared" ref="A261:A263" si="28">A260</f>
        <v>鄭文華</v>
      </c>
      <c r="B261" s="144"/>
      <c r="C261" s="145"/>
      <c r="D261" s="144"/>
      <c r="E261" s="146"/>
      <c r="F261" s="146"/>
      <c r="G261" s="144">
        <v>11252946</v>
      </c>
      <c r="H261" s="146">
        <v>8.14</v>
      </c>
      <c r="I261" s="147">
        <v>39</v>
      </c>
    </row>
    <row r="262" spans="1:9" x14ac:dyDescent="0.3">
      <c r="A262" s="143" t="str">
        <f t="shared" si="28"/>
        <v>鄭文華</v>
      </c>
      <c r="B262" s="144"/>
      <c r="C262" s="145"/>
      <c r="D262" s="144"/>
      <c r="E262" s="146"/>
      <c r="F262" s="146"/>
      <c r="G262" s="144">
        <v>11253457</v>
      </c>
      <c r="H262" s="146">
        <v>8.14</v>
      </c>
      <c r="I262" s="147">
        <v>48</v>
      </c>
    </row>
    <row r="263" spans="1:9" x14ac:dyDescent="0.3">
      <c r="A263" s="143" t="str">
        <f t="shared" si="28"/>
        <v>鄭文華</v>
      </c>
      <c r="B263" s="144"/>
      <c r="C263" s="145"/>
      <c r="D263" s="144"/>
      <c r="E263" s="146"/>
      <c r="F263" s="146"/>
      <c r="G263" s="144">
        <v>11253969</v>
      </c>
      <c r="H263" s="146">
        <v>8.14</v>
      </c>
      <c r="I263" s="147">
        <v>13</v>
      </c>
    </row>
    <row r="264" spans="1:9" x14ac:dyDescent="0.3">
      <c r="A264" s="143" t="s">
        <v>424</v>
      </c>
      <c r="B264" s="144" t="s">
        <v>360</v>
      </c>
      <c r="C264" s="145" t="s">
        <v>365</v>
      </c>
      <c r="D264" s="144">
        <v>11255141</v>
      </c>
      <c r="E264" s="146">
        <v>8.14</v>
      </c>
      <c r="F264" s="146">
        <v>100</v>
      </c>
      <c r="G264" s="144"/>
      <c r="H264" s="146"/>
      <c r="I264" s="147"/>
    </row>
    <row r="265" spans="1:9" x14ac:dyDescent="0.3">
      <c r="A265" s="143" t="str">
        <f t="shared" ref="A265:A266" si="29">A264</f>
        <v>鄭文華</v>
      </c>
      <c r="B265" s="144"/>
      <c r="C265" s="145"/>
      <c r="D265" s="144"/>
      <c r="E265" s="146"/>
      <c r="F265" s="146"/>
      <c r="G265" s="144">
        <v>11255504</v>
      </c>
      <c r="H265" s="146">
        <v>8.14</v>
      </c>
      <c r="I265" s="147">
        <v>40</v>
      </c>
    </row>
    <row r="266" spans="1:9" x14ac:dyDescent="0.3">
      <c r="A266" s="143" t="str">
        <f t="shared" si="29"/>
        <v>鄭文華</v>
      </c>
      <c r="B266" s="144"/>
      <c r="C266" s="145"/>
      <c r="D266" s="144"/>
      <c r="E266" s="146"/>
      <c r="F266" s="146"/>
      <c r="G266" s="144">
        <v>11260528</v>
      </c>
      <c r="H266" s="146">
        <v>8.14</v>
      </c>
      <c r="I266" s="147">
        <v>60</v>
      </c>
    </row>
    <row r="267" spans="1:9" x14ac:dyDescent="0.3">
      <c r="A267" s="143" t="s">
        <v>424</v>
      </c>
      <c r="B267" s="144" t="s">
        <v>360</v>
      </c>
      <c r="C267" s="145" t="s">
        <v>2310</v>
      </c>
      <c r="D267" s="144">
        <v>11261021</v>
      </c>
      <c r="E267" s="146">
        <v>8.14</v>
      </c>
      <c r="F267" s="146">
        <v>100</v>
      </c>
      <c r="G267" s="144"/>
      <c r="H267" s="146"/>
      <c r="I267" s="147"/>
    </row>
    <row r="268" spans="1:9" x14ac:dyDescent="0.3">
      <c r="A268" s="143" t="str">
        <f t="shared" ref="A268:A271" si="30">A267</f>
        <v>鄭文華</v>
      </c>
      <c r="B268" s="144"/>
      <c r="C268" s="145"/>
      <c r="D268" s="144"/>
      <c r="E268" s="146"/>
      <c r="F268" s="146"/>
      <c r="G268" s="144">
        <v>11261039</v>
      </c>
      <c r="H268" s="146">
        <v>8.14</v>
      </c>
      <c r="I268" s="147">
        <v>57</v>
      </c>
    </row>
    <row r="269" spans="1:9" x14ac:dyDescent="0.3">
      <c r="A269" s="143" t="str">
        <f t="shared" si="30"/>
        <v>鄭文華</v>
      </c>
      <c r="B269" s="144"/>
      <c r="C269" s="145"/>
      <c r="D269" s="144"/>
      <c r="E269" s="146"/>
      <c r="F269" s="146"/>
      <c r="G269" s="144">
        <v>11261551</v>
      </c>
      <c r="H269" s="146">
        <v>8.14</v>
      </c>
      <c r="I269" s="147">
        <v>14</v>
      </c>
    </row>
    <row r="270" spans="1:9" x14ac:dyDescent="0.3">
      <c r="A270" s="143" t="str">
        <f t="shared" si="30"/>
        <v>鄭文華</v>
      </c>
      <c r="B270" s="144"/>
      <c r="C270" s="145"/>
      <c r="D270" s="144"/>
      <c r="E270" s="146"/>
      <c r="F270" s="146"/>
      <c r="G270" s="144">
        <v>11263086</v>
      </c>
      <c r="H270" s="146">
        <v>8.14</v>
      </c>
      <c r="I270" s="147">
        <v>26</v>
      </c>
    </row>
    <row r="271" spans="1:9" x14ac:dyDescent="0.3">
      <c r="A271" s="143" t="str">
        <f t="shared" si="30"/>
        <v>鄭文華</v>
      </c>
      <c r="B271" s="144"/>
      <c r="C271" s="145"/>
      <c r="D271" s="144"/>
      <c r="E271" s="146"/>
      <c r="F271" s="146"/>
      <c r="G271" s="144">
        <v>11263598</v>
      </c>
      <c r="H271" s="146">
        <v>8.14</v>
      </c>
      <c r="I271" s="147">
        <v>3</v>
      </c>
    </row>
    <row r="272" spans="1:9" x14ac:dyDescent="0.3">
      <c r="A272" s="143" t="s">
        <v>424</v>
      </c>
      <c r="B272" s="144" t="s">
        <v>360</v>
      </c>
      <c r="C272" s="145" t="s">
        <v>366</v>
      </c>
      <c r="D272" s="144">
        <v>11262402</v>
      </c>
      <c r="E272" s="146">
        <v>8.14</v>
      </c>
      <c r="F272" s="146">
        <v>100</v>
      </c>
      <c r="G272" s="144"/>
      <c r="H272" s="146"/>
      <c r="I272" s="147"/>
    </row>
    <row r="273" spans="1:9" x14ac:dyDescent="0.3">
      <c r="A273" s="143" t="str">
        <f t="shared" ref="A273:A276" si="31">A272</f>
        <v>鄭文華</v>
      </c>
      <c r="B273" s="144"/>
      <c r="C273" s="145"/>
      <c r="D273" s="144"/>
      <c r="E273" s="146"/>
      <c r="F273" s="146"/>
      <c r="G273" s="144">
        <v>11263598</v>
      </c>
      <c r="H273" s="146">
        <v>8.14</v>
      </c>
      <c r="I273" s="147">
        <v>46</v>
      </c>
    </row>
    <row r="274" spans="1:9" x14ac:dyDescent="0.3">
      <c r="A274" s="143" t="str">
        <f t="shared" si="31"/>
        <v>鄭文華</v>
      </c>
      <c r="B274" s="144"/>
      <c r="C274" s="145"/>
      <c r="D274" s="144"/>
      <c r="E274" s="146"/>
      <c r="F274" s="146"/>
      <c r="G274" s="144">
        <v>11264113</v>
      </c>
      <c r="H274" s="146">
        <v>8.14</v>
      </c>
      <c r="I274" s="147">
        <v>7</v>
      </c>
    </row>
    <row r="275" spans="1:9" x14ac:dyDescent="0.3">
      <c r="A275" s="143" t="str">
        <f t="shared" si="31"/>
        <v>鄭文華</v>
      </c>
      <c r="B275" s="144"/>
      <c r="C275" s="145"/>
      <c r="D275" s="144"/>
      <c r="E275" s="146"/>
      <c r="F275" s="146"/>
      <c r="G275" s="144">
        <v>11264628</v>
      </c>
      <c r="H275" s="146">
        <v>8.14</v>
      </c>
      <c r="I275" s="147">
        <v>27</v>
      </c>
    </row>
    <row r="276" spans="1:9" x14ac:dyDescent="0.3">
      <c r="A276" s="143" t="str">
        <f t="shared" si="31"/>
        <v>鄭文華</v>
      </c>
      <c r="B276" s="144"/>
      <c r="C276" s="145"/>
      <c r="D276" s="144"/>
      <c r="E276" s="146"/>
      <c r="F276" s="146"/>
      <c r="G276" s="144">
        <v>11265137</v>
      </c>
      <c r="H276" s="146">
        <v>8.14</v>
      </c>
      <c r="I276" s="147">
        <v>20</v>
      </c>
    </row>
    <row r="277" spans="1:9" x14ac:dyDescent="0.3">
      <c r="A277" s="143" t="s">
        <v>424</v>
      </c>
      <c r="B277" s="144" t="s">
        <v>360</v>
      </c>
      <c r="C277" s="145" t="s">
        <v>2311</v>
      </c>
      <c r="D277" s="144">
        <v>11264241</v>
      </c>
      <c r="E277" s="146">
        <v>8.14</v>
      </c>
      <c r="F277" s="146">
        <v>100</v>
      </c>
      <c r="G277" s="144"/>
      <c r="H277" s="146"/>
      <c r="I277" s="147"/>
    </row>
    <row r="278" spans="1:9" x14ac:dyDescent="0.3">
      <c r="A278" s="143" t="str">
        <f t="shared" ref="A278:A279" si="32">A277</f>
        <v>鄭文華</v>
      </c>
      <c r="B278" s="144"/>
      <c r="C278" s="145"/>
      <c r="D278" s="144"/>
      <c r="E278" s="146"/>
      <c r="F278" s="146"/>
      <c r="G278" s="144">
        <v>11265137</v>
      </c>
      <c r="H278" s="146">
        <v>8.14</v>
      </c>
      <c r="I278" s="147">
        <v>40</v>
      </c>
    </row>
    <row r="279" spans="1:9" x14ac:dyDescent="0.3">
      <c r="A279" s="143" t="str">
        <f t="shared" si="32"/>
        <v>鄭文華</v>
      </c>
      <c r="B279" s="144"/>
      <c r="C279" s="145"/>
      <c r="D279" s="144"/>
      <c r="E279" s="146"/>
      <c r="F279" s="146"/>
      <c r="G279" s="144">
        <v>11265651</v>
      </c>
      <c r="H279" s="146">
        <v>8.14</v>
      </c>
      <c r="I279" s="147">
        <v>60</v>
      </c>
    </row>
    <row r="280" spans="1:9" x14ac:dyDescent="0.3">
      <c r="A280" s="143" t="s">
        <v>424</v>
      </c>
      <c r="B280" s="144" t="s">
        <v>360</v>
      </c>
      <c r="C280" s="145" t="s">
        <v>2312</v>
      </c>
      <c r="D280" s="144">
        <v>11265981</v>
      </c>
      <c r="E280" s="146">
        <v>8.14</v>
      </c>
      <c r="F280" s="146">
        <v>100</v>
      </c>
      <c r="G280" s="144"/>
      <c r="H280" s="146"/>
      <c r="I280" s="147"/>
    </row>
    <row r="281" spans="1:9" x14ac:dyDescent="0.3">
      <c r="A281" s="143" t="str">
        <f>A280</f>
        <v>鄭文華</v>
      </c>
      <c r="B281" s="144"/>
      <c r="C281" s="145"/>
      <c r="D281" s="144"/>
      <c r="E281" s="146"/>
      <c r="F281" s="146"/>
      <c r="G281" s="144">
        <v>11270163</v>
      </c>
      <c r="H281" s="146">
        <v>8.14</v>
      </c>
      <c r="I281" s="147">
        <v>100</v>
      </c>
    </row>
    <row r="282" spans="1:9" x14ac:dyDescent="0.3">
      <c r="A282" s="143" t="s">
        <v>424</v>
      </c>
      <c r="B282" s="144" t="s">
        <v>360</v>
      </c>
      <c r="C282" s="145" t="s">
        <v>2313</v>
      </c>
      <c r="D282" s="144">
        <v>11280721</v>
      </c>
      <c r="E282" s="146">
        <v>8.14</v>
      </c>
      <c r="F282" s="146">
        <v>100</v>
      </c>
      <c r="G282" s="144"/>
      <c r="H282" s="146"/>
      <c r="I282" s="147"/>
    </row>
    <row r="283" spans="1:9" x14ac:dyDescent="0.3">
      <c r="A283" s="143" t="str">
        <f>A282</f>
        <v>鄭文華</v>
      </c>
      <c r="B283" s="144"/>
      <c r="C283" s="145"/>
      <c r="D283" s="144"/>
      <c r="E283" s="146"/>
      <c r="F283" s="146"/>
      <c r="G283" s="144">
        <v>11280817</v>
      </c>
      <c r="H283" s="146">
        <v>8.14</v>
      </c>
      <c r="I283" s="147">
        <v>100</v>
      </c>
    </row>
    <row r="284" spans="1:9" x14ac:dyDescent="0.3">
      <c r="A284" s="143" t="s">
        <v>424</v>
      </c>
      <c r="B284" s="144" t="s">
        <v>360</v>
      </c>
      <c r="C284" s="145" t="s">
        <v>2314</v>
      </c>
      <c r="D284" s="144">
        <v>11281781</v>
      </c>
      <c r="E284" s="146">
        <v>8.14</v>
      </c>
      <c r="F284" s="146">
        <v>100</v>
      </c>
      <c r="G284" s="144"/>
      <c r="H284" s="146"/>
      <c r="I284" s="147"/>
    </row>
    <row r="285" spans="1:9" x14ac:dyDescent="0.3">
      <c r="A285" s="143" t="str">
        <f t="shared" ref="A285:A291" si="33">A284</f>
        <v>鄭文華</v>
      </c>
      <c r="B285" s="144"/>
      <c r="C285" s="145"/>
      <c r="D285" s="144"/>
      <c r="E285" s="146"/>
      <c r="F285" s="146"/>
      <c r="G285" s="144">
        <v>11283377</v>
      </c>
      <c r="H285" s="146">
        <v>8.14</v>
      </c>
      <c r="I285" s="147">
        <v>13</v>
      </c>
    </row>
    <row r="286" spans="1:9" x14ac:dyDescent="0.3">
      <c r="A286" s="143" t="str">
        <f t="shared" si="33"/>
        <v>鄭文華</v>
      </c>
      <c r="B286" s="144"/>
      <c r="C286" s="145"/>
      <c r="D286" s="144"/>
      <c r="E286" s="146"/>
      <c r="F286" s="146"/>
      <c r="G286" s="144">
        <v>11283888</v>
      </c>
      <c r="H286" s="146">
        <v>8.14</v>
      </c>
      <c r="I286" s="147">
        <v>1</v>
      </c>
    </row>
    <row r="287" spans="1:9" x14ac:dyDescent="0.3">
      <c r="A287" s="143" t="str">
        <f t="shared" si="33"/>
        <v>鄭文華</v>
      </c>
      <c r="B287" s="144"/>
      <c r="C287" s="145"/>
      <c r="D287" s="144"/>
      <c r="E287" s="146"/>
      <c r="F287" s="146"/>
      <c r="G287" s="144">
        <v>11284401</v>
      </c>
      <c r="H287" s="146">
        <v>8.14</v>
      </c>
      <c r="I287" s="147">
        <v>42</v>
      </c>
    </row>
    <row r="288" spans="1:9" x14ac:dyDescent="0.3">
      <c r="A288" s="143" t="str">
        <f t="shared" si="33"/>
        <v>鄭文華</v>
      </c>
      <c r="B288" s="144"/>
      <c r="C288" s="145"/>
      <c r="D288" s="144"/>
      <c r="E288" s="146"/>
      <c r="F288" s="146"/>
      <c r="G288" s="144">
        <v>11284916</v>
      </c>
      <c r="H288" s="146">
        <v>8.14</v>
      </c>
      <c r="I288" s="147">
        <v>17</v>
      </c>
    </row>
    <row r="289" spans="1:9" x14ac:dyDescent="0.3">
      <c r="A289" s="143" t="str">
        <f t="shared" si="33"/>
        <v>鄭文華</v>
      </c>
      <c r="B289" s="144"/>
      <c r="C289" s="145"/>
      <c r="D289" s="144"/>
      <c r="E289" s="146"/>
      <c r="F289" s="146"/>
      <c r="G289" s="144">
        <v>11285427</v>
      </c>
      <c r="H289" s="146">
        <v>8.14</v>
      </c>
      <c r="I289" s="147">
        <v>2</v>
      </c>
    </row>
    <row r="290" spans="1:9" x14ac:dyDescent="0.3">
      <c r="A290" s="143" t="str">
        <f t="shared" si="33"/>
        <v>鄭文華</v>
      </c>
      <c r="B290" s="144"/>
      <c r="C290" s="145"/>
      <c r="D290" s="144"/>
      <c r="E290" s="146"/>
      <c r="F290" s="146"/>
      <c r="G290" s="144">
        <v>11285940</v>
      </c>
      <c r="H290" s="146">
        <v>8.14</v>
      </c>
      <c r="I290" s="147">
        <v>14</v>
      </c>
    </row>
    <row r="291" spans="1:9" x14ac:dyDescent="0.3">
      <c r="A291" s="143" t="str">
        <f t="shared" si="33"/>
        <v>鄭文華</v>
      </c>
      <c r="B291" s="144"/>
      <c r="C291" s="145"/>
      <c r="D291" s="144"/>
      <c r="E291" s="146"/>
      <c r="F291" s="146"/>
      <c r="G291" s="144">
        <v>11290962</v>
      </c>
      <c r="H291" s="146">
        <v>8.14</v>
      </c>
      <c r="I291" s="147">
        <v>11</v>
      </c>
    </row>
    <row r="292" spans="1:9" x14ac:dyDescent="0.3">
      <c r="A292" s="143" t="s">
        <v>424</v>
      </c>
      <c r="B292" s="144" t="s">
        <v>360</v>
      </c>
      <c r="C292" s="145" t="s">
        <v>2315</v>
      </c>
      <c r="D292" s="144">
        <v>11284861</v>
      </c>
      <c r="E292" s="146">
        <v>8.14</v>
      </c>
      <c r="F292" s="146">
        <v>100</v>
      </c>
      <c r="G292" s="144"/>
      <c r="H292" s="146"/>
      <c r="I292" s="147"/>
    </row>
    <row r="293" spans="1:9" x14ac:dyDescent="0.3">
      <c r="A293" s="143" t="str">
        <f t="shared" ref="A293:A296" si="34">A292</f>
        <v>鄭文華</v>
      </c>
      <c r="B293" s="144"/>
      <c r="C293" s="145"/>
      <c r="D293" s="144"/>
      <c r="E293" s="146"/>
      <c r="F293" s="146"/>
      <c r="G293" s="144">
        <v>11290962</v>
      </c>
      <c r="H293" s="146">
        <v>8.14</v>
      </c>
      <c r="I293" s="147">
        <v>11</v>
      </c>
    </row>
    <row r="294" spans="1:9" x14ac:dyDescent="0.3">
      <c r="A294" s="143" t="str">
        <f t="shared" si="34"/>
        <v>鄭文華</v>
      </c>
      <c r="B294" s="144"/>
      <c r="C294" s="145"/>
      <c r="D294" s="144"/>
      <c r="E294" s="146"/>
      <c r="F294" s="146"/>
      <c r="G294" s="144">
        <v>11291472</v>
      </c>
      <c r="H294" s="146">
        <v>8.14</v>
      </c>
      <c r="I294" s="147">
        <v>40</v>
      </c>
    </row>
    <row r="295" spans="1:9" x14ac:dyDescent="0.3">
      <c r="A295" s="143" t="str">
        <f t="shared" si="34"/>
        <v>鄭文華</v>
      </c>
      <c r="B295" s="144"/>
      <c r="C295" s="145"/>
      <c r="D295" s="144"/>
      <c r="E295" s="146"/>
      <c r="F295" s="146"/>
      <c r="G295" s="144">
        <v>11291985</v>
      </c>
      <c r="H295" s="146">
        <v>8.14</v>
      </c>
      <c r="I295" s="147">
        <v>5</v>
      </c>
    </row>
    <row r="296" spans="1:9" x14ac:dyDescent="0.3">
      <c r="A296" s="143" t="str">
        <f t="shared" si="34"/>
        <v>鄭文華</v>
      </c>
      <c r="B296" s="144"/>
      <c r="C296" s="145"/>
      <c r="D296" s="144"/>
      <c r="E296" s="146"/>
      <c r="F296" s="146"/>
      <c r="G296" s="144">
        <v>11292495</v>
      </c>
      <c r="H296" s="146">
        <v>8.14</v>
      </c>
      <c r="I296" s="147">
        <v>44</v>
      </c>
    </row>
    <row r="297" spans="1:9" x14ac:dyDescent="0.3">
      <c r="A297" s="143" t="s">
        <v>424</v>
      </c>
      <c r="B297" s="144" t="s">
        <v>360</v>
      </c>
      <c r="C297" s="145" t="s">
        <v>2316</v>
      </c>
      <c r="D297" s="144">
        <v>11291501</v>
      </c>
      <c r="E297" s="146">
        <v>8.14</v>
      </c>
      <c r="F297" s="146">
        <v>100</v>
      </c>
      <c r="G297" s="144"/>
      <c r="H297" s="146"/>
      <c r="I297" s="147"/>
    </row>
    <row r="298" spans="1:9" x14ac:dyDescent="0.3">
      <c r="A298" s="143" t="str">
        <f t="shared" ref="A298:A301" si="35">A297</f>
        <v>鄭文華</v>
      </c>
      <c r="B298" s="144"/>
      <c r="C298" s="145"/>
      <c r="D298" s="144"/>
      <c r="E298" s="146"/>
      <c r="F298" s="146"/>
      <c r="G298" s="144">
        <v>11292495</v>
      </c>
      <c r="H298" s="146">
        <v>8.14</v>
      </c>
      <c r="I298" s="147">
        <v>2</v>
      </c>
    </row>
    <row r="299" spans="1:9" x14ac:dyDescent="0.3">
      <c r="A299" s="143" t="str">
        <f t="shared" si="35"/>
        <v>鄭文華</v>
      </c>
      <c r="B299" s="144"/>
      <c r="C299" s="145"/>
      <c r="D299" s="144"/>
      <c r="E299" s="146"/>
      <c r="F299" s="146"/>
      <c r="G299" s="144">
        <v>11293011</v>
      </c>
      <c r="H299" s="146">
        <v>8.14</v>
      </c>
      <c r="I299" s="147">
        <v>47</v>
      </c>
    </row>
    <row r="300" spans="1:9" x14ac:dyDescent="0.3">
      <c r="A300" s="143" t="str">
        <f t="shared" si="35"/>
        <v>鄭文華</v>
      </c>
      <c r="B300" s="144"/>
      <c r="C300" s="145"/>
      <c r="D300" s="144"/>
      <c r="E300" s="146"/>
      <c r="F300" s="146"/>
      <c r="G300" s="144">
        <v>11293524</v>
      </c>
      <c r="H300" s="146">
        <v>8.14</v>
      </c>
      <c r="I300" s="147">
        <v>35</v>
      </c>
    </row>
    <row r="301" spans="1:9" x14ac:dyDescent="0.3">
      <c r="A301" s="143" t="str">
        <f t="shared" si="35"/>
        <v>鄭文華</v>
      </c>
      <c r="B301" s="144"/>
      <c r="C301" s="145"/>
      <c r="D301" s="144"/>
      <c r="E301" s="146"/>
      <c r="F301" s="146"/>
      <c r="G301" s="144">
        <v>11294551</v>
      </c>
      <c r="H301" s="146">
        <v>8.14</v>
      </c>
      <c r="I301" s="147">
        <v>16</v>
      </c>
    </row>
    <row r="302" spans="1:9" x14ac:dyDescent="0.3">
      <c r="A302" s="143" t="s">
        <v>422</v>
      </c>
      <c r="B302" s="144" t="s">
        <v>347</v>
      </c>
      <c r="C302" s="145" t="s">
        <v>408</v>
      </c>
      <c r="D302" s="144">
        <v>11432459</v>
      </c>
      <c r="E302" s="146">
        <v>8.09</v>
      </c>
      <c r="F302" s="146">
        <v>300</v>
      </c>
      <c r="G302" s="144"/>
      <c r="H302" s="146"/>
      <c r="I302" s="147"/>
    </row>
    <row r="303" spans="1:9" x14ac:dyDescent="0.3">
      <c r="A303" s="143" t="str">
        <f>A302</f>
        <v>鄭佳佳</v>
      </c>
      <c r="B303" s="144"/>
      <c r="C303" s="145"/>
      <c r="D303" s="144"/>
      <c r="E303" s="146"/>
      <c r="F303" s="146"/>
      <c r="G303" s="144">
        <v>11432532</v>
      </c>
      <c r="H303" s="146">
        <v>8.09</v>
      </c>
      <c r="I303" s="147">
        <v>300</v>
      </c>
    </row>
    <row r="304" spans="1:9" x14ac:dyDescent="0.3">
      <c r="A304" s="143" t="s">
        <v>422</v>
      </c>
      <c r="B304" s="144" t="s">
        <v>347</v>
      </c>
      <c r="C304" s="145" t="s">
        <v>409</v>
      </c>
      <c r="D304" s="144">
        <v>11433070</v>
      </c>
      <c r="E304" s="146">
        <v>8.09</v>
      </c>
      <c r="F304" s="146">
        <v>300</v>
      </c>
      <c r="G304" s="144"/>
      <c r="H304" s="146"/>
      <c r="I304" s="147"/>
    </row>
    <row r="305" spans="1:9" x14ac:dyDescent="0.3">
      <c r="A305" s="149" t="str">
        <f t="shared" ref="A305:A306" si="36">A304</f>
        <v>鄭佳佳</v>
      </c>
      <c r="B305" s="150"/>
      <c r="C305" s="151"/>
      <c r="D305" s="150"/>
      <c r="E305" s="152"/>
      <c r="F305" s="152"/>
      <c r="G305" s="150">
        <v>11433559</v>
      </c>
      <c r="H305" s="152">
        <v>8.09</v>
      </c>
      <c r="I305" s="153">
        <v>205</v>
      </c>
    </row>
    <row r="306" spans="1:9" x14ac:dyDescent="0.3">
      <c r="A306" s="98" t="str">
        <f t="shared" si="36"/>
        <v>鄭佳佳</v>
      </c>
      <c r="B306" s="99"/>
      <c r="C306" s="127"/>
      <c r="D306" s="99"/>
      <c r="E306" s="100"/>
      <c r="F306" s="100"/>
      <c r="G306" s="99">
        <v>11571512</v>
      </c>
      <c r="H306" s="100">
        <v>8.09</v>
      </c>
      <c r="I306" s="101">
        <v>95</v>
      </c>
    </row>
    <row r="307" spans="1:9" x14ac:dyDescent="0.3">
      <c r="A307" s="98" t="s">
        <v>422</v>
      </c>
      <c r="B307" s="99" t="s">
        <v>347</v>
      </c>
      <c r="C307" s="127" t="s">
        <v>410</v>
      </c>
      <c r="D307" s="99">
        <v>11435497</v>
      </c>
      <c r="E307" s="100">
        <v>8.1</v>
      </c>
      <c r="F307" s="100">
        <v>200</v>
      </c>
      <c r="G307" s="99"/>
      <c r="H307" s="100"/>
      <c r="I307" s="101"/>
    </row>
    <row r="308" spans="1:9" x14ac:dyDescent="0.3">
      <c r="A308" s="98" t="str">
        <f t="shared" ref="A308:A327" si="37">A307</f>
        <v>鄭佳佳</v>
      </c>
      <c r="B308" s="99"/>
      <c r="C308" s="127"/>
      <c r="D308" s="99"/>
      <c r="E308" s="100"/>
      <c r="F308" s="100"/>
      <c r="G308" s="99">
        <v>11435606</v>
      </c>
      <c r="H308" s="100">
        <v>8.1</v>
      </c>
      <c r="I308" s="101">
        <v>65</v>
      </c>
    </row>
    <row r="309" spans="1:9" x14ac:dyDescent="0.3">
      <c r="A309" s="98" t="str">
        <f t="shared" si="37"/>
        <v>鄭佳佳</v>
      </c>
      <c r="B309" s="99"/>
      <c r="C309" s="127"/>
      <c r="D309" s="99"/>
      <c r="E309" s="100"/>
      <c r="F309" s="100"/>
      <c r="G309" s="99">
        <v>11450764</v>
      </c>
      <c r="H309" s="100">
        <v>8.1</v>
      </c>
      <c r="I309" s="101">
        <v>5</v>
      </c>
    </row>
    <row r="310" spans="1:9" x14ac:dyDescent="0.3">
      <c r="A310" s="98" t="str">
        <f t="shared" si="37"/>
        <v>鄭佳佳</v>
      </c>
      <c r="B310" s="99"/>
      <c r="C310" s="127"/>
      <c r="D310" s="99"/>
      <c r="E310" s="100"/>
      <c r="F310" s="100"/>
      <c r="G310" s="99">
        <v>11453836</v>
      </c>
      <c r="H310" s="100">
        <v>8.1</v>
      </c>
      <c r="I310" s="101">
        <v>10</v>
      </c>
    </row>
    <row r="311" spans="1:9" x14ac:dyDescent="0.3">
      <c r="A311" s="98" t="str">
        <f t="shared" si="37"/>
        <v>鄭佳佳</v>
      </c>
      <c r="B311" s="99"/>
      <c r="C311" s="127"/>
      <c r="D311" s="99"/>
      <c r="E311" s="100"/>
      <c r="F311" s="100"/>
      <c r="G311" s="99">
        <v>11502001</v>
      </c>
      <c r="H311" s="100">
        <v>8.1</v>
      </c>
      <c r="I311" s="101">
        <v>2</v>
      </c>
    </row>
    <row r="312" spans="1:9" x14ac:dyDescent="0.3">
      <c r="A312" s="98" t="str">
        <f t="shared" si="37"/>
        <v>鄭佳佳</v>
      </c>
      <c r="B312" s="99"/>
      <c r="C312" s="127"/>
      <c r="D312" s="99"/>
      <c r="E312" s="100"/>
      <c r="F312" s="100"/>
      <c r="G312" s="99">
        <v>11504573</v>
      </c>
      <c r="H312" s="100">
        <v>8.1</v>
      </c>
      <c r="I312" s="101">
        <v>2</v>
      </c>
    </row>
    <row r="313" spans="1:9" x14ac:dyDescent="0.3">
      <c r="A313" s="98" t="str">
        <f t="shared" si="37"/>
        <v>鄭佳佳</v>
      </c>
      <c r="B313" s="99"/>
      <c r="C313" s="127"/>
      <c r="D313" s="99"/>
      <c r="E313" s="100"/>
      <c r="F313" s="100"/>
      <c r="G313" s="99">
        <v>11510624</v>
      </c>
      <c r="H313" s="100">
        <v>8.1</v>
      </c>
      <c r="I313" s="101">
        <v>4</v>
      </c>
    </row>
    <row r="314" spans="1:9" x14ac:dyDescent="0.3">
      <c r="A314" s="98" t="str">
        <f t="shared" si="37"/>
        <v>鄭佳佳</v>
      </c>
      <c r="B314" s="99"/>
      <c r="C314" s="127"/>
      <c r="D314" s="99"/>
      <c r="E314" s="100"/>
      <c r="F314" s="100"/>
      <c r="G314" s="99">
        <v>11512681</v>
      </c>
      <c r="H314" s="100">
        <v>8.1</v>
      </c>
      <c r="I314" s="101">
        <v>20</v>
      </c>
    </row>
    <row r="315" spans="1:9" x14ac:dyDescent="0.3">
      <c r="A315" s="98" t="str">
        <f t="shared" si="37"/>
        <v>鄭佳佳</v>
      </c>
      <c r="B315" s="99"/>
      <c r="C315" s="127"/>
      <c r="D315" s="99"/>
      <c r="E315" s="100"/>
      <c r="F315" s="100"/>
      <c r="G315" s="99">
        <v>11514219</v>
      </c>
      <c r="H315" s="100">
        <v>8.1</v>
      </c>
      <c r="I315" s="101">
        <v>5</v>
      </c>
    </row>
    <row r="316" spans="1:9" x14ac:dyDescent="0.3">
      <c r="A316" s="98" t="str">
        <f t="shared" si="37"/>
        <v>鄭佳佳</v>
      </c>
      <c r="B316" s="99"/>
      <c r="C316" s="127"/>
      <c r="D316" s="99"/>
      <c r="E316" s="100"/>
      <c r="F316" s="100"/>
      <c r="G316" s="99">
        <v>11514731</v>
      </c>
      <c r="H316" s="100">
        <v>8.1</v>
      </c>
      <c r="I316" s="101">
        <v>2</v>
      </c>
    </row>
    <row r="317" spans="1:9" x14ac:dyDescent="0.3">
      <c r="A317" s="98" t="str">
        <f t="shared" si="37"/>
        <v>鄭佳佳</v>
      </c>
      <c r="B317" s="99"/>
      <c r="C317" s="127"/>
      <c r="D317" s="99"/>
      <c r="E317" s="100"/>
      <c r="F317" s="100"/>
      <c r="G317" s="99">
        <v>11520272</v>
      </c>
      <c r="H317" s="100">
        <v>8.1</v>
      </c>
      <c r="I317" s="101">
        <v>5</v>
      </c>
    </row>
    <row r="318" spans="1:9" x14ac:dyDescent="0.3">
      <c r="A318" s="98" t="str">
        <f t="shared" si="37"/>
        <v>鄭佳佳</v>
      </c>
      <c r="B318" s="99"/>
      <c r="C318" s="127"/>
      <c r="D318" s="99"/>
      <c r="E318" s="100"/>
      <c r="F318" s="100"/>
      <c r="G318" s="99">
        <v>11521301</v>
      </c>
      <c r="H318" s="100">
        <v>8.1</v>
      </c>
      <c r="I318" s="101">
        <v>1</v>
      </c>
    </row>
    <row r="319" spans="1:9" x14ac:dyDescent="0.3">
      <c r="A319" s="98" t="str">
        <f t="shared" si="37"/>
        <v>鄭佳佳</v>
      </c>
      <c r="B319" s="99"/>
      <c r="C319" s="127"/>
      <c r="D319" s="99"/>
      <c r="E319" s="100"/>
      <c r="F319" s="100"/>
      <c r="G319" s="99">
        <v>11522320</v>
      </c>
      <c r="H319" s="100">
        <v>8.1</v>
      </c>
      <c r="I319" s="101">
        <v>1</v>
      </c>
    </row>
    <row r="320" spans="1:9" x14ac:dyDescent="0.3">
      <c r="A320" s="98" t="str">
        <f t="shared" si="37"/>
        <v>鄭佳佳</v>
      </c>
      <c r="B320" s="99"/>
      <c r="C320" s="127"/>
      <c r="D320" s="99"/>
      <c r="E320" s="100"/>
      <c r="F320" s="100"/>
      <c r="G320" s="99">
        <v>11523345</v>
      </c>
      <c r="H320" s="100">
        <v>8.1</v>
      </c>
      <c r="I320" s="101">
        <v>5</v>
      </c>
    </row>
    <row r="321" spans="1:9" x14ac:dyDescent="0.3">
      <c r="A321" s="98" t="str">
        <f t="shared" si="37"/>
        <v>鄭佳佳</v>
      </c>
      <c r="B321" s="99"/>
      <c r="C321" s="127"/>
      <c r="D321" s="99"/>
      <c r="E321" s="100"/>
      <c r="F321" s="100"/>
      <c r="G321" s="99">
        <v>11524369</v>
      </c>
      <c r="H321" s="100">
        <v>8.1</v>
      </c>
      <c r="I321" s="101">
        <v>2</v>
      </c>
    </row>
    <row r="322" spans="1:9" x14ac:dyDescent="0.3">
      <c r="A322" s="98" t="str">
        <f t="shared" si="37"/>
        <v>鄭佳佳</v>
      </c>
      <c r="B322" s="99"/>
      <c r="C322" s="127"/>
      <c r="D322" s="99"/>
      <c r="E322" s="100"/>
      <c r="F322" s="100"/>
      <c r="G322" s="99">
        <v>11530421</v>
      </c>
      <c r="H322" s="100">
        <v>8.1</v>
      </c>
      <c r="I322" s="101">
        <v>3</v>
      </c>
    </row>
    <row r="323" spans="1:9" x14ac:dyDescent="0.3">
      <c r="A323" s="98" t="str">
        <f t="shared" si="37"/>
        <v>鄭佳佳</v>
      </c>
      <c r="B323" s="99"/>
      <c r="C323" s="127"/>
      <c r="D323" s="99"/>
      <c r="E323" s="100"/>
      <c r="F323" s="100"/>
      <c r="G323" s="99">
        <v>11531448</v>
      </c>
      <c r="H323" s="100">
        <v>8.1</v>
      </c>
      <c r="I323" s="101">
        <v>2</v>
      </c>
    </row>
    <row r="324" spans="1:9" x14ac:dyDescent="0.3">
      <c r="A324" s="98" t="str">
        <f t="shared" si="37"/>
        <v>鄭佳佳</v>
      </c>
      <c r="B324" s="99"/>
      <c r="C324" s="127"/>
      <c r="D324" s="99"/>
      <c r="E324" s="100"/>
      <c r="F324" s="100"/>
      <c r="G324" s="99">
        <v>11533501</v>
      </c>
      <c r="H324" s="100">
        <v>8.1</v>
      </c>
      <c r="I324" s="101">
        <v>48</v>
      </c>
    </row>
    <row r="325" spans="1:9" x14ac:dyDescent="0.3">
      <c r="A325" s="98" t="str">
        <f t="shared" si="37"/>
        <v>鄭佳佳</v>
      </c>
      <c r="B325" s="99"/>
      <c r="C325" s="127"/>
      <c r="D325" s="99"/>
      <c r="E325" s="100"/>
      <c r="F325" s="100"/>
      <c r="G325" s="99">
        <v>11543653</v>
      </c>
      <c r="H325" s="100">
        <v>8.1</v>
      </c>
      <c r="I325" s="101">
        <v>2</v>
      </c>
    </row>
    <row r="326" spans="1:9" x14ac:dyDescent="0.3">
      <c r="A326" s="98" t="str">
        <f t="shared" si="37"/>
        <v>鄭佳佳</v>
      </c>
      <c r="B326" s="99"/>
      <c r="C326" s="127"/>
      <c r="D326" s="99"/>
      <c r="E326" s="100"/>
      <c r="F326" s="100"/>
      <c r="G326" s="99">
        <v>11544676</v>
      </c>
      <c r="H326" s="100">
        <v>8.1</v>
      </c>
      <c r="I326" s="101">
        <v>1</v>
      </c>
    </row>
    <row r="327" spans="1:9" x14ac:dyDescent="0.3">
      <c r="A327" s="98" t="str">
        <f t="shared" si="37"/>
        <v>鄭佳佳</v>
      </c>
      <c r="B327" s="99"/>
      <c r="C327" s="127"/>
      <c r="D327" s="99"/>
      <c r="E327" s="100"/>
      <c r="F327" s="100"/>
      <c r="G327" s="99">
        <v>11552243</v>
      </c>
      <c r="H327" s="100">
        <v>8.1</v>
      </c>
      <c r="I327" s="101">
        <v>15</v>
      </c>
    </row>
    <row r="328" spans="1:9" x14ac:dyDescent="0.3">
      <c r="A328" s="98" t="s">
        <v>422</v>
      </c>
      <c r="B328" s="99" t="s">
        <v>347</v>
      </c>
      <c r="C328" s="127" t="s">
        <v>415</v>
      </c>
      <c r="D328" s="99">
        <v>12051106</v>
      </c>
      <c r="E328" s="100">
        <v>8.06</v>
      </c>
      <c r="F328" s="100">
        <v>70</v>
      </c>
      <c r="G328" s="99"/>
      <c r="H328" s="100"/>
      <c r="I328" s="101"/>
    </row>
    <row r="329" spans="1:9" x14ac:dyDescent="0.3">
      <c r="A329" s="98" t="str">
        <f t="shared" ref="A329:A330" si="38">A328</f>
        <v>鄭佳佳</v>
      </c>
      <c r="B329" s="99"/>
      <c r="C329" s="127"/>
      <c r="D329" s="99"/>
      <c r="E329" s="100"/>
      <c r="F329" s="100"/>
      <c r="G329" s="99">
        <v>12070455</v>
      </c>
      <c r="H329" s="100">
        <v>8.06</v>
      </c>
      <c r="I329" s="101">
        <v>13</v>
      </c>
    </row>
    <row r="330" spans="1:9" x14ac:dyDescent="0.3">
      <c r="A330" s="98" t="str">
        <f t="shared" si="38"/>
        <v>鄭佳佳</v>
      </c>
      <c r="B330" s="99"/>
      <c r="C330" s="127"/>
      <c r="D330" s="99"/>
      <c r="E330" s="100"/>
      <c r="F330" s="100"/>
      <c r="G330" s="99">
        <v>12264833</v>
      </c>
      <c r="H330" s="100">
        <v>8.06</v>
      </c>
      <c r="I330" s="101">
        <v>57</v>
      </c>
    </row>
    <row r="331" spans="1:9" x14ac:dyDescent="0.3">
      <c r="A331" s="98" t="s">
        <v>422</v>
      </c>
      <c r="B331" s="99" t="s">
        <v>347</v>
      </c>
      <c r="C331" s="127" t="s">
        <v>416</v>
      </c>
      <c r="D331" s="99">
        <v>12052679</v>
      </c>
      <c r="E331" s="100">
        <v>8.06</v>
      </c>
      <c r="F331" s="100">
        <v>1</v>
      </c>
      <c r="G331" s="99"/>
      <c r="H331" s="100"/>
      <c r="I331" s="101"/>
    </row>
    <row r="332" spans="1:9" x14ac:dyDescent="0.3">
      <c r="A332" s="98" t="str">
        <f>A331</f>
        <v>鄭佳佳</v>
      </c>
      <c r="B332" s="99"/>
      <c r="C332" s="127"/>
      <c r="D332" s="99"/>
      <c r="E332" s="100"/>
      <c r="F332" s="100"/>
      <c r="G332" s="99">
        <v>12264833</v>
      </c>
      <c r="H332" s="100">
        <v>8.06</v>
      </c>
      <c r="I332" s="101">
        <v>1</v>
      </c>
    </row>
    <row r="333" spans="1:9" x14ac:dyDescent="0.3">
      <c r="A333" s="98" t="s">
        <v>422</v>
      </c>
      <c r="B333" s="99" t="s">
        <v>347</v>
      </c>
      <c r="C333" s="127" t="s">
        <v>668</v>
      </c>
      <c r="D333" s="99">
        <v>12054523</v>
      </c>
      <c r="E333" s="100">
        <v>8.06</v>
      </c>
      <c r="F333" s="100">
        <v>1</v>
      </c>
      <c r="G333" s="99"/>
      <c r="H333" s="100"/>
      <c r="I333" s="101"/>
    </row>
    <row r="334" spans="1:9" x14ac:dyDescent="0.3">
      <c r="A334" s="98" t="str">
        <f>A333</f>
        <v>鄭佳佳</v>
      </c>
      <c r="B334" s="99"/>
      <c r="C334" s="127"/>
      <c r="D334" s="99"/>
      <c r="E334" s="100"/>
      <c r="F334" s="100"/>
      <c r="G334" s="99">
        <v>12264833</v>
      </c>
      <c r="H334" s="100">
        <v>8.06</v>
      </c>
      <c r="I334" s="101">
        <v>1</v>
      </c>
    </row>
    <row r="335" spans="1:9" x14ac:dyDescent="0.3">
      <c r="A335" s="98" t="s">
        <v>1893</v>
      </c>
      <c r="B335" s="99" t="s">
        <v>272</v>
      </c>
      <c r="C335" s="127" t="s">
        <v>319</v>
      </c>
      <c r="D335" s="99">
        <v>12280751</v>
      </c>
      <c r="E335" s="100">
        <v>8.0399999999999991</v>
      </c>
      <c r="F335" s="100">
        <v>100</v>
      </c>
      <c r="G335" s="99"/>
      <c r="H335" s="100"/>
      <c r="I335" s="101"/>
    </row>
    <row r="336" spans="1:9" x14ac:dyDescent="0.3">
      <c r="A336" s="98" t="s">
        <v>1893</v>
      </c>
      <c r="B336" s="99" t="s">
        <v>272</v>
      </c>
      <c r="C336" s="127" t="s">
        <v>2317</v>
      </c>
      <c r="D336" s="99">
        <v>12281806</v>
      </c>
      <c r="E336" s="100">
        <v>8.0299999999999994</v>
      </c>
      <c r="F336" s="100">
        <v>100</v>
      </c>
      <c r="G336" s="99"/>
      <c r="H336" s="100"/>
      <c r="I336" s="101"/>
    </row>
    <row r="337" spans="1:9" x14ac:dyDescent="0.3">
      <c r="A337" s="98" t="s">
        <v>379</v>
      </c>
      <c r="B337" s="99" t="s">
        <v>380</v>
      </c>
      <c r="C337" s="127">
        <v>10098</v>
      </c>
      <c r="D337" s="99">
        <v>12484216</v>
      </c>
      <c r="E337" s="100">
        <v>8.14</v>
      </c>
      <c r="F337" s="100">
        <v>300</v>
      </c>
      <c r="G337" s="99"/>
      <c r="H337" s="100"/>
      <c r="I337" s="101"/>
    </row>
    <row r="338" spans="1:9" x14ac:dyDescent="0.3">
      <c r="A338" s="98" t="str">
        <f t="shared" ref="A338:A340" si="39">A337</f>
        <v>陳博隆</v>
      </c>
      <c r="B338" s="99"/>
      <c r="C338" s="127"/>
      <c r="D338" s="99"/>
      <c r="E338" s="100"/>
      <c r="F338" s="100"/>
      <c r="G338" s="99">
        <v>12484552</v>
      </c>
      <c r="H338" s="100">
        <v>8.14</v>
      </c>
      <c r="I338" s="101">
        <v>74</v>
      </c>
    </row>
    <row r="339" spans="1:9" x14ac:dyDescent="0.3">
      <c r="A339" s="98" t="str">
        <f t="shared" si="39"/>
        <v>陳博隆</v>
      </c>
      <c r="B339" s="99"/>
      <c r="C339" s="127"/>
      <c r="D339" s="99"/>
      <c r="E339" s="100"/>
      <c r="F339" s="100"/>
      <c r="G339" s="99">
        <v>12485575</v>
      </c>
      <c r="H339" s="100">
        <v>8.14</v>
      </c>
      <c r="I339" s="101">
        <v>2</v>
      </c>
    </row>
    <row r="340" spans="1:9" x14ac:dyDescent="0.3">
      <c r="A340" s="98" t="str">
        <f t="shared" si="39"/>
        <v>陳博隆</v>
      </c>
      <c r="B340" s="99"/>
      <c r="C340" s="127"/>
      <c r="D340" s="99"/>
      <c r="E340" s="100"/>
      <c r="F340" s="100"/>
      <c r="G340" s="99">
        <v>13175157</v>
      </c>
      <c r="H340" s="100">
        <v>8.14</v>
      </c>
      <c r="I340" s="101">
        <v>1</v>
      </c>
    </row>
    <row r="341" spans="1:9" x14ac:dyDescent="0.3">
      <c r="A341" s="98" t="s">
        <v>379</v>
      </c>
      <c r="B341" s="99" t="s">
        <v>380</v>
      </c>
      <c r="C341" s="127">
        <v>10099</v>
      </c>
      <c r="D341" s="99">
        <v>12490299</v>
      </c>
      <c r="E341" s="100">
        <v>8.15</v>
      </c>
      <c r="F341" s="100">
        <v>499</v>
      </c>
      <c r="G341" s="99"/>
      <c r="H341" s="100"/>
      <c r="I341" s="101"/>
    </row>
    <row r="342" spans="1:9" x14ac:dyDescent="0.3">
      <c r="A342" s="98" t="str">
        <f>A341</f>
        <v>陳博隆</v>
      </c>
      <c r="B342" s="99"/>
      <c r="C342" s="127"/>
      <c r="D342" s="99"/>
      <c r="E342" s="100"/>
      <c r="F342" s="100"/>
      <c r="G342" s="99">
        <v>12490599</v>
      </c>
      <c r="H342" s="100">
        <v>8.15</v>
      </c>
      <c r="I342" s="101">
        <v>499</v>
      </c>
    </row>
    <row r="343" spans="1:9" x14ac:dyDescent="0.3">
      <c r="A343" s="98" t="s">
        <v>379</v>
      </c>
      <c r="B343" s="99" t="s">
        <v>380</v>
      </c>
      <c r="C343" s="127">
        <v>10100</v>
      </c>
      <c r="D343" s="99">
        <v>12490978</v>
      </c>
      <c r="E343" s="100">
        <v>8.15</v>
      </c>
      <c r="F343" s="100">
        <v>101</v>
      </c>
      <c r="G343" s="99"/>
      <c r="H343" s="100"/>
      <c r="I343" s="101"/>
    </row>
    <row r="344" spans="1:9" x14ac:dyDescent="0.3">
      <c r="A344" s="98" t="str">
        <f t="shared" ref="A344:A354" si="40">A343</f>
        <v>陳博隆</v>
      </c>
      <c r="B344" s="99"/>
      <c r="C344" s="127"/>
      <c r="D344" s="99"/>
      <c r="E344" s="100"/>
      <c r="F344" s="100"/>
      <c r="G344" s="99">
        <v>13153863</v>
      </c>
      <c r="H344" s="100">
        <v>8.15</v>
      </c>
      <c r="I344" s="101">
        <v>5</v>
      </c>
    </row>
    <row r="345" spans="1:9" x14ac:dyDescent="0.3">
      <c r="A345" s="98" t="str">
        <f t="shared" si="40"/>
        <v>陳博隆</v>
      </c>
      <c r="B345" s="99"/>
      <c r="C345" s="127"/>
      <c r="D345" s="99"/>
      <c r="E345" s="100"/>
      <c r="F345" s="100"/>
      <c r="G345" s="99">
        <v>13154884</v>
      </c>
      <c r="H345" s="100">
        <v>8.15</v>
      </c>
      <c r="I345" s="101">
        <v>20</v>
      </c>
    </row>
    <row r="346" spans="1:9" x14ac:dyDescent="0.3">
      <c r="A346" s="98" t="str">
        <f t="shared" si="40"/>
        <v>陳博隆</v>
      </c>
      <c r="B346" s="99"/>
      <c r="C346" s="127"/>
      <c r="D346" s="99"/>
      <c r="E346" s="100"/>
      <c r="F346" s="100"/>
      <c r="G346" s="99">
        <v>13155395</v>
      </c>
      <c r="H346" s="100">
        <v>8.15</v>
      </c>
      <c r="I346" s="101">
        <v>2</v>
      </c>
    </row>
    <row r="347" spans="1:9" x14ac:dyDescent="0.3">
      <c r="A347" s="98" t="str">
        <f t="shared" si="40"/>
        <v>陳博隆</v>
      </c>
      <c r="B347" s="99"/>
      <c r="C347" s="127"/>
      <c r="D347" s="99"/>
      <c r="E347" s="100"/>
      <c r="F347" s="100"/>
      <c r="G347" s="99">
        <v>13155905</v>
      </c>
      <c r="H347" s="100">
        <v>8.15</v>
      </c>
      <c r="I347" s="101">
        <v>6</v>
      </c>
    </row>
    <row r="348" spans="1:9" x14ac:dyDescent="0.3">
      <c r="A348" s="138" t="str">
        <f t="shared" si="40"/>
        <v>陳博隆</v>
      </c>
      <c r="B348" s="139"/>
      <c r="C348" s="140"/>
      <c r="D348" s="139"/>
      <c r="E348" s="141"/>
      <c r="F348" s="141"/>
      <c r="G348" s="139">
        <v>13161444</v>
      </c>
      <c r="H348" s="141">
        <v>8.15</v>
      </c>
      <c r="I348" s="142">
        <v>3</v>
      </c>
    </row>
    <row r="349" spans="1:9" x14ac:dyDescent="0.3">
      <c r="A349" s="143" t="str">
        <f t="shared" si="40"/>
        <v>陳博隆</v>
      </c>
      <c r="B349" s="144"/>
      <c r="C349" s="145"/>
      <c r="D349" s="144"/>
      <c r="E349" s="146"/>
      <c r="F349" s="146"/>
      <c r="G349" s="144">
        <v>13162978</v>
      </c>
      <c r="H349" s="146">
        <v>8.15</v>
      </c>
      <c r="I349" s="147">
        <v>1</v>
      </c>
    </row>
    <row r="350" spans="1:9" x14ac:dyDescent="0.3">
      <c r="A350" s="143" t="str">
        <f t="shared" si="40"/>
        <v>陳博隆</v>
      </c>
      <c r="B350" s="144"/>
      <c r="C350" s="145"/>
      <c r="D350" s="144"/>
      <c r="E350" s="146"/>
      <c r="F350" s="146"/>
      <c r="G350" s="144">
        <v>13163998</v>
      </c>
      <c r="H350" s="146">
        <v>8.15</v>
      </c>
      <c r="I350" s="147">
        <v>51</v>
      </c>
    </row>
    <row r="351" spans="1:9" x14ac:dyDescent="0.3">
      <c r="A351" s="143" t="str">
        <f t="shared" si="40"/>
        <v>陳博隆</v>
      </c>
      <c r="B351" s="144"/>
      <c r="C351" s="145"/>
      <c r="D351" s="144"/>
      <c r="E351" s="146"/>
      <c r="F351" s="146"/>
      <c r="G351" s="144">
        <v>13164510</v>
      </c>
      <c r="H351" s="146">
        <v>8.15</v>
      </c>
      <c r="I351" s="147">
        <v>1</v>
      </c>
    </row>
    <row r="352" spans="1:9" x14ac:dyDescent="0.3">
      <c r="A352" s="143" t="str">
        <f t="shared" si="40"/>
        <v>陳博隆</v>
      </c>
      <c r="B352" s="144"/>
      <c r="C352" s="145"/>
      <c r="D352" s="144"/>
      <c r="E352" s="146"/>
      <c r="F352" s="146"/>
      <c r="G352" s="144">
        <v>13171065</v>
      </c>
      <c r="H352" s="146">
        <v>8.15</v>
      </c>
      <c r="I352" s="147">
        <v>5</v>
      </c>
    </row>
    <row r="353" spans="1:9" x14ac:dyDescent="0.3">
      <c r="A353" s="143" t="str">
        <f t="shared" si="40"/>
        <v>陳博隆</v>
      </c>
      <c r="B353" s="144"/>
      <c r="C353" s="145"/>
      <c r="D353" s="144"/>
      <c r="E353" s="146"/>
      <c r="F353" s="146"/>
      <c r="G353" s="144">
        <v>13171574</v>
      </c>
      <c r="H353" s="146">
        <v>8.15</v>
      </c>
      <c r="I353" s="147">
        <v>5</v>
      </c>
    </row>
    <row r="354" spans="1:9" x14ac:dyDescent="0.3">
      <c r="A354" s="143" t="str">
        <f t="shared" si="40"/>
        <v>陳博隆</v>
      </c>
      <c r="B354" s="144"/>
      <c r="C354" s="145"/>
      <c r="D354" s="144"/>
      <c r="E354" s="146"/>
      <c r="F354" s="146"/>
      <c r="G354" s="144">
        <v>13172088</v>
      </c>
      <c r="H354" s="146">
        <v>8.15</v>
      </c>
      <c r="I354" s="147">
        <v>2</v>
      </c>
    </row>
    <row r="355" spans="1:9" x14ac:dyDescent="0.3">
      <c r="A355" s="143" t="s">
        <v>379</v>
      </c>
      <c r="B355" s="144" t="s">
        <v>380</v>
      </c>
      <c r="C355" s="145">
        <v>10101</v>
      </c>
      <c r="D355" s="144">
        <v>12491452</v>
      </c>
      <c r="E355" s="146">
        <v>8.16</v>
      </c>
      <c r="F355" s="146">
        <v>300</v>
      </c>
      <c r="G355" s="144"/>
      <c r="H355" s="146"/>
      <c r="I355" s="147"/>
    </row>
    <row r="356" spans="1:9" x14ac:dyDescent="0.3">
      <c r="A356" s="143" t="str">
        <f t="shared" ref="A356:A379" si="41">A355</f>
        <v>陳博隆</v>
      </c>
      <c r="B356" s="144"/>
      <c r="C356" s="145"/>
      <c r="D356" s="144"/>
      <c r="E356" s="146"/>
      <c r="F356" s="146"/>
      <c r="G356" s="144">
        <v>12545474</v>
      </c>
      <c r="H356" s="146">
        <v>8.16</v>
      </c>
      <c r="I356" s="147">
        <v>1</v>
      </c>
    </row>
    <row r="357" spans="1:9" x14ac:dyDescent="0.3">
      <c r="A357" s="143" t="str">
        <f t="shared" si="41"/>
        <v>陳博隆</v>
      </c>
      <c r="B357" s="144"/>
      <c r="C357" s="145"/>
      <c r="D357" s="144"/>
      <c r="E357" s="146"/>
      <c r="F357" s="146"/>
      <c r="G357" s="144">
        <v>12551004</v>
      </c>
      <c r="H357" s="146">
        <v>8.16</v>
      </c>
      <c r="I357" s="147">
        <v>3</v>
      </c>
    </row>
    <row r="358" spans="1:9" x14ac:dyDescent="0.3">
      <c r="A358" s="143" t="str">
        <f t="shared" si="41"/>
        <v>陳博隆</v>
      </c>
      <c r="B358" s="144"/>
      <c r="C358" s="145"/>
      <c r="D358" s="144"/>
      <c r="E358" s="146"/>
      <c r="F358" s="146"/>
      <c r="G358" s="144">
        <v>12551515</v>
      </c>
      <c r="H358" s="146">
        <v>8.16</v>
      </c>
      <c r="I358" s="147">
        <v>2</v>
      </c>
    </row>
    <row r="359" spans="1:9" x14ac:dyDescent="0.3">
      <c r="A359" s="143" t="str">
        <f t="shared" si="41"/>
        <v>陳博隆</v>
      </c>
      <c r="B359" s="144"/>
      <c r="C359" s="145"/>
      <c r="D359" s="144"/>
      <c r="E359" s="146"/>
      <c r="F359" s="146"/>
      <c r="G359" s="144">
        <v>12552028</v>
      </c>
      <c r="H359" s="146">
        <v>8.16</v>
      </c>
      <c r="I359" s="147">
        <v>3</v>
      </c>
    </row>
    <row r="360" spans="1:9" x14ac:dyDescent="0.3">
      <c r="A360" s="143" t="str">
        <f t="shared" si="41"/>
        <v>陳博隆</v>
      </c>
      <c r="B360" s="144"/>
      <c r="C360" s="145"/>
      <c r="D360" s="144"/>
      <c r="E360" s="146"/>
      <c r="F360" s="146"/>
      <c r="G360" s="144">
        <v>12553054</v>
      </c>
      <c r="H360" s="146">
        <v>8.16</v>
      </c>
      <c r="I360" s="147">
        <v>100</v>
      </c>
    </row>
    <row r="361" spans="1:9" x14ac:dyDescent="0.3">
      <c r="A361" s="143" t="str">
        <f t="shared" si="41"/>
        <v>陳博隆</v>
      </c>
      <c r="B361" s="144"/>
      <c r="C361" s="145"/>
      <c r="D361" s="144"/>
      <c r="E361" s="146"/>
      <c r="F361" s="146"/>
      <c r="G361" s="144">
        <v>12553565</v>
      </c>
      <c r="H361" s="146">
        <v>8.16</v>
      </c>
      <c r="I361" s="147">
        <v>50</v>
      </c>
    </row>
    <row r="362" spans="1:9" x14ac:dyDescent="0.3">
      <c r="A362" s="143" t="str">
        <f t="shared" si="41"/>
        <v>陳博隆</v>
      </c>
      <c r="B362" s="144"/>
      <c r="C362" s="145"/>
      <c r="D362" s="144"/>
      <c r="E362" s="146"/>
      <c r="F362" s="146"/>
      <c r="G362" s="144">
        <v>12554589</v>
      </c>
      <c r="H362" s="146">
        <v>8.16</v>
      </c>
      <c r="I362" s="147">
        <v>2</v>
      </c>
    </row>
    <row r="363" spans="1:9" x14ac:dyDescent="0.3">
      <c r="A363" s="143" t="str">
        <f t="shared" si="41"/>
        <v>陳博隆</v>
      </c>
      <c r="B363" s="144"/>
      <c r="C363" s="145"/>
      <c r="D363" s="144"/>
      <c r="E363" s="146"/>
      <c r="F363" s="146"/>
      <c r="G363" s="144">
        <v>12560640</v>
      </c>
      <c r="H363" s="146">
        <v>8.16</v>
      </c>
      <c r="I363" s="147">
        <v>2</v>
      </c>
    </row>
    <row r="364" spans="1:9" x14ac:dyDescent="0.3">
      <c r="A364" s="143" t="str">
        <f t="shared" si="41"/>
        <v>陳博隆</v>
      </c>
      <c r="B364" s="144"/>
      <c r="C364" s="145"/>
      <c r="D364" s="144"/>
      <c r="E364" s="146"/>
      <c r="F364" s="146"/>
      <c r="G364" s="144">
        <v>12561151</v>
      </c>
      <c r="H364" s="146">
        <v>8.16</v>
      </c>
      <c r="I364" s="147">
        <v>14</v>
      </c>
    </row>
    <row r="365" spans="1:9" x14ac:dyDescent="0.3">
      <c r="A365" s="143" t="str">
        <f t="shared" si="41"/>
        <v>陳博隆</v>
      </c>
      <c r="B365" s="144"/>
      <c r="C365" s="145"/>
      <c r="D365" s="144"/>
      <c r="E365" s="146"/>
      <c r="F365" s="146"/>
      <c r="G365" s="144">
        <v>12562172</v>
      </c>
      <c r="H365" s="146">
        <v>8.16</v>
      </c>
      <c r="I365" s="147">
        <v>2</v>
      </c>
    </row>
    <row r="366" spans="1:9" x14ac:dyDescent="0.3">
      <c r="A366" s="143" t="str">
        <f t="shared" si="41"/>
        <v>陳博隆</v>
      </c>
      <c r="B366" s="144"/>
      <c r="C366" s="145"/>
      <c r="D366" s="144"/>
      <c r="E366" s="146"/>
      <c r="F366" s="146"/>
      <c r="G366" s="144">
        <v>12563198</v>
      </c>
      <c r="H366" s="146">
        <v>8.16</v>
      </c>
      <c r="I366" s="147">
        <v>2</v>
      </c>
    </row>
    <row r="367" spans="1:9" x14ac:dyDescent="0.3">
      <c r="A367" s="143" t="str">
        <f t="shared" si="41"/>
        <v>陳博隆</v>
      </c>
      <c r="B367" s="144"/>
      <c r="C367" s="145"/>
      <c r="D367" s="144"/>
      <c r="E367" s="146"/>
      <c r="F367" s="146"/>
      <c r="G367" s="144">
        <v>12563712</v>
      </c>
      <c r="H367" s="146">
        <v>8.16</v>
      </c>
      <c r="I367" s="147">
        <v>8</v>
      </c>
    </row>
    <row r="368" spans="1:9" x14ac:dyDescent="0.3">
      <c r="A368" s="143" t="str">
        <f t="shared" si="41"/>
        <v>陳博隆</v>
      </c>
      <c r="B368" s="144"/>
      <c r="C368" s="145"/>
      <c r="D368" s="144"/>
      <c r="E368" s="146"/>
      <c r="F368" s="146"/>
      <c r="G368" s="144">
        <v>12565760</v>
      </c>
      <c r="H368" s="146">
        <v>8.16</v>
      </c>
      <c r="I368" s="147">
        <v>6</v>
      </c>
    </row>
    <row r="369" spans="1:9" x14ac:dyDescent="0.3">
      <c r="A369" s="143" t="str">
        <f t="shared" si="41"/>
        <v>陳博隆</v>
      </c>
      <c r="B369" s="144"/>
      <c r="C369" s="145"/>
      <c r="D369" s="144"/>
      <c r="E369" s="146"/>
      <c r="F369" s="146"/>
      <c r="G369" s="144">
        <v>12571303</v>
      </c>
      <c r="H369" s="146">
        <v>8.16</v>
      </c>
      <c r="I369" s="147">
        <v>2</v>
      </c>
    </row>
    <row r="370" spans="1:9" x14ac:dyDescent="0.3">
      <c r="A370" s="143" t="str">
        <f t="shared" si="41"/>
        <v>陳博隆</v>
      </c>
      <c r="B370" s="144"/>
      <c r="C370" s="145"/>
      <c r="D370" s="144"/>
      <c r="E370" s="146"/>
      <c r="F370" s="146"/>
      <c r="G370" s="144">
        <v>12571817</v>
      </c>
      <c r="H370" s="146">
        <v>8.16</v>
      </c>
      <c r="I370" s="147">
        <v>7</v>
      </c>
    </row>
    <row r="371" spans="1:9" x14ac:dyDescent="0.3">
      <c r="A371" s="143" t="str">
        <f t="shared" si="41"/>
        <v>陳博隆</v>
      </c>
      <c r="B371" s="144"/>
      <c r="C371" s="145"/>
      <c r="D371" s="144"/>
      <c r="E371" s="146"/>
      <c r="F371" s="146"/>
      <c r="G371" s="144">
        <v>13010348</v>
      </c>
      <c r="H371" s="146">
        <v>8.16</v>
      </c>
      <c r="I371" s="147">
        <v>1</v>
      </c>
    </row>
    <row r="372" spans="1:9" x14ac:dyDescent="0.3">
      <c r="A372" s="143" t="str">
        <f t="shared" si="41"/>
        <v>陳博隆</v>
      </c>
      <c r="B372" s="144"/>
      <c r="C372" s="145"/>
      <c r="D372" s="144"/>
      <c r="E372" s="146"/>
      <c r="F372" s="146"/>
      <c r="G372" s="144">
        <v>13012398</v>
      </c>
      <c r="H372" s="146">
        <v>8.16</v>
      </c>
      <c r="I372" s="147">
        <v>10</v>
      </c>
    </row>
    <row r="373" spans="1:9" x14ac:dyDescent="0.3">
      <c r="A373" s="143" t="str">
        <f t="shared" si="41"/>
        <v>陳博隆</v>
      </c>
      <c r="B373" s="144"/>
      <c r="C373" s="145"/>
      <c r="D373" s="144"/>
      <c r="E373" s="146"/>
      <c r="F373" s="146"/>
      <c r="G373" s="144">
        <v>13012911</v>
      </c>
      <c r="H373" s="146">
        <v>8.16</v>
      </c>
      <c r="I373" s="147">
        <v>1</v>
      </c>
    </row>
    <row r="374" spans="1:9" x14ac:dyDescent="0.3">
      <c r="A374" s="143" t="str">
        <f t="shared" si="41"/>
        <v>陳博隆</v>
      </c>
      <c r="B374" s="144"/>
      <c r="C374" s="145"/>
      <c r="D374" s="144"/>
      <c r="E374" s="146"/>
      <c r="F374" s="146"/>
      <c r="G374" s="144">
        <v>13013933</v>
      </c>
      <c r="H374" s="146">
        <v>8.16</v>
      </c>
      <c r="I374" s="147">
        <v>3</v>
      </c>
    </row>
    <row r="375" spans="1:9" x14ac:dyDescent="0.3">
      <c r="A375" s="143" t="str">
        <f t="shared" si="41"/>
        <v>陳博隆</v>
      </c>
      <c r="B375" s="144"/>
      <c r="C375" s="145"/>
      <c r="D375" s="144"/>
      <c r="E375" s="146"/>
      <c r="F375" s="146"/>
      <c r="G375" s="144">
        <v>13015473</v>
      </c>
      <c r="H375" s="146">
        <v>8.16</v>
      </c>
      <c r="I375" s="147">
        <v>10</v>
      </c>
    </row>
    <row r="376" spans="1:9" x14ac:dyDescent="0.3">
      <c r="A376" s="143" t="str">
        <f t="shared" si="41"/>
        <v>陳博隆</v>
      </c>
      <c r="B376" s="144"/>
      <c r="C376" s="145"/>
      <c r="D376" s="144"/>
      <c r="E376" s="146"/>
      <c r="F376" s="146"/>
      <c r="G376" s="144">
        <v>13020502</v>
      </c>
      <c r="H376" s="146">
        <v>8.16</v>
      </c>
      <c r="I376" s="147">
        <v>23</v>
      </c>
    </row>
    <row r="377" spans="1:9" x14ac:dyDescent="0.3">
      <c r="A377" s="143" t="str">
        <f t="shared" si="41"/>
        <v>陳博隆</v>
      </c>
      <c r="B377" s="144"/>
      <c r="C377" s="145"/>
      <c r="D377" s="144"/>
      <c r="E377" s="146"/>
      <c r="F377" s="146"/>
      <c r="G377" s="144">
        <v>13123461</v>
      </c>
      <c r="H377" s="146">
        <v>8.16</v>
      </c>
      <c r="I377" s="147">
        <v>7</v>
      </c>
    </row>
    <row r="378" spans="1:9" x14ac:dyDescent="0.3">
      <c r="A378" s="143" t="str">
        <f t="shared" si="41"/>
        <v>陳博隆</v>
      </c>
      <c r="B378" s="144"/>
      <c r="C378" s="145"/>
      <c r="D378" s="144"/>
      <c r="E378" s="146"/>
      <c r="F378" s="146"/>
      <c r="G378" s="144">
        <v>13142719</v>
      </c>
      <c r="H378" s="146">
        <v>8.16</v>
      </c>
      <c r="I378" s="147">
        <v>35</v>
      </c>
    </row>
    <row r="379" spans="1:9" x14ac:dyDescent="0.3">
      <c r="A379" s="143" t="str">
        <f t="shared" si="41"/>
        <v>陳博隆</v>
      </c>
      <c r="B379" s="144"/>
      <c r="C379" s="145"/>
      <c r="D379" s="144"/>
      <c r="E379" s="146"/>
      <c r="F379" s="146"/>
      <c r="G379" s="144">
        <v>13145782</v>
      </c>
      <c r="H379" s="146">
        <v>8.16</v>
      </c>
      <c r="I379" s="147">
        <v>6</v>
      </c>
    </row>
    <row r="380" spans="1:9" x14ac:dyDescent="0.3">
      <c r="A380" s="143" t="s">
        <v>1544</v>
      </c>
      <c r="B380" s="144" t="s">
        <v>1545</v>
      </c>
      <c r="C380" s="145" t="s">
        <v>2318</v>
      </c>
      <c r="D380" s="144">
        <v>12535533</v>
      </c>
      <c r="E380" s="146">
        <v>8.1999999999999993</v>
      </c>
      <c r="F380" s="146">
        <v>10</v>
      </c>
      <c r="G380" s="144"/>
      <c r="H380" s="146"/>
      <c r="I380" s="147"/>
    </row>
    <row r="381" spans="1:9" x14ac:dyDescent="0.3">
      <c r="A381" s="143" t="str">
        <f>A380</f>
        <v>黃逸煜</v>
      </c>
      <c r="B381" s="144"/>
      <c r="C381" s="145"/>
      <c r="D381" s="144"/>
      <c r="E381" s="146"/>
      <c r="F381" s="146"/>
      <c r="G381" s="144">
        <v>12535832</v>
      </c>
      <c r="H381" s="146">
        <v>8.1999999999999993</v>
      </c>
      <c r="I381" s="147">
        <v>10</v>
      </c>
    </row>
    <row r="382" spans="1:9" x14ac:dyDescent="0.3">
      <c r="A382" s="143" t="s">
        <v>379</v>
      </c>
      <c r="B382" s="144" t="s">
        <v>380</v>
      </c>
      <c r="C382" s="145">
        <v>20134</v>
      </c>
      <c r="D382" s="144">
        <v>13022213</v>
      </c>
      <c r="E382" s="146">
        <v>8.17</v>
      </c>
      <c r="F382" s="146">
        <v>300</v>
      </c>
      <c r="G382" s="144"/>
      <c r="H382" s="146"/>
      <c r="I382" s="147"/>
    </row>
    <row r="383" spans="1:9" x14ac:dyDescent="0.3">
      <c r="A383" s="143" t="str">
        <f t="shared" ref="A383:A394" si="42">A382</f>
        <v>陳博隆</v>
      </c>
      <c r="B383" s="144"/>
      <c r="C383" s="145"/>
      <c r="D383" s="144"/>
      <c r="E383" s="146"/>
      <c r="F383" s="146"/>
      <c r="G383" s="144">
        <v>13022553</v>
      </c>
      <c r="H383" s="146">
        <v>8.17</v>
      </c>
      <c r="I383" s="147">
        <v>151</v>
      </c>
    </row>
    <row r="384" spans="1:9" x14ac:dyDescent="0.3">
      <c r="A384" s="143" t="str">
        <f t="shared" si="42"/>
        <v>陳博隆</v>
      </c>
      <c r="B384" s="144"/>
      <c r="C384" s="145"/>
      <c r="D384" s="144"/>
      <c r="E384" s="146"/>
      <c r="F384" s="146"/>
      <c r="G384" s="144">
        <v>13024095</v>
      </c>
      <c r="H384" s="146">
        <v>8.17</v>
      </c>
      <c r="I384" s="147">
        <v>100</v>
      </c>
    </row>
    <row r="385" spans="1:9" x14ac:dyDescent="0.3">
      <c r="A385" s="143" t="str">
        <f t="shared" si="42"/>
        <v>陳博隆</v>
      </c>
      <c r="B385" s="144"/>
      <c r="C385" s="145"/>
      <c r="D385" s="144"/>
      <c r="E385" s="146"/>
      <c r="F385" s="146"/>
      <c r="G385" s="144">
        <v>13024603</v>
      </c>
      <c r="H385" s="146">
        <v>8.17</v>
      </c>
      <c r="I385" s="147">
        <v>2</v>
      </c>
    </row>
    <row r="386" spans="1:9" x14ac:dyDescent="0.3">
      <c r="A386" s="143" t="str">
        <f t="shared" si="42"/>
        <v>陳博隆</v>
      </c>
      <c r="B386" s="144"/>
      <c r="C386" s="145"/>
      <c r="D386" s="144"/>
      <c r="E386" s="146"/>
      <c r="F386" s="146"/>
      <c r="G386" s="144">
        <v>13035765</v>
      </c>
      <c r="H386" s="146">
        <v>8.17</v>
      </c>
      <c r="I386" s="147">
        <v>4</v>
      </c>
    </row>
    <row r="387" spans="1:9" x14ac:dyDescent="0.3">
      <c r="A387" s="143" t="str">
        <f t="shared" si="42"/>
        <v>陳博隆</v>
      </c>
      <c r="B387" s="144"/>
      <c r="C387" s="145"/>
      <c r="D387" s="144"/>
      <c r="E387" s="146"/>
      <c r="F387" s="146"/>
      <c r="G387" s="144">
        <v>13041299</v>
      </c>
      <c r="H387" s="146">
        <v>8.17</v>
      </c>
      <c r="I387" s="147">
        <v>13</v>
      </c>
    </row>
    <row r="388" spans="1:9" x14ac:dyDescent="0.3">
      <c r="A388" s="143" t="str">
        <f t="shared" si="42"/>
        <v>陳博隆</v>
      </c>
      <c r="B388" s="144"/>
      <c r="C388" s="145"/>
      <c r="D388" s="144"/>
      <c r="E388" s="146"/>
      <c r="F388" s="146"/>
      <c r="G388" s="144">
        <v>13073752</v>
      </c>
      <c r="H388" s="146">
        <v>8.17</v>
      </c>
      <c r="I388" s="147">
        <v>4</v>
      </c>
    </row>
    <row r="389" spans="1:9" x14ac:dyDescent="0.3">
      <c r="A389" s="143" t="str">
        <f t="shared" si="42"/>
        <v>陳博隆</v>
      </c>
      <c r="B389" s="144"/>
      <c r="C389" s="145"/>
      <c r="D389" s="144"/>
      <c r="E389" s="146"/>
      <c r="F389" s="146"/>
      <c r="G389" s="144">
        <v>13074779</v>
      </c>
      <c r="H389" s="146">
        <v>8.17</v>
      </c>
      <c r="I389" s="147">
        <v>1</v>
      </c>
    </row>
    <row r="390" spans="1:9" x14ac:dyDescent="0.3">
      <c r="A390" s="143" t="str">
        <f t="shared" si="42"/>
        <v>陳博隆</v>
      </c>
      <c r="B390" s="144"/>
      <c r="C390" s="145"/>
      <c r="D390" s="144"/>
      <c r="E390" s="146"/>
      <c r="F390" s="146"/>
      <c r="G390" s="144">
        <v>13075294</v>
      </c>
      <c r="H390" s="146">
        <v>8.17</v>
      </c>
      <c r="I390" s="147">
        <v>18</v>
      </c>
    </row>
    <row r="391" spans="1:9" x14ac:dyDescent="0.3">
      <c r="A391" s="143" t="str">
        <f t="shared" si="42"/>
        <v>陳博隆</v>
      </c>
      <c r="B391" s="144"/>
      <c r="C391" s="145"/>
      <c r="D391" s="144"/>
      <c r="E391" s="146"/>
      <c r="F391" s="146"/>
      <c r="G391" s="144">
        <v>13084406</v>
      </c>
      <c r="H391" s="146">
        <v>8.17</v>
      </c>
      <c r="I391" s="147">
        <v>1</v>
      </c>
    </row>
    <row r="392" spans="1:9" x14ac:dyDescent="0.3">
      <c r="A392" s="143" t="str">
        <f t="shared" si="42"/>
        <v>陳博隆</v>
      </c>
      <c r="B392" s="144"/>
      <c r="C392" s="145"/>
      <c r="D392" s="144"/>
      <c r="E392" s="146"/>
      <c r="F392" s="146"/>
      <c r="G392" s="144">
        <v>13090960</v>
      </c>
      <c r="H392" s="146">
        <v>8.17</v>
      </c>
      <c r="I392" s="147">
        <v>3</v>
      </c>
    </row>
    <row r="393" spans="1:9" x14ac:dyDescent="0.3">
      <c r="A393" s="143" t="str">
        <f t="shared" si="42"/>
        <v>陳博隆</v>
      </c>
      <c r="B393" s="144"/>
      <c r="C393" s="145"/>
      <c r="D393" s="144"/>
      <c r="E393" s="146"/>
      <c r="F393" s="146"/>
      <c r="G393" s="144">
        <v>13094028</v>
      </c>
      <c r="H393" s="146">
        <v>8.17</v>
      </c>
      <c r="I393" s="147">
        <v>2</v>
      </c>
    </row>
    <row r="394" spans="1:9" x14ac:dyDescent="0.3">
      <c r="A394" s="143" t="str">
        <f t="shared" si="42"/>
        <v>陳博隆</v>
      </c>
      <c r="B394" s="144"/>
      <c r="C394" s="145"/>
      <c r="D394" s="144"/>
      <c r="E394" s="146"/>
      <c r="F394" s="146"/>
      <c r="G394" s="144">
        <v>13094540</v>
      </c>
      <c r="H394" s="146">
        <v>8.17</v>
      </c>
      <c r="I394" s="147">
        <v>1</v>
      </c>
    </row>
    <row r="395" spans="1:9" x14ac:dyDescent="0.3">
      <c r="A395" s="143" t="s">
        <v>379</v>
      </c>
      <c r="B395" s="144" t="s">
        <v>380</v>
      </c>
      <c r="C395" s="145">
        <v>20135</v>
      </c>
      <c r="D395" s="144">
        <v>13024896</v>
      </c>
      <c r="E395" s="146">
        <v>8.18</v>
      </c>
      <c r="F395" s="146">
        <v>300</v>
      </c>
      <c r="G395" s="144"/>
      <c r="H395" s="146"/>
      <c r="I395" s="147"/>
    </row>
    <row r="396" spans="1:9" x14ac:dyDescent="0.3">
      <c r="A396" s="143" t="str">
        <f t="shared" ref="A396:A402" si="43">A395</f>
        <v>陳博隆</v>
      </c>
      <c r="B396" s="144"/>
      <c r="C396" s="145"/>
      <c r="D396" s="144"/>
      <c r="E396" s="146"/>
      <c r="F396" s="146"/>
      <c r="G396" s="144">
        <v>13025114</v>
      </c>
      <c r="H396" s="146">
        <v>8.18</v>
      </c>
      <c r="I396" s="147">
        <v>55</v>
      </c>
    </row>
    <row r="397" spans="1:9" x14ac:dyDescent="0.3">
      <c r="A397" s="143" t="str">
        <f t="shared" si="43"/>
        <v>陳博隆</v>
      </c>
      <c r="B397" s="144"/>
      <c r="C397" s="145"/>
      <c r="D397" s="144"/>
      <c r="E397" s="146"/>
      <c r="F397" s="146"/>
      <c r="G397" s="144">
        <v>13025623</v>
      </c>
      <c r="H397" s="146">
        <v>8.18</v>
      </c>
      <c r="I397" s="147">
        <v>5</v>
      </c>
    </row>
    <row r="398" spans="1:9" x14ac:dyDescent="0.3">
      <c r="A398" s="143" t="str">
        <f t="shared" si="43"/>
        <v>陳博隆</v>
      </c>
      <c r="B398" s="144"/>
      <c r="C398" s="145"/>
      <c r="D398" s="144"/>
      <c r="E398" s="146"/>
      <c r="F398" s="146"/>
      <c r="G398" s="144">
        <v>13030643</v>
      </c>
      <c r="H398" s="146">
        <v>8.18</v>
      </c>
      <c r="I398" s="147">
        <v>2</v>
      </c>
    </row>
    <row r="399" spans="1:9" x14ac:dyDescent="0.3">
      <c r="A399" s="143" t="str">
        <f t="shared" si="43"/>
        <v>陳博隆</v>
      </c>
      <c r="B399" s="144"/>
      <c r="C399" s="145"/>
      <c r="D399" s="144"/>
      <c r="E399" s="146"/>
      <c r="F399" s="146"/>
      <c r="G399" s="144">
        <v>13032691</v>
      </c>
      <c r="H399" s="146">
        <v>8.18</v>
      </c>
      <c r="I399" s="147">
        <v>42</v>
      </c>
    </row>
    <row r="400" spans="1:9" x14ac:dyDescent="0.3">
      <c r="A400" s="143" t="str">
        <f t="shared" si="43"/>
        <v>陳博隆</v>
      </c>
      <c r="B400" s="144"/>
      <c r="C400" s="145"/>
      <c r="D400" s="144"/>
      <c r="E400" s="146"/>
      <c r="F400" s="146"/>
      <c r="G400" s="144">
        <v>13033719</v>
      </c>
      <c r="H400" s="146">
        <v>8.18</v>
      </c>
      <c r="I400" s="147">
        <v>10</v>
      </c>
    </row>
    <row r="401" spans="1:9" x14ac:dyDescent="0.3">
      <c r="A401" s="143" t="str">
        <f t="shared" si="43"/>
        <v>陳博隆</v>
      </c>
      <c r="B401" s="144"/>
      <c r="C401" s="145"/>
      <c r="D401" s="144"/>
      <c r="E401" s="146"/>
      <c r="F401" s="146"/>
      <c r="G401" s="144">
        <v>13034229</v>
      </c>
      <c r="H401" s="146">
        <v>8.18</v>
      </c>
      <c r="I401" s="147">
        <v>33</v>
      </c>
    </row>
    <row r="402" spans="1:9" x14ac:dyDescent="0.3">
      <c r="A402" s="143" t="str">
        <f t="shared" si="43"/>
        <v>陳博隆</v>
      </c>
      <c r="B402" s="144"/>
      <c r="C402" s="145"/>
      <c r="D402" s="144"/>
      <c r="E402" s="146"/>
      <c r="F402" s="146"/>
      <c r="G402" s="144">
        <v>13034739</v>
      </c>
      <c r="H402" s="146">
        <v>8.18</v>
      </c>
      <c r="I402" s="147">
        <v>153</v>
      </c>
    </row>
    <row r="403" spans="1:9" x14ac:dyDescent="0.3">
      <c r="A403" s="143" t="s">
        <v>379</v>
      </c>
      <c r="B403" s="144" t="s">
        <v>380</v>
      </c>
      <c r="C403" s="145">
        <v>10104</v>
      </c>
      <c r="D403" s="144">
        <v>13042294</v>
      </c>
      <c r="E403" s="146">
        <v>8.19</v>
      </c>
      <c r="F403" s="146">
        <v>300</v>
      </c>
      <c r="G403" s="144"/>
      <c r="H403" s="146"/>
      <c r="I403" s="147"/>
    </row>
    <row r="404" spans="1:9" x14ac:dyDescent="0.3">
      <c r="A404" s="143" t="str">
        <f t="shared" ref="A404:A409" si="44">A403</f>
        <v>陳博隆</v>
      </c>
      <c r="B404" s="144"/>
      <c r="C404" s="145"/>
      <c r="D404" s="144"/>
      <c r="E404" s="146"/>
      <c r="F404" s="146"/>
      <c r="G404" s="144">
        <v>13042323</v>
      </c>
      <c r="H404" s="146">
        <v>8.19</v>
      </c>
      <c r="I404" s="147">
        <v>153</v>
      </c>
    </row>
    <row r="405" spans="1:9" x14ac:dyDescent="0.3">
      <c r="A405" s="143" t="str">
        <f t="shared" si="44"/>
        <v>陳博隆</v>
      </c>
      <c r="B405" s="144"/>
      <c r="C405" s="145"/>
      <c r="D405" s="144"/>
      <c r="E405" s="146"/>
      <c r="F405" s="146"/>
      <c r="G405" s="144">
        <v>13042834</v>
      </c>
      <c r="H405" s="146">
        <v>8.19</v>
      </c>
      <c r="I405" s="147">
        <v>11</v>
      </c>
    </row>
    <row r="406" spans="1:9" x14ac:dyDescent="0.3">
      <c r="A406" s="143" t="str">
        <f t="shared" si="44"/>
        <v>陳博隆</v>
      </c>
      <c r="B406" s="144"/>
      <c r="C406" s="145"/>
      <c r="D406" s="144"/>
      <c r="E406" s="146"/>
      <c r="F406" s="146"/>
      <c r="G406" s="144">
        <v>13050920</v>
      </c>
      <c r="H406" s="146">
        <v>8.19</v>
      </c>
      <c r="I406" s="147">
        <v>10</v>
      </c>
    </row>
    <row r="407" spans="1:9" x14ac:dyDescent="0.3">
      <c r="A407" s="143" t="str">
        <f t="shared" si="44"/>
        <v>陳博隆</v>
      </c>
      <c r="B407" s="144"/>
      <c r="C407" s="145"/>
      <c r="D407" s="144"/>
      <c r="E407" s="146"/>
      <c r="F407" s="146"/>
      <c r="G407" s="144">
        <v>13051430</v>
      </c>
      <c r="H407" s="146">
        <v>8.19</v>
      </c>
      <c r="I407" s="147">
        <v>54</v>
      </c>
    </row>
    <row r="408" spans="1:9" x14ac:dyDescent="0.3">
      <c r="A408" s="143" t="str">
        <f t="shared" si="44"/>
        <v>陳博隆</v>
      </c>
      <c r="B408" s="144"/>
      <c r="C408" s="145"/>
      <c r="D408" s="144"/>
      <c r="E408" s="146"/>
      <c r="F408" s="146"/>
      <c r="G408" s="144">
        <v>13051938</v>
      </c>
      <c r="H408" s="146">
        <v>8.19</v>
      </c>
      <c r="I408" s="147">
        <v>46</v>
      </c>
    </row>
    <row r="409" spans="1:9" x14ac:dyDescent="0.3">
      <c r="A409" s="143" t="str">
        <f t="shared" si="44"/>
        <v>陳博隆</v>
      </c>
      <c r="B409" s="144"/>
      <c r="C409" s="145"/>
      <c r="D409" s="144"/>
      <c r="E409" s="146"/>
      <c r="F409" s="146"/>
      <c r="G409" s="144">
        <v>13052450</v>
      </c>
      <c r="H409" s="146">
        <v>8.19</v>
      </c>
      <c r="I409" s="147">
        <v>26</v>
      </c>
    </row>
    <row r="410" spans="1:9" x14ac:dyDescent="0.3">
      <c r="A410" s="143" t="s">
        <v>379</v>
      </c>
      <c r="B410" s="144" t="s">
        <v>380</v>
      </c>
      <c r="C410" s="145">
        <v>10111</v>
      </c>
      <c r="D410" s="144">
        <v>13193077</v>
      </c>
      <c r="E410" s="146">
        <v>8.16</v>
      </c>
      <c r="F410" s="146">
        <v>200</v>
      </c>
      <c r="G410" s="144"/>
      <c r="H410" s="146"/>
      <c r="I410" s="147"/>
    </row>
    <row r="411" spans="1:9" x14ac:dyDescent="0.3">
      <c r="A411" s="143" t="str">
        <f t="shared" ref="A411:A413" si="45">A410</f>
        <v>陳博隆</v>
      </c>
      <c r="B411" s="144"/>
      <c r="C411" s="145"/>
      <c r="D411" s="144"/>
      <c r="E411" s="146"/>
      <c r="F411" s="146"/>
      <c r="G411" s="144">
        <v>13193380</v>
      </c>
      <c r="H411" s="146">
        <v>8.16</v>
      </c>
      <c r="I411" s="147">
        <v>77</v>
      </c>
    </row>
    <row r="412" spans="1:9" x14ac:dyDescent="0.3">
      <c r="A412" s="143" t="str">
        <f t="shared" si="45"/>
        <v>陳博隆</v>
      </c>
      <c r="B412" s="144"/>
      <c r="C412" s="145"/>
      <c r="D412" s="144"/>
      <c r="E412" s="146"/>
      <c r="F412" s="146"/>
      <c r="G412" s="144">
        <v>13244620</v>
      </c>
      <c r="H412" s="146">
        <v>8.16</v>
      </c>
      <c r="I412" s="147">
        <v>9</v>
      </c>
    </row>
    <row r="413" spans="1:9" x14ac:dyDescent="0.3">
      <c r="A413" s="143" t="str">
        <f t="shared" si="45"/>
        <v>陳博隆</v>
      </c>
      <c r="B413" s="144"/>
      <c r="C413" s="145"/>
      <c r="D413" s="144"/>
      <c r="E413" s="146"/>
      <c r="F413" s="146"/>
      <c r="G413" s="144">
        <v>13245129</v>
      </c>
      <c r="H413" s="146">
        <v>8.16</v>
      </c>
      <c r="I413" s="147">
        <v>3</v>
      </c>
    </row>
    <row r="414" spans="1:9" x14ac:dyDescent="0.3">
      <c r="A414" s="143" t="s">
        <v>379</v>
      </c>
      <c r="B414" s="144" t="s">
        <v>380</v>
      </c>
      <c r="C414" s="145">
        <v>10112</v>
      </c>
      <c r="D414" s="144">
        <v>13193535</v>
      </c>
      <c r="E414" s="146">
        <v>8.17</v>
      </c>
      <c r="F414" s="146">
        <v>300</v>
      </c>
      <c r="G414" s="144"/>
      <c r="H414" s="146"/>
      <c r="I414" s="147"/>
    </row>
    <row r="415" spans="1:9" x14ac:dyDescent="0.3">
      <c r="A415" s="143" t="str">
        <f t="shared" ref="A415:A421" si="46">A414</f>
        <v>陳博隆</v>
      </c>
      <c r="B415" s="144"/>
      <c r="C415" s="145"/>
      <c r="D415" s="144"/>
      <c r="E415" s="146"/>
      <c r="F415" s="146"/>
      <c r="G415" s="144">
        <v>13193895</v>
      </c>
      <c r="H415" s="146">
        <v>8.17</v>
      </c>
      <c r="I415" s="147">
        <v>252</v>
      </c>
    </row>
    <row r="416" spans="1:9" x14ac:dyDescent="0.3">
      <c r="A416" s="143" t="str">
        <f t="shared" si="46"/>
        <v>陳博隆</v>
      </c>
      <c r="B416" s="144"/>
      <c r="C416" s="145"/>
      <c r="D416" s="144"/>
      <c r="E416" s="146"/>
      <c r="F416" s="146"/>
      <c r="G416" s="144">
        <v>13195944</v>
      </c>
      <c r="H416" s="146">
        <v>8.17</v>
      </c>
      <c r="I416" s="147">
        <v>13</v>
      </c>
    </row>
    <row r="417" spans="1:9" x14ac:dyDescent="0.3">
      <c r="A417" s="143" t="str">
        <f t="shared" si="46"/>
        <v>陳博隆</v>
      </c>
      <c r="B417" s="144"/>
      <c r="C417" s="145"/>
      <c r="D417" s="144"/>
      <c r="E417" s="146"/>
      <c r="F417" s="146"/>
      <c r="G417" s="144">
        <v>13203024</v>
      </c>
      <c r="H417" s="146">
        <v>8.17</v>
      </c>
      <c r="I417" s="147">
        <v>4</v>
      </c>
    </row>
    <row r="418" spans="1:9" x14ac:dyDescent="0.3">
      <c r="A418" s="143" t="str">
        <f t="shared" si="46"/>
        <v>陳博隆</v>
      </c>
      <c r="B418" s="144"/>
      <c r="C418" s="145"/>
      <c r="D418" s="144"/>
      <c r="E418" s="146"/>
      <c r="F418" s="146"/>
      <c r="G418" s="144">
        <v>13203537</v>
      </c>
      <c r="H418" s="146">
        <v>8.17</v>
      </c>
      <c r="I418" s="147">
        <v>3</v>
      </c>
    </row>
    <row r="419" spans="1:9" x14ac:dyDescent="0.3">
      <c r="A419" s="143" t="str">
        <f t="shared" si="46"/>
        <v>陳博隆</v>
      </c>
      <c r="B419" s="144"/>
      <c r="C419" s="145"/>
      <c r="D419" s="144"/>
      <c r="E419" s="146"/>
      <c r="F419" s="146"/>
      <c r="G419" s="144">
        <v>13204048</v>
      </c>
      <c r="H419" s="146">
        <v>8.17</v>
      </c>
      <c r="I419" s="147">
        <v>15</v>
      </c>
    </row>
    <row r="420" spans="1:9" x14ac:dyDescent="0.3">
      <c r="A420" s="143" t="str">
        <f t="shared" si="46"/>
        <v>陳博隆</v>
      </c>
      <c r="B420" s="144"/>
      <c r="C420" s="145"/>
      <c r="D420" s="144"/>
      <c r="E420" s="146"/>
      <c r="F420" s="146"/>
      <c r="G420" s="144">
        <v>13204561</v>
      </c>
      <c r="H420" s="146">
        <v>8.17</v>
      </c>
      <c r="I420" s="147">
        <v>2</v>
      </c>
    </row>
    <row r="421" spans="1:9" x14ac:dyDescent="0.3">
      <c r="A421" s="143" t="str">
        <f t="shared" si="46"/>
        <v>陳博隆</v>
      </c>
      <c r="B421" s="144"/>
      <c r="C421" s="145"/>
      <c r="D421" s="144"/>
      <c r="E421" s="146"/>
      <c r="F421" s="146"/>
      <c r="G421" s="144">
        <v>13205071</v>
      </c>
      <c r="H421" s="146">
        <v>8.17</v>
      </c>
      <c r="I421" s="147">
        <v>11</v>
      </c>
    </row>
    <row r="422" spans="1:9" x14ac:dyDescent="0.3">
      <c r="A422" s="143" t="s">
        <v>379</v>
      </c>
      <c r="B422" s="144" t="s">
        <v>380</v>
      </c>
      <c r="C422" s="145">
        <v>10114</v>
      </c>
      <c r="D422" s="144">
        <v>13222053</v>
      </c>
      <c r="E422" s="146">
        <v>8.18</v>
      </c>
      <c r="F422" s="146">
        <v>300</v>
      </c>
      <c r="G422" s="144"/>
      <c r="H422" s="146"/>
      <c r="I422" s="147"/>
    </row>
    <row r="423" spans="1:9" x14ac:dyDescent="0.3">
      <c r="A423" s="143" t="str">
        <f t="shared" ref="A423:A424" si="47">A422</f>
        <v>陳博隆</v>
      </c>
      <c r="B423" s="144"/>
      <c r="C423" s="145"/>
      <c r="D423" s="144"/>
      <c r="E423" s="146"/>
      <c r="F423" s="146"/>
      <c r="G423" s="144">
        <v>13222278</v>
      </c>
      <c r="H423" s="146">
        <v>8.18</v>
      </c>
      <c r="I423" s="147">
        <v>289</v>
      </c>
    </row>
    <row r="424" spans="1:9" x14ac:dyDescent="0.3">
      <c r="A424" s="143" t="str">
        <f t="shared" si="47"/>
        <v>陳博隆</v>
      </c>
      <c r="B424" s="144"/>
      <c r="C424" s="145"/>
      <c r="D424" s="144"/>
      <c r="E424" s="146"/>
      <c r="F424" s="146"/>
      <c r="G424" s="144">
        <v>13222791</v>
      </c>
      <c r="H424" s="146">
        <v>8.18</v>
      </c>
      <c r="I424" s="147">
        <v>11</v>
      </c>
    </row>
    <row r="425" spans="1:9" x14ac:dyDescent="0.3">
      <c r="A425" s="143" t="s">
        <v>379</v>
      </c>
      <c r="B425" s="144" t="s">
        <v>380</v>
      </c>
      <c r="C425" s="145">
        <v>10115</v>
      </c>
      <c r="D425" s="144">
        <v>13232388</v>
      </c>
      <c r="E425" s="146">
        <v>8.19</v>
      </c>
      <c r="F425" s="146">
        <v>300</v>
      </c>
      <c r="G425" s="144"/>
      <c r="H425" s="146"/>
      <c r="I425" s="147"/>
    </row>
    <row r="426" spans="1:9" x14ac:dyDescent="0.3">
      <c r="A426" s="143" t="str">
        <f t="shared" ref="A426:A427" si="48">A425</f>
        <v>陳博隆</v>
      </c>
      <c r="B426" s="144"/>
      <c r="C426" s="145"/>
      <c r="D426" s="144"/>
      <c r="E426" s="146"/>
      <c r="F426" s="146"/>
      <c r="G426" s="144">
        <v>13232425</v>
      </c>
      <c r="H426" s="146">
        <v>8.19</v>
      </c>
      <c r="I426" s="147">
        <v>287</v>
      </c>
    </row>
    <row r="427" spans="1:9" x14ac:dyDescent="0.3">
      <c r="A427" s="143" t="str">
        <f t="shared" si="48"/>
        <v>陳博隆</v>
      </c>
      <c r="B427" s="144"/>
      <c r="C427" s="145"/>
      <c r="D427" s="144"/>
      <c r="E427" s="146"/>
      <c r="F427" s="146"/>
      <c r="G427" s="144">
        <v>13232936</v>
      </c>
      <c r="H427" s="146">
        <v>8.19</v>
      </c>
      <c r="I427" s="147">
        <v>13</v>
      </c>
    </row>
    <row r="428" spans="1:9" x14ac:dyDescent="0.3">
      <c r="A428" s="143" t="s">
        <v>379</v>
      </c>
      <c r="B428" s="144" t="s">
        <v>380</v>
      </c>
      <c r="C428" s="145">
        <v>10116</v>
      </c>
      <c r="D428" s="144">
        <v>13243242</v>
      </c>
      <c r="E428" s="146">
        <v>8.19</v>
      </c>
      <c r="F428" s="146">
        <v>300</v>
      </c>
      <c r="G428" s="144"/>
      <c r="H428" s="146"/>
      <c r="I428" s="147"/>
    </row>
    <row r="429" spans="1:9" x14ac:dyDescent="0.3">
      <c r="A429" s="143" t="str">
        <f>A428</f>
        <v>陳博隆</v>
      </c>
      <c r="B429" s="144"/>
      <c r="C429" s="145"/>
      <c r="D429" s="144"/>
      <c r="E429" s="146"/>
      <c r="F429" s="146"/>
      <c r="G429" s="144">
        <v>13243598</v>
      </c>
      <c r="H429" s="146">
        <v>8.19</v>
      </c>
      <c r="I429" s="147">
        <v>300</v>
      </c>
    </row>
    <row r="430" spans="1:9" x14ac:dyDescent="0.3">
      <c r="A430" s="143" t="s">
        <v>379</v>
      </c>
      <c r="B430" s="144" t="s">
        <v>380</v>
      </c>
      <c r="C430" s="145">
        <v>10117</v>
      </c>
      <c r="D430" s="144">
        <v>13245260</v>
      </c>
      <c r="E430" s="146">
        <v>8.1999999999999993</v>
      </c>
      <c r="F430" s="146">
        <v>100</v>
      </c>
      <c r="G430" s="144"/>
      <c r="H430" s="146"/>
      <c r="I430" s="147"/>
    </row>
    <row r="431" spans="1:9" ht="16.8" thickBot="1" x14ac:dyDescent="0.35">
      <c r="A431" s="217" t="str">
        <f>A430</f>
        <v>陳博隆</v>
      </c>
      <c r="B431" s="144"/>
      <c r="C431" s="145"/>
      <c r="D431" s="144"/>
      <c r="E431" s="146"/>
      <c r="F431" s="100"/>
      <c r="G431" s="144">
        <v>13245640</v>
      </c>
      <c r="H431" s="146">
        <v>8.19</v>
      </c>
      <c r="I431" s="147">
        <v>100</v>
      </c>
    </row>
    <row r="432" spans="1:9" s="226" customFormat="1" ht="33" customHeight="1" x14ac:dyDescent="0.3">
      <c r="A432" s="234" t="s">
        <v>1081</v>
      </c>
      <c r="B432" s="463" t="s">
        <v>1956</v>
      </c>
      <c r="C432" s="463"/>
      <c r="D432" s="463"/>
      <c r="E432" s="463"/>
      <c r="F432" s="463"/>
      <c r="G432" s="463"/>
      <c r="H432" s="463"/>
      <c r="I432" s="463"/>
    </row>
  </sheetData>
  <mergeCells count="1">
    <mergeCell ref="B432:I43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3" fitToHeight="13" orientation="portrait" r:id="rId1"/>
  <headerFooter>
    <oddFooter>第 &amp;P 頁，共 &amp;N 頁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21">
    <pageSetUpPr fitToPage="1"/>
  </sheetPr>
  <dimension ref="A1:I255"/>
  <sheetViews>
    <sheetView zoomScaleNormal="100" workbookViewId="0">
      <pane ySplit="3" topLeftCell="A4" activePane="bottomLeft" state="frozen"/>
      <selection activeCell="A4" sqref="A4"/>
      <selection pane="bottomLeft" activeCell="A2" sqref="A2"/>
    </sheetView>
  </sheetViews>
  <sheetFormatPr defaultColWidth="8.88671875" defaultRowHeight="16.2" x14ac:dyDescent="0.3"/>
  <cols>
    <col min="1" max="1" width="12" style="136" customWidth="1"/>
    <col min="2" max="2" width="10.44140625" style="136" bestFit="1" customWidth="1"/>
    <col min="3" max="3" width="7.109375" style="136" bestFit="1" customWidth="1"/>
    <col min="4" max="4" width="10.5546875" style="136" bestFit="1" customWidth="1"/>
    <col min="5" max="5" width="11.21875" style="136" customWidth="1"/>
    <col min="6" max="6" width="11" style="136" customWidth="1"/>
    <col min="7" max="7" width="10.5546875" style="136" bestFit="1" customWidth="1"/>
    <col min="8" max="9" width="11.5546875" style="136" customWidth="1"/>
    <col min="10" max="16384" width="8.88671875" style="136"/>
  </cols>
  <sheetData>
    <row r="1" spans="1:9" s="135" customFormat="1" x14ac:dyDescent="0.3">
      <c r="A1" s="135" t="s">
        <v>3366</v>
      </c>
    </row>
    <row r="2" spans="1:9" ht="16.8" thickBot="1" x14ac:dyDescent="0.35">
      <c r="A2" s="135" t="s">
        <v>338</v>
      </c>
      <c r="C2" s="137"/>
    </row>
    <row r="3" spans="1:9" ht="16.8" thickBot="1" x14ac:dyDescent="0.35">
      <c r="A3" s="446" t="s">
        <v>252</v>
      </c>
      <c r="B3" s="88" t="s">
        <v>253</v>
      </c>
      <c r="C3" s="125" t="s">
        <v>254</v>
      </c>
      <c r="D3" s="447" t="s">
        <v>255</v>
      </c>
      <c r="E3" s="88" t="s">
        <v>256</v>
      </c>
      <c r="F3" s="88" t="s">
        <v>257</v>
      </c>
      <c r="G3" s="447" t="s">
        <v>258</v>
      </c>
      <c r="H3" s="88" t="s">
        <v>259</v>
      </c>
      <c r="I3" s="90" t="s">
        <v>260</v>
      </c>
    </row>
    <row r="4" spans="1:9" x14ac:dyDescent="0.3">
      <c r="A4" s="432" t="s">
        <v>1893</v>
      </c>
      <c r="B4" s="433" t="s">
        <v>272</v>
      </c>
      <c r="C4" s="433" t="s">
        <v>2319</v>
      </c>
      <c r="D4" s="433">
        <v>11155123</v>
      </c>
      <c r="E4" s="435">
        <v>8.1300000000000008</v>
      </c>
      <c r="F4" s="435">
        <v>100</v>
      </c>
      <c r="G4" s="433"/>
      <c r="H4" s="435"/>
      <c r="I4" s="436"/>
    </row>
    <row r="5" spans="1:9" x14ac:dyDescent="0.3">
      <c r="A5" s="114" t="str">
        <f t="shared" ref="A5:A6" si="0">A4</f>
        <v>葉育峯</v>
      </c>
      <c r="B5" s="111"/>
      <c r="C5" s="111"/>
      <c r="D5" s="111"/>
      <c r="E5" s="112"/>
      <c r="F5" s="112"/>
      <c r="G5" s="111">
        <v>11155596</v>
      </c>
      <c r="H5" s="112">
        <v>8.1300000000000008</v>
      </c>
      <c r="I5" s="113">
        <v>76</v>
      </c>
    </row>
    <row r="6" spans="1:9" x14ac:dyDescent="0.3">
      <c r="A6" s="114" t="str">
        <f t="shared" si="0"/>
        <v>葉育峯</v>
      </c>
      <c r="B6" s="111"/>
      <c r="C6" s="111"/>
      <c r="D6" s="111"/>
      <c r="E6" s="112"/>
      <c r="F6" s="112"/>
      <c r="G6" s="111">
        <v>11160620</v>
      </c>
      <c r="H6" s="112">
        <v>8.1300000000000008</v>
      </c>
      <c r="I6" s="113">
        <v>24</v>
      </c>
    </row>
    <row r="7" spans="1:9" x14ac:dyDescent="0.3">
      <c r="A7" s="98" t="s">
        <v>1893</v>
      </c>
      <c r="B7" s="99" t="s">
        <v>272</v>
      </c>
      <c r="C7" s="99" t="s">
        <v>2239</v>
      </c>
      <c r="D7" s="99">
        <v>11162168</v>
      </c>
      <c r="E7" s="100">
        <v>8.1300000000000008</v>
      </c>
      <c r="F7" s="100">
        <v>150</v>
      </c>
      <c r="G7" s="99"/>
      <c r="H7" s="100"/>
      <c r="I7" s="101"/>
    </row>
    <row r="8" spans="1:9" x14ac:dyDescent="0.3">
      <c r="A8" s="98" t="s">
        <v>1893</v>
      </c>
      <c r="B8" s="99" t="s">
        <v>272</v>
      </c>
      <c r="C8" s="99" t="s">
        <v>2239</v>
      </c>
      <c r="D8" s="99">
        <v>11162583</v>
      </c>
      <c r="E8" s="100">
        <v>8.1300000000000008</v>
      </c>
      <c r="F8" s="100">
        <v>-150</v>
      </c>
      <c r="G8" s="99"/>
      <c r="H8" s="100"/>
      <c r="I8" s="101"/>
    </row>
    <row r="9" spans="1:9" x14ac:dyDescent="0.3">
      <c r="A9" s="114" t="s">
        <v>1893</v>
      </c>
      <c r="B9" s="111" t="s">
        <v>272</v>
      </c>
      <c r="C9" s="111" t="s">
        <v>532</v>
      </c>
      <c r="D9" s="111">
        <v>11173820</v>
      </c>
      <c r="E9" s="112">
        <v>8.1199999999999992</v>
      </c>
      <c r="F9" s="112">
        <v>100</v>
      </c>
      <c r="G9" s="111"/>
      <c r="H9" s="112"/>
      <c r="I9" s="113"/>
    </row>
    <row r="10" spans="1:9" x14ac:dyDescent="0.3">
      <c r="A10" s="114" t="str">
        <f>A9</f>
        <v>葉育峯</v>
      </c>
      <c r="B10" s="111"/>
      <c r="C10" s="111"/>
      <c r="D10" s="111"/>
      <c r="E10" s="112"/>
      <c r="F10" s="112"/>
      <c r="G10" s="111">
        <v>11173834</v>
      </c>
      <c r="H10" s="112">
        <v>8.1199999999999992</v>
      </c>
      <c r="I10" s="113">
        <v>100</v>
      </c>
    </row>
    <row r="11" spans="1:9" x14ac:dyDescent="0.3">
      <c r="A11" s="98" t="s">
        <v>1893</v>
      </c>
      <c r="B11" s="99" t="s">
        <v>272</v>
      </c>
      <c r="C11" s="99" t="s">
        <v>2182</v>
      </c>
      <c r="D11" s="99">
        <v>11192384</v>
      </c>
      <c r="E11" s="100">
        <v>8.15</v>
      </c>
      <c r="F11" s="100">
        <v>100</v>
      </c>
      <c r="G11" s="99"/>
      <c r="H11" s="100"/>
      <c r="I11" s="101"/>
    </row>
    <row r="12" spans="1:9" x14ac:dyDescent="0.3">
      <c r="A12" s="98" t="s">
        <v>1893</v>
      </c>
      <c r="B12" s="99" t="s">
        <v>272</v>
      </c>
      <c r="C12" s="99" t="s">
        <v>2182</v>
      </c>
      <c r="D12" s="99">
        <v>11200153</v>
      </c>
      <c r="E12" s="100">
        <v>8.15</v>
      </c>
      <c r="F12" s="100">
        <v>-100</v>
      </c>
      <c r="G12" s="99"/>
      <c r="H12" s="100"/>
      <c r="I12" s="101"/>
    </row>
    <row r="13" spans="1:9" x14ac:dyDescent="0.3">
      <c r="A13" s="114" t="s">
        <v>1893</v>
      </c>
      <c r="B13" s="111" t="s">
        <v>272</v>
      </c>
      <c r="C13" s="111" t="s">
        <v>1266</v>
      </c>
      <c r="D13" s="111">
        <v>11200182</v>
      </c>
      <c r="E13" s="112">
        <v>8.14</v>
      </c>
      <c r="F13" s="112">
        <v>100</v>
      </c>
      <c r="G13" s="111"/>
      <c r="H13" s="112"/>
      <c r="I13" s="113"/>
    </row>
    <row r="14" spans="1:9" x14ac:dyDescent="0.3">
      <c r="A14" s="114" t="str">
        <f t="shared" ref="A14:A21" si="1">A13</f>
        <v>葉育峯</v>
      </c>
      <c r="B14" s="111"/>
      <c r="C14" s="111"/>
      <c r="D14" s="111"/>
      <c r="E14" s="112"/>
      <c r="F14" s="112"/>
      <c r="G14" s="111">
        <v>11200682</v>
      </c>
      <c r="H14" s="112">
        <v>8.14</v>
      </c>
      <c r="I14" s="113">
        <v>5</v>
      </c>
    </row>
    <row r="15" spans="1:9" x14ac:dyDescent="0.3">
      <c r="A15" s="114" t="str">
        <f t="shared" si="1"/>
        <v>葉育峯</v>
      </c>
      <c r="B15" s="111"/>
      <c r="C15" s="111"/>
      <c r="D15" s="111"/>
      <c r="E15" s="112"/>
      <c r="F15" s="112"/>
      <c r="G15" s="111">
        <v>11201195</v>
      </c>
      <c r="H15" s="112">
        <v>8.14</v>
      </c>
      <c r="I15" s="113">
        <v>28</v>
      </c>
    </row>
    <row r="16" spans="1:9" x14ac:dyDescent="0.3">
      <c r="A16" s="114" t="str">
        <f t="shared" si="1"/>
        <v>葉育峯</v>
      </c>
      <c r="B16" s="111"/>
      <c r="C16" s="111"/>
      <c r="D16" s="111"/>
      <c r="E16" s="112"/>
      <c r="F16" s="112"/>
      <c r="G16" s="111">
        <v>11201708</v>
      </c>
      <c r="H16" s="112">
        <v>8.14</v>
      </c>
      <c r="I16" s="113">
        <v>12</v>
      </c>
    </row>
    <row r="17" spans="1:9" x14ac:dyDescent="0.3">
      <c r="A17" s="114" t="str">
        <f t="shared" si="1"/>
        <v>葉育峯</v>
      </c>
      <c r="B17" s="111"/>
      <c r="C17" s="111"/>
      <c r="D17" s="111"/>
      <c r="E17" s="112"/>
      <c r="F17" s="112"/>
      <c r="G17" s="111">
        <v>11213905</v>
      </c>
      <c r="H17" s="112">
        <v>8.14</v>
      </c>
      <c r="I17" s="113">
        <v>1</v>
      </c>
    </row>
    <row r="18" spans="1:9" x14ac:dyDescent="0.3">
      <c r="A18" s="114" t="str">
        <f t="shared" si="1"/>
        <v>葉育峯</v>
      </c>
      <c r="B18" s="111"/>
      <c r="C18" s="111"/>
      <c r="D18" s="111"/>
      <c r="E18" s="112"/>
      <c r="F18" s="112"/>
      <c r="G18" s="111">
        <v>11220977</v>
      </c>
      <c r="H18" s="112">
        <v>8.14</v>
      </c>
      <c r="I18" s="113">
        <v>10</v>
      </c>
    </row>
    <row r="19" spans="1:9" x14ac:dyDescent="0.3">
      <c r="A19" s="114" t="str">
        <f t="shared" si="1"/>
        <v>葉育峯</v>
      </c>
      <c r="B19" s="111"/>
      <c r="C19" s="111"/>
      <c r="D19" s="111"/>
      <c r="E19" s="112"/>
      <c r="F19" s="112"/>
      <c r="G19" s="111">
        <v>11221491</v>
      </c>
      <c r="H19" s="112">
        <v>8.14</v>
      </c>
      <c r="I19" s="113">
        <v>6</v>
      </c>
    </row>
    <row r="20" spans="1:9" x14ac:dyDescent="0.3">
      <c r="A20" s="114" t="str">
        <f t="shared" si="1"/>
        <v>葉育峯</v>
      </c>
      <c r="B20" s="111"/>
      <c r="C20" s="111"/>
      <c r="D20" s="111"/>
      <c r="E20" s="112"/>
      <c r="F20" s="112"/>
      <c r="G20" s="111">
        <v>11224563</v>
      </c>
      <c r="H20" s="112">
        <v>8.14</v>
      </c>
      <c r="I20" s="113">
        <v>2</v>
      </c>
    </row>
    <row r="21" spans="1:9" x14ac:dyDescent="0.3">
      <c r="A21" s="114" t="str">
        <f t="shared" si="1"/>
        <v>葉育峯</v>
      </c>
      <c r="B21" s="111"/>
      <c r="C21" s="111"/>
      <c r="D21" s="111"/>
      <c r="E21" s="112"/>
      <c r="F21" s="112"/>
      <c r="G21" s="111">
        <v>11225584</v>
      </c>
      <c r="H21" s="112">
        <v>8.14</v>
      </c>
      <c r="I21" s="113">
        <v>36</v>
      </c>
    </row>
    <row r="22" spans="1:9" x14ac:dyDescent="0.3">
      <c r="A22" s="98" t="s">
        <v>520</v>
      </c>
      <c r="B22" s="99" t="s">
        <v>521</v>
      </c>
      <c r="C22" s="99" t="s">
        <v>2320</v>
      </c>
      <c r="D22" s="99">
        <v>11345218</v>
      </c>
      <c r="E22" s="100">
        <v>8.1</v>
      </c>
      <c r="F22" s="100">
        <v>20</v>
      </c>
      <c r="G22" s="99"/>
      <c r="H22" s="100"/>
      <c r="I22" s="101"/>
    </row>
    <row r="23" spans="1:9" x14ac:dyDescent="0.3">
      <c r="A23" s="98" t="str">
        <f>A22</f>
        <v>吳東明</v>
      </c>
      <c r="B23" s="99"/>
      <c r="C23" s="99"/>
      <c r="D23" s="99"/>
      <c r="E23" s="100"/>
      <c r="F23" s="100"/>
      <c r="G23" s="99">
        <v>11345334</v>
      </c>
      <c r="H23" s="100">
        <v>8.1</v>
      </c>
      <c r="I23" s="101">
        <v>20</v>
      </c>
    </row>
    <row r="24" spans="1:9" x14ac:dyDescent="0.3">
      <c r="A24" s="102" t="s">
        <v>1893</v>
      </c>
      <c r="B24" s="103" t="s">
        <v>272</v>
      </c>
      <c r="C24" s="103" t="s">
        <v>2321</v>
      </c>
      <c r="D24" s="103">
        <v>12530406</v>
      </c>
      <c r="E24" s="104">
        <v>8.2100000000000009</v>
      </c>
      <c r="F24" s="104">
        <v>50</v>
      </c>
      <c r="G24" s="103"/>
      <c r="H24" s="104"/>
      <c r="I24" s="105"/>
    </row>
    <row r="25" spans="1:9" x14ac:dyDescent="0.3">
      <c r="A25" s="98" t="s">
        <v>1893</v>
      </c>
      <c r="B25" s="99" t="s">
        <v>272</v>
      </c>
      <c r="C25" s="99" t="s">
        <v>2321</v>
      </c>
      <c r="D25" s="99">
        <v>13271484</v>
      </c>
      <c r="E25" s="100">
        <v>8.2100000000000009</v>
      </c>
      <c r="F25" s="100">
        <v>-50</v>
      </c>
      <c r="G25" s="99"/>
      <c r="H25" s="100"/>
      <c r="I25" s="101"/>
    </row>
    <row r="26" spans="1:9" x14ac:dyDescent="0.3">
      <c r="A26" s="98" t="s">
        <v>1893</v>
      </c>
      <c r="B26" s="99" t="s">
        <v>272</v>
      </c>
      <c r="C26" s="99" t="s">
        <v>2322</v>
      </c>
      <c r="D26" s="99">
        <v>12533940</v>
      </c>
      <c r="E26" s="100">
        <v>8.1999999999999993</v>
      </c>
      <c r="F26" s="100">
        <v>50</v>
      </c>
      <c r="G26" s="99"/>
      <c r="H26" s="100"/>
      <c r="I26" s="101"/>
    </row>
    <row r="27" spans="1:9" x14ac:dyDescent="0.3">
      <c r="A27" s="98" t="str">
        <f>A26</f>
        <v>葉育峯</v>
      </c>
      <c r="B27" s="99"/>
      <c r="C27" s="99"/>
      <c r="D27" s="99"/>
      <c r="E27" s="100"/>
      <c r="F27" s="100"/>
      <c r="G27" s="99">
        <v>12534296</v>
      </c>
      <c r="H27" s="100">
        <v>8.1999999999999993</v>
      </c>
      <c r="I27" s="101">
        <v>50</v>
      </c>
    </row>
    <row r="28" spans="1:9" x14ac:dyDescent="0.3">
      <c r="A28" s="98" t="s">
        <v>312</v>
      </c>
      <c r="B28" s="99" t="s">
        <v>497</v>
      </c>
      <c r="C28" s="99" t="s">
        <v>2323</v>
      </c>
      <c r="D28" s="99">
        <v>13022210</v>
      </c>
      <c r="E28" s="100">
        <v>8.17</v>
      </c>
      <c r="F28" s="100">
        <v>50</v>
      </c>
      <c r="G28" s="99"/>
      <c r="H28" s="100"/>
      <c r="I28" s="101"/>
    </row>
    <row r="29" spans="1:9" x14ac:dyDescent="0.3">
      <c r="A29" s="98" t="str">
        <f>A28</f>
        <v>王家修</v>
      </c>
      <c r="B29" s="99"/>
      <c r="C29" s="99"/>
      <c r="D29" s="99"/>
      <c r="E29" s="100"/>
      <c r="F29" s="100"/>
      <c r="G29" s="99">
        <v>13022553</v>
      </c>
      <c r="H29" s="100">
        <v>8.17</v>
      </c>
      <c r="I29" s="101">
        <v>50</v>
      </c>
    </row>
    <row r="30" spans="1:9" x14ac:dyDescent="0.3">
      <c r="A30" s="98" t="s">
        <v>520</v>
      </c>
      <c r="B30" s="99" t="s">
        <v>521</v>
      </c>
      <c r="C30" s="99" t="s">
        <v>2324</v>
      </c>
      <c r="D30" s="99">
        <v>13064986</v>
      </c>
      <c r="E30" s="100">
        <v>8.19</v>
      </c>
      <c r="F30" s="100">
        <v>20</v>
      </c>
      <c r="G30" s="99"/>
      <c r="H30" s="100"/>
      <c r="I30" s="101"/>
    </row>
    <row r="31" spans="1:9" x14ac:dyDescent="0.3">
      <c r="A31" s="98" t="str">
        <f>A30</f>
        <v>吳東明</v>
      </c>
      <c r="B31" s="99"/>
      <c r="C31" s="99"/>
      <c r="D31" s="99"/>
      <c r="E31" s="100"/>
      <c r="F31" s="100"/>
      <c r="G31" s="99">
        <v>13232425</v>
      </c>
      <c r="H31" s="100">
        <v>8.19</v>
      </c>
      <c r="I31" s="101">
        <v>20</v>
      </c>
    </row>
    <row r="32" spans="1:9" x14ac:dyDescent="0.3">
      <c r="A32" s="98" t="s">
        <v>1893</v>
      </c>
      <c r="B32" s="99" t="s">
        <v>272</v>
      </c>
      <c r="C32" s="99" t="s">
        <v>2325</v>
      </c>
      <c r="D32" s="99">
        <v>13271513</v>
      </c>
      <c r="E32" s="100">
        <v>8.19</v>
      </c>
      <c r="F32" s="100">
        <v>50</v>
      </c>
      <c r="G32" s="99"/>
      <c r="H32" s="100"/>
      <c r="I32" s="101"/>
    </row>
    <row r="33" spans="1:9" ht="16.8" thickBot="1" x14ac:dyDescent="0.35">
      <c r="A33" s="120" t="s">
        <v>312</v>
      </c>
      <c r="B33" s="99" t="s">
        <v>497</v>
      </c>
      <c r="C33" s="99" t="s">
        <v>2326</v>
      </c>
      <c r="D33" s="99">
        <v>13271593</v>
      </c>
      <c r="E33" s="100">
        <v>8.19</v>
      </c>
      <c r="F33" s="100">
        <v>20</v>
      </c>
      <c r="G33" s="99"/>
      <c r="H33" s="100"/>
      <c r="I33" s="101"/>
    </row>
    <row r="34" spans="1:9" x14ac:dyDescent="0.3">
      <c r="A34" s="234" t="s">
        <v>1081</v>
      </c>
      <c r="B34" s="463" t="s">
        <v>1956</v>
      </c>
      <c r="C34" s="463"/>
      <c r="D34" s="463"/>
      <c r="E34" s="463"/>
      <c r="F34" s="463"/>
      <c r="G34" s="463"/>
      <c r="H34" s="463"/>
      <c r="I34" s="463"/>
    </row>
    <row r="255" spans="1:9" s="226" customFormat="1" ht="33" customHeight="1" x14ac:dyDescent="0.3">
      <c r="A255" s="136"/>
      <c r="B255" s="136"/>
      <c r="C255" s="136"/>
      <c r="D255" s="136"/>
      <c r="E255" s="136"/>
      <c r="F255" s="136"/>
      <c r="G255" s="136"/>
      <c r="H255" s="136"/>
      <c r="I255" s="136"/>
    </row>
  </sheetData>
  <mergeCells count="1">
    <mergeCell ref="B34:I3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0" fitToHeight="13" orientation="portrait" r:id="rId1"/>
  <headerFooter>
    <oddFooter>第 &amp;P 頁，共 &amp;N 頁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43">
    <pageSetUpPr fitToPage="1"/>
  </sheetPr>
  <dimension ref="A1:I246"/>
  <sheetViews>
    <sheetView zoomScaleNormal="100" workbookViewId="0">
      <pane ySplit="3" topLeftCell="A4" activePane="bottomLeft" state="frozen"/>
      <selection activeCell="A4" sqref="A4"/>
      <selection pane="bottomLeft" activeCell="A2" sqref="A2"/>
    </sheetView>
  </sheetViews>
  <sheetFormatPr defaultRowHeight="16.2" x14ac:dyDescent="0.3"/>
  <cols>
    <col min="1" max="1" width="11.21875" customWidth="1"/>
    <col min="2" max="2" width="10.5546875" bestFit="1" customWidth="1"/>
    <col min="3" max="3" width="7.6640625" style="124" bestFit="1" customWidth="1"/>
    <col min="4" max="4" width="10.5546875" bestFit="1" customWidth="1"/>
    <col min="5" max="5" width="10.6640625" customWidth="1"/>
    <col min="6" max="6" width="11.21875" customWidth="1"/>
    <col min="7" max="9" width="10.5546875" bestFit="1" customWidth="1"/>
  </cols>
  <sheetData>
    <row r="1" spans="1:9" s="135" customFormat="1" x14ac:dyDescent="0.3">
      <c r="A1" s="135" t="s">
        <v>3367</v>
      </c>
    </row>
    <row r="2" spans="1:9" s="136" customFormat="1" ht="16.8" thickBot="1" x14ac:dyDescent="0.35">
      <c r="A2" s="135" t="s">
        <v>251</v>
      </c>
      <c r="C2" s="137"/>
    </row>
    <row r="3" spans="1:9" s="136" customFormat="1" ht="16.8" thickBot="1" x14ac:dyDescent="0.35">
      <c r="A3" s="446" t="s">
        <v>252</v>
      </c>
      <c r="B3" s="88" t="s">
        <v>253</v>
      </c>
      <c r="C3" s="125" t="s">
        <v>254</v>
      </c>
      <c r="D3" s="447" t="s">
        <v>255</v>
      </c>
      <c r="E3" s="88" t="s">
        <v>256</v>
      </c>
      <c r="F3" s="88" t="s">
        <v>257</v>
      </c>
      <c r="G3" s="447" t="s">
        <v>258</v>
      </c>
      <c r="H3" s="88" t="s">
        <v>259</v>
      </c>
      <c r="I3" s="90" t="s">
        <v>260</v>
      </c>
    </row>
    <row r="4" spans="1:9" x14ac:dyDescent="0.3">
      <c r="A4" s="138" t="s">
        <v>1423</v>
      </c>
      <c r="B4" s="139" t="s">
        <v>1300</v>
      </c>
      <c r="C4" s="140" t="s">
        <v>2327</v>
      </c>
      <c r="D4" s="139">
        <v>12064010</v>
      </c>
      <c r="E4" s="141">
        <v>7.51</v>
      </c>
      <c r="F4" s="141">
        <v>10</v>
      </c>
      <c r="G4" s="139"/>
      <c r="H4" s="141"/>
      <c r="I4" s="142"/>
    </row>
    <row r="5" spans="1:9" x14ac:dyDescent="0.3">
      <c r="A5" s="143" t="s">
        <v>1423</v>
      </c>
      <c r="B5" s="144" t="s">
        <v>1300</v>
      </c>
      <c r="C5" s="145" t="s">
        <v>2327</v>
      </c>
      <c r="D5" s="144">
        <v>12065164</v>
      </c>
      <c r="E5" s="146">
        <v>7.51</v>
      </c>
      <c r="F5" s="146">
        <v>-10</v>
      </c>
      <c r="G5" s="144"/>
      <c r="H5" s="146"/>
      <c r="I5" s="147"/>
    </row>
    <row r="6" spans="1:9" x14ac:dyDescent="0.3">
      <c r="A6" s="143" t="s">
        <v>1423</v>
      </c>
      <c r="B6" s="144" t="s">
        <v>1300</v>
      </c>
      <c r="C6" s="145" t="s">
        <v>2328</v>
      </c>
      <c r="D6" s="144">
        <v>12221939</v>
      </c>
      <c r="E6" s="146">
        <v>8.1999999999999993</v>
      </c>
      <c r="F6" s="146">
        <v>200</v>
      </c>
      <c r="G6" s="144"/>
      <c r="H6" s="146"/>
      <c r="I6" s="147"/>
    </row>
    <row r="7" spans="1:9" x14ac:dyDescent="0.3">
      <c r="A7" s="143" t="str">
        <f>A6</f>
        <v>林家信</v>
      </c>
      <c r="B7" s="144"/>
      <c r="C7" s="145"/>
      <c r="D7" s="144"/>
      <c r="E7" s="146"/>
      <c r="F7" s="146"/>
      <c r="G7" s="144">
        <v>12222257</v>
      </c>
      <c r="H7" s="146">
        <v>8.1999999999999993</v>
      </c>
      <c r="I7" s="147">
        <v>17</v>
      </c>
    </row>
    <row r="8" spans="1:9" x14ac:dyDescent="0.3">
      <c r="A8" s="143" t="s">
        <v>1423</v>
      </c>
      <c r="B8" s="144" t="s">
        <v>1300</v>
      </c>
      <c r="C8" s="145" t="s">
        <v>2328</v>
      </c>
      <c r="D8" s="144">
        <v>12451940</v>
      </c>
      <c r="E8" s="146">
        <v>8.1999999999999993</v>
      </c>
      <c r="F8" s="146">
        <v>-183</v>
      </c>
      <c r="G8" s="144"/>
      <c r="H8" s="146"/>
      <c r="I8" s="147"/>
    </row>
    <row r="9" spans="1:9" x14ac:dyDescent="0.3">
      <c r="A9" s="143" t="s">
        <v>1423</v>
      </c>
      <c r="B9" s="144" t="s">
        <v>1300</v>
      </c>
      <c r="C9" s="145" t="s">
        <v>2329</v>
      </c>
      <c r="D9" s="144">
        <v>12223583</v>
      </c>
      <c r="E9" s="146">
        <v>8.2100000000000009</v>
      </c>
      <c r="F9" s="146">
        <v>200</v>
      </c>
      <c r="G9" s="144"/>
      <c r="H9" s="146"/>
      <c r="I9" s="147"/>
    </row>
    <row r="10" spans="1:9" x14ac:dyDescent="0.3">
      <c r="A10" s="143" t="str">
        <f>A9</f>
        <v>林家信</v>
      </c>
      <c r="B10" s="144"/>
      <c r="C10" s="145"/>
      <c r="D10" s="144"/>
      <c r="E10" s="146"/>
      <c r="F10" s="146"/>
      <c r="G10" s="144">
        <v>12223797</v>
      </c>
      <c r="H10" s="146">
        <v>8.2100000000000009</v>
      </c>
      <c r="I10" s="147">
        <v>46</v>
      </c>
    </row>
    <row r="11" spans="1:9" x14ac:dyDescent="0.3">
      <c r="A11" s="143" t="s">
        <v>1423</v>
      </c>
      <c r="B11" s="144" t="s">
        <v>1300</v>
      </c>
      <c r="C11" s="145" t="s">
        <v>2329</v>
      </c>
      <c r="D11" s="144">
        <v>12451939</v>
      </c>
      <c r="E11" s="146">
        <v>8.2100000000000009</v>
      </c>
      <c r="F11" s="146">
        <v>-154</v>
      </c>
      <c r="G11" s="144"/>
      <c r="H11" s="146"/>
      <c r="I11" s="147"/>
    </row>
    <row r="12" spans="1:9" x14ac:dyDescent="0.3">
      <c r="A12" s="143" t="s">
        <v>1423</v>
      </c>
      <c r="B12" s="144" t="s">
        <v>1300</v>
      </c>
      <c r="C12" s="145" t="s">
        <v>2330</v>
      </c>
      <c r="D12" s="144">
        <v>12225380</v>
      </c>
      <c r="E12" s="146">
        <v>8.2200000000000006</v>
      </c>
      <c r="F12" s="146">
        <v>200</v>
      </c>
      <c r="G12" s="144"/>
      <c r="H12" s="146"/>
      <c r="I12" s="147"/>
    </row>
    <row r="13" spans="1:9" x14ac:dyDescent="0.3">
      <c r="A13" s="143" t="str">
        <f>A12</f>
        <v>林家信</v>
      </c>
      <c r="B13" s="144"/>
      <c r="C13" s="145"/>
      <c r="D13" s="144"/>
      <c r="E13" s="146"/>
      <c r="F13" s="146"/>
      <c r="G13" s="144">
        <v>12225846</v>
      </c>
      <c r="H13" s="146">
        <v>8.2200000000000006</v>
      </c>
      <c r="I13" s="147">
        <v>37</v>
      </c>
    </row>
    <row r="14" spans="1:9" x14ac:dyDescent="0.3">
      <c r="A14" s="143" t="s">
        <v>1423</v>
      </c>
      <c r="B14" s="144" t="s">
        <v>1300</v>
      </c>
      <c r="C14" s="145" t="s">
        <v>2330</v>
      </c>
      <c r="D14" s="144">
        <v>12451938</v>
      </c>
      <c r="E14" s="146">
        <v>8.2200000000000006</v>
      </c>
      <c r="F14" s="146">
        <v>-163</v>
      </c>
      <c r="G14" s="144"/>
      <c r="H14" s="146"/>
      <c r="I14" s="147"/>
    </row>
    <row r="15" spans="1:9" x14ac:dyDescent="0.3">
      <c r="A15" s="143" t="s">
        <v>1423</v>
      </c>
      <c r="B15" s="144" t="s">
        <v>1300</v>
      </c>
      <c r="C15" s="145" t="s">
        <v>2331</v>
      </c>
      <c r="D15" s="144">
        <v>12230835</v>
      </c>
      <c r="E15" s="146">
        <v>8.23</v>
      </c>
      <c r="F15" s="146">
        <v>200</v>
      </c>
      <c r="G15" s="144"/>
      <c r="H15" s="146"/>
      <c r="I15" s="147"/>
    </row>
    <row r="16" spans="1:9" x14ac:dyDescent="0.3">
      <c r="A16" s="143" t="str">
        <f t="shared" ref="A16:A22" si="0">A15</f>
        <v>林家信</v>
      </c>
      <c r="B16" s="144"/>
      <c r="C16" s="145"/>
      <c r="D16" s="144"/>
      <c r="E16" s="146"/>
      <c r="F16" s="146"/>
      <c r="G16" s="144">
        <v>12230871</v>
      </c>
      <c r="H16" s="146">
        <v>8.23</v>
      </c>
      <c r="I16" s="147">
        <v>118</v>
      </c>
    </row>
    <row r="17" spans="1:9" x14ac:dyDescent="0.3">
      <c r="A17" s="143" t="str">
        <f t="shared" si="0"/>
        <v>林家信</v>
      </c>
      <c r="B17" s="144"/>
      <c r="C17" s="145"/>
      <c r="D17" s="144"/>
      <c r="E17" s="146"/>
      <c r="F17" s="146"/>
      <c r="G17" s="144">
        <v>12231894</v>
      </c>
      <c r="H17" s="146">
        <v>8.23</v>
      </c>
      <c r="I17" s="147">
        <v>3</v>
      </c>
    </row>
    <row r="18" spans="1:9" x14ac:dyDescent="0.3">
      <c r="A18" s="143" t="str">
        <f t="shared" si="0"/>
        <v>林家信</v>
      </c>
      <c r="B18" s="144"/>
      <c r="C18" s="145"/>
      <c r="D18" s="144"/>
      <c r="E18" s="146"/>
      <c r="F18" s="146"/>
      <c r="G18" s="144">
        <v>12232918</v>
      </c>
      <c r="H18" s="146">
        <v>8.23</v>
      </c>
      <c r="I18" s="147">
        <v>2</v>
      </c>
    </row>
    <row r="19" spans="1:9" x14ac:dyDescent="0.3">
      <c r="A19" s="143" t="str">
        <f t="shared" si="0"/>
        <v>林家信</v>
      </c>
      <c r="B19" s="144"/>
      <c r="C19" s="145"/>
      <c r="D19" s="144"/>
      <c r="E19" s="146"/>
      <c r="F19" s="146"/>
      <c r="G19" s="144">
        <v>12233949</v>
      </c>
      <c r="H19" s="146">
        <v>8.23</v>
      </c>
      <c r="I19" s="147">
        <v>1</v>
      </c>
    </row>
    <row r="20" spans="1:9" x14ac:dyDescent="0.3">
      <c r="A20" s="143" t="str">
        <f t="shared" si="0"/>
        <v>林家信</v>
      </c>
      <c r="B20" s="144"/>
      <c r="C20" s="145"/>
      <c r="D20" s="144"/>
      <c r="E20" s="146"/>
      <c r="F20" s="146"/>
      <c r="G20" s="144">
        <v>12234974</v>
      </c>
      <c r="H20" s="146">
        <v>8.23</v>
      </c>
      <c r="I20" s="147">
        <v>3</v>
      </c>
    </row>
    <row r="21" spans="1:9" x14ac:dyDescent="0.3">
      <c r="A21" s="143" t="str">
        <f t="shared" si="0"/>
        <v>林家信</v>
      </c>
      <c r="B21" s="144"/>
      <c r="C21" s="145"/>
      <c r="D21" s="144"/>
      <c r="E21" s="146"/>
      <c r="F21" s="146"/>
      <c r="G21" s="144">
        <v>12243594</v>
      </c>
      <c r="H21" s="146">
        <v>8.23</v>
      </c>
      <c r="I21" s="147">
        <v>1</v>
      </c>
    </row>
    <row r="22" spans="1:9" x14ac:dyDescent="0.3">
      <c r="A22" s="143" t="str">
        <f t="shared" si="0"/>
        <v>林家信</v>
      </c>
      <c r="B22" s="144"/>
      <c r="C22" s="145"/>
      <c r="D22" s="144"/>
      <c r="E22" s="146"/>
      <c r="F22" s="146"/>
      <c r="G22" s="144">
        <v>12245652</v>
      </c>
      <c r="H22" s="146">
        <v>8.23</v>
      </c>
      <c r="I22" s="147">
        <v>10</v>
      </c>
    </row>
    <row r="23" spans="1:9" x14ac:dyDescent="0.3">
      <c r="A23" s="143" t="s">
        <v>1423</v>
      </c>
      <c r="B23" s="144" t="s">
        <v>1300</v>
      </c>
      <c r="C23" s="145" t="s">
        <v>2331</v>
      </c>
      <c r="D23" s="144">
        <v>12451937</v>
      </c>
      <c r="E23" s="146">
        <v>8.23</v>
      </c>
      <c r="F23" s="146">
        <v>-62</v>
      </c>
      <c r="G23" s="144"/>
      <c r="H23" s="146"/>
      <c r="I23" s="147"/>
    </row>
    <row r="24" spans="1:9" x14ac:dyDescent="0.3">
      <c r="A24" s="143" t="s">
        <v>1423</v>
      </c>
      <c r="B24" s="144" t="s">
        <v>1300</v>
      </c>
      <c r="C24" s="145" t="s">
        <v>2332</v>
      </c>
      <c r="D24" s="144">
        <v>12250905</v>
      </c>
      <c r="E24" s="146">
        <v>8.24</v>
      </c>
      <c r="F24" s="146">
        <v>200</v>
      </c>
      <c r="G24" s="144"/>
      <c r="H24" s="146"/>
      <c r="I24" s="147"/>
    </row>
    <row r="25" spans="1:9" x14ac:dyDescent="0.3">
      <c r="A25" s="143" t="str">
        <f t="shared" ref="A25:A26" si="1">A24</f>
        <v>林家信</v>
      </c>
      <c r="B25" s="144"/>
      <c r="C25" s="145"/>
      <c r="D25" s="144"/>
      <c r="E25" s="146"/>
      <c r="F25" s="146"/>
      <c r="G25" s="144">
        <v>12251187</v>
      </c>
      <c r="H25" s="146">
        <v>8.24</v>
      </c>
      <c r="I25" s="147">
        <v>52</v>
      </c>
    </row>
    <row r="26" spans="1:9" x14ac:dyDescent="0.3">
      <c r="A26" s="143" t="str">
        <f t="shared" si="1"/>
        <v>林家信</v>
      </c>
      <c r="B26" s="144"/>
      <c r="C26" s="145"/>
      <c r="D26" s="144"/>
      <c r="E26" s="146"/>
      <c r="F26" s="146"/>
      <c r="G26" s="144">
        <v>12251696</v>
      </c>
      <c r="H26" s="146">
        <v>8.24</v>
      </c>
      <c r="I26" s="147">
        <v>7</v>
      </c>
    </row>
    <row r="27" spans="1:9" x14ac:dyDescent="0.3">
      <c r="A27" s="143" t="s">
        <v>1423</v>
      </c>
      <c r="B27" s="144" t="s">
        <v>1300</v>
      </c>
      <c r="C27" s="145" t="s">
        <v>2332</v>
      </c>
      <c r="D27" s="144">
        <v>12451936</v>
      </c>
      <c r="E27" s="146">
        <v>8.24</v>
      </c>
      <c r="F27" s="146">
        <v>-141</v>
      </c>
      <c r="G27" s="144"/>
      <c r="H27" s="146"/>
      <c r="I27" s="147"/>
    </row>
    <row r="28" spans="1:9" x14ac:dyDescent="0.3">
      <c r="A28" s="143" t="s">
        <v>1423</v>
      </c>
      <c r="B28" s="144" t="s">
        <v>1300</v>
      </c>
      <c r="C28" s="145" t="s">
        <v>2333</v>
      </c>
      <c r="D28" s="144">
        <v>12252171</v>
      </c>
      <c r="E28" s="146">
        <v>8.25</v>
      </c>
      <c r="F28" s="146">
        <v>200</v>
      </c>
      <c r="G28" s="144"/>
      <c r="H28" s="146"/>
      <c r="I28" s="147"/>
    </row>
    <row r="29" spans="1:9" x14ac:dyDescent="0.3">
      <c r="A29" s="143" t="str">
        <f t="shared" ref="A29:A30" si="2">A28</f>
        <v>林家信</v>
      </c>
      <c r="B29" s="144"/>
      <c r="C29" s="145"/>
      <c r="D29" s="144"/>
      <c r="E29" s="146"/>
      <c r="F29" s="146"/>
      <c r="G29" s="144">
        <v>12252208</v>
      </c>
      <c r="H29" s="146">
        <v>8.25</v>
      </c>
      <c r="I29" s="147">
        <v>58</v>
      </c>
    </row>
    <row r="30" spans="1:9" x14ac:dyDescent="0.3">
      <c r="A30" s="143" t="str">
        <f t="shared" si="2"/>
        <v>林家信</v>
      </c>
      <c r="B30" s="144"/>
      <c r="C30" s="145"/>
      <c r="D30" s="144"/>
      <c r="E30" s="146"/>
      <c r="F30" s="146"/>
      <c r="G30" s="144">
        <v>12252718</v>
      </c>
      <c r="H30" s="146">
        <v>8.25</v>
      </c>
      <c r="I30" s="147">
        <v>5</v>
      </c>
    </row>
    <row r="31" spans="1:9" x14ac:dyDescent="0.3">
      <c r="A31" s="143" t="s">
        <v>1423</v>
      </c>
      <c r="B31" s="144" t="s">
        <v>1300</v>
      </c>
      <c r="C31" s="145" t="s">
        <v>2333</v>
      </c>
      <c r="D31" s="144">
        <v>12451936</v>
      </c>
      <c r="E31" s="146">
        <v>8.25</v>
      </c>
      <c r="F31" s="146">
        <v>-137</v>
      </c>
      <c r="G31" s="144"/>
      <c r="H31" s="146"/>
      <c r="I31" s="147"/>
    </row>
    <row r="32" spans="1:9" x14ac:dyDescent="0.3">
      <c r="A32" s="143" t="s">
        <v>1408</v>
      </c>
      <c r="B32" s="144" t="s">
        <v>1300</v>
      </c>
      <c r="C32" s="145" t="s">
        <v>2334</v>
      </c>
      <c r="D32" s="144">
        <v>12253555</v>
      </c>
      <c r="E32" s="146">
        <v>8.26</v>
      </c>
      <c r="F32" s="146">
        <v>200</v>
      </c>
      <c r="G32" s="144"/>
      <c r="H32" s="146"/>
      <c r="I32" s="147"/>
    </row>
    <row r="33" spans="1:9" x14ac:dyDescent="0.3">
      <c r="A33" s="143" t="str">
        <f>A32</f>
        <v>張簡淑卿</v>
      </c>
      <c r="B33" s="144"/>
      <c r="C33" s="145"/>
      <c r="D33" s="144"/>
      <c r="E33" s="146"/>
      <c r="F33" s="146"/>
      <c r="G33" s="144">
        <v>12253738</v>
      </c>
      <c r="H33" s="146">
        <v>8.26</v>
      </c>
      <c r="I33" s="147">
        <v>30</v>
      </c>
    </row>
    <row r="34" spans="1:9" x14ac:dyDescent="0.3">
      <c r="A34" s="143" t="s">
        <v>1408</v>
      </c>
      <c r="B34" s="144" t="s">
        <v>1300</v>
      </c>
      <c r="C34" s="145" t="s">
        <v>2334</v>
      </c>
      <c r="D34" s="144">
        <v>12381337</v>
      </c>
      <c r="E34" s="146">
        <v>8.26</v>
      </c>
      <c r="F34" s="146">
        <v>-100</v>
      </c>
      <c r="G34" s="144"/>
      <c r="H34" s="146"/>
      <c r="I34" s="147"/>
    </row>
    <row r="35" spans="1:9" x14ac:dyDescent="0.3">
      <c r="A35" s="143" t="s">
        <v>1408</v>
      </c>
      <c r="B35" s="144" t="s">
        <v>1300</v>
      </c>
      <c r="C35" s="145" t="s">
        <v>2334</v>
      </c>
      <c r="D35" s="144">
        <v>12453774</v>
      </c>
      <c r="E35" s="146">
        <v>8.26</v>
      </c>
      <c r="F35" s="146">
        <v>-70</v>
      </c>
      <c r="G35" s="144"/>
      <c r="H35" s="146"/>
      <c r="I35" s="147"/>
    </row>
    <row r="36" spans="1:9" x14ac:dyDescent="0.3">
      <c r="A36" s="143" t="s">
        <v>1408</v>
      </c>
      <c r="B36" s="144" t="s">
        <v>1300</v>
      </c>
      <c r="C36" s="145" t="s">
        <v>1446</v>
      </c>
      <c r="D36" s="144">
        <v>12254166</v>
      </c>
      <c r="E36" s="146">
        <v>8.27</v>
      </c>
      <c r="F36" s="146">
        <v>200</v>
      </c>
      <c r="G36" s="144"/>
      <c r="H36" s="146"/>
      <c r="I36" s="147"/>
    </row>
    <row r="37" spans="1:9" x14ac:dyDescent="0.3">
      <c r="A37" s="143" t="str">
        <f>A36</f>
        <v>張簡淑卿</v>
      </c>
      <c r="B37" s="144"/>
      <c r="C37" s="145"/>
      <c r="D37" s="144"/>
      <c r="E37" s="146"/>
      <c r="F37" s="146"/>
      <c r="G37" s="144">
        <v>12254248</v>
      </c>
      <c r="H37" s="146">
        <v>8.27</v>
      </c>
      <c r="I37" s="147">
        <v>40</v>
      </c>
    </row>
    <row r="38" spans="1:9" x14ac:dyDescent="0.3">
      <c r="A38" s="143" t="s">
        <v>1408</v>
      </c>
      <c r="B38" s="144" t="s">
        <v>1300</v>
      </c>
      <c r="C38" s="145" t="s">
        <v>1446</v>
      </c>
      <c r="D38" s="144">
        <v>12521018</v>
      </c>
      <c r="E38" s="146">
        <v>8.27</v>
      </c>
      <c r="F38" s="146">
        <v>-160</v>
      </c>
      <c r="G38" s="144"/>
      <c r="H38" s="146"/>
      <c r="I38" s="147"/>
    </row>
    <row r="39" spans="1:9" x14ac:dyDescent="0.3">
      <c r="A39" s="143" t="s">
        <v>1408</v>
      </c>
      <c r="B39" s="144" t="s">
        <v>1300</v>
      </c>
      <c r="C39" s="145" t="s">
        <v>1447</v>
      </c>
      <c r="D39" s="144">
        <v>12254628</v>
      </c>
      <c r="E39" s="146">
        <v>8.2799999999999994</v>
      </c>
      <c r="F39" s="146">
        <v>200</v>
      </c>
      <c r="G39" s="144"/>
      <c r="H39" s="146"/>
      <c r="I39" s="147"/>
    </row>
    <row r="40" spans="1:9" x14ac:dyDescent="0.3">
      <c r="A40" s="143" t="str">
        <f t="shared" ref="A40:A42" si="3">A39</f>
        <v>張簡淑卿</v>
      </c>
      <c r="B40" s="144"/>
      <c r="C40" s="145"/>
      <c r="D40" s="144"/>
      <c r="E40" s="146"/>
      <c r="F40" s="146"/>
      <c r="G40" s="144">
        <v>12254759</v>
      </c>
      <c r="H40" s="146">
        <v>8.2799999999999994</v>
      </c>
      <c r="I40" s="147">
        <v>165</v>
      </c>
    </row>
    <row r="41" spans="1:9" x14ac:dyDescent="0.3">
      <c r="A41" s="143" t="str">
        <f t="shared" si="3"/>
        <v>張簡淑卿</v>
      </c>
      <c r="B41" s="144"/>
      <c r="C41" s="145"/>
      <c r="D41" s="144"/>
      <c r="E41" s="146"/>
      <c r="F41" s="146"/>
      <c r="G41" s="144">
        <v>12255272</v>
      </c>
      <c r="H41" s="146">
        <v>8.2799999999999994</v>
      </c>
      <c r="I41" s="147">
        <v>7</v>
      </c>
    </row>
    <row r="42" spans="1:9" x14ac:dyDescent="0.3">
      <c r="A42" s="143" t="str">
        <f t="shared" si="3"/>
        <v>張簡淑卿</v>
      </c>
      <c r="B42" s="144"/>
      <c r="C42" s="145"/>
      <c r="D42" s="144"/>
      <c r="E42" s="146"/>
      <c r="F42" s="146"/>
      <c r="G42" s="144">
        <v>12255784</v>
      </c>
      <c r="H42" s="146">
        <v>8.2799999999999994</v>
      </c>
      <c r="I42" s="147">
        <v>28</v>
      </c>
    </row>
    <row r="43" spans="1:9" x14ac:dyDescent="0.3">
      <c r="A43" s="143" t="s">
        <v>1408</v>
      </c>
      <c r="B43" s="144" t="s">
        <v>1300</v>
      </c>
      <c r="C43" s="145" t="s">
        <v>1448</v>
      </c>
      <c r="D43" s="144">
        <v>12263823</v>
      </c>
      <c r="E43" s="146">
        <v>8.2899999999999991</v>
      </c>
      <c r="F43" s="146">
        <v>200</v>
      </c>
      <c r="G43" s="144"/>
      <c r="H43" s="146"/>
      <c r="I43" s="147"/>
    </row>
    <row r="44" spans="1:9" x14ac:dyDescent="0.3">
      <c r="A44" s="143" t="str">
        <f t="shared" ref="A44:A53" si="4">A43</f>
        <v>張簡淑卿</v>
      </c>
      <c r="B44" s="144"/>
      <c r="C44" s="145"/>
      <c r="D44" s="144"/>
      <c r="E44" s="146"/>
      <c r="F44" s="146"/>
      <c r="G44" s="144">
        <v>12263878</v>
      </c>
      <c r="H44" s="146">
        <v>8.2899999999999991</v>
      </c>
      <c r="I44" s="147">
        <v>96</v>
      </c>
    </row>
    <row r="45" spans="1:9" x14ac:dyDescent="0.3">
      <c r="A45" s="143" t="str">
        <f t="shared" si="4"/>
        <v>張簡淑卿</v>
      </c>
      <c r="B45" s="144"/>
      <c r="C45" s="145"/>
      <c r="D45" s="144"/>
      <c r="E45" s="146"/>
      <c r="F45" s="146"/>
      <c r="G45" s="144">
        <v>12274538</v>
      </c>
      <c r="H45" s="146">
        <v>8.2899999999999991</v>
      </c>
      <c r="I45" s="147">
        <v>3</v>
      </c>
    </row>
    <row r="46" spans="1:9" x14ac:dyDescent="0.3">
      <c r="A46" s="143" t="str">
        <f t="shared" si="4"/>
        <v>張簡淑卿</v>
      </c>
      <c r="B46" s="144"/>
      <c r="C46" s="145"/>
      <c r="D46" s="144"/>
      <c r="E46" s="146"/>
      <c r="F46" s="146"/>
      <c r="G46" s="144">
        <v>12281100</v>
      </c>
      <c r="H46" s="146">
        <v>8.2899999999999991</v>
      </c>
      <c r="I46" s="147">
        <v>2</v>
      </c>
    </row>
    <row r="47" spans="1:9" x14ac:dyDescent="0.3">
      <c r="A47" s="143" t="str">
        <f t="shared" si="4"/>
        <v>張簡淑卿</v>
      </c>
      <c r="B47" s="144"/>
      <c r="C47" s="145"/>
      <c r="D47" s="144"/>
      <c r="E47" s="146"/>
      <c r="F47" s="146"/>
      <c r="G47" s="144">
        <v>12283144</v>
      </c>
      <c r="H47" s="146">
        <v>8.2899999999999991</v>
      </c>
      <c r="I47" s="147">
        <v>5</v>
      </c>
    </row>
    <row r="48" spans="1:9" x14ac:dyDescent="0.3">
      <c r="A48" s="143" t="str">
        <f t="shared" si="4"/>
        <v>張簡淑卿</v>
      </c>
      <c r="B48" s="144"/>
      <c r="C48" s="145"/>
      <c r="D48" s="144"/>
      <c r="E48" s="146"/>
      <c r="F48" s="146"/>
      <c r="G48" s="144">
        <v>12305517</v>
      </c>
      <c r="H48" s="146">
        <v>8.2899999999999991</v>
      </c>
      <c r="I48" s="147">
        <v>9</v>
      </c>
    </row>
    <row r="49" spans="1:9" x14ac:dyDescent="0.3">
      <c r="A49" s="143" t="str">
        <f t="shared" si="4"/>
        <v>張簡淑卿</v>
      </c>
      <c r="B49" s="144"/>
      <c r="C49" s="145"/>
      <c r="D49" s="144"/>
      <c r="E49" s="146"/>
      <c r="F49" s="146"/>
      <c r="G49" s="144">
        <v>12310032</v>
      </c>
      <c r="H49" s="146">
        <v>8.2899999999999991</v>
      </c>
      <c r="I49" s="147">
        <v>20</v>
      </c>
    </row>
    <row r="50" spans="1:9" x14ac:dyDescent="0.3">
      <c r="A50" s="143" t="str">
        <f t="shared" si="4"/>
        <v>張簡淑卿</v>
      </c>
      <c r="B50" s="144"/>
      <c r="C50" s="145"/>
      <c r="D50" s="144"/>
      <c r="E50" s="146"/>
      <c r="F50" s="146"/>
      <c r="G50" s="144">
        <v>12310544</v>
      </c>
      <c r="H50" s="146">
        <v>8.2899999999999991</v>
      </c>
      <c r="I50" s="147">
        <v>41</v>
      </c>
    </row>
    <row r="51" spans="1:9" x14ac:dyDescent="0.3">
      <c r="A51" s="143" t="str">
        <f t="shared" si="4"/>
        <v>張簡淑卿</v>
      </c>
      <c r="B51" s="144"/>
      <c r="C51" s="145"/>
      <c r="D51" s="144"/>
      <c r="E51" s="146"/>
      <c r="F51" s="146"/>
      <c r="G51" s="144">
        <v>12311058</v>
      </c>
      <c r="H51" s="146">
        <v>8.2899999999999991</v>
      </c>
      <c r="I51" s="147">
        <v>3</v>
      </c>
    </row>
    <row r="52" spans="1:9" x14ac:dyDescent="0.3">
      <c r="A52" s="143" t="str">
        <f t="shared" si="4"/>
        <v>張簡淑卿</v>
      </c>
      <c r="B52" s="144"/>
      <c r="C52" s="145"/>
      <c r="D52" s="144"/>
      <c r="E52" s="146"/>
      <c r="F52" s="146"/>
      <c r="G52" s="144">
        <v>12311569</v>
      </c>
      <c r="H52" s="146">
        <v>8.2899999999999991</v>
      </c>
      <c r="I52" s="147">
        <v>10</v>
      </c>
    </row>
    <row r="53" spans="1:9" x14ac:dyDescent="0.3">
      <c r="A53" s="143" t="str">
        <f t="shared" si="4"/>
        <v>張簡淑卿</v>
      </c>
      <c r="B53" s="144"/>
      <c r="C53" s="145"/>
      <c r="D53" s="144"/>
      <c r="E53" s="146"/>
      <c r="F53" s="146"/>
      <c r="G53" s="144">
        <v>12312593</v>
      </c>
      <c r="H53" s="146">
        <v>8.2899999999999991</v>
      </c>
      <c r="I53" s="147">
        <v>11</v>
      </c>
    </row>
    <row r="54" spans="1:9" x14ac:dyDescent="0.3">
      <c r="A54" s="143" t="s">
        <v>1408</v>
      </c>
      <c r="B54" s="144" t="s">
        <v>1300</v>
      </c>
      <c r="C54" s="145" t="s">
        <v>2335</v>
      </c>
      <c r="D54" s="144">
        <v>12264309</v>
      </c>
      <c r="E54" s="146">
        <v>8.3000000000000007</v>
      </c>
      <c r="F54" s="146">
        <v>200</v>
      </c>
      <c r="G54" s="144"/>
      <c r="H54" s="146"/>
      <c r="I54" s="147"/>
    </row>
    <row r="55" spans="1:9" x14ac:dyDescent="0.3">
      <c r="A55" s="143" t="str">
        <f t="shared" ref="A55:A61" si="5">A54</f>
        <v>張簡淑卿</v>
      </c>
      <c r="B55" s="144"/>
      <c r="C55" s="145"/>
      <c r="D55" s="144"/>
      <c r="E55" s="146"/>
      <c r="F55" s="146"/>
      <c r="G55" s="144">
        <v>12264389</v>
      </c>
      <c r="H55" s="146">
        <v>8.3000000000000007</v>
      </c>
      <c r="I55" s="147">
        <v>178</v>
      </c>
    </row>
    <row r="56" spans="1:9" x14ac:dyDescent="0.3">
      <c r="A56" s="143" t="str">
        <f t="shared" si="5"/>
        <v>張簡淑卿</v>
      </c>
      <c r="B56" s="144"/>
      <c r="C56" s="145"/>
      <c r="D56" s="144"/>
      <c r="E56" s="146"/>
      <c r="F56" s="146"/>
      <c r="G56" s="144">
        <v>12265414</v>
      </c>
      <c r="H56" s="146">
        <v>8.3000000000000007</v>
      </c>
      <c r="I56" s="147">
        <v>10</v>
      </c>
    </row>
    <row r="57" spans="1:9" x14ac:dyDescent="0.3">
      <c r="A57" s="143" t="str">
        <f t="shared" si="5"/>
        <v>張簡淑卿</v>
      </c>
      <c r="B57" s="144"/>
      <c r="C57" s="145"/>
      <c r="D57" s="144"/>
      <c r="E57" s="146"/>
      <c r="F57" s="146"/>
      <c r="G57" s="144">
        <v>12271977</v>
      </c>
      <c r="H57" s="146">
        <v>8.3000000000000007</v>
      </c>
      <c r="I57" s="147">
        <v>3</v>
      </c>
    </row>
    <row r="58" spans="1:9" x14ac:dyDescent="0.3">
      <c r="A58" s="143" t="str">
        <f t="shared" si="5"/>
        <v>張簡淑卿</v>
      </c>
      <c r="B58" s="144"/>
      <c r="C58" s="145"/>
      <c r="D58" s="144"/>
      <c r="E58" s="146"/>
      <c r="F58" s="146"/>
      <c r="G58" s="144">
        <v>12272488</v>
      </c>
      <c r="H58" s="146">
        <v>8.3000000000000007</v>
      </c>
      <c r="I58" s="147">
        <v>2</v>
      </c>
    </row>
    <row r="59" spans="1:9" x14ac:dyDescent="0.3">
      <c r="A59" s="143" t="str">
        <f t="shared" si="5"/>
        <v>張簡淑卿</v>
      </c>
      <c r="B59" s="144"/>
      <c r="C59" s="145"/>
      <c r="D59" s="144"/>
      <c r="E59" s="146"/>
      <c r="F59" s="146"/>
      <c r="G59" s="144">
        <v>12273003</v>
      </c>
      <c r="H59" s="146">
        <v>8.3000000000000007</v>
      </c>
      <c r="I59" s="147">
        <v>2</v>
      </c>
    </row>
    <row r="60" spans="1:9" x14ac:dyDescent="0.3">
      <c r="A60" s="143" t="str">
        <f t="shared" si="5"/>
        <v>張簡淑卿</v>
      </c>
      <c r="B60" s="144"/>
      <c r="C60" s="145"/>
      <c r="D60" s="144"/>
      <c r="E60" s="146"/>
      <c r="F60" s="146"/>
      <c r="G60" s="144">
        <v>12273517</v>
      </c>
      <c r="H60" s="146">
        <v>8.3000000000000007</v>
      </c>
      <c r="I60" s="147">
        <v>4</v>
      </c>
    </row>
    <row r="61" spans="1:9" x14ac:dyDescent="0.3">
      <c r="A61" s="143" t="str">
        <f t="shared" si="5"/>
        <v>張簡淑卿</v>
      </c>
      <c r="B61" s="144"/>
      <c r="C61" s="145"/>
      <c r="D61" s="144"/>
      <c r="E61" s="146"/>
      <c r="F61" s="146"/>
      <c r="G61" s="144">
        <v>12274026</v>
      </c>
      <c r="H61" s="146">
        <v>8.3000000000000007</v>
      </c>
      <c r="I61" s="147">
        <v>1</v>
      </c>
    </row>
    <row r="62" spans="1:9" x14ac:dyDescent="0.3">
      <c r="A62" s="143" t="s">
        <v>1408</v>
      </c>
      <c r="B62" s="144" t="s">
        <v>1300</v>
      </c>
      <c r="C62" s="145" t="s">
        <v>2336</v>
      </c>
      <c r="D62" s="144">
        <v>12315487</v>
      </c>
      <c r="E62" s="146">
        <v>8.31</v>
      </c>
      <c r="F62" s="146">
        <v>200</v>
      </c>
      <c r="G62" s="144"/>
      <c r="H62" s="146"/>
      <c r="I62" s="147"/>
    </row>
    <row r="63" spans="1:9" x14ac:dyDescent="0.3">
      <c r="A63" s="143" t="str">
        <f>A62</f>
        <v>張簡淑卿</v>
      </c>
      <c r="B63" s="144"/>
      <c r="C63" s="145"/>
      <c r="D63" s="144"/>
      <c r="E63" s="146"/>
      <c r="F63" s="146"/>
      <c r="G63" s="144">
        <v>12315670</v>
      </c>
      <c r="H63" s="146">
        <v>8.31</v>
      </c>
      <c r="I63" s="147">
        <v>178</v>
      </c>
    </row>
    <row r="64" spans="1:9" x14ac:dyDescent="0.3">
      <c r="A64" s="143" t="s">
        <v>1408</v>
      </c>
      <c r="B64" s="144" t="s">
        <v>1300</v>
      </c>
      <c r="C64" s="145" t="s">
        <v>2336</v>
      </c>
      <c r="D64" s="144">
        <v>12521636</v>
      </c>
      <c r="E64" s="146">
        <v>8.31</v>
      </c>
      <c r="F64" s="146">
        <v>-22</v>
      </c>
      <c r="G64" s="144"/>
      <c r="H64" s="146"/>
      <c r="I64" s="147"/>
    </row>
    <row r="65" spans="1:9" x14ac:dyDescent="0.3">
      <c r="A65" s="143" t="s">
        <v>1408</v>
      </c>
      <c r="B65" s="144" t="s">
        <v>1300</v>
      </c>
      <c r="C65" s="145" t="s">
        <v>1449</v>
      </c>
      <c r="D65" s="144">
        <v>12315912</v>
      </c>
      <c r="E65" s="146">
        <v>8.32</v>
      </c>
      <c r="F65" s="146">
        <v>200</v>
      </c>
      <c r="G65" s="144"/>
      <c r="H65" s="146"/>
      <c r="I65" s="147"/>
    </row>
    <row r="66" spans="1:9" x14ac:dyDescent="0.3">
      <c r="A66" s="143" t="str">
        <f t="shared" ref="A66:A68" si="6">A65</f>
        <v>張簡淑卿</v>
      </c>
      <c r="B66" s="144"/>
      <c r="C66" s="145"/>
      <c r="D66" s="144"/>
      <c r="E66" s="146"/>
      <c r="F66" s="146"/>
      <c r="G66" s="144">
        <v>12320188</v>
      </c>
      <c r="H66" s="146">
        <v>8.32</v>
      </c>
      <c r="I66" s="147">
        <v>38</v>
      </c>
    </row>
    <row r="67" spans="1:9" x14ac:dyDescent="0.3">
      <c r="A67" s="143" t="str">
        <f t="shared" si="6"/>
        <v>張簡淑卿</v>
      </c>
      <c r="B67" s="144"/>
      <c r="C67" s="145"/>
      <c r="D67" s="144"/>
      <c r="E67" s="146"/>
      <c r="F67" s="146"/>
      <c r="G67" s="144">
        <v>12441504</v>
      </c>
      <c r="H67" s="146">
        <v>8.32</v>
      </c>
      <c r="I67" s="147">
        <v>1</v>
      </c>
    </row>
    <row r="68" spans="1:9" x14ac:dyDescent="0.3">
      <c r="A68" s="143" t="str">
        <f t="shared" si="6"/>
        <v>張簡淑卿</v>
      </c>
      <c r="B68" s="144"/>
      <c r="C68" s="145"/>
      <c r="D68" s="144"/>
      <c r="E68" s="146"/>
      <c r="F68" s="146"/>
      <c r="G68" s="144">
        <v>12444066</v>
      </c>
      <c r="H68" s="146">
        <v>8.32</v>
      </c>
      <c r="I68" s="147">
        <v>10</v>
      </c>
    </row>
    <row r="69" spans="1:9" x14ac:dyDescent="0.3">
      <c r="A69" s="143" t="s">
        <v>1408</v>
      </c>
      <c r="B69" s="144" t="s">
        <v>1300</v>
      </c>
      <c r="C69" s="145" t="s">
        <v>1449</v>
      </c>
      <c r="D69" s="144">
        <v>12522724</v>
      </c>
      <c r="E69" s="146">
        <v>8.32</v>
      </c>
      <c r="F69" s="146">
        <v>-8</v>
      </c>
      <c r="G69" s="144"/>
      <c r="H69" s="146"/>
      <c r="I69" s="147"/>
    </row>
    <row r="70" spans="1:9" x14ac:dyDescent="0.3">
      <c r="A70" s="143" t="str">
        <f t="shared" ref="A70:A80" si="7">A69</f>
        <v>張簡淑卿</v>
      </c>
      <c r="B70" s="144"/>
      <c r="C70" s="145"/>
      <c r="D70" s="144"/>
      <c r="E70" s="146"/>
      <c r="F70" s="146"/>
      <c r="G70" s="144">
        <v>13152338</v>
      </c>
      <c r="H70" s="146">
        <v>8.32</v>
      </c>
      <c r="I70" s="147">
        <v>32</v>
      </c>
    </row>
    <row r="71" spans="1:9" x14ac:dyDescent="0.3">
      <c r="A71" s="143" t="str">
        <f t="shared" si="7"/>
        <v>張簡淑卿</v>
      </c>
      <c r="B71" s="144"/>
      <c r="C71" s="145"/>
      <c r="D71" s="144"/>
      <c r="E71" s="146"/>
      <c r="F71" s="146"/>
      <c r="G71" s="144">
        <v>13152846</v>
      </c>
      <c r="H71" s="146">
        <v>8.32</v>
      </c>
      <c r="I71" s="147">
        <v>6</v>
      </c>
    </row>
    <row r="72" spans="1:9" x14ac:dyDescent="0.3">
      <c r="A72" s="143" t="str">
        <f t="shared" si="7"/>
        <v>張簡淑卿</v>
      </c>
      <c r="B72" s="144"/>
      <c r="C72" s="145"/>
      <c r="D72" s="144"/>
      <c r="E72" s="146"/>
      <c r="F72" s="146"/>
      <c r="G72" s="144">
        <v>13160923</v>
      </c>
      <c r="H72" s="146">
        <v>8.32</v>
      </c>
      <c r="I72" s="147">
        <v>4</v>
      </c>
    </row>
    <row r="73" spans="1:9" x14ac:dyDescent="0.3">
      <c r="A73" s="143" t="str">
        <f t="shared" si="7"/>
        <v>張簡淑卿</v>
      </c>
      <c r="B73" s="144"/>
      <c r="C73" s="145"/>
      <c r="D73" s="144"/>
      <c r="E73" s="146"/>
      <c r="F73" s="146"/>
      <c r="G73" s="144">
        <v>13205585</v>
      </c>
      <c r="H73" s="146">
        <v>8.32</v>
      </c>
      <c r="I73" s="147">
        <v>10</v>
      </c>
    </row>
    <row r="74" spans="1:9" x14ac:dyDescent="0.3">
      <c r="A74" s="143" t="str">
        <f t="shared" si="7"/>
        <v>張簡淑卿</v>
      </c>
      <c r="B74" s="144"/>
      <c r="C74" s="145"/>
      <c r="D74" s="144"/>
      <c r="E74" s="146"/>
      <c r="F74" s="146"/>
      <c r="G74" s="144">
        <v>13211116</v>
      </c>
      <c r="H74" s="146">
        <v>8.32</v>
      </c>
      <c r="I74" s="147">
        <v>11</v>
      </c>
    </row>
    <row r="75" spans="1:9" x14ac:dyDescent="0.3">
      <c r="A75" s="143" t="str">
        <f t="shared" si="7"/>
        <v>張簡淑卿</v>
      </c>
      <c r="B75" s="144"/>
      <c r="C75" s="145"/>
      <c r="D75" s="144"/>
      <c r="E75" s="146"/>
      <c r="F75" s="146"/>
      <c r="G75" s="144">
        <v>13215723</v>
      </c>
      <c r="H75" s="146">
        <v>8.32</v>
      </c>
      <c r="I75" s="147">
        <v>10</v>
      </c>
    </row>
    <row r="76" spans="1:9" x14ac:dyDescent="0.3">
      <c r="A76" s="143" t="str">
        <f t="shared" si="7"/>
        <v>張簡淑卿</v>
      </c>
      <c r="B76" s="144"/>
      <c r="C76" s="145"/>
      <c r="D76" s="144"/>
      <c r="E76" s="146"/>
      <c r="F76" s="146"/>
      <c r="G76" s="144">
        <v>13220236</v>
      </c>
      <c r="H76" s="146">
        <v>8.32</v>
      </c>
      <c r="I76" s="147">
        <v>34</v>
      </c>
    </row>
    <row r="77" spans="1:9" x14ac:dyDescent="0.3">
      <c r="A77" s="143" t="str">
        <f t="shared" si="7"/>
        <v>張簡淑卿</v>
      </c>
      <c r="B77" s="144"/>
      <c r="C77" s="145"/>
      <c r="D77" s="144"/>
      <c r="E77" s="146"/>
      <c r="F77" s="146"/>
      <c r="G77" s="144">
        <v>13221259</v>
      </c>
      <c r="H77" s="146">
        <v>8.32</v>
      </c>
      <c r="I77" s="147">
        <v>1</v>
      </c>
    </row>
    <row r="78" spans="1:9" x14ac:dyDescent="0.3">
      <c r="A78" s="143" t="str">
        <f t="shared" si="7"/>
        <v>張簡淑卿</v>
      </c>
      <c r="B78" s="144"/>
      <c r="C78" s="145"/>
      <c r="D78" s="144"/>
      <c r="E78" s="146"/>
      <c r="F78" s="146"/>
      <c r="G78" s="144">
        <v>13222282</v>
      </c>
      <c r="H78" s="146">
        <v>8.32</v>
      </c>
      <c r="I78" s="147">
        <v>30</v>
      </c>
    </row>
    <row r="79" spans="1:9" x14ac:dyDescent="0.3">
      <c r="A79" s="143" t="str">
        <f t="shared" si="7"/>
        <v>張簡淑卿</v>
      </c>
      <c r="B79" s="144"/>
      <c r="C79" s="145"/>
      <c r="D79" s="144"/>
      <c r="E79" s="146"/>
      <c r="F79" s="146"/>
      <c r="G79" s="144">
        <v>13225859</v>
      </c>
      <c r="H79" s="146">
        <v>8.32</v>
      </c>
      <c r="I79" s="147">
        <v>3</v>
      </c>
    </row>
    <row r="80" spans="1:9" x14ac:dyDescent="0.3">
      <c r="A80" s="143" t="str">
        <f t="shared" si="7"/>
        <v>張簡淑卿</v>
      </c>
      <c r="B80" s="144"/>
      <c r="C80" s="145"/>
      <c r="D80" s="144"/>
      <c r="E80" s="146"/>
      <c r="F80" s="146"/>
      <c r="G80" s="144">
        <v>13230885</v>
      </c>
      <c r="H80" s="146">
        <v>8.32</v>
      </c>
      <c r="I80" s="147">
        <v>2</v>
      </c>
    </row>
    <row r="81" spans="1:9" x14ac:dyDescent="0.3">
      <c r="A81" s="143" t="s">
        <v>1408</v>
      </c>
      <c r="B81" s="144" t="s">
        <v>1300</v>
      </c>
      <c r="C81" s="145" t="s">
        <v>1450</v>
      </c>
      <c r="D81" s="144">
        <v>12320398</v>
      </c>
      <c r="E81" s="146">
        <v>8.33</v>
      </c>
      <c r="F81" s="146">
        <v>200</v>
      </c>
      <c r="G81" s="144"/>
      <c r="H81" s="146"/>
      <c r="I81" s="147"/>
    </row>
    <row r="82" spans="1:9" x14ac:dyDescent="0.3">
      <c r="A82" s="143" t="str">
        <f t="shared" ref="A82:A102" si="8">A81</f>
        <v>張簡淑卿</v>
      </c>
      <c r="B82" s="144"/>
      <c r="C82" s="145"/>
      <c r="D82" s="144"/>
      <c r="E82" s="146"/>
      <c r="F82" s="146"/>
      <c r="G82" s="144">
        <v>12320701</v>
      </c>
      <c r="H82" s="146">
        <v>8.33</v>
      </c>
      <c r="I82" s="147">
        <v>70</v>
      </c>
    </row>
    <row r="83" spans="1:9" x14ac:dyDescent="0.3">
      <c r="A83" s="143" t="str">
        <f t="shared" si="8"/>
        <v>張簡淑卿</v>
      </c>
      <c r="B83" s="144"/>
      <c r="C83" s="145"/>
      <c r="D83" s="144"/>
      <c r="E83" s="146"/>
      <c r="F83" s="146"/>
      <c r="G83" s="144">
        <v>12333925</v>
      </c>
      <c r="H83" s="146">
        <v>8.33</v>
      </c>
      <c r="I83" s="147">
        <v>1</v>
      </c>
    </row>
    <row r="84" spans="1:9" x14ac:dyDescent="0.3">
      <c r="A84" s="143" t="str">
        <f t="shared" si="8"/>
        <v>張簡淑卿</v>
      </c>
      <c r="B84" s="144"/>
      <c r="C84" s="145"/>
      <c r="D84" s="144"/>
      <c r="E84" s="146"/>
      <c r="F84" s="146"/>
      <c r="G84" s="144">
        <v>12334438</v>
      </c>
      <c r="H84" s="146">
        <v>8.33</v>
      </c>
      <c r="I84" s="147">
        <v>10</v>
      </c>
    </row>
    <row r="85" spans="1:9" x14ac:dyDescent="0.3">
      <c r="A85" s="143" t="str">
        <f t="shared" si="8"/>
        <v>張簡淑卿</v>
      </c>
      <c r="B85" s="144"/>
      <c r="C85" s="145"/>
      <c r="D85" s="144"/>
      <c r="E85" s="146"/>
      <c r="F85" s="146"/>
      <c r="G85" s="144">
        <v>12335468</v>
      </c>
      <c r="H85" s="146">
        <v>8.33</v>
      </c>
      <c r="I85" s="147">
        <v>5</v>
      </c>
    </row>
    <row r="86" spans="1:9" x14ac:dyDescent="0.3">
      <c r="A86" s="143" t="str">
        <f t="shared" si="8"/>
        <v>張簡淑卿</v>
      </c>
      <c r="B86" s="144"/>
      <c r="C86" s="145"/>
      <c r="D86" s="144"/>
      <c r="E86" s="146"/>
      <c r="F86" s="146"/>
      <c r="G86" s="144">
        <v>12341004</v>
      </c>
      <c r="H86" s="146">
        <v>8.33</v>
      </c>
      <c r="I86" s="147">
        <v>5</v>
      </c>
    </row>
    <row r="87" spans="1:9" x14ac:dyDescent="0.3">
      <c r="A87" s="143" t="str">
        <f t="shared" si="8"/>
        <v>張簡淑卿</v>
      </c>
      <c r="B87" s="144"/>
      <c r="C87" s="145"/>
      <c r="D87" s="144"/>
      <c r="E87" s="146"/>
      <c r="F87" s="146"/>
      <c r="G87" s="144">
        <v>12341515</v>
      </c>
      <c r="H87" s="146">
        <v>8.33</v>
      </c>
      <c r="I87" s="147">
        <v>1</v>
      </c>
    </row>
    <row r="88" spans="1:9" x14ac:dyDescent="0.3">
      <c r="A88" s="143" t="str">
        <f t="shared" si="8"/>
        <v>張簡淑卿</v>
      </c>
      <c r="B88" s="144"/>
      <c r="C88" s="145"/>
      <c r="D88" s="144"/>
      <c r="E88" s="146"/>
      <c r="F88" s="146"/>
      <c r="G88" s="144">
        <v>12342028</v>
      </c>
      <c r="H88" s="146">
        <v>8.33</v>
      </c>
      <c r="I88" s="147">
        <v>2</v>
      </c>
    </row>
    <row r="89" spans="1:9" x14ac:dyDescent="0.3">
      <c r="A89" s="143" t="str">
        <f t="shared" si="8"/>
        <v>張簡淑卿</v>
      </c>
      <c r="B89" s="144"/>
      <c r="C89" s="145"/>
      <c r="D89" s="144"/>
      <c r="E89" s="146"/>
      <c r="F89" s="146"/>
      <c r="G89" s="144">
        <v>12391224</v>
      </c>
      <c r="H89" s="146">
        <v>8.33</v>
      </c>
      <c r="I89" s="147">
        <v>10</v>
      </c>
    </row>
    <row r="90" spans="1:9" x14ac:dyDescent="0.3">
      <c r="A90" s="143" t="str">
        <f t="shared" si="8"/>
        <v>張簡淑卿</v>
      </c>
      <c r="B90" s="144"/>
      <c r="C90" s="145"/>
      <c r="D90" s="144"/>
      <c r="E90" s="146"/>
      <c r="F90" s="146"/>
      <c r="G90" s="144">
        <v>12392763</v>
      </c>
      <c r="H90" s="146">
        <v>8.33</v>
      </c>
      <c r="I90" s="147">
        <v>10</v>
      </c>
    </row>
    <row r="91" spans="1:9" x14ac:dyDescent="0.3">
      <c r="A91" s="143" t="str">
        <f t="shared" si="8"/>
        <v>張簡淑卿</v>
      </c>
      <c r="B91" s="144"/>
      <c r="C91" s="145"/>
      <c r="D91" s="144"/>
      <c r="E91" s="146"/>
      <c r="F91" s="146"/>
      <c r="G91" s="144">
        <v>12394300</v>
      </c>
      <c r="H91" s="146">
        <v>8.33</v>
      </c>
      <c r="I91" s="147">
        <v>20</v>
      </c>
    </row>
    <row r="92" spans="1:9" x14ac:dyDescent="0.3">
      <c r="A92" s="143" t="str">
        <f t="shared" si="8"/>
        <v>張簡淑卿</v>
      </c>
      <c r="B92" s="144"/>
      <c r="C92" s="145"/>
      <c r="D92" s="144"/>
      <c r="E92" s="146"/>
      <c r="F92" s="146"/>
      <c r="G92" s="144">
        <v>12400352</v>
      </c>
      <c r="H92" s="146">
        <v>8.33</v>
      </c>
      <c r="I92" s="147">
        <v>1</v>
      </c>
    </row>
    <row r="93" spans="1:9" x14ac:dyDescent="0.3">
      <c r="A93" s="143" t="str">
        <f t="shared" si="8"/>
        <v>張簡淑卿</v>
      </c>
      <c r="B93" s="144"/>
      <c r="C93" s="145"/>
      <c r="D93" s="144"/>
      <c r="E93" s="146"/>
      <c r="F93" s="146"/>
      <c r="G93" s="144">
        <v>12401889</v>
      </c>
      <c r="H93" s="146">
        <v>8.33</v>
      </c>
      <c r="I93" s="147">
        <v>1</v>
      </c>
    </row>
    <row r="94" spans="1:9" x14ac:dyDescent="0.3">
      <c r="A94" s="143" t="str">
        <f t="shared" si="8"/>
        <v>張簡淑卿</v>
      </c>
      <c r="B94" s="144"/>
      <c r="C94" s="145"/>
      <c r="D94" s="144"/>
      <c r="E94" s="146"/>
      <c r="F94" s="146"/>
      <c r="G94" s="144">
        <v>12402404</v>
      </c>
      <c r="H94" s="146">
        <v>8.33</v>
      </c>
      <c r="I94" s="147">
        <v>4</v>
      </c>
    </row>
    <row r="95" spans="1:9" x14ac:dyDescent="0.3">
      <c r="A95" s="143" t="str">
        <f t="shared" si="8"/>
        <v>張簡淑卿</v>
      </c>
      <c r="B95" s="144"/>
      <c r="C95" s="145"/>
      <c r="D95" s="144"/>
      <c r="E95" s="146"/>
      <c r="F95" s="146"/>
      <c r="G95" s="144">
        <v>12403436</v>
      </c>
      <c r="H95" s="146">
        <v>8.33</v>
      </c>
      <c r="I95" s="147">
        <v>6</v>
      </c>
    </row>
    <row r="96" spans="1:9" x14ac:dyDescent="0.3">
      <c r="A96" s="143" t="str">
        <f t="shared" si="8"/>
        <v>張簡淑卿</v>
      </c>
      <c r="B96" s="144"/>
      <c r="C96" s="145"/>
      <c r="D96" s="144"/>
      <c r="E96" s="146"/>
      <c r="F96" s="146"/>
      <c r="G96" s="144">
        <v>12404466</v>
      </c>
      <c r="H96" s="146">
        <v>8.33</v>
      </c>
      <c r="I96" s="147">
        <v>10</v>
      </c>
    </row>
    <row r="97" spans="1:9" x14ac:dyDescent="0.3">
      <c r="A97" s="143" t="str">
        <f t="shared" si="8"/>
        <v>張簡淑卿</v>
      </c>
      <c r="B97" s="144"/>
      <c r="C97" s="145"/>
      <c r="D97" s="144"/>
      <c r="E97" s="146"/>
      <c r="F97" s="146"/>
      <c r="G97" s="144">
        <v>12410002</v>
      </c>
      <c r="H97" s="146">
        <v>8.33</v>
      </c>
      <c r="I97" s="147">
        <v>1</v>
      </c>
    </row>
    <row r="98" spans="1:9" x14ac:dyDescent="0.3">
      <c r="A98" s="143" t="str">
        <f t="shared" si="8"/>
        <v>張簡淑卿</v>
      </c>
      <c r="B98" s="144"/>
      <c r="C98" s="145"/>
      <c r="D98" s="144"/>
      <c r="E98" s="146"/>
      <c r="F98" s="146"/>
      <c r="G98" s="144">
        <v>12411031</v>
      </c>
      <c r="H98" s="146">
        <v>8.33</v>
      </c>
      <c r="I98" s="147">
        <v>2</v>
      </c>
    </row>
    <row r="99" spans="1:9" x14ac:dyDescent="0.3">
      <c r="A99" s="143" t="str">
        <f t="shared" si="8"/>
        <v>張簡淑卿</v>
      </c>
      <c r="B99" s="144"/>
      <c r="C99" s="145"/>
      <c r="D99" s="144"/>
      <c r="E99" s="146"/>
      <c r="F99" s="146"/>
      <c r="G99" s="144">
        <v>12412054</v>
      </c>
      <c r="H99" s="146">
        <v>8.33</v>
      </c>
      <c r="I99" s="147">
        <v>5</v>
      </c>
    </row>
    <row r="100" spans="1:9" x14ac:dyDescent="0.3">
      <c r="A100" s="143" t="str">
        <f t="shared" si="8"/>
        <v>張簡淑卿</v>
      </c>
      <c r="B100" s="144"/>
      <c r="C100" s="145"/>
      <c r="D100" s="144"/>
      <c r="E100" s="146"/>
      <c r="F100" s="146"/>
      <c r="G100" s="144">
        <v>12413083</v>
      </c>
      <c r="H100" s="146">
        <v>8.33</v>
      </c>
      <c r="I100" s="147">
        <v>20</v>
      </c>
    </row>
    <row r="101" spans="1:9" x14ac:dyDescent="0.3">
      <c r="A101" s="143" t="str">
        <f t="shared" si="8"/>
        <v>張簡淑卿</v>
      </c>
      <c r="B101" s="144"/>
      <c r="C101" s="145"/>
      <c r="D101" s="144"/>
      <c r="E101" s="146"/>
      <c r="F101" s="146"/>
      <c r="G101" s="144">
        <v>12414620</v>
      </c>
      <c r="H101" s="146">
        <v>8.33</v>
      </c>
      <c r="I101" s="147">
        <v>10</v>
      </c>
    </row>
    <row r="102" spans="1:9" x14ac:dyDescent="0.3">
      <c r="A102" s="143" t="str">
        <f t="shared" si="8"/>
        <v>張簡淑卿</v>
      </c>
      <c r="B102" s="144"/>
      <c r="C102" s="145"/>
      <c r="D102" s="144"/>
      <c r="E102" s="146"/>
      <c r="F102" s="146"/>
      <c r="G102" s="144">
        <v>12415648</v>
      </c>
      <c r="H102" s="146">
        <v>8.33</v>
      </c>
      <c r="I102" s="147">
        <v>6</v>
      </c>
    </row>
    <row r="103" spans="1:9" x14ac:dyDescent="0.3">
      <c r="A103" s="143" t="s">
        <v>1408</v>
      </c>
      <c r="B103" s="144" t="s">
        <v>1300</v>
      </c>
      <c r="C103" s="145" t="s">
        <v>2337</v>
      </c>
      <c r="D103" s="144">
        <v>12321013</v>
      </c>
      <c r="E103" s="146">
        <v>8.34</v>
      </c>
      <c r="F103" s="146">
        <v>300</v>
      </c>
      <c r="G103" s="144"/>
      <c r="H103" s="146"/>
      <c r="I103" s="147"/>
    </row>
    <row r="104" spans="1:9" x14ac:dyDescent="0.3">
      <c r="A104" s="143" t="str">
        <f t="shared" ref="A104:A107" si="9">A103</f>
        <v>張簡淑卿</v>
      </c>
      <c r="B104" s="144"/>
      <c r="C104" s="145"/>
      <c r="D104" s="144"/>
      <c r="E104" s="146"/>
      <c r="F104" s="146"/>
      <c r="G104" s="144">
        <v>12321217</v>
      </c>
      <c r="H104" s="146">
        <v>8.34</v>
      </c>
      <c r="I104" s="147">
        <v>224</v>
      </c>
    </row>
    <row r="105" spans="1:9" x14ac:dyDescent="0.3">
      <c r="A105" s="143" t="str">
        <f t="shared" si="9"/>
        <v>張簡淑卿</v>
      </c>
      <c r="B105" s="144"/>
      <c r="C105" s="145"/>
      <c r="D105" s="144"/>
      <c r="E105" s="146"/>
      <c r="F105" s="146"/>
      <c r="G105" s="144">
        <v>12323781</v>
      </c>
      <c r="H105" s="146">
        <v>8.34</v>
      </c>
      <c r="I105" s="147">
        <v>60</v>
      </c>
    </row>
    <row r="106" spans="1:9" x14ac:dyDescent="0.3">
      <c r="A106" s="143" t="str">
        <f t="shared" si="9"/>
        <v>張簡淑卿</v>
      </c>
      <c r="B106" s="144"/>
      <c r="C106" s="145"/>
      <c r="D106" s="144"/>
      <c r="E106" s="146"/>
      <c r="F106" s="146"/>
      <c r="G106" s="144">
        <v>12330850</v>
      </c>
      <c r="H106" s="146">
        <v>8.34</v>
      </c>
      <c r="I106" s="147">
        <v>5</v>
      </c>
    </row>
    <row r="107" spans="1:9" x14ac:dyDescent="0.3">
      <c r="A107" s="143" t="str">
        <f t="shared" si="9"/>
        <v>張簡淑卿</v>
      </c>
      <c r="B107" s="144"/>
      <c r="C107" s="145"/>
      <c r="D107" s="144"/>
      <c r="E107" s="146"/>
      <c r="F107" s="146"/>
      <c r="G107" s="144">
        <v>12331363</v>
      </c>
      <c r="H107" s="146">
        <v>8.34</v>
      </c>
      <c r="I107" s="147">
        <v>11</v>
      </c>
    </row>
    <row r="108" spans="1:9" x14ac:dyDescent="0.3">
      <c r="A108" s="143" t="s">
        <v>1408</v>
      </c>
      <c r="B108" s="144" t="s">
        <v>1300</v>
      </c>
      <c r="C108" s="145" t="s">
        <v>2338</v>
      </c>
      <c r="D108" s="144">
        <v>12351251</v>
      </c>
      <c r="E108" s="146">
        <v>8.35</v>
      </c>
      <c r="F108" s="146">
        <v>300</v>
      </c>
      <c r="G108" s="144"/>
      <c r="H108" s="146"/>
      <c r="I108" s="147"/>
    </row>
    <row r="109" spans="1:9" x14ac:dyDescent="0.3">
      <c r="A109" s="143" t="str">
        <f t="shared" ref="A109:A112" si="10">A108</f>
        <v>張簡淑卿</v>
      </c>
      <c r="B109" s="144"/>
      <c r="C109" s="145"/>
      <c r="D109" s="144"/>
      <c r="E109" s="146"/>
      <c r="F109" s="146"/>
      <c r="G109" s="144">
        <v>12351670</v>
      </c>
      <c r="H109" s="146">
        <v>8.35</v>
      </c>
      <c r="I109" s="147">
        <v>186</v>
      </c>
    </row>
    <row r="110" spans="1:9" x14ac:dyDescent="0.3">
      <c r="A110" s="143" t="str">
        <f t="shared" si="10"/>
        <v>張簡淑卿</v>
      </c>
      <c r="B110" s="144"/>
      <c r="C110" s="145"/>
      <c r="D110" s="144"/>
      <c r="E110" s="146"/>
      <c r="F110" s="146"/>
      <c r="G110" s="144">
        <v>12352177</v>
      </c>
      <c r="H110" s="146">
        <v>8.35</v>
      </c>
      <c r="I110" s="147">
        <v>102</v>
      </c>
    </row>
    <row r="111" spans="1:9" x14ac:dyDescent="0.3">
      <c r="A111" s="143" t="str">
        <f t="shared" si="10"/>
        <v>張簡淑卿</v>
      </c>
      <c r="B111" s="144"/>
      <c r="C111" s="145"/>
      <c r="D111" s="144"/>
      <c r="E111" s="146"/>
      <c r="F111" s="146"/>
      <c r="G111" s="144">
        <v>12371442</v>
      </c>
      <c r="H111" s="146">
        <v>8.35</v>
      </c>
      <c r="I111" s="147">
        <v>10</v>
      </c>
    </row>
    <row r="112" spans="1:9" x14ac:dyDescent="0.3">
      <c r="A112" s="143" t="str">
        <f t="shared" si="10"/>
        <v>張簡淑卿</v>
      </c>
      <c r="B112" s="144"/>
      <c r="C112" s="145"/>
      <c r="D112" s="144"/>
      <c r="E112" s="146"/>
      <c r="F112" s="146"/>
      <c r="G112" s="144">
        <v>12373995</v>
      </c>
      <c r="H112" s="146">
        <v>8.35</v>
      </c>
      <c r="I112" s="147">
        <v>2</v>
      </c>
    </row>
    <row r="113" spans="1:9" x14ac:dyDescent="0.3">
      <c r="A113" s="143" t="s">
        <v>1423</v>
      </c>
      <c r="B113" s="144" t="s">
        <v>1300</v>
      </c>
      <c r="C113" s="145" t="s">
        <v>2339</v>
      </c>
      <c r="D113" s="144">
        <v>12464610</v>
      </c>
      <c r="E113" s="146">
        <v>8.34</v>
      </c>
      <c r="F113" s="146">
        <v>200</v>
      </c>
      <c r="G113" s="144"/>
      <c r="H113" s="146"/>
      <c r="I113" s="147"/>
    </row>
    <row r="114" spans="1:9" x14ac:dyDescent="0.3">
      <c r="A114" s="143" t="str">
        <f t="shared" ref="A114:A131" si="11">A113</f>
        <v>林家信</v>
      </c>
      <c r="B114" s="144"/>
      <c r="C114" s="145"/>
      <c r="D114" s="144"/>
      <c r="E114" s="146"/>
      <c r="F114" s="146"/>
      <c r="G114" s="144">
        <v>12464855</v>
      </c>
      <c r="H114" s="146">
        <v>8.34</v>
      </c>
      <c r="I114" s="147">
        <v>13</v>
      </c>
    </row>
    <row r="115" spans="1:9" x14ac:dyDescent="0.3">
      <c r="A115" s="143" t="str">
        <f t="shared" si="11"/>
        <v>林家信</v>
      </c>
      <c r="B115" s="144"/>
      <c r="C115" s="145"/>
      <c r="D115" s="144"/>
      <c r="E115" s="146"/>
      <c r="F115" s="146"/>
      <c r="G115" s="144">
        <v>12465371</v>
      </c>
      <c r="H115" s="146">
        <v>8.34</v>
      </c>
      <c r="I115" s="147">
        <v>7</v>
      </c>
    </row>
    <row r="116" spans="1:9" x14ac:dyDescent="0.3">
      <c r="A116" s="143" t="str">
        <f t="shared" si="11"/>
        <v>林家信</v>
      </c>
      <c r="B116" s="144"/>
      <c r="C116" s="145"/>
      <c r="D116" s="144"/>
      <c r="E116" s="146"/>
      <c r="F116" s="146"/>
      <c r="G116" s="144">
        <v>12470395</v>
      </c>
      <c r="H116" s="146">
        <v>8.34</v>
      </c>
      <c r="I116" s="147">
        <v>1</v>
      </c>
    </row>
    <row r="117" spans="1:9" x14ac:dyDescent="0.3">
      <c r="A117" s="143" t="str">
        <f t="shared" si="11"/>
        <v>林家信</v>
      </c>
      <c r="B117" s="144"/>
      <c r="C117" s="145"/>
      <c r="D117" s="144"/>
      <c r="E117" s="146"/>
      <c r="F117" s="146"/>
      <c r="G117" s="144">
        <v>13034272</v>
      </c>
      <c r="H117" s="146">
        <v>8.34</v>
      </c>
      <c r="I117" s="147">
        <v>1</v>
      </c>
    </row>
    <row r="118" spans="1:9" x14ac:dyDescent="0.3">
      <c r="A118" s="143" t="str">
        <f t="shared" si="11"/>
        <v>林家信</v>
      </c>
      <c r="B118" s="144"/>
      <c r="C118" s="145"/>
      <c r="D118" s="144"/>
      <c r="E118" s="146"/>
      <c r="F118" s="146"/>
      <c r="G118" s="144">
        <v>13040831</v>
      </c>
      <c r="H118" s="146">
        <v>8.34</v>
      </c>
      <c r="I118" s="147">
        <v>11</v>
      </c>
    </row>
    <row r="119" spans="1:9" x14ac:dyDescent="0.3">
      <c r="A119" s="143" t="str">
        <f t="shared" si="11"/>
        <v>林家信</v>
      </c>
      <c r="B119" s="144"/>
      <c r="C119" s="145"/>
      <c r="D119" s="144"/>
      <c r="E119" s="146"/>
      <c r="F119" s="146"/>
      <c r="G119" s="144">
        <v>13041854</v>
      </c>
      <c r="H119" s="146">
        <v>8.34</v>
      </c>
      <c r="I119" s="147">
        <v>1</v>
      </c>
    </row>
    <row r="120" spans="1:9" x14ac:dyDescent="0.3">
      <c r="A120" s="143" t="str">
        <f t="shared" si="11"/>
        <v>林家信</v>
      </c>
      <c r="B120" s="144"/>
      <c r="C120" s="145"/>
      <c r="D120" s="144"/>
      <c r="E120" s="146"/>
      <c r="F120" s="146"/>
      <c r="G120" s="144">
        <v>13042367</v>
      </c>
      <c r="H120" s="146">
        <v>8.34</v>
      </c>
      <c r="I120" s="147">
        <v>10</v>
      </c>
    </row>
    <row r="121" spans="1:9" x14ac:dyDescent="0.3">
      <c r="A121" s="143" t="str">
        <f t="shared" si="11"/>
        <v>林家信</v>
      </c>
      <c r="B121" s="144"/>
      <c r="C121" s="145"/>
      <c r="D121" s="144"/>
      <c r="E121" s="146"/>
      <c r="F121" s="146"/>
      <c r="G121" s="144">
        <v>13043902</v>
      </c>
      <c r="H121" s="146">
        <v>8.34</v>
      </c>
      <c r="I121" s="147">
        <v>4</v>
      </c>
    </row>
    <row r="122" spans="1:9" x14ac:dyDescent="0.3">
      <c r="A122" s="143" t="str">
        <f t="shared" si="11"/>
        <v>林家信</v>
      </c>
      <c r="B122" s="144"/>
      <c r="C122" s="145"/>
      <c r="D122" s="144"/>
      <c r="E122" s="146"/>
      <c r="F122" s="146"/>
      <c r="G122" s="144">
        <v>13044926</v>
      </c>
      <c r="H122" s="146">
        <v>8.34</v>
      </c>
      <c r="I122" s="147">
        <v>3</v>
      </c>
    </row>
    <row r="123" spans="1:9" x14ac:dyDescent="0.3">
      <c r="A123" s="143" t="str">
        <f t="shared" si="11"/>
        <v>林家信</v>
      </c>
      <c r="B123" s="144"/>
      <c r="C123" s="145"/>
      <c r="D123" s="144"/>
      <c r="E123" s="146"/>
      <c r="F123" s="146"/>
      <c r="G123" s="144">
        <v>13045438</v>
      </c>
      <c r="H123" s="146">
        <v>8.34</v>
      </c>
      <c r="I123" s="147">
        <v>3</v>
      </c>
    </row>
    <row r="124" spans="1:9" x14ac:dyDescent="0.3">
      <c r="A124" s="143" t="str">
        <f t="shared" si="11"/>
        <v>林家信</v>
      </c>
      <c r="B124" s="144"/>
      <c r="C124" s="145"/>
      <c r="D124" s="144"/>
      <c r="E124" s="146"/>
      <c r="F124" s="146"/>
      <c r="G124" s="144">
        <v>13123976</v>
      </c>
      <c r="H124" s="146">
        <v>8.34</v>
      </c>
      <c r="I124" s="147">
        <v>2</v>
      </c>
    </row>
    <row r="125" spans="1:9" x14ac:dyDescent="0.3">
      <c r="A125" s="143" t="str">
        <f t="shared" si="11"/>
        <v>林家信</v>
      </c>
      <c r="B125" s="144"/>
      <c r="C125" s="145"/>
      <c r="D125" s="144"/>
      <c r="E125" s="146"/>
      <c r="F125" s="146"/>
      <c r="G125" s="144">
        <v>13132063</v>
      </c>
      <c r="H125" s="146">
        <v>8.34</v>
      </c>
      <c r="I125" s="147">
        <v>1</v>
      </c>
    </row>
    <row r="126" spans="1:9" x14ac:dyDescent="0.3">
      <c r="A126" s="143" t="str">
        <f t="shared" si="11"/>
        <v>林家信</v>
      </c>
      <c r="B126" s="144"/>
      <c r="C126" s="145"/>
      <c r="D126" s="144"/>
      <c r="E126" s="146"/>
      <c r="F126" s="146"/>
      <c r="G126" s="144">
        <v>13134622</v>
      </c>
      <c r="H126" s="146">
        <v>8.34</v>
      </c>
      <c r="I126" s="147">
        <v>3</v>
      </c>
    </row>
    <row r="127" spans="1:9" x14ac:dyDescent="0.3">
      <c r="A127" s="143" t="str">
        <f t="shared" si="11"/>
        <v>林家信</v>
      </c>
      <c r="B127" s="144"/>
      <c r="C127" s="145"/>
      <c r="D127" s="144"/>
      <c r="E127" s="146"/>
      <c r="F127" s="146"/>
      <c r="G127" s="144">
        <v>13135134</v>
      </c>
      <c r="H127" s="146">
        <v>8.34</v>
      </c>
      <c r="I127" s="147">
        <v>1</v>
      </c>
    </row>
    <row r="128" spans="1:9" x14ac:dyDescent="0.3">
      <c r="A128" s="143" t="str">
        <f t="shared" si="11"/>
        <v>林家信</v>
      </c>
      <c r="B128" s="144"/>
      <c r="C128" s="145"/>
      <c r="D128" s="144"/>
      <c r="E128" s="146"/>
      <c r="F128" s="146"/>
      <c r="G128" s="144">
        <v>13140162</v>
      </c>
      <c r="H128" s="146">
        <v>8.34</v>
      </c>
      <c r="I128" s="147">
        <v>3</v>
      </c>
    </row>
    <row r="129" spans="1:9" x14ac:dyDescent="0.3">
      <c r="A129" s="143" t="str">
        <f t="shared" si="11"/>
        <v>林家信</v>
      </c>
      <c r="B129" s="144"/>
      <c r="C129" s="145"/>
      <c r="D129" s="144"/>
      <c r="E129" s="146"/>
      <c r="F129" s="146"/>
      <c r="G129" s="144">
        <v>13142206</v>
      </c>
      <c r="H129" s="146">
        <v>8.34</v>
      </c>
      <c r="I129" s="147">
        <v>1</v>
      </c>
    </row>
    <row r="130" spans="1:9" x14ac:dyDescent="0.3">
      <c r="A130" s="143" t="str">
        <f t="shared" si="11"/>
        <v>林家信</v>
      </c>
      <c r="B130" s="144"/>
      <c r="C130" s="145"/>
      <c r="D130" s="144"/>
      <c r="E130" s="146"/>
      <c r="F130" s="146"/>
      <c r="G130" s="144">
        <v>13144767</v>
      </c>
      <c r="H130" s="146">
        <v>8.34</v>
      </c>
      <c r="I130" s="147">
        <v>3</v>
      </c>
    </row>
    <row r="131" spans="1:9" x14ac:dyDescent="0.3">
      <c r="A131" s="143" t="str">
        <f t="shared" si="11"/>
        <v>林家信</v>
      </c>
      <c r="B131" s="144"/>
      <c r="C131" s="145"/>
      <c r="D131" s="144"/>
      <c r="E131" s="146"/>
      <c r="F131" s="146"/>
      <c r="G131" s="144">
        <v>13145276</v>
      </c>
      <c r="H131" s="146">
        <v>8.34</v>
      </c>
      <c r="I131" s="147">
        <v>132</v>
      </c>
    </row>
    <row r="132" spans="1:9" x14ac:dyDescent="0.3">
      <c r="A132" s="143" t="s">
        <v>1423</v>
      </c>
      <c r="B132" s="144" t="s">
        <v>1300</v>
      </c>
      <c r="C132" s="145" t="s">
        <v>2340</v>
      </c>
      <c r="D132" s="144">
        <v>12471133</v>
      </c>
      <c r="E132" s="146">
        <v>8.35</v>
      </c>
      <c r="F132" s="146">
        <v>200</v>
      </c>
      <c r="G132" s="144"/>
      <c r="H132" s="146"/>
      <c r="I132" s="147"/>
    </row>
    <row r="133" spans="1:9" x14ac:dyDescent="0.3">
      <c r="A133" s="143" t="str">
        <f t="shared" ref="A133:A138" si="12">A132</f>
        <v>林家信</v>
      </c>
      <c r="B133" s="144"/>
      <c r="C133" s="145"/>
      <c r="D133" s="144"/>
      <c r="E133" s="146"/>
      <c r="F133" s="146"/>
      <c r="G133" s="144">
        <v>12471414</v>
      </c>
      <c r="H133" s="146">
        <v>8.35</v>
      </c>
      <c r="I133" s="147">
        <v>111</v>
      </c>
    </row>
    <row r="134" spans="1:9" x14ac:dyDescent="0.3">
      <c r="A134" s="143" t="str">
        <f t="shared" si="12"/>
        <v>林家信</v>
      </c>
      <c r="B134" s="144"/>
      <c r="C134" s="145"/>
      <c r="D134" s="144"/>
      <c r="E134" s="146"/>
      <c r="F134" s="146"/>
      <c r="G134" s="144">
        <v>13015016</v>
      </c>
      <c r="H134" s="146">
        <v>8.35</v>
      </c>
      <c r="I134" s="147">
        <v>6</v>
      </c>
    </row>
    <row r="135" spans="1:9" x14ac:dyDescent="0.3">
      <c r="A135" s="143" t="str">
        <f t="shared" si="12"/>
        <v>林家信</v>
      </c>
      <c r="B135" s="144"/>
      <c r="C135" s="145"/>
      <c r="D135" s="144"/>
      <c r="E135" s="146"/>
      <c r="F135" s="146"/>
      <c r="G135" s="144">
        <v>13021068</v>
      </c>
      <c r="H135" s="146">
        <v>8.35</v>
      </c>
      <c r="I135" s="147">
        <v>2</v>
      </c>
    </row>
    <row r="136" spans="1:9" x14ac:dyDescent="0.3">
      <c r="A136" s="143" t="str">
        <f t="shared" si="12"/>
        <v>林家信</v>
      </c>
      <c r="B136" s="144"/>
      <c r="C136" s="145"/>
      <c r="D136" s="144"/>
      <c r="E136" s="146"/>
      <c r="F136" s="146"/>
      <c r="G136" s="144">
        <v>13022604</v>
      </c>
      <c r="H136" s="146">
        <v>8.35</v>
      </c>
      <c r="I136" s="147">
        <v>2</v>
      </c>
    </row>
    <row r="137" spans="1:9" x14ac:dyDescent="0.3">
      <c r="A137" s="143" t="str">
        <f t="shared" si="12"/>
        <v>林家信</v>
      </c>
      <c r="B137" s="144"/>
      <c r="C137" s="145"/>
      <c r="D137" s="144"/>
      <c r="E137" s="146"/>
      <c r="F137" s="146"/>
      <c r="G137" s="144">
        <v>13023627</v>
      </c>
      <c r="H137" s="146">
        <v>8.35</v>
      </c>
      <c r="I137" s="147">
        <v>1</v>
      </c>
    </row>
    <row r="138" spans="1:9" x14ac:dyDescent="0.3">
      <c r="A138" s="143" t="str">
        <f t="shared" si="12"/>
        <v>林家信</v>
      </c>
      <c r="B138" s="144"/>
      <c r="C138" s="145"/>
      <c r="D138" s="144"/>
      <c r="E138" s="146"/>
      <c r="F138" s="146"/>
      <c r="G138" s="144">
        <v>13030186</v>
      </c>
      <c r="H138" s="146">
        <v>8.35</v>
      </c>
      <c r="I138" s="147">
        <v>78</v>
      </c>
    </row>
    <row r="139" spans="1:9" x14ac:dyDescent="0.3">
      <c r="A139" s="143" t="s">
        <v>1423</v>
      </c>
      <c r="B139" s="144" t="s">
        <v>1300</v>
      </c>
      <c r="C139" s="145" t="s">
        <v>2341</v>
      </c>
      <c r="D139" s="144">
        <v>12472578</v>
      </c>
      <c r="E139" s="146">
        <v>8.36</v>
      </c>
      <c r="F139" s="146">
        <v>200</v>
      </c>
      <c r="G139" s="144"/>
      <c r="H139" s="146"/>
      <c r="I139" s="147"/>
    </row>
    <row r="140" spans="1:9" x14ac:dyDescent="0.3">
      <c r="A140" s="143" t="str">
        <f t="shared" ref="A140:A146" si="13">A139</f>
        <v>林家信</v>
      </c>
      <c r="B140" s="144"/>
      <c r="C140" s="145"/>
      <c r="D140" s="144"/>
      <c r="E140" s="146"/>
      <c r="F140" s="146"/>
      <c r="G140" s="144">
        <v>12472951</v>
      </c>
      <c r="H140" s="146">
        <v>8.36</v>
      </c>
      <c r="I140" s="147">
        <v>81</v>
      </c>
    </row>
    <row r="141" spans="1:9" x14ac:dyDescent="0.3">
      <c r="A141" s="143" t="str">
        <f t="shared" si="13"/>
        <v>林家信</v>
      </c>
      <c r="B141" s="144"/>
      <c r="C141" s="145"/>
      <c r="D141" s="144"/>
      <c r="E141" s="146"/>
      <c r="F141" s="146"/>
      <c r="G141" s="144">
        <v>12473976</v>
      </c>
      <c r="H141" s="146">
        <v>8.36</v>
      </c>
      <c r="I141" s="147">
        <v>57</v>
      </c>
    </row>
    <row r="142" spans="1:9" x14ac:dyDescent="0.3">
      <c r="A142" s="143" t="str">
        <f t="shared" si="13"/>
        <v>林家信</v>
      </c>
      <c r="B142" s="144"/>
      <c r="C142" s="145"/>
      <c r="D142" s="144"/>
      <c r="E142" s="146"/>
      <c r="F142" s="146"/>
      <c r="G142" s="144">
        <v>13012460</v>
      </c>
      <c r="H142" s="146">
        <v>8.36</v>
      </c>
      <c r="I142" s="147">
        <v>20</v>
      </c>
    </row>
    <row r="143" spans="1:9" x14ac:dyDescent="0.3">
      <c r="A143" s="143" t="str">
        <f t="shared" si="13"/>
        <v>林家信</v>
      </c>
      <c r="B143" s="144"/>
      <c r="C143" s="145"/>
      <c r="D143" s="144"/>
      <c r="E143" s="146"/>
      <c r="F143" s="146"/>
      <c r="G143" s="144">
        <v>13013480</v>
      </c>
      <c r="H143" s="146">
        <v>8.36</v>
      </c>
      <c r="I143" s="147">
        <v>10</v>
      </c>
    </row>
    <row r="144" spans="1:9" x14ac:dyDescent="0.3">
      <c r="A144" s="143" t="str">
        <f t="shared" si="13"/>
        <v>林家信</v>
      </c>
      <c r="B144" s="144"/>
      <c r="C144" s="145"/>
      <c r="D144" s="144"/>
      <c r="E144" s="146"/>
      <c r="F144" s="146"/>
      <c r="G144" s="144">
        <v>13013991</v>
      </c>
      <c r="H144" s="146">
        <v>8.36</v>
      </c>
      <c r="I144" s="147">
        <v>10</v>
      </c>
    </row>
    <row r="145" spans="1:9" x14ac:dyDescent="0.3">
      <c r="A145" s="143" t="str">
        <f t="shared" si="13"/>
        <v>林家信</v>
      </c>
      <c r="B145" s="144"/>
      <c r="C145" s="145"/>
      <c r="D145" s="144"/>
      <c r="E145" s="146"/>
      <c r="F145" s="146"/>
      <c r="G145" s="144">
        <v>13014503</v>
      </c>
      <c r="H145" s="146">
        <v>8.36</v>
      </c>
      <c r="I145" s="147">
        <v>10</v>
      </c>
    </row>
    <row r="146" spans="1:9" x14ac:dyDescent="0.3">
      <c r="A146" s="143" t="str">
        <f t="shared" si="13"/>
        <v>林家信</v>
      </c>
      <c r="B146" s="144"/>
      <c r="C146" s="145"/>
      <c r="D146" s="144"/>
      <c r="E146" s="146"/>
      <c r="F146" s="146"/>
      <c r="G146" s="144">
        <v>13015016</v>
      </c>
      <c r="H146" s="146">
        <v>8.35</v>
      </c>
      <c r="I146" s="147">
        <v>12</v>
      </c>
    </row>
    <row r="147" spans="1:9" x14ac:dyDescent="0.3">
      <c r="A147" s="114" t="s">
        <v>1408</v>
      </c>
      <c r="B147" s="111" t="s">
        <v>1300</v>
      </c>
      <c r="C147" s="131" t="s">
        <v>2342</v>
      </c>
      <c r="D147" s="111">
        <v>12474102</v>
      </c>
      <c r="E147" s="112">
        <v>8.3800000000000008</v>
      </c>
      <c r="F147" s="112">
        <v>260</v>
      </c>
      <c r="G147" s="111"/>
      <c r="H147" s="112"/>
      <c r="I147" s="113"/>
    </row>
    <row r="148" spans="1:9" x14ac:dyDescent="0.3">
      <c r="A148" s="114" t="str">
        <f>A147</f>
        <v>張簡淑卿</v>
      </c>
      <c r="B148" s="111"/>
      <c r="C148" s="131"/>
      <c r="D148" s="111"/>
      <c r="E148" s="112"/>
      <c r="F148" s="112"/>
      <c r="G148" s="111">
        <v>12474489</v>
      </c>
      <c r="H148" s="112">
        <v>8.3800000000000008</v>
      </c>
      <c r="I148" s="113">
        <v>260</v>
      </c>
    </row>
    <row r="149" spans="1:9" x14ac:dyDescent="0.3">
      <c r="A149" s="143" t="s">
        <v>1423</v>
      </c>
      <c r="B149" s="144" t="s">
        <v>1300</v>
      </c>
      <c r="C149" s="145" t="s">
        <v>2343</v>
      </c>
      <c r="D149" s="144">
        <v>12474119</v>
      </c>
      <c r="E149" s="146">
        <v>8.3699999999999992</v>
      </c>
      <c r="F149" s="146">
        <v>200</v>
      </c>
      <c r="G149" s="144"/>
      <c r="H149" s="146"/>
      <c r="I149" s="147"/>
    </row>
    <row r="150" spans="1:9" x14ac:dyDescent="0.3">
      <c r="A150" s="143" t="str">
        <f t="shared" ref="A150:A152" si="14">A149</f>
        <v>林家信</v>
      </c>
      <c r="B150" s="144"/>
      <c r="C150" s="145"/>
      <c r="D150" s="144"/>
      <c r="E150" s="146"/>
      <c r="F150" s="146"/>
      <c r="G150" s="144">
        <v>12500314</v>
      </c>
      <c r="H150" s="146">
        <v>8.3699999999999992</v>
      </c>
      <c r="I150" s="147">
        <v>1</v>
      </c>
    </row>
    <row r="151" spans="1:9" x14ac:dyDescent="0.3">
      <c r="A151" s="143" t="str">
        <f t="shared" si="14"/>
        <v>林家信</v>
      </c>
      <c r="B151" s="144"/>
      <c r="C151" s="145"/>
      <c r="D151" s="144"/>
      <c r="E151" s="146"/>
      <c r="F151" s="146"/>
      <c r="G151" s="144">
        <v>12592655</v>
      </c>
      <c r="H151" s="146">
        <v>8.3699999999999992</v>
      </c>
      <c r="I151" s="147">
        <v>1</v>
      </c>
    </row>
    <row r="152" spans="1:9" x14ac:dyDescent="0.3">
      <c r="A152" s="143" t="str">
        <f t="shared" si="14"/>
        <v>林家信</v>
      </c>
      <c r="B152" s="144"/>
      <c r="C152" s="145"/>
      <c r="D152" s="144"/>
      <c r="E152" s="146"/>
      <c r="F152" s="146"/>
      <c r="G152" s="144">
        <v>13010404</v>
      </c>
      <c r="H152" s="146">
        <v>8.3699999999999992</v>
      </c>
      <c r="I152" s="147">
        <v>198</v>
      </c>
    </row>
    <row r="153" spans="1:9" x14ac:dyDescent="0.3">
      <c r="A153" s="143" t="s">
        <v>1423</v>
      </c>
      <c r="B153" s="144" t="s">
        <v>1300</v>
      </c>
      <c r="C153" s="145" t="s">
        <v>2344</v>
      </c>
      <c r="D153" s="144">
        <v>12475584</v>
      </c>
      <c r="E153" s="146">
        <v>8.3800000000000008</v>
      </c>
      <c r="F153" s="146">
        <v>40</v>
      </c>
      <c r="G153" s="144"/>
      <c r="H153" s="146"/>
      <c r="I153" s="147"/>
    </row>
    <row r="154" spans="1:9" x14ac:dyDescent="0.3">
      <c r="A154" s="143" t="str">
        <f>A153</f>
        <v>林家信</v>
      </c>
      <c r="B154" s="144"/>
      <c r="C154" s="145"/>
      <c r="D154" s="144"/>
      <c r="E154" s="146"/>
      <c r="F154" s="146"/>
      <c r="G154" s="144">
        <v>12495287</v>
      </c>
      <c r="H154" s="146">
        <v>8.3800000000000008</v>
      </c>
      <c r="I154" s="147">
        <v>40</v>
      </c>
    </row>
    <row r="155" spans="1:9" x14ac:dyDescent="0.3">
      <c r="A155" s="143" t="s">
        <v>1299</v>
      </c>
      <c r="B155" s="144" t="s">
        <v>1300</v>
      </c>
      <c r="C155" s="145" t="s">
        <v>2345</v>
      </c>
      <c r="D155" s="144">
        <v>12480542</v>
      </c>
      <c r="E155" s="146">
        <v>8.39</v>
      </c>
      <c r="F155" s="146">
        <v>300</v>
      </c>
      <c r="G155" s="144"/>
      <c r="H155" s="146"/>
      <c r="I155" s="147"/>
    </row>
    <row r="156" spans="1:9" x14ac:dyDescent="0.3">
      <c r="A156" s="143" t="str">
        <f t="shared" ref="A156:A163" si="15">A155</f>
        <v>林坤能</v>
      </c>
      <c r="B156" s="144"/>
      <c r="C156" s="145"/>
      <c r="D156" s="144"/>
      <c r="E156" s="146"/>
      <c r="F156" s="146"/>
      <c r="G156" s="144">
        <v>12485659</v>
      </c>
      <c r="H156" s="146">
        <v>8.39</v>
      </c>
      <c r="I156" s="147">
        <v>12</v>
      </c>
    </row>
    <row r="157" spans="1:9" x14ac:dyDescent="0.3">
      <c r="A157" s="143" t="str">
        <f t="shared" si="15"/>
        <v>林坤能</v>
      </c>
      <c r="B157" s="144"/>
      <c r="C157" s="145"/>
      <c r="D157" s="144"/>
      <c r="E157" s="146"/>
      <c r="F157" s="146"/>
      <c r="G157" s="144">
        <v>12490172</v>
      </c>
      <c r="H157" s="146">
        <v>8.39</v>
      </c>
      <c r="I157" s="147">
        <v>21</v>
      </c>
    </row>
    <row r="158" spans="1:9" x14ac:dyDescent="0.3">
      <c r="A158" s="143" t="str">
        <f t="shared" si="15"/>
        <v>林坤能</v>
      </c>
      <c r="B158" s="144"/>
      <c r="C158" s="145"/>
      <c r="D158" s="144"/>
      <c r="E158" s="146"/>
      <c r="F158" s="146"/>
      <c r="G158" s="144">
        <v>12490682</v>
      </c>
      <c r="H158" s="146">
        <v>8.39</v>
      </c>
      <c r="I158" s="147">
        <v>3</v>
      </c>
    </row>
    <row r="159" spans="1:9" x14ac:dyDescent="0.3">
      <c r="A159" s="143" t="str">
        <f t="shared" si="15"/>
        <v>林坤能</v>
      </c>
      <c r="B159" s="144"/>
      <c r="C159" s="145"/>
      <c r="D159" s="144"/>
      <c r="E159" s="146"/>
      <c r="F159" s="146"/>
      <c r="G159" s="144">
        <v>12491194</v>
      </c>
      <c r="H159" s="146">
        <v>8.39</v>
      </c>
      <c r="I159" s="147">
        <v>2</v>
      </c>
    </row>
    <row r="160" spans="1:9" x14ac:dyDescent="0.3">
      <c r="A160" s="143" t="str">
        <f t="shared" si="15"/>
        <v>林坤能</v>
      </c>
      <c r="B160" s="144"/>
      <c r="C160" s="145"/>
      <c r="D160" s="144"/>
      <c r="E160" s="146"/>
      <c r="F160" s="146"/>
      <c r="G160" s="144">
        <v>12491705</v>
      </c>
      <c r="H160" s="146">
        <v>8.39</v>
      </c>
      <c r="I160" s="147">
        <v>20</v>
      </c>
    </row>
    <row r="161" spans="1:9" x14ac:dyDescent="0.3">
      <c r="A161" s="143" t="str">
        <f t="shared" si="15"/>
        <v>林坤能</v>
      </c>
      <c r="B161" s="144"/>
      <c r="C161" s="145"/>
      <c r="D161" s="144"/>
      <c r="E161" s="146"/>
      <c r="F161" s="146"/>
      <c r="G161" s="144">
        <v>12492217</v>
      </c>
      <c r="H161" s="146">
        <v>8.39</v>
      </c>
      <c r="I161" s="147">
        <v>150</v>
      </c>
    </row>
    <row r="162" spans="1:9" x14ac:dyDescent="0.3">
      <c r="A162" s="143" t="str">
        <f t="shared" si="15"/>
        <v>林坤能</v>
      </c>
      <c r="B162" s="144"/>
      <c r="C162" s="145"/>
      <c r="D162" s="144"/>
      <c r="E162" s="146"/>
      <c r="F162" s="146"/>
      <c r="G162" s="144">
        <v>12492729</v>
      </c>
      <c r="H162" s="146">
        <v>8.39</v>
      </c>
      <c r="I162" s="147">
        <v>12</v>
      </c>
    </row>
    <row r="163" spans="1:9" x14ac:dyDescent="0.3">
      <c r="A163" s="143" t="str">
        <f t="shared" si="15"/>
        <v>林坤能</v>
      </c>
      <c r="B163" s="144"/>
      <c r="C163" s="145"/>
      <c r="D163" s="144"/>
      <c r="E163" s="146"/>
      <c r="F163" s="146"/>
      <c r="G163" s="144">
        <v>12493241</v>
      </c>
      <c r="H163" s="146">
        <v>8.39</v>
      </c>
      <c r="I163" s="147">
        <v>80</v>
      </c>
    </row>
    <row r="164" spans="1:9" x14ac:dyDescent="0.3">
      <c r="A164" s="143" t="s">
        <v>1299</v>
      </c>
      <c r="B164" s="144" t="s">
        <v>1300</v>
      </c>
      <c r="C164" s="145" t="s">
        <v>2346</v>
      </c>
      <c r="D164" s="144">
        <v>12481219</v>
      </c>
      <c r="E164" s="146">
        <v>8.4</v>
      </c>
      <c r="F164" s="146">
        <v>400</v>
      </c>
      <c r="G164" s="144"/>
      <c r="H164" s="146"/>
      <c r="I164" s="147"/>
    </row>
    <row r="165" spans="1:9" x14ac:dyDescent="0.3">
      <c r="A165" s="143" t="str">
        <f t="shared" ref="A165:A168" si="16">A164</f>
        <v>林坤能</v>
      </c>
      <c r="B165" s="144"/>
      <c r="C165" s="145"/>
      <c r="D165" s="144"/>
      <c r="E165" s="146"/>
      <c r="F165" s="146"/>
      <c r="G165" s="144">
        <v>12481564</v>
      </c>
      <c r="H165" s="146">
        <v>8.4</v>
      </c>
      <c r="I165" s="147">
        <v>195</v>
      </c>
    </row>
    <row r="166" spans="1:9" x14ac:dyDescent="0.3">
      <c r="A166" s="143" t="str">
        <f t="shared" si="16"/>
        <v>林坤能</v>
      </c>
      <c r="B166" s="144"/>
      <c r="C166" s="145"/>
      <c r="D166" s="144"/>
      <c r="E166" s="146"/>
      <c r="F166" s="146"/>
      <c r="G166" s="144">
        <v>12482076</v>
      </c>
      <c r="H166" s="146">
        <v>8.4</v>
      </c>
      <c r="I166" s="147">
        <v>3</v>
      </c>
    </row>
    <row r="167" spans="1:9" x14ac:dyDescent="0.3">
      <c r="A167" s="143" t="str">
        <f t="shared" si="16"/>
        <v>林坤能</v>
      </c>
      <c r="B167" s="144"/>
      <c r="C167" s="145"/>
      <c r="D167" s="144"/>
      <c r="E167" s="146"/>
      <c r="F167" s="146"/>
      <c r="G167" s="144">
        <v>12483611</v>
      </c>
      <c r="H167" s="146">
        <v>8.4</v>
      </c>
      <c r="I167" s="147">
        <v>199</v>
      </c>
    </row>
    <row r="168" spans="1:9" x14ac:dyDescent="0.3">
      <c r="A168" s="143" t="str">
        <f t="shared" si="16"/>
        <v>林坤能</v>
      </c>
      <c r="B168" s="144"/>
      <c r="C168" s="145"/>
      <c r="D168" s="144"/>
      <c r="E168" s="146"/>
      <c r="F168" s="146"/>
      <c r="G168" s="144">
        <v>12484123</v>
      </c>
      <c r="H168" s="146">
        <v>8.4</v>
      </c>
      <c r="I168" s="147">
        <v>3</v>
      </c>
    </row>
    <row r="169" spans="1:9" x14ac:dyDescent="0.3">
      <c r="A169" s="143" t="s">
        <v>1299</v>
      </c>
      <c r="B169" s="144" t="s">
        <v>1300</v>
      </c>
      <c r="C169" s="145" t="s">
        <v>2347</v>
      </c>
      <c r="D169" s="144">
        <v>12503088</v>
      </c>
      <c r="E169" s="146">
        <v>8.3800000000000008</v>
      </c>
      <c r="F169" s="146">
        <v>200</v>
      </c>
      <c r="G169" s="144"/>
      <c r="H169" s="146"/>
      <c r="I169" s="147"/>
    </row>
    <row r="170" spans="1:9" x14ac:dyDescent="0.3">
      <c r="A170" s="143" t="str">
        <f t="shared" ref="A170:A176" si="17">A169</f>
        <v>林坤能</v>
      </c>
      <c r="B170" s="144"/>
      <c r="C170" s="145"/>
      <c r="D170" s="144"/>
      <c r="E170" s="146"/>
      <c r="F170" s="146"/>
      <c r="G170" s="144">
        <v>12503402</v>
      </c>
      <c r="H170" s="146">
        <v>8.3800000000000008</v>
      </c>
      <c r="I170" s="147">
        <v>171</v>
      </c>
    </row>
    <row r="171" spans="1:9" x14ac:dyDescent="0.3">
      <c r="A171" s="143" t="str">
        <f t="shared" si="17"/>
        <v>林坤能</v>
      </c>
      <c r="B171" s="144"/>
      <c r="C171" s="145"/>
      <c r="D171" s="144"/>
      <c r="E171" s="146"/>
      <c r="F171" s="146"/>
      <c r="G171" s="144">
        <v>12562238</v>
      </c>
      <c r="H171" s="146">
        <v>8.3800000000000008</v>
      </c>
      <c r="I171" s="147">
        <v>10</v>
      </c>
    </row>
    <row r="172" spans="1:9" x14ac:dyDescent="0.3">
      <c r="A172" s="143" t="str">
        <f t="shared" si="17"/>
        <v>林坤能</v>
      </c>
      <c r="B172" s="144"/>
      <c r="C172" s="145"/>
      <c r="D172" s="144"/>
      <c r="E172" s="146"/>
      <c r="F172" s="146"/>
      <c r="G172" s="144">
        <v>12562750</v>
      </c>
      <c r="H172" s="146">
        <v>8.3800000000000008</v>
      </c>
      <c r="I172" s="147">
        <v>10</v>
      </c>
    </row>
    <row r="173" spans="1:9" x14ac:dyDescent="0.3">
      <c r="A173" s="143" t="str">
        <f t="shared" si="17"/>
        <v>林坤能</v>
      </c>
      <c r="B173" s="144"/>
      <c r="C173" s="145"/>
      <c r="D173" s="144"/>
      <c r="E173" s="146"/>
      <c r="F173" s="146"/>
      <c r="G173" s="144">
        <v>12565818</v>
      </c>
      <c r="H173" s="146">
        <v>8.3800000000000008</v>
      </c>
      <c r="I173" s="147">
        <v>1</v>
      </c>
    </row>
    <row r="174" spans="1:9" x14ac:dyDescent="0.3">
      <c r="A174" s="143" t="str">
        <f t="shared" si="17"/>
        <v>林坤能</v>
      </c>
      <c r="B174" s="144"/>
      <c r="C174" s="145"/>
      <c r="D174" s="144"/>
      <c r="E174" s="146"/>
      <c r="F174" s="146"/>
      <c r="G174" s="144">
        <v>12572383</v>
      </c>
      <c r="H174" s="146">
        <v>8.3800000000000008</v>
      </c>
      <c r="I174" s="147">
        <v>2</v>
      </c>
    </row>
    <row r="175" spans="1:9" x14ac:dyDescent="0.3">
      <c r="A175" s="143" t="str">
        <f t="shared" si="17"/>
        <v>林坤能</v>
      </c>
      <c r="B175" s="144"/>
      <c r="C175" s="145"/>
      <c r="D175" s="144"/>
      <c r="E175" s="146"/>
      <c r="F175" s="146"/>
      <c r="G175" s="144">
        <v>12574939</v>
      </c>
      <c r="H175" s="146">
        <v>8.3800000000000008</v>
      </c>
      <c r="I175" s="147">
        <v>3</v>
      </c>
    </row>
    <row r="176" spans="1:9" x14ac:dyDescent="0.3">
      <c r="A176" s="143" t="str">
        <f t="shared" si="17"/>
        <v>林坤能</v>
      </c>
      <c r="B176" s="144"/>
      <c r="C176" s="145"/>
      <c r="D176" s="144"/>
      <c r="E176" s="146"/>
      <c r="F176" s="146"/>
      <c r="G176" s="144">
        <v>12581492</v>
      </c>
      <c r="H176" s="146">
        <v>8.3800000000000008</v>
      </c>
      <c r="I176" s="147">
        <v>3</v>
      </c>
    </row>
    <row r="177" spans="1:9" x14ac:dyDescent="0.3">
      <c r="A177" s="143" t="s">
        <v>1299</v>
      </c>
      <c r="B177" s="144" t="s">
        <v>1300</v>
      </c>
      <c r="C177" s="145" t="s">
        <v>2348</v>
      </c>
      <c r="D177" s="144">
        <v>12503957</v>
      </c>
      <c r="E177" s="146">
        <v>8.39</v>
      </c>
      <c r="F177" s="146">
        <v>200</v>
      </c>
      <c r="G177" s="144"/>
      <c r="H177" s="146"/>
      <c r="I177" s="147"/>
    </row>
    <row r="178" spans="1:9" x14ac:dyDescent="0.3">
      <c r="A178" s="143" t="str">
        <f t="shared" ref="A178:A187" si="18">A177</f>
        <v>林坤能</v>
      </c>
      <c r="B178" s="144"/>
      <c r="C178" s="145"/>
      <c r="D178" s="144"/>
      <c r="E178" s="146"/>
      <c r="F178" s="146"/>
      <c r="G178" s="144">
        <v>12504428</v>
      </c>
      <c r="H178" s="146">
        <v>8.39</v>
      </c>
      <c r="I178" s="147">
        <v>76</v>
      </c>
    </row>
    <row r="179" spans="1:9" x14ac:dyDescent="0.3">
      <c r="A179" s="143" t="str">
        <f t="shared" si="18"/>
        <v>林坤能</v>
      </c>
      <c r="B179" s="144"/>
      <c r="C179" s="145"/>
      <c r="D179" s="144"/>
      <c r="E179" s="146"/>
      <c r="F179" s="146"/>
      <c r="G179" s="144">
        <v>12521653</v>
      </c>
      <c r="H179" s="146">
        <v>8.39</v>
      </c>
      <c r="I179" s="147">
        <v>2</v>
      </c>
    </row>
    <row r="180" spans="1:9" x14ac:dyDescent="0.3">
      <c r="A180" s="143" t="str">
        <f t="shared" si="18"/>
        <v>林坤能</v>
      </c>
      <c r="B180" s="144"/>
      <c r="C180" s="145"/>
      <c r="D180" s="144"/>
      <c r="E180" s="146"/>
      <c r="F180" s="146"/>
      <c r="G180" s="144">
        <v>12522681</v>
      </c>
      <c r="H180" s="146">
        <v>8.39</v>
      </c>
      <c r="I180" s="147">
        <v>1</v>
      </c>
    </row>
    <row r="181" spans="1:9" x14ac:dyDescent="0.3">
      <c r="A181" s="143" t="str">
        <f t="shared" si="18"/>
        <v>林坤能</v>
      </c>
      <c r="B181" s="144"/>
      <c r="C181" s="145"/>
      <c r="D181" s="144"/>
      <c r="E181" s="146"/>
      <c r="F181" s="146"/>
      <c r="G181" s="144">
        <v>12523702</v>
      </c>
      <c r="H181" s="146">
        <v>8.39</v>
      </c>
      <c r="I181" s="147">
        <v>7</v>
      </c>
    </row>
    <row r="182" spans="1:9" x14ac:dyDescent="0.3">
      <c r="A182" s="143" t="str">
        <f t="shared" si="18"/>
        <v>林坤能</v>
      </c>
      <c r="B182" s="144"/>
      <c r="C182" s="145"/>
      <c r="D182" s="144"/>
      <c r="E182" s="146"/>
      <c r="F182" s="146"/>
      <c r="G182" s="144">
        <v>12530772</v>
      </c>
      <c r="H182" s="146">
        <v>8.39</v>
      </c>
      <c r="I182" s="147">
        <v>5</v>
      </c>
    </row>
    <row r="183" spans="1:9" x14ac:dyDescent="0.3">
      <c r="A183" s="143" t="str">
        <f t="shared" si="18"/>
        <v>林坤能</v>
      </c>
      <c r="B183" s="144"/>
      <c r="C183" s="145"/>
      <c r="D183" s="144"/>
      <c r="E183" s="146"/>
      <c r="F183" s="146"/>
      <c r="G183" s="144">
        <v>12552106</v>
      </c>
      <c r="H183" s="146">
        <v>8.39</v>
      </c>
      <c r="I183" s="147">
        <v>10</v>
      </c>
    </row>
    <row r="184" spans="1:9" x14ac:dyDescent="0.3">
      <c r="A184" s="143" t="str">
        <f t="shared" si="18"/>
        <v>林坤能</v>
      </c>
      <c r="B184" s="144"/>
      <c r="C184" s="145"/>
      <c r="D184" s="144"/>
      <c r="E184" s="146"/>
      <c r="F184" s="146"/>
      <c r="G184" s="144">
        <v>12555170</v>
      </c>
      <c r="H184" s="146">
        <v>8.39</v>
      </c>
      <c r="I184" s="147">
        <v>10</v>
      </c>
    </row>
    <row r="185" spans="1:9" x14ac:dyDescent="0.3">
      <c r="A185" s="143" t="str">
        <f t="shared" si="18"/>
        <v>林坤能</v>
      </c>
      <c r="B185" s="144"/>
      <c r="C185" s="145"/>
      <c r="D185" s="144"/>
      <c r="E185" s="146"/>
      <c r="F185" s="146"/>
      <c r="G185" s="144">
        <v>12555679</v>
      </c>
      <c r="H185" s="146">
        <v>8.39</v>
      </c>
      <c r="I185" s="147">
        <v>2</v>
      </c>
    </row>
    <row r="186" spans="1:9" x14ac:dyDescent="0.3">
      <c r="A186" s="143" t="str">
        <f t="shared" si="18"/>
        <v>林坤能</v>
      </c>
      <c r="B186" s="144"/>
      <c r="C186" s="145"/>
      <c r="D186" s="144"/>
      <c r="E186" s="146"/>
      <c r="F186" s="146"/>
      <c r="G186" s="144">
        <v>12560192</v>
      </c>
      <c r="H186" s="146">
        <v>8.39</v>
      </c>
      <c r="I186" s="147">
        <v>5</v>
      </c>
    </row>
    <row r="187" spans="1:9" x14ac:dyDescent="0.3">
      <c r="A187" s="143" t="str">
        <f t="shared" si="18"/>
        <v>林坤能</v>
      </c>
      <c r="B187" s="144"/>
      <c r="C187" s="145"/>
      <c r="D187" s="144"/>
      <c r="E187" s="146"/>
      <c r="F187" s="146"/>
      <c r="G187" s="144">
        <v>12561217</v>
      </c>
      <c r="H187" s="146">
        <v>8.39</v>
      </c>
      <c r="I187" s="147">
        <v>82</v>
      </c>
    </row>
    <row r="188" spans="1:9" x14ac:dyDescent="0.3">
      <c r="A188" s="114" t="s">
        <v>1299</v>
      </c>
      <c r="B188" s="111" t="s">
        <v>1300</v>
      </c>
      <c r="C188" s="131" t="s">
        <v>2349</v>
      </c>
      <c r="D188" s="111">
        <v>12504521</v>
      </c>
      <c r="E188" s="112">
        <v>8.4</v>
      </c>
      <c r="F188" s="112">
        <v>200</v>
      </c>
      <c r="G188" s="111"/>
      <c r="H188" s="112"/>
      <c r="I188" s="113"/>
    </row>
    <row r="189" spans="1:9" x14ac:dyDescent="0.3">
      <c r="A189" s="114" t="str">
        <f t="shared" ref="A189:A191" si="19">A188</f>
        <v>林坤能</v>
      </c>
      <c r="B189" s="111"/>
      <c r="C189" s="131"/>
      <c r="D189" s="111"/>
      <c r="E189" s="112"/>
      <c r="F189" s="112"/>
      <c r="G189" s="111">
        <v>12504940</v>
      </c>
      <c r="H189" s="112">
        <v>8.4</v>
      </c>
      <c r="I189" s="113">
        <v>170</v>
      </c>
    </row>
    <row r="190" spans="1:9" x14ac:dyDescent="0.3">
      <c r="A190" s="114" t="str">
        <f t="shared" si="19"/>
        <v>林坤能</v>
      </c>
      <c r="B190" s="111"/>
      <c r="C190" s="131"/>
      <c r="D190" s="111"/>
      <c r="E190" s="112"/>
      <c r="F190" s="112"/>
      <c r="G190" s="111">
        <v>12505452</v>
      </c>
      <c r="H190" s="112">
        <v>8.4</v>
      </c>
      <c r="I190" s="113">
        <v>6</v>
      </c>
    </row>
    <row r="191" spans="1:9" x14ac:dyDescent="0.3">
      <c r="A191" s="114" t="str">
        <f t="shared" si="19"/>
        <v>林坤能</v>
      </c>
      <c r="B191" s="111"/>
      <c r="C191" s="131"/>
      <c r="D191" s="111"/>
      <c r="E191" s="112"/>
      <c r="F191" s="112"/>
      <c r="G191" s="111">
        <v>12513041</v>
      </c>
      <c r="H191" s="112">
        <v>8.4</v>
      </c>
      <c r="I191" s="113">
        <v>24</v>
      </c>
    </row>
    <row r="192" spans="1:9" x14ac:dyDescent="0.3">
      <c r="A192" s="114" t="s">
        <v>1299</v>
      </c>
      <c r="B192" s="111" t="s">
        <v>1300</v>
      </c>
      <c r="C192" s="131" t="s">
        <v>2350</v>
      </c>
      <c r="D192" s="111">
        <v>12505680</v>
      </c>
      <c r="E192" s="112">
        <v>8.41</v>
      </c>
      <c r="F192" s="112">
        <v>200</v>
      </c>
      <c r="G192" s="111"/>
      <c r="H192" s="112"/>
      <c r="I192" s="113"/>
    </row>
    <row r="193" spans="1:9" x14ac:dyDescent="0.3">
      <c r="A193" s="114" t="str">
        <f t="shared" ref="A193:A196" si="20">A192</f>
        <v>林坤能</v>
      </c>
      <c r="B193" s="111"/>
      <c r="C193" s="131"/>
      <c r="D193" s="111"/>
      <c r="E193" s="112"/>
      <c r="F193" s="112"/>
      <c r="G193" s="111">
        <v>12505963</v>
      </c>
      <c r="H193" s="112">
        <v>8.41</v>
      </c>
      <c r="I193" s="113">
        <v>126</v>
      </c>
    </row>
    <row r="194" spans="1:9" x14ac:dyDescent="0.3">
      <c r="A194" s="114" t="str">
        <f t="shared" si="20"/>
        <v>林坤能</v>
      </c>
      <c r="B194" s="111"/>
      <c r="C194" s="131"/>
      <c r="D194" s="111"/>
      <c r="E194" s="112"/>
      <c r="F194" s="112"/>
      <c r="G194" s="111">
        <v>12510990</v>
      </c>
      <c r="H194" s="112">
        <v>8.41</v>
      </c>
      <c r="I194" s="113">
        <v>25</v>
      </c>
    </row>
    <row r="195" spans="1:9" x14ac:dyDescent="0.3">
      <c r="A195" s="114" t="str">
        <f t="shared" si="20"/>
        <v>林坤能</v>
      </c>
      <c r="B195" s="111"/>
      <c r="C195" s="131"/>
      <c r="D195" s="111"/>
      <c r="E195" s="112"/>
      <c r="F195" s="112"/>
      <c r="G195" s="111">
        <v>12511500</v>
      </c>
      <c r="H195" s="112">
        <v>8.41</v>
      </c>
      <c r="I195" s="113">
        <v>4</v>
      </c>
    </row>
    <row r="196" spans="1:9" x14ac:dyDescent="0.3">
      <c r="A196" s="114" t="str">
        <f t="shared" si="20"/>
        <v>林坤能</v>
      </c>
      <c r="B196" s="111"/>
      <c r="C196" s="131"/>
      <c r="D196" s="111"/>
      <c r="E196" s="112"/>
      <c r="F196" s="112"/>
      <c r="G196" s="111">
        <v>12512529</v>
      </c>
      <c r="H196" s="112">
        <v>8.41</v>
      </c>
      <c r="I196" s="113">
        <v>45</v>
      </c>
    </row>
    <row r="197" spans="1:9" x14ac:dyDescent="0.3">
      <c r="A197" s="114" t="s">
        <v>1299</v>
      </c>
      <c r="B197" s="111" t="s">
        <v>1300</v>
      </c>
      <c r="C197" s="131" t="s">
        <v>2351</v>
      </c>
      <c r="D197" s="111">
        <v>12510186</v>
      </c>
      <c r="E197" s="112">
        <v>8.42</v>
      </c>
      <c r="F197" s="112">
        <v>200</v>
      </c>
      <c r="G197" s="111"/>
      <c r="H197" s="112"/>
      <c r="I197" s="113"/>
    </row>
    <row r="198" spans="1:9" x14ac:dyDescent="0.3">
      <c r="A198" s="114" t="str">
        <f t="shared" ref="A198:A199" si="21">A197</f>
        <v>林坤能</v>
      </c>
      <c r="B198" s="111"/>
      <c r="C198" s="131"/>
      <c r="D198" s="111"/>
      <c r="E198" s="112"/>
      <c r="F198" s="112"/>
      <c r="G198" s="111">
        <v>12510477</v>
      </c>
      <c r="H198" s="112">
        <v>8.42</v>
      </c>
      <c r="I198" s="113">
        <v>131</v>
      </c>
    </row>
    <row r="199" spans="1:9" x14ac:dyDescent="0.3">
      <c r="A199" s="114" t="str">
        <f t="shared" si="21"/>
        <v>林坤能</v>
      </c>
      <c r="B199" s="111"/>
      <c r="C199" s="131"/>
      <c r="D199" s="111"/>
      <c r="E199" s="112"/>
      <c r="F199" s="112"/>
      <c r="G199" s="111">
        <v>12510990</v>
      </c>
      <c r="H199" s="112">
        <v>8.41</v>
      </c>
      <c r="I199" s="113">
        <v>69</v>
      </c>
    </row>
    <row r="200" spans="1:9" x14ac:dyDescent="0.3">
      <c r="A200" s="143" t="s">
        <v>1893</v>
      </c>
      <c r="B200" s="144" t="s">
        <v>272</v>
      </c>
      <c r="C200" s="145" t="s">
        <v>2352</v>
      </c>
      <c r="D200" s="144">
        <v>13080505</v>
      </c>
      <c r="E200" s="146">
        <v>8.34</v>
      </c>
      <c r="F200" s="146">
        <v>50</v>
      </c>
      <c r="G200" s="144"/>
      <c r="H200" s="146"/>
      <c r="I200" s="147"/>
    </row>
    <row r="201" spans="1:9" x14ac:dyDescent="0.3">
      <c r="A201" s="143" t="str">
        <f>A200</f>
        <v>葉育峯</v>
      </c>
      <c r="B201" s="144"/>
      <c r="C201" s="145"/>
      <c r="D201" s="144"/>
      <c r="E201" s="146"/>
      <c r="F201" s="146"/>
      <c r="G201" s="144">
        <v>13145276</v>
      </c>
      <c r="H201" s="146">
        <v>8.34</v>
      </c>
      <c r="I201" s="147">
        <v>50</v>
      </c>
    </row>
    <row r="202" spans="1:9" x14ac:dyDescent="0.3">
      <c r="A202" s="143" t="s">
        <v>1893</v>
      </c>
      <c r="B202" s="144" t="s">
        <v>272</v>
      </c>
      <c r="C202" s="145" t="s">
        <v>2353</v>
      </c>
      <c r="D202" s="144">
        <v>13103372</v>
      </c>
      <c r="E202" s="146">
        <v>8.34</v>
      </c>
      <c r="F202" s="146">
        <v>50</v>
      </c>
      <c r="G202" s="144"/>
      <c r="H202" s="146"/>
      <c r="I202" s="147"/>
    </row>
    <row r="203" spans="1:9" x14ac:dyDescent="0.3">
      <c r="A203" s="143" t="str">
        <f>A202</f>
        <v>葉育峯</v>
      </c>
      <c r="B203" s="144"/>
      <c r="C203" s="145"/>
      <c r="D203" s="144"/>
      <c r="E203" s="146"/>
      <c r="F203" s="146"/>
      <c r="G203" s="144">
        <v>13145276</v>
      </c>
      <c r="H203" s="146">
        <v>8.34</v>
      </c>
      <c r="I203" s="147">
        <v>50</v>
      </c>
    </row>
    <row r="204" spans="1:9" x14ac:dyDescent="0.3">
      <c r="A204" s="143" t="s">
        <v>1893</v>
      </c>
      <c r="B204" s="144" t="s">
        <v>272</v>
      </c>
      <c r="C204" s="145" t="s">
        <v>2354</v>
      </c>
      <c r="D204" s="144">
        <v>13164459</v>
      </c>
      <c r="E204" s="146">
        <v>8.32</v>
      </c>
      <c r="F204" s="146">
        <v>50</v>
      </c>
      <c r="G204" s="144"/>
      <c r="H204" s="146"/>
      <c r="I204" s="147"/>
    </row>
    <row r="205" spans="1:9" x14ac:dyDescent="0.3">
      <c r="A205" s="143" t="str">
        <f t="shared" ref="A205:A207" si="22">A204</f>
        <v>葉育峯</v>
      </c>
      <c r="B205" s="144"/>
      <c r="C205" s="145"/>
      <c r="D205" s="144"/>
      <c r="E205" s="146"/>
      <c r="F205" s="146"/>
      <c r="G205" s="144">
        <v>13231395</v>
      </c>
      <c r="H205" s="146">
        <v>8.32</v>
      </c>
      <c r="I205" s="147">
        <v>14</v>
      </c>
    </row>
    <row r="206" spans="1:9" x14ac:dyDescent="0.3">
      <c r="A206" s="143" t="str">
        <f t="shared" si="22"/>
        <v>葉育峯</v>
      </c>
      <c r="B206" s="144"/>
      <c r="C206" s="145"/>
      <c r="D206" s="144"/>
      <c r="E206" s="146"/>
      <c r="F206" s="146"/>
      <c r="G206" s="144">
        <v>13235482</v>
      </c>
      <c r="H206" s="146">
        <v>8.32</v>
      </c>
      <c r="I206" s="147">
        <v>6</v>
      </c>
    </row>
    <row r="207" spans="1:9" x14ac:dyDescent="0.3">
      <c r="A207" s="143" t="str">
        <f t="shared" si="22"/>
        <v>葉育峯</v>
      </c>
      <c r="B207" s="144"/>
      <c r="C207" s="145"/>
      <c r="D207" s="144"/>
      <c r="E207" s="146"/>
      <c r="F207" s="146"/>
      <c r="G207" s="144">
        <v>13300000</v>
      </c>
      <c r="H207" s="146">
        <v>8.31</v>
      </c>
      <c r="I207" s="147">
        <v>30</v>
      </c>
    </row>
    <row r="208" spans="1:9" x14ac:dyDescent="0.3">
      <c r="A208" s="143" t="s">
        <v>1893</v>
      </c>
      <c r="B208" s="144" t="s">
        <v>272</v>
      </c>
      <c r="C208" s="145" t="s">
        <v>2355</v>
      </c>
      <c r="D208" s="144">
        <v>13170072</v>
      </c>
      <c r="E208" s="146">
        <v>8.33</v>
      </c>
      <c r="F208" s="146">
        <v>50</v>
      </c>
      <c r="G208" s="144"/>
      <c r="H208" s="146"/>
      <c r="I208" s="147"/>
    </row>
    <row r="209" spans="1:9" x14ac:dyDescent="0.3">
      <c r="A209" s="143" t="str">
        <f t="shared" ref="A209:A214" si="23">A208</f>
        <v>葉育峯</v>
      </c>
      <c r="B209" s="144"/>
      <c r="C209" s="145"/>
      <c r="D209" s="144"/>
      <c r="E209" s="146"/>
      <c r="F209" s="146"/>
      <c r="G209" s="144">
        <v>13171573</v>
      </c>
      <c r="H209" s="146">
        <v>8.33</v>
      </c>
      <c r="I209" s="147">
        <v>9</v>
      </c>
    </row>
    <row r="210" spans="1:9" x14ac:dyDescent="0.3">
      <c r="A210" s="143" t="str">
        <f t="shared" si="23"/>
        <v>葉育峯</v>
      </c>
      <c r="B210" s="144"/>
      <c r="C210" s="145"/>
      <c r="D210" s="144"/>
      <c r="E210" s="146"/>
      <c r="F210" s="146"/>
      <c r="G210" s="144">
        <v>13174134</v>
      </c>
      <c r="H210" s="146">
        <v>8.33</v>
      </c>
      <c r="I210" s="147">
        <v>1</v>
      </c>
    </row>
    <row r="211" spans="1:9" x14ac:dyDescent="0.3">
      <c r="A211" s="143" t="str">
        <f t="shared" si="23"/>
        <v>葉育峯</v>
      </c>
      <c r="B211" s="144"/>
      <c r="C211" s="145"/>
      <c r="D211" s="144"/>
      <c r="E211" s="146"/>
      <c r="F211" s="146"/>
      <c r="G211" s="144">
        <v>13175667</v>
      </c>
      <c r="H211" s="146">
        <v>8.33</v>
      </c>
      <c r="I211" s="147">
        <v>2</v>
      </c>
    </row>
    <row r="212" spans="1:9" x14ac:dyDescent="0.3">
      <c r="A212" s="143" t="str">
        <f t="shared" si="23"/>
        <v>葉育峯</v>
      </c>
      <c r="B212" s="144"/>
      <c r="C212" s="145"/>
      <c r="D212" s="144"/>
      <c r="E212" s="146"/>
      <c r="F212" s="146"/>
      <c r="G212" s="144">
        <v>13185295</v>
      </c>
      <c r="H212" s="146">
        <v>8.33</v>
      </c>
      <c r="I212" s="147">
        <v>1</v>
      </c>
    </row>
    <row r="213" spans="1:9" x14ac:dyDescent="0.3">
      <c r="A213" s="143" t="str">
        <f t="shared" si="23"/>
        <v>葉育峯</v>
      </c>
      <c r="B213" s="144"/>
      <c r="C213" s="145"/>
      <c r="D213" s="144"/>
      <c r="E213" s="146"/>
      <c r="F213" s="146"/>
      <c r="G213" s="144">
        <v>13190322</v>
      </c>
      <c r="H213" s="146">
        <v>8.33</v>
      </c>
      <c r="I213" s="147">
        <v>27</v>
      </c>
    </row>
    <row r="214" spans="1:9" x14ac:dyDescent="0.3">
      <c r="A214" s="143" t="str">
        <f t="shared" si="23"/>
        <v>葉育峯</v>
      </c>
      <c r="B214" s="144"/>
      <c r="C214" s="145"/>
      <c r="D214" s="144"/>
      <c r="E214" s="146"/>
      <c r="F214" s="146"/>
      <c r="G214" s="144">
        <v>13191347</v>
      </c>
      <c r="H214" s="146">
        <v>8.33</v>
      </c>
      <c r="I214" s="147">
        <v>10</v>
      </c>
    </row>
    <row r="215" spans="1:9" x14ac:dyDescent="0.3">
      <c r="A215" s="143" t="s">
        <v>1299</v>
      </c>
      <c r="B215" s="144" t="s">
        <v>1300</v>
      </c>
      <c r="C215" s="145" t="s">
        <v>2356</v>
      </c>
      <c r="D215" s="144">
        <v>13235760</v>
      </c>
      <c r="E215" s="146">
        <v>8.33</v>
      </c>
      <c r="F215" s="146">
        <v>200</v>
      </c>
      <c r="G215" s="144"/>
      <c r="H215" s="146"/>
      <c r="I215" s="147"/>
    </row>
    <row r="216" spans="1:9" x14ac:dyDescent="0.3">
      <c r="A216" s="143" t="str">
        <f t="shared" ref="A216:A218" si="24">A215</f>
        <v>林坤能</v>
      </c>
      <c r="B216" s="144"/>
      <c r="C216" s="145"/>
      <c r="D216" s="144"/>
      <c r="E216" s="146"/>
      <c r="F216" s="146"/>
      <c r="G216" s="144">
        <v>13235994</v>
      </c>
      <c r="H216" s="146">
        <v>8.33</v>
      </c>
      <c r="I216" s="147">
        <v>47</v>
      </c>
    </row>
    <row r="217" spans="1:9" x14ac:dyDescent="0.3">
      <c r="A217" s="143" t="str">
        <f t="shared" si="24"/>
        <v>林坤能</v>
      </c>
      <c r="B217" s="144"/>
      <c r="C217" s="145"/>
      <c r="D217" s="144"/>
      <c r="E217" s="146"/>
      <c r="F217" s="146"/>
      <c r="G217" s="144">
        <v>13245114</v>
      </c>
      <c r="H217" s="146">
        <v>8.33</v>
      </c>
      <c r="I217" s="147">
        <v>32</v>
      </c>
    </row>
    <row r="218" spans="1:9" x14ac:dyDescent="0.3">
      <c r="A218" s="143" t="str">
        <f t="shared" si="24"/>
        <v>林坤能</v>
      </c>
      <c r="B218" s="144"/>
      <c r="C218" s="145"/>
      <c r="D218" s="144"/>
      <c r="E218" s="146"/>
      <c r="F218" s="146"/>
      <c r="G218" s="144">
        <v>13245623</v>
      </c>
      <c r="H218" s="146">
        <v>8.33</v>
      </c>
      <c r="I218" s="147">
        <v>26</v>
      </c>
    </row>
    <row r="219" spans="1:9" x14ac:dyDescent="0.3">
      <c r="A219" s="143" t="s">
        <v>1299</v>
      </c>
      <c r="B219" s="144" t="s">
        <v>1300</v>
      </c>
      <c r="C219" s="145" t="s">
        <v>2356</v>
      </c>
      <c r="D219" s="144">
        <v>13280537</v>
      </c>
      <c r="E219" s="146">
        <v>8.33</v>
      </c>
      <c r="F219" s="146">
        <v>-95</v>
      </c>
      <c r="G219" s="144"/>
      <c r="H219" s="146"/>
      <c r="I219" s="147"/>
    </row>
    <row r="220" spans="1:9" x14ac:dyDescent="0.3">
      <c r="A220" s="143" t="s">
        <v>1299</v>
      </c>
      <c r="B220" s="144" t="s">
        <v>1300</v>
      </c>
      <c r="C220" s="145" t="s">
        <v>1452</v>
      </c>
      <c r="D220" s="144">
        <v>13240335</v>
      </c>
      <c r="E220" s="146">
        <v>8.34</v>
      </c>
      <c r="F220" s="146">
        <v>200</v>
      </c>
      <c r="G220" s="144"/>
      <c r="H220" s="146"/>
      <c r="I220" s="147"/>
    </row>
    <row r="221" spans="1:9" x14ac:dyDescent="0.3">
      <c r="A221" s="143" t="str">
        <f t="shared" ref="A221:A227" si="25">A220</f>
        <v>林坤能</v>
      </c>
      <c r="B221" s="144"/>
      <c r="C221" s="145"/>
      <c r="D221" s="144"/>
      <c r="E221" s="146"/>
      <c r="F221" s="146"/>
      <c r="G221" s="144">
        <v>13240507</v>
      </c>
      <c r="H221" s="146">
        <v>8.34</v>
      </c>
      <c r="I221" s="147">
        <v>103</v>
      </c>
    </row>
    <row r="222" spans="1:9" x14ac:dyDescent="0.3">
      <c r="A222" s="143" t="str">
        <f t="shared" si="25"/>
        <v>林坤能</v>
      </c>
      <c r="B222" s="144"/>
      <c r="C222" s="145"/>
      <c r="D222" s="144"/>
      <c r="E222" s="146"/>
      <c r="F222" s="146"/>
      <c r="G222" s="144">
        <v>13241018</v>
      </c>
      <c r="H222" s="146">
        <v>8.34</v>
      </c>
      <c r="I222" s="147">
        <v>10</v>
      </c>
    </row>
    <row r="223" spans="1:9" x14ac:dyDescent="0.3">
      <c r="A223" s="143" t="str">
        <f t="shared" si="25"/>
        <v>林坤能</v>
      </c>
      <c r="B223" s="144"/>
      <c r="C223" s="145"/>
      <c r="D223" s="144"/>
      <c r="E223" s="146"/>
      <c r="F223" s="146"/>
      <c r="G223" s="144">
        <v>13241531</v>
      </c>
      <c r="H223" s="146">
        <v>8.34</v>
      </c>
      <c r="I223" s="147">
        <v>10</v>
      </c>
    </row>
    <row r="224" spans="1:9" x14ac:dyDescent="0.3">
      <c r="A224" s="143" t="str">
        <f t="shared" si="25"/>
        <v>林坤能</v>
      </c>
      <c r="B224" s="144"/>
      <c r="C224" s="145"/>
      <c r="D224" s="144"/>
      <c r="E224" s="146"/>
      <c r="F224" s="146"/>
      <c r="G224" s="144">
        <v>13242554</v>
      </c>
      <c r="H224" s="146">
        <v>8.34</v>
      </c>
      <c r="I224" s="147">
        <v>1</v>
      </c>
    </row>
    <row r="225" spans="1:9" x14ac:dyDescent="0.3">
      <c r="A225" s="143" t="str">
        <f t="shared" si="25"/>
        <v>林坤能</v>
      </c>
      <c r="B225" s="144"/>
      <c r="C225" s="145"/>
      <c r="D225" s="144"/>
      <c r="E225" s="146"/>
      <c r="F225" s="146"/>
      <c r="G225" s="144">
        <v>13243068</v>
      </c>
      <c r="H225" s="146">
        <v>8.34</v>
      </c>
      <c r="I225" s="147">
        <v>10</v>
      </c>
    </row>
    <row r="226" spans="1:9" x14ac:dyDescent="0.3">
      <c r="A226" s="143" t="str">
        <f t="shared" si="25"/>
        <v>林坤能</v>
      </c>
      <c r="B226" s="144"/>
      <c r="C226" s="145"/>
      <c r="D226" s="144"/>
      <c r="E226" s="146"/>
      <c r="F226" s="146"/>
      <c r="G226" s="144">
        <v>13243581</v>
      </c>
      <c r="H226" s="146">
        <v>8.34</v>
      </c>
      <c r="I226" s="147">
        <v>1</v>
      </c>
    </row>
    <row r="227" spans="1:9" x14ac:dyDescent="0.3">
      <c r="A227" s="143" t="str">
        <f t="shared" si="25"/>
        <v>林坤能</v>
      </c>
      <c r="B227" s="144"/>
      <c r="C227" s="145"/>
      <c r="D227" s="144"/>
      <c r="E227" s="146"/>
      <c r="F227" s="146"/>
      <c r="G227" s="144">
        <v>13244602</v>
      </c>
      <c r="H227" s="146">
        <v>8.34</v>
      </c>
      <c r="I227" s="147">
        <v>65</v>
      </c>
    </row>
    <row r="228" spans="1:9" x14ac:dyDescent="0.3">
      <c r="A228" s="143" t="s">
        <v>1023</v>
      </c>
      <c r="B228" s="144" t="s">
        <v>1300</v>
      </c>
      <c r="C228" s="145" t="s">
        <v>2357</v>
      </c>
      <c r="D228" s="144">
        <v>13253078</v>
      </c>
      <c r="E228" s="146">
        <v>8.34</v>
      </c>
      <c r="F228" s="146">
        <v>100</v>
      </c>
      <c r="G228" s="144"/>
      <c r="H228" s="146"/>
      <c r="I228" s="147"/>
    </row>
    <row r="229" spans="1:9" x14ac:dyDescent="0.3">
      <c r="A229" s="143" t="s">
        <v>1023</v>
      </c>
      <c r="B229" s="144" t="s">
        <v>1300</v>
      </c>
      <c r="C229" s="145" t="s">
        <v>2357</v>
      </c>
      <c r="D229" s="144">
        <v>13280631</v>
      </c>
      <c r="E229" s="146">
        <v>8.34</v>
      </c>
      <c r="F229" s="146">
        <v>-100</v>
      </c>
      <c r="G229" s="144"/>
      <c r="H229" s="146"/>
      <c r="I229" s="147"/>
    </row>
    <row r="230" spans="1:9" x14ac:dyDescent="0.3">
      <c r="A230" s="143" t="s">
        <v>1023</v>
      </c>
      <c r="B230" s="144" t="s">
        <v>1300</v>
      </c>
      <c r="C230" s="145" t="s">
        <v>2358</v>
      </c>
      <c r="D230" s="144">
        <v>13262719</v>
      </c>
      <c r="E230" s="146">
        <v>8.35</v>
      </c>
      <c r="F230" s="146">
        <v>200</v>
      </c>
      <c r="G230" s="144"/>
      <c r="H230" s="146"/>
      <c r="I230" s="147"/>
    </row>
    <row r="231" spans="1:9" x14ac:dyDescent="0.3">
      <c r="A231" s="143" t="s">
        <v>1023</v>
      </c>
      <c r="B231" s="144" t="s">
        <v>1300</v>
      </c>
      <c r="C231" s="145" t="s">
        <v>2358</v>
      </c>
      <c r="D231" s="144">
        <v>13280630</v>
      </c>
      <c r="E231" s="146">
        <v>8.35</v>
      </c>
      <c r="F231" s="146">
        <v>-200</v>
      </c>
      <c r="G231" s="144"/>
      <c r="H231" s="146"/>
      <c r="I231" s="147"/>
    </row>
    <row r="232" spans="1:9" x14ac:dyDescent="0.3">
      <c r="A232" s="143" t="s">
        <v>1023</v>
      </c>
      <c r="B232" s="144" t="s">
        <v>1300</v>
      </c>
      <c r="C232" s="145" t="s">
        <v>2359</v>
      </c>
      <c r="D232" s="144">
        <v>13264050</v>
      </c>
      <c r="E232" s="146">
        <v>8.36</v>
      </c>
      <c r="F232" s="146">
        <v>200</v>
      </c>
      <c r="G232" s="144"/>
      <c r="H232" s="146"/>
      <c r="I232" s="147"/>
    </row>
    <row r="233" spans="1:9" x14ac:dyDescent="0.3">
      <c r="A233" s="143" t="s">
        <v>1023</v>
      </c>
      <c r="B233" s="144" t="s">
        <v>1300</v>
      </c>
      <c r="C233" s="145" t="s">
        <v>2359</v>
      </c>
      <c r="D233" s="144">
        <v>13280630</v>
      </c>
      <c r="E233" s="146">
        <v>8.36</v>
      </c>
      <c r="F233" s="146">
        <v>-200</v>
      </c>
      <c r="G233" s="144"/>
      <c r="H233" s="146"/>
      <c r="I233" s="147"/>
    </row>
    <row r="234" spans="1:9" x14ac:dyDescent="0.3">
      <c r="A234" s="143" t="s">
        <v>1023</v>
      </c>
      <c r="B234" s="144" t="s">
        <v>1300</v>
      </c>
      <c r="C234" s="145" t="s">
        <v>2360</v>
      </c>
      <c r="D234" s="144">
        <v>13265329</v>
      </c>
      <c r="E234" s="146">
        <v>8.3699999999999992</v>
      </c>
      <c r="F234" s="146">
        <v>100</v>
      </c>
      <c r="G234" s="144"/>
      <c r="H234" s="146"/>
      <c r="I234" s="147"/>
    </row>
    <row r="235" spans="1:9" x14ac:dyDescent="0.3">
      <c r="A235" s="143" t="s">
        <v>1023</v>
      </c>
      <c r="B235" s="144" t="s">
        <v>1300</v>
      </c>
      <c r="C235" s="145" t="s">
        <v>2360</v>
      </c>
      <c r="D235" s="144">
        <v>13280629</v>
      </c>
      <c r="E235" s="146">
        <v>8.3699999999999992</v>
      </c>
      <c r="F235" s="146">
        <v>-100</v>
      </c>
      <c r="G235" s="144"/>
      <c r="H235" s="146"/>
      <c r="I235" s="147"/>
    </row>
    <row r="236" spans="1:9" x14ac:dyDescent="0.3">
      <c r="A236" s="143" t="s">
        <v>1299</v>
      </c>
      <c r="B236" s="144" t="s">
        <v>1300</v>
      </c>
      <c r="C236" s="145" t="s">
        <v>1456</v>
      </c>
      <c r="D236" s="144">
        <v>13280598</v>
      </c>
      <c r="E236" s="146">
        <v>8.5</v>
      </c>
      <c r="F236" s="146">
        <v>95</v>
      </c>
      <c r="G236" s="144"/>
      <c r="H236" s="146"/>
      <c r="I236" s="147"/>
    </row>
    <row r="237" spans="1:9" x14ac:dyDescent="0.3">
      <c r="A237" s="143" t="s">
        <v>1299</v>
      </c>
      <c r="B237" s="144" t="s">
        <v>1300</v>
      </c>
      <c r="C237" s="145" t="s">
        <v>1456</v>
      </c>
      <c r="D237" s="144">
        <v>13282977</v>
      </c>
      <c r="E237" s="146">
        <v>8.5</v>
      </c>
      <c r="F237" s="146">
        <v>-95</v>
      </c>
      <c r="G237" s="144"/>
      <c r="H237" s="146"/>
      <c r="I237" s="147"/>
    </row>
    <row r="238" spans="1:9" x14ac:dyDescent="0.3">
      <c r="A238" s="143" t="s">
        <v>1023</v>
      </c>
      <c r="B238" s="144" t="s">
        <v>1300</v>
      </c>
      <c r="C238" s="145" t="s">
        <v>2361</v>
      </c>
      <c r="D238" s="144">
        <v>13282032</v>
      </c>
      <c r="E238" s="146">
        <v>9.17</v>
      </c>
      <c r="F238" s="146">
        <v>400</v>
      </c>
      <c r="G238" s="144"/>
      <c r="H238" s="146"/>
      <c r="I238" s="147"/>
    </row>
    <row r="239" spans="1:9" x14ac:dyDescent="0.3">
      <c r="A239" s="143" t="str">
        <f>A238</f>
        <v>陳珮蒂</v>
      </c>
      <c r="B239" s="144"/>
      <c r="C239" s="145"/>
      <c r="D239" s="144"/>
      <c r="E239" s="146"/>
      <c r="F239" s="146"/>
      <c r="G239" s="144">
        <v>13300000</v>
      </c>
      <c r="H239" s="146">
        <v>8.31</v>
      </c>
      <c r="I239" s="147">
        <v>400</v>
      </c>
    </row>
    <row r="240" spans="1:9" x14ac:dyDescent="0.3">
      <c r="A240" s="143" t="s">
        <v>1299</v>
      </c>
      <c r="B240" s="144" t="s">
        <v>1300</v>
      </c>
      <c r="C240" s="145" t="s">
        <v>2362</v>
      </c>
      <c r="D240" s="144">
        <v>13283042</v>
      </c>
      <c r="E240" s="146">
        <v>9.17</v>
      </c>
      <c r="F240" s="146">
        <v>95</v>
      </c>
      <c r="G240" s="144"/>
      <c r="H240" s="146"/>
      <c r="I240" s="147"/>
    </row>
    <row r="241" spans="1:9" x14ac:dyDescent="0.3">
      <c r="A241" s="143" t="str">
        <f>A240</f>
        <v>林坤能</v>
      </c>
      <c r="B241" s="144"/>
      <c r="C241" s="145"/>
      <c r="D241" s="144"/>
      <c r="E241" s="146"/>
      <c r="F241" s="146"/>
      <c r="G241" s="144">
        <v>13300000</v>
      </c>
      <c r="H241" s="146">
        <v>8.31</v>
      </c>
      <c r="I241" s="147">
        <v>95</v>
      </c>
    </row>
    <row r="242" spans="1:9" x14ac:dyDescent="0.3">
      <c r="A242" s="143" t="s">
        <v>1023</v>
      </c>
      <c r="B242" s="144" t="s">
        <v>1300</v>
      </c>
      <c r="C242" s="145" t="s">
        <v>2363</v>
      </c>
      <c r="D242" s="144">
        <v>13283343</v>
      </c>
      <c r="E242" s="146">
        <v>9.17</v>
      </c>
      <c r="F242" s="146">
        <v>200</v>
      </c>
      <c r="G242" s="144"/>
      <c r="H242" s="146"/>
      <c r="I242" s="147"/>
    </row>
    <row r="243" spans="1:9" x14ac:dyDescent="0.3">
      <c r="A243" s="143" t="str">
        <f>A242</f>
        <v>陳珮蒂</v>
      </c>
      <c r="B243" s="144"/>
      <c r="C243" s="145"/>
      <c r="D243" s="144"/>
      <c r="E243" s="146"/>
      <c r="F243" s="146"/>
      <c r="G243" s="144">
        <v>13300000</v>
      </c>
      <c r="H243" s="146">
        <v>8.31</v>
      </c>
      <c r="I243" s="147">
        <v>200</v>
      </c>
    </row>
    <row r="244" spans="1:9" x14ac:dyDescent="0.3">
      <c r="A244" s="143" t="s">
        <v>1893</v>
      </c>
      <c r="B244" s="144" t="s">
        <v>272</v>
      </c>
      <c r="C244" s="145" t="s">
        <v>1273</v>
      </c>
      <c r="D244" s="144">
        <v>13293500</v>
      </c>
      <c r="E244" s="146">
        <v>8.31</v>
      </c>
      <c r="F244" s="146">
        <v>100</v>
      </c>
      <c r="G244" s="144"/>
      <c r="H244" s="146"/>
      <c r="I244" s="147"/>
    </row>
    <row r="245" spans="1:9" ht="16.8" thickBot="1" x14ac:dyDescent="0.35">
      <c r="A245" s="217" t="str">
        <f>A244</f>
        <v>葉育峯</v>
      </c>
      <c r="B245" s="144"/>
      <c r="C245" s="145"/>
      <c r="D245" s="144"/>
      <c r="E245" s="146"/>
      <c r="F245" s="146"/>
      <c r="G245" s="144">
        <v>13300000</v>
      </c>
      <c r="H245" s="146">
        <v>8.31</v>
      </c>
      <c r="I245" s="147">
        <v>86</v>
      </c>
    </row>
    <row r="246" spans="1:9" s="226" customFormat="1" ht="33" customHeight="1" x14ac:dyDescent="0.3">
      <c r="A246" s="234" t="s">
        <v>1081</v>
      </c>
      <c r="B246" s="463" t="s">
        <v>1956</v>
      </c>
      <c r="C246" s="463"/>
      <c r="D246" s="463"/>
      <c r="E246" s="463"/>
      <c r="F246" s="463"/>
      <c r="G246" s="463"/>
      <c r="H246" s="463"/>
      <c r="I246" s="463"/>
    </row>
  </sheetData>
  <mergeCells count="1">
    <mergeCell ref="B246:I24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3" fitToHeight="13" orientation="portrait" r:id="rId1"/>
  <headerFooter>
    <oddFooter>第 &amp;P 頁，共 &amp;N 頁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44">
    <pageSetUpPr fitToPage="1"/>
  </sheetPr>
  <dimension ref="A1:I17"/>
  <sheetViews>
    <sheetView zoomScaleNormal="100" workbookViewId="0">
      <pane ySplit="3" topLeftCell="A4" activePane="bottomLeft" state="frozen"/>
      <selection activeCell="A4" sqref="A4"/>
      <selection pane="bottomLeft" activeCell="A2" sqref="A2"/>
    </sheetView>
  </sheetViews>
  <sheetFormatPr defaultColWidth="8.88671875" defaultRowHeight="16.2" x14ac:dyDescent="0.3"/>
  <cols>
    <col min="1" max="1" width="12" style="136" customWidth="1"/>
    <col min="2" max="2" width="10.44140625" style="136" bestFit="1" customWidth="1"/>
    <col min="3" max="3" width="7.109375" style="136" bestFit="1" customWidth="1"/>
    <col min="4" max="4" width="10.5546875" style="136" bestFit="1" customWidth="1"/>
    <col min="5" max="5" width="11.21875" style="136" customWidth="1"/>
    <col min="6" max="6" width="11" style="136" customWidth="1"/>
    <col min="7" max="7" width="10.5546875" style="136" bestFit="1" customWidth="1"/>
    <col min="8" max="9" width="11.5546875" style="136" customWidth="1"/>
    <col min="10" max="16384" width="8.88671875" style="136"/>
  </cols>
  <sheetData>
    <row r="1" spans="1:9" s="135" customFormat="1" x14ac:dyDescent="0.3">
      <c r="A1" s="135" t="s">
        <v>3367</v>
      </c>
    </row>
    <row r="2" spans="1:9" ht="16.8" thickBot="1" x14ac:dyDescent="0.35">
      <c r="A2" s="135" t="s">
        <v>338</v>
      </c>
      <c r="C2" s="137"/>
    </row>
    <row r="3" spans="1:9" ht="16.8" thickBot="1" x14ac:dyDescent="0.35">
      <c r="A3" s="446" t="s">
        <v>252</v>
      </c>
      <c r="B3" s="88" t="s">
        <v>253</v>
      </c>
      <c r="C3" s="125" t="s">
        <v>254</v>
      </c>
      <c r="D3" s="447" t="s">
        <v>255</v>
      </c>
      <c r="E3" s="88" t="s">
        <v>256</v>
      </c>
      <c r="F3" s="88" t="s">
        <v>257</v>
      </c>
      <c r="G3" s="447" t="s">
        <v>258</v>
      </c>
      <c r="H3" s="88" t="s">
        <v>259</v>
      </c>
      <c r="I3" s="90" t="s">
        <v>260</v>
      </c>
    </row>
    <row r="4" spans="1:9" x14ac:dyDescent="0.3">
      <c r="A4" s="432" t="s">
        <v>2364</v>
      </c>
      <c r="B4" s="433" t="s">
        <v>272</v>
      </c>
      <c r="C4" s="433" t="s">
        <v>2365</v>
      </c>
      <c r="D4" s="433">
        <v>12363350</v>
      </c>
      <c r="E4" s="435">
        <v>8.3699999999999992</v>
      </c>
      <c r="F4" s="435">
        <v>50</v>
      </c>
      <c r="G4" s="433"/>
      <c r="H4" s="435"/>
      <c r="I4" s="436"/>
    </row>
    <row r="5" spans="1:9" x14ac:dyDescent="0.3">
      <c r="A5" s="114" t="str">
        <f>A4</f>
        <v>葉育峯</v>
      </c>
      <c r="B5" s="111"/>
      <c r="C5" s="111"/>
      <c r="D5" s="111"/>
      <c r="E5" s="112"/>
      <c r="F5" s="112"/>
      <c r="G5" s="111">
        <v>12474489</v>
      </c>
      <c r="H5" s="112">
        <v>8.3800000000000008</v>
      </c>
      <c r="I5" s="113">
        <v>50</v>
      </c>
    </row>
    <row r="6" spans="1:9" x14ac:dyDescent="0.3">
      <c r="A6" s="98" t="s">
        <v>1893</v>
      </c>
      <c r="B6" s="99" t="s">
        <v>272</v>
      </c>
      <c r="C6" s="99" t="s">
        <v>2366</v>
      </c>
      <c r="D6" s="99">
        <v>12363976</v>
      </c>
      <c r="E6" s="100">
        <v>8.3800000000000008</v>
      </c>
      <c r="F6" s="100">
        <v>50</v>
      </c>
      <c r="G6" s="99"/>
      <c r="H6" s="100"/>
      <c r="I6" s="101"/>
    </row>
    <row r="7" spans="1:9" x14ac:dyDescent="0.3">
      <c r="A7" s="98" t="str">
        <f>A6</f>
        <v>葉育峯</v>
      </c>
      <c r="B7" s="99"/>
      <c r="C7" s="99"/>
      <c r="D7" s="99"/>
      <c r="E7" s="100"/>
      <c r="F7" s="100"/>
      <c r="G7" s="99">
        <v>12475513</v>
      </c>
      <c r="H7" s="100">
        <v>8.3800000000000008</v>
      </c>
      <c r="I7" s="101">
        <v>50</v>
      </c>
    </row>
    <row r="8" spans="1:9" x14ac:dyDescent="0.3">
      <c r="A8" s="98" t="s">
        <v>1893</v>
      </c>
      <c r="B8" s="99" t="s">
        <v>272</v>
      </c>
      <c r="C8" s="99" t="s">
        <v>2367</v>
      </c>
      <c r="D8" s="99">
        <v>12364372</v>
      </c>
      <c r="E8" s="100">
        <v>8.39</v>
      </c>
      <c r="F8" s="100">
        <v>50</v>
      </c>
      <c r="G8" s="99"/>
      <c r="H8" s="100"/>
      <c r="I8" s="101"/>
    </row>
    <row r="9" spans="1:9" x14ac:dyDescent="0.3">
      <c r="A9" s="98" t="str">
        <f t="shared" ref="A9:A10" si="0">A8</f>
        <v>葉育峯</v>
      </c>
      <c r="B9" s="99"/>
      <c r="C9" s="99"/>
      <c r="D9" s="99"/>
      <c r="E9" s="100"/>
      <c r="F9" s="100"/>
      <c r="G9" s="99">
        <v>12480026</v>
      </c>
      <c r="H9" s="100">
        <v>8.39</v>
      </c>
      <c r="I9" s="101">
        <v>30</v>
      </c>
    </row>
    <row r="10" spans="1:9" x14ac:dyDescent="0.3">
      <c r="A10" s="98" t="str">
        <f t="shared" si="0"/>
        <v>葉育峯</v>
      </c>
      <c r="B10" s="99"/>
      <c r="C10" s="99"/>
      <c r="D10" s="99"/>
      <c r="E10" s="100"/>
      <c r="F10" s="100"/>
      <c r="G10" s="99">
        <v>12480538</v>
      </c>
      <c r="H10" s="100">
        <v>8.39</v>
      </c>
      <c r="I10" s="101">
        <v>20</v>
      </c>
    </row>
    <row r="11" spans="1:9" x14ac:dyDescent="0.3">
      <c r="A11" s="114" t="s">
        <v>1893</v>
      </c>
      <c r="B11" s="111" t="s">
        <v>272</v>
      </c>
      <c r="C11" s="111" t="s">
        <v>2368</v>
      </c>
      <c r="D11" s="111">
        <v>12484766</v>
      </c>
      <c r="E11" s="112">
        <v>8.4</v>
      </c>
      <c r="F11" s="112">
        <v>50</v>
      </c>
      <c r="G11" s="111"/>
      <c r="H11" s="112"/>
      <c r="I11" s="113"/>
    </row>
    <row r="12" spans="1:9" x14ac:dyDescent="0.3">
      <c r="A12" s="114" t="str">
        <f>A11</f>
        <v>葉育峯</v>
      </c>
      <c r="B12" s="111"/>
      <c r="C12" s="111"/>
      <c r="D12" s="111"/>
      <c r="E12" s="112"/>
      <c r="F12" s="112"/>
      <c r="G12" s="111">
        <v>12504940</v>
      </c>
      <c r="H12" s="112">
        <v>8.4</v>
      </c>
      <c r="I12" s="113">
        <v>50</v>
      </c>
    </row>
    <row r="13" spans="1:9" x14ac:dyDescent="0.3">
      <c r="A13" s="114" t="s">
        <v>1893</v>
      </c>
      <c r="B13" s="111" t="s">
        <v>272</v>
      </c>
      <c r="C13" s="111" t="s">
        <v>2369</v>
      </c>
      <c r="D13" s="111">
        <v>12485187</v>
      </c>
      <c r="E13" s="112">
        <v>8.41</v>
      </c>
      <c r="F13" s="112">
        <v>50</v>
      </c>
      <c r="G13" s="111"/>
      <c r="H13" s="112"/>
      <c r="I13" s="113"/>
    </row>
    <row r="14" spans="1:9" x14ac:dyDescent="0.3">
      <c r="A14" s="114" t="str">
        <f>A13</f>
        <v>葉育峯</v>
      </c>
      <c r="B14" s="111"/>
      <c r="C14" s="111"/>
      <c r="D14" s="111"/>
      <c r="E14" s="112"/>
      <c r="F14" s="112"/>
      <c r="G14" s="111">
        <v>12505963</v>
      </c>
      <c r="H14" s="112">
        <v>8.41</v>
      </c>
      <c r="I14" s="113">
        <v>50</v>
      </c>
    </row>
    <row r="15" spans="1:9" x14ac:dyDescent="0.3">
      <c r="A15" s="114" t="s">
        <v>1893</v>
      </c>
      <c r="B15" s="111" t="s">
        <v>272</v>
      </c>
      <c r="C15" s="111" t="s">
        <v>2370</v>
      </c>
      <c r="D15" s="111">
        <v>12485668</v>
      </c>
      <c r="E15" s="112">
        <v>8.42</v>
      </c>
      <c r="F15" s="112">
        <v>50</v>
      </c>
      <c r="G15" s="111"/>
      <c r="H15" s="112"/>
      <c r="I15" s="113"/>
    </row>
    <row r="16" spans="1:9" ht="16.8" thickBot="1" x14ac:dyDescent="0.35">
      <c r="A16" s="407" t="str">
        <f>A15</f>
        <v>葉育峯</v>
      </c>
      <c r="B16" s="111"/>
      <c r="C16" s="111"/>
      <c r="D16" s="111"/>
      <c r="E16" s="112"/>
      <c r="F16" s="112"/>
      <c r="G16" s="111">
        <v>12510477</v>
      </c>
      <c r="H16" s="112">
        <v>8.42</v>
      </c>
      <c r="I16" s="113">
        <v>50</v>
      </c>
    </row>
    <row r="17" spans="1:9" s="226" customFormat="1" ht="33" customHeight="1" x14ac:dyDescent="0.3">
      <c r="A17" s="234" t="s">
        <v>1081</v>
      </c>
      <c r="B17" s="463" t="s">
        <v>1956</v>
      </c>
      <c r="C17" s="463"/>
      <c r="D17" s="463"/>
      <c r="E17" s="463"/>
      <c r="F17" s="463"/>
      <c r="G17" s="463"/>
      <c r="H17" s="463"/>
      <c r="I17" s="463"/>
    </row>
  </sheetData>
  <mergeCells count="1">
    <mergeCell ref="B17:I17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0" fitToHeight="13" orientation="portrait" r:id="rId1"/>
  <headerFooter>
    <oddFooter>第 &amp;P 頁，共 &amp;N 頁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45">
    <pageSetUpPr fitToPage="1"/>
  </sheetPr>
  <dimension ref="A1:I446"/>
  <sheetViews>
    <sheetView zoomScaleNormal="100" workbookViewId="0">
      <pane ySplit="3" topLeftCell="A4" activePane="bottomLeft" state="frozen"/>
      <selection activeCell="A4" sqref="A4"/>
      <selection pane="bottomLeft" activeCell="A2" sqref="A2"/>
    </sheetView>
  </sheetViews>
  <sheetFormatPr defaultRowHeight="16.2" x14ac:dyDescent="0.3"/>
  <cols>
    <col min="1" max="1" width="11.21875" customWidth="1"/>
    <col min="2" max="2" width="10.5546875" bestFit="1" customWidth="1"/>
    <col min="3" max="3" width="7.6640625" style="124" bestFit="1" customWidth="1"/>
    <col min="4" max="4" width="10.5546875" bestFit="1" customWidth="1"/>
    <col min="5" max="5" width="10.6640625" customWidth="1"/>
    <col min="6" max="6" width="11.21875" customWidth="1"/>
    <col min="7" max="9" width="10.5546875" bestFit="1" customWidth="1"/>
  </cols>
  <sheetData>
    <row r="1" spans="1:9" s="135" customFormat="1" x14ac:dyDescent="0.3">
      <c r="A1" s="135" t="s">
        <v>2444</v>
      </c>
    </row>
    <row r="2" spans="1:9" s="136" customFormat="1" ht="16.8" thickBot="1" x14ac:dyDescent="0.35">
      <c r="A2" s="135" t="s">
        <v>251</v>
      </c>
      <c r="C2" s="137"/>
    </row>
    <row r="3" spans="1:9" s="136" customFormat="1" ht="16.8" thickBot="1" x14ac:dyDescent="0.35">
      <c r="A3" s="446" t="s">
        <v>252</v>
      </c>
      <c r="B3" s="88" t="s">
        <v>253</v>
      </c>
      <c r="C3" s="125" t="s">
        <v>254</v>
      </c>
      <c r="D3" s="447" t="s">
        <v>255</v>
      </c>
      <c r="E3" s="88" t="s">
        <v>256</v>
      </c>
      <c r="F3" s="88" t="s">
        <v>257</v>
      </c>
      <c r="G3" s="447" t="s">
        <v>258</v>
      </c>
      <c r="H3" s="88" t="s">
        <v>259</v>
      </c>
      <c r="I3" s="90" t="s">
        <v>260</v>
      </c>
    </row>
    <row r="4" spans="1:9" x14ac:dyDescent="0.3">
      <c r="A4" s="138" t="s">
        <v>271</v>
      </c>
      <c r="B4" s="139" t="s">
        <v>262</v>
      </c>
      <c r="C4" s="140" t="s">
        <v>389</v>
      </c>
      <c r="D4" s="139">
        <v>9412429</v>
      </c>
      <c r="E4" s="141">
        <v>8.4600000000000009</v>
      </c>
      <c r="F4" s="141">
        <v>30</v>
      </c>
      <c r="G4" s="139"/>
      <c r="H4" s="141"/>
      <c r="I4" s="142"/>
    </row>
    <row r="5" spans="1:9" x14ac:dyDescent="0.3">
      <c r="A5" s="143" t="s">
        <v>1893</v>
      </c>
      <c r="B5" s="144" t="s">
        <v>272</v>
      </c>
      <c r="C5" s="145" t="s">
        <v>2371</v>
      </c>
      <c r="D5" s="144">
        <v>9420480</v>
      </c>
      <c r="E5" s="146">
        <v>8.4700000000000006</v>
      </c>
      <c r="F5" s="146">
        <v>100</v>
      </c>
      <c r="G5" s="144"/>
      <c r="H5" s="146"/>
      <c r="I5" s="147"/>
    </row>
    <row r="6" spans="1:9" x14ac:dyDescent="0.3">
      <c r="A6" s="143" t="str">
        <f t="shared" ref="A6:A11" si="0">A5</f>
        <v>葉育峯</v>
      </c>
      <c r="B6" s="144"/>
      <c r="C6" s="145"/>
      <c r="D6" s="144"/>
      <c r="E6" s="146"/>
      <c r="F6" s="146"/>
      <c r="G6" s="144">
        <v>9441580</v>
      </c>
      <c r="H6" s="146">
        <v>8.4700000000000006</v>
      </c>
      <c r="I6" s="147">
        <v>5</v>
      </c>
    </row>
    <row r="7" spans="1:9" x14ac:dyDescent="0.3">
      <c r="A7" s="143" t="str">
        <f t="shared" si="0"/>
        <v>葉育峯</v>
      </c>
      <c r="B7" s="144"/>
      <c r="C7" s="145"/>
      <c r="D7" s="144"/>
      <c r="E7" s="146"/>
      <c r="F7" s="146"/>
      <c r="G7" s="144">
        <v>9444142</v>
      </c>
      <c r="H7" s="146">
        <v>8.4700000000000006</v>
      </c>
      <c r="I7" s="147">
        <v>1</v>
      </c>
    </row>
    <row r="8" spans="1:9" x14ac:dyDescent="0.3">
      <c r="A8" s="143" t="str">
        <f t="shared" si="0"/>
        <v>葉育峯</v>
      </c>
      <c r="B8" s="144"/>
      <c r="C8" s="145"/>
      <c r="D8" s="144"/>
      <c r="E8" s="146"/>
      <c r="F8" s="146"/>
      <c r="G8" s="144">
        <v>9444652</v>
      </c>
      <c r="H8" s="146">
        <v>8.4700000000000006</v>
      </c>
      <c r="I8" s="147">
        <v>10</v>
      </c>
    </row>
    <row r="9" spans="1:9" x14ac:dyDescent="0.3">
      <c r="A9" s="143" t="str">
        <f t="shared" si="0"/>
        <v>葉育峯</v>
      </c>
      <c r="B9" s="144"/>
      <c r="C9" s="145"/>
      <c r="D9" s="144"/>
      <c r="E9" s="146"/>
      <c r="F9" s="146"/>
      <c r="G9" s="144">
        <v>9445163</v>
      </c>
      <c r="H9" s="146">
        <v>8.4700000000000006</v>
      </c>
      <c r="I9" s="147">
        <v>4</v>
      </c>
    </row>
    <row r="10" spans="1:9" x14ac:dyDescent="0.3">
      <c r="A10" s="143" t="str">
        <f t="shared" si="0"/>
        <v>葉育峯</v>
      </c>
      <c r="B10" s="144"/>
      <c r="C10" s="145"/>
      <c r="D10" s="144"/>
      <c r="E10" s="146"/>
      <c r="F10" s="146"/>
      <c r="G10" s="144">
        <v>9452751</v>
      </c>
      <c r="H10" s="146">
        <v>8.4700000000000006</v>
      </c>
      <c r="I10" s="147">
        <v>3</v>
      </c>
    </row>
    <row r="11" spans="1:9" x14ac:dyDescent="0.3">
      <c r="A11" s="143" t="str">
        <f t="shared" si="0"/>
        <v>葉育峯</v>
      </c>
      <c r="B11" s="144"/>
      <c r="C11" s="145"/>
      <c r="D11" s="144"/>
      <c r="E11" s="146"/>
      <c r="F11" s="146"/>
      <c r="G11" s="144">
        <v>9453774</v>
      </c>
      <c r="H11" s="146">
        <v>8.4700000000000006</v>
      </c>
      <c r="I11" s="147">
        <v>19</v>
      </c>
    </row>
    <row r="12" spans="1:9" x14ac:dyDescent="0.3">
      <c r="A12" s="143" t="s">
        <v>1893</v>
      </c>
      <c r="B12" s="144" t="s">
        <v>272</v>
      </c>
      <c r="C12" s="145" t="s">
        <v>2371</v>
      </c>
      <c r="D12" s="144">
        <v>10012223</v>
      </c>
      <c r="E12" s="146">
        <v>8.4700000000000006</v>
      </c>
      <c r="F12" s="146">
        <v>-58</v>
      </c>
      <c r="G12" s="144"/>
      <c r="H12" s="146"/>
      <c r="I12" s="147"/>
    </row>
    <row r="13" spans="1:9" x14ac:dyDescent="0.3">
      <c r="A13" s="143" t="s">
        <v>424</v>
      </c>
      <c r="B13" s="144" t="s">
        <v>347</v>
      </c>
      <c r="C13" s="145" t="s">
        <v>2026</v>
      </c>
      <c r="D13" s="144">
        <v>9455059</v>
      </c>
      <c r="E13" s="146">
        <v>8.49</v>
      </c>
      <c r="F13" s="146">
        <v>200</v>
      </c>
      <c r="G13" s="144"/>
      <c r="H13" s="146"/>
      <c r="I13" s="147"/>
    </row>
    <row r="14" spans="1:9" x14ac:dyDescent="0.3">
      <c r="A14" s="143" t="str">
        <f>A13</f>
        <v>鄭文華</v>
      </c>
      <c r="B14" s="144"/>
      <c r="C14" s="145"/>
      <c r="D14" s="144"/>
      <c r="E14" s="146"/>
      <c r="F14" s="146"/>
      <c r="G14" s="144">
        <v>9455315</v>
      </c>
      <c r="H14" s="146">
        <v>8.49</v>
      </c>
      <c r="I14" s="147">
        <v>145</v>
      </c>
    </row>
    <row r="15" spans="1:9" x14ac:dyDescent="0.3">
      <c r="A15" s="143" t="s">
        <v>424</v>
      </c>
      <c r="B15" s="144" t="s">
        <v>347</v>
      </c>
      <c r="C15" s="145" t="s">
        <v>2026</v>
      </c>
      <c r="D15" s="144">
        <v>12283029</v>
      </c>
      <c r="E15" s="146">
        <v>8.49</v>
      </c>
      <c r="F15" s="146">
        <v>-55</v>
      </c>
      <c r="G15" s="144"/>
      <c r="H15" s="146"/>
      <c r="I15" s="147"/>
    </row>
    <row r="16" spans="1:9" x14ac:dyDescent="0.3">
      <c r="A16" s="143" t="s">
        <v>424</v>
      </c>
      <c r="B16" s="144" t="s">
        <v>347</v>
      </c>
      <c r="C16" s="145" t="s">
        <v>2372</v>
      </c>
      <c r="D16" s="144">
        <v>9455853</v>
      </c>
      <c r="E16" s="146">
        <v>8.5</v>
      </c>
      <c r="F16" s="146">
        <v>300</v>
      </c>
      <c r="G16" s="144"/>
      <c r="H16" s="146"/>
      <c r="I16" s="147"/>
    </row>
    <row r="17" spans="1:9" x14ac:dyDescent="0.3">
      <c r="A17" s="143" t="str">
        <f>A16</f>
        <v>鄭文華</v>
      </c>
      <c r="B17" s="144"/>
      <c r="C17" s="145"/>
      <c r="D17" s="144"/>
      <c r="E17" s="146"/>
      <c r="F17" s="146"/>
      <c r="G17" s="144">
        <v>9460347</v>
      </c>
      <c r="H17" s="146">
        <v>8.5</v>
      </c>
      <c r="I17" s="147">
        <v>121</v>
      </c>
    </row>
    <row r="18" spans="1:9" x14ac:dyDescent="0.3">
      <c r="A18" s="143" t="s">
        <v>424</v>
      </c>
      <c r="B18" s="144" t="s">
        <v>347</v>
      </c>
      <c r="C18" s="145" t="s">
        <v>2372</v>
      </c>
      <c r="D18" s="144">
        <v>12283026</v>
      </c>
      <c r="E18" s="146">
        <v>8.5</v>
      </c>
      <c r="F18" s="146">
        <v>-179</v>
      </c>
      <c r="G18" s="144"/>
      <c r="H18" s="146"/>
      <c r="I18" s="147"/>
    </row>
    <row r="19" spans="1:9" x14ac:dyDescent="0.3">
      <c r="A19" s="143" t="s">
        <v>424</v>
      </c>
      <c r="B19" s="144" t="s">
        <v>347</v>
      </c>
      <c r="C19" s="145" t="s">
        <v>381</v>
      </c>
      <c r="D19" s="144">
        <v>9464245</v>
      </c>
      <c r="E19" s="146">
        <v>8.52</v>
      </c>
      <c r="F19" s="146">
        <v>200</v>
      </c>
      <c r="G19" s="144"/>
      <c r="H19" s="146"/>
      <c r="I19" s="147"/>
    </row>
    <row r="20" spans="1:9" x14ac:dyDescent="0.3">
      <c r="A20" s="143" t="str">
        <f t="shared" ref="A20:A22" si="1">A19</f>
        <v>鄭文華</v>
      </c>
      <c r="B20" s="144"/>
      <c r="C20" s="145"/>
      <c r="D20" s="144"/>
      <c r="E20" s="146"/>
      <c r="F20" s="146"/>
      <c r="G20" s="144">
        <v>9464445</v>
      </c>
      <c r="H20" s="146">
        <v>8.52</v>
      </c>
      <c r="I20" s="147">
        <v>22</v>
      </c>
    </row>
    <row r="21" spans="1:9" x14ac:dyDescent="0.3">
      <c r="A21" s="143" t="str">
        <f t="shared" si="1"/>
        <v>鄭文華</v>
      </c>
      <c r="B21" s="144"/>
      <c r="C21" s="145"/>
      <c r="D21" s="144"/>
      <c r="E21" s="146"/>
      <c r="F21" s="146"/>
      <c r="G21" s="144">
        <v>9480652</v>
      </c>
      <c r="H21" s="146">
        <v>8.52</v>
      </c>
      <c r="I21" s="147">
        <v>1</v>
      </c>
    </row>
    <row r="22" spans="1:9" x14ac:dyDescent="0.3">
      <c r="A22" s="143" t="str">
        <f t="shared" si="1"/>
        <v>鄭文華</v>
      </c>
      <c r="B22" s="144"/>
      <c r="C22" s="145"/>
      <c r="D22" s="144"/>
      <c r="E22" s="146"/>
      <c r="F22" s="146"/>
      <c r="G22" s="144">
        <v>9520731</v>
      </c>
      <c r="H22" s="146">
        <v>8.52</v>
      </c>
      <c r="I22" s="147">
        <v>1</v>
      </c>
    </row>
    <row r="23" spans="1:9" x14ac:dyDescent="0.3">
      <c r="A23" s="143" t="s">
        <v>424</v>
      </c>
      <c r="B23" s="144" t="s">
        <v>347</v>
      </c>
      <c r="C23" s="145" t="s">
        <v>381</v>
      </c>
      <c r="D23" s="144">
        <v>12283023</v>
      </c>
      <c r="E23" s="146">
        <v>8.52</v>
      </c>
      <c r="F23" s="146">
        <v>-176</v>
      </c>
      <c r="G23" s="144"/>
      <c r="H23" s="146"/>
      <c r="I23" s="147"/>
    </row>
    <row r="24" spans="1:9" x14ac:dyDescent="0.3">
      <c r="A24" s="143" t="s">
        <v>424</v>
      </c>
      <c r="B24" s="144" t="s">
        <v>347</v>
      </c>
      <c r="C24" s="145" t="s">
        <v>1972</v>
      </c>
      <c r="D24" s="144">
        <v>9492974</v>
      </c>
      <c r="E24" s="146">
        <v>8.5500000000000007</v>
      </c>
      <c r="F24" s="146">
        <v>200</v>
      </c>
      <c r="G24" s="144"/>
      <c r="H24" s="146"/>
      <c r="I24" s="147"/>
    </row>
    <row r="25" spans="1:9" x14ac:dyDescent="0.3">
      <c r="A25" s="143" t="str">
        <f t="shared" ref="A25:A32" si="2">A24</f>
        <v>鄭文華</v>
      </c>
      <c r="B25" s="144"/>
      <c r="C25" s="145"/>
      <c r="D25" s="144"/>
      <c r="E25" s="146"/>
      <c r="F25" s="146"/>
      <c r="G25" s="144">
        <v>9493369</v>
      </c>
      <c r="H25" s="146">
        <v>8.5500000000000007</v>
      </c>
      <c r="I25" s="147">
        <v>26</v>
      </c>
    </row>
    <row r="26" spans="1:9" x14ac:dyDescent="0.3">
      <c r="A26" s="143" t="str">
        <f t="shared" si="2"/>
        <v>鄭文華</v>
      </c>
      <c r="B26" s="144"/>
      <c r="C26" s="145"/>
      <c r="D26" s="144"/>
      <c r="E26" s="146"/>
      <c r="F26" s="146"/>
      <c r="G26" s="144">
        <v>9500962</v>
      </c>
      <c r="H26" s="146">
        <v>8.5500000000000007</v>
      </c>
      <c r="I26" s="147">
        <v>2</v>
      </c>
    </row>
    <row r="27" spans="1:9" x14ac:dyDescent="0.3">
      <c r="A27" s="143" t="str">
        <f t="shared" si="2"/>
        <v>鄭文華</v>
      </c>
      <c r="B27" s="144"/>
      <c r="C27" s="145"/>
      <c r="D27" s="144"/>
      <c r="E27" s="146"/>
      <c r="F27" s="146"/>
      <c r="G27" s="144">
        <v>9503523</v>
      </c>
      <c r="H27" s="146">
        <v>8.5500000000000007</v>
      </c>
      <c r="I27" s="147">
        <v>5</v>
      </c>
    </row>
    <row r="28" spans="1:9" x14ac:dyDescent="0.3">
      <c r="A28" s="143" t="str">
        <f t="shared" si="2"/>
        <v>鄭文華</v>
      </c>
      <c r="B28" s="144"/>
      <c r="C28" s="145"/>
      <c r="D28" s="144"/>
      <c r="E28" s="146"/>
      <c r="F28" s="146"/>
      <c r="G28" s="144">
        <v>9505569</v>
      </c>
      <c r="H28" s="146">
        <v>8.5500000000000007</v>
      </c>
      <c r="I28" s="147">
        <v>20</v>
      </c>
    </row>
    <row r="29" spans="1:9" x14ac:dyDescent="0.3">
      <c r="A29" s="143" t="str">
        <f t="shared" si="2"/>
        <v>鄭文華</v>
      </c>
      <c r="B29" s="144"/>
      <c r="C29" s="145"/>
      <c r="D29" s="144"/>
      <c r="E29" s="146"/>
      <c r="F29" s="146"/>
      <c r="G29" s="144">
        <v>9510589</v>
      </c>
      <c r="H29" s="146">
        <v>8.5500000000000007</v>
      </c>
      <c r="I29" s="147">
        <v>2</v>
      </c>
    </row>
    <row r="30" spans="1:9" x14ac:dyDescent="0.3">
      <c r="A30" s="143" t="str">
        <f t="shared" si="2"/>
        <v>鄭文華</v>
      </c>
      <c r="B30" s="144"/>
      <c r="C30" s="145"/>
      <c r="D30" s="144"/>
      <c r="E30" s="146"/>
      <c r="F30" s="146"/>
      <c r="G30" s="144">
        <v>9511099</v>
      </c>
      <c r="H30" s="146">
        <v>8.5500000000000007</v>
      </c>
      <c r="I30" s="147">
        <v>29</v>
      </c>
    </row>
    <row r="31" spans="1:9" x14ac:dyDescent="0.3">
      <c r="A31" s="143" t="str">
        <f t="shared" si="2"/>
        <v>鄭文華</v>
      </c>
      <c r="B31" s="144"/>
      <c r="C31" s="145"/>
      <c r="D31" s="144"/>
      <c r="E31" s="146"/>
      <c r="F31" s="146"/>
      <c r="G31" s="144">
        <v>9512125</v>
      </c>
      <c r="H31" s="146">
        <v>8.5500000000000007</v>
      </c>
      <c r="I31" s="147">
        <v>13</v>
      </c>
    </row>
    <row r="32" spans="1:9" x14ac:dyDescent="0.3">
      <c r="A32" s="143" t="str">
        <f t="shared" si="2"/>
        <v>鄭文華</v>
      </c>
      <c r="B32" s="144"/>
      <c r="C32" s="145"/>
      <c r="D32" s="144"/>
      <c r="E32" s="146"/>
      <c r="F32" s="146"/>
      <c r="G32" s="144">
        <v>9513661</v>
      </c>
      <c r="H32" s="146">
        <v>8.5500000000000007</v>
      </c>
      <c r="I32" s="147">
        <v>103</v>
      </c>
    </row>
    <row r="33" spans="1:9" x14ac:dyDescent="0.3">
      <c r="A33" s="143" t="s">
        <v>577</v>
      </c>
      <c r="B33" s="144" t="s">
        <v>360</v>
      </c>
      <c r="C33" s="145" t="s">
        <v>2373</v>
      </c>
      <c r="D33" s="144">
        <v>9520807</v>
      </c>
      <c r="E33" s="146">
        <v>8.5500000000000007</v>
      </c>
      <c r="F33" s="146">
        <v>200</v>
      </c>
      <c r="G33" s="144"/>
      <c r="H33" s="146"/>
      <c r="I33" s="147"/>
    </row>
    <row r="34" spans="1:9" x14ac:dyDescent="0.3">
      <c r="A34" s="143" t="str">
        <f>A33</f>
        <v>鄭豐儀</v>
      </c>
      <c r="B34" s="144"/>
      <c r="C34" s="145"/>
      <c r="D34" s="144"/>
      <c r="E34" s="146"/>
      <c r="F34" s="146"/>
      <c r="G34" s="144">
        <v>9521240</v>
      </c>
      <c r="H34" s="146">
        <v>8.5500000000000007</v>
      </c>
      <c r="I34" s="147">
        <v>200</v>
      </c>
    </row>
    <row r="35" spans="1:9" x14ac:dyDescent="0.3">
      <c r="A35" s="143" t="s">
        <v>577</v>
      </c>
      <c r="B35" s="144" t="s">
        <v>360</v>
      </c>
      <c r="C35" s="145" t="s">
        <v>2374</v>
      </c>
      <c r="D35" s="144">
        <v>9523386</v>
      </c>
      <c r="E35" s="146">
        <v>8.5500000000000007</v>
      </c>
      <c r="F35" s="146">
        <v>200</v>
      </c>
      <c r="G35" s="144"/>
      <c r="H35" s="146"/>
      <c r="I35" s="147"/>
    </row>
    <row r="36" spans="1:9" x14ac:dyDescent="0.3">
      <c r="A36" s="143" t="str">
        <f t="shared" ref="A36:A42" si="3">A35</f>
        <v>鄭豐儀</v>
      </c>
      <c r="B36" s="144"/>
      <c r="C36" s="145"/>
      <c r="D36" s="144"/>
      <c r="E36" s="146"/>
      <c r="F36" s="146"/>
      <c r="G36" s="144">
        <v>9523801</v>
      </c>
      <c r="H36" s="146">
        <v>8.5500000000000007</v>
      </c>
      <c r="I36" s="147">
        <v>26</v>
      </c>
    </row>
    <row r="37" spans="1:9" x14ac:dyDescent="0.3">
      <c r="A37" s="143" t="str">
        <f t="shared" si="3"/>
        <v>鄭豐儀</v>
      </c>
      <c r="B37" s="144"/>
      <c r="C37" s="145"/>
      <c r="D37" s="144"/>
      <c r="E37" s="146"/>
      <c r="F37" s="146"/>
      <c r="G37" s="144">
        <v>9525336</v>
      </c>
      <c r="H37" s="146">
        <v>8.5500000000000007</v>
      </c>
      <c r="I37" s="147">
        <v>2</v>
      </c>
    </row>
    <row r="38" spans="1:9" x14ac:dyDescent="0.3">
      <c r="A38" s="143" t="str">
        <f t="shared" si="3"/>
        <v>鄭豐儀</v>
      </c>
      <c r="B38" s="144"/>
      <c r="C38" s="145"/>
      <c r="D38" s="144"/>
      <c r="E38" s="146"/>
      <c r="F38" s="146"/>
      <c r="G38" s="144">
        <v>9530871</v>
      </c>
      <c r="H38" s="146">
        <v>8.5500000000000007</v>
      </c>
      <c r="I38" s="147">
        <v>2</v>
      </c>
    </row>
    <row r="39" spans="1:9" x14ac:dyDescent="0.3">
      <c r="A39" s="143" t="str">
        <f t="shared" si="3"/>
        <v>鄭豐儀</v>
      </c>
      <c r="B39" s="144"/>
      <c r="C39" s="145"/>
      <c r="D39" s="144"/>
      <c r="E39" s="146"/>
      <c r="F39" s="146"/>
      <c r="G39" s="144">
        <v>9531895</v>
      </c>
      <c r="H39" s="146">
        <v>8.5500000000000007</v>
      </c>
      <c r="I39" s="147">
        <v>10</v>
      </c>
    </row>
    <row r="40" spans="1:9" x14ac:dyDescent="0.3">
      <c r="A40" s="143" t="str">
        <f t="shared" si="3"/>
        <v>鄭豐儀</v>
      </c>
      <c r="B40" s="144"/>
      <c r="C40" s="145"/>
      <c r="D40" s="144"/>
      <c r="E40" s="146"/>
      <c r="F40" s="146"/>
      <c r="G40" s="144">
        <v>9532915</v>
      </c>
      <c r="H40" s="146">
        <v>8.5500000000000007</v>
      </c>
      <c r="I40" s="147">
        <v>3</v>
      </c>
    </row>
    <row r="41" spans="1:9" x14ac:dyDescent="0.3">
      <c r="A41" s="143" t="str">
        <f t="shared" si="3"/>
        <v>鄭豐儀</v>
      </c>
      <c r="B41" s="144"/>
      <c r="C41" s="145"/>
      <c r="D41" s="144"/>
      <c r="E41" s="146"/>
      <c r="F41" s="146"/>
      <c r="G41" s="144">
        <v>9533426</v>
      </c>
      <c r="H41" s="146">
        <v>8.5500000000000007</v>
      </c>
      <c r="I41" s="147">
        <v>2</v>
      </c>
    </row>
    <row r="42" spans="1:9" x14ac:dyDescent="0.3">
      <c r="A42" s="143" t="str">
        <f t="shared" si="3"/>
        <v>鄭豐儀</v>
      </c>
      <c r="B42" s="144"/>
      <c r="C42" s="145"/>
      <c r="D42" s="144"/>
      <c r="E42" s="146"/>
      <c r="F42" s="146"/>
      <c r="G42" s="144">
        <v>9534965</v>
      </c>
      <c r="H42" s="146">
        <v>8.5500000000000007</v>
      </c>
      <c r="I42" s="147">
        <v>1</v>
      </c>
    </row>
    <row r="43" spans="1:9" x14ac:dyDescent="0.3">
      <c r="A43" s="143" t="s">
        <v>577</v>
      </c>
      <c r="B43" s="144" t="s">
        <v>360</v>
      </c>
      <c r="C43" s="145" t="s">
        <v>2374</v>
      </c>
      <c r="D43" s="144">
        <v>9541085</v>
      </c>
      <c r="E43" s="146">
        <v>8.5500000000000007</v>
      </c>
      <c r="F43" s="146">
        <v>-100</v>
      </c>
      <c r="G43" s="144"/>
      <c r="H43" s="146"/>
      <c r="I43" s="147"/>
    </row>
    <row r="44" spans="1:9" x14ac:dyDescent="0.3">
      <c r="A44" s="143" t="s">
        <v>577</v>
      </c>
      <c r="B44" s="144" t="s">
        <v>360</v>
      </c>
      <c r="C44" s="145" t="s">
        <v>2374</v>
      </c>
      <c r="D44" s="144">
        <v>12282545</v>
      </c>
      <c r="E44" s="146">
        <v>8.5500000000000007</v>
      </c>
      <c r="F44" s="146">
        <v>-54</v>
      </c>
      <c r="G44" s="144"/>
      <c r="H44" s="146"/>
      <c r="I44" s="147"/>
    </row>
    <row r="45" spans="1:9" x14ac:dyDescent="0.3">
      <c r="A45" s="143" t="s">
        <v>577</v>
      </c>
      <c r="B45" s="144" t="s">
        <v>360</v>
      </c>
      <c r="C45" s="145" t="s">
        <v>2375</v>
      </c>
      <c r="D45" s="144">
        <v>9540193</v>
      </c>
      <c r="E45" s="146">
        <v>8.57</v>
      </c>
      <c r="F45" s="146">
        <v>100</v>
      </c>
      <c r="G45" s="144"/>
      <c r="H45" s="146"/>
      <c r="I45" s="147"/>
    </row>
    <row r="46" spans="1:9" x14ac:dyDescent="0.3">
      <c r="A46" s="143" t="str">
        <f t="shared" ref="A46:A57" si="4">A45</f>
        <v>鄭豐儀</v>
      </c>
      <c r="B46" s="144"/>
      <c r="C46" s="145"/>
      <c r="D46" s="144"/>
      <c r="E46" s="146"/>
      <c r="F46" s="146"/>
      <c r="G46" s="144">
        <v>9540505</v>
      </c>
      <c r="H46" s="146">
        <v>8.57</v>
      </c>
      <c r="I46" s="147">
        <v>53</v>
      </c>
    </row>
    <row r="47" spans="1:9" x14ac:dyDescent="0.3">
      <c r="A47" s="143" t="str">
        <f t="shared" si="4"/>
        <v>鄭豐儀</v>
      </c>
      <c r="B47" s="144"/>
      <c r="C47" s="145"/>
      <c r="D47" s="144"/>
      <c r="E47" s="146"/>
      <c r="F47" s="146"/>
      <c r="G47" s="144">
        <v>9541018</v>
      </c>
      <c r="H47" s="146">
        <v>8.57</v>
      </c>
      <c r="I47" s="147">
        <v>10</v>
      </c>
    </row>
    <row r="48" spans="1:9" x14ac:dyDescent="0.3">
      <c r="A48" s="143" t="str">
        <f t="shared" si="4"/>
        <v>鄭豐儀</v>
      </c>
      <c r="B48" s="144"/>
      <c r="C48" s="145"/>
      <c r="D48" s="144"/>
      <c r="E48" s="146"/>
      <c r="F48" s="146"/>
      <c r="G48" s="144">
        <v>9542043</v>
      </c>
      <c r="H48" s="146">
        <v>8.57</v>
      </c>
      <c r="I48" s="147">
        <v>2</v>
      </c>
    </row>
    <row r="49" spans="1:9" x14ac:dyDescent="0.3">
      <c r="A49" s="143" t="str">
        <f t="shared" si="4"/>
        <v>鄭豐儀</v>
      </c>
      <c r="B49" s="144"/>
      <c r="C49" s="145"/>
      <c r="D49" s="144"/>
      <c r="E49" s="146"/>
      <c r="F49" s="146"/>
      <c r="G49" s="144">
        <v>9543066</v>
      </c>
      <c r="H49" s="146">
        <v>8.57</v>
      </c>
      <c r="I49" s="147">
        <v>15</v>
      </c>
    </row>
    <row r="50" spans="1:9" x14ac:dyDescent="0.3">
      <c r="A50" s="143" t="str">
        <f t="shared" si="4"/>
        <v>鄭豐儀</v>
      </c>
      <c r="B50" s="144"/>
      <c r="C50" s="145"/>
      <c r="D50" s="144"/>
      <c r="E50" s="146"/>
      <c r="F50" s="146"/>
      <c r="G50" s="144">
        <v>9544088</v>
      </c>
      <c r="H50" s="146">
        <v>8.57</v>
      </c>
      <c r="I50" s="147">
        <v>1</v>
      </c>
    </row>
    <row r="51" spans="1:9" x14ac:dyDescent="0.3">
      <c r="A51" s="143" t="str">
        <f t="shared" si="4"/>
        <v>鄭豐儀</v>
      </c>
      <c r="B51" s="144"/>
      <c r="C51" s="145"/>
      <c r="D51" s="144"/>
      <c r="E51" s="146"/>
      <c r="F51" s="146"/>
      <c r="G51" s="144">
        <v>9544601</v>
      </c>
      <c r="H51" s="146">
        <v>8.57</v>
      </c>
      <c r="I51" s="147">
        <v>2</v>
      </c>
    </row>
    <row r="52" spans="1:9" x14ac:dyDescent="0.3">
      <c r="A52" s="143" t="str">
        <f t="shared" si="4"/>
        <v>鄭豐儀</v>
      </c>
      <c r="B52" s="144"/>
      <c r="C52" s="145"/>
      <c r="D52" s="144"/>
      <c r="E52" s="146"/>
      <c r="F52" s="146"/>
      <c r="G52" s="144">
        <v>11100052</v>
      </c>
      <c r="H52" s="146">
        <v>8.57</v>
      </c>
      <c r="I52" s="147">
        <v>1</v>
      </c>
    </row>
    <row r="53" spans="1:9" x14ac:dyDescent="0.3">
      <c r="A53" s="143" t="str">
        <f t="shared" si="4"/>
        <v>鄭豐儀</v>
      </c>
      <c r="B53" s="144"/>
      <c r="C53" s="145"/>
      <c r="D53" s="144"/>
      <c r="E53" s="146"/>
      <c r="F53" s="146"/>
      <c r="G53" s="144">
        <v>11101076</v>
      </c>
      <c r="H53" s="146">
        <v>8.57</v>
      </c>
      <c r="I53" s="147">
        <v>2</v>
      </c>
    </row>
    <row r="54" spans="1:9" x14ac:dyDescent="0.3">
      <c r="A54" s="143" t="str">
        <f t="shared" si="4"/>
        <v>鄭豐儀</v>
      </c>
      <c r="B54" s="144"/>
      <c r="C54" s="145"/>
      <c r="D54" s="144"/>
      <c r="E54" s="146"/>
      <c r="F54" s="146"/>
      <c r="G54" s="144">
        <v>11102613</v>
      </c>
      <c r="H54" s="146">
        <v>8.57</v>
      </c>
      <c r="I54" s="147">
        <v>2</v>
      </c>
    </row>
    <row r="55" spans="1:9" x14ac:dyDescent="0.3">
      <c r="A55" s="143" t="str">
        <f t="shared" si="4"/>
        <v>鄭豐儀</v>
      </c>
      <c r="B55" s="144"/>
      <c r="C55" s="145"/>
      <c r="D55" s="144"/>
      <c r="E55" s="146"/>
      <c r="F55" s="146"/>
      <c r="G55" s="144">
        <v>11103124</v>
      </c>
      <c r="H55" s="146">
        <v>8.57</v>
      </c>
      <c r="I55" s="147">
        <v>3</v>
      </c>
    </row>
    <row r="56" spans="1:9" x14ac:dyDescent="0.3">
      <c r="A56" s="143" t="str">
        <f t="shared" si="4"/>
        <v>鄭豐儀</v>
      </c>
      <c r="B56" s="144"/>
      <c r="C56" s="145"/>
      <c r="D56" s="144"/>
      <c r="E56" s="146"/>
      <c r="F56" s="146"/>
      <c r="G56" s="144">
        <v>11104148</v>
      </c>
      <c r="H56" s="146">
        <v>8.57</v>
      </c>
      <c r="I56" s="147">
        <v>3</v>
      </c>
    </row>
    <row r="57" spans="1:9" x14ac:dyDescent="0.3">
      <c r="A57" s="143" t="str">
        <f t="shared" si="4"/>
        <v>鄭豐儀</v>
      </c>
      <c r="B57" s="144"/>
      <c r="C57" s="145"/>
      <c r="D57" s="144"/>
      <c r="E57" s="146"/>
      <c r="F57" s="146"/>
      <c r="G57" s="144">
        <v>11105173</v>
      </c>
      <c r="H57" s="146">
        <v>8.57</v>
      </c>
      <c r="I57" s="147">
        <v>6</v>
      </c>
    </row>
    <row r="58" spans="1:9" x14ac:dyDescent="0.3">
      <c r="A58" s="143" t="s">
        <v>577</v>
      </c>
      <c r="B58" s="144" t="s">
        <v>360</v>
      </c>
      <c r="C58" s="145" t="s">
        <v>2376</v>
      </c>
      <c r="D58" s="144">
        <v>9541546</v>
      </c>
      <c r="E58" s="146">
        <v>8.57</v>
      </c>
      <c r="F58" s="146">
        <v>100</v>
      </c>
      <c r="G58" s="144"/>
      <c r="H58" s="146"/>
      <c r="I58" s="147"/>
    </row>
    <row r="59" spans="1:9" x14ac:dyDescent="0.3">
      <c r="A59" s="143" t="str">
        <f>A58</f>
        <v>鄭豐儀</v>
      </c>
      <c r="B59" s="144"/>
      <c r="C59" s="145"/>
      <c r="D59" s="144"/>
      <c r="E59" s="146"/>
      <c r="F59" s="146"/>
      <c r="G59" s="144">
        <v>11105173</v>
      </c>
      <c r="H59" s="146">
        <v>8.57</v>
      </c>
      <c r="I59" s="147">
        <v>100</v>
      </c>
    </row>
    <row r="60" spans="1:9" x14ac:dyDescent="0.3">
      <c r="A60" s="114" t="s">
        <v>424</v>
      </c>
      <c r="B60" s="111" t="s">
        <v>347</v>
      </c>
      <c r="C60" s="131" t="s">
        <v>2377</v>
      </c>
      <c r="D60" s="111">
        <v>9545423</v>
      </c>
      <c r="E60" s="112">
        <v>8.58</v>
      </c>
      <c r="F60" s="112">
        <v>200</v>
      </c>
      <c r="G60" s="111"/>
      <c r="H60" s="112"/>
      <c r="I60" s="113"/>
    </row>
    <row r="61" spans="1:9" x14ac:dyDescent="0.3">
      <c r="A61" s="114" t="str">
        <f t="shared" ref="A61:A65" si="5">A60</f>
        <v>鄭文華</v>
      </c>
      <c r="B61" s="111"/>
      <c r="C61" s="131"/>
      <c r="D61" s="111"/>
      <c r="E61" s="112"/>
      <c r="F61" s="112"/>
      <c r="G61" s="111">
        <v>9545630</v>
      </c>
      <c r="H61" s="112">
        <v>8.58</v>
      </c>
      <c r="I61" s="113">
        <v>108</v>
      </c>
    </row>
    <row r="62" spans="1:9" x14ac:dyDescent="0.3">
      <c r="A62" s="114" t="str">
        <f t="shared" si="5"/>
        <v>鄭文華</v>
      </c>
      <c r="B62" s="111"/>
      <c r="C62" s="131"/>
      <c r="D62" s="111"/>
      <c r="E62" s="112"/>
      <c r="F62" s="112"/>
      <c r="G62" s="111">
        <v>11091440</v>
      </c>
      <c r="H62" s="112">
        <v>8.58</v>
      </c>
      <c r="I62" s="113">
        <v>11</v>
      </c>
    </row>
    <row r="63" spans="1:9" x14ac:dyDescent="0.3">
      <c r="A63" s="114" t="str">
        <f t="shared" si="5"/>
        <v>鄭文華</v>
      </c>
      <c r="B63" s="111"/>
      <c r="C63" s="131"/>
      <c r="D63" s="111"/>
      <c r="E63" s="112"/>
      <c r="F63" s="112"/>
      <c r="G63" s="111">
        <v>11091952</v>
      </c>
      <c r="H63" s="112">
        <v>8.58</v>
      </c>
      <c r="I63" s="113">
        <v>1</v>
      </c>
    </row>
    <row r="64" spans="1:9" x14ac:dyDescent="0.3">
      <c r="A64" s="114" t="str">
        <f t="shared" si="5"/>
        <v>鄭文華</v>
      </c>
      <c r="B64" s="111"/>
      <c r="C64" s="131"/>
      <c r="D64" s="111"/>
      <c r="E64" s="112"/>
      <c r="F64" s="112"/>
      <c r="G64" s="111">
        <v>11092979</v>
      </c>
      <c r="H64" s="112">
        <v>8.58</v>
      </c>
      <c r="I64" s="113">
        <v>1</v>
      </c>
    </row>
    <row r="65" spans="1:9" x14ac:dyDescent="0.3">
      <c r="A65" s="114" t="str">
        <f t="shared" si="5"/>
        <v>鄭文華</v>
      </c>
      <c r="B65" s="111"/>
      <c r="C65" s="131"/>
      <c r="D65" s="111"/>
      <c r="E65" s="112"/>
      <c r="F65" s="112"/>
      <c r="G65" s="111">
        <v>11093489</v>
      </c>
      <c r="H65" s="112">
        <v>8.58</v>
      </c>
      <c r="I65" s="113">
        <v>79</v>
      </c>
    </row>
    <row r="66" spans="1:9" x14ac:dyDescent="0.3">
      <c r="A66" s="143" t="s">
        <v>424</v>
      </c>
      <c r="B66" s="144" t="s">
        <v>347</v>
      </c>
      <c r="C66" s="145" t="s">
        <v>382</v>
      </c>
      <c r="D66" s="144">
        <v>9550013</v>
      </c>
      <c r="E66" s="146">
        <v>8.59</v>
      </c>
      <c r="F66" s="146">
        <v>200</v>
      </c>
      <c r="G66" s="144"/>
      <c r="H66" s="146"/>
      <c r="I66" s="147"/>
    </row>
    <row r="67" spans="1:9" x14ac:dyDescent="0.3">
      <c r="A67" s="143" t="str">
        <f t="shared" ref="A67:A78" si="6">A66</f>
        <v>鄭文華</v>
      </c>
      <c r="B67" s="144"/>
      <c r="C67" s="145"/>
      <c r="D67" s="144"/>
      <c r="E67" s="146"/>
      <c r="F67" s="146"/>
      <c r="G67" s="144">
        <v>9550140</v>
      </c>
      <c r="H67" s="146">
        <v>8.59</v>
      </c>
      <c r="I67" s="147">
        <v>75</v>
      </c>
    </row>
    <row r="68" spans="1:9" x14ac:dyDescent="0.3">
      <c r="A68" s="143" t="str">
        <f t="shared" si="6"/>
        <v>鄭文華</v>
      </c>
      <c r="B68" s="144"/>
      <c r="C68" s="145"/>
      <c r="D68" s="144"/>
      <c r="E68" s="146"/>
      <c r="F68" s="146"/>
      <c r="G68" s="144">
        <v>9561332</v>
      </c>
      <c r="H68" s="146">
        <v>8.59</v>
      </c>
      <c r="I68" s="147">
        <v>5</v>
      </c>
    </row>
    <row r="69" spans="1:9" x14ac:dyDescent="0.3">
      <c r="A69" s="143" t="str">
        <f t="shared" si="6"/>
        <v>鄭文華</v>
      </c>
      <c r="B69" s="144"/>
      <c r="C69" s="145"/>
      <c r="D69" s="144"/>
      <c r="E69" s="146"/>
      <c r="F69" s="146"/>
      <c r="G69" s="144">
        <v>9561845</v>
      </c>
      <c r="H69" s="146">
        <v>8.59</v>
      </c>
      <c r="I69" s="147">
        <v>1</v>
      </c>
    </row>
    <row r="70" spans="1:9" x14ac:dyDescent="0.3">
      <c r="A70" s="143" t="str">
        <f t="shared" si="6"/>
        <v>鄭文華</v>
      </c>
      <c r="B70" s="144"/>
      <c r="C70" s="145"/>
      <c r="D70" s="144"/>
      <c r="E70" s="146"/>
      <c r="F70" s="146"/>
      <c r="G70" s="144">
        <v>9563900</v>
      </c>
      <c r="H70" s="146">
        <v>8.59</v>
      </c>
      <c r="I70" s="147">
        <v>3</v>
      </c>
    </row>
    <row r="71" spans="1:9" x14ac:dyDescent="0.3">
      <c r="A71" s="143" t="str">
        <f t="shared" si="6"/>
        <v>鄭文華</v>
      </c>
      <c r="B71" s="144"/>
      <c r="C71" s="145"/>
      <c r="D71" s="144"/>
      <c r="E71" s="146"/>
      <c r="F71" s="146"/>
      <c r="G71" s="144">
        <v>9564412</v>
      </c>
      <c r="H71" s="146">
        <v>8.59</v>
      </c>
      <c r="I71" s="147">
        <v>4</v>
      </c>
    </row>
    <row r="72" spans="1:9" x14ac:dyDescent="0.3">
      <c r="A72" s="143" t="str">
        <f t="shared" si="6"/>
        <v>鄭文華</v>
      </c>
      <c r="B72" s="144"/>
      <c r="C72" s="145"/>
      <c r="D72" s="144"/>
      <c r="E72" s="146"/>
      <c r="F72" s="146"/>
      <c r="G72" s="144">
        <v>9572004</v>
      </c>
      <c r="H72" s="146">
        <v>8.59</v>
      </c>
      <c r="I72" s="147">
        <v>2</v>
      </c>
    </row>
    <row r="73" spans="1:9" x14ac:dyDescent="0.3">
      <c r="A73" s="143" t="str">
        <f t="shared" si="6"/>
        <v>鄭文華</v>
      </c>
      <c r="B73" s="144"/>
      <c r="C73" s="145"/>
      <c r="D73" s="144"/>
      <c r="E73" s="146"/>
      <c r="F73" s="146"/>
      <c r="G73" s="144">
        <v>10040969</v>
      </c>
      <c r="H73" s="146">
        <v>8.59</v>
      </c>
      <c r="I73" s="147">
        <v>45</v>
      </c>
    </row>
    <row r="74" spans="1:9" x14ac:dyDescent="0.3">
      <c r="A74" s="143" t="str">
        <f t="shared" si="6"/>
        <v>鄭文華</v>
      </c>
      <c r="B74" s="144"/>
      <c r="C74" s="145"/>
      <c r="D74" s="144"/>
      <c r="E74" s="146"/>
      <c r="F74" s="146"/>
      <c r="G74" s="144">
        <v>10465702</v>
      </c>
      <c r="H74" s="146">
        <v>8.59</v>
      </c>
      <c r="I74" s="147">
        <v>5</v>
      </c>
    </row>
    <row r="75" spans="1:9" x14ac:dyDescent="0.3">
      <c r="A75" s="143" t="str">
        <f t="shared" si="6"/>
        <v>鄭文華</v>
      </c>
      <c r="B75" s="144"/>
      <c r="C75" s="145"/>
      <c r="D75" s="144"/>
      <c r="E75" s="146"/>
      <c r="F75" s="146"/>
      <c r="G75" s="144">
        <v>10470727</v>
      </c>
      <c r="H75" s="146">
        <v>8.59</v>
      </c>
      <c r="I75" s="147">
        <v>5</v>
      </c>
    </row>
    <row r="76" spans="1:9" x14ac:dyDescent="0.3">
      <c r="A76" s="143" t="str">
        <f t="shared" si="6"/>
        <v>鄭文華</v>
      </c>
      <c r="B76" s="144"/>
      <c r="C76" s="145"/>
      <c r="D76" s="144"/>
      <c r="E76" s="146"/>
      <c r="F76" s="146"/>
      <c r="G76" s="144">
        <v>11061500</v>
      </c>
      <c r="H76" s="146">
        <v>8.59</v>
      </c>
      <c r="I76" s="147">
        <v>2</v>
      </c>
    </row>
    <row r="77" spans="1:9" x14ac:dyDescent="0.3">
      <c r="A77" s="143" t="str">
        <f t="shared" si="6"/>
        <v>鄭文華</v>
      </c>
      <c r="B77" s="144"/>
      <c r="C77" s="145"/>
      <c r="D77" s="144"/>
      <c r="E77" s="146"/>
      <c r="F77" s="146"/>
      <c r="G77" s="144">
        <v>11080271</v>
      </c>
      <c r="H77" s="146">
        <v>8.59</v>
      </c>
      <c r="I77" s="147">
        <v>3</v>
      </c>
    </row>
    <row r="78" spans="1:9" x14ac:dyDescent="0.3">
      <c r="A78" s="143" t="str">
        <f t="shared" si="6"/>
        <v>鄭文華</v>
      </c>
      <c r="B78" s="144"/>
      <c r="C78" s="145"/>
      <c r="D78" s="144"/>
      <c r="E78" s="146"/>
      <c r="F78" s="146"/>
      <c r="G78" s="144">
        <v>11082323</v>
      </c>
      <c r="H78" s="146">
        <v>8.59</v>
      </c>
      <c r="I78" s="147">
        <v>50</v>
      </c>
    </row>
    <row r="79" spans="1:9" x14ac:dyDescent="0.3">
      <c r="A79" s="114" t="s">
        <v>424</v>
      </c>
      <c r="B79" s="111" t="s">
        <v>347</v>
      </c>
      <c r="C79" s="131" t="s">
        <v>383</v>
      </c>
      <c r="D79" s="111">
        <v>9550452</v>
      </c>
      <c r="E79" s="112">
        <v>8.6</v>
      </c>
      <c r="F79" s="112">
        <v>200</v>
      </c>
      <c r="G79" s="111"/>
      <c r="H79" s="112"/>
      <c r="I79" s="113"/>
    </row>
    <row r="80" spans="1:9" x14ac:dyDescent="0.3">
      <c r="A80" s="114" t="str">
        <f t="shared" ref="A80:A87" si="7">A79</f>
        <v>鄭文華</v>
      </c>
      <c r="B80" s="111"/>
      <c r="C80" s="131"/>
      <c r="D80" s="111"/>
      <c r="E80" s="112"/>
      <c r="F80" s="112"/>
      <c r="G80" s="111">
        <v>9550654</v>
      </c>
      <c r="H80" s="112">
        <v>8.6</v>
      </c>
      <c r="I80" s="113">
        <v>88</v>
      </c>
    </row>
    <row r="81" spans="1:9" x14ac:dyDescent="0.3">
      <c r="A81" s="114" t="str">
        <f t="shared" si="7"/>
        <v>鄭文華</v>
      </c>
      <c r="B81" s="111"/>
      <c r="C81" s="131"/>
      <c r="D81" s="111"/>
      <c r="E81" s="112"/>
      <c r="F81" s="112"/>
      <c r="G81" s="111">
        <v>9551165</v>
      </c>
      <c r="H81" s="112">
        <v>8.6</v>
      </c>
      <c r="I81" s="113">
        <v>27</v>
      </c>
    </row>
    <row r="82" spans="1:9" x14ac:dyDescent="0.3">
      <c r="A82" s="114" t="str">
        <f t="shared" si="7"/>
        <v>鄭文華</v>
      </c>
      <c r="B82" s="111"/>
      <c r="C82" s="131"/>
      <c r="D82" s="111"/>
      <c r="E82" s="112"/>
      <c r="F82" s="112"/>
      <c r="G82" s="111">
        <v>9553728</v>
      </c>
      <c r="H82" s="112">
        <v>8.6</v>
      </c>
      <c r="I82" s="113">
        <v>38</v>
      </c>
    </row>
    <row r="83" spans="1:9" x14ac:dyDescent="0.3">
      <c r="A83" s="114" t="str">
        <f t="shared" si="7"/>
        <v>鄭文華</v>
      </c>
      <c r="B83" s="111"/>
      <c r="C83" s="131"/>
      <c r="D83" s="111"/>
      <c r="E83" s="112"/>
      <c r="F83" s="112"/>
      <c r="G83" s="111">
        <v>9554242</v>
      </c>
      <c r="H83" s="112">
        <v>8.6</v>
      </c>
      <c r="I83" s="113">
        <v>10</v>
      </c>
    </row>
    <row r="84" spans="1:9" x14ac:dyDescent="0.3">
      <c r="A84" s="114" t="str">
        <f t="shared" si="7"/>
        <v>鄭文華</v>
      </c>
      <c r="B84" s="111"/>
      <c r="C84" s="131"/>
      <c r="D84" s="111"/>
      <c r="E84" s="112"/>
      <c r="F84" s="112"/>
      <c r="G84" s="111">
        <v>9554755</v>
      </c>
      <c r="H84" s="112">
        <v>8.6</v>
      </c>
      <c r="I84" s="113">
        <v>14</v>
      </c>
    </row>
    <row r="85" spans="1:9" x14ac:dyDescent="0.3">
      <c r="A85" s="114" t="str">
        <f t="shared" si="7"/>
        <v>鄭文華</v>
      </c>
      <c r="B85" s="111"/>
      <c r="C85" s="131"/>
      <c r="D85" s="111"/>
      <c r="E85" s="112"/>
      <c r="F85" s="112"/>
      <c r="G85" s="111">
        <v>9555269</v>
      </c>
      <c r="H85" s="112">
        <v>8.6</v>
      </c>
      <c r="I85" s="113">
        <v>6</v>
      </c>
    </row>
    <row r="86" spans="1:9" x14ac:dyDescent="0.3">
      <c r="A86" s="114" t="str">
        <f t="shared" si="7"/>
        <v>鄭文華</v>
      </c>
      <c r="B86" s="111"/>
      <c r="C86" s="131"/>
      <c r="D86" s="111"/>
      <c r="E86" s="112"/>
      <c r="F86" s="112"/>
      <c r="G86" s="111">
        <v>9555786</v>
      </c>
      <c r="H86" s="112">
        <v>8.6</v>
      </c>
      <c r="I86" s="113">
        <v>15</v>
      </c>
    </row>
    <row r="87" spans="1:9" x14ac:dyDescent="0.3">
      <c r="A87" s="114" t="str">
        <f t="shared" si="7"/>
        <v>鄭文華</v>
      </c>
      <c r="B87" s="111"/>
      <c r="C87" s="131"/>
      <c r="D87" s="111"/>
      <c r="E87" s="112"/>
      <c r="F87" s="112"/>
      <c r="G87" s="111">
        <v>9560817</v>
      </c>
      <c r="H87" s="112">
        <v>8.6</v>
      </c>
      <c r="I87" s="113">
        <v>2</v>
      </c>
    </row>
    <row r="88" spans="1:9" x14ac:dyDescent="0.3">
      <c r="A88" s="143" t="s">
        <v>424</v>
      </c>
      <c r="B88" s="144" t="s">
        <v>347</v>
      </c>
      <c r="C88" s="145" t="s">
        <v>384</v>
      </c>
      <c r="D88" s="144">
        <v>9555989</v>
      </c>
      <c r="E88" s="146">
        <v>8.6199999999999992</v>
      </c>
      <c r="F88" s="146">
        <v>200</v>
      </c>
      <c r="G88" s="144"/>
      <c r="H88" s="146"/>
      <c r="I88" s="147"/>
    </row>
    <row r="89" spans="1:9" x14ac:dyDescent="0.3">
      <c r="A89" s="143" t="str">
        <f t="shared" ref="A89:A90" si="8">A88</f>
        <v>鄭文華</v>
      </c>
      <c r="B89" s="144"/>
      <c r="C89" s="145"/>
      <c r="D89" s="144"/>
      <c r="E89" s="146"/>
      <c r="F89" s="146"/>
      <c r="G89" s="144">
        <v>9560302</v>
      </c>
      <c r="H89" s="146">
        <v>8.6199999999999992</v>
      </c>
      <c r="I89" s="147">
        <v>181</v>
      </c>
    </row>
    <row r="90" spans="1:9" x14ac:dyDescent="0.3">
      <c r="A90" s="143" t="str">
        <f t="shared" si="8"/>
        <v>鄭文華</v>
      </c>
      <c r="B90" s="144"/>
      <c r="C90" s="145"/>
      <c r="D90" s="144"/>
      <c r="E90" s="146"/>
      <c r="F90" s="146"/>
      <c r="G90" s="144">
        <v>9560817</v>
      </c>
      <c r="H90" s="146">
        <v>8.6</v>
      </c>
      <c r="I90" s="147">
        <v>19</v>
      </c>
    </row>
    <row r="91" spans="1:9" x14ac:dyDescent="0.3">
      <c r="A91" s="143" t="s">
        <v>424</v>
      </c>
      <c r="B91" s="144" t="s">
        <v>347</v>
      </c>
      <c r="C91" s="145" t="s">
        <v>2027</v>
      </c>
      <c r="D91" s="144">
        <v>9564423</v>
      </c>
      <c r="E91" s="146">
        <v>8.6</v>
      </c>
      <c r="F91" s="146">
        <v>200</v>
      </c>
      <c r="G91" s="144"/>
      <c r="H91" s="146"/>
      <c r="I91" s="147"/>
    </row>
    <row r="92" spans="1:9" x14ac:dyDescent="0.3">
      <c r="A92" s="143" t="str">
        <f t="shared" ref="A92:A93" si="9">A91</f>
        <v>鄭文華</v>
      </c>
      <c r="B92" s="144"/>
      <c r="C92" s="145"/>
      <c r="D92" s="144"/>
      <c r="E92" s="146"/>
      <c r="F92" s="146"/>
      <c r="G92" s="144">
        <v>9564927</v>
      </c>
      <c r="H92" s="146">
        <v>8.6</v>
      </c>
      <c r="I92" s="147">
        <v>134</v>
      </c>
    </row>
    <row r="93" spans="1:9" x14ac:dyDescent="0.3">
      <c r="A93" s="143" t="str">
        <f t="shared" si="9"/>
        <v>鄭文華</v>
      </c>
      <c r="B93" s="144"/>
      <c r="C93" s="145"/>
      <c r="D93" s="144"/>
      <c r="E93" s="146"/>
      <c r="F93" s="146"/>
      <c r="G93" s="144">
        <v>9565438</v>
      </c>
      <c r="H93" s="146">
        <v>8.6</v>
      </c>
      <c r="I93" s="147">
        <v>66</v>
      </c>
    </row>
    <row r="94" spans="1:9" x14ac:dyDescent="0.3">
      <c r="A94" s="143" t="s">
        <v>424</v>
      </c>
      <c r="B94" s="144" t="s">
        <v>347</v>
      </c>
      <c r="C94" s="145" t="s">
        <v>385</v>
      </c>
      <c r="D94" s="144">
        <v>9572042</v>
      </c>
      <c r="E94" s="146">
        <v>8.6</v>
      </c>
      <c r="F94" s="146">
        <v>300</v>
      </c>
      <c r="G94" s="144"/>
      <c r="H94" s="146"/>
      <c r="I94" s="147"/>
    </row>
    <row r="95" spans="1:9" x14ac:dyDescent="0.3">
      <c r="A95" s="143" t="str">
        <f t="shared" ref="A95:A98" si="10">A94</f>
        <v>鄭文華</v>
      </c>
      <c r="B95" s="144"/>
      <c r="C95" s="145"/>
      <c r="D95" s="144"/>
      <c r="E95" s="146"/>
      <c r="F95" s="146"/>
      <c r="G95" s="144">
        <v>9572513</v>
      </c>
      <c r="H95" s="146">
        <v>8.6</v>
      </c>
      <c r="I95" s="147">
        <v>15</v>
      </c>
    </row>
    <row r="96" spans="1:9" x14ac:dyDescent="0.3">
      <c r="A96" s="143" t="str">
        <f t="shared" si="10"/>
        <v>鄭文華</v>
      </c>
      <c r="B96" s="144"/>
      <c r="C96" s="145"/>
      <c r="D96" s="144"/>
      <c r="E96" s="146"/>
      <c r="F96" s="146"/>
      <c r="G96" s="144">
        <v>9573538</v>
      </c>
      <c r="H96" s="146">
        <v>8.6</v>
      </c>
      <c r="I96" s="147">
        <v>2</v>
      </c>
    </row>
    <row r="97" spans="1:9" x14ac:dyDescent="0.3">
      <c r="A97" s="143" t="str">
        <f t="shared" si="10"/>
        <v>鄭文華</v>
      </c>
      <c r="B97" s="144"/>
      <c r="C97" s="145"/>
      <c r="D97" s="144"/>
      <c r="E97" s="146"/>
      <c r="F97" s="146"/>
      <c r="G97" s="144">
        <v>9574563</v>
      </c>
      <c r="H97" s="146">
        <v>8.6</v>
      </c>
      <c r="I97" s="147">
        <v>1</v>
      </c>
    </row>
    <row r="98" spans="1:9" x14ac:dyDescent="0.3">
      <c r="A98" s="143" t="str">
        <f t="shared" si="10"/>
        <v>鄭文華</v>
      </c>
      <c r="B98" s="144"/>
      <c r="C98" s="145"/>
      <c r="D98" s="144"/>
      <c r="E98" s="146"/>
      <c r="F98" s="146"/>
      <c r="G98" s="144">
        <v>10035431</v>
      </c>
      <c r="H98" s="146">
        <v>8.6</v>
      </c>
      <c r="I98" s="147">
        <v>282</v>
      </c>
    </row>
    <row r="99" spans="1:9" x14ac:dyDescent="0.3">
      <c r="A99" s="114" t="s">
        <v>424</v>
      </c>
      <c r="B99" s="111" t="s">
        <v>347</v>
      </c>
      <c r="C99" s="131" t="s">
        <v>386</v>
      </c>
      <c r="D99" s="111">
        <v>9590534</v>
      </c>
      <c r="E99" s="112">
        <v>8.65</v>
      </c>
      <c r="F99" s="112">
        <v>400</v>
      </c>
      <c r="G99" s="111"/>
      <c r="H99" s="112"/>
      <c r="I99" s="113"/>
    </row>
    <row r="100" spans="1:9" x14ac:dyDescent="0.3">
      <c r="A100" s="114" t="str">
        <f t="shared" ref="A100:A104" si="11">A99</f>
        <v>鄭文華</v>
      </c>
      <c r="B100" s="111"/>
      <c r="C100" s="131"/>
      <c r="D100" s="111"/>
      <c r="E100" s="112"/>
      <c r="F100" s="112"/>
      <c r="G100" s="111">
        <v>9590764</v>
      </c>
      <c r="H100" s="112">
        <v>8.65</v>
      </c>
      <c r="I100" s="113">
        <v>311</v>
      </c>
    </row>
    <row r="101" spans="1:9" x14ac:dyDescent="0.3">
      <c r="A101" s="114" t="str">
        <f t="shared" si="11"/>
        <v>鄭文華</v>
      </c>
      <c r="B101" s="111"/>
      <c r="C101" s="131"/>
      <c r="D101" s="111"/>
      <c r="E101" s="112"/>
      <c r="F101" s="112"/>
      <c r="G101" s="111">
        <v>9593839</v>
      </c>
      <c r="H101" s="112">
        <v>8.65</v>
      </c>
      <c r="I101" s="113">
        <v>3</v>
      </c>
    </row>
    <row r="102" spans="1:9" x14ac:dyDescent="0.3">
      <c r="A102" s="114" t="str">
        <f t="shared" si="11"/>
        <v>鄭文華</v>
      </c>
      <c r="B102" s="111"/>
      <c r="C102" s="131"/>
      <c r="D102" s="111"/>
      <c r="E102" s="112"/>
      <c r="F102" s="112"/>
      <c r="G102" s="111">
        <v>9595377</v>
      </c>
      <c r="H102" s="112">
        <v>8.65</v>
      </c>
      <c r="I102" s="113">
        <v>6</v>
      </c>
    </row>
    <row r="103" spans="1:9" x14ac:dyDescent="0.3">
      <c r="A103" s="114" t="str">
        <f t="shared" si="11"/>
        <v>鄭文華</v>
      </c>
      <c r="B103" s="111"/>
      <c r="C103" s="131"/>
      <c r="D103" s="111"/>
      <c r="E103" s="112"/>
      <c r="F103" s="112"/>
      <c r="G103" s="111">
        <v>10000402</v>
      </c>
      <c r="H103" s="112">
        <v>8.65</v>
      </c>
      <c r="I103" s="113">
        <v>21</v>
      </c>
    </row>
    <row r="104" spans="1:9" x14ac:dyDescent="0.3">
      <c r="A104" s="114" t="str">
        <f t="shared" si="11"/>
        <v>鄭文華</v>
      </c>
      <c r="B104" s="111"/>
      <c r="C104" s="131"/>
      <c r="D104" s="111"/>
      <c r="E104" s="112"/>
      <c r="F104" s="112"/>
      <c r="G104" s="111">
        <v>10000914</v>
      </c>
      <c r="H104" s="112">
        <v>8.65</v>
      </c>
      <c r="I104" s="113">
        <v>59</v>
      </c>
    </row>
    <row r="105" spans="1:9" x14ac:dyDescent="0.3">
      <c r="A105" s="143" t="s">
        <v>424</v>
      </c>
      <c r="B105" s="144" t="s">
        <v>347</v>
      </c>
      <c r="C105" s="145" t="s">
        <v>349</v>
      </c>
      <c r="D105" s="144">
        <v>10050410</v>
      </c>
      <c r="E105" s="146">
        <v>8.6</v>
      </c>
      <c r="F105" s="146">
        <v>300</v>
      </c>
      <c r="G105" s="144"/>
      <c r="H105" s="146"/>
      <c r="I105" s="147"/>
    </row>
    <row r="106" spans="1:9" x14ac:dyDescent="0.3">
      <c r="A106" s="143" t="str">
        <f t="shared" ref="A106:A120" si="12">A105</f>
        <v>鄭文華</v>
      </c>
      <c r="B106" s="144"/>
      <c r="C106" s="145"/>
      <c r="D106" s="144"/>
      <c r="E106" s="146"/>
      <c r="F106" s="146"/>
      <c r="G106" s="144">
        <v>10061265</v>
      </c>
      <c r="H106" s="146">
        <v>8.6</v>
      </c>
      <c r="I106" s="147">
        <v>17</v>
      </c>
    </row>
    <row r="107" spans="1:9" x14ac:dyDescent="0.3">
      <c r="A107" s="143" t="str">
        <f t="shared" si="12"/>
        <v>鄭文華</v>
      </c>
      <c r="B107" s="144"/>
      <c r="C107" s="145"/>
      <c r="D107" s="144"/>
      <c r="E107" s="146"/>
      <c r="F107" s="146"/>
      <c r="G107" s="144">
        <v>10061781</v>
      </c>
      <c r="H107" s="146">
        <v>8.6</v>
      </c>
      <c r="I107" s="147">
        <v>1</v>
      </c>
    </row>
    <row r="108" spans="1:9" x14ac:dyDescent="0.3">
      <c r="A108" s="143" t="str">
        <f t="shared" si="12"/>
        <v>鄭文華</v>
      </c>
      <c r="B108" s="144"/>
      <c r="C108" s="145"/>
      <c r="D108" s="144"/>
      <c r="E108" s="146"/>
      <c r="F108" s="146"/>
      <c r="G108" s="144">
        <v>10062295</v>
      </c>
      <c r="H108" s="146">
        <v>8.6</v>
      </c>
      <c r="I108" s="147">
        <v>1</v>
      </c>
    </row>
    <row r="109" spans="1:9" x14ac:dyDescent="0.3">
      <c r="A109" s="143" t="str">
        <f t="shared" si="12"/>
        <v>鄭文華</v>
      </c>
      <c r="B109" s="144"/>
      <c r="C109" s="145"/>
      <c r="D109" s="144"/>
      <c r="E109" s="146"/>
      <c r="F109" s="146"/>
      <c r="G109" s="144">
        <v>10065374</v>
      </c>
      <c r="H109" s="146">
        <v>8.6</v>
      </c>
      <c r="I109" s="147">
        <v>5</v>
      </c>
    </row>
    <row r="110" spans="1:9" x14ac:dyDescent="0.3">
      <c r="A110" s="143" t="str">
        <f t="shared" si="12"/>
        <v>鄭文華</v>
      </c>
      <c r="B110" s="144"/>
      <c r="C110" s="145"/>
      <c r="D110" s="144"/>
      <c r="E110" s="146"/>
      <c r="F110" s="146"/>
      <c r="G110" s="144">
        <v>10070402</v>
      </c>
      <c r="H110" s="146">
        <v>8.6</v>
      </c>
      <c r="I110" s="147">
        <v>3</v>
      </c>
    </row>
    <row r="111" spans="1:9" x14ac:dyDescent="0.3">
      <c r="A111" s="143" t="str">
        <f t="shared" si="12"/>
        <v>鄭文華</v>
      </c>
      <c r="B111" s="144"/>
      <c r="C111" s="145"/>
      <c r="D111" s="144"/>
      <c r="E111" s="146"/>
      <c r="F111" s="146"/>
      <c r="G111" s="144">
        <v>10071428</v>
      </c>
      <c r="H111" s="146">
        <v>8.6</v>
      </c>
      <c r="I111" s="147">
        <v>29</v>
      </c>
    </row>
    <row r="112" spans="1:9" x14ac:dyDescent="0.3">
      <c r="A112" s="143" t="str">
        <f t="shared" si="12"/>
        <v>鄭文華</v>
      </c>
      <c r="B112" s="144"/>
      <c r="C112" s="145"/>
      <c r="D112" s="144"/>
      <c r="E112" s="146"/>
      <c r="F112" s="146"/>
      <c r="G112" s="144">
        <v>10073481</v>
      </c>
      <c r="H112" s="146">
        <v>8.6</v>
      </c>
      <c r="I112" s="147">
        <v>1</v>
      </c>
    </row>
    <row r="113" spans="1:9" x14ac:dyDescent="0.3">
      <c r="A113" s="143" t="str">
        <f t="shared" si="12"/>
        <v>鄭文華</v>
      </c>
      <c r="B113" s="144"/>
      <c r="C113" s="145"/>
      <c r="D113" s="144"/>
      <c r="E113" s="146"/>
      <c r="F113" s="146"/>
      <c r="G113" s="144">
        <v>10075527</v>
      </c>
      <c r="H113" s="146">
        <v>8.6</v>
      </c>
      <c r="I113" s="147">
        <v>1</v>
      </c>
    </row>
    <row r="114" spans="1:9" x14ac:dyDescent="0.3">
      <c r="A114" s="143" t="str">
        <f t="shared" si="12"/>
        <v>鄭文華</v>
      </c>
      <c r="B114" s="144"/>
      <c r="C114" s="145"/>
      <c r="D114" s="144"/>
      <c r="E114" s="146"/>
      <c r="F114" s="146"/>
      <c r="G114" s="144">
        <v>10215553</v>
      </c>
      <c r="H114" s="146">
        <v>8.6</v>
      </c>
      <c r="I114" s="147">
        <v>10</v>
      </c>
    </row>
    <row r="115" spans="1:9" x14ac:dyDescent="0.3">
      <c r="A115" s="143" t="str">
        <f t="shared" si="12"/>
        <v>鄭文華</v>
      </c>
      <c r="B115" s="144"/>
      <c r="C115" s="145"/>
      <c r="D115" s="144"/>
      <c r="E115" s="146"/>
      <c r="F115" s="146"/>
      <c r="G115" s="144">
        <v>10220574</v>
      </c>
      <c r="H115" s="146">
        <v>8.6</v>
      </c>
      <c r="I115" s="147">
        <v>15</v>
      </c>
    </row>
    <row r="116" spans="1:9" x14ac:dyDescent="0.3">
      <c r="A116" s="143" t="str">
        <f t="shared" si="12"/>
        <v>鄭文華</v>
      </c>
      <c r="B116" s="144"/>
      <c r="C116" s="145"/>
      <c r="D116" s="144"/>
      <c r="E116" s="146"/>
      <c r="F116" s="146"/>
      <c r="G116" s="144">
        <v>10262733</v>
      </c>
      <c r="H116" s="146">
        <v>8.6</v>
      </c>
      <c r="I116" s="147">
        <v>39</v>
      </c>
    </row>
    <row r="117" spans="1:9" x14ac:dyDescent="0.3">
      <c r="A117" s="143" t="str">
        <f t="shared" si="12"/>
        <v>鄭文華</v>
      </c>
      <c r="B117" s="144"/>
      <c r="C117" s="145"/>
      <c r="D117" s="144"/>
      <c r="E117" s="146"/>
      <c r="F117" s="146"/>
      <c r="G117" s="144">
        <v>10430627</v>
      </c>
      <c r="H117" s="146">
        <v>8.6</v>
      </c>
      <c r="I117" s="147">
        <v>10</v>
      </c>
    </row>
    <row r="118" spans="1:9" x14ac:dyDescent="0.3">
      <c r="A118" s="143" t="str">
        <f t="shared" si="12"/>
        <v>鄭文華</v>
      </c>
      <c r="B118" s="144"/>
      <c r="C118" s="145"/>
      <c r="D118" s="144"/>
      <c r="E118" s="146"/>
      <c r="F118" s="146"/>
      <c r="G118" s="144">
        <v>10431142</v>
      </c>
      <c r="H118" s="146">
        <v>8.6</v>
      </c>
      <c r="I118" s="147">
        <v>1</v>
      </c>
    </row>
    <row r="119" spans="1:9" x14ac:dyDescent="0.3">
      <c r="A119" s="143" t="str">
        <f t="shared" si="12"/>
        <v>鄭文華</v>
      </c>
      <c r="B119" s="144"/>
      <c r="C119" s="145"/>
      <c r="D119" s="144"/>
      <c r="E119" s="146"/>
      <c r="F119" s="146"/>
      <c r="G119" s="144">
        <v>10440264</v>
      </c>
      <c r="H119" s="146">
        <v>8.6</v>
      </c>
      <c r="I119" s="147">
        <v>8</v>
      </c>
    </row>
    <row r="120" spans="1:9" x14ac:dyDescent="0.3">
      <c r="A120" s="143" t="str">
        <f t="shared" si="12"/>
        <v>鄭文華</v>
      </c>
      <c r="B120" s="144"/>
      <c r="C120" s="145"/>
      <c r="D120" s="144"/>
      <c r="E120" s="146"/>
      <c r="F120" s="146"/>
      <c r="G120" s="144">
        <v>10450414</v>
      </c>
      <c r="H120" s="146">
        <v>8.6</v>
      </c>
      <c r="I120" s="147">
        <v>159</v>
      </c>
    </row>
    <row r="121" spans="1:9" x14ac:dyDescent="0.3">
      <c r="A121" s="143" t="s">
        <v>424</v>
      </c>
      <c r="B121" s="144" t="s">
        <v>347</v>
      </c>
      <c r="C121" s="145" t="s">
        <v>350</v>
      </c>
      <c r="D121" s="144">
        <v>10051072</v>
      </c>
      <c r="E121" s="146">
        <v>8.6</v>
      </c>
      <c r="F121" s="146">
        <v>200</v>
      </c>
      <c r="G121" s="144"/>
      <c r="H121" s="146"/>
      <c r="I121" s="147"/>
    </row>
    <row r="122" spans="1:9" x14ac:dyDescent="0.3">
      <c r="A122" s="143" t="str">
        <f>A121</f>
        <v>鄭文華</v>
      </c>
      <c r="B122" s="144"/>
      <c r="C122" s="145"/>
      <c r="D122" s="144"/>
      <c r="E122" s="146"/>
      <c r="F122" s="146"/>
      <c r="G122" s="144">
        <v>10450414</v>
      </c>
      <c r="H122" s="146">
        <v>8.6</v>
      </c>
      <c r="I122" s="147">
        <v>200</v>
      </c>
    </row>
    <row r="123" spans="1:9" x14ac:dyDescent="0.3">
      <c r="A123" s="143" t="s">
        <v>424</v>
      </c>
      <c r="B123" s="144" t="s">
        <v>347</v>
      </c>
      <c r="C123" s="145" t="s">
        <v>351</v>
      </c>
      <c r="D123" s="144">
        <v>10100751</v>
      </c>
      <c r="E123" s="146">
        <v>8.65</v>
      </c>
      <c r="F123" s="146">
        <v>300</v>
      </c>
      <c r="G123" s="144"/>
      <c r="H123" s="146"/>
      <c r="I123" s="147"/>
    </row>
    <row r="124" spans="1:9" x14ac:dyDescent="0.3">
      <c r="A124" s="143" t="str">
        <f t="shared" ref="A124:A125" si="13">A123</f>
        <v>鄭文華</v>
      </c>
      <c r="B124" s="144"/>
      <c r="C124" s="145"/>
      <c r="D124" s="144"/>
      <c r="E124" s="146"/>
      <c r="F124" s="146"/>
      <c r="G124" s="144">
        <v>10100859</v>
      </c>
      <c r="H124" s="146">
        <v>8.65</v>
      </c>
      <c r="I124" s="147">
        <v>213</v>
      </c>
    </row>
    <row r="125" spans="1:9" x14ac:dyDescent="0.3">
      <c r="A125" s="143" t="str">
        <f t="shared" si="13"/>
        <v>鄭文華</v>
      </c>
      <c r="B125" s="144"/>
      <c r="C125" s="145"/>
      <c r="D125" s="144"/>
      <c r="E125" s="146"/>
      <c r="F125" s="146"/>
      <c r="G125" s="144">
        <v>10101369</v>
      </c>
      <c r="H125" s="146">
        <v>8.65</v>
      </c>
      <c r="I125" s="147">
        <v>87</v>
      </c>
    </row>
    <row r="126" spans="1:9" x14ac:dyDescent="0.3">
      <c r="A126" s="143" t="s">
        <v>424</v>
      </c>
      <c r="B126" s="144" t="s">
        <v>347</v>
      </c>
      <c r="C126" s="145" t="s">
        <v>732</v>
      </c>
      <c r="D126" s="144">
        <v>10104432</v>
      </c>
      <c r="E126" s="146">
        <v>8.65</v>
      </c>
      <c r="F126" s="146">
        <v>200</v>
      </c>
      <c r="G126" s="144"/>
      <c r="H126" s="146"/>
      <c r="I126" s="147"/>
    </row>
    <row r="127" spans="1:9" x14ac:dyDescent="0.3">
      <c r="A127" s="143" t="str">
        <f t="shared" ref="A127:A135" si="14">A126</f>
        <v>鄭文華</v>
      </c>
      <c r="B127" s="144"/>
      <c r="C127" s="145"/>
      <c r="D127" s="144"/>
      <c r="E127" s="146"/>
      <c r="F127" s="146"/>
      <c r="G127" s="144">
        <v>10104444</v>
      </c>
      <c r="H127" s="146">
        <v>8.65</v>
      </c>
      <c r="I127" s="147">
        <v>136</v>
      </c>
    </row>
    <row r="128" spans="1:9" x14ac:dyDescent="0.3">
      <c r="A128" s="143" t="str">
        <f t="shared" si="14"/>
        <v>鄭文華</v>
      </c>
      <c r="B128" s="144"/>
      <c r="C128" s="145"/>
      <c r="D128" s="144"/>
      <c r="E128" s="146"/>
      <c r="F128" s="146"/>
      <c r="G128" s="144">
        <v>10104956</v>
      </c>
      <c r="H128" s="146">
        <v>8.65</v>
      </c>
      <c r="I128" s="147">
        <v>10</v>
      </c>
    </row>
    <row r="129" spans="1:9" x14ac:dyDescent="0.3">
      <c r="A129" s="143" t="str">
        <f t="shared" si="14"/>
        <v>鄭文華</v>
      </c>
      <c r="B129" s="144"/>
      <c r="C129" s="145"/>
      <c r="D129" s="144"/>
      <c r="E129" s="146"/>
      <c r="F129" s="146"/>
      <c r="G129" s="144">
        <v>10105462</v>
      </c>
      <c r="H129" s="146">
        <v>8.65</v>
      </c>
      <c r="I129" s="147">
        <v>1</v>
      </c>
    </row>
    <row r="130" spans="1:9" x14ac:dyDescent="0.3">
      <c r="A130" s="143" t="str">
        <f t="shared" si="14"/>
        <v>鄭文華</v>
      </c>
      <c r="B130" s="144"/>
      <c r="C130" s="145"/>
      <c r="D130" s="144"/>
      <c r="E130" s="146"/>
      <c r="F130" s="146"/>
      <c r="G130" s="144">
        <v>10105970</v>
      </c>
      <c r="H130" s="146">
        <v>8.65</v>
      </c>
      <c r="I130" s="147">
        <v>2</v>
      </c>
    </row>
    <row r="131" spans="1:9" x14ac:dyDescent="0.3">
      <c r="A131" s="143" t="str">
        <f t="shared" si="14"/>
        <v>鄭文華</v>
      </c>
      <c r="B131" s="144"/>
      <c r="C131" s="145"/>
      <c r="D131" s="144"/>
      <c r="E131" s="146"/>
      <c r="F131" s="146"/>
      <c r="G131" s="144">
        <v>10110480</v>
      </c>
      <c r="H131" s="146">
        <v>8.65</v>
      </c>
      <c r="I131" s="147">
        <v>1</v>
      </c>
    </row>
    <row r="132" spans="1:9" x14ac:dyDescent="0.3">
      <c r="A132" s="143" t="str">
        <f t="shared" si="14"/>
        <v>鄭文華</v>
      </c>
      <c r="B132" s="144"/>
      <c r="C132" s="145"/>
      <c r="D132" s="144"/>
      <c r="E132" s="146"/>
      <c r="F132" s="146"/>
      <c r="G132" s="144">
        <v>10110990</v>
      </c>
      <c r="H132" s="146">
        <v>8.65</v>
      </c>
      <c r="I132" s="147">
        <v>2</v>
      </c>
    </row>
    <row r="133" spans="1:9" x14ac:dyDescent="0.3">
      <c r="A133" s="143" t="str">
        <f t="shared" si="14"/>
        <v>鄭文華</v>
      </c>
      <c r="B133" s="144"/>
      <c r="C133" s="145"/>
      <c r="D133" s="144"/>
      <c r="E133" s="146"/>
      <c r="F133" s="146"/>
      <c r="G133" s="144">
        <v>10111500</v>
      </c>
      <c r="H133" s="146">
        <v>8.65</v>
      </c>
      <c r="I133" s="147">
        <v>19</v>
      </c>
    </row>
    <row r="134" spans="1:9" x14ac:dyDescent="0.3">
      <c r="A134" s="143" t="str">
        <f t="shared" si="14"/>
        <v>鄭文華</v>
      </c>
      <c r="B134" s="144"/>
      <c r="C134" s="145"/>
      <c r="D134" s="144"/>
      <c r="E134" s="146"/>
      <c r="F134" s="146"/>
      <c r="G134" s="144">
        <v>10113035</v>
      </c>
      <c r="H134" s="146">
        <v>8.65</v>
      </c>
      <c r="I134" s="147">
        <v>5</v>
      </c>
    </row>
    <row r="135" spans="1:9" x14ac:dyDescent="0.3">
      <c r="A135" s="143" t="str">
        <f t="shared" si="14"/>
        <v>鄭文華</v>
      </c>
      <c r="B135" s="144"/>
      <c r="C135" s="145"/>
      <c r="D135" s="144"/>
      <c r="E135" s="146"/>
      <c r="F135" s="146"/>
      <c r="G135" s="144">
        <v>10113545</v>
      </c>
      <c r="H135" s="146">
        <v>8.65</v>
      </c>
      <c r="I135" s="147">
        <v>24</v>
      </c>
    </row>
    <row r="136" spans="1:9" x14ac:dyDescent="0.3">
      <c r="A136" s="143" t="s">
        <v>424</v>
      </c>
      <c r="B136" s="144" t="s">
        <v>347</v>
      </c>
      <c r="C136" s="145" t="s">
        <v>291</v>
      </c>
      <c r="D136" s="144">
        <v>11110620</v>
      </c>
      <c r="E136" s="146">
        <v>8.58</v>
      </c>
      <c r="F136" s="146">
        <v>100</v>
      </c>
      <c r="G136" s="144"/>
      <c r="H136" s="146"/>
      <c r="I136" s="147"/>
    </row>
    <row r="137" spans="1:9" x14ac:dyDescent="0.3">
      <c r="A137" s="143" t="str">
        <f>A136</f>
        <v>鄭文華</v>
      </c>
      <c r="B137" s="144"/>
      <c r="C137" s="145"/>
      <c r="D137" s="144"/>
      <c r="E137" s="146"/>
      <c r="F137" s="146"/>
      <c r="G137" s="144">
        <v>11110704</v>
      </c>
      <c r="H137" s="146">
        <v>8.58</v>
      </c>
      <c r="I137" s="147">
        <v>100</v>
      </c>
    </row>
    <row r="138" spans="1:9" x14ac:dyDescent="0.3">
      <c r="A138" s="143" t="s">
        <v>424</v>
      </c>
      <c r="B138" s="144" t="s">
        <v>347</v>
      </c>
      <c r="C138" s="145" t="s">
        <v>292</v>
      </c>
      <c r="D138" s="144">
        <v>11111478</v>
      </c>
      <c r="E138" s="146">
        <v>8.6</v>
      </c>
      <c r="F138" s="146">
        <v>200</v>
      </c>
      <c r="G138" s="144"/>
      <c r="H138" s="146"/>
      <c r="I138" s="147"/>
    </row>
    <row r="139" spans="1:9" x14ac:dyDescent="0.3">
      <c r="A139" s="143" t="str">
        <f t="shared" ref="A139:A156" si="15">A138</f>
        <v>鄭文華</v>
      </c>
      <c r="B139" s="144"/>
      <c r="C139" s="145"/>
      <c r="D139" s="144"/>
      <c r="E139" s="146"/>
      <c r="F139" s="146"/>
      <c r="G139" s="144">
        <v>11111726</v>
      </c>
      <c r="H139" s="146">
        <v>8.6</v>
      </c>
      <c r="I139" s="147">
        <v>77</v>
      </c>
    </row>
    <row r="140" spans="1:9" x14ac:dyDescent="0.3">
      <c r="A140" s="143" t="str">
        <f t="shared" si="15"/>
        <v>鄭文華</v>
      </c>
      <c r="B140" s="144"/>
      <c r="C140" s="145"/>
      <c r="D140" s="144"/>
      <c r="E140" s="146"/>
      <c r="F140" s="146"/>
      <c r="G140" s="144">
        <v>11112751</v>
      </c>
      <c r="H140" s="146">
        <v>8.6</v>
      </c>
      <c r="I140" s="147">
        <v>1</v>
      </c>
    </row>
    <row r="141" spans="1:9" x14ac:dyDescent="0.3">
      <c r="A141" s="143" t="str">
        <f t="shared" si="15"/>
        <v>鄭文華</v>
      </c>
      <c r="B141" s="144"/>
      <c r="C141" s="145"/>
      <c r="D141" s="144"/>
      <c r="E141" s="146"/>
      <c r="F141" s="146"/>
      <c r="G141" s="144">
        <v>11113263</v>
      </c>
      <c r="H141" s="146">
        <v>8.6</v>
      </c>
      <c r="I141" s="147">
        <v>2</v>
      </c>
    </row>
    <row r="142" spans="1:9" x14ac:dyDescent="0.3">
      <c r="A142" s="143" t="str">
        <f t="shared" si="15"/>
        <v>鄭文華</v>
      </c>
      <c r="B142" s="144"/>
      <c r="C142" s="145"/>
      <c r="D142" s="144"/>
      <c r="E142" s="146"/>
      <c r="F142" s="146"/>
      <c r="G142" s="144">
        <v>11114288</v>
      </c>
      <c r="H142" s="146">
        <v>8.6</v>
      </c>
      <c r="I142" s="147">
        <v>1</v>
      </c>
    </row>
    <row r="143" spans="1:9" x14ac:dyDescent="0.3">
      <c r="A143" s="143" t="str">
        <f t="shared" si="15"/>
        <v>鄭文華</v>
      </c>
      <c r="B143" s="144"/>
      <c r="C143" s="145"/>
      <c r="D143" s="144"/>
      <c r="E143" s="146"/>
      <c r="F143" s="146"/>
      <c r="G143" s="144">
        <v>11120844</v>
      </c>
      <c r="H143" s="146">
        <v>8.6</v>
      </c>
      <c r="I143" s="147">
        <v>12</v>
      </c>
    </row>
    <row r="144" spans="1:9" x14ac:dyDescent="0.3">
      <c r="A144" s="143" t="str">
        <f t="shared" si="15"/>
        <v>鄭文華</v>
      </c>
      <c r="B144" s="144"/>
      <c r="C144" s="145"/>
      <c r="D144" s="144"/>
      <c r="E144" s="146"/>
      <c r="F144" s="146"/>
      <c r="G144" s="144">
        <v>11121870</v>
      </c>
      <c r="H144" s="146">
        <v>8.6</v>
      </c>
      <c r="I144" s="147">
        <v>3</v>
      </c>
    </row>
    <row r="145" spans="1:9" x14ac:dyDescent="0.3">
      <c r="A145" s="143" t="str">
        <f t="shared" si="15"/>
        <v>鄭文華</v>
      </c>
      <c r="B145" s="144"/>
      <c r="C145" s="145"/>
      <c r="D145" s="144"/>
      <c r="E145" s="146"/>
      <c r="F145" s="146"/>
      <c r="G145" s="144">
        <v>11122896</v>
      </c>
      <c r="H145" s="146">
        <v>8.6</v>
      </c>
      <c r="I145" s="147">
        <v>1</v>
      </c>
    </row>
    <row r="146" spans="1:9" x14ac:dyDescent="0.3">
      <c r="A146" s="143" t="str">
        <f t="shared" si="15"/>
        <v>鄭文華</v>
      </c>
      <c r="B146" s="144"/>
      <c r="C146" s="145"/>
      <c r="D146" s="144"/>
      <c r="E146" s="146"/>
      <c r="F146" s="146"/>
      <c r="G146" s="144">
        <v>11123409</v>
      </c>
      <c r="H146" s="146">
        <v>8.6</v>
      </c>
      <c r="I146" s="147">
        <v>10</v>
      </c>
    </row>
    <row r="147" spans="1:9" x14ac:dyDescent="0.3">
      <c r="A147" s="143" t="str">
        <f t="shared" si="15"/>
        <v>鄭文華</v>
      </c>
      <c r="B147" s="144"/>
      <c r="C147" s="145"/>
      <c r="D147" s="144"/>
      <c r="E147" s="146"/>
      <c r="F147" s="146"/>
      <c r="G147" s="144">
        <v>11132018</v>
      </c>
      <c r="H147" s="146">
        <v>8.6</v>
      </c>
      <c r="I147" s="147">
        <v>5</v>
      </c>
    </row>
    <row r="148" spans="1:9" x14ac:dyDescent="0.3">
      <c r="A148" s="143" t="str">
        <f t="shared" si="15"/>
        <v>鄭文華</v>
      </c>
      <c r="B148" s="144"/>
      <c r="C148" s="145"/>
      <c r="D148" s="144"/>
      <c r="E148" s="146"/>
      <c r="F148" s="146"/>
      <c r="G148" s="144">
        <v>11141140</v>
      </c>
      <c r="H148" s="146">
        <v>8.6</v>
      </c>
      <c r="I148" s="147">
        <v>2</v>
      </c>
    </row>
    <row r="149" spans="1:9" x14ac:dyDescent="0.3">
      <c r="A149" s="143" t="str">
        <f t="shared" si="15"/>
        <v>鄭文華</v>
      </c>
      <c r="B149" s="144"/>
      <c r="C149" s="145"/>
      <c r="D149" s="144"/>
      <c r="E149" s="146"/>
      <c r="F149" s="146"/>
      <c r="G149" s="144">
        <v>11143189</v>
      </c>
      <c r="H149" s="146">
        <v>8.6</v>
      </c>
      <c r="I149" s="147">
        <v>2</v>
      </c>
    </row>
    <row r="150" spans="1:9" x14ac:dyDescent="0.3">
      <c r="A150" s="143" t="str">
        <f t="shared" si="15"/>
        <v>鄭文華</v>
      </c>
      <c r="B150" s="144"/>
      <c r="C150" s="145"/>
      <c r="D150" s="144"/>
      <c r="E150" s="146"/>
      <c r="F150" s="146"/>
      <c r="G150" s="144">
        <v>11144213</v>
      </c>
      <c r="H150" s="146">
        <v>8.6</v>
      </c>
      <c r="I150" s="147">
        <v>1</v>
      </c>
    </row>
    <row r="151" spans="1:9" x14ac:dyDescent="0.3">
      <c r="A151" s="143" t="str">
        <f t="shared" si="15"/>
        <v>鄭文華</v>
      </c>
      <c r="B151" s="144"/>
      <c r="C151" s="145"/>
      <c r="D151" s="144"/>
      <c r="E151" s="146"/>
      <c r="F151" s="146"/>
      <c r="G151" s="144">
        <v>11151803</v>
      </c>
      <c r="H151" s="146">
        <v>8.6</v>
      </c>
      <c r="I151" s="147">
        <v>1</v>
      </c>
    </row>
    <row r="152" spans="1:9" x14ac:dyDescent="0.3">
      <c r="A152" s="143" t="str">
        <f t="shared" si="15"/>
        <v>鄭文華</v>
      </c>
      <c r="B152" s="144"/>
      <c r="C152" s="145"/>
      <c r="D152" s="144"/>
      <c r="E152" s="146"/>
      <c r="F152" s="146"/>
      <c r="G152" s="144">
        <v>11152826</v>
      </c>
      <c r="H152" s="146">
        <v>8.6</v>
      </c>
      <c r="I152" s="147">
        <v>1</v>
      </c>
    </row>
    <row r="153" spans="1:9" x14ac:dyDescent="0.3">
      <c r="A153" s="143" t="str">
        <f t="shared" si="15"/>
        <v>鄭文華</v>
      </c>
      <c r="B153" s="144"/>
      <c r="C153" s="145"/>
      <c r="D153" s="144"/>
      <c r="E153" s="146"/>
      <c r="F153" s="146"/>
      <c r="G153" s="144">
        <v>11153853</v>
      </c>
      <c r="H153" s="146">
        <v>8.6</v>
      </c>
      <c r="I153" s="147">
        <v>5</v>
      </c>
    </row>
    <row r="154" spans="1:9" x14ac:dyDescent="0.3">
      <c r="A154" s="143" t="str">
        <f t="shared" si="15"/>
        <v>鄭文華</v>
      </c>
      <c r="B154" s="144"/>
      <c r="C154" s="145"/>
      <c r="D154" s="144"/>
      <c r="E154" s="146"/>
      <c r="F154" s="146"/>
      <c r="G154" s="144">
        <v>11155914</v>
      </c>
      <c r="H154" s="146">
        <v>8.6</v>
      </c>
      <c r="I154" s="147">
        <v>1</v>
      </c>
    </row>
    <row r="155" spans="1:9" x14ac:dyDescent="0.3">
      <c r="A155" s="143" t="str">
        <f t="shared" si="15"/>
        <v>鄭文華</v>
      </c>
      <c r="B155" s="144"/>
      <c r="C155" s="145"/>
      <c r="D155" s="144"/>
      <c r="E155" s="146"/>
      <c r="F155" s="146"/>
      <c r="G155" s="144">
        <v>11160943</v>
      </c>
      <c r="H155" s="146">
        <v>8.6</v>
      </c>
      <c r="I155" s="147">
        <v>10</v>
      </c>
    </row>
    <row r="156" spans="1:9" x14ac:dyDescent="0.3">
      <c r="A156" s="143" t="str">
        <f t="shared" si="15"/>
        <v>鄭文華</v>
      </c>
      <c r="B156" s="144"/>
      <c r="C156" s="145"/>
      <c r="D156" s="144"/>
      <c r="E156" s="146"/>
      <c r="F156" s="146"/>
      <c r="G156" s="144">
        <v>11161456</v>
      </c>
      <c r="H156" s="146">
        <v>8.6</v>
      </c>
      <c r="I156" s="147">
        <v>1</v>
      </c>
    </row>
    <row r="157" spans="1:9" x14ac:dyDescent="0.3">
      <c r="A157" s="143" t="s">
        <v>424</v>
      </c>
      <c r="B157" s="144" t="s">
        <v>347</v>
      </c>
      <c r="C157" s="145" t="s">
        <v>292</v>
      </c>
      <c r="D157" s="144">
        <v>12283019</v>
      </c>
      <c r="E157" s="146">
        <v>8.6</v>
      </c>
      <c r="F157" s="146">
        <v>-64</v>
      </c>
      <c r="G157" s="144"/>
      <c r="H157" s="146"/>
      <c r="I157" s="147"/>
    </row>
    <row r="158" spans="1:9" x14ac:dyDescent="0.3">
      <c r="A158" s="143" t="s">
        <v>1893</v>
      </c>
      <c r="B158" s="144" t="s">
        <v>272</v>
      </c>
      <c r="C158" s="145" t="s">
        <v>2378</v>
      </c>
      <c r="D158" s="144">
        <v>11134914</v>
      </c>
      <c r="E158" s="146">
        <v>8.57</v>
      </c>
      <c r="F158" s="146">
        <v>100</v>
      </c>
      <c r="G158" s="144"/>
      <c r="H158" s="146"/>
      <c r="I158" s="147"/>
    </row>
    <row r="159" spans="1:9" x14ac:dyDescent="0.3">
      <c r="A159" s="143" t="s">
        <v>736</v>
      </c>
      <c r="B159" s="144" t="s">
        <v>737</v>
      </c>
      <c r="C159" s="145" t="s">
        <v>1625</v>
      </c>
      <c r="D159" s="144">
        <v>11163667</v>
      </c>
      <c r="E159" s="146">
        <v>8.61</v>
      </c>
      <c r="F159" s="146">
        <v>499</v>
      </c>
      <c r="G159" s="144"/>
      <c r="H159" s="146"/>
      <c r="I159" s="147"/>
    </row>
    <row r="160" spans="1:9" x14ac:dyDescent="0.3">
      <c r="A160" s="143" t="str">
        <f t="shared" ref="A160:A181" si="16">A159</f>
        <v>永豐代理人</v>
      </c>
      <c r="B160" s="144"/>
      <c r="C160" s="145"/>
      <c r="D160" s="144"/>
      <c r="E160" s="146"/>
      <c r="F160" s="146"/>
      <c r="G160" s="144">
        <v>11164019</v>
      </c>
      <c r="H160" s="146">
        <v>8.61</v>
      </c>
      <c r="I160" s="147">
        <v>101</v>
      </c>
    </row>
    <row r="161" spans="1:9" x14ac:dyDescent="0.3">
      <c r="A161" s="143" t="str">
        <f t="shared" si="16"/>
        <v>永豐代理人</v>
      </c>
      <c r="B161" s="144"/>
      <c r="C161" s="145"/>
      <c r="D161" s="144"/>
      <c r="E161" s="146"/>
      <c r="F161" s="146"/>
      <c r="G161" s="144">
        <v>12564695</v>
      </c>
      <c r="H161" s="146">
        <v>8.61</v>
      </c>
      <c r="I161" s="147">
        <v>44</v>
      </c>
    </row>
    <row r="162" spans="1:9" x14ac:dyDescent="0.3">
      <c r="A162" s="143" t="str">
        <f t="shared" si="16"/>
        <v>永豐代理人</v>
      </c>
      <c r="B162" s="144"/>
      <c r="C162" s="145"/>
      <c r="D162" s="144"/>
      <c r="E162" s="146"/>
      <c r="F162" s="146"/>
      <c r="G162" s="144">
        <v>12570235</v>
      </c>
      <c r="H162" s="146">
        <v>8.61</v>
      </c>
      <c r="I162" s="147">
        <v>77</v>
      </c>
    </row>
    <row r="163" spans="1:9" x14ac:dyDescent="0.3">
      <c r="A163" s="143" t="str">
        <f t="shared" si="16"/>
        <v>永豐代理人</v>
      </c>
      <c r="B163" s="144"/>
      <c r="C163" s="145"/>
      <c r="D163" s="144"/>
      <c r="E163" s="146"/>
      <c r="F163" s="146"/>
      <c r="G163" s="144">
        <v>12571772</v>
      </c>
      <c r="H163" s="146">
        <v>8.61</v>
      </c>
      <c r="I163" s="147">
        <v>50</v>
      </c>
    </row>
    <row r="164" spans="1:9" x14ac:dyDescent="0.3">
      <c r="A164" s="143" t="str">
        <f t="shared" si="16"/>
        <v>永豐代理人</v>
      </c>
      <c r="B164" s="144"/>
      <c r="C164" s="145"/>
      <c r="D164" s="144"/>
      <c r="E164" s="146"/>
      <c r="F164" s="146"/>
      <c r="G164" s="144">
        <v>12572795</v>
      </c>
      <c r="H164" s="146">
        <v>8.61</v>
      </c>
      <c r="I164" s="147">
        <v>26</v>
      </c>
    </row>
    <row r="165" spans="1:9" x14ac:dyDescent="0.3">
      <c r="A165" s="143" t="str">
        <f t="shared" si="16"/>
        <v>永豐代理人</v>
      </c>
      <c r="B165" s="144"/>
      <c r="C165" s="145"/>
      <c r="D165" s="144"/>
      <c r="E165" s="146"/>
      <c r="F165" s="146"/>
      <c r="G165" s="144">
        <v>12573307</v>
      </c>
      <c r="H165" s="146">
        <v>8.61</v>
      </c>
      <c r="I165" s="147">
        <v>8</v>
      </c>
    </row>
    <row r="166" spans="1:9" x14ac:dyDescent="0.3">
      <c r="A166" s="143" t="str">
        <f t="shared" si="16"/>
        <v>永豐代理人</v>
      </c>
      <c r="B166" s="144"/>
      <c r="C166" s="145"/>
      <c r="D166" s="144"/>
      <c r="E166" s="146"/>
      <c r="F166" s="146"/>
      <c r="G166" s="144">
        <v>12574336</v>
      </c>
      <c r="H166" s="146">
        <v>8.61</v>
      </c>
      <c r="I166" s="147">
        <v>110</v>
      </c>
    </row>
    <row r="167" spans="1:9" x14ac:dyDescent="0.3">
      <c r="A167" s="143" t="str">
        <f t="shared" si="16"/>
        <v>永豐代理人</v>
      </c>
      <c r="B167" s="144"/>
      <c r="C167" s="145"/>
      <c r="D167" s="144"/>
      <c r="E167" s="146"/>
      <c r="F167" s="146"/>
      <c r="G167" s="144">
        <v>12574846</v>
      </c>
      <c r="H167" s="146">
        <v>8.61</v>
      </c>
      <c r="I167" s="147">
        <v>13</v>
      </c>
    </row>
    <row r="168" spans="1:9" x14ac:dyDescent="0.3">
      <c r="A168" s="143" t="str">
        <f t="shared" si="16"/>
        <v>永豐代理人</v>
      </c>
      <c r="B168" s="144"/>
      <c r="C168" s="145"/>
      <c r="D168" s="144"/>
      <c r="E168" s="146"/>
      <c r="F168" s="146"/>
      <c r="G168" s="144">
        <v>12575357</v>
      </c>
      <c r="H168" s="146">
        <v>8.61</v>
      </c>
      <c r="I168" s="147">
        <v>1</v>
      </c>
    </row>
    <row r="169" spans="1:9" x14ac:dyDescent="0.3">
      <c r="A169" s="143" t="str">
        <f t="shared" si="16"/>
        <v>永豐代理人</v>
      </c>
      <c r="B169" s="144"/>
      <c r="C169" s="145"/>
      <c r="D169" s="144"/>
      <c r="E169" s="146"/>
      <c r="F169" s="146"/>
      <c r="G169" s="144">
        <v>12580382</v>
      </c>
      <c r="H169" s="146">
        <v>8.61</v>
      </c>
      <c r="I169" s="147">
        <v>1</v>
      </c>
    </row>
    <row r="170" spans="1:9" x14ac:dyDescent="0.3">
      <c r="A170" s="143" t="str">
        <f t="shared" si="16"/>
        <v>永豐代理人</v>
      </c>
      <c r="B170" s="144"/>
      <c r="C170" s="145"/>
      <c r="D170" s="144"/>
      <c r="E170" s="146"/>
      <c r="F170" s="146"/>
      <c r="G170" s="144">
        <v>12591056</v>
      </c>
      <c r="H170" s="146">
        <v>8.61</v>
      </c>
      <c r="I170" s="147">
        <v>7</v>
      </c>
    </row>
    <row r="171" spans="1:9" x14ac:dyDescent="0.3">
      <c r="A171" s="143" t="str">
        <f t="shared" si="16"/>
        <v>永豐代理人</v>
      </c>
      <c r="B171" s="144"/>
      <c r="C171" s="145"/>
      <c r="D171" s="144"/>
      <c r="E171" s="146"/>
      <c r="F171" s="146"/>
      <c r="G171" s="144">
        <v>12593110</v>
      </c>
      <c r="H171" s="146">
        <v>8.61</v>
      </c>
      <c r="I171" s="147">
        <v>2</v>
      </c>
    </row>
    <row r="172" spans="1:9" x14ac:dyDescent="0.3">
      <c r="A172" s="143" t="str">
        <f t="shared" si="16"/>
        <v>永豐代理人</v>
      </c>
      <c r="B172" s="144"/>
      <c r="C172" s="145"/>
      <c r="D172" s="144"/>
      <c r="E172" s="146"/>
      <c r="F172" s="146"/>
      <c r="G172" s="144">
        <v>13000183</v>
      </c>
      <c r="H172" s="146">
        <v>8.61</v>
      </c>
      <c r="I172" s="147">
        <v>7</v>
      </c>
    </row>
    <row r="173" spans="1:9" x14ac:dyDescent="0.3">
      <c r="A173" s="143" t="str">
        <f t="shared" si="16"/>
        <v>永豐代理人</v>
      </c>
      <c r="B173" s="144"/>
      <c r="C173" s="145"/>
      <c r="D173" s="144"/>
      <c r="E173" s="146"/>
      <c r="F173" s="146"/>
      <c r="G173" s="144">
        <v>13001211</v>
      </c>
      <c r="H173" s="146">
        <v>8.61</v>
      </c>
      <c r="I173" s="147">
        <v>1</v>
      </c>
    </row>
    <row r="174" spans="1:9" x14ac:dyDescent="0.3">
      <c r="A174" s="143" t="str">
        <f t="shared" si="16"/>
        <v>永豐代理人</v>
      </c>
      <c r="B174" s="144"/>
      <c r="C174" s="145"/>
      <c r="D174" s="144"/>
      <c r="E174" s="146"/>
      <c r="F174" s="146"/>
      <c r="G174" s="144">
        <v>13001726</v>
      </c>
      <c r="H174" s="146">
        <v>8.61</v>
      </c>
      <c r="I174" s="147">
        <v>3</v>
      </c>
    </row>
    <row r="175" spans="1:9" x14ac:dyDescent="0.3">
      <c r="A175" s="143" t="str">
        <f t="shared" si="16"/>
        <v>永豐代理人</v>
      </c>
      <c r="B175" s="144"/>
      <c r="C175" s="145"/>
      <c r="D175" s="144"/>
      <c r="E175" s="146"/>
      <c r="F175" s="146"/>
      <c r="G175" s="144">
        <v>13003259</v>
      </c>
      <c r="H175" s="146">
        <v>8.61</v>
      </c>
      <c r="I175" s="147">
        <v>1</v>
      </c>
    </row>
    <row r="176" spans="1:9" x14ac:dyDescent="0.3">
      <c r="A176" s="143" t="str">
        <f t="shared" si="16"/>
        <v>永豐代理人</v>
      </c>
      <c r="B176" s="144"/>
      <c r="C176" s="145"/>
      <c r="D176" s="144"/>
      <c r="E176" s="146"/>
      <c r="F176" s="146"/>
      <c r="G176" s="144">
        <v>13010323</v>
      </c>
      <c r="H176" s="146">
        <v>8.61</v>
      </c>
      <c r="I176" s="147">
        <v>3</v>
      </c>
    </row>
    <row r="177" spans="1:9" x14ac:dyDescent="0.3">
      <c r="A177" s="143" t="str">
        <f t="shared" si="16"/>
        <v>永豐代理人</v>
      </c>
      <c r="B177" s="144"/>
      <c r="C177" s="145"/>
      <c r="D177" s="144"/>
      <c r="E177" s="146"/>
      <c r="F177" s="146"/>
      <c r="G177" s="144">
        <v>13020978</v>
      </c>
      <c r="H177" s="146">
        <v>8.61</v>
      </c>
      <c r="I177" s="147">
        <v>5</v>
      </c>
    </row>
    <row r="178" spans="1:9" x14ac:dyDescent="0.3">
      <c r="A178" s="143" t="str">
        <f t="shared" si="16"/>
        <v>永豐代理人</v>
      </c>
      <c r="B178" s="144"/>
      <c r="C178" s="145"/>
      <c r="D178" s="144"/>
      <c r="E178" s="146"/>
      <c r="F178" s="146"/>
      <c r="G178" s="144">
        <v>13021488</v>
      </c>
      <c r="H178" s="146">
        <v>8.61</v>
      </c>
      <c r="I178" s="147">
        <v>10</v>
      </c>
    </row>
    <row r="179" spans="1:9" x14ac:dyDescent="0.3">
      <c r="A179" s="143" t="str">
        <f t="shared" si="16"/>
        <v>永豐代理人</v>
      </c>
      <c r="B179" s="144"/>
      <c r="C179" s="145"/>
      <c r="D179" s="144"/>
      <c r="E179" s="146"/>
      <c r="F179" s="146"/>
      <c r="G179" s="144">
        <v>13024567</v>
      </c>
      <c r="H179" s="146">
        <v>8.61</v>
      </c>
      <c r="I179" s="147">
        <v>9</v>
      </c>
    </row>
    <row r="180" spans="1:9" x14ac:dyDescent="0.3">
      <c r="A180" s="143" t="str">
        <f t="shared" si="16"/>
        <v>永豐代理人</v>
      </c>
      <c r="B180" s="144"/>
      <c r="C180" s="145"/>
      <c r="D180" s="144"/>
      <c r="E180" s="146"/>
      <c r="F180" s="146"/>
      <c r="G180" s="144">
        <v>13025070</v>
      </c>
      <c r="H180" s="146">
        <v>8.61</v>
      </c>
      <c r="I180" s="147">
        <v>3</v>
      </c>
    </row>
    <row r="181" spans="1:9" x14ac:dyDescent="0.3">
      <c r="A181" s="143" t="str">
        <f t="shared" si="16"/>
        <v>永豐代理人</v>
      </c>
      <c r="B181" s="144"/>
      <c r="C181" s="145"/>
      <c r="D181" s="144"/>
      <c r="E181" s="146"/>
      <c r="F181" s="146"/>
      <c r="G181" s="144">
        <v>13030083</v>
      </c>
      <c r="H181" s="146">
        <v>8.61</v>
      </c>
      <c r="I181" s="147">
        <v>17</v>
      </c>
    </row>
    <row r="182" spans="1:9" x14ac:dyDescent="0.3">
      <c r="A182" s="143" t="s">
        <v>736</v>
      </c>
      <c r="B182" s="144" t="s">
        <v>737</v>
      </c>
      <c r="C182" s="145" t="s">
        <v>1626</v>
      </c>
      <c r="D182" s="144">
        <v>11165149</v>
      </c>
      <c r="E182" s="146">
        <v>8.6199999999999992</v>
      </c>
      <c r="F182" s="146">
        <v>499</v>
      </c>
      <c r="G182" s="144"/>
      <c r="H182" s="146"/>
      <c r="I182" s="147"/>
    </row>
    <row r="183" spans="1:9" x14ac:dyDescent="0.3">
      <c r="A183" s="143" t="str">
        <f t="shared" ref="A183:A203" si="17">A182</f>
        <v>永豐代理人</v>
      </c>
      <c r="B183" s="144"/>
      <c r="C183" s="145"/>
      <c r="D183" s="144"/>
      <c r="E183" s="146"/>
      <c r="F183" s="146"/>
      <c r="G183" s="144">
        <v>11165557</v>
      </c>
      <c r="H183" s="146">
        <v>8.6199999999999992</v>
      </c>
      <c r="I183" s="147">
        <v>82</v>
      </c>
    </row>
    <row r="184" spans="1:9" x14ac:dyDescent="0.3">
      <c r="A184" s="143" t="str">
        <f t="shared" si="17"/>
        <v>永豐代理人</v>
      </c>
      <c r="B184" s="144"/>
      <c r="C184" s="145"/>
      <c r="D184" s="144"/>
      <c r="E184" s="146"/>
      <c r="F184" s="146"/>
      <c r="G184" s="144">
        <v>11250730</v>
      </c>
      <c r="H184" s="146">
        <v>8.6199999999999992</v>
      </c>
      <c r="I184" s="147">
        <v>2</v>
      </c>
    </row>
    <row r="185" spans="1:9" x14ac:dyDescent="0.3">
      <c r="A185" s="143" t="str">
        <f t="shared" si="17"/>
        <v>永豐代理人</v>
      </c>
      <c r="B185" s="144"/>
      <c r="C185" s="145"/>
      <c r="D185" s="144"/>
      <c r="E185" s="146"/>
      <c r="F185" s="146"/>
      <c r="G185" s="144">
        <v>11251243</v>
      </c>
      <c r="H185" s="146">
        <v>8.6199999999999992</v>
      </c>
      <c r="I185" s="147">
        <v>20</v>
      </c>
    </row>
    <row r="186" spans="1:9" x14ac:dyDescent="0.3">
      <c r="A186" s="143" t="str">
        <f t="shared" si="17"/>
        <v>永豐代理人</v>
      </c>
      <c r="B186" s="144"/>
      <c r="C186" s="145"/>
      <c r="D186" s="144"/>
      <c r="E186" s="146"/>
      <c r="F186" s="146"/>
      <c r="G186" s="144">
        <v>11251756</v>
      </c>
      <c r="H186" s="146">
        <v>8.6199999999999992</v>
      </c>
      <c r="I186" s="147">
        <v>5</v>
      </c>
    </row>
    <row r="187" spans="1:9" x14ac:dyDescent="0.3">
      <c r="A187" s="143" t="str">
        <f t="shared" si="17"/>
        <v>永豐代理人</v>
      </c>
      <c r="B187" s="144"/>
      <c r="C187" s="145"/>
      <c r="D187" s="144"/>
      <c r="E187" s="146"/>
      <c r="F187" s="146"/>
      <c r="G187" s="144">
        <v>11414712</v>
      </c>
      <c r="H187" s="146">
        <v>8.6199999999999992</v>
      </c>
      <c r="I187" s="147">
        <v>2</v>
      </c>
    </row>
    <row r="188" spans="1:9" x14ac:dyDescent="0.3">
      <c r="A188" s="143" t="str">
        <f t="shared" si="17"/>
        <v>永豐代理人</v>
      </c>
      <c r="B188" s="144"/>
      <c r="C188" s="145"/>
      <c r="D188" s="144"/>
      <c r="E188" s="146"/>
      <c r="F188" s="146"/>
      <c r="G188" s="144">
        <v>11415734</v>
      </c>
      <c r="H188" s="146">
        <v>8.6199999999999992</v>
      </c>
      <c r="I188" s="147">
        <v>20</v>
      </c>
    </row>
    <row r="189" spans="1:9" x14ac:dyDescent="0.3">
      <c r="A189" s="143" t="str">
        <f t="shared" si="17"/>
        <v>永豐代理人</v>
      </c>
      <c r="B189" s="144"/>
      <c r="C189" s="145"/>
      <c r="D189" s="144"/>
      <c r="E189" s="146"/>
      <c r="F189" s="146"/>
      <c r="G189" s="144">
        <v>12331266</v>
      </c>
      <c r="H189" s="146">
        <v>8.6199999999999992</v>
      </c>
      <c r="I189" s="147">
        <v>12</v>
      </c>
    </row>
    <row r="190" spans="1:9" x14ac:dyDescent="0.3">
      <c r="A190" s="143" t="str">
        <f t="shared" si="17"/>
        <v>永豐代理人</v>
      </c>
      <c r="B190" s="144"/>
      <c r="C190" s="145"/>
      <c r="D190" s="144"/>
      <c r="E190" s="146"/>
      <c r="F190" s="146"/>
      <c r="G190" s="144">
        <v>12335355</v>
      </c>
      <c r="H190" s="146">
        <v>8.6199999999999992</v>
      </c>
      <c r="I190" s="147">
        <v>2</v>
      </c>
    </row>
    <row r="191" spans="1:9" x14ac:dyDescent="0.3">
      <c r="A191" s="143" t="str">
        <f t="shared" si="17"/>
        <v>永豐代理人</v>
      </c>
      <c r="B191" s="144"/>
      <c r="C191" s="145"/>
      <c r="D191" s="144"/>
      <c r="E191" s="146"/>
      <c r="F191" s="146"/>
      <c r="G191" s="144">
        <v>12340890</v>
      </c>
      <c r="H191" s="146">
        <v>8.6199999999999992</v>
      </c>
      <c r="I191" s="147">
        <v>11</v>
      </c>
    </row>
    <row r="192" spans="1:9" x14ac:dyDescent="0.3">
      <c r="A192" s="143" t="str">
        <f t="shared" si="17"/>
        <v>永豐代理人</v>
      </c>
      <c r="B192" s="144"/>
      <c r="C192" s="145"/>
      <c r="D192" s="144"/>
      <c r="E192" s="146"/>
      <c r="F192" s="146"/>
      <c r="G192" s="144">
        <v>12342933</v>
      </c>
      <c r="H192" s="146">
        <v>8.6199999999999992</v>
      </c>
      <c r="I192" s="147">
        <v>53</v>
      </c>
    </row>
    <row r="193" spans="1:9" x14ac:dyDescent="0.3">
      <c r="A193" s="143" t="str">
        <f t="shared" si="17"/>
        <v>永豐代理人</v>
      </c>
      <c r="B193" s="144"/>
      <c r="C193" s="145"/>
      <c r="D193" s="144"/>
      <c r="E193" s="146"/>
      <c r="F193" s="146"/>
      <c r="G193" s="144">
        <v>12343960</v>
      </c>
      <c r="H193" s="146">
        <v>8.6199999999999992</v>
      </c>
      <c r="I193" s="147">
        <v>5</v>
      </c>
    </row>
    <row r="194" spans="1:9" x14ac:dyDescent="0.3">
      <c r="A194" s="143" t="str">
        <f t="shared" si="17"/>
        <v>永豐代理人</v>
      </c>
      <c r="B194" s="144"/>
      <c r="C194" s="145"/>
      <c r="D194" s="144"/>
      <c r="E194" s="146"/>
      <c r="F194" s="146"/>
      <c r="G194" s="144">
        <v>12344470</v>
      </c>
      <c r="H194" s="146">
        <v>8.6199999999999992</v>
      </c>
      <c r="I194" s="147">
        <v>6</v>
      </c>
    </row>
    <row r="195" spans="1:9" x14ac:dyDescent="0.3">
      <c r="A195" s="143" t="str">
        <f t="shared" si="17"/>
        <v>永豐代理人</v>
      </c>
      <c r="B195" s="144"/>
      <c r="C195" s="145"/>
      <c r="D195" s="144"/>
      <c r="E195" s="146"/>
      <c r="F195" s="146"/>
      <c r="G195" s="144">
        <v>12350516</v>
      </c>
      <c r="H195" s="146">
        <v>8.6199999999999992</v>
      </c>
      <c r="I195" s="147">
        <v>12</v>
      </c>
    </row>
    <row r="196" spans="1:9" x14ac:dyDescent="0.3">
      <c r="A196" s="143" t="str">
        <f t="shared" si="17"/>
        <v>永豐代理人</v>
      </c>
      <c r="B196" s="144"/>
      <c r="C196" s="145"/>
      <c r="D196" s="144"/>
      <c r="E196" s="146"/>
      <c r="F196" s="146"/>
      <c r="G196" s="144">
        <v>12355648</v>
      </c>
      <c r="H196" s="146">
        <v>8.6199999999999992</v>
      </c>
      <c r="I196" s="147">
        <v>4</v>
      </c>
    </row>
    <row r="197" spans="1:9" x14ac:dyDescent="0.3">
      <c r="A197" s="143" t="str">
        <f t="shared" si="17"/>
        <v>永豐代理人</v>
      </c>
      <c r="B197" s="144"/>
      <c r="C197" s="145"/>
      <c r="D197" s="144"/>
      <c r="E197" s="146"/>
      <c r="F197" s="146"/>
      <c r="G197" s="144">
        <v>12360162</v>
      </c>
      <c r="H197" s="146">
        <v>8.6199999999999992</v>
      </c>
      <c r="I197" s="147">
        <v>14</v>
      </c>
    </row>
    <row r="198" spans="1:9" x14ac:dyDescent="0.3">
      <c r="A198" s="143" t="str">
        <f t="shared" si="17"/>
        <v>永豐代理人</v>
      </c>
      <c r="B198" s="144"/>
      <c r="C198" s="145"/>
      <c r="D198" s="144"/>
      <c r="E198" s="146"/>
      <c r="F198" s="146"/>
      <c r="G198" s="144">
        <v>12360677</v>
      </c>
      <c r="H198" s="146">
        <v>8.6199999999999992</v>
      </c>
      <c r="I198" s="147">
        <v>10</v>
      </c>
    </row>
    <row r="199" spans="1:9" x14ac:dyDescent="0.3">
      <c r="A199" s="143" t="str">
        <f t="shared" si="17"/>
        <v>永豐代理人</v>
      </c>
      <c r="B199" s="144"/>
      <c r="C199" s="145"/>
      <c r="D199" s="144"/>
      <c r="E199" s="146"/>
      <c r="F199" s="146"/>
      <c r="G199" s="144">
        <v>12361706</v>
      </c>
      <c r="H199" s="146">
        <v>8.6199999999999992</v>
      </c>
      <c r="I199" s="147">
        <v>10</v>
      </c>
    </row>
    <row r="200" spans="1:9" x14ac:dyDescent="0.3">
      <c r="A200" s="143" t="str">
        <f t="shared" si="17"/>
        <v>永豐代理人</v>
      </c>
      <c r="B200" s="144"/>
      <c r="C200" s="145"/>
      <c r="D200" s="144"/>
      <c r="E200" s="146"/>
      <c r="F200" s="146"/>
      <c r="G200" s="144">
        <v>12362735</v>
      </c>
      <c r="H200" s="146">
        <v>8.6199999999999992</v>
      </c>
      <c r="I200" s="147">
        <v>18</v>
      </c>
    </row>
    <row r="201" spans="1:9" x14ac:dyDescent="0.3">
      <c r="A201" s="143" t="str">
        <f t="shared" si="17"/>
        <v>永豐代理人</v>
      </c>
      <c r="B201" s="144"/>
      <c r="C201" s="145"/>
      <c r="D201" s="144"/>
      <c r="E201" s="146"/>
      <c r="F201" s="146"/>
      <c r="G201" s="144">
        <v>12363249</v>
      </c>
      <c r="H201" s="146">
        <v>8.6199999999999992</v>
      </c>
      <c r="I201" s="147">
        <v>162</v>
      </c>
    </row>
    <row r="202" spans="1:9" x14ac:dyDescent="0.3">
      <c r="A202" s="143" t="str">
        <f t="shared" si="17"/>
        <v>永豐代理人</v>
      </c>
      <c r="B202" s="144"/>
      <c r="C202" s="145"/>
      <c r="D202" s="144"/>
      <c r="E202" s="146"/>
      <c r="F202" s="146"/>
      <c r="G202" s="144">
        <v>12363764</v>
      </c>
      <c r="H202" s="146">
        <v>8.6199999999999992</v>
      </c>
      <c r="I202" s="147">
        <v>3</v>
      </c>
    </row>
    <row r="203" spans="1:9" x14ac:dyDescent="0.3">
      <c r="A203" s="143" t="str">
        <f t="shared" si="17"/>
        <v>永豐代理人</v>
      </c>
      <c r="B203" s="144"/>
      <c r="C203" s="145"/>
      <c r="D203" s="144"/>
      <c r="E203" s="146"/>
      <c r="F203" s="146"/>
      <c r="G203" s="144">
        <v>12364277</v>
      </c>
      <c r="H203" s="146">
        <v>8.6199999999999992</v>
      </c>
      <c r="I203" s="147">
        <v>46</v>
      </c>
    </row>
    <row r="204" spans="1:9" x14ac:dyDescent="0.3">
      <c r="A204" s="143" t="s">
        <v>736</v>
      </c>
      <c r="B204" s="144" t="s">
        <v>737</v>
      </c>
      <c r="C204" s="145" t="s">
        <v>1627</v>
      </c>
      <c r="D204" s="144">
        <v>11170403</v>
      </c>
      <c r="E204" s="146">
        <v>8.6300000000000008</v>
      </c>
      <c r="F204" s="146">
        <v>499</v>
      </c>
      <c r="G204" s="144"/>
      <c r="H204" s="146"/>
      <c r="I204" s="147"/>
    </row>
    <row r="205" spans="1:9" x14ac:dyDescent="0.3">
      <c r="A205" s="143" t="str">
        <f t="shared" ref="A205:A207" si="18">A204</f>
        <v>永豐代理人</v>
      </c>
      <c r="B205" s="144"/>
      <c r="C205" s="145"/>
      <c r="D205" s="144"/>
      <c r="E205" s="146"/>
      <c r="F205" s="146"/>
      <c r="G205" s="144">
        <v>11170580</v>
      </c>
      <c r="H205" s="146">
        <v>8.6300000000000008</v>
      </c>
      <c r="I205" s="147">
        <v>97</v>
      </c>
    </row>
    <row r="206" spans="1:9" x14ac:dyDescent="0.3">
      <c r="A206" s="143" t="str">
        <f t="shared" si="18"/>
        <v>永豐代理人</v>
      </c>
      <c r="B206" s="144"/>
      <c r="C206" s="145"/>
      <c r="D206" s="144"/>
      <c r="E206" s="146"/>
      <c r="F206" s="146"/>
      <c r="G206" s="144">
        <v>11243660</v>
      </c>
      <c r="H206" s="146">
        <v>8.6300000000000008</v>
      </c>
      <c r="I206" s="147">
        <v>400</v>
      </c>
    </row>
    <row r="207" spans="1:9" x14ac:dyDescent="0.3">
      <c r="A207" s="143" t="str">
        <f t="shared" si="18"/>
        <v>永豐代理人</v>
      </c>
      <c r="B207" s="144"/>
      <c r="C207" s="145"/>
      <c r="D207" s="144"/>
      <c r="E207" s="146"/>
      <c r="F207" s="146"/>
      <c r="G207" s="144">
        <v>11244683</v>
      </c>
      <c r="H207" s="146">
        <v>8.6300000000000008</v>
      </c>
      <c r="I207" s="147">
        <v>2</v>
      </c>
    </row>
    <row r="208" spans="1:9" x14ac:dyDescent="0.3">
      <c r="A208" s="143" t="s">
        <v>736</v>
      </c>
      <c r="B208" s="144" t="s">
        <v>737</v>
      </c>
      <c r="C208" s="145" t="s">
        <v>1628</v>
      </c>
      <c r="D208" s="144">
        <v>11171803</v>
      </c>
      <c r="E208" s="146">
        <v>8.64</v>
      </c>
      <c r="F208" s="146">
        <v>499</v>
      </c>
      <c r="G208" s="144"/>
      <c r="H208" s="146"/>
      <c r="I208" s="147"/>
    </row>
    <row r="209" spans="1:9" x14ac:dyDescent="0.3">
      <c r="A209" s="143" t="str">
        <f t="shared" ref="A209:A225" si="19">A208</f>
        <v>永豐代理人</v>
      </c>
      <c r="B209" s="144"/>
      <c r="C209" s="145"/>
      <c r="D209" s="144"/>
      <c r="E209" s="146"/>
      <c r="F209" s="146"/>
      <c r="G209" s="144">
        <v>11172118</v>
      </c>
      <c r="H209" s="146">
        <v>8.64</v>
      </c>
      <c r="I209" s="147">
        <v>100</v>
      </c>
    </row>
    <row r="210" spans="1:9" x14ac:dyDescent="0.3">
      <c r="A210" s="143" t="str">
        <f t="shared" si="19"/>
        <v>永豐代理人</v>
      </c>
      <c r="B210" s="144"/>
      <c r="C210" s="145"/>
      <c r="D210" s="144"/>
      <c r="E210" s="146"/>
      <c r="F210" s="146"/>
      <c r="G210" s="144">
        <v>11220302</v>
      </c>
      <c r="H210" s="146">
        <v>8.64</v>
      </c>
      <c r="I210" s="147">
        <v>10</v>
      </c>
    </row>
    <row r="211" spans="1:9" x14ac:dyDescent="0.3">
      <c r="A211" s="143" t="str">
        <f t="shared" si="19"/>
        <v>永豐代理人</v>
      </c>
      <c r="B211" s="144"/>
      <c r="C211" s="145"/>
      <c r="D211" s="144"/>
      <c r="E211" s="146"/>
      <c r="F211" s="146"/>
      <c r="G211" s="144">
        <v>11223368</v>
      </c>
      <c r="H211" s="146">
        <v>8.64</v>
      </c>
      <c r="I211" s="147">
        <v>31</v>
      </c>
    </row>
    <row r="212" spans="1:9" x14ac:dyDescent="0.3">
      <c r="A212" s="143" t="str">
        <f t="shared" si="19"/>
        <v>永豐代理人</v>
      </c>
      <c r="B212" s="144"/>
      <c r="C212" s="145"/>
      <c r="D212" s="144"/>
      <c r="E212" s="146"/>
      <c r="F212" s="146"/>
      <c r="G212" s="144">
        <v>11223882</v>
      </c>
      <c r="H212" s="146">
        <v>8.64</v>
      </c>
      <c r="I212" s="147">
        <v>30</v>
      </c>
    </row>
    <row r="213" spans="1:9" x14ac:dyDescent="0.3">
      <c r="A213" s="143" t="str">
        <f t="shared" si="19"/>
        <v>永豐代理人</v>
      </c>
      <c r="B213" s="144"/>
      <c r="C213" s="145"/>
      <c r="D213" s="144"/>
      <c r="E213" s="146"/>
      <c r="F213" s="146"/>
      <c r="G213" s="144">
        <v>11224391</v>
      </c>
      <c r="H213" s="146">
        <v>8.64</v>
      </c>
      <c r="I213" s="147">
        <v>10</v>
      </c>
    </row>
    <row r="214" spans="1:9" x14ac:dyDescent="0.3">
      <c r="A214" s="143" t="str">
        <f t="shared" si="19"/>
        <v>永豐代理人</v>
      </c>
      <c r="B214" s="144"/>
      <c r="C214" s="145"/>
      <c r="D214" s="144"/>
      <c r="E214" s="146"/>
      <c r="F214" s="146"/>
      <c r="G214" s="144">
        <v>11225418</v>
      </c>
      <c r="H214" s="146">
        <v>8.64</v>
      </c>
      <c r="I214" s="147">
        <v>2</v>
      </c>
    </row>
    <row r="215" spans="1:9" x14ac:dyDescent="0.3">
      <c r="A215" s="143" t="str">
        <f t="shared" si="19"/>
        <v>永豐代理人</v>
      </c>
      <c r="B215" s="144"/>
      <c r="C215" s="145"/>
      <c r="D215" s="144"/>
      <c r="E215" s="146"/>
      <c r="F215" s="146"/>
      <c r="G215" s="144">
        <v>11225929</v>
      </c>
      <c r="H215" s="146">
        <v>8.64</v>
      </c>
      <c r="I215" s="147">
        <v>22</v>
      </c>
    </row>
    <row r="216" spans="1:9" x14ac:dyDescent="0.3">
      <c r="A216" s="143" t="str">
        <f t="shared" si="19"/>
        <v>永豐代理人</v>
      </c>
      <c r="B216" s="144"/>
      <c r="C216" s="145"/>
      <c r="D216" s="144"/>
      <c r="E216" s="146"/>
      <c r="F216" s="146"/>
      <c r="G216" s="144">
        <v>11230443</v>
      </c>
      <c r="H216" s="146">
        <v>8.64</v>
      </c>
      <c r="I216" s="147">
        <v>1</v>
      </c>
    </row>
    <row r="217" spans="1:9" x14ac:dyDescent="0.3">
      <c r="A217" s="143" t="str">
        <f t="shared" si="19"/>
        <v>永豐代理人</v>
      </c>
      <c r="B217" s="144"/>
      <c r="C217" s="145"/>
      <c r="D217" s="144"/>
      <c r="E217" s="146"/>
      <c r="F217" s="146"/>
      <c r="G217" s="144">
        <v>11230955</v>
      </c>
      <c r="H217" s="146">
        <v>8.64</v>
      </c>
      <c r="I217" s="147">
        <v>10</v>
      </c>
    </row>
    <row r="218" spans="1:9" x14ac:dyDescent="0.3">
      <c r="A218" s="143" t="str">
        <f t="shared" si="19"/>
        <v>永豐代理人</v>
      </c>
      <c r="B218" s="144"/>
      <c r="C218" s="145"/>
      <c r="D218" s="144"/>
      <c r="E218" s="146"/>
      <c r="F218" s="146"/>
      <c r="G218" s="144">
        <v>11231467</v>
      </c>
      <c r="H218" s="146">
        <v>8.64</v>
      </c>
      <c r="I218" s="147">
        <v>30</v>
      </c>
    </row>
    <row r="219" spans="1:9" x14ac:dyDescent="0.3">
      <c r="A219" s="143" t="str">
        <f t="shared" si="19"/>
        <v>永豐代理人</v>
      </c>
      <c r="B219" s="144"/>
      <c r="C219" s="145"/>
      <c r="D219" s="144"/>
      <c r="E219" s="146"/>
      <c r="F219" s="146"/>
      <c r="G219" s="144">
        <v>11231983</v>
      </c>
      <c r="H219" s="146">
        <v>8.64</v>
      </c>
      <c r="I219" s="147">
        <v>15</v>
      </c>
    </row>
    <row r="220" spans="1:9" x14ac:dyDescent="0.3">
      <c r="A220" s="143" t="str">
        <f t="shared" si="19"/>
        <v>永豐代理人</v>
      </c>
      <c r="B220" s="144"/>
      <c r="C220" s="145"/>
      <c r="D220" s="144"/>
      <c r="E220" s="146"/>
      <c r="F220" s="146"/>
      <c r="G220" s="144">
        <v>11232496</v>
      </c>
      <c r="H220" s="146">
        <v>8.64</v>
      </c>
      <c r="I220" s="147">
        <v>67</v>
      </c>
    </row>
    <row r="221" spans="1:9" x14ac:dyDescent="0.3">
      <c r="A221" s="143" t="str">
        <f t="shared" si="19"/>
        <v>永豐代理人</v>
      </c>
      <c r="B221" s="144"/>
      <c r="C221" s="145"/>
      <c r="D221" s="144"/>
      <c r="E221" s="146"/>
      <c r="F221" s="146"/>
      <c r="G221" s="144">
        <v>11233008</v>
      </c>
      <c r="H221" s="146">
        <v>8.64</v>
      </c>
      <c r="I221" s="147">
        <v>2</v>
      </c>
    </row>
    <row r="222" spans="1:9" x14ac:dyDescent="0.3">
      <c r="A222" s="143" t="str">
        <f t="shared" si="19"/>
        <v>永豐代理人</v>
      </c>
      <c r="B222" s="144"/>
      <c r="C222" s="145"/>
      <c r="D222" s="144"/>
      <c r="E222" s="146"/>
      <c r="F222" s="146"/>
      <c r="G222" s="144">
        <v>11233519</v>
      </c>
      <c r="H222" s="146">
        <v>8.64</v>
      </c>
      <c r="I222" s="147">
        <v>18</v>
      </c>
    </row>
    <row r="223" spans="1:9" x14ac:dyDescent="0.3">
      <c r="A223" s="143" t="str">
        <f t="shared" si="19"/>
        <v>永豐代理人</v>
      </c>
      <c r="B223" s="144"/>
      <c r="C223" s="145"/>
      <c r="D223" s="144"/>
      <c r="E223" s="146"/>
      <c r="F223" s="146"/>
      <c r="G223" s="144">
        <v>11234032</v>
      </c>
      <c r="H223" s="146">
        <v>8.64</v>
      </c>
      <c r="I223" s="147">
        <v>98</v>
      </c>
    </row>
    <row r="224" spans="1:9" x14ac:dyDescent="0.3">
      <c r="A224" s="143" t="str">
        <f t="shared" si="19"/>
        <v>永豐代理人</v>
      </c>
      <c r="B224" s="144"/>
      <c r="C224" s="145"/>
      <c r="D224" s="144"/>
      <c r="E224" s="146"/>
      <c r="F224" s="146"/>
      <c r="G224" s="144">
        <v>11234542</v>
      </c>
      <c r="H224" s="146">
        <v>8.64</v>
      </c>
      <c r="I224" s="147">
        <v>35</v>
      </c>
    </row>
    <row r="225" spans="1:9" x14ac:dyDescent="0.3">
      <c r="A225" s="143" t="str">
        <f t="shared" si="19"/>
        <v>永豐代理人</v>
      </c>
      <c r="B225" s="144"/>
      <c r="C225" s="145"/>
      <c r="D225" s="144"/>
      <c r="E225" s="146"/>
      <c r="F225" s="146"/>
      <c r="G225" s="144">
        <v>11235055</v>
      </c>
      <c r="H225" s="146">
        <v>8.64</v>
      </c>
      <c r="I225" s="147">
        <v>18</v>
      </c>
    </row>
    <row r="226" spans="1:9" x14ac:dyDescent="0.3">
      <c r="A226" s="143" t="s">
        <v>736</v>
      </c>
      <c r="B226" s="144" t="s">
        <v>737</v>
      </c>
      <c r="C226" s="145" t="s">
        <v>1629</v>
      </c>
      <c r="D226" s="144">
        <v>11173027</v>
      </c>
      <c r="E226" s="146">
        <v>8.65</v>
      </c>
      <c r="F226" s="146">
        <v>499</v>
      </c>
      <c r="G226" s="144"/>
      <c r="H226" s="146"/>
      <c r="I226" s="147"/>
    </row>
    <row r="227" spans="1:9" x14ac:dyDescent="0.3">
      <c r="A227" s="143" t="str">
        <f t="shared" ref="A227:A248" si="20">A226</f>
        <v>永豐代理人</v>
      </c>
      <c r="B227" s="144"/>
      <c r="C227" s="145"/>
      <c r="D227" s="144"/>
      <c r="E227" s="146"/>
      <c r="F227" s="146"/>
      <c r="G227" s="144">
        <v>11173144</v>
      </c>
      <c r="H227" s="146">
        <v>8.65</v>
      </c>
      <c r="I227" s="147">
        <v>206</v>
      </c>
    </row>
    <row r="228" spans="1:9" x14ac:dyDescent="0.3">
      <c r="A228" s="143" t="str">
        <f t="shared" si="20"/>
        <v>永豐代理人</v>
      </c>
      <c r="B228" s="144"/>
      <c r="C228" s="145"/>
      <c r="D228" s="144"/>
      <c r="E228" s="146"/>
      <c r="F228" s="146"/>
      <c r="G228" s="144">
        <v>11174684</v>
      </c>
      <c r="H228" s="146">
        <v>8.65</v>
      </c>
      <c r="I228" s="147">
        <v>2</v>
      </c>
    </row>
    <row r="229" spans="1:9" x14ac:dyDescent="0.3">
      <c r="A229" s="143" t="str">
        <f t="shared" si="20"/>
        <v>永豐代理人</v>
      </c>
      <c r="B229" s="144"/>
      <c r="C229" s="145"/>
      <c r="D229" s="144"/>
      <c r="E229" s="146"/>
      <c r="F229" s="146"/>
      <c r="G229" s="144">
        <v>11175710</v>
      </c>
      <c r="H229" s="146">
        <v>8.65</v>
      </c>
      <c r="I229" s="147">
        <v>99</v>
      </c>
    </row>
    <row r="230" spans="1:9" x14ac:dyDescent="0.3">
      <c r="A230" s="143" t="str">
        <f t="shared" si="20"/>
        <v>永豐代理人</v>
      </c>
      <c r="B230" s="144"/>
      <c r="C230" s="145"/>
      <c r="D230" s="144"/>
      <c r="E230" s="146"/>
      <c r="F230" s="146"/>
      <c r="G230" s="144">
        <v>11181759</v>
      </c>
      <c r="H230" s="146">
        <v>8.65</v>
      </c>
      <c r="I230" s="147">
        <v>1</v>
      </c>
    </row>
    <row r="231" spans="1:9" x14ac:dyDescent="0.3">
      <c r="A231" s="143" t="str">
        <f t="shared" si="20"/>
        <v>永豐代理人</v>
      </c>
      <c r="B231" s="144"/>
      <c r="C231" s="145"/>
      <c r="D231" s="144"/>
      <c r="E231" s="146"/>
      <c r="F231" s="146"/>
      <c r="G231" s="144">
        <v>11182271</v>
      </c>
      <c r="H231" s="146">
        <v>8.65</v>
      </c>
      <c r="I231" s="147">
        <v>2</v>
      </c>
    </row>
    <row r="232" spans="1:9" x14ac:dyDescent="0.3">
      <c r="A232" s="143" t="str">
        <f t="shared" si="20"/>
        <v>永豐代理人</v>
      </c>
      <c r="B232" s="144"/>
      <c r="C232" s="145"/>
      <c r="D232" s="144"/>
      <c r="E232" s="146"/>
      <c r="F232" s="146"/>
      <c r="G232" s="144">
        <v>11182782</v>
      </c>
      <c r="H232" s="146">
        <v>8.65</v>
      </c>
      <c r="I232" s="147">
        <v>4</v>
      </c>
    </row>
    <row r="233" spans="1:9" x14ac:dyDescent="0.3">
      <c r="A233" s="143" t="str">
        <f t="shared" si="20"/>
        <v>永豐代理人</v>
      </c>
      <c r="B233" s="144"/>
      <c r="C233" s="145"/>
      <c r="D233" s="144"/>
      <c r="E233" s="146"/>
      <c r="F233" s="146"/>
      <c r="G233" s="144">
        <v>11183802</v>
      </c>
      <c r="H233" s="146">
        <v>8.65</v>
      </c>
      <c r="I233" s="147">
        <v>5</v>
      </c>
    </row>
    <row r="234" spans="1:9" x14ac:dyDescent="0.3">
      <c r="A234" s="143" t="str">
        <f t="shared" si="20"/>
        <v>永豐代理人</v>
      </c>
      <c r="B234" s="144"/>
      <c r="C234" s="145"/>
      <c r="D234" s="144"/>
      <c r="E234" s="146"/>
      <c r="F234" s="146"/>
      <c r="G234" s="144">
        <v>11184833</v>
      </c>
      <c r="H234" s="146">
        <v>8.65</v>
      </c>
      <c r="I234" s="147">
        <v>29</v>
      </c>
    </row>
    <row r="235" spans="1:9" x14ac:dyDescent="0.3">
      <c r="A235" s="143" t="str">
        <f t="shared" si="20"/>
        <v>永豐代理人</v>
      </c>
      <c r="B235" s="144"/>
      <c r="C235" s="145"/>
      <c r="D235" s="144"/>
      <c r="E235" s="146"/>
      <c r="F235" s="146"/>
      <c r="G235" s="144">
        <v>11185346</v>
      </c>
      <c r="H235" s="146">
        <v>8.65</v>
      </c>
      <c r="I235" s="147">
        <v>3</v>
      </c>
    </row>
    <row r="236" spans="1:9" x14ac:dyDescent="0.3">
      <c r="A236" s="143" t="str">
        <f t="shared" si="20"/>
        <v>永豐代理人</v>
      </c>
      <c r="B236" s="144"/>
      <c r="C236" s="145"/>
      <c r="D236" s="144"/>
      <c r="E236" s="146"/>
      <c r="F236" s="146"/>
      <c r="G236" s="144">
        <v>11185857</v>
      </c>
      <c r="H236" s="146">
        <v>8.65</v>
      </c>
      <c r="I236" s="147">
        <v>5</v>
      </c>
    </row>
    <row r="237" spans="1:9" x14ac:dyDescent="0.3">
      <c r="A237" s="143" t="str">
        <f t="shared" si="20"/>
        <v>永豐代理人</v>
      </c>
      <c r="B237" s="144"/>
      <c r="C237" s="145"/>
      <c r="D237" s="144"/>
      <c r="E237" s="146"/>
      <c r="F237" s="146"/>
      <c r="G237" s="144">
        <v>11190371</v>
      </c>
      <c r="H237" s="146">
        <v>8.65</v>
      </c>
      <c r="I237" s="147">
        <v>5</v>
      </c>
    </row>
    <row r="238" spans="1:9" x14ac:dyDescent="0.3">
      <c r="A238" s="143" t="str">
        <f t="shared" si="20"/>
        <v>永豐代理人</v>
      </c>
      <c r="B238" s="144"/>
      <c r="C238" s="145"/>
      <c r="D238" s="144"/>
      <c r="E238" s="146"/>
      <c r="F238" s="146"/>
      <c r="G238" s="144">
        <v>11190882</v>
      </c>
      <c r="H238" s="146">
        <v>8.65</v>
      </c>
      <c r="I238" s="147">
        <v>22</v>
      </c>
    </row>
    <row r="239" spans="1:9" x14ac:dyDescent="0.3">
      <c r="A239" s="143" t="str">
        <f t="shared" si="20"/>
        <v>永豐代理人</v>
      </c>
      <c r="B239" s="144"/>
      <c r="C239" s="145"/>
      <c r="D239" s="144"/>
      <c r="E239" s="146"/>
      <c r="F239" s="146"/>
      <c r="G239" s="144">
        <v>11191395</v>
      </c>
      <c r="H239" s="146">
        <v>8.65</v>
      </c>
      <c r="I239" s="147">
        <v>12</v>
      </c>
    </row>
    <row r="240" spans="1:9" x14ac:dyDescent="0.3">
      <c r="A240" s="143" t="str">
        <f t="shared" si="20"/>
        <v>永豐代理人</v>
      </c>
      <c r="B240" s="144"/>
      <c r="C240" s="145"/>
      <c r="D240" s="144"/>
      <c r="E240" s="146"/>
      <c r="F240" s="146"/>
      <c r="G240" s="144">
        <v>11191908</v>
      </c>
      <c r="H240" s="146">
        <v>8.65</v>
      </c>
      <c r="I240" s="147">
        <v>1</v>
      </c>
    </row>
    <row r="241" spans="1:9" x14ac:dyDescent="0.3">
      <c r="A241" s="143" t="str">
        <f t="shared" si="20"/>
        <v>永豐代理人</v>
      </c>
      <c r="B241" s="144"/>
      <c r="C241" s="145"/>
      <c r="D241" s="144"/>
      <c r="E241" s="146"/>
      <c r="F241" s="146"/>
      <c r="G241" s="144">
        <v>11192420</v>
      </c>
      <c r="H241" s="146">
        <v>8.65</v>
      </c>
      <c r="I241" s="147">
        <v>9</v>
      </c>
    </row>
    <row r="242" spans="1:9" x14ac:dyDescent="0.3">
      <c r="A242" s="143" t="str">
        <f t="shared" si="20"/>
        <v>永豐代理人</v>
      </c>
      <c r="B242" s="144"/>
      <c r="C242" s="145"/>
      <c r="D242" s="144"/>
      <c r="E242" s="146"/>
      <c r="F242" s="146"/>
      <c r="G242" s="144">
        <v>11192935</v>
      </c>
      <c r="H242" s="146">
        <v>8.65</v>
      </c>
      <c r="I242" s="147">
        <v>3</v>
      </c>
    </row>
    <row r="243" spans="1:9" x14ac:dyDescent="0.3">
      <c r="A243" s="143" t="str">
        <f t="shared" si="20"/>
        <v>永豐代理人</v>
      </c>
      <c r="B243" s="144"/>
      <c r="C243" s="145"/>
      <c r="D243" s="144"/>
      <c r="E243" s="146"/>
      <c r="F243" s="146"/>
      <c r="G243" s="144">
        <v>11193449</v>
      </c>
      <c r="H243" s="146">
        <v>8.65</v>
      </c>
      <c r="I243" s="147">
        <v>1</v>
      </c>
    </row>
    <row r="244" spans="1:9" x14ac:dyDescent="0.3">
      <c r="A244" s="143" t="str">
        <f t="shared" si="20"/>
        <v>永豐代理人</v>
      </c>
      <c r="B244" s="144"/>
      <c r="C244" s="145"/>
      <c r="D244" s="144"/>
      <c r="E244" s="146"/>
      <c r="F244" s="146"/>
      <c r="G244" s="144">
        <v>11193964</v>
      </c>
      <c r="H244" s="146">
        <v>8.65</v>
      </c>
      <c r="I244" s="147">
        <v>22</v>
      </c>
    </row>
    <row r="245" spans="1:9" x14ac:dyDescent="0.3">
      <c r="A245" s="143" t="str">
        <f t="shared" si="20"/>
        <v>永豐代理人</v>
      </c>
      <c r="B245" s="144"/>
      <c r="C245" s="145"/>
      <c r="D245" s="144"/>
      <c r="E245" s="146"/>
      <c r="F245" s="146"/>
      <c r="G245" s="144">
        <v>11194475</v>
      </c>
      <c r="H245" s="146">
        <v>8.65</v>
      </c>
      <c r="I245" s="147">
        <v>45</v>
      </c>
    </row>
    <row r="246" spans="1:9" x14ac:dyDescent="0.3">
      <c r="A246" s="143" t="str">
        <f t="shared" si="20"/>
        <v>永豐代理人</v>
      </c>
      <c r="B246" s="144"/>
      <c r="C246" s="145"/>
      <c r="D246" s="144"/>
      <c r="E246" s="146"/>
      <c r="F246" s="146"/>
      <c r="G246" s="144">
        <v>11194988</v>
      </c>
      <c r="H246" s="146">
        <v>8.65</v>
      </c>
      <c r="I246" s="147">
        <v>7</v>
      </c>
    </row>
    <row r="247" spans="1:9" x14ac:dyDescent="0.3">
      <c r="A247" s="143" t="str">
        <f t="shared" si="20"/>
        <v>永豐代理人</v>
      </c>
      <c r="B247" s="144"/>
      <c r="C247" s="145"/>
      <c r="D247" s="144"/>
      <c r="E247" s="146"/>
      <c r="F247" s="146"/>
      <c r="G247" s="144">
        <v>11200016</v>
      </c>
      <c r="H247" s="146">
        <v>8.65</v>
      </c>
      <c r="I247" s="147">
        <v>2</v>
      </c>
    </row>
    <row r="248" spans="1:9" x14ac:dyDescent="0.3">
      <c r="A248" s="143" t="str">
        <f t="shared" si="20"/>
        <v>永豐代理人</v>
      </c>
      <c r="B248" s="144"/>
      <c r="C248" s="145"/>
      <c r="D248" s="144"/>
      <c r="E248" s="146"/>
      <c r="F248" s="146"/>
      <c r="G248" s="144">
        <v>11200530</v>
      </c>
      <c r="H248" s="146">
        <v>8.65</v>
      </c>
      <c r="I248" s="147">
        <v>14</v>
      </c>
    </row>
    <row r="249" spans="1:9" x14ac:dyDescent="0.3">
      <c r="A249" s="143" t="s">
        <v>736</v>
      </c>
      <c r="B249" s="144" t="s">
        <v>737</v>
      </c>
      <c r="C249" s="145" t="s">
        <v>1630</v>
      </c>
      <c r="D249" s="144">
        <v>11174036</v>
      </c>
      <c r="E249" s="146">
        <v>8.61</v>
      </c>
      <c r="F249" s="146">
        <v>1</v>
      </c>
      <c r="G249" s="144"/>
      <c r="H249" s="146"/>
      <c r="I249" s="147"/>
    </row>
    <row r="250" spans="1:9" x14ac:dyDescent="0.3">
      <c r="A250" s="143" t="str">
        <f>A249</f>
        <v>永豐代理人</v>
      </c>
      <c r="B250" s="144"/>
      <c r="C250" s="145"/>
      <c r="D250" s="144"/>
      <c r="E250" s="146"/>
      <c r="F250" s="146"/>
      <c r="G250" s="144">
        <v>13030083</v>
      </c>
      <c r="H250" s="146">
        <v>8.61</v>
      </c>
      <c r="I250" s="147">
        <v>1</v>
      </c>
    </row>
    <row r="251" spans="1:9" x14ac:dyDescent="0.3">
      <c r="A251" s="143" t="s">
        <v>736</v>
      </c>
      <c r="B251" s="144" t="s">
        <v>737</v>
      </c>
      <c r="C251" s="145" t="s">
        <v>1631</v>
      </c>
      <c r="D251" s="144">
        <v>11174983</v>
      </c>
      <c r="E251" s="146">
        <v>8.6199999999999992</v>
      </c>
      <c r="F251" s="146">
        <v>1</v>
      </c>
      <c r="G251" s="144"/>
      <c r="H251" s="146"/>
      <c r="I251" s="147"/>
    </row>
    <row r="252" spans="1:9" x14ac:dyDescent="0.3">
      <c r="A252" s="143" t="str">
        <f>A251</f>
        <v>永豐代理人</v>
      </c>
      <c r="B252" s="144"/>
      <c r="C252" s="145"/>
      <c r="D252" s="144"/>
      <c r="E252" s="146"/>
      <c r="F252" s="146"/>
      <c r="G252" s="144">
        <v>12364277</v>
      </c>
      <c r="H252" s="146">
        <v>8.6199999999999992</v>
      </c>
      <c r="I252" s="147">
        <v>1</v>
      </c>
    </row>
    <row r="253" spans="1:9" x14ac:dyDescent="0.3">
      <c r="A253" s="143" t="s">
        <v>736</v>
      </c>
      <c r="B253" s="144" t="s">
        <v>737</v>
      </c>
      <c r="C253" s="145" t="s">
        <v>1632</v>
      </c>
      <c r="D253" s="144">
        <v>11175797</v>
      </c>
      <c r="E253" s="146">
        <v>8.6300000000000008</v>
      </c>
      <c r="F253" s="146">
        <v>1</v>
      </c>
      <c r="G253" s="144"/>
      <c r="H253" s="146"/>
      <c r="I253" s="147"/>
    </row>
    <row r="254" spans="1:9" x14ac:dyDescent="0.3">
      <c r="A254" s="143" t="str">
        <f>A253</f>
        <v>永豐代理人</v>
      </c>
      <c r="B254" s="144"/>
      <c r="C254" s="145"/>
      <c r="D254" s="144"/>
      <c r="E254" s="146"/>
      <c r="F254" s="146"/>
      <c r="G254" s="144">
        <v>11244683</v>
      </c>
      <c r="H254" s="146">
        <v>8.6300000000000008</v>
      </c>
      <c r="I254" s="147">
        <v>1</v>
      </c>
    </row>
    <row r="255" spans="1:9" x14ac:dyDescent="0.3">
      <c r="A255" s="143" t="s">
        <v>736</v>
      </c>
      <c r="B255" s="144" t="s">
        <v>737</v>
      </c>
      <c r="C255" s="145" t="s">
        <v>1633</v>
      </c>
      <c r="D255" s="144">
        <v>11180635</v>
      </c>
      <c r="E255" s="146">
        <v>8.64</v>
      </c>
      <c r="F255" s="146">
        <v>1</v>
      </c>
      <c r="G255" s="144"/>
      <c r="H255" s="146"/>
      <c r="I255" s="147"/>
    </row>
    <row r="256" spans="1:9" x14ac:dyDescent="0.3">
      <c r="A256" s="143" t="str">
        <f>A255</f>
        <v>永豐代理人</v>
      </c>
      <c r="B256" s="144"/>
      <c r="C256" s="145"/>
      <c r="D256" s="144"/>
      <c r="E256" s="146"/>
      <c r="F256" s="146"/>
      <c r="G256" s="144">
        <v>11235055</v>
      </c>
      <c r="H256" s="146">
        <v>8.64</v>
      </c>
      <c r="I256" s="147">
        <v>1</v>
      </c>
    </row>
    <row r="257" spans="1:9" x14ac:dyDescent="0.3">
      <c r="A257" s="143" t="s">
        <v>736</v>
      </c>
      <c r="B257" s="144" t="s">
        <v>737</v>
      </c>
      <c r="C257" s="145" t="s">
        <v>1634</v>
      </c>
      <c r="D257" s="144">
        <v>11181852</v>
      </c>
      <c r="E257" s="146">
        <v>8.65</v>
      </c>
      <c r="F257" s="146">
        <v>1</v>
      </c>
      <c r="G257" s="144"/>
      <c r="H257" s="146"/>
      <c r="I257" s="147"/>
    </row>
    <row r="258" spans="1:9" x14ac:dyDescent="0.3">
      <c r="A258" s="143" t="str">
        <f>A257</f>
        <v>永豐代理人</v>
      </c>
      <c r="B258" s="144"/>
      <c r="C258" s="145"/>
      <c r="D258" s="144"/>
      <c r="E258" s="146"/>
      <c r="F258" s="146"/>
      <c r="G258" s="144">
        <v>11200530</v>
      </c>
      <c r="H258" s="146">
        <v>8.65</v>
      </c>
      <c r="I258" s="147">
        <v>1</v>
      </c>
    </row>
    <row r="259" spans="1:9" x14ac:dyDescent="0.3">
      <c r="A259" s="143" t="s">
        <v>736</v>
      </c>
      <c r="B259" s="144" t="s">
        <v>737</v>
      </c>
      <c r="C259" s="145" t="s">
        <v>1635</v>
      </c>
      <c r="D259" s="144">
        <v>11251842</v>
      </c>
      <c r="E259" s="146">
        <v>8.64</v>
      </c>
      <c r="F259" s="146">
        <v>499</v>
      </c>
      <c r="G259" s="144"/>
      <c r="H259" s="146"/>
      <c r="I259" s="147"/>
    </row>
    <row r="260" spans="1:9" x14ac:dyDescent="0.3">
      <c r="A260" s="143" t="str">
        <f t="shared" ref="A260:A278" si="21">A259</f>
        <v>永豐代理人</v>
      </c>
      <c r="B260" s="144"/>
      <c r="C260" s="145"/>
      <c r="D260" s="144"/>
      <c r="E260" s="146"/>
      <c r="F260" s="146"/>
      <c r="G260" s="144">
        <v>11252269</v>
      </c>
      <c r="H260" s="146">
        <v>8.64</v>
      </c>
      <c r="I260" s="147">
        <v>169</v>
      </c>
    </row>
    <row r="261" spans="1:9" x14ac:dyDescent="0.3">
      <c r="A261" s="143" t="str">
        <f t="shared" si="21"/>
        <v>永豐代理人</v>
      </c>
      <c r="B261" s="144"/>
      <c r="C261" s="145"/>
      <c r="D261" s="144"/>
      <c r="E261" s="146"/>
      <c r="F261" s="146"/>
      <c r="G261" s="144">
        <v>11253810</v>
      </c>
      <c r="H261" s="146">
        <v>8.64</v>
      </c>
      <c r="I261" s="147">
        <v>20</v>
      </c>
    </row>
    <row r="262" spans="1:9" x14ac:dyDescent="0.3">
      <c r="A262" s="143" t="str">
        <f t="shared" si="21"/>
        <v>永豐代理人</v>
      </c>
      <c r="B262" s="144"/>
      <c r="C262" s="145"/>
      <c r="D262" s="144"/>
      <c r="E262" s="146"/>
      <c r="F262" s="146"/>
      <c r="G262" s="144">
        <v>11263472</v>
      </c>
      <c r="H262" s="146">
        <v>8.64</v>
      </c>
      <c r="I262" s="147">
        <v>13</v>
      </c>
    </row>
    <row r="263" spans="1:9" x14ac:dyDescent="0.3">
      <c r="A263" s="143" t="str">
        <f t="shared" si="21"/>
        <v>永豐代理人</v>
      </c>
      <c r="B263" s="144"/>
      <c r="C263" s="145"/>
      <c r="D263" s="144"/>
      <c r="E263" s="146"/>
      <c r="F263" s="146"/>
      <c r="G263" s="144">
        <v>11273110</v>
      </c>
      <c r="H263" s="146">
        <v>8.64</v>
      </c>
      <c r="I263" s="147">
        <v>5</v>
      </c>
    </row>
    <row r="264" spans="1:9" x14ac:dyDescent="0.3">
      <c r="A264" s="143" t="str">
        <f t="shared" si="21"/>
        <v>永豐代理人</v>
      </c>
      <c r="B264" s="144"/>
      <c r="C264" s="145"/>
      <c r="D264" s="144"/>
      <c r="E264" s="146"/>
      <c r="F264" s="146"/>
      <c r="G264" s="144">
        <v>11273624</v>
      </c>
      <c r="H264" s="146">
        <v>8.64</v>
      </c>
      <c r="I264" s="147">
        <v>4</v>
      </c>
    </row>
    <row r="265" spans="1:9" x14ac:dyDescent="0.3">
      <c r="A265" s="143" t="str">
        <f t="shared" si="21"/>
        <v>永豐代理人</v>
      </c>
      <c r="B265" s="144"/>
      <c r="C265" s="145"/>
      <c r="D265" s="144"/>
      <c r="E265" s="146"/>
      <c r="F265" s="146"/>
      <c r="G265" s="144">
        <v>11290854</v>
      </c>
      <c r="H265" s="146">
        <v>8.64</v>
      </c>
      <c r="I265" s="147">
        <v>8</v>
      </c>
    </row>
    <row r="266" spans="1:9" x14ac:dyDescent="0.3">
      <c r="A266" s="143" t="str">
        <f t="shared" si="21"/>
        <v>永豐代理人</v>
      </c>
      <c r="B266" s="144"/>
      <c r="C266" s="145"/>
      <c r="D266" s="144"/>
      <c r="E266" s="146"/>
      <c r="F266" s="146"/>
      <c r="G266" s="144">
        <v>11294957</v>
      </c>
      <c r="H266" s="146">
        <v>8.64</v>
      </c>
      <c r="I266" s="147">
        <v>2</v>
      </c>
    </row>
    <row r="267" spans="1:9" x14ac:dyDescent="0.3">
      <c r="A267" s="143" t="str">
        <f t="shared" si="21"/>
        <v>永豐代理人</v>
      </c>
      <c r="B267" s="144"/>
      <c r="C267" s="145"/>
      <c r="D267" s="144"/>
      <c r="E267" s="146"/>
      <c r="F267" s="146"/>
      <c r="G267" s="144">
        <v>11312179</v>
      </c>
      <c r="H267" s="146">
        <v>8.64</v>
      </c>
      <c r="I267" s="147">
        <v>5</v>
      </c>
    </row>
    <row r="268" spans="1:9" x14ac:dyDescent="0.3">
      <c r="A268" s="143" t="str">
        <f t="shared" si="21"/>
        <v>永豐代理人</v>
      </c>
      <c r="B268" s="144"/>
      <c r="C268" s="145"/>
      <c r="D268" s="144"/>
      <c r="E268" s="146"/>
      <c r="F268" s="146"/>
      <c r="G268" s="144">
        <v>11320776</v>
      </c>
      <c r="H268" s="146">
        <v>8.64</v>
      </c>
      <c r="I268" s="147">
        <v>2</v>
      </c>
    </row>
    <row r="269" spans="1:9" x14ac:dyDescent="0.3">
      <c r="A269" s="143" t="str">
        <f t="shared" si="21"/>
        <v>永豐代理人</v>
      </c>
      <c r="B269" s="144"/>
      <c r="C269" s="145"/>
      <c r="D269" s="144"/>
      <c r="E269" s="146"/>
      <c r="F269" s="146"/>
      <c r="G269" s="144">
        <v>11323338</v>
      </c>
      <c r="H269" s="146">
        <v>8.64</v>
      </c>
      <c r="I269" s="147">
        <v>20</v>
      </c>
    </row>
    <row r="270" spans="1:9" x14ac:dyDescent="0.3">
      <c r="A270" s="143" t="str">
        <f t="shared" si="21"/>
        <v>永豐代理人</v>
      </c>
      <c r="B270" s="144"/>
      <c r="C270" s="145"/>
      <c r="D270" s="144"/>
      <c r="E270" s="146"/>
      <c r="F270" s="146"/>
      <c r="G270" s="144">
        <v>11323850</v>
      </c>
      <c r="H270" s="146">
        <v>8.64</v>
      </c>
      <c r="I270" s="147">
        <v>3</v>
      </c>
    </row>
    <row r="271" spans="1:9" x14ac:dyDescent="0.3">
      <c r="A271" s="143" t="str">
        <f t="shared" si="21"/>
        <v>永豐代理人</v>
      </c>
      <c r="B271" s="144"/>
      <c r="C271" s="145"/>
      <c r="D271" s="144"/>
      <c r="E271" s="146"/>
      <c r="F271" s="146"/>
      <c r="G271" s="144">
        <v>11334002</v>
      </c>
      <c r="H271" s="146">
        <v>8.64</v>
      </c>
      <c r="I271" s="147">
        <v>4</v>
      </c>
    </row>
    <row r="272" spans="1:9" x14ac:dyDescent="0.3">
      <c r="A272" s="143" t="str">
        <f t="shared" si="21"/>
        <v>永豐代理人</v>
      </c>
      <c r="B272" s="144"/>
      <c r="C272" s="145"/>
      <c r="D272" s="144"/>
      <c r="E272" s="146"/>
      <c r="F272" s="146"/>
      <c r="G272" s="144">
        <v>11342104</v>
      </c>
      <c r="H272" s="146">
        <v>8.64</v>
      </c>
      <c r="I272" s="147">
        <v>2</v>
      </c>
    </row>
    <row r="273" spans="1:9" x14ac:dyDescent="0.3">
      <c r="A273" s="143" t="str">
        <f t="shared" si="21"/>
        <v>永豐代理人</v>
      </c>
      <c r="B273" s="144"/>
      <c r="C273" s="145"/>
      <c r="D273" s="144"/>
      <c r="E273" s="146"/>
      <c r="F273" s="146"/>
      <c r="G273" s="144">
        <v>11350202</v>
      </c>
      <c r="H273" s="146">
        <v>8.64</v>
      </c>
      <c r="I273" s="147">
        <v>10</v>
      </c>
    </row>
    <row r="274" spans="1:9" x14ac:dyDescent="0.3">
      <c r="A274" s="143" t="str">
        <f t="shared" si="21"/>
        <v>永豐代理人</v>
      </c>
      <c r="B274" s="144"/>
      <c r="C274" s="145"/>
      <c r="D274" s="144"/>
      <c r="E274" s="146"/>
      <c r="F274" s="146"/>
      <c r="G274" s="144">
        <v>11350713</v>
      </c>
      <c r="H274" s="146">
        <v>8.64</v>
      </c>
      <c r="I274" s="147">
        <v>1</v>
      </c>
    </row>
    <row r="275" spans="1:9" x14ac:dyDescent="0.3">
      <c r="A275" s="143" t="str">
        <f t="shared" si="21"/>
        <v>永豐代理人</v>
      </c>
      <c r="B275" s="144"/>
      <c r="C275" s="145"/>
      <c r="D275" s="144"/>
      <c r="E275" s="146"/>
      <c r="F275" s="146"/>
      <c r="G275" s="144">
        <v>11364469</v>
      </c>
      <c r="H275" s="146">
        <v>8.64</v>
      </c>
      <c r="I275" s="147">
        <v>2</v>
      </c>
    </row>
    <row r="276" spans="1:9" x14ac:dyDescent="0.3">
      <c r="A276" s="143" t="str">
        <f t="shared" si="21"/>
        <v>永豐代理人</v>
      </c>
      <c r="B276" s="144"/>
      <c r="C276" s="145"/>
      <c r="D276" s="144"/>
      <c r="E276" s="146"/>
      <c r="F276" s="146"/>
      <c r="G276" s="144">
        <v>11372573</v>
      </c>
      <c r="H276" s="146">
        <v>8.64</v>
      </c>
      <c r="I276" s="147">
        <v>1</v>
      </c>
    </row>
    <row r="277" spans="1:9" x14ac:dyDescent="0.3">
      <c r="A277" s="143" t="str">
        <f t="shared" si="21"/>
        <v>永豐代理人</v>
      </c>
      <c r="B277" s="144"/>
      <c r="C277" s="145"/>
      <c r="D277" s="144"/>
      <c r="E277" s="146"/>
      <c r="F277" s="146"/>
      <c r="G277" s="144">
        <v>11373088</v>
      </c>
      <c r="H277" s="146">
        <v>8.64</v>
      </c>
      <c r="I277" s="147">
        <v>4</v>
      </c>
    </row>
    <row r="278" spans="1:9" x14ac:dyDescent="0.3">
      <c r="A278" s="143" t="str">
        <f t="shared" si="21"/>
        <v>永豐代理人</v>
      </c>
      <c r="B278" s="144"/>
      <c r="C278" s="145"/>
      <c r="D278" s="144"/>
      <c r="E278" s="146"/>
      <c r="F278" s="146"/>
      <c r="G278" s="144">
        <v>11412665</v>
      </c>
      <c r="H278" s="146">
        <v>8.64</v>
      </c>
      <c r="I278" s="147">
        <v>224</v>
      </c>
    </row>
    <row r="279" spans="1:9" x14ac:dyDescent="0.3">
      <c r="A279" s="143" t="s">
        <v>736</v>
      </c>
      <c r="B279" s="144" t="s">
        <v>737</v>
      </c>
      <c r="C279" s="145" t="s">
        <v>1636</v>
      </c>
      <c r="D279" s="144">
        <v>11253560</v>
      </c>
      <c r="E279" s="146">
        <v>8.64</v>
      </c>
      <c r="F279" s="146">
        <v>499</v>
      </c>
      <c r="G279" s="144"/>
      <c r="H279" s="146"/>
      <c r="I279" s="147"/>
    </row>
    <row r="280" spans="1:9" x14ac:dyDescent="0.3">
      <c r="A280" s="143" t="str">
        <f t="shared" ref="A280:A281" si="22">A279</f>
        <v>永豐代理人</v>
      </c>
      <c r="B280" s="144"/>
      <c r="C280" s="145"/>
      <c r="D280" s="144"/>
      <c r="E280" s="146"/>
      <c r="F280" s="146"/>
      <c r="G280" s="144">
        <v>11412665</v>
      </c>
      <c r="H280" s="146">
        <v>8.64</v>
      </c>
      <c r="I280" s="147">
        <v>275</v>
      </c>
    </row>
    <row r="281" spans="1:9" x14ac:dyDescent="0.3">
      <c r="A281" s="143" t="str">
        <f t="shared" si="22"/>
        <v>永豐代理人</v>
      </c>
      <c r="B281" s="144"/>
      <c r="C281" s="145"/>
      <c r="D281" s="144"/>
      <c r="E281" s="146"/>
      <c r="F281" s="146"/>
      <c r="G281" s="144">
        <v>11413176</v>
      </c>
      <c r="H281" s="146">
        <v>8.64</v>
      </c>
      <c r="I281" s="147">
        <v>224</v>
      </c>
    </row>
    <row r="282" spans="1:9" x14ac:dyDescent="0.3">
      <c r="A282" s="143" t="s">
        <v>736</v>
      </c>
      <c r="B282" s="144" t="s">
        <v>737</v>
      </c>
      <c r="C282" s="145" t="s">
        <v>1637</v>
      </c>
      <c r="D282" s="144">
        <v>11254548</v>
      </c>
      <c r="E282" s="146">
        <v>8.64</v>
      </c>
      <c r="F282" s="146">
        <v>2</v>
      </c>
      <c r="G282" s="144"/>
      <c r="H282" s="146"/>
      <c r="I282" s="147"/>
    </row>
    <row r="283" spans="1:9" x14ac:dyDescent="0.3">
      <c r="A283" s="143" t="str">
        <f>A282</f>
        <v>永豐代理人</v>
      </c>
      <c r="B283" s="144"/>
      <c r="C283" s="145"/>
      <c r="D283" s="144"/>
      <c r="E283" s="146"/>
      <c r="F283" s="146"/>
      <c r="G283" s="144">
        <v>11413176</v>
      </c>
      <c r="H283" s="146">
        <v>8.64</v>
      </c>
      <c r="I283" s="147">
        <v>2</v>
      </c>
    </row>
    <row r="284" spans="1:9" x14ac:dyDescent="0.3">
      <c r="A284" s="143" t="s">
        <v>736</v>
      </c>
      <c r="B284" s="144" t="s">
        <v>737</v>
      </c>
      <c r="C284" s="145" t="s">
        <v>1638</v>
      </c>
      <c r="D284" s="144">
        <v>11260304</v>
      </c>
      <c r="E284" s="146">
        <v>8.65</v>
      </c>
      <c r="F284" s="146">
        <v>499</v>
      </c>
      <c r="G284" s="144"/>
      <c r="H284" s="146"/>
      <c r="I284" s="147"/>
    </row>
    <row r="285" spans="1:9" x14ac:dyDescent="0.3">
      <c r="A285" s="143" t="str">
        <f>A284</f>
        <v>永豐代理人</v>
      </c>
      <c r="B285" s="144"/>
      <c r="C285" s="145"/>
      <c r="D285" s="144"/>
      <c r="E285" s="146"/>
      <c r="F285" s="146"/>
      <c r="G285" s="144">
        <v>11260392</v>
      </c>
      <c r="H285" s="146">
        <v>8.65</v>
      </c>
      <c r="I285" s="147">
        <v>499</v>
      </c>
    </row>
    <row r="286" spans="1:9" x14ac:dyDescent="0.3">
      <c r="A286" s="143" t="s">
        <v>736</v>
      </c>
      <c r="B286" s="144" t="s">
        <v>737</v>
      </c>
      <c r="C286" s="145" t="s">
        <v>1639</v>
      </c>
      <c r="D286" s="144">
        <v>11261373</v>
      </c>
      <c r="E286" s="146">
        <v>8.65</v>
      </c>
      <c r="F286" s="146">
        <v>499</v>
      </c>
      <c r="G286" s="144"/>
      <c r="H286" s="146"/>
      <c r="I286" s="147"/>
    </row>
    <row r="287" spans="1:9" x14ac:dyDescent="0.3">
      <c r="A287" s="143" t="str">
        <f>A286</f>
        <v>永豐代理人</v>
      </c>
      <c r="B287" s="144"/>
      <c r="C287" s="145"/>
      <c r="D287" s="144"/>
      <c r="E287" s="146"/>
      <c r="F287" s="146"/>
      <c r="G287" s="144">
        <v>11261419</v>
      </c>
      <c r="H287" s="146">
        <v>8.65</v>
      </c>
      <c r="I287" s="147">
        <v>499</v>
      </c>
    </row>
    <row r="288" spans="1:9" x14ac:dyDescent="0.3">
      <c r="A288" s="143" t="s">
        <v>736</v>
      </c>
      <c r="B288" s="144" t="s">
        <v>737</v>
      </c>
      <c r="C288" s="145" t="s">
        <v>1640</v>
      </c>
      <c r="D288" s="144">
        <v>11262707</v>
      </c>
      <c r="E288" s="146">
        <v>8.65</v>
      </c>
      <c r="F288" s="146">
        <v>2</v>
      </c>
      <c r="G288" s="144"/>
      <c r="H288" s="146"/>
      <c r="I288" s="147"/>
    </row>
    <row r="289" spans="1:9" x14ac:dyDescent="0.3">
      <c r="A289" s="143" t="str">
        <f>A288</f>
        <v>永豐代理人</v>
      </c>
      <c r="B289" s="144"/>
      <c r="C289" s="145"/>
      <c r="D289" s="144"/>
      <c r="E289" s="146"/>
      <c r="F289" s="146"/>
      <c r="G289" s="144">
        <v>11262957</v>
      </c>
      <c r="H289" s="146">
        <v>8.65</v>
      </c>
      <c r="I289" s="147">
        <v>2</v>
      </c>
    </row>
    <row r="290" spans="1:9" x14ac:dyDescent="0.3">
      <c r="A290" s="143" t="s">
        <v>736</v>
      </c>
      <c r="B290" s="144" t="s">
        <v>737</v>
      </c>
      <c r="C290" s="145" t="s">
        <v>1641</v>
      </c>
      <c r="D290" s="144">
        <v>11380590</v>
      </c>
      <c r="E290" s="146">
        <v>8.65</v>
      </c>
      <c r="F290" s="146">
        <v>499</v>
      </c>
      <c r="G290" s="144"/>
      <c r="H290" s="146"/>
      <c r="I290" s="147"/>
    </row>
    <row r="291" spans="1:9" x14ac:dyDescent="0.3">
      <c r="A291" s="143" t="str">
        <f t="shared" ref="A291:A294" si="23">A290</f>
        <v>永豐代理人</v>
      </c>
      <c r="B291" s="144"/>
      <c r="C291" s="145"/>
      <c r="D291" s="144"/>
      <c r="E291" s="146"/>
      <c r="F291" s="146"/>
      <c r="G291" s="144">
        <v>11380672</v>
      </c>
      <c r="H291" s="146">
        <v>8.65</v>
      </c>
      <c r="I291" s="147">
        <v>399</v>
      </c>
    </row>
    <row r="292" spans="1:9" x14ac:dyDescent="0.3">
      <c r="A292" s="143" t="str">
        <f t="shared" si="23"/>
        <v>永豐代理人</v>
      </c>
      <c r="B292" s="144"/>
      <c r="C292" s="145"/>
      <c r="D292" s="144"/>
      <c r="E292" s="146"/>
      <c r="F292" s="146"/>
      <c r="G292" s="144">
        <v>11384259</v>
      </c>
      <c r="H292" s="146">
        <v>8.65</v>
      </c>
      <c r="I292" s="147">
        <v>1</v>
      </c>
    </row>
    <row r="293" spans="1:9" x14ac:dyDescent="0.3">
      <c r="A293" s="143" t="str">
        <f t="shared" si="23"/>
        <v>永豐代理人</v>
      </c>
      <c r="B293" s="144"/>
      <c r="C293" s="145"/>
      <c r="D293" s="144"/>
      <c r="E293" s="146"/>
      <c r="F293" s="146"/>
      <c r="G293" s="144">
        <v>11385799</v>
      </c>
      <c r="H293" s="146">
        <v>8.65</v>
      </c>
      <c r="I293" s="147">
        <v>10</v>
      </c>
    </row>
    <row r="294" spans="1:9" x14ac:dyDescent="0.3">
      <c r="A294" s="143" t="str">
        <f t="shared" si="23"/>
        <v>永豐代理人</v>
      </c>
      <c r="B294" s="144"/>
      <c r="C294" s="145"/>
      <c r="D294" s="144"/>
      <c r="E294" s="146"/>
      <c r="F294" s="146"/>
      <c r="G294" s="144">
        <v>11412153</v>
      </c>
      <c r="H294" s="146">
        <v>8.65</v>
      </c>
      <c r="I294" s="147">
        <v>89</v>
      </c>
    </row>
    <row r="295" spans="1:9" x14ac:dyDescent="0.3">
      <c r="A295" s="143" t="s">
        <v>736</v>
      </c>
      <c r="B295" s="144" t="s">
        <v>737</v>
      </c>
      <c r="C295" s="145" t="s">
        <v>1642</v>
      </c>
      <c r="D295" s="144">
        <v>11381694</v>
      </c>
      <c r="E295" s="146">
        <v>8.65</v>
      </c>
      <c r="F295" s="146">
        <v>1</v>
      </c>
      <c r="G295" s="144"/>
      <c r="H295" s="146"/>
      <c r="I295" s="147"/>
    </row>
    <row r="296" spans="1:9" x14ac:dyDescent="0.3">
      <c r="A296" s="143" t="str">
        <f>A295</f>
        <v>永豐代理人</v>
      </c>
      <c r="B296" s="144"/>
      <c r="C296" s="145"/>
      <c r="D296" s="144"/>
      <c r="E296" s="146"/>
      <c r="F296" s="146"/>
      <c r="G296" s="144">
        <v>11412153</v>
      </c>
      <c r="H296" s="146">
        <v>8.65</v>
      </c>
      <c r="I296" s="147">
        <v>1</v>
      </c>
    </row>
    <row r="297" spans="1:9" x14ac:dyDescent="0.3">
      <c r="A297" s="143" t="s">
        <v>736</v>
      </c>
      <c r="B297" s="144" t="s">
        <v>737</v>
      </c>
      <c r="C297" s="145" t="s">
        <v>1643</v>
      </c>
      <c r="D297" s="144">
        <v>11383333</v>
      </c>
      <c r="E297" s="146">
        <v>8.66</v>
      </c>
      <c r="F297" s="146">
        <v>499</v>
      </c>
      <c r="G297" s="144"/>
      <c r="H297" s="146"/>
      <c r="I297" s="147"/>
    </row>
    <row r="298" spans="1:9" x14ac:dyDescent="0.3">
      <c r="A298" s="143" t="str">
        <f>A297</f>
        <v>永豐代理人</v>
      </c>
      <c r="B298" s="144"/>
      <c r="C298" s="145"/>
      <c r="D298" s="144"/>
      <c r="E298" s="146"/>
      <c r="F298" s="146"/>
      <c r="G298" s="144">
        <v>11383748</v>
      </c>
      <c r="H298" s="146">
        <v>8.66</v>
      </c>
      <c r="I298" s="147">
        <v>499</v>
      </c>
    </row>
    <row r="299" spans="1:9" x14ac:dyDescent="0.3">
      <c r="A299" s="143" t="s">
        <v>736</v>
      </c>
      <c r="B299" s="144" t="s">
        <v>737</v>
      </c>
      <c r="C299" s="145" t="s">
        <v>1644</v>
      </c>
      <c r="D299" s="144">
        <v>11384329</v>
      </c>
      <c r="E299" s="146">
        <v>8.66</v>
      </c>
      <c r="F299" s="146">
        <v>499</v>
      </c>
      <c r="G299" s="144"/>
      <c r="H299" s="146"/>
      <c r="I299" s="147"/>
    </row>
    <row r="300" spans="1:9" x14ac:dyDescent="0.3">
      <c r="A300" s="143" t="str">
        <f>A299</f>
        <v>永豐代理人</v>
      </c>
      <c r="B300" s="144"/>
      <c r="C300" s="145"/>
      <c r="D300" s="144"/>
      <c r="E300" s="146"/>
      <c r="F300" s="146"/>
      <c r="G300" s="144">
        <v>11384772</v>
      </c>
      <c r="H300" s="146">
        <v>8.66</v>
      </c>
      <c r="I300" s="147">
        <v>499</v>
      </c>
    </row>
    <row r="301" spans="1:9" x14ac:dyDescent="0.3">
      <c r="A301" s="143" t="s">
        <v>736</v>
      </c>
      <c r="B301" s="144" t="s">
        <v>737</v>
      </c>
      <c r="C301" s="145" t="s">
        <v>1645</v>
      </c>
      <c r="D301" s="144">
        <v>11385071</v>
      </c>
      <c r="E301" s="146">
        <v>8.66</v>
      </c>
      <c r="F301" s="146">
        <v>499</v>
      </c>
      <c r="G301" s="144"/>
      <c r="H301" s="146"/>
      <c r="I301" s="147"/>
    </row>
    <row r="302" spans="1:9" x14ac:dyDescent="0.3">
      <c r="A302" s="143" t="str">
        <f>A301</f>
        <v>永豐代理人</v>
      </c>
      <c r="B302" s="144"/>
      <c r="C302" s="145"/>
      <c r="D302" s="144"/>
      <c r="E302" s="146"/>
      <c r="F302" s="146"/>
      <c r="G302" s="144">
        <v>11385287</v>
      </c>
      <c r="H302" s="146">
        <v>8.66</v>
      </c>
      <c r="I302" s="147">
        <v>499</v>
      </c>
    </row>
    <row r="303" spans="1:9" x14ac:dyDescent="0.3">
      <c r="A303" s="143" t="s">
        <v>736</v>
      </c>
      <c r="B303" s="144" t="s">
        <v>737</v>
      </c>
      <c r="C303" s="145" t="s">
        <v>1646</v>
      </c>
      <c r="D303" s="144">
        <v>11390411</v>
      </c>
      <c r="E303" s="146">
        <v>8.66</v>
      </c>
      <c r="F303" s="146">
        <v>499</v>
      </c>
      <c r="G303" s="144"/>
      <c r="H303" s="146"/>
      <c r="I303" s="147"/>
    </row>
    <row r="304" spans="1:9" x14ac:dyDescent="0.3">
      <c r="A304" s="143" t="str">
        <f t="shared" ref="A304:A306" si="24">A303</f>
        <v>永豐代理人</v>
      </c>
      <c r="B304" s="144"/>
      <c r="C304" s="145"/>
      <c r="D304" s="144"/>
      <c r="E304" s="146"/>
      <c r="F304" s="146"/>
      <c r="G304" s="144">
        <v>11390822</v>
      </c>
      <c r="H304" s="146">
        <v>8.66</v>
      </c>
      <c r="I304" s="147">
        <v>220</v>
      </c>
    </row>
    <row r="305" spans="1:9" x14ac:dyDescent="0.3">
      <c r="A305" s="149" t="str">
        <f t="shared" si="24"/>
        <v>永豐代理人</v>
      </c>
      <c r="B305" s="150"/>
      <c r="C305" s="151"/>
      <c r="D305" s="150"/>
      <c r="E305" s="152"/>
      <c r="F305" s="152"/>
      <c r="G305" s="150">
        <v>11403546</v>
      </c>
      <c r="H305" s="152">
        <v>8.66</v>
      </c>
      <c r="I305" s="153">
        <v>27</v>
      </c>
    </row>
    <row r="306" spans="1:9" x14ac:dyDescent="0.3">
      <c r="A306" s="98" t="str">
        <f t="shared" si="24"/>
        <v>永豐代理人</v>
      </c>
      <c r="B306" s="99"/>
      <c r="C306" s="127"/>
      <c r="D306" s="99"/>
      <c r="E306" s="100"/>
      <c r="F306" s="100"/>
      <c r="G306" s="99">
        <v>11411132</v>
      </c>
      <c r="H306" s="100">
        <v>8.66</v>
      </c>
      <c r="I306" s="101">
        <v>252</v>
      </c>
    </row>
    <row r="307" spans="1:9" x14ac:dyDescent="0.3">
      <c r="A307" s="98" t="s">
        <v>736</v>
      </c>
      <c r="B307" s="99" t="s">
        <v>737</v>
      </c>
      <c r="C307" s="127" t="s">
        <v>1647</v>
      </c>
      <c r="D307" s="99">
        <v>11391342</v>
      </c>
      <c r="E307" s="100">
        <v>8.66</v>
      </c>
      <c r="F307" s="100">
        <v>4</v>
      </c>
      <c r="G307" s="99"/>
      <c r="H307" s="100"/>
      <c r="I307" s="101"/>
    </row>
    <row r="308" spans="1:9" x14ac:dyDescent="0.3">
      <c r="A308" s="98" t="str">
        <f>A307</f>
        <v>永豐代理人</v>
      </c>
      <c r="B308" s="99"/>
      <c r="C308" s="127"/>
      <c r="D308" s="99"/>
      <c r="E308" s="100"/>
      <c r="F308" s="100"/>
      <c r="G308" s="99">
        <v>11411132</v>
      </c>
      <c r="H308" s="100">
        <v>8.66</v>
      </c>
      <c r="I308" s="101">
        <v>4</v>
      </c>
    </row>
    <row r="309" spans="1:9" x14ac:dyDescent="0.3">
      <c r="A309" s="98" t="s">
        <v>736</v>
      </c>
      <c r="B309" s="99" t="s">
        <v>737</v>
      </c>
      <c r="C309" s="127" t="s">
        <v>1648</v>
      </c>
      <c r="D309" s="99">
        <v>11500792</v>
      </c>
      <c r="E309" s="100">
        <v>8.64</v>
      </c>
      <c r="F309" s="100">
        <v>499</v>
      </c>
      <c r="G309" s="99"/>
      <c r="H309" s="100"/>
      <c r="I309" s="101"/>
    </row>
    <row r="310" spans="1:9" x14ac:dyDescent="0.3">
      <c r="A310" s="98" t="str">
        <f t="shared" ref="A310:A317" si="25">A309</f>
        <v>永豐代理人</v>
      </c>
      <c r="B310" s="99"/>
      <c r="C310" s="127"/>
      <c r="D310" s="99"/>
      <c r="E310" s="100"/>
      <c r="F310" s="100"/>
      <c r="G310" s="99">
        <v>11500941</v>
      </c>
      <c r="H310" s="100">
        <v>8.64</v>
      </c>
      <c r="I310" s="101">
        <v>341</v>
      </c>
    </row>
    <row r="311" spans="1:9" x14ac:dyDescent="0.3">
      <c r="A311" s="98" t="str">
        <f t="shared" si="25"/>
        <v>永豐代理人</v>
      </c>
      <c r="B311" s="99"/>
      <c r="C311" s="127"/>
      <c r="D311" s="99"/>
      <c r="E311" s="100"/>
      <c r="F311" s="100"/>
      <c r="G311" s="99">
        <v>11501453</v>
      </c>
      <c r="H311" s="100">
        <v>8.64</v>
      </c>
      <c r="I311" s="101">
        <v>30</v>
      </c>
    </row>
    <row r="312" spans="1:9" x14ac:dyDescent="0.3">
      <c r="A312" s="98" t="str">
        <f t="shared" si="25"/>
        <v>永豐代理人</v>
      </c>
      <c r="B312" s="99"/>
      <c r="C312" s="127"/>
      <c r="D312" s="99"/>
      <c r="E312" s="100"/>
      <c r="F312" s="100"/>
      <c r="G312" s="99">
        <v>12323678</v>
      </c>
      <c r="H312" s="100">
        <v>8.64</v>
      </c>
      <c r="I312" s="101">
        <v>3</v>
      </c>
    </row>
    <row r="313" spans="1:9" x14ac:dyDescent="0.3">
      <c r="A313" s="98" t="str">
        <f t="shared" si="25"/>
        <v>永豐代理人</v>
      </c>
      <c r="B313" s="99"/>
      <c r="C313" s="127"/>
      <c r="D313" s="99"/>
      <c r="E313" s="100"/>
      <c r="F313" s="100"/>
      <c r="G313" s="99">
        <v>12324700</v>
      </c>
      <c r="H313" s="100">
        <v>8.64</v>
      </c>
      <c r="I313" s="101">
        <v>8</v>
      </c>
    </row>
    <row r="314" spans="1:9" x14ac:dyDescent="0.3">
      <c r="A314" s="98" t="str">
        <f t="shared" si="25"/>
        <v>永豐代理人</v>
      </c>
      <c r="B314" s="99"/>
      <c r="C314" s="127"/>
      <c r="D314" s="99"/>
      <c r="E314" s="100"/>
      <c r="F314" s="100"/>
      <c r="G314" s="99">
        <v>12325727</v>
      </c>
      <c r="H314" s="100">
        <v>8.64</v>
      </c>
      <c r="I314" s="101">
        <v>10</v>
      </c>
    </row>
    <row r="315" spans="1:9" x14ac:dyDescent="0.3">
      <c r="A315" s="98" t="str">
        <f t="shared" si="25"/>
        <v>永豐代理人</v>
      </c>
      <c r="B315" s="99"/>
      <c r="C315" s="127"/>
      <c r="D315" s="99"/>
      <c r="E315" s="100"/>
      <c r="F315" s="100"/>
      <c r="G315" s="99">
        <v>12330239</v>
      </c>
      <c r="H315" s="100">
        <v>8.64</v>
      </c>
      <c r="I315" s="101">
        <v>7</v>
      </c>
    </row>
    <row r="316" spans="1:9" x14ac:dyDescent="0.3">
      <c r="A316" s="98" t="str">
        <f t="shared" si="25"/>
        <v>永豐代理人</v>
      </c>
      <c r="B316" s="99"/>
      <c r="C316" s="127"/>
      <c r="D316" s="99"/>
      <c r="E316" s="100"/>
      <c r="F316" s="100"/>
      <c r="G316" s="99">
        <v>12330753</v>
      </c>
      <c r="H316" s="100">
        <v>8.64</v>
      </c>
      <c r="I316" s="101">
        <v>10</v>
      </c>
    </row>
    <row r="317" spans="1:9" x14ac:dyDescent="0.3">
      <c r="A317" s="98" t="str">
        <f t="shared" si="25"/>
        <v>永豐代理人</v>
      </c>
      <c r="B317" s="99"/>
      <c r="C317" s="127"/>
      <c r="D317" s="99"/>
      <c r="E317" s="100"/>
      <c r="F317" s="100"/>
      <c r="G317" s="99">
        <v>12331266</v>
      </c>
      <c r="H317" s="100">
        <v>8.6199999999999992</v>
      </c>
      <c r="I317" s="101">
        <v>90</v>
      </c>
    </row>
    <row r="318" spans="1:9" x14ac:dyDescent="0.3">
      <c r="A318" s="98" t="s">
        <v>736</v>
      </c>
      <c r="B318" s="99" t="s">
        <v>737</v>
      </c>
      <c r="C318" s="127" t="s">
        <v>1649</v>
      </c>
      <c r="D318" s="99">
        <v>11501875</v>
      </c>
      <c r="E318" s="100">
        <v>8.65</v>
      </c>
      <c r="F318" s="100">
        <v>499</v>
      </c>
      <c r="G318" s="99"/>
      <c r="H318" s="100"/>
      <c r="I318" s="101"/>
    </row>
    <row r="319" spans="1:9" x14ac:dyDescent="0.3">
      <c r="A319" s="98" t="str">
        <f t="shared" ref="A319:A322" si="26">A318</f>
        <v>永豐代理人</v>
      </c>
      <c r="B319" s="99"/>
      <c r="C319" s="127"/>
      <c r="D319" s="99"/>
      <c r="E319" s="100"/>
      <c r="F319" s="100"/>
      <c r="G319" s="99">
        <v>11501969</v>
      </c>
      <c r="H319" s="100">
        <v>8.65</v>
      </c>
      <c r="I319" s="101">
        <v>229</v>
      </c>
    </row>
    <row r="320" spans="1:9" x14ac:dyDescent="0.3">
      <c r="A320" s="98" t="str">
        <f t="shared" si="26"/>
        <v>永豐代理人</v>
      </c>
      <c r="B320" s="99"/>
      <c r="C320" s="127"/>
      <c r="D320" s="99"/>
      <c r="E320" s="100"/>
      <c r="F320" s="100"/>
      <c r="G320" s="99">
        <v>12005029</v>
      </c>
      <c r="H320" s="100">
        <v>8.65</v>
      </c>
      <c r="I320" s="101">
        <v>1</v>
      </c>
    </row>
    <row r="321" spans="1:9" x14ac:dyDescent="0.3">
      <c r="A321" s="98" t="str">
        <f t="shared" si="26"/>
        <v>永豐代理人</v>
      </c>
      <c r="B321" s="99"/>
      <c r="C321" s="127"/>
      <c r="D321" s="99"/>
      <c r="E321" s="100"/>
      <c r="F321" s="100"/>
      <c r="G321" s="99">
        <v>12321113</v>
      </c>
      <c r="H321" s="100">
        <v>8.65</v>
      </c>
      <c r="I321" s="101">
        <v>165</v>
      </c>
    </row>
    <row r="322" spans="1:9" x14ac:dyDescent="0.3">
      <c r="A322" s="98" t="str">
        <f t="shared" si="26"/>
        <v>永豐代理人</v>
      </c>
      <c r="B322" s="99"/>
      <c r="C322" s="127"/>
      <c r="D322" s="99"/>
      <c r="E322" s="100"/>
      <c r="F322" s="100"/>
      <c r="G322" s="99">
        <v>12321625</v>
      </c>
      <c r="H322" s="100">
        <v>8.65</v>
      </c>
      <c r="I322" s="101">
        <v>104</v>
      </c>
    </row>
    <row r="323" spans="1:9" x14ac:dyDescent="0.3">
      <c r="A323" s="98" t="s">
        <v>736</v>
      </c>
      <c r="B323" s="99" t="s">
        <v>737</v>
      </c>
      <c r="C323" s="127" t="s">
        <v>1650</v>
      </c>
      <c r="D323" s="99">
        <v>11502995</v>
      </c>
      <c r="E323" s="100">
        <v>8.66</v>
      </c>
      <c r="F323" s="100">
        <v>499</v>
      </c>
      <c r="G323" s="99"/>
      <c r="H323" s="100"/>
      <c r="I323" s="101"/>
    </row>
    <row r="324" spans="1:9" x14ac:dyDescent="0.3">
      <c r="A324" s="98" t="str">
        <f>A323</f>
        <v>永豐代理人</v>
      </c>
      <c r="B324" s="99"/>
      <c r="C324" s="127"/>
      <c r="D324" s="99"/>
      <c r="E324" s="100"/>
      <c r="F324" s="100"/>
      <c r="G324" s="99">
        <v>11503506</v>
      </c>
      <c r="H324" s="100">
        <v>8.66</v>
      </c>
      <c r="I324" s="101">
        <v>499</v>
      </c>
    </row>
    <row r="325" spans="1:9" x14ac:dyDescent="0.3">
      <c r="A325" s="98" t="s">
        <v>736</v>
      </c>
      <c r="B325" s="99" t="s">
        <v>737</v>
      </c>
      <c r="C325" s="127" t="s">
        <v>1651</v>
      </c>
      <c r="D325" s="99">
        <v>11504190</v>
      </c>
      <c r="E325" s="100">
        <v>8.67</v>
      </c>
      <c r="F325" s="100">
        <v>499</v>
      </c>
      <c r="G325" s="99"/>
      <c r="H325" s="100"/>
      <c r="I325" s="101"/>
    </row>
    <row r="326" spans="1:9" x14ac:dyDescent="0.3">
      <c r="A326" s="98" t="str">
        <f>A325</f>
        <v>永豐代理人</v>
      </c>
      <c r="B326" s="99"/>
      <c r="C326" s="127"/>
      <c r="D326" s="99"/>
      <c r="E326" s="100"/>
      <c r="F326" s="100"/>
      <c r="G326" s="99">
        <v>11504530</v>
      </c>
      <c r="H326" s="100">
        <v>8.67</v>
      </c>
      <c r="I326" s="101">
        <v>499</v>
      </c>
    </row>
    <row r="327" spans="1:9" x14ac:dyDescent="0.3">
      <c r="A327" s="98" t="s">
        <v>736</v>
      </c>
      <c r="B327" s="99" t="s">
        <v>737</v>
      </c>
      <c r="C327" s="127" t="s">
        <v>1652</v>
      </c>
      <c r="D327" s="99">
        <v>11505243</v>
      </c>
      <c r="E327" s="100">
        <v>8.68</v>
      </c>
      <c r="F327" s="100">
        <v>499</v>
      </c>
      <c r="G327" s="99"/>
      <c r="H327" s="100"/>
      <c r="I327" s="101"/>
    </row>
    <row r="328" spans="1:9" x14ac:dyDescent="0.3">
      <c r="A328" s="98" t="str">
        <f>A327</f>
        <v>永豐代理人</v>
      </c>
      <c r="B328" s="99"/>
      <c r="C328" s="127"/>
      <c r="D328" s="99"/>
      <c r="E328" s="100"/>
      <c r="F328" s="100"/>
      <c r="G328" s="99">
        <v>11505553</v>
      </c>
      <c r="H328" s="100">
        <v>8.68</v>
      </c>
      <c r="I328" s="101">
        <v>499</v>
      </c>
    </row>
    <row r="329" spans="1:9" x14ac:dyDescent="0.3">
      <c r="A329" s="98" t="s">
        <v>736</v>
      </c>
      <c r="B329" s="99" t="s">
        <v>737</v>
      </c>
      <c r="C329" s="127" t="s">
        <v>1653</v>
      </c>
      <c r="D329" s="99">
        <v>11511379</v>
      </c>
      <c r="E329" s="100">
        <v>8.64</v>
      </c>
      <c r="F329" s="100">
        <v>1</v>
      </c>
      <c r="G329" s="99"/>
      <c r="H329" s="100"/>
      <c r="I329" s="101"/>
    </row>
    <row r="330" spans="1:9" x14ac:dyDescent="0.3">
      <c r="A330" s="98" t="str">
        <f>A329</f>
        <v>永豐代理人</v>
      </c>
      <c r="B330" s="99"/>
      <c r="C330" s="127"/>
      <c r="D330" s="99"/>
      <c r="E330" s="100"/>
      <c r="F330" s="100"/>
      <c r="G330" s="99">
        <v>12331266</v>
      </c>
      <c r="H330" s="100">
        <v>8.6199999999999992</v>
      </c>
      <c r="I330" s="101">
        <v>1</v>
      </c>
    </row>
    <row r="331" spans="1:9" x14ac:dyDescent="0.3">
      <c r="A331" s="98" t="s">
        <v>736</v>
      </c>
      <c r="B331" s="99" t="s">
        <v>737</v>
      </c>
      <c r="C331" s="127" t="s">
        <v>1654</v>
      </c>
      <c r="D331" s="99">
        <v>11512428</v>
      </c>
      <c r="E331" s="100">
        <v>8.65</v>
      </c>
      <c r="F331" s="100">
        <v>1</v>
      </c>
      <c r="G331" s="99"/>
      <c r="H331" s="100"/>
      <c r="I331" s="101"/>
    </row>
    <row r="332" spans="1:9" x14ac:dyDescent="0.3">
      <c r="A332" s="98" t="str">
        <f>A331</f>
        <v>永豐代理人</v>
      </c>
      <c r="B332" s="99"/>
      <c r="C332" s="127"/>
      <c r="D332" s="99"/>
      <c r="E332" s="100"/>
      <c r="F332" s="100"/>
      <c r="G332" s="99">
        <v>12321625</v>
      </c>
      <c r="H332" s="100">
        <v>8.65</v>
      </c>
      <c r="I332" s="101">
        <v>1</v>
      </c>
    </row>
    <row r="333" spans="1:9" x14ac:dyDescent="0.3">
      <c r="A333" s="98" t="s">
        <v>736</v>
      </c>
      <c r="B333" s="99" t="s">
        <v>737</v>
      </c>
      <c r="C333" s="127" t="s">
        <v>1655</v>
      </c>
      <c r="D333" s="99">
        <v>11513513</v>
      </c>
      <c r="E333" s="100">
        <v>8.66</v>
      </c>
      <c r="F333" s="100">
        <v>1</v>
      </c>
      <c r="G333" s="99"/>
      <c r="H333" s="100"/>
      <c r="I333" s="101"/>
    </row>
    <row r="334" spans="1:9" x14ac:dyDescent="0.3">
      <c r="A334" s="98" t="str">
        <f>A333</f>
        <v>永豐代理人</v>
      </c>
      <c r="B334" s="99"/>
      <c r="C334" s="127"/>
      <c r="D334" s="99"/>
      <c r="E334" s="100"/>
      <c r="F334" s="100"/>
      <c r="G334" s="99">
        <v>11582667</v>
      </c>
      <c r="H334" s="100">
        <v>8.66</v>
      </c>
      <c r="I334" s="101">
        <v>1</v>
      </c>
    </row>
    <row r="335" spans="1:9" x14ac:dyDescent="0.3">
      <c r="A335" s="98" t="s">
        <v>736</v>
      </c>
      <c r="B335" s="99" t="s">
        <v>737</v>
      </c>
      <c r="C335" s="127" t="s">
        <v>1656</v>
      </c>
      <c r="D335" s="99">
        <v>11514458</v>
      </c>
      <c r="E335" s="100">
        <v>8.67</v>
      </c>
      <c r="F335" s="100">
        <v>1</v>
      </c>
      <c r="G335" s="99"/>
      <c r="H335" s="100"/>
      <c r="I335" s="101"/>
    </row>
    <row r="336" spans="1:9" x14ac:dyDescent="0.3">
      <c r="A336" s="98" t="str">
        <f>A335</f>
        <v>永豐代理人</v>
      </c>
      <c r="B336" s="99"/>
      <c r="C336" s="127"/>
      <c r="D336" s="99"/>
      <c r="E336" s="100"/>
      <c r="F336" s="100"/>
      <c r="G336" s="99">
        <v>11514663</v>
      </c>
      <c r="H336" s="100">
        <v>8.67</v>
      </c>
      <c r="I336" s="101">
        <v>1</v>
      </c>
    </row>
    <row r="337" spans="1:9" x14ac:dyDescent="0.3">
      <c r="A337" s="98" t="s">
        <v>736</v>
      </c>
      <c r="B337" s="99" t="s">
        <v>737</v>
      </c>
      <c r="C337" s="127" t="s">
        <v>1657</v>
      </c>
      <c r="D337" s="99">
        <v>11515136</v>
      </c>
      <c r="E337" s="100">
        <v>8.68</v>
      </c>
      <c r="F337" s="100">
        <v>1</v>
      </c>
      <c r="G337" s="99"/>
      <c r="H337" s="100"/>
      <c r="I337" s="101"/>
    </row>
    <row r="338" spans="1:9" x14ac:dyDescent="0.3">
      <c r="A338" s="98" t="str">
        <f>A337</f>
        <v>永豐代理人</v>
      </c>
      <c r="B338" s="99"/>
      <c r="C338" s="127"/>
      <c r="D338" s="99"/>
      <c r="E338" s="100"/>
      <c r="F338" s="100"/>
      <c r="G338" s="99">
        <v>11515178</v>
      </c>
      <c r="H338" s="100">
        <v>8.67</v>
      </c>
      <c r="I338" s="101">
        <v>1</v>
      </c>
    </row>
    <row r="339" spans="1:9" x14ac:dyDescent="0.3">
      <c r="A339" s="98" t="s">
        <v>736</v>
      </c>
      <c r="B339" s="99" t="s">
        <v>737</v>
      </c>
      <c r="C339" s="127" t="s">
        <v>1658</v>
      </c>
      <c r="D339" s="99">
        <v>12034865</v>
      </c>
      <c r="E339" s="100">
        <v>8.66</v>
      </c>
      <c r="F339" s="100">
        <v>499</v>
      </c>
      <c r="G339" s="99"/>
      <c r="H339" s="100"/>
      <c r="I339" s="101"/>
    </row>
    <row r="340" spans="1:9" x14ac:dyDescent="0.3">
      <c r="A340" s="98" t="str">
        <f t="shared" ref="A340:A343" si="27">A339</f>
        <v>永豐代理人</v>
      </c>
      <c r="B340" s="99"/>
      <c r="C340" s="127"/>
      <c r="D340" s="99"/>
      <c r="E340" s="100"/>
      <c r="F340" s="100"/>
      <c r="G340" s="99">
        <v>12034951</v>
      </c>
      <c r="H340" s="100">
        <v>8.66</v>
      </c>
      <c r="I340" s="101">
        <v>90</v>
      </c>
    </row>
    <row r="341" spans="1:9" x14ac:dyDescent="0.3">
      <c r="A341" s="98" t="str">
        <f t="shared" si="27"/>
        <v>永豐代理人</v>
      </c>
      <c r="B341" s="99"/>
      <c r="C341" s="127"/>
      <c r="D341" s="99"/>
      <c r="E341" s="100"/>
      <c r="F341" s="100"/>
      <c r="G341" s="99">
        <v>12035463</v>
      </c>
      <c r="H341" s="100">
        <v>8.66</v>
      </c>
      <c r="I341" s="101">
        <v>20</v>
      </c>
    </row>
    <row r="342" spans="1:9" x14ac:dyDescent="0.3">
      <c r="A342" s="98" t="str">
        <f t="shared" si="27"/>
        <v>永豐代理人</v>
      </c>
      <c r="B342" s="99"/>
      <c r="C342" s="127"/>
      <c r="D342" s="99"/>
      <c r="E342" s="100"/>
      <c r="F342" s="100"/>
      <c r="G342" s="99">
        <v>12320601</v>
      </c>
      <c r="H342" s="100">
        <v>8.66</v>
      </c>
      <c r="I342" s="101">
        <v>269</v>
      </c>
    </row>
    <row r="343" spans="1:9" x14ac:dyDescent="0.3">
      <c r="A343" s="98" t="str">
        <f t="shared" si="27"/>
        <v>永豐代理人</v>
      </c>
      <c r="B343" s="99"/>
      <c r="C343" s="127"/>
      <c r="D343" s="99"/>
      <c r="E343" s="100"/>
      <c r="F343" s="100"/>
      <c r="G343" s="99">
        <v>12321113</v>
      </c>
      <c r="H343" s="100">
        <v>8.65</v>
      </c>
      <c r="I343" s="101">
        <v>120</v>
      </c>
    </row>
    <row r="344" spans="1:9" x14ac:dyDescent="0.3">
      <c r="A344" s="98" t="s">
        <v>736</v>
      </c>
      <c r="B344" s="99" t="s">
        <v>737</v>
      </c>
      <c r="C344" s="127" t="s">
        <v>1659</v>
      </c>
      <c r="D344" s="99">
        <v>12040343</v>
      </c>
      <c r="E344" s="100">
        <v>8.67</v>
      </c>
      <c r="F344" s="100">
        <v>499</v>
      </c>
      <c r="G344" s="99"/>
      <c r="H344" s="100"/>
      <c r="I344" s="101"/>
    </row>
    <row r="345" spans="1:9" x14ac:dyDescent="0.3">
      <c r="A345" s="98" t="str">
        <f t="shared" ref="A345:A369" si="28">A344</f>
        <v>永豐代理人</v>
      </c>
      <c r="B345" s="99"/>
      <c r="C345" s="127"/>
      <c r="D345" s="99"/>
      <c r="E345" s="100"/>
      <c r="F345" s="100"/>
      <c r="G345" s="99">
        <v>12040490</v>
      </c>
      <c r="H345" s="100">
        <v>8.67</v>
      </c>
      <c r="I345" s="101">
        <v>260</v>
      </c>
    </row>
    <row r="346" spans="1:9" x14ac:dyDescent="0.3">
      <c r="A346" s="98" t="str">
        <f t="shared" si="28"/>
        <v>永豐代理人</v>
      </c>
      <c r="B346" s="99"/>
      <c r="C346" s="127"/>
      <c r="D346" s="99"/>
      <c r="E346" s="100"/>
      <c r="F346" s="100"/>
      <c r="G346" s="99">
        <v>12205491</v>
      </c>
      <c r="H346" s="100">
        <v>8.67</v>
      </c>
      <c r="I346" s="101">
        <v>2</v>
      </c>
    </row>
    <row r="347" spans="1:9" x14ac:dyDescent="0.3">
      <c r="A347" s="98" t="str">
        <f t="shared" si="28"/>
        <v>永豐代理人</v>
      </c>
      <c r="B347" s="99"/>
      <c r="C347" s="127"/>
      <c r="D347" s="99"/>
      <c r="E347" s="100"/>
      <c r="F347" s="100"/>
      <c r="G347" s="99">
        <v>12212042</v>
      </c>
      <c r="H347" s="100">
        <v>8.67</v>
      </c>
      <c r="I347" s="101">
        <v>1</v>
      </c>
    </row>
    <row r="348" spans="1:9" x14ac:dyDescent="0.3">
      <c r="A348" s="138" t="str">
        <f t="shared" si="28"/>
        <v>永豐代理人</v>
      </c>
      <c r="B348" s="139"/>
      <c r="C348" s="140"/>
      <c r="D348" s="139"/>
      <c r="E348" s="141"/>
      <c r="F348" s="141"/>
      <c r="G348" s="139">
        <v>12225264</v>
      </c>
      <c r="H348" s="141">
        <v>8.67</v>
      </c>
      <c r="I348" s="142">
        <v>10</v>
      </c>
    </row>
    <row r="349" spans="1:9" x14ac:dyDescent="0.3">
      <c r="A349" s="143" t="str">
        <f t="shared" si="28"/>
        <v>永豐代理人</v>
      </c>
      <c r="B349" s="144"/>
      <c r="C349" s="145"/>
      <c r="D349" s="144"/>
      <c r="E349" s="146"/>
      <c r="F349" s="146"/>
      <c r="G349" s="144">
        <v>12233357</v>
      </c>
      <c r="H349" s="146">
        <v>8.67</v>
      </c>
      <c r="I349" s="147">
        <v>10</v>
      </c>
    </row>
    <row r="350" spans="1:9" x14ac:dyDescent="0.3">
      <c r="A350" s="143" t="str">
        <f t="shared" si="28"/>
        <v>永豐代理人</v>
      </c>
      <c r="B350" s="144"/>
      <c r="C350" s="145"/>
      <c r="D350" s="144"/>
      <c r="E350" s="146"/>
      <c r="F350" s="146"/>
      <c r="G350" s="144">
        <v>12242476</v>
      </c>
      <c r="H350" s="146">
        <v>8.67</v>
      </c>
      <c r="I350" s="147">
        <v>5</v>
      </c>
    </row>
    <row r="351" spans="1:9" x14ac:dyDescent="0.3">
      <c r="A351" s="143" t="str">
        <f t="shared" si="28"/>
        <v>永豐代理人</v>
      </c>
      <c r="B351" s="144"/>
      <c r="C351" s="145"/>
      <c r="D351" s="144"/>
      <c r="E351" s="146"/>
      <c r="F351" s="146"/>
      <c r="G351" s="144">
        <v>12245547</v>
      </c>
      <c r="H351" s="146">
        <v>8.67</v>
      </c>
      <c r="I351" s="147">
        <v>2</v>
      </c>
    </row>
    <row r="352" spans="1:9" x14ac:dyDescent="0.3">
      <c r="A352" s="143" t="str">
        <f t="shared" si="28"/>
        <v>永豐代理人</v>
      </c>
      <c r="B352" s="144"/>
      <c r="C352" s="145"/>
      <c r="D352" s="144"/>
      <c r="E352" s="146"/>
      <c r="F352" s="146"/>
      <c r="G352" s="144">
        <v>12250571</v>
      </c>
      <c r="H352" s="146">
        <v>8.67</v>
      </c>
      <c r="I352" s="147">
        <v>13</v>
      </c>
    </row>
    <row r="353" spans="1:9" x14ac:dyDescent="0.3">
      <c r="A353" s="143" t="str">
        <f t="shared" si="28"/>
        <v>永豐代理人</v>
      </c>
      <c r="B353" s="144"/>
      <c r="C353" s="145"/>
      <c r="D353" s="144"/>
      <c r="E353" s="146"/>
      <c r="F353" s="146"/>
      <c r="G353" s="144">
        <v>12251083</v>
      </c>
      <c r="H353" s="146">
        <v>8.67</v>
      </c>
      <c r="I353" s="147">
        <v>8</v>
      </c>
    </row>
    <row r="354" spans="1:9" x14ac:dyDescent="0.3">
      <c r="A354" s="143" t="str">
        <f t="shared" si="28"/>
        <v>永豐代理人</v>
      </c>
      <c r="B354" s="144"/>
      <c r="C354" s="145"/>
      <c r="D354" s="144"/>
      <c r="E354" s="146"/>
      <c r="F354" s="146"/>
      <c r="G354" s="144">
        <v>12252107</v>
      </c>
      <c r="H354" s="146">
        <v>8.67</v>
      </c>
      <c r="I354" s="147">
        <v>40</v>
      </c>
    </row>
    <row r="355" spans="1:9" x14ac:dyDescent="0.3">
      <c r="A355" s="143" t="str">
        <f t="shared" si="28"/>
        <v>永豐代理人</v>
      </c>
      <c r="B355" s="144"/>
      <c r="C355" s="145"/>
      <c r="D355" s="144"/>
      <c r="E355" s="146"/>
      <c r="F355" s="146"/>
      <c r="G355" s="144">
        <v>12253134</v>
      </c>
      <c r="H355" s="146">
        <v>8.67</v>
      </c>
      <c r="I355" s="147">
        <v>8</v>
      </c>
    </row>
    <row r="356" spans="1:9" x14ac:dyDescent="0.3">
      <c r="A356" s="143" t="str">
        <f t="shared" si="28"/>
        <v>永豐代理人</v>
      </c>
      <c r="B356" s="144"/>
      <c r="C356" s="145"/>
      <c r="D356" s="144"/>
      <c r="E356" s="146"/>
      <c r="F356" s="146"/>
      <c r="G356" s="144">
        <v>12253648</v>
      </c>
      <c r="H356" s="146">
        <v>8.67</v>
      </c>
      <c r="I356" s="147">
        <v>8</v>
      </c>
    </row>
    <row r="357" spans="1:9" x14ac:dyDescent="0.3">
      <c r="A357" s="143" t="str">
        <f t="shared" si="28"/>
        <v>永豐代理人</v>
      </c>
      <c r="B357" s="144"/>
      <c r="C357" s="145"/>
      <c r="D357" s="144"/>
      <c r="E357" s="146"/>
      <c r="F357" s="146"/>
      <c r="G357" s="144">
        <v>12254164</v>
      </c>
      <c r="H357" s="146">
        <v>8.67</v>
      </c>
      <c r="I357" s="147">
        <v>8</v>
      </c>
    </row>
    <row r="358" spans="1:9" x14ac:dyDescent="0.3">
      <c r="A358" s="143" t="str">
        <f t="shared" si="28"/>
        <v>永豐代理人</v>
      </c>
      <c r="B358" s="144"/>
      <c r="C358" s="145"/>
      <c r="D358" s="144"/>
      <c r="E358" s="146"/>
      <c r="F358" s="146"/>
      <c r="G358" s="144">
        <v>12254675</v>
      </c>
      <c r="H358" s="146">
        <v>8.67</v>
      </c>
      <c r="I358" s="147">
        <v>16</v>
      </c>
    </row>
    <row r="359" spans="1:9" x14ac:dyDescent="0.3">
      <c r="A359" s="143" t="str">
        <f t="shared" si="28"/>
        <v>永豐代理人</v>
      </c>
      <c r="B359" s="144"/>
      <c r="C359" s="145"/>
      <c r="D359" s="144"/>
      <c r="E359" s="146"/>
      <c r="F359" s="146"/>
      <c r="G359" s="144">
        <v>12255191</v>
      </c>
      <c r="H359" s="146">
        <v>8.67</v>
      </c>
      <c r="I359" s="147">
        <v>8</v>
      </c>
    </row>
    <row r="360" spans="1:9" x14ac:dyDescent="0.3">
      <c r="A360" s="143" t="str">
        <f t="shared" si="28"/>
        <v>永豐代理人</v>
      </c>
      <c r="B360" s="144"/>
      <c r="C360" s="145"/>
      <c r="D360" s="144"/>
      <c r="E360" s="146"/>
      <c r="F360" s="146"/>
      <c r="G360" s="144">
        <v>12255707</v>
      </c>
      <c r="H360" s="146">
        <v>8.67</v>
      </c>
      <c r="I360" s="147">
        <v>8</v>
      </c>
    </row>
    <row r="361" spans="1:9" x14ac:dyDescent="0.3">
      <c r="A361" s="143" t="str">
        <f t="shared" si="28"/>
        <v>永豐代理人</v>
      </c>
      <c r="B361" s="144"/>
      <c r="C361" s="145"/>
      <c r="D361" s="144"/>
      <c r="E361" s="146"/>
      <c r="F361" s="146"/>
      <c r="G361" s="144">
        <v>12260224</v>
      </c>
      <c r="H361" s="146">
        <v>8.67</v>
      </c>
      <c r="I361" s="147">
        <v>14</v>
      </c>
    </row>
    <row r="362" spans="1:9" x14ac:dyDescent="0.3">
      <c r="A362" s="143" t="str">
        <f t="shared" si="28"/>
        <v>永豐代理人</v>
      </c>
      <c r="B362" s="144"/>
      <c r="C362" s="145"/>
      <c r="D362" s="144"/>
      <c r="E362" s="146"/>
      <c r="F362" s="146"/>
      <c r="G362" s="144">
        <v>12260739</v>
      </c>
      <c r="H362" s="146">
        <v>8.67</v>
      </c>
      <c r="I362" s="147">
        <v>8</v>
      </c>
    </row>
    <row r="363" spans="1:9" x14ac:dyDescent="0.3">
      <c r="A363" s="143" t="str">
        <f t="shared" si="28"/>
        <v>永豐代理人</v>
      </c>
      <c r="B363" s="144"/>
      <c r="C363" s="145"/>
      <c r="D363" s="144"/>
      <c r="E363" s="146"/>
      <c r="F363" s="146"/>
      <c r="G363" s="144">
        <v>12261252</v>
      </c>
      <c r="H363" s="146">
        <v>8.67</v>
      </c>
      <c r="I363" s="147">
        <v>23</v>
      </c>
    </row>
    <row r="364" spans="1:9" x14ac:dyDescent="0.3">
      <c r="A364" s="143" t="str">
        <f t="shared" si="28"/>
        <v>永豐代理人</v>
      </c>
      <c r="B364" s="144"/>
      <c r="C364" s="145"/>
      <c r="D364" s="144"/>
      <c r="E364" s="146"/>
      <c r="F364" s="146"/>
      <c r="G364" s="144">
        <v>12261765</v>
      </c>
      <c r="H364" s="146">
        <v>8.67</v>
      </c>
      <c r="I364" s="147">
        <v>5</v>
      </c>
    </row>
    <row r="365" spans="1:9" x14ac:dyDescent="0.3">
      <c r="A365" s="143" t="str">
        <f t="shared" si="28"/>
        <v>永豐代理人</v>
      </c>
      <c r="B365" s="144"/>
      <c r="C365" s="145"/>
      <c r="D365" s="144"/>
      <c r="E365" s="146"/>
      <c r="F365" s="146"/>
      <c r="G365" s="144">
        <v>12264845</v>
      </c>
      <c r="H365" s="146">
        <v>8.67</v>
      </c>
      <c r="I365" s="147">
        <v>4</v>
      </c>
    </row>
    <row r="366" spans="1:9" x14ac:dyDescent="0.3">
      <c r="A366" s="143" t="str">
        <f t="shared" si="28"/>
        <v>永豐代理人</v>
      </c>
      <c r="B366" s="144"/>
      <c r="C366" s="145"/>
      <c r="D366" s="144"/>
      <c r="E366" s="146"/>
      <c r="F366" s="146"/>
      <c r="G366" s="144">
        <v>12265359</v>
      </c>
      <c r="H366" s="146">
        <v>8.67</v>
      </c>
      <c r="I366" s="147">
        <v>10</v>
      </c>
    </row>
    <row r="367" spans="1:9" x14ac:dyDescent="0.3">
      <c r="A367" s="143" t="str">
        <f t="shared" si="28"/>
        <v>永豐代理人</v>
      </c>
      <c r="B367" s="144"/>
      <c r="C367" s="145"/>
      <c r="D367" s="144"/>
      <c r="E367" s="146"/>
      <c r="F367" s="146"/>
      <c r="G367" s="144">
        <v>12272948</v>
      </c>
      <c r="H367" s="146">
        <v>8.67</v>
      </c>
      <c r="I367" s="147">
        <v>7</v>
      </c>
    </row>
    <row r="368" spans="1:9" x14ac:dyDescent="0.3">
      <c r="A368" s="143" t="str">
        <f t="shared" si="28"/>
        <v>永豐代理人</v>
      </c>
      <c r="B368" s="144"/>
      <c r="C368" s="145"/>
      <c r="D368" s="144"/>
      <c r="E368" s="146"/>
      <c r="F368" s="146"/>
      <c r="G368" s="144">
        <v>12273970</v>
      </c>
      <c r="H368" s="146">
        <v>8.67</v>
      </c>
      <c r="I368" s="147">
        <v>18</v>
      </c>
    </row>
    <row r="369" spans="1:9" x14ac:dyDescent="0.3">
      <c r="A369" s="143" t="str">
        <f t="shared" si="28"/>
        <v>永豐代理人</v>
      </c>
      <c r="B369" s="144"/>
      <c r="C369" s="145"/>
      <c r="D369" s="144"/>
      <c r="E369" s="146"/>
      <c r="F369" s="146"/>
      <c r="G369" s="144">
        <v>12275506</v>
      </c>
      <c r="H369" s="146">
        <v>8.67</v>
      </c>
      <c r="I369" s="147">
        <v>3</v>
      </c>
    </row>
    <row r="370" spans="1:9" x14ac:dyDescent="0.3">
      <c r="A370" s="143" t="s">
        <v>736</v>
      </c>
      <c r="B370" s="144" t="s">
        <v>737</v>
      </c>
      <c r="C370" s="145" t="s">
        <v>1660</v>
      </c>
      <c r="D370" s="144">
        <v>12041370</v>
      </c>
      <c r="E370" s="146">
        <v>8.68</v>
      </c>
      <c r="F370" s="146">
        <v>499</v>
      </c>
      <c r="G370" s="144"/>
      <c r="H370" s="146"/>
      <c r="I370" s="147"/>
    </row>
    <row r="371" spans="1:9" x14ac:dyDescent="0.3">
      <c r="A371" s="143" t="str">
        <f>A370</f>
        <v>永豐代理人</v>
      </c>
      <c r="B371" s="144"/>
      <c r="C371" s="145"/>
      <c r="D371" s="144"/>
      <c r="E371" s="146"/>
      <c r="F371" s="146"/>
      <c r="G371" s="144">
        <v>12041514</v>
      </c>
      <c r="H371" s="146">
        <v>8.68</v>
      </c>
      <c r="I371" s="147">
        <v>499</v>
      </c>
    </row>
    <row r="372" spans="1:9" x14ac:dyDescent="0.3">
      <c r="A372" s="143" t="s">
        <v>736</v>
      </c>
      <c r="B372" s="144" t="s">
        <v>737</v>
      </c>
      <c r="C372" s="145" t="s">
        <v>1661</v>
      </c>
      <c r="D372" s="144">
        <v>12042487</v>
      </c>
      <c r="E372" s="146">
        <v>8.69</v>
      </c>
      <c r="F372" s="146">
        <v>499</v>
      </c>
      <c r="G372" s="144"/>
      <c r="H372" s="146"/>
      <c r="I372" s="147"/>
    </row>
    <row r="373" spans="1:9" x14ac:dyDescent="0.3">
      <c r="A373" s="143" t="str">
        <f>A372</f>
        <v>永豐代理人</v>
      </c>
      <c r="B373" s="144"/>
      <c r="C373" s="145"/>
      <c r="D373" s="144"/>
      <c r="E373" s="146"/>
      <c r="F373" s="146"/>
      <c r="G373" s="144">
        <v>12042542</v>
      </c>
      <c r="H373" s="146">
        <v>8.68</v>
      </c>
      <c r="I373" s="147">
        <v>499</v>
      </c>
    </row>
    <row r="374" spans="1:9" x14ac:dyDescent="0.3">
      <c r="A374" s="143" t="s">
        <v>736</v>
      </c>
      <c r="B374" s="144" t="s">
        <v>737</v>
      </c>
      <c r="C374" s="145" t="s">
        <v>1687</v>
      </c>
      <c r="D374" s="144">
        <v>12043658</v>
      </c>
      <c r="E374" s="146">
        <v>8.6999999999999993</v>
      </c>
      <c r="F374" s="146">
        <v>499</v>
      </c>
      <c r="G374" s="144"/>
      <c r="H374" s="146"/>
      <c r="I374" s="147"/>
    </row>
    <row r="375" spans="1:9" x14ac:dyDescent="0.3">
      <c r="A375" s="143" t="str">
        <f t="shared" ref="A375:A378" si="29">A374</f>
        <v>永豐代理人</v>
      </c>
      <c r="B375" s="144"/>
      <c r="C375" s="145"/>
      <c r="D375" s="144"/>
      <c r="E375" s="146"/>
      <c r="F375" s="146"/>
      <c r="G375" s="144">
        <v>12044074</v>
      </c>
      <c r="H375" s="146">
        <v>8.6999999999999993</v>
      </c>
      <c r="I375" s="147">
        <v>386</v>
      </c>
    </row>
    <row r="376" spans="1:9" x14ac:dyDescent="0.3">
      <c r="A376" s="143" t="str">
        <f t="shared" si="29"/>
        <v>永豐代理人</v>
      </c>
      <c r="B376" s="144"/>
      <c r="C376" s="145"/>
      <c r="D376" s="144"/>
      <c r="E376" s="146"/>
      <c r="F376" s="146"/>
      <c r="G376" s="144">
        <v>12044589</v>
      </c>
      <c r="H376" s="146">
        <v>8.6999999999999993</v>
      </c>
      <c r="I376" s="147">
        <v>50</v>
      </c>
    </row>
    <row r="377" spans="1:9" x14ac:dyDescent="0.3">
      <c r="A377" s="143" t="str">
        <f t="shared" si="29"/>
        <v>永豐代理人</v>
      </c>
      <c r="B377" s="144"/>
      <c r="C377" s="145"/>
      <c r="D377" s="144"/>
      <c r="E377" s="146"/>
      <c r="F377" s="146"/>
      <c r="G377" s="144">
        <v>12045101</v>
      </c>
      <c r="H377" s="146">
        <v>8.6999999999999993</v>
      </c>
      <c r="I377" s="147">
        <v>11</v>
      </c>
    </row>
    <row r="378" spans="1:9" x14ac:dyDescent="0.3">
      <c r="A378" s="143" t="str">
        <f t="shared" si="29"/>
        <v>永豐代理人</v>
      </c>
      <c r="B378" s="144"/>
      <c r="C378" s="145"/>
      <c r="D378" s="144"/>
      <c r="E378" s="146"/>
      <c r="F378" s="146"/>
      <c r="G378" s="144">
        <v>12050123</v>
      </c>
      <c r="H378" s="146">
        <v>8.6999999999999993</v>
      </c>
      <c r="I378" s="147">
        <v>52</v>
      </c>
    </row>
    <row r="379" spans="1:9" x14ac:dyDescent="0.3">
      <c r="A379" s="143" t="s">
        <v>736</v>
      </c>
      <c r="B379" s="144" t="s">
        <v>737</v>
      </c>
      <c r="C379" s="145" t="s">
        <v>1688</v>
      </c>
      <c r="D379" s="144">
        <v>12045516</v>
      </c>
      <c r="E379" s="146">
        <v>8.66</v>
      </c>
      <c r="F379" s="146">
        <v>1</v>
      </c>
      <c r="G379" s="144"/>
      <c r="H379" s="146"/>
      <c r="I379" s="147"/>
    </row>
    <row r="380" spans="1:9" x14ac:dyDescent="0.3">
      <c r="A380" s="143" t="str">
        <f>A379</f>
        <v>永豐代理人</v>
      </c>
      <c r="B380" s="144"/>
      <c r="C380" s="145"/>
      <c r="D380" s="144"/>
      <c r="E380" s="146"/>
      <c r="F380" s="146"/>
      <c r="G380" s="144">
        <v>12321113</v>
      </c>
      <c r="H380" s="146">
        <v>8.65</v>
      </c>
      <c r="I380" s="147">
        <v>1</v>
      </c>
    </row>
    <row r="381" spans="1:9" x14ac:dyDescent="0.3">
      <c r="A381" s="143" t="s">
        <v>736</v>
      </c>
      <c r="B381" s="144" t="s">
        <v>737</v>
      </c>
      <c r="C381" s="145" t="s">
        <v>1689</v>
      </c>
      <c r="D381" s="144">
        <v>12050468</v>
      </c>
      <c r="E381" s="146">
        <v>8.67</v>
      </c>
      <c r="F381" s="146">
        <v>1</v>
      </c>
      <c r="G381" s="144"/>
      <c r="H381" s="146"/>
      <c r="I381" s="147"/>
    </row>
    <row r="382" spans="1:9" x14ac:dyDescent="0.3">
      <c r="A382" s="143" t="str">
        <f>A381</f>
        <v>永豐代理人</v>
      </c>
      <c r="B382" s="144"/>
      <c r="C382" s="145"/>
      <c r="D382" s="144"/>
      <c r="E382" s="146"/>
      <c r="F382" s="146"/>
      <c r="G382" s="144">
        <v>12281042</v>
      </c>
      <c r="H382" s="146">
        <v>8.67</v>
      </c>
      <c r="I382" s="147">
        <v>1</v>
      </c>
    </row>
    <row r="383" spans="1:9" x14ac:dyDescent="0.3">
      <c r="A383" s="143" t="s">
        <v>736</v>
      </c>
      <c r="B383" s="144" t="s">
        <v>737</v>
      </c>
      <c r="C383" s="145" t="s">
        <v>1690</v>
      </c>
      <c r="D383" s="144">
        <v>12051236</v>
      </c>
      <c r="E383" s="146">
        <v>8.68</v>
      </c>
      <c r="F383" s="146">
        <v>1</v>
      </c>
      <c r="G383" s="144"/>
      <c r="H383" s="146"/>
      <c r="I383" s="147"/>
    </row>
    <row r="384" spans="1:9" x14ac:dyDescent="0.3">
      <c r="A384" s="143" t="str">
        <f>A383</f>
        <v>永豐代理人</v>
      </c>
      <c r="B384" s="144"/>
      <c r="C384" s="145"/>
      <c r="D384" s="144"/>
      <c r="E384" s="146"/>
      <c r="F384" s="146"/>
      <c r="G384" s="144">
        <v>12182109</v>
      </c>
      <c r="H384" s="146">
        <v>8.68</v>
      </c>
      <c r="I384" s="147">
        <v>1</v>
      </c>
    </row>
    <row r="385" spans="1:9" x14ac:dyDescent="0.3">
      <c r="A385" s="143" t="s">
        <v>736</v>
      </c>
      <c r="B385" s="144" t="s">
        <v>737</v>
      </c>
      <c r="C385" s="145" t="s">
        <v>1691</v>
      </c>
      <c r="D385" s="144">
        <v>12051928</v>
      </c>
      <c r="E385" s="146">
        <v>8.69</v>
      </c>
      <c r="F385" s="146">
        <v>1</v>
      </c>
      <c r="G385" s="144"/>
      <c r="H385" s="146"/>
      <c r="I385" s="147"/>
    </row>
    <row r="386" spans="1:9" x14ac:dyDescent="0.3">
      <c r="A386" s="143" t="str">
        <f>A385</f>
        <v>永豐代理人</v>
      </c>
      <c r="B386" s="144"/>
      <c r="C386" s="145"/>
      <c r="D386" s="144"/>
      <c r="E386" s="146"/>
      <c r="F386" s="146"/>
      <c r="G386" s="144">
        <v>12052179</v>
      </c>
      <c r="H386" s="146">
        <v>8.69</v>
      </c>
      <c r="I386" s="147">
        <v>1</v>
      </c>
    </row>
    <row r="387" spans="1:9" x14ac:dyDescent="0.3">
      <c r="A387" s="143" t="s">
        <v>736</v>
      </c>
      <c r="B387" s="144" t="s">
        <v>737</v>
      </c>
      <c r="C387" s="145" t="s">
        <v>1692</v>
      </c>
      <c r="D387" s="144">
        <v>12053024</v>
      </c>
      <c r="E387" s="146">
        <v>8.6999999999999993</v>
      </c>
      <c r="F387" s="146">
        <v>1</v>
      </c>
      <c r="G387" s="144"/>
      <c r="H387" s="146"/>
      <c r="I387" s="147"/>
    </row>
    <row r="388" spans="1:9" x14ac:dyDescent="0.3">
      <c r="A388" s="143" t="str">
        <f>A387</f>
        <v>永豐代理人</v>
      </c>
      <c r="B388" s="144"/>
      <c r="C388" s="145"/>
      <c r="D388" s="144"/>
      <c r="E388" s="146"/>
      <c r="F388" s="146"/>
      <c r="G388" s="144">
        <v>12053208</v>
      </c>
      <c r="H388" s="146">
        <v>8.69</v>
      </c>
      <c r="I388" s="147">
        <v>1</v>
      </c>
    </row>
    <row r="389" spans="1:9" x14ac:dyDescent="0.3">
      <c r="A389" s="143" t="s">
        <v>736</v>
      </c>
      <c r="B389" s="144" t="s">
        <v>737</v>
      </c>
      <c r="C389" s="145" t="s">
        <v>1693</v>
      </c>
      <c r="D389" s="144">
        <v>12364417</v>
      </c>
      <c r="E389" s="146">
        <v>8.65</v>
      </c>
      <c r="F389" s="146">
        <v>499</v>
      </c>
      <c r="G389" s="144"/>
      <c r="H389" s="146"/>
      <c r="I389" s="147"/>
    </row>
    <row r="390" spans="1:9" x14ac:dyDescent="0.3">
      <c r="A390" s="143" t="str">
        <f>A389</f>
        <v>永豐代理人</v>
      </c>
      <c r="B390" s="144"/>
      <c r="C390" s="145"/>
      <c r="D390" s="144"/>
      <c r="E390" s="146"/>
      <c r="F390" s="146"/>
      <c r="G390" s="144">
        <v>12364789</v>
      </c>
      <c r="H390" s="146">
        <v>8.65</v>
      </c>
      <c r="I390" s="147">
        <v>499</v>
      </c>
    </row>
    <row r="391" spans="1:9" x14ac:dyDescent="0.3">
      <c r="A391" s="143" t="s">
        <v>736</v>
      </c>
      <c r="B391" s="144" t="s">
        <v>737</v>
      </c>
      <c r="C391" s="145" t="s">
        <v>1694</v>
      </c>
      <c r="D391" s="144">
        <v>12370880</v>
      </c>
      <c r="E391" s="146">
        <v>8.66</v>
      </c>
      <c r="F391" s="146">
        <v>499</v>
      </c>
      <c r="G391" s="144"/>
      <c r="H391" s="146"/>
      <c r="I391" s="147"/>
    </row>
    <row r="392" spans="1:9" x14ac:dyDescent="0.3">
      <c r="A392" s="143" t="str">
        <f>A391</f>
        <v>永豐代理人</v>
      </c>
      <c r="B392" s="144"/>
      <c r="C392" s="145"/>
      <c r="D392" s="144"/>
      <c r="E392" s="146"/>
      <c r="F392" s="146"/>
      <c r="G392" s="144">
        <v>12371349</v>
      </c>
      <c r="H392" s="146">
        <v>8.66</v>
      </c>
      <c r="I392" s="147">
        <v>499</v>
      </c>
    </row>
    <row r="393" spans="1:9" x14ac:dyDescent="0.3">
      <c r="A393" s="143" t="s">
        <v>736</v>
      </c>
      <c r="B393" s="144" t="s">
        <v>737</v>
      </c>
      <c r="C393" s="145" t="s">
        <v>1695</v>
      </c>
      <c r="D393" s="144">
        <v>12372973</v>
      </c>
      <c r="E393" s="146">
        <v>8.67</v>
      </c>
      <c r="F393" s="146">
        <v>499</v>
      </c>
      <c r="G393" s="144"/>
      <c r="H393" s="146"/>
      <c r="I393" s="147"/>
    </row>
    <row r="394" spans="1:9" x14ac:dyDescent="0.3">
      <c r="A394" s="143" t="str">
        <f>A393</f>
        <v>永豐代理人</v>
      </c>
      <c r="B394" s="144"/>
      <c r="C394" s="145"/>
      <c r="D394" s="144"/>
      <c r="E394" s="146"/>
      <c r="F394" s="146"/>
      <c r="G394" s="144">
        <v>12373402</v>
      </c>
      <c r="H394" s="146">
        <v>8.67</v>
      </c>
      <c r="I394" s="147">
        <v>499</v>
      </c>
    </row>
    <row r="395" spans="1:9" x14ac:dyDescent="0.3">
      <c r="A395" s="143" t="s">
        <v>736</v>
      </c>
      <c r="B395" s="144" t="s">
        <v>737</v>
      </c>
      <c r="C395" s="145" t="s">
        <v>1696</v>
      </c>
      <c r="D395" s="144">
        <v>12380035</v>
      </c>
      <c r="E395" s="146">
        <v>8.7100000000000009</v>
      </c>
      <c r="F395" s="146">
        <v>499</v>
      </c>
      <c r="G395" s="144"/>
      <c r="H395" s="146"/>
      <c r="I395" s="147"/>
    </row>
    <row r="396" spans="1:9" x14ac:dyDescent="0.3">
      <c r="A396" s="143" t="str">
        <f>A395</f>
        <v>永豐代理人</v>
      </c>
      <c r="B396" s="144"/>
      <c r="C396" s="145"/>
      <c r="D396" s="144"/>
      <c r="E396" s="146"/>
      <c r="F396" s="146"/>
      <c r="G396" s="144">
        <v>12380475</v>
      </c>
      <c r="H396" s="146">
        <v>8.68</v>
      </c>
      <c r="I396" s="147">
        <v>499</v>
      </c>
    </row>
    <row r="397" spans="1:9" x14ac:dyDescent="0.3">
      <c r="A397" s="143" t="s">
        <v>736</v>
      </c>
      <c r="B397" s="144" t="s">
        <v>737</v>
      </c>
      <c r="C397" s="145" t="s">
        <v>1697</v>
      </c>
      <c r="D397" s="144">
        <v>12381233</v>
      </c>
      <c r="E397" s="146">
        <v>8.7200000000000006</v>
      </c>
      <c r="F397" s="146">
        <v>499</v>
      </c>
      <c r="G397" s="144"/>
      <c r="H397" s="146"/>
      <c r="I397" s="147"/>
    </row>
    <row r="398" spans="1:9" x14ac:dyDescent="0.3">
      <c r="A398" s="143" t="str">
        <f>A397</f>
        <v>永豐代理人</v>
      </c>
      <c r="B398" s="144"/>
      <c r="C398" s="145"/>
      <c r="D398" s="144"/>
      <c r="E398" s="146"/>
      <c r="F398" s="146"/>
      <c r="G398" s="144">
        <v>12381502</v>
      </c>
      <c r="H398" s="146">
        <v>8.69</v>
      </c>
      <c r="I398" s="147">
        <v>499</v>
      </c>
    </row>
    <row r="399" spans="1:9" x14ac:dyDescent="0.3">
      <c r="A399" s="143" t="s">
        <v>736</v>
      </c>
      <c r="B399" s="144" t="s">
        <v>737</v>
      </c>
      <c r="C399" s="145" t="s">
        <v>1698</v>
      </c>
      <c r="D399" s="144">
        <v>12382754</v>
      </c>
      <c r="E399" s="146">
        <v>8.68</v>
      </c>
      <c r="F399" s="146">
        <v>1</v>
      </c>
      <c r="G399" s="144"/>
      <c r="H399" s="146"/>
      <c r="I399" s="147"/>
    </row>
    <row r="400" spans="1:9" x14ac:dyDescent="0.3">
      <c r="A400" s="143" t="str">
        <f>A399</f>
        <v>永豐代理人</v>
      </c>
      <c r="B400" s="144"/>
      <c r="C400" s="145"/>
      <c r="D400" s="144"/>
      <c r="E400" s="146"/>
      <c r="F400" s="146"/>
      <c r="G400" s="144">
        <v>12383041</v>
      </c>
      <c r="H400" s="146">
        <v>8.68</v>
      </c>
      <c r="I400" s="147">
        <v>1</v>
      </c>
    </row>
    <row r="401" spans="1:9" x14ac:dyDescent="0.3">
      <c r="A401" s="143" t="s">
        <v>736</v>
      </c>
      <c r="B401" s="144" t="s">
        <v>737</v>
      </c>
      <c r="C401" s="145" t="s">
        <v>1699</v>
      </c>
      <c r="D401" s="144">
        <v>12383434</v>
      </c>
      <c r="E401" s="146">
        <v>8.69</v>
      </c>
      <c r="F401" s="146">
        <v>1</v>
      </c>
      <c r="G401" s="144"/>
      <c r="H401" s="146"/>
      <c r="I401" s="147"/>
    </row>
    <row r="402" spans="1:9" x14ac:dyDescent="0.3">
      <c r="A402" s="143" t="str">
        <f>A401</f>
        <v>永豐代理人</v>
      </c>
      <c r="B402" s="144"/>
      <c r="C402" s="145"/>
      <c r="D402" s="144"/>
      <c r="E402" s="146"/>
      <c r="F402" s="146"/>
      <c r="G402" s="144">
        <v>12383551</v>
      </c>
      <c r="H402" s="146">
        <v>8.68</v>
      </c>
      <c r="I402" s="147">
        <v>1</v>
      </c>
    </row>
    <row r="403" spans="1:9" x14ac:dyDescent="0.3">
      <c r="A403" s="143" t="s">
        <v>736</v>
      </c>
      <c r="B403" s="144" t="s">
        <v>737</v>
      </c>
      <c r="C403" s="145" t="s">
        <v>1700</v>
      </c>
      <c r="D403" s="144">
        <v>12384223</v>
      </c>
      <c r="E403" s="146">
        <v>8.6999999999999993</v>
      </c>
      <c r="F403" s="146">
        <v>1</v>
      </c>
      <c r="G403" s="144"/>
      <c r="H403" s="146"/>
      <c r="I403" s="147"/>
    </row>
    <row r="404" spans="1:9" x14ac:dyDescent="0.3">
      <c r="A404" s="143" t="str">
        <f>A403</f>
        <v>永豐代理人</v>
      </c>
      <c r="B404" s="144"/>
      <c r="C404" s="145"/>
      <c r="D404" s="144"/>
      <c r="E404" s="146"/>
      <c r="F404" s="146"/>
      <c r="G404" s="144">
        <v>12384574</v>
      </c>
      <c r="H404" s="146">
        <v>8.68</v>
      </c>
      <c r="I404" s="147">
        <v>1</v>
      </c>
    </row>
    <row r="405" spans="1:9" x14ac:dyDescent="0.3">
      <c r="A405" s="143" t="s">
        <v>736</v>
      </c>
      <c r="B405" s="144" t="s">
        <v>737</v>
      </c>
      <c r="C405" s="145" t="s">
        <v>1701</v>
      </c>
      <c r="D405" s="144">
        <v>12385264</v>
      </c>
      <c r="E405" s="146">
        <v>8.7100000000000009</v>
      </c>
      <c r="F405" s="146">
        <v>1</v>
      </c>
      <c r="G405" s="144"/>
      <c r="H405" s="146"/>
      <c r="I405" s="147"/>
    </row>
    <row r="406" spans="1:9" x14ac:dyDescent="0.3">
      <c r="A406" s="143" t="str">
        <f>A405</f>
        <v>永豐代理人</v>
      </c>
      <c r="B406" s="144"/>
      <c r="C406" s="145"/>
      <c r="D406" s="144"/>
      <c r="E406" s="146"/>
      <c r="F406" s="146"/>
      <c r="G406" s="144">
        <v>12385601</v>
      </c>
      <c r="H406" s="146">
        <v>8.68</v>
      </c>
      <c r="I406" s="147">
        <v>1</v>
      </c>
    </row>
    <row r="407" spans="1:9" x14ac:dyDescent="0.3">
      <c r="A407" s="143" t="s">
        <v>736</v>
      </c>
      <c r="B407" s="144" t="s">
        <v>737</v>
      </c>
      <c r="C407" s="145" t="s">
        <v>1702</v>
      </c>
      <c r="D407" s="144">
        <v>12390392</v>
      </c>
      <c r="E407" s="146">
        <v>8.7200000000000006</v>
      </c>
      <c r="F407" s="146">
        <v>1</v>
      </c>
      <c r="G407" s="144"/>
      <c r="H407" s="146"/>
      <c r="I407" s="147"/>
    </row>
    <row r="408" spans="1:9" x14ac:dyDescent="0.3">
      <c r="A408" s="143" t="str">
        <f>A407</f>
        <v>永豐代理人</v>
      </c>
      <c r="B408" s="144"/>
      <c r="C408" s="145"/>
      <c r="D408" s="144"/>
      <c r="E408" s="146"/>
      <c r="F408" s="146"/>
      <c r="G408" s="144">
        <v>12390626</v>
      </c>
      <c r="H408" s="146">
        <v>8.68</v>
      </c>
      <c r="I408" s="147">
        <v>1</v>
      </c>
    </row>
    <row r="409" spans="1:9" x14ac:dyDescent="0.3">
      <c r="A409" s="143" t="s">
        <v>736</v>
      </c>
      <c r="B409" s="144" t="s">
        <v>737</v>
      </c>
      <c r="C409" s="145" t="s">
        <v>1703</v>
      </c>
      <c r="D409" s="144">
        <v>13123578</v>
      </c>
      <c r="E409" s="146">
        <v>8.6999999999999993</v>
      </c>
      <c r="F409" s="146">
        <v>499</v>
      </c>
      <c r="G409" s="144"/>
      <c r="H409" s="146"/>
      <c r="I409" s="147"/>
    </row>
    <row r="410" spans="1:9" x14ac:dyDescent="0.3">
      <c r="A410" s="143" t="str">
        <f>A409</f>
        <v>永豐代理人</v>
      </c>
      <c r="B410" s="144"/>
      <c r="C410" s="145"/>
      <c r="D410" s="144"/>
      <c r="E410" s="146"/>
      <c r="F410" s="146"/>
      <c r="G410" s="144">
        <v>13123842</v>
      </c>
      <c r="H410" s="146">
        <v>8.68</v>
      </c>
      <c r="I410" s="147">
        <v>499</v>
      </c>
    </row>
    <row r="411" spans="1:9" x14ac:dyDescent="0.3">
      <c r="A411" s="143" t="s">
        <v>736</v>
      </c>
      <c r="B411" s="144" t="s">
        <v>737</v>
      </c>
      <c r="C411" s="145" t="s">
        <v>1704</v>
      </c>
      <c r="D411" s="144">
        <v>13124458</v>
      </c>
      <c r="E411" s="146">
        <v>8.6999999999999993</v>
      </c>
      <c r="F411" s="146">
        <v>1</v>
      </c>
      <c r="G411" s="144"/>
      <c r="H411" s="146"/>
      <c r="I411" s="147"/>
    </row>
    <row r="412" spans="1:9" x14ac:dyDescent="0.3">
      <c r="A412" s="143" t="str">
        <f>A411</f>
        <v>永豐代理人</v>
      </c>
      <c r="B412" s="144"/>
      <c r="C412" s="145"/>
      <c r="D412" s="144"/>
      <c r="E412" s="146"/>
      <c r="F412" s="146"/>
      <c r="G412" s="144">
        <v>13124866</v>
      </c>
      <c r="H412" s="146">
        <v>8.67</v>
      </c>
      <c r="I412" s="147">
        <v>1</v>
      </c>
    </row>
    <row r="413" spans="1:9" x14ac:dyDescent="0.3">
      <c r="A413" s="143" t="s">
        <v>422</v>
      </c>
      <c r="B413" s="144" t="s">
        <v>347</v>
      </c>
      <c r="C413" s="145" t="s">
        <v>420</v>
      </c>
      <c r="D413" s="144">
        <v>13171012</v>
      </c>
      <c r="E413" s="146">
        <v>8.61</v>
      </c>
      <c r="F413" s="146">
        <v>100</v>
      </c>
      <c r="G413" s="144"/>
      <c r="H413" s="146"/>
      <c r="I413" s="147"/>
    </row>
    <row r="414" spans="1:9" x14ac:dyDescent="0.3">
      <c r="A414" s="143" t="str">
        <f t="shared" ref="A414:A420" si="30">A413</f>
        <v>鄭佳佳</v>
      </c>
      <c r="B414" s="144"/>
      <c r="C414" s="145"/>
      <c r="D414" s="144"/>
      <c r="E414" s="146"/>
      <c r="F414" s="146"/>
      <c r="G414" s="144">
        <v>13171461</v>
      </c>
      <c r="H414" s="146">
        <v>8.61</v>
      </c>
      <c r="I414" s="147">
        <v>42</v>
      </c>
    </row>
    <row r="415" spans="1:9" x14ac:dyDescent="0.3">
      <c r="A415" s="143" t="str">
        <f t="shared" si="30"/>
        <v>鄭佳佳</v>
      </c>
      <c r="B415" s="144"/>
      <c r="C415" s="145"/>
      <c r="D415" s="144"/>
      <c r="E415" s="146"/>
      <c r="F415" s="146"/>
      <c r="G415" s="144">
        <v>13190198</v>
      </c>
      <c r="H415" s="146">
        <v>8.61</v>
      </c>
      <c r="I415" s="147">
        <v>3</v>
      </c>
    </row>
    <row r="416" spans="1:9" x14ac:dyDescent="0.3">
      <c r="A416" s="143" t="str">
        <f t="shared" si="30"/>
        <v>鄭佳佳</v>
      </c>
      <c r="B416" s="144"/>
      <c r="C416" s="145"/>
      <c r="D416" s="144"/>
      <c r="E416" s="146"/>
      <c r="F416" s="146"/>
      <c r="G416" s="144">
        <v>13193782</v>
      </c>
      <c r="H416" s="146">
        <v>8.61</v>
      </c>
      <c r="I416" s="147">
        <v>8</v>
      </c>
    </row>
    <row r="417" spans="1:9" x14ac:dyDescent="0.3">
      <c r="A417" s="143" t="str">
        <f t="shared" si="30"/>
        <v>鄭佳佳</v>
      </c>
      <c r="B417" s="144"/>
      <c r="C417" s="145"/>
      <c r="D417" s="144"/>
      <c r="E417" s="146"/>
      <c r="F417" s="146"/>
      <c r="G417" s="144">
        <v>13211995</v>
      </c>
      <c r="H417" s="146">
        <v>8.61</v>
      </c>
      <c r="I417" s="147">
        <v>10</v>
      </c>
    </row>
    <row r="418" spans="1:9" x14ac:dyDescent="0.3">
      <c r="A418" s="143" t="str">
        <f t="shared" si="30"/>
        <v>鄭佳佳</v>
      </c>
      <c r="B418" s="144"/>
      <c r="C418" s="145"/>
      <c r="D418" s="144"/>
      <c r="E418" s="146"/>
      <c r="F418" s="146"/>
      <c r="G418" s="144">
        <v>13214555</v>
      </c>
      <c r="H418" s="146">
        <v>8.61</v>
      </c>
      <c r="I418" s="147">
        <v>2</v>
      </c>
    </row>
    <row r="419" spans="1:9" x14ac:dyDescent="0.3">
      <c r="A419" s="143" t="str">
        <f t="shared" si="30"/>
        <v>鄭佳佳</v>
      </c>
      <c r="B419" s="144"/>
      <c r="C419" s="145"/>
      <c r="D419" s="144"/>
      <c r="E419" s="146"/>
      <c r="F419" s="146"/>
      <c r="G419" s="144">
        <v>13220596</v>
      </c>
      <c r="H419" s="146">
        <v>8.61</v>
      </c>
      <c r="I419" s="147">
        <v>2</v>
      </c>
    </row>
    <row r="420" spans="1:9" x14ac:dyDescent="0.3">
      <c r="A420" s="143" t="str">
        <f t="shared" si="30"/>
        <v>鄭佳佳</v>
      </c>
      <c r="B420" s="144"/>
      <c r="C420" s="145"/>
      <c r="D420" s="144"/>
      <c r="E420" s="146"/>
      <c r="F420" s="146"/>
      <c r="G420" s="144">
        <v>13223663</v>
      </c>
      <c r="H420" s="146">
        <v>8.61</v>
      </c>
      <c r="I420" s="147">
        <v>33</v>
      </c>
    </row>
    <row r="421" spans="1:9" x14ac:dyDescent="0.3">
      <c r="A421" s="143" t="s">
        <v>422</v>
      </c>
      <c r="B421" s="144" t="s">
        <v>347</v>
      </c>
      <c r="C421" s="145" t="s">
        <v>673</v>
      </c>
      <c r="D421" s="144">
        <v>13171483</v>
      </c>
      <c r="E421" s="146">
        <v>8.6199999999999992</v>
      </c>
      <c r="F421" s="146">
        <v>100</v>
      </c>
      <c r="G421" s="144"/>
      <c r="H421" s="146"/>
      <c r="I421" s="147"/>
    </row>
    <row r="422" spans="1:9" x14ac:dyDescent="0.3">
      <c r="A422" s="143" t="str">
        <f t="shared" ref="A422:A425" si="31">A421</f>
        <v>鄭佳佳</v>
      </c>
      <c r="B422" s="144"/>
      <c r="C422" s="145"/>
      <c r="D422" s="144"/>
      <c r="E422" s="146"/>
      <c r="F422" s="146"/>
      <c r="G422" s="144">
        <v>13171973</v>
      </c>
      <c r="H422" s="146">
        <v>8.6199999999999992</v>
      </c>
      <c r="I422" s="147">
        <v>20</v>
      </c>
    </row>
    <row r="423" spans="1:9" x14ac:dyDescent="0.3">
      <c r="A423" s="143" t="str">
        <f t="shared" si="31"/>
        <v>鄭佳佳</v>
      </c>
      <c r="B423" s="144"/>
      <c r="C423" s="145"/>
      <c r="D423" s="144"/>
      <c r="E423" s="146"/>
      <c r="F423" s="146"/>
      <c r="G423" s="144">
        <v>13174528</v>
      </c>
      <c r="H423" s="146">
        <v>8.6199999999999992</v>
      </c>
      <c r="I423" s="147">
        <v>2</v>
      </c>
    </row>
    <row r="424" spans="1:9" x14ac:dyDescent="0.3">
      <c r="A424" s="143" t="str">
        <f t="shared" si="31"/>
        <v>鄭佳佳</v>
      </c>
      <c r="B424" s="144"/>
      <c r="C424" s="145"/>
      <c r="D424" s="144"/>
      <c r="E424" s="146"/>
      <c r="F424" s="146"/>
      <c r="G424" s="144">
        <v>13175042</v>
      </c>
      <c r="H424" s="146">
        <v>8.6199999999999992</v>
      </c>
      <c r="I424" s="147">
        <v>2</v>
      </c>
    </row>
    <row r="425" spans="1:9" x14ac:dyDescent="0.3">
      <c r="A425" s="143" t="str">
        <f t="shared" si="31"/>
        <v>鄭佳佳</v>
      </c>
      <c r="B425" s="144"/>
      <c r="C425" s="145"/>
      <c r="D425" s="144"/>
      <c r="E425" s="146"/>
      <c r="F425" s="146"/>
      <c r="G425" s="144">
        <v>13185175</v>
      </c>
      <c r="H425" s="146">
        <v>8.6199999999999992</v>
      </c>
      <c r="I425" s="147">
        <v>76</v>
      </c>
    </row>
    <row r="426" spans="1:9" x14ac:dyDescent="0.3">
      <c r="A426" s="143" t="s">
        <v>422</v>
      </c>
      <c r="B426" s="144" t="s">
        <v>347</v>
      </c>
      <c r="C426" s="145" t="s">
        <v>734</v>
      </c>
      <c r="D426" s="144">
        <v>13180634</v>
      </c>
      <c r="E426" s="146">
        <v>8.66</v>
      </c>
      <c r="F426" s="146">
        <v>100</v>
      </c>
      <c r="G426" s="144"/>
      <c r="H426" s="146"/>
      <c r="I426" s="147"/>
    </row>
    <row r="427" spans="1:9" x14ac:dyDescent="0.3">
      <c r="A427" s="143" t="str">
        <f t="shared" ref="A427:A428" si="32">A426</f>
        <v>鄭佳佳</v>
      </c>
      <c r="B427" s="144"/>
      <c r="C427" s="145"/>
      <c r="D427" s="144"/>
      <c r="E427" s="146"/>
      <c r="F427" s="146"/>
      <c r="G427" s="144">
        <v>13181088</v>
      </c>
      <c r="H427" s="146">
        <v>8.66</v>
      </c>
      <c r="I427" s="147">
        <v>59</v>
      </c>
    </row>
    <row r="428" spans="1:9" x14ac:dyDescent="0.3">
      <c r="A428" s="143" t="str">
        <f t="shared" si="32"/>
        <v>鄭佳佳</v>
      </c>
      <c r="B428" s="144"/>
      <c r="C428" s="145"/>
      <c r="D428" s="144"/>
      <c r="E428" s="146"/>
      <c r="F428" s="146"/>
      <c r="G428" s="144">
        <v>13182109</v>
      </c>
      <c r="H428" s="146">
        <v>8.66</v>
      </c>
      <c r="I428" s="147">
        <v>41</v>
      </c>
    </row>
    <row r="429" spans="1:9" x14ac:dyDescent="0.3">
      <c r="A429" s="143" t="s">
        <v>736</v>
      </c>
      <c r="B429" s="144" t="s">
        <v>737</v>
      </c>
      <c r="C429" s="145" t="s">
        <v>1705</v>
      </c>
      <c r="D429" s="144">
        <v>13252524</v>
      </c>
      <c r="E429" s="146">
        <v>8.64</v>
      </c>
      <c r="F429" s="146">
        <v>200</v>
      </c>
      <c r="G429" s="144"/>
      <c r="H429" s="146"/>
      <c r="I429" s="147"/>
    </row>
    <row r="430" spans="1:9" x14ac:dyDescent="0.3">
      <c r="A430" s="143" t="s">
        <v>736</v>
      </c>
      <c r="B430" s="144" t="s">
        <v>737</v>
      </c>
      <c r="C430" s="145" t="s">
        <v>1706</v>
      </c>
      <c r="D430" s="144">
        <v>13254309</v>
      </c>
      <c r="E430" s="146">
        <v>8.65</v>
      </c>
      <c r="F430" s="146">
        <v>200</v>
      </c>
      <c r="G430" s="144"/>
      <c r="H430" s="146"/>
      <c r="I430" s="147"/>
    </row>
    <row r="431" spans="1:9" x14ac:dyDescent="0.3">
      <c r="A431" s="143" t="s">
        <v>736</v>
      </c>
      <c r="B431" s="144" t="s">
        <v>737</v>
      </c>
      <c r="C431" s="145" t="s">
        <v>1707</v>
      </c>
      <c r="D431" s="144">
        <v>13255147</v>
      </c>
      <c r="E431" s="146">
        <v>8.66</v>
      </c>
      <c r="F431" s="100">
        <v>200</v>
      </c>
      <c r="G431" s="144"/>
      <c r="H431" s="146"/>
      <c r="I431" s="147"/>
    </row>
    <row r="432" spans="1:9" x14ac:dyDescent="0.3">
      <c r="A432" s="143" t="s">
        <v>736</v>
      </c>
      <c r="B432" s="144" t="s">
        <v>737</v>
      </c>
      <c r="C432" s="145" t="s">
        <v>1708</v>
      </c>
      <c r="D432" s="144">
        <v>13255981</v>
      </c>
      <c r="E432" s="146">
        <v>8.67</v>
      </c>
      <c r="F432" s="100">
        <v>200</v>
      </c>
      <c r="G432" s="144"/>
      <c r="H432" s="146"/>
      <c r="I432" s="147"/>
    </row>
    <row r="433" spans="1:9" x14ac:dyDescent="0.3">
      <c r="A433" s="143" t="s">
        <v>736</v>
      </c>
      <c r="B433" s="144" t="s">
        <v>737</v>
      </c>
      <c r="C433" s="145" t="s">
        <v>1709</v>
      </c>
      <c r="D433" s="144">
        <v>13260769</v>
      </c>
      <c r="E433" s="146">
        <v>8.68</v>
      </c>
      <c r="F433" s="100">
        <v>200</v>
      </c>
      <c r="G433" s="144"/>
      <c r="H433" s="146"/>
      <c r="I433" s="147"/>
    </row>
    <row r="434" spans="1:9" x14ac:dyDescent="0.3">
      <c r="A434" s="143" t="s">
        <v>736</v>
      </c>
      <c r="B434" s="144" t="s">
        <v>737</v>
      </c>
      <c r="C434" s="145" t="s">
        <v>1710</v>
      </c>
      <c r="D434" s="144">
        <v>13262909</v>
      </c>
      <c r="E434" s="146">
        <v>9.4600000000000009</v>
      </c>
      <c r="F434" s="100">
        <v>499</v>
      </c>
      <c r="G434" s="144"/>
      <c r="H434" s="146"/>
      <c r="I434" s="147"/>
    </row>
    <row r="435" spans="1:9" x14ac:dyDescent="0.3">
      <c r="A435" s="143" t="str">
        <f>A434</f>
        <v>永豐代理人</v>
      </c>
      <c r="B435" s="144"/>
      <c r="C435" s="145"/>
      <c r="D435" s="144"/>
      <c r="E435" s="146"/>
      <c r="F435" s="100"/>
      <c r="G435" s="144">
        <v>13300000</v>
      </c>
      <c r="H435" s="146">
        <v>8.6999999999999993</v>
      </c>
      <c r="I435" s="147">
        <v>499</v>
      </c>
    </row>
    <row r="436" spans="1:9" x14ac:dyDescent="0.3">
      <c r="A436" s="143" t="s">
        <v>736</v>
      </c>
      <c r="B436" s="144" t="s">
        <v>737</v>
      </c>
      <c r="C436" s="145" t="s">
        <v>1712</v>
      </c>
      <c r="D436" s="144">
        <v>13263894</v>
      </c>
      <c r="E436" s="146">
        <v>9.4600000000000009</v>
      </c>
      <c r="F436" s="100">
        <v>499</v>
      </c>
      <c r="G436" s="144"/>
      <c r="H436" s="146"/>
      <c r="I436" s="147"/>
    </row>
    <row r="437" spans="1:9" x14ac:dyDescent="0.3">
      <c r="A437" s="143" t="str">
        <f>A436</f>
        <v>永豐代理人</v>
      </c>
      <c r="B437" s="144"/>
      <c r="C437" s="145"/>
      <c r="D437" s="144"/>
      <c r="E437" s="146"/>
      <c r="F437" s="100"/>
      <c r="G437" s="144">
        <v>13300000</v>
      </c>
      <c r="H437" s="146">
        <v>8.6999999999999993</v>
      </c>
      <c r="I437" s="147">
        <v>499</v>
      </c>
    </row>
    <row r="438" spans="1:9" x14ac:dyDescent="0.3">
      <c r="A438" s="114" t="s">
        <v>736</v>
      </c>
      <c r="B438" s="111" t="s">
        <v>737</v>
      </c>
      <c r="C438" s="131" t="s">
        <v>1713</v>
      </c>
      <c r="D438" s="111">
        <v>13264705</v>
      </c>
      <c r="E438" s="112">
        <v>9.4600000000000009</v>
      </c>
      <c r="F438" s="112">
        <v>499</v>
      </c>
      <c r="G438" s="111"/>
      <c r="H438" s="112"/>
      <c r="I438" s="113"/>
    </row>
    <row r="439" spans="1:9" x14ac:dyDescent="0.3">
      <c r="A439" s="114" t="str">
        <f>A438</f>
        <v>永豐代理人</v>
      </c>
      <c r="B439" s="111"/>
      <c r="C439" s="131"/>
      <c r="D439" s="111"/>
      <c r="E439" s="112"/>
      <c r="F439" s="112"/>
      <c r="G439" s="111">
        <v>13300000</v>
      </c>
      <c r="H439" s="112">
        <v>8.6999999999999993</v>
      </c>
      <c r="I439" s="113">
        <v>499</v>
      </c>
    </row>
    <row r="440" spans="1:9" x14ac:dyDescent="0.3">
      <c r="A440" s="143" t="s">
        <v>736</v>
      </c>
      <c r="B440" s="144" t="s">
        <v>737</v>
      </c>
      <c r="C440" s="145" t="s">
        <v>1714</v>
      </c>
      <c r="D440" s="144">
        <v>13265637</v>
      </c>
      <c r="E440" s="146">
        <v>9.4600000000000009</v>
      </c>
      <c r="F440" s="100">
        <v>499</v>
      </c>
      <c r="G440" s="144"/>
      <c r="H440" s="146"/>
      <c r="I440" s="147"/>
    </row>
    <row r="441" spans="1:9" x14ac:dyDescent="0.3">
      <c r="A441" s="143" t="str">
        <f>A440</f>
        <v>永豐代理人</v>
      </c>
      <c r="B441" s="144"/>
      <c r="C441" s="145"/>
      <c r="D441" s="144"/>
      <c r="E441" s="146"/>
      <c r="F441" s="100"/>
      <c r="G441" s="144">
        <v>13300000</v>
      </c>
      <c r="H441" s="146">
        <v>8.6999999999999993</v>
      </c>
      <c r="I441" s="147">
        <v>499</v>
      </c>
    </row>
    <row r="442" spans="1:9" x14ac:dyDescent="0.3">
      <c r="A442" s="143" t="s">
        <v>736</v>
      </c>
      <c r="B442" s="144" t="s">
        <v>737</v>
      </c>
      <c r="C442" s="145" t="s">
        <v>1715</v>
      </c>
      <c r="D442" s="144">
        <v>13270483</v>
      </c>
      <c r="E442" s="146">
        <v>9.4600000000000009</v>
      </c>
      <c r="F442" s="100">
        <v>499</v>
      </c>
      <c r="G442" s="144"/>
      <c r="H442" s="146"/>
      <c r="I442" s="147"/>
    </row>
    <row r="443" spans="1:9" x14ac:dyDescent="0.3">
      <c r="A443" s="143" t="s">
        <v>736</v>
      </c>
      <c r="B443" s="144" t="s">
        <v>737</v>
      </c>
      <c r="C443" s="145" t="s">
        <v>1715</v>
      </c>
      <c r="D443" s="144">
        <v>13271865</v>
      </c>
      <c r="E443" s="146">
        <v>9.4600000000000009</v>
      </c>
      <c r="F443" s="100">
        <v>-499</v>
      </c>
      <c r="G443" s="144"/>
      <c r="H443" s="146"/>
      <c r="I443" s="147"/>
    </row>
    <row r="444" spans="1:9" x14ac:dyDescent="0.3">
      <c r="A444" s="143" t="s">
        <v>736</v>
      </c>
      <c r="B444" s="144" t="s">
        <v>737</v>
      </c>
      <c r="C444" s="145" t="s">
        <v>1716</v>
      </c>
      <c r="D444" s="144">
        <v>13273838</v>
      </c>
      <c r="E444" s="146">
        <v>9.4600000000000009</v>
      </c>
      <c r="F444" s="100">
        <v>4</v>
      </c>
      <c r="G444" s="144"/>
      <c r="H444" s="146"/>
      <c r="I444" s="147"/>
    </row>
    <row r="445" spans="1:9" ht="16.8" thickBot="1" x14ac:dyDescent="0.35">
      <c r="A445" s="217" t="str">
        <f>A444</f>
        <v>永豐代理人</v>
      </c>
      <c r="B445" s="144"/>
      <c r="C445" s="145"/>
      <c r="D445" s="144"/>
      <c r="E445" s="146"/>
      <c r="F445" s="100"/>
      <c r="G445" s="144">
        <v>13300000</v>
      </c>
      <c r="H445" s="146">
        <v>8.6999999999999993</v>
      </c>
      <c r="I445" s="147">
        <v>4</v>
      </c>
    </row>
    <row r="446" spans="1:9" s="226" customFormat="1" ht="33" customHeight="1" x14ac:dyDescent="0.3">
      <c r="A446" s="234" t="s">
        <v>1081</v>
      </c>
      <c r="B446" s="463" t="s">
        <v>1956</v>
      </c>
      <c r="C446" s="463"/>
      <c r="D446" s="463"/>
      <c r="E446" s="463"/>
      <c r="F446" s="463"/>
      <c r="G446" s="463"/>
      <c r="H446" s="463"/>
      <c r="I446" s="463"/>
    </row>
  </sheetData>
  <mergeCells count="1">
    <mergeCell ref="B446:I44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3" fitToHeight="13" orientation="portrait" r:id="rId1"/>
  <headerFooter>
    <oddFooter>第 &amp;P 頁，共 &amp;N 頁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46">
    <pageSetUpPr fitToPage="1"/>
  </sheetPr>
  <dimension ref="A1:I174"/>
  <sheetViews>
    <sheetView zoomScaleNormal="100" workbookViewId="0">
      <pane ySplit="3" topLeftCell="A4" activePane="bottomLeft" state="frozen"/>
      <selection activeCell="A4" sqref="A4"/>
      <selection pane="bottomLeft" activeCell="A2" sqref="A2"/>
    </sheetView>
  </sheetViews>
  <sheetFormatPr defaultColWidth="8.88671875" defaultRowHeight="16.2" x14ac:dyDescent="0.3"/>
  <cols>
    <col min="1" max="1" width="12" style="136" customWidth="1"/>
    <col min="2" max="2" width="10.44140625" style="136" bestFit="1" customWidth="1"/>
    <col min="3" max="3" width="7.109375" style="136" bestFit="1" customWidth="1"/>
    <col min="4" max="4" width="10.5546875" style="136" bestFit="1" customWidth="1"/>
    <col min="5" max="5" width="11.21875" style="136" customWidth="1"/>
    <col min="6" max="6" width="11" style="136" customWidth="1"/>
    <col min="7" max="7" width="10.5546875" style="136" bestFit="1" customWidth="1"/>
    <col min="8" max="9" width="11.5546875" style="136" customWidth="1"/>
    <col min="10" max="16384" width="8.88671875" style="136"/>
  </cols>
  <sheetData>
    <row r="1" spans="1:9" s="135" customFormat="1" x14ac:dyDescent="0.3">
      <c r="A1" s="135" t="s">
        <v>2444</v>
      </c>
    </row>
    <row r="2" spans="1:9" ht="16.8" thickBot="1" x14ac:dyDescent="0.35">
      <c r="A2" s="135" t="s">
        <v>338</v>
      </c>
      <c r="C2" s="137"/>
    </row>
    <row r="3" spans="1:9" ht="16.8" thickBot="1" x14ac:dyDescent="0.35">
      <c r="A3" s="446" t="s">
        <v>252</v>
      </c>
      <c r="B3" s="88" t="s">
        <v>253</v>
      </c>
      <c r="C3" s="125" t="s">
        <v>254</v>
      </c>
      <c r="D3" s="447" t="s">
        <v>255</v>
      </c>
      <c r="E3" s="88" t="s">
        <v>256</v>
      </c>
      <c r="F3" s="88" t="s">
        <v>257</v>
      </c>
      <c r="G3" s="447" t="s">
        <v>258</v>
      </c>
      <c r="H3" s="88" t="s">
        <v>259</v>
      </c>
      <c r="I3" s="90" t="s">
        <v>260</v>
      </c>
    </row>
    <row r="4" spans="1:9" x14ac:dyDescent="0.3">
      <c r="A4" s="93" t="s">
        <v>271</v>
      </c>
      <c r="B4" s="94" t="s">
        <v>272</v>
      </c>
      <c r="C4" s="94" t="s">
        <v>1732</v>
      </c>
      <c r="D4" s="94">
        <v>8311121</v>
      </c>
      <c r="E4" s="95">
        <v>9</v>
      </c>
      <c r="F4" s="95">
        <v>300</v>
      </c>
      <c r="G4" s="94"/>
      <c r="H4" s="95"/>
      <c r="I4" s="96"/>
    </row>
    <row r="5" spans="1:9" x14ac:dyDescent="0.3">
      <c r="A5" s="98" t="s">
        <v>271</v>
      </c>
      <c r="B5" s="99" t="s">
        <v>262</v>
      </c>
      <c r="C5" s="99" t="s">
        <v>1733</v>
      </c>
      <c r="D5" s="99">
        <v>8440197</v>
      </c>
      <c r="E5" s="100">
        <v>8.9</v>
      </c>
      <c r="F5" s="100">
        <v>200</v>
      </c>
      <c r="G5" s="99"/>
      <c r="H5" s="100"/>
      <c r="I5" s="101"/>
    </row>
    <row r="6" spans="1:9" x14ac:dyDescent="0.3">
      <c r="A6" s="114" t="s">
        <v>1893</v>
      </c>
      <c r="B6" s="111" t="s">
        <v>272</v>
      </c>
      <c r="C6" s="111" t="s">
        <v>1734</v>
      </c>
      <c r="D6" s="111">
        <v>9544155</v>
      </c>
      <c r="E6" s="112">
        <v>8.58</v>
      </c>
      <c r="F6" s="112">
        <v>42</v>
      </c>
      <c r="G6" s="111"/>
      <c r="H6" s="112"/>
      <c r="I6" s="113"/>
    </row>
    <row r="7" spans="1:9" x14ac:dyDescent="0.3">
      <c r="A7" s="114" t="str">
        <f>A6</f>
        <v>葉育峯</v>
      </c>
      <c r="B7" s="111"/>
      <c r="C7" s="111"/>
      <c r="D7" s="111"/>
      <c r="E7" s="112"/>
      <c r="F7" s="112"/>
      <c r="G7" s="111">
        <v>9545630</v>
      </c>
      <c r="H7" s="112">
        <v>8.58</v>
      </c>
      <c r="I7" s="113">
        <v>42</v>
      </c>
    </row>
    <row r="8" spans="1:9" x14ac:dyDescent="0.3">
      <c r="A8" s="114" t="s">
        <v>1893</v>
      </c>
      <c r="B8" s="111" t="s">
        <v>272</v>
      </c>
      <c r="C8" s="111" t="s">
        <v>1096</v>
      </c>
      <c r="D8" s="111">
        <v>9545579</v>
      </c>
      <c r="E8" s="112">
        <v>8.57</v>
      </c>
      <c r="F8" s="112">
        <v>42</v>
      </c>
      <c r="G8" s="111"/>
      <c r="H8" s="112"/>
      <c r="I8" s="113"/>
    </row>
    <row r="9" spans="1:9" x14ac:dyDescent="0.3">
      <c r="A9" s="114" t="str">
        <f>A8</f>
        <v>葉育峯</v>
      </c>
      <c r="B9" s="111"/>
      <c r="C9" s="111"/>
      <c r="D9" s="111"/>
      <c r="E9" s="112"/>
      <c r="F9" s="112"/>
      <c r="G9" s="111">
        <v>9545630</v>
      </c>
      <c r="H9" s="112">
        <v>8.58</v>
      </c>
      <c r="I9" s="113">
        <v>42</v>
      </c>
    </row>
    <row r="10" spans="1:9" x14ac:dyDescent="0.3">
      <c r="A10" s="114" t="s">
        <v>1893</v>
      </c>
      <c r="B10" s="111" t="s">
        <v>272</v>
      </c>
      <c r="C10" s="111" t="s">
        <v>1735</v>
      </c>
      <c r="D10" s="111">
        <v>9553423</v>
      </c>
      <c r="E10" s="112">
        <v>8.6</v>
      </c>
      <c r="F10" s="112">
        <v>58</v>
      </c>
      <c r="G10" s="111"/>
      <c r="H10" s="112"/>
      <c r="I10" s="113"/>
    </row>
    <row r="11" spans="1:9" x14ac:dyDescent="0.3">
      <c r="A11" s="114" t="str">
        <f>A10</f>
        <v>葉育峯</v>
      </c>
      <c r="B11" s="111"/>
      <c r="C11" s="111"/>
      <c r="D11" s="111"/>
      <c r="E11" s="112"/>
      <c r="F11" s="112"/>
      <c r="G11" s="111">
        <v>9553728</v>
      </c>
      <c r="H11" s="112">
        <v>8.6</v>
      </c>
      <c r="I11" s="113">
        <v>58</v>
      </c>
    </row>
    <row r="12" spans="1:9" x14ac:dyDescent="0.3">
      <c r="A12" s="114" t="s">
        <v>1893</v>
      </c>
      <c r="B12" s="111" t="s">
        <v>272</v>
      </c>
      <c r="C12" s="111" t="s">
        <v>1736</v>
      </c>
      <c r="D12" s="111">
        <v>10000725</v>
      </c>
      <c r="E12" s="112">
        <v>8.65</v>
      </c>
      <c r="F12" s="112">
        <v>100</v>
      </c>
      <c r="G12" s="111"/>
      <c r="H12" s="112"/>
      <c r="I12" s="113"/>
    </row>
    <row r="13" spans="1:9" x14ac:dyDescent="0.3">
      <c r="A13" s="114" t="str">
        <f t="shared" ref="A13:A15" si="0">A12</f>
        <v>葉育峯</v>
      </c>
      <c r="B13" s="111"/>
      <c r="C13" s="111"/>
      <c r="D13" s="111"/>
      <c r="E13" s="112"/>
      <c r="F13" s="112"/>
      <c r="G13" s="111">
        <v>10000914</v>
      </c>
      <c r="H13" s="112">
        <v>8.65</v>
      </c>
      <c r="I13" s="113">
        <v>77</v>
      </c>
    </row>
    <row r="14" spans="1:9" x14ac:dyDescent="0.3">
      <c r="A14" s="114" t="str">
        <f t="shared" si="0"/>
        <v>葉育峯</v>
      </c>
      <c r="B14" s="111"/>
      <c r="C14" s="111"/>
      <c r="D14" s="111"/>
      <c r="E14" s="112"/>
      <c r="F14" s="112"/>
      <c r="G14" s="111">
        <v>10001428</v>
      </c>
      <c r="H14" s="112">
        <v>8.65</v>
      </c>
      <c r="I14" s="113">
        <v>12</v>
      </c>
    </row>
    <row r="15" spans="1:9" x14ac:dyDescent="0.3">
      <c r="A15" s="114" t="str">
        <f t="shared" si="0"/>
        <v>葉育峯</v>
      </c>
      <c r="B15" s="111"/>
      <c r="C15" s="111"/>
      <c r="D15" s="111"/>
      <c r="E15" s="112"/>
      <c r="F15" s="112"/>
      <c r="G15" s="111">
        <v>10002452</v>
      </c>
      <c r="H15" s="112">
        <v>8.65</v>
      </c>
      <c r="I15" s="113">
        <v>11</v>
      </c>
    </row>
    <row r="16" spans="1:9" x14ac:dyDescent="0.3">
      <c r="A16" s="98" t="s">
        <v>312</v>
      </c>
      <c r="B16" s="99" t="s">
        <v>497</v>
      </c>
      <c r="C16" s="99" t="s">
        <v>1737</v>
      </c>
      <c r="D16" s="99">
        <v>10001876</v>
      </c>
      <c r="E16" s="100">
        <v>8.66</v>
      </c>
      <c r="F16" s="100">
        <v>20</v>
      </c>
      <c r="G16" s="99"/>
      <c r="H16" s="100"/>
      <c r="I16" s="101"/>
    </row>
    <row r="17" spans="1:9" x14ac:dyDescent="0.3">
      <c r="A17" s="98" t="str">
        <f>A16</f>
        <v>王家修</v>
      </c>
      <c r="B17" s="99"/>
      <c r="C17" s="99"/>
      <c r="D17" s="99"/>
      <c r="E17" s="100"/>
      <c r="F17" s="100"/>
      <c r="G17" s="99">
        <v>11173658</v>
      </c>
      <c r="H17" s="100">
        <v>8.66</v>
      </c>
      <c r="I17" s="101">
        <v>20</v>
      </c>
    </row>
    <row r="18" spans="1:9" x14ac:dyDescent="0.3">
      <c r="A18" s="98" t="s">
        <v>357</v>
      </c>
      <c r="B18" s="99" t="s">
        <v>358</v>
      </c>
      <c r="C18" s="99" t="s">
        <v>1738</v>
      </c>
      <c r="D18" s="99">
        <v>11091703</v>
      </c>
      <c r="E18" s="100">
        <v>8.6</v>
      </c>
      <c r="F18" s="100">
        <v>20</v>
      </c>
      <c r="G18" s="99"/>
      <c r="H18" s="100"/>
      <c r="I18" s="101"/>
    </row>
    <row r="19" spans="1:9" x14ac:dyDescent="0.3">
      <c r="A19" s="98" t="str">
        <f>A18</f>
        <v>謝幸玲</v>
      </c>
      <c r="B19" s="99"/>
      <c r="C19" s="99"/>
      <c r="D19" s="99"/>
      <c r="E19" s="100"/>
      <c r="F19" s="100"/>
      <c r="G19" s="99">
        <v>11111726</v>
      </c>
      <c r="H19" s="100">
        <v>8.6</v>
      </c>
      <c r="I19" s="101">
        <v>20</v>
      </c>
    </row>
    <row r="20" spans="1:9" x14ac:dyDescent="0.3">
      <c r="A20" s="98" t="s">
        <v>357</v>
      </c>
      <c r="B20" s="99" t="s">
        <v>358</v>
      </c>
      <c r="C20" s="99" t="s">
        <v>1739</v>
      </c>
      <c r="D20" s="99">
        <v>11095394</v>
      </c>
      <c r="E20" s="100">
        <v>8.58</v>
      </c>
      <c r="F20" s="100">
        <v>10</v>
      </c>
      <c r="G20" s="99"/>
      <c r="H20" s="100"/>
      <c r="I20" s="101"/>
    </row>
    <row r="21" spans="1:9" x14ac:dyDescent="0.3">
      <c r="A21" s="98" t="str">
        <f>A20</f>
        <v>謝幸玲</v>
      </c>
      <c r="B21" s="99"/>
      <c r="C21" s="99"/>
      <c r="D21" s="99"/>
      <c r="E21" s="100"/>
      <c r="F21" s="100"/>
      <c r="G21" s="99">
        <v>11110704</v>
      </c>
      <c r="H21" s="100">
        <v>8.58</v>
      </c>
      <c r="I21" s="101">
        <v>10</v>
      </c>
    </row>
    <row r="22" spans="1:9" x14ac:dyDescent="0.3">
      <c r="A22" s="98" t="s">
        <v>1919</v>
      </c>
      <c r="B22" s="99" t="s">
        <v>1920</v>
      </c>
      <c r="C22" s="99" t="s">
        <v>288</v>
      </c>
      <c r="D22" s="561" t="s">
        <v>2379</v>
      </c>
      <c r="E22" s="100">
        <v>8.66</v>
      </c>
      <c r="F22" s="100">
        <v>499</v>
      </c>
      <c r="G22" s="562"/>
      <c r="H22" s="100"/>
      <c r="I22" s="101"/>
    </row>
    <row r="23" spans="1:9" x14ac:dyDescent="0.3">
      <c r="A23" s="98" t="str">
        <f t="shared" ref="A23:A39" si="1">A22</f>
        <v>葉小慰</v>
      </c>
      <c r="B23" s="99"/>
      <c r="C23" s="99"/>
      <c r="D23" s="561" t="s">
        <v>1921</v>
      </c>
      <c r="E23" s="100"/>
      <c r="F23" s="100"/>
      <c r="G23" s="561">
        <v>11173658</v>
      </c>
      <c r="H23" s="100">
        <v>8.66</v>
      </c>
      <c r="I23" s="101">
        <v>134</v>
      </c>
    </row>
    <row r="24" spans="1:9" x14ac:dyDescent="0.3">
      <c r="A24" s="98" t="str">
        <f t="shared" si="1"/>
        <v>葉小慰</v>
      </c>
      <c r="B24" s="99"/>
      <c r="C24" s="99"/>
      <c r="D24" s="561" t="s">
        <v>1921</v>
      </c>
      <c r="E24" s="100"/>
      <c r="F24" s="100"/>
      <c r="G24" s="562"/>
      <c r="H24" s="100">
        <v>8.66</v>
      </c>
      <c r="I24" s="101">
        <v>140</v>
      </c>
    </row>
    <row r="25" spans="1:9" x14ac:dyDescent="0.3">
      <c r="A25" s="98" t="str">
        <f t="shared" si="1"/>
        <v>葉小慰</v>
      </c>
      <c r="B25" s="99"/>
      <c r="C25" s="99"/>
      <c r="D25" s="561" t="s">
        <v>1921</v>
      </c>
      <c r="E25" s="100"/>
      <c r="F25" s="100"/>
      <c r="G25" s="562"/>
      <c r="H25" s="100">
        <v>8.66</v>
      </c>
      <c r="I25" s="101">
        <v>25</v>
      </c>
    </row>
    <row r="26" spans="1:9" x14ac:dyDescent="0.3">
      <c r="A26" s="98" t="str">
        <f t="shared" si="1"/>
        <v>葉小慰</v>
      </c>
      <c r="B26" s="99"/>
      <c r="C26" s="99"/>
      <c r="D26" s="561" t="s">
        <v>1921</v>
      </c>
      <c r="E26" s="100"/>
      <c r="F26" s="100"/>
      <c r="G26" s="562"/>
      <c r="H26" s="100">
        <v>8.66</v>
      </c>
      <c r="I26" s="101">
        <v>20</v>
      </c>
    </row>
    <row r="27" spans="1:9" x14ac:dyDescent="0.3">
      <c r="A27" s="98" t="str">
        <f t="shared" si="1"/>
        <v>葉小慰</v>
      </c>
      <c r="B27" s="99"/>
      <c r="C27" s="99"/>
      <c r="D27" s="561" t="s">
        <v>1921</v>
      </c>
      <c r="E27" s="100"/>
      <c r="F27" s="100"/>
      <c r="G27" s="562"/>
      <c r="H27" s="100">
        <v>8.66</v>
      </c>
      <c r="I27" s="101">
        <v>2</v>
      </c>
    </row>
    <row r="28" spans="1:9" x14ac:dyDescent="0.3">
      <c r="A28" s="98" t="str">
        <f t="shared" si="1"/>
        <v>葉小慰</v>
      </c>
      <c r="B28" s="99"/>
      <c r="C28" s="99"/>
      <c r="D28" s="561" t="s">
        <v>1921</v>
      </c>
      <c r="E28" s="100"/>
      <c r="F28" s="100"/>
      <c r="G28" s="562"/>
      <c r="H28" s="100">
        <v>8.66</v>
      </c>
      <c r="I28" s="101">
        <v>3</v>
      </c>
    </row>
    <row r="29" spans="1:9" x14ac:dyDescent="0.3">
      <c r="A29" s="98" t="str">
        <f t="shared" si="1"/>
        <v>葉小慰</v>
      </c>
      <c r="B29" s="99"/>
      <c r="C29" s="99"/>
      <c r="D29" s="561" t="s">
        <v>1921</v>
      </c>
      <c r="E29" s="100"/>
      <c r="F29" s="100"/>
      <c r="G29" s="562"/>
      <c r="H29" s="100">
        <v>8.66</v>
      </c>
      <c r="I29" s="101">
        <v>175</v>
      </c>
    </row>
    <row r="30" spans="1:9" x14ac:dyDescent="0.3">
      <c r="A30" s="98" t="str">
        <f t="shared" si="1"/>
        <v>葉小慰</v>
      </c>
      <c r="B30" s="99" t="s">
        <v>1920</v>
      </c>
      <c r="C30" s="99" t="s">
        <v>289</v>
      </c>
      <c r="D30" s="561" t="s">
        <v>2380</v>
      </c>
      <c r="E30" s="100">
        <v>8.66</v>
      </c>
      <c r="F30" s="100">
        <v>1</v>
      </c>
      <c r="G30" s="562"/>
      <c r="H30" s="100"/>
      <c r="I30" s="101"/>
    </row>
    <row r="31" spans="1:9" x14ac:dyDescent="0.3">
      <c r="A31" s="98" t="str">
        <f t="shared" si="1"/>
        <v>葉小慰</v>
      </c>
      <c r="B31" s="99"/>
      <c r="C31" s="99"/>
      <c r="D31" s="561" t="s">
        <v>1921</v>
      </c>
      <c r="E31" s="100"/>
      <c r="F31" s="100"/>
      <c r="G31" s="561">
        <v>11383748</v>
      </c>
      <c r="H31" s="100">
        <v>8.66</v>
      </c>
      <c r="I31" s="101">
        <v>1</v>
      </c>
    </row>
    <row r="32" spans="1:9" x14ac:dyDescent="0.3">
      <c r="A32" s="98" t="str">
        <f t="shared" si="1"/>
        <v>葉小慰</v>
      </c>
      <c r="B32" s="99"/>
      <c r="C32" s="99" t="s">
        <v>290</v>
      </c>
      <c r="D32" s="561" t="s">
        <v>2381</v>
      </c>
      <c r="E32" s="100">
        <v>8.67</v>
      </c>
      <c r="F32" s="100">
        <v>499</v>
      </c>
      <c r="G32" s="562"/>
      <c r="H32" s="100"/>
      <c r="I32" s="101"/>
    </row>
    <row r="33" spans="1:9" x14ac:dyDescent="0.3">
      <c r="A33" s="98" t="str">
        <f t="shared" si="1"/>
        <v>葉小慰</v>
      </c>
      <c r="B33" s="99"/>
      <c r="C33" s="99"/>
      <c r="D33" s="561" t="s">
        <v>2382</v>
      </c>
      <c r="E33" s="100">
        <v>8.67</v>
      </c>
      <c r="F33" s="100">
        <v>-499</v>
      </c>
      <c r="G33" s="562"/>
      <c r="H33" s="100"/>
      <c r="I33" s="101"/>
    </row>
    <row r="34" spans="1:9" x14ac:dyDescent="0.3">
      <c r="A34" s="98" t="str">
        <f t="shared" si="1"/>
        <v>葉小慰</v>
      </c>
      <c r="B34" s="99"/>
      <c r="C34" s="99" t="s">
        <v>291</v>
      </c>
      <c r="D34" s="561" t="s">
        <v>2383</v>
      </c>
      <c r="E34" s="100">
        <v>8.67</v>
      </c>
      <c r="F34" s="100">
        <v>1</v>
      </c>
      <c r="G34" s="562"/>
      <c r="H34" s="100"/>
      <c r="I34" s="101"/>
    </row>
    <row r="35" spans="1:9" x14ac:dyDescent="0.3">
      <c r="A35" s="98" t="str">
        <f t="shared" si="1"/>
        <v>葉小慰</v>
      </c>
      <c r="B35" s="99"/>
      <c r="C35" s="99"/>
      <c r="D35" s="561" t="s">
        <v>2384</v>
      </c>
      <c r="E35" s="100">
        <v>8.67</v>
      </c>
      <c r="F35" s="100">
        <v>-1</v>
      </c>
      <c r="G35" s="562"/>
      <c r="H35" s="100"/>
      <c r="I35" s="101"/>
    </row>
    <row r="36" spans="1:9" x14ac:dyDescent="0.3">
      <c r="A36" s="98" t="str">
        <f t="shared" si="1"/>
        <v>葉小慰</v>
      </c>
      <c r="B36" s="99"/>
      <c r="C36" s="99" t="s">
        <v>292</v>
      </c>
      <c r="D36" s="561" t="s">
        <v>2385</v>
      </c>
      <c r="E36" s="100">
        <v>8.68</v>
      </c>
      <c r="F36" s="100">
        <v>499</v>
      </c>
      <c r="G36" s="562"/>
      <c r="H36" s="100"/>
      <c r="I36" s="101"/>
    </row>
    <row r="37" spans="1:9" x14ac:dyDescent="0.3">
      <c r="A37" s="98" t="str">
        <f t="shared" si="1"/>
        <v>葉小慰</v>
      </c>
      <c r="B37" s="99"/>
      <c r="C37" s="99"/>
      <c r="D37" s="561" t="s">
        <v>2386</v>
      </c>
      <c r="E37" s="100">
        <v>8.68</v>
      </c>
      <c r="F37" s="100">
        <v>-499</v>
      </c>
      <c r="G37" s="562"/>
      <c r="H37" s="100"/>
      <c r="I37" s="101"/>
    </row>
    <row r="38" spans="1:9" x14ac:dyDescent="0.3">
      <c r="A38" s="98" t="str">
        <f t="shared" si="1"/>
        <v>葉小慰</v>
      </c>
      <c r="B38" s="99"/>
      <c r="C38" s="99" t="s">
        <v>293</v>
      </c>
      <c r="D38" s="561" t="s">
        <v>2387</v>
      </c>
      <c r="E38" s="100">
        <v>8.68</v>
      </c>
      <c r="F38" s="100">
        <v>1</v>
      </c>
      <c r="G38" s="562"/>
      <c r="H38" s="100"/>
      <c r="I38" s="101"/>
    </row>
    <row r="39" spans="1:9" x14ac:dyDescent="0.3">
      <c r="A39" s="98" t="str">
        <f t="shared" si="1"/>
        <v>葉小慰</v>
      </c>
      <c r="B39" s="99"/>
      <c r="C39" s="99"/>
      <c r="D39" s="561" t="s">
        <v>2388</v>
      </c>
      <c r="E39" s="100">
        <v>8.68</v>
      </c>
      <c r="F39" s="100">
        <v>-1</v>
      </c>
      <c r="G39" s="562"/>
      <c r="H39" s="100"/>
      <c r="I39" s="101"/>
    </row>
    <row r="40" spans="1:9" x14ac:dyDescent="0.3">
      <c r="A40" s="98" t="s">
        <v>1922</v>
      </c>
      <c r="B40" s="99" t="s">
        <v>1923</v>
      </c>
      <c r="C40" s="99" t="s">
        <v>1924</v>
      </c>
      <c r="D40" s="561" t="s">
        <v>2389</v>
      </c>
      <c r="E40" s="100">
        <v>8.68</v>
      </c>
      <c r="F40" s="100">
        <v>100</v>
      </c>
      <c r="G40" s="562"/>
      <c r="H40" s="100"/>
      <c r="I40" s="101"/>
    </row>
    <row r="41" spans="1:9" x14ac:dyDescent="0.3">
      <c r="A41" s="98" t="str">
        <f t="shared" ref="A41:A45" si="2">A40</f>
        <v>張莒華</v>
      </c>
      <c r="B41" s="99"/>
      <c r="C41" s="99"/>
      <c r="D41" s="561" t="s">
        <v>2390</v>
      </c>
      <c r="E41" s="100">
        <v>8.68</v>
      </c>
      <c r="F41" s="100">
        <v>-100</v>
      </c>
      <c r="G41" s="562"/>
      <c r="H41" s="100"/>
      <c r="I41" s="101"/>
    </row>
    <row r="42" spans="1:9" x14ac:dyDescent="0.3">
      <c r="A42" s="98" t="str">
        <f t="shared" si="2"/>
        <v>張莒華</v>
      </c>
      <c r="B42" s="99"/>
      <c r="C42" s="99" t="s">
        <v>1925</v>
      </c>
      <c r="D42" s="561" t="s">
        <v>2391</v>
      </c>
      <c r="E42" s="100">
        <v>8.69</v>
      </c>
      <c r="F42" s="100">
        <v>490</v>
      </c>
      <c r="G42" s="562"/>
      <c r="H42" s="100"/>
      <c r="I42" s="101"/>
    </row>
    <row r="43" spans="1:9" x14ac:dyDescent="0.3">
      <c r="A43" s="98" t="str">
        <f t="shared" si="2"/>
        <v>張莒華</v>
      </c>
      <c r="B43" s="99"/>
      <c r="C43" s="99"/>
      <c r="D43" s="561" t="s">
        <v>2392</v>
      </c>
      <c r="E43" s="100">
        <v>8.69</v>
      </c>
      <c r="F43" s="100">
        <v>-490</v>
      </c>
      <c r="G43" s="562"/>
      <c r="H43" s="100"/>
      <c r="I43" s="101"/>
    </row>
    <row r="44" spans="1:9" x14ac:dyDescent="0.3">
      <c r="A44" s="98" t="str">
        <f t="shared" si="2"/>
        <v>張莒華</v>
      </c>
      <c r="B44" s="99"/>
      <c r="C44" s="99" t="s">
        <v>1926</v>
      </c>
      <c r="D44" s="561" t="s">
        <v>2393</v>
      </c>
      <c r="E44" s="100">
        <v>8.69</v>
      </c>
      <c r="F44" s="100">
        <v>10</v>
      </c>
      <c r="G44" s="562"/>
      <c r="H44" s="100"/>
      <c r="I44" s="101"/>
    </row>
    <row r="45" spans="1:9" x14ac:dyDescent="0.3">
      <c r="A45" s="98" t="str">
        <f t="shared" si="2"/>
        <v>張莒華</v>
      </c>
      <c r="B45" s="99"/>
      <c r="C45" s="99"/>
      <c r="D45" s="561" t="s">
        <v>2394</v>
      </c>
      <c r="E45" s="100">
        <v>8.69</v>
      </c>
      <c r="F45" s="100">
        <v>-10</v>
      </c>
      <c r="G45" s="562"/>
      <c r="H45" s="100"/>
      <c r="I45" s="101"/>
    </row>
    <row r="46" spans="1:9" x14ac:dyDescent="0.3">
      <c r="A46" s="98" t="s">
        <v>261</v>
      </c>
      <c r="B46" s="99" t="s">
        <v>262</v>
      </c>
      <c r="C46" s="99" t="s">
        <v>1740</v>
      </c>
      <c r="D46" s="99">
        <v>11121898</v>
      </c>
      <c r="E46" s="100">
        <v>8.6999999999999993</v>
      </c>
      <c r="F46" s="100">
        <v>499</v>
      </c>
      <c r="G46" s="99"/>
      <c r="H46" s="100"/>
      <c r="I46" s="101"/>
    </row>
    <row r="47" spans="1:9" x14ac:dyDescent="0.3">
      <c r="A47" s="98" t="s">
        <v>1922</v>
      </c>
      <c r="B47" s="99" t="s">
        <v>1923</v>
      </c>
      <c r="C47" s="99" t="s">
        <v>1927</v>
      </c>
      <c r="D47" s="561" t="s">
        <v>2395</v>
      </c>
      <c r="E47" s="100">
        <v>8.66</v>
      </c>
      <c r="F47" s="100">
        <v>10</v>
      </c>
      <c r="G47" s="562"/>
      <c r="H47" s="100"/>
      <c r="I47" s="101"/>
    </row>
    <row r="48" spans="1:9" x14ac:dyDescent="0.3">
      <c r="A48" s="98" t="str">
        <f t="shared" ref="A48:A51" si="3">A47</f>
        <v>張莒華</v>
      </c>
      <c r="B48" s="99"/>
      <c r="C48" s="99"/>
      <c r="D48" s="561" t="s">
        <v>1921</v>
      </c>
      <c r="E48" s="100"/>
      <c r="F48" s="100"/>
      <c r="G48" s="561">
        <v>11383748</v>
      </c>
      <c r="H48" s="100">
        <v>8.66</v>
      </c>
      <c r="I48" s="101">
        <v>10</v>
      </c>
    </row>
    <row r="49" spans="1:9" x14ac:dyDescent="0.3">
      <c r="A49" s="98" t="str">
        <f t="shared" si="3"/>
        <v>張莒華</v>
      </c>
      <c r="B49" s="99"/>
      <c r="C49" s="99" t="s">
        <v>1928</v>
      </c>
      <c r="D49" s="561" t="s">
        <v>2396</v>
      </c>
      <c r="E49" s="100">
        <v>8.66</v>
      </c>
      <c r="F49" s="100">
        <v>490</v>
      </c>
      <c r="G49" s="562"/>
      <c r="H49" s="100"/>
      <c r="I49" s="101"/>
    </row>
    <row r="50" spans="1:9" x14ac:dyDescent="0.3">
      <c r="A50" s="98" t="str">
        <f t="shared" si="3"/>
        <v>張莒華</v>
      </c>
      <c r="B50" s="99"/>
      <c r="C50" s="99"/>
      <c r="D50" s="561" t="s">
        <v>1921</v>
      </c>
      <c r="E50" s="100"/>
      <c r="F50" s="100"/>
      <c r="G50" s="561">
        <v>11383748</v>
      </c>
      <c r="H50" s="100">
        <v>8.66</v>
      </c>
      <c r="I50" s="101">
        <v>285</v>
      </c>
    </row>
    <row r="51" spans="1:9" x14ac:dyDescent="0.3">
      <c r="A51" s="98" t="str">
        <f t="shared" si="3"/>
        <v>張莒華</v>
      </c>
      <c r="B51" s="99"/>
      <c r="C51" s="99"/>
      <c r="D51" s="561" t="s">
        <v>1921</v>
      </c>
      <c r="E51" s="100"/>
      <c r="F51" s="100"/>
      <c r="G51" s="561">
        <v>11384772</v>
      </c>
      <c r="H51" s="100">
        <v>8.66</v>
      </c>
      <c r="I51" s="101">
        <v>205</v>
      </c>
    </row>
    <row r="52" spans="1:9" x14ac:dyDescent="0.3">
      <c r="A52" s="98" t="s">
        <v>1919</v>
      </c>
      <c r="B52" s="99" t="s">
        <v>1920</v>
      </c>
      <c r="C52" s="99" t="s">
        <v>723</v>
      </c>
      <c r="D52" s="561" t="s">
        <v>2397</v>
      </c>
      <c r="E52" s="100">
        <v>8.65</v>
      </c>
      <c r="F52" s="100">
        <v>450</v>
      </c>
      <c r="G52" s="562"/>
      <c r="H52" s="100"/>
      <c r="I52" s="101"/>
    </row>
    <row r="53" spans="1:9" x14ac:dyDescent="0.3">
      <c r="A53" s="98" t="str">
        <f t="shared" ref="A53:A59" si="4">A52</f>
        <v>葉小慰</v>
      </c>
      <c r="B53" s="99"/>
      <c r="C53" s="99"/>
      <c r="D53" s="561" t="s">
        <v>1921</v>
      </c>
      <c r="E53" s="100"/>
      <c r="F53" s="100"/>
      <c r="G53" s="561">
        <v>11213744</v>
      </c>
      <c r="H53" s="100">
        <v>8.65</v>
      </c>
      <c r="I53" s="101">
        <v>52</v>
      </c>
    </row>
    <row r="54" spans="1:9" x14ac:dyDescent="0.3">
      <c r="A54" s="98" t="str">
        <f t="shared" si="4"/>
        <v>葉小慰</v>
      </c>
      <c r="B54" s="99"/>
      <c r="C54" s="99"/>
      <c r="D54" s="561" t="s">
        <v>1921</v>
      </c>
      <c r="E54" s="100"/>
      <c r="F54" s="100"/>
      <c r="G54" s="561">
        <v>11220813</v>
      </c>
      <c r="H54" s="100">
        <v>8.65</v>
      </c>
      <c r="I54" s="101">
        <v>10</v>
      </c>
    </row>
    <row r="55" spans="1:9" x14ac:dyDescent="0.3">
      <c r="A55" s="98" t="str">
        <f t="shared" si="4"/>
        <v>葉小慰</v>
      </c>
      <c r="B55" s="99"/>
      <c r="C55" s="99"/>
      <c r="D55" s="561" t="s">
        <v>1921</v>
      </c>
      <c r="E55" s="100"/>
      <c r="F55" s="100"/>
      <c r="G55" s="561">
        <v>11221834</v>
      </c>
      <c r="H55" s="100">
        <v>8.65</v>
      </c>
      <c r="I55" s="101">
        <v>50</v>
      </c>
    </row>
    <row r="56" spans="1:9" x14ac:dyDescent="0.3">
      <c r="A56" s="98" t="str">
        <f t="shared" si="4"/>
        <v>葉小慰</v>
      </c>
      <c r="B56" s="99"/>
      <c r="C56" s="99"/>
      <c r="D56" s="561" t="s">
        <v>1921</v>
      </c>
      <c r="E56" s="100"/>
      <c r="F56" s="100"/>
      <c r="G56" s="561">
        <v>11253297</v>
      </c>
      <c r="H56" s="100">
        <v>8.65</v>
      </c>
      <c r="I56" s="101">
        <v>103</v>
      </c>
    </row>
    <row r="57" spans="1:9" x14ac:dyDescent="0.3">
      <c r="A57" s="98" t="str">
        <f t="shared" si="4"/>
        <v>葉小慰</v>
      </c>
      <c r="B57" s="99"/>
      <c r="C57" s="99"/>
      <c r="D57" s="561" t="s">
        <v>1921</v>
      </c>
      <c r="E57" s="100"/>
      <c r="F57" s="100"/>
      <c r="G57" s="561">
        <v>11254326</v>
      </c>
      <c r="H57" s="100">
        <v>8.65</v>
      </c>
      <c r="I57" s="101">
        <v>50</v>
      </c>
    </row>
    <row r="58" spans="1:9" x14ac:dyDescent="0.3">
      <c r="A58" s="98" t="str">
        <f t="shared" si="4"/>
        <v>葉小慰</v>
      </c>
      <c r="B58" s="99"/>
      <c r="C58" s="99"/>
      <c r="D58" s="561" t="s">
        <v>1921</v>
      </c>
      <c r="E58" s="100"/>
      <c r="F58" s="100"/>
      <c r="G58" s="561">
        <v>11255875</v>
      </c>
      <c r="H58" s="100">
        <v>8.65</v>
      </c>
      <c r="I58" s="101">
        <v>2</v>
      </c>
    </row>
    <row r="59" spans="1:9" x14ac:dyDescent="0.3">
      <c r="A59" s="98" t="str">
        <f t="shared" si="4"/>
        <v>葉小慰</v>
      </c>
      <c r="B59" s="99"/>
      <c r="C59" s="99"/>
      <c r="D59" s="561" t="s">
        <v>1921</v>
      </c>
      <c r="E59" s="100"/>
      <c r="F59" s="100"/>
      <c r="G59" s="561">
        <v>11260392</v>
      </c>
      <c r="H59" s="100">
        <v>8.65</v>
      </c>
      <c r="I59" s="101">
        <v>183</v>
      </c>
    </row>
    <row r="60" spans="1:9" x14ac:dyDescent="0.3">
      <c r="A60" s="98" t="s">
        <v>1922</v>
      </c>
      <c r="B60" s="99" t="s">
        <v>1923</v>
      </c>
      <c r="C60" s="99" t="s">
        <v>1929</v>
      </c>
      <c r="D60" s="561" t="s">
        <v>2398</v>
      </c>
      <c r="E60" s="100">
        <v>8.66</v>
      </c>
      <c r="F60" s="100">
        <v>100</v>
      </c>
      <c r="G60" s="562"/>
      <c r="H60" s="100"/>
      <c r="I60" s="101"/>
    </row>
    <row r="61" spans="1:9" x14ac:dyDescent="0.3">
      <c r="A61" s="98" t="str">
        <f>A60</f>
        <v>張莒華</v>
      </c>
      <c r="B61" s="99"/>
      <c r="C61" s="99"/>
      <c r="D61" s="561" t="s">
        <v>1921</v>
      </c>
      <c r="E61" s="100"/>
      <c r="F61" s="100"/>
      <c r="G61" s="561">
        <v>11384772</v>
      </c>
      <c r="H61" s="100">
        <v>8.66</v>
      </c>
      <c r="I61" s="101">
        <v>100</v>
      </c>
    </row>
    <row r="62" spans="1:9" x14ac:dyDescent="0.3">
      <c r="A62" s="98" t="s">
        <v>1919</v>
      </c>
      <c r="B62" s="99" t="s">
        <v>1920</v>
      </c>
      <c r="C62" s="99" t="s">
        <v>1057</v>
      </c>
      <c r="D62" s="561" t="s">
        <v>2399</v>
      </c>
      <c r="E62" s="100">
        <v>8.65</v>
      </c>
      <c r="F62" s="100">
        <v>450</v>
      </c>
      <c r="G62" s="562"/>
      <c r="H62" s="100"/>
      <c r="I62" s="101"/>
    </row>
    <row r="63" spans="1:9" x14ac:dyDescent="0.3">
      <c r="A63" s="98" t="str">
        <f t="shared" ref="A63:A67" si="5">A62</f>
        <v>葉小慰</v>
      </c>
      <c r="B63" s="99"/>
      <c r="C63" s="99"/>
      <c r="D63" s="562" t="s">
        <v>1921</v>
      </c>
      <c r="E63" s="100"/>
      <c r="F63" s="100"/>
      <c r="G63" s="561">
        <v>11260392</v>
      </c>
      <c r="H63" s="100">
        <v>8.65</v>
      </c>
      <c r="I63" s="101">
        <v>316</v>
      </c>
    </row>
    <row r="64" spans="1:9" x14ac:dyDescent="0.3">
      <c r="A64" s="98" t="str">
        <f t="shared" si="5"/>
        <v>葉小慰</v>
      </c>
      <c r="B64" s="99"/>
      <c r="C64" s="99"/>
      <c r="D64" s="562" t="s">
        <v>1921</v>
      </c>
      <c r="E64" s="100"/>
      <c r="F64" s="100"/>
      <c r="G64" s="561">
        <v>11260907</v>
      </c>
      <c r="H64" s="100">
        <v>8.65</v>
      </c>
      <c r="I64" s="101">
        <v>12</v>
      </c>
    </row>
    <row r="65" spans="1:9" x14ac:dyDescent="0.3">
      <c r="A65" s="98" t="str">
        <f t="shared" si="5"/>
        <v>葉小慰</v>
      </c>
      <c r="B65" s="99"/>
      <c r="C65" s="99"/>
      <c r="D65" s="562" t="s">
        <v>1921</v>
      </c>
      <c r="E65" s="100"/>
      <c r="F65" s="100"/>
      <c r="G65" s="561">
        <v>11261419</v>
      </c>
      <c r="H65" s="100">
        <v>8.65</v>
      </c>
      <c r="I65" s="101">
        <v>122</v>
      </c>
    </row>
    <row r="66" spans="1:9" x14ac:dyDescent="0.3">
      <c r="A66" s="98" t="str">
        <f t="shared" si="5"/>
        <v>葉小慰</v>
      </c>
      <c r="B66" s="99"/>
      <c r="C66" s="99" t="s">
        <v>724</v>
      </c>
      <c r="D66" s="561" t="s">
        <v>2400</v>
      </c>
      <c r="E66" s="100">
        <v>8.65</v>
      </c>
      <c r="F66" s="100">
        <v>100</v>
      </c>
      <c r="G66" s="562"/>
      <c r="H66" s="100"/>
      <c r="I66" s="101"/>
    </row>
    <row r="67" spans="1:9" x14ac:dyDescent="0.3">
      <c r="A67" s="98" t="str">
        <f t="shared" si="5"/>
        <v>葉小慰</v>
      </c>
      <c r="B67" s="99"/>
      <c r="C67" s="99"/>
      <c r="D67" s="561"/>
      <c r="E67" s="100"/>
      <c r="F67" s="100"/>
      <c r="G67" s="561">
        <v>11380672</v>
      </c>
      <c r="H67" s="100">
        <v>8.65</v>
      </c>
      <c r="I67" s="101">
        <v>100</v>
      </c>
    </row>
    <row r="68" spans="1:9" x14ac:dyDescent="0.3">
      <c r="A68" s="98" t="s">
        <v>261</v>
      </c>
      <c r="B68" s="99" t="s">
        <v>262</v>
      </c>
      <c r="C68" s="99" t="s">
        <v>1740</v>
      </c>
      <c r="D68" s="99">
        <v>11523219</v>
      </c>
      <c r="E68" s="100">
        <v>8.6999999999999993</v>
      </c>
      <c r="F68" s="100">
        <v>-499</v>
      </c>
      <c r="G68" s="99"/>
      <c r="H68" s="100"/>
      <c r="I68" s="101"/>
    </row>
    <row r="69" spans="1:9" x14ac:dyDescent="0.3">
      <c r="A69" s="102" t="s">
        <v>261</v>
      </c>
      <c r="B69" s="103" t="s">
        <v>262</v>
      </c>
      <c r="C69" s="103" t="s">
        <v>399</v>
      </c>
      <c r="D69" s="103">
        <v>11122613</v>
      </c>
      <c r="E69" s="104">
        <v>8.6999999999999993</v>
      </c>
      <c r="F69" s="104">
        <v>51</v>
      </c>
      <c r="G69" s="103"/>
      <c r="H69" s="104"/>
      <c r="I69" s="105"/>
    </row>
    <row r="70" spans="1:9" x14ac:dyDescent="0.3">
      <c r="A70" s="98" t="s">
        <v>261</v>
      </c>
      <c r="B70" s="99" t="s">
        <v>262</v>
      </c>
      <c r="C70" s="99" t="s">
        <v>399</v>
      </c>
      <c r="D70" s="99">
        <v>11523216</v>
      </c>
      <c r="E70" s="100">
        <v>8.6999999999999993</v>
      </c>
      <c r="F70" s="100">
        <v>-51</v>
      </c>
      <c r="G70" s="99"/>
      <c r="H70" s="100"/>
      <c r="I70" s="101"/>
    </row>
    <row r="71" spans="1:9" x14ac:dyDescent="0.3">
      <c r="A71" s="98" t="s">
        <v>261</v>
      </c>
      <c r="B71" s="99" t="s">
        <v>262</v>
      </c>
      <c r="C71" s="99" t="s">
        <v>402</v>
      </c>
      <c r="D71" s="99">
        <v>11220052</v>
      </c>
      <c r="E71" s="100">
        <v>8.65</v>
      </c>
      <c r="F71" s="100">
        <v>499</v>
      </c>
      <c r="G71" s="99"/>
      <c r="H71" s="100"/>
      <c r="I71" s="101"/>
    </row>
    <row r="72" spans="1:9" x14ac:dyDescent="0.3">
      <c r="A72" s="98" t="str">
        <f t="shared" ref="A72:A73" si="6">A71</f>
        <v>范振國</v>
      </c>
      <c r="B72" s="99"/>
      <c r="C72" s="99"/>
      <c r="D72" s="99"/>
      <c r="E72" s="100"/>
      <c r="F72" s="100"/>
      <c r="G72" s="99">
        <v>11261419</v>
      </c>
      <c r="H72" s="100">
        <v>8.65</v>
      </c>
      <c r="I72" s="101">
        <v>463</v>
      </c>
    </row>
    <row r="73" spans="1:9" x14ac:dyDescent="0.3">
      <c r="A73" s="98" t="str">
        <f t="shared" si="6"/>
        <v>范振國</v>
      </c>
      <c r="B73" s="99"/>
      <c r="C73" s="99"/>
      <c r="D73" s="99"/>
      <c r="E73" s="100"/>
      <c r="F73" s="100"/>
      <c r="G73" s="99">
        <v>11261931</v>
      </c>
      <c r="H73" s="100">
        <v>8.65</v>
      </c>
      <c r="I73" s="101">
        <v>36</v>
      </c>
    </row>
    <row r="74" spans="1:9" x14ac:dyDescent="0.3">
      <c r="A74" s="98" t="s">
        <v>261</v>
      </c>
      <c r="B74" s="99" t="s">
        <v>262</v>
      </c>
      <c r="C74" s="99" t="s">
        <v>403</v>
      </c>
      <c r="D74" s="99">
        <v>11220657</v>
      </c>
      <c r="E74" s="100">
        <v>8.65</v>
      </c>
      <c r="F74" s="100">
        <v>499</v>
      </c>
      <c r="G74" s="99"/>
      <c r="H74" s="100"/>
      <c r="I74" s="101"/>
    </row>
    <row r="75" spans="1:9" x14ac:dyDescent="0.3">
      <c r="A75" s="98" t="str">
        <f t="shared" ref="A75:A96" si="7">A74</f>
        <v>范振國</v>
      </c>
      <c r="B75" s="99"/>
      <c r="C75" s="99"/>
      <c r="D75" s="99"/>
      <c r="E75" s="100"/>
      <c r="F75" s="100"/>
      <c r="G75" s="99">
        <v>11261931</v>
      </c>
      <c r="H75" s="100">
        <v>8.65</v>
      </c>
      <c r="I75" s="101">
        <v>306</v>
      </c>
    </row>
    <row r="76" spans="1:9" x14ac:dyDescent="0.3">
      <c r="A76" s="98" t="str">
        <f t="shared" si="7"/>
        <v>范振國</v>
      </c>
      <c r="B76" s="99"/>
      <c r="C76" s="99"/>
      <c r="D76" s="99"/>
      <c r="E76" s="100"/>
      <c r="F76" s="100"/>
      <c r="G76" s="99">
        <v>11262442</v>
      </c>
      <c r="H76" s="100">
        <v>8.65</v>
      </c>
      <c r="I76" s="101">
        <v>26</v>
      </c>
    </row>
    <row r="77" spans="1:9" x14ac:dyDescent="0.3">
      <c r="A77" s="98" t="str">
        <f t="shared" si="7"/>
        <v>范振國</v>
      </c>
      <c r="B77" s="99"/>
      <c r="C77" s="99"/>
      <c r="D77" s="99"/>
      <c r="E77" s="100"/>
      <c r="F77" s="100"/>
      <c r="G77" s="99">
        <v>11262957</v>
      </c>
      <c r="H77" s="100">
        <v>8.65</v>
      </c>
      <c r="I77" s="101">
        <v>12</v>
      </c>
    </row>
    <row r="78" spans="1:9" x14ac:dyDescent="0.3">
      <c r="A78" s="98" t="str">
        <f t="shared" si="7"/>
        <v>范振國</v>
      </c>
      <c r="B78" s="99"/>
      <c r="C78" s="99"/>
      <c r="D78" s="99"/>
      <c r="E78" s="100"/>
      <c r="F78" s="100"/>
      <c r="G78" s="99">
        <v>11264496</v>
      </c>
      <c r="H78" s="100">
        <v>8.65</v>
      </c>
      <c r="I78" s="101">
        <v>10</v>
      </c>
    </row>
    <row r="79" spans="1:9" x14ac:dyDescent="0.3">
      <c r="A79" s="98" t="str">
        <f t="shared" si="7"/>
        <v>范振國</v>
      </c>
      <c r="B79" s="99"/>
      <c r="C79" s="99"/>
      <c r="D79" s="99"/>
      <c r="E79" s="100"/>
      <c r="F79" s="100"/>
      <c r="G79" s="99">
        <v>11265008</v>
      </c>
      <c r="H79" s="100">
        <v>8.65</v>
      </c>
      <c r="I79" s="101">
        <v>1</v>
      </c>
    </row>
    <row r="80" spans="1:9" x14ac:dyDescent="0.3">
      <c r="A80" s="98" t="str">
        <f t="shared" si="7"/>
        <v>范振國</v>
      </c>
      <c r="B80" s="99"/>
      <c r="C80" s="99"/>
      <c r="D80" s="99"/>
      <c r="E80" s="100"/>
      <c r="F80" s="100"/>
      <c r="G80" s="99">
        <v>11265521</v>
      </c>
      <c r="H80" s="100">
        <v>8.65</v>
      </c>
      <c r="I80" s="101">
        <v>19</v>
      </c>
    </row>
    <row r="81" spans="1:9" x14ac:dyDescent="0.3">
      <c r="A81" s="98" t="str">
        <f t="shared" si="7"/>
        <v>范振國</v>
      </c>
      <c r="B81" s="99"/>
      <c r="C81" s="99"/>
      <c r="D81" s="99"/>
      <c r="E81" s="100"/>
      <c r="F81" s="100"/>
      <c r="G81" s="99">
        <v>11270033</v>
      </c>
      <c r="H81" s="100">
        <v>8.65</v>
      </c>
      <c r="I81" s="101">
        <v>5</v>
      </c>
    </row>
    <row r="82" spans="1:9" x14ac:dyDescent="0.3">
      <c r="A82" s="98" t="str">
        <f t="shared" si="7"/>
        <v>范振國</v>
      </c>
      <c r="B82" s="99"/>
      <c r="C82" s="99"/>
      <c r="D82" s="99"/>
      <c r="E82" s="100"/>
      <c r="F82" s="100"/>
      <c r="G82" s="99">
        <v>11270547</v>
      </c>
      <c r="H82" s="100">
        <v>8.65</v>
      </c>
      <c r="I82" s="101">
        <v>2</v>
      </c>
    </row>
    <row r="83" spans="1:9" x14ac:dyDescent="0.3">
      <c r="A83" s="98" t="str">
        <f t="shared" si="7"/>
        <v>范振國</v>
      </c>
      <c r="B83" s="99"/>
      <c r="C83" s="99"/>
      <c r="D83" s="99"/>
      <c r="E83" s="100"/>
      <c r="F83" s="100"/>
      <c r="G83" s="99">
        <v>11271061</v>
      </c>
      <c r="H83" s="100">
        <v>8.65</v>
      </c>
      <c r="I83" s="101">
        <v>5</v>
      </c>
    </row>
    <row r="84" spans="1:9" x14ac:dyDescent="0.3">
      <c r="A84" s="98" t="str">
        <f t="shared" si="7"/>
        <v>范振國</v>
      </c>
      <c r="B84" s="99"/>
      <c r="C84" s="99"/>
      <c r="D84" s="99"/>
      <c r="E84" s="100"/>
      <c r="F84" s="100"/>
      <c r="G84" s="99">
        <v>11271573</v>
      </c>
      <c r="H84" s="100">
        <v>8.65</v>
      </c>
      <c r="I84" s="101">
        <v>5</v>
      </c>
    </row>
    <row r="85" spans="1:9" x14ac:dyDescent="0.3">
      <c r="A85" s="98" t="str">
        <f t="shared" si="7"/>
        <v>范振國</v>
      </c>
      <c r="B85" s="99"/>
      <c r="C85" s="99"/>
      <c r="D85" s="99"/>
      <c r="E85" s="100"/>
      <c r="F85" s="100"/>
      <c r="G85" s="99">
        <v>11272085</v>
      </c>
      <c r="H85" s="100">
        <v>8.65</v>
      </c>
      <c r="I85" s="101">
        <v>25</v>
      </c>
    </row>
    <row r="86" spans="1:9" x14ac:dyDescent="0.3">
      <c r="A86" s="98" t="str">
        <f t="shared" si="7"/>
        <v>范振國</v>
      </c>
      <c r="B86" s="99"/>
      <c r="C86" s="99"/>
      <c r="D86" s="99"/>
      <c r="E86" s="100"/>
      <c r="F86" s="100"/>
      <c r="G86" s="99">
        <v>11272598</v>
      </c>
      <c r="H86" s="100">
        <v>8.65</v>
      </c>
      <c r="I86" s="101">
        <v>3</v>
      </c>
    </row>
    <row r="87" spans="1:9" x14ac:dyDescent="0.3">
      <c r="A87" s="98" t="str">
        <f t="shared" si="7"/>
        <v>范振國</v>
      </c>
      <c r="B87" s="99"/>
      <c r="C87" s="99"/>
      <c r="D87" s="99"/>
      <c r="E87" s="100"/>
      <c r="F87" s="100"/>
      <c r="G87" s="99">
        <v>11274653</v>
      </c>
      <c r="H87" s="100">
        <v>8.65</v>
      </c>
      <c r="I87" s="101">
        <v>5</v>
      </c>
    </row>
    <row r="88" spans="1:9" x14ac:dyDescent="0.3">
      <c r="A88" s="98" t="str">
        <f t="shared" si="7"/>
        <v>范振國</v>
      </c>
      <c r="B88" s="99"/>
      <c r="C88" s="99"/>
      <c r="D88" s="99"/>
      <c r="E88" s="100"/>
      <c r="F88" s="100"/>
      <c r="G88" s="99">
        <v>11275165</v>
      </c>
      <c r="H88" s="100">
        <v>8.65</v>
      </c>
      <c r="I88" s="101">
        <v>10</v>
      </c>
    </row>
    <row r="89" spans="1:9" x14ac:dyDescent="0.3">
      <c r="A89" s="98" t="str">
        <f t="shared" si="7"/>
        <v>范振國</v>
      </c>
      <c r="B89" s="99"/>
      <c r="C89" s="99"/>
      <c r="D89" s="99"/>
      <c r="E89" s="100"/>
      <c r="F89" s="100"/>
      <c r="G89" s="99">
        <v>11281215</v>
      </c>
      <c r="H89" s="100">
        <v>8.65</v>
      </c>
      <c r="I89" s="101">
        <v>1</v>
      </c>
    </row>
    <row r="90" spans="1:9" x14ac:dyDescent="0.3">
      <c r="A90" s="98" t="str">
        <f t="shared" si="7"/>
        <v>范振國</v>
      </c>
      <c r="B90" s="99"/>
      <c r="C90" s="99"/>
      <c r="D90" s="99"/>
      <c r="E90" s="100"/>
      <c r="F90" s="100"/>
      <c r="G90" s="99">
        <v>11282241</v>
      </c>
      <c r="H90" s="100">
        <v>8.65</v>
      </c>
      <c r="I90" s="101">
        <v>5</v>
      </c>
    </row>
    <row r="91" spans="1:9" x14ac:dyDescent="0.3">
      <c r="A91" s="98" t="str">
        <f t="shared" si="7"/>
        <v>范振國</v>
      </c>
      <c r="B91" s="99"/>
      <c r="C91" s="99"/>
      <c r="D91" s="99"/>
      <c r="E91" s="100"/>
      <c r="F91" s="100"/>
      <c r="G91" s="99">
        <v>11283267</v>
      </c>
      <c r="H91" s="100">
        <v>8.65</v>
      </c>
      <c r="I91" s="101">
        <v>1</v>
      </c>
    </row>
    <row r="92" spans="1:9" x14ac:dyDescent="0.3">
      <c r="A92" s="98" t="str">
        <f t="shared" si="7"/>
        <v>范振國</v>
      </c>
      <c r="B92" s="99"/>
      <c r="C92" s="99"/>
      <c r="D92" s="99"/>
      <c r="E92" s="100"/>
      <c r="F92" s="100"/>
      <c r="G92" s="99">
        <v>11284800</v>
      </c>
      <c r="H92" s="100">
        <v>8.65</v>
      </c>
      <c r="I92" s="101">
        <v>1</v>
      </c>
    </row>
    <row r="93" spans="1:9" x14ac:dyDescent="0.3">
      <c r="A93" s="98" t="str">
        <f t="shared" si="7"/>
        <v>范振國</v>
      </c>
      <c r="B93" s="99"/>
      <c r="C93" s="99"/>
      <c r="D93" s="99"/>
      <c r="E93" s="100"/>
      <c r="F93" s="100"/>
      <c r="G93" s="99">
        <v>11293419</v>
      </c>
      <c r="H93" s="100">
        <v>8.65</v>
      </c>
      <c r="I93" s="101">
        <v>5</v>
      </c>
    </row>
    <row r="94" spans="1:9" x14ac:dyDescent="0.3">
      <c r="A94" s="98" t="str">
        <f t="shared" si="7"/>
        <v>范振國</v>
      </c>
      <c r="B94" s="99"/>
      <c r="C94" s="99"/>
      <c r="D94" s="99"/>
      <c r="E94" s="100"/>
      <c r="F94" s="100"/>
      <c r="G94" s="99">
        <v>11363445</v>
      </c>
      <c r="H94" s="100">
        <v>8.65</v>
      </c>
      <c r="I94" s="101">
        <v>10</v>
      </c>
    </row>
    <row r="95" spans="1:9" x14ac:dyDescent="0.3">
      <c r="A95" s="98" t="str">
        <f t="shared" si="7"/>
        <v>范振國</v>
      </c>
      <c r="B95" s="99"/>
      <c r="C95" s="99"/>
      <c r="D95" s="99"/>
      <c r="E95" s="100"/>
      <c r="F95" s="100"/>
      <c r="G95" s="99">
        <v>11380160</v>
      </c>
      <c r="H95" s="100">
        <v>8.65</v>
      </c>
      <c r="I95" s="101">
        <v>15</v>
      </c>
    </row>
    <row r="96" spans="1:9" x14ac:dyDescent="0.3">
      <c r="A96" s="98" t="str">
        <f t="shared" si="7"/>
        <v>范振國</v>
      </c>
      <c r="B96" s="99"/>
      <c r="C96" s="99"/>
      <c r="D96" s="99"/>
      <c r="E96" s="100"/>
      <c r="F96" s="100"/>
      <c r="G96" s="99">
        <v>11380672</v>
      </c>
      <c r="H96" s="100">
        <v>8.65</v>
      </c>
      <c r="I96" s="101">
        <v>27</v>
      </c>
    </row>
    <row r="97" spans="1:9" x14ac:dyDescent="0.3">
      <c r="A97" s="98" t="s">
        <v>261</v>
      </c>
      <c r="B97" s="99" t="s">
        <v>262</v>
      </c>
      <c r="C97" s="99" t="s">
        <v>404</v>
      </c>
      <c r="D97" s="99">
        <v>11221240</v>
      </c>
      <c r="E97" s="100">
        <v>8.66</v>
      </c>
      <c r="F97" s="100">
        <v>499</v>
      </c>
      <c r="G97" s="99"/>
      <c r="H97" s="100"/>
      <c r="I97" s="101"/>
    </row>
    <row r="98" spans="1:9" x14ac:dyDescent="0.3">
      <c r="A98" s="98" t="str">
        <f t="shared" ref="A98:A99" si="8">A97</f>
        <v>范振國</v>
      </c>
      <c r="B98" s="99"/>
      <c r="C98" s="99"/>
      <c r="D98" s="99"/>
      <c r="E98" s="100"/>
      <c r="F98" s="100"/>
      <c r="G98" s="99">
        <v>11384772</v>
      </c>
      <c r="H98" s="100">
        <v>8.66</v>
      </c>
      <c r="I98" s="101">
        <v>184</v>
      </c>
    </row>
    <row r="99" spans="1:9" x14ac:dyDescent="0.3">
      <c r="A99" s="98" t="str">
        <f t="shared" si="8"/>
        <v>范振國</v>
      </c>
      <c r="B99" s="99"/>
      <c r="C99" s="99"/>
      <c r="D99" s="99"/>
      <c r="E99" s="100"/>
      <c r="F99" s="100"/>
      <c r="G99" s="99">
        <v>11385287</v>
      </c>
      <c r="H99" s="100">
        <v>8.66</v>
      </c>
      <c r="I99" s="101">
        <v>315</v>
      </c>
    </row>
    <row r="100" spans="1:9" x14ac:dyDescent="0.3">
      <c r="A100" s="98" t="s">
        <v>261</v>
      </c>
      <c r="B100" s="99" t="s">
        <v>262</v>
      </c>
      <c r="C100" s="99" t="s">
        <v>405</v>
      </c>
      <c r="D100" s="99">
        <v>11221806</v>
      </c>
      <c r="E100" s="100">
        <v>8.66</v>
      </c>
      <c r="F100" s="100">
        <v>499</v>
      </c>
      <c r="G100" s="99"/>
      <c r="H100" s="100"/>
      <c r="I100" s="101"/>
    </row>
    <row r="101" spans="1:9" x14ac:dyDescent="0.3">
      <c r="A101" s="98" t="str">
        <f t="shared" ref="A101:A103" si="9">A100</f>
        <v>范振國</v>
      </c>
      <c r="B101" s="99"/>
      <c r="C101" s="99"/>
      <c r="D101" s="99"/>
      <c r="E101" s="100"/>
      <c r="F101" s="100"/>
      <c r="G101" s="99">
        <v>11385287</v>
      </c>
      <c r="H101" s="100">
        <v>8.66</v>
      </c>
      <c r="I101" s="101">
        <v>214</v>
      </c>
    </row>
    <row r="102" spans="1:9" x14ac:dyDescent="0.3">
      <c r="A102" s="98" t="str">
        <f t="shared" si="9"/>
        <v>范振國</v>
      </c>
      <c r="B102" s="99"/>
      <c r="C102" s="99"/>
      <c r="D102" s="99"/>
      <c r="E102" s="100"/>
      <c r="F102" s="100"/>
      <c r="G102" s="99">
        <v>11390312</v>
      </c>
      <c r="H102" s="100">
        <v>8.66</v>
      </c>
      <c r="I102" s="101">
        <v>118</v>
      </c>
    </row>
    <row r="103" spans="1:9" x14ac:dyDescent="0.3">
      <c r="A103" s="98" t="str">
        <f t="shared" si="9"/>
        <v>范振國</v>
      </c>
      <c r="B103" s="99"/>
      <c r="C103" s="99"/>
      <c r="D103" s="99"/>
      <c r="E103" s="100"/>
      <c r="F103" s="100"/>
      <c r="G103" s="99">
        <v>11390822</v>
      </c>
      <c r="H103" s="100">
        <v>8.66</v>
      </c>
      <c r="I103" s="101">
        <v>167</v>
      </c>
    </row>
    <row r="104" spans="1:9" x14ac:dyDescent="0.3">
      <c r="A104" s="98" t="s">
        <v>261</v>
      </c>
      <c r="B104" s="99" t="s">
        <v>262</v>
      </c>
      <c r="C104" s="99" t="s">
        <v>406</v>
      </c>
      <c r="D104" s="99">
        <v>11222319</v>
      </c>
      <c r="E104" s="100">
        <v>8.65</v>
      </c>
      <c r="F104" s="100">
        <v>2</v>
      </c>
      <c r="G104" s="99"/>
      <c r="H104" s="100"/>
      <c r="I104" s="101"/>
    </row>
    <row r="105" spans="1:9" x14ac:dyDescent="0.3">
      <c r="A105" s="98" t="str">
        <f>A104</f>
        <v>范振國</v>
      </c>
      <c r="B105" s="99"/>
      <c r="C105" s="99"/>
      <c r="D105" s="99"/>
      <c r="E105" s="100"/>
      <c r="F105" s="100"/>
      <c r="G105" s="99">
        <v>11380672</v>
      </c>
      <c r="H105" s="100">
        <v>8.65</v>
      </c>
      <c r="I105" s="101">
        <v>2</v>
      </c>
    </row>
    <row r="106" spans="1:9" x14ac:dyDescent="0.3">
      <c r="A106" s="98" t="s">
        <v>261</v>
      </c>
      <c r="B106" s="99" t="s">
        <v>262</v>
      </c>
      <c r="C106" s="99" t="s">
        <v>407</v>
      </c>
      <c r="D106" s="99">
        <v>11222837</v>
      </c>
      <c r="E106" s="100">
        <v>8.66</v>
      </c>
      <c r="F106" s="100">
        <v>2</v>
      </c>
      <c r="G106" s="99"/>
      <c r="H106" s="100"/>
      <c r="I106" s="101"/>
    </row>
    <row r="107" spans="1:9" x14ac:dyDescent="0.3">
      <c r="A107" s="98" t="str">
        <f>A106</f>
        <v>范振國</v>
      </c>
      <c r="B107" s="99"/>
      <c r="C107" s="99"/>
      <c r="D107" s="99"/>
      <c r="E107" s="100"/>
      <c r="F107" s="100"/>
      <c r="G107" s="99">
        <v>11390822</v>
      </c>
      <c r="H107" s="100">
        <v>8.66</v>
      </c>
      <c r="I107" s="101">
        <v>2</v>
      </c>
    </row>
    <row r="108" spans="1:9" x14ac:dyDescent="0.3">
      <c r="A108" s="98" t="s">
        <v>279</v>
      </c>
      <c r="B108" s="99" t="s">
        <v>262</v>
      </c>
      <c r="C108" s="99" t="s">
        <v>668</v>
      </c>
      <c r="D108" s="99">
        <v>11411008</v>
      </c>
      <c r="E108" s="100">
        <v>8.66</v>
      </c>
      <c r="F108" s="100">
        <v>300</v>
      </c>
      <c r="G108" s="99"/>
      <c r="H108" s="100"/>
      <c r="I108" s="101"/>
    </row>
    <row r="109" spans="1:9" x14ac:dyDescent="0.3">
      <c r="A109" s="98" t="str">
        <f t="shared" ref="A109:A110" si="10">A108</f>
        <v>公小穎</v>
      </c>
      <c r="B109" s="99"/>
      <c r="C109" s="99"/>
      <c r="D109" s="99"/>
      <c r="E109" s="100"/>
      <c r="F109" s="100"/>
      <c r="G109" s="99">
        <v>11411132</v>
      </c>
      <c r="H109" s="100">
        <v>8.66</v>
      </c>
      <c r="I109" s="101">
        <v>288</v>
      </c>
    </row>
    <row r="110" spans="1:9" x14ac:dyDescent="0.3">
      <c r="A110" s="98" t="str">
        <f t="shared" si="10"/>
        <v>公小穎</v>
      </c>
      <c r="B110" s="99"/>
      <c r="C110" s="99"/>
      <c r="D110" s="99"/>
      <c r="E110" s="100"/>
      <c r="F110" s="100"/>
      <c r="G110" s="99">
        <v>11503506</v>
      </c>
      <c r="H110" s="100">
        <v>8.66</v>
      </c>
      <c r="I110" s="101">
        <v>12</v>
      </c>
    </row>
    <row r="111" spans="1:9" x14ac:dyDescent="0.3">
      <c r="A111" s="98" t="s">
        <v>279</v>
      </c>
      <c r="B111" s="99" t="s">
        <v>262</v>
      </c>
      <c r="C111" s="99" t="s">
        <v>417</v>
      </c>
      <c r="D111" s="99">
        <v>11412008</v>
      </c>
      <c r="E111" s="100">
        <v>8.65</v>
      </c>
      <c r="F111" s="100">
        <v>300</v>
      </c>
      <c r="G111" s="99"/>
      <c r="H111" s="100"/>
      <c r="I111" s="101"/>
    </row>
    <row r="112" spans="1:9" x14ac:dyDescent="0.3">
      <c r="A112" s="98" t="str">
        <f t="shared" ref="A112:A113" si="11">A111</f>
        <v>公小穎</v>
      </c>
      <c r="B112" s="99"/>
      <c r="C112" s="99"/>
      <c r="D112" s="99"/>
      <c r="E112" s="100"/>
      <c r="F112" s="100"/>
      <c r="G112" s="99">
        <v>11412153</v>
      </c>
      <c r="H112" s="100">
        <v>8.65</v>
      </c>
      <c r="I112" s="101">
        <v>102</v>
      </c>
    </row>
    <row r="113" spans="1:9" x14ac:dyDescent="0.3">
      <c r="A113" s="98" t="str">
        <f t="shared" si="11"/>
        <v>公小穎</v>
      </c>
      <c r="B113" s="99"/>
      <c r="C113" s="99"/>
      <c r="D113" s="99"/>
      <c r="E113" s="100"/>
      <c r="F113" s="100"/>
      <c r="G113" s="99">
        <v>11501969</v>
      </c>
      <c r="H113" s="100">
        <v>8.65</v>
      </c>
      <c r="I113" s="101">
        <v>198</v>
      </c>
    </row>
    <row r="114" spans="1:9" x14ac:dyDescent="0.3">
      <c r="A114" s="98" t="s">
        <v>279</v>
      </c>
      <c r="B114" s="99" t="s">
        <v>262</v>
      </c>
      <c r="C114" s="99" t="s">
        <v>669</v>
      </c>
      <c r="D114" s="99">
        <v>11412623</v>
      </c>
      <c r="E114" s="100">
        <v>8.64</v>
      </c>
      <c r="F114" s="100">
        <v>499</v>
      </c>
      <c r="G114" s="99"/>
      <c r="H114" s="100"/>
      <c r="I114" s="101"/>
    </row>
    <row r="115" spans="1:9" x14ac:dyDescent="0.3">
      <c r="A115" s="98" t="str">
        <f>A114</f>
        <v>公小穎</v>
      </c>
      <c r="B115" s="99"/>
      <c r="C115" s="99"/>
      <c r="D115" s="99"/>
      <c r="E115" s="100"/>
      <c r="F115" s="100"/>
      <c r="G115" s="99">
        <v>11412665</v>
      </c>
      <c r="H115" s="100">
        <v>8.64</v>
      </c>
      <c r="I115" s="101">
        <v>499</v>
      </c>
    </row>
    <row r="116" spans="1:9" x14ac:dyDescent="0.3">
      <c r="A116" s="98" t="s">
        <v>279</v>
      </c>
      <c r="B116" s="99" t="s">
        <v>262</v>
      </c>
      <c r="C116" s="99" t="s">
        <v>418</v>
      </c>
      <c r="D116" s="99">
        <v>11413170</v>
      </c>
      <c r="E116" s="100">
        <v>8.64</v>
      </c>
      <c r="F116" s="100">
        <v>499</v>
      </c>
      <c r="G116" s="99"/>
      <c r="H116" s="100"/>
      <c r="I116" s="101"/>
    </row>
    <row r="117" spans="1:9" x14ac:dyDescent="0.3">
      <c r="A117" s="98" t="str">
        <f t="shared" ref="A117:A121" si="12">A116</f>
        <v>公小穎</v>
      </c>
      <c r="B117" s="99"/>
      <c r="C117" s="99"/>
      <c r="D117" s="99"/>
      <c r="E117" s="100"/>
      <c r="F117" s="100"/>
      <c r="G117" s="99">
        <v>11413176</v>
      </c>
      <c r="H117" s="100">
        <v>8.64</v>
      </c>
      <c r="I117" s="101">
        <v>235</v>
      </c>
    </row>
    <row r="118" spans="1:9" x14ac:dyDescent="0.3">
      <c r="A118" s="98" t="str">
        <f t="shared" si="12"/>
        <v>公小穎</v>
      </c>
      <c r="B118" s="99"/>
      <c r="C118" s="99"/>
      <c r="D118" s="99"/>
      <c r="E118" s="100"/>
      <c r="F118" s="100"/>
      <c r="G118" s="99">
        <v>11422291</v>
      </c>
      <c r="H118" s="100">
        <v>8.64</v>
      </c>
      <c r="I118" s="101">
        <v>3</v>
      </c>
    </row>
    <row r="119" spans="1:9" x14ac:dyDescent="0.3">
      <c r="A119" s="98" t="str">
        <f t="shared" si="12"/>
        <v>公小穎</v>
      </c>
      <c r="B119" s="99"/>
      <c r="C119" s="99"/>
      <c r="D119" s="99"/>
      <c r="E119" s="100"/>
      <c r="F119" s="100"/>
      <c r="G119" s="99">
        <v>11422808</v>
      </c>
      <c r="H119" s="100">
        <v>8.64</v>
      </c>
      <c r="I119" s="101">
        <v>5</v>
      </c>
    </row>
    <row r="120" spans="1:9" x14ac:dyDescent="0.3">
      <c r="A120" s="98" t="str">
        <f t="shared" si="12"/>
        <v>公小穎</v>
      </c>
      <c r="B120" s="99"/>
      <c r="C120" s="99"/>
      <c r="D120" s="99"/>
      <c r="E120" s="100"/>
      <c r="F120" s="100"/>
      <c r="G120" s="99">
        <v>11442591</v>
      </c>
      <c r="H120" s="100">
        <v>8.64</v>
      </c>
      <c r="I120" s="101">
        <v>2</v>
      </c>
    </row>
    <row r="121" spans="1:9" x14ac:dyDescent="0.3">
      <c r="A121" s="98" t="str">
        <f t="shared" si="12"/>
        <v>公小穎</v>
      </c>
      <c r="B121" s="99"/>
      <c r="C121" s="99"/>
      <c r="D121" s="99"/>
      <c r="E121" s="100"/>
      <c r="F121" s="100"/>
      <c r="G121" s="99">
        <v>11500941</v>
      </c>
      <c r="H121" s="100">
        <v>8.64</v>
      </c>
      <c r="I121" s="101">
        <v>254</v>
      </c>
    </row>
    <row r="122" spans="1:9" x14ac:dyDescent="0.3">
      <c r="A122" s="98" t="s">
        <v>279</v>
      </c>
      <c r="B122" s="99" t="s">
        <v>262</v>
      </c>
      <c r="C122" s="99" t="s">
        <v>419</v>
      </c>
      <c r="D122" s="99">
        <v>11413739</v>
      </c>
      <c r="E122" s="100">
        <v>8.64</v>
      </c>
      <c r="F122" s="100">
        <v>2</v>
      </c>
      <c r="G122" s="99"/>
      <c r="H122" s="100"/>
      <c r="I122" s="101"/>
    </row>
    <row r="123" spans="1:9" x14ac:dyDescent="0.3">
      <c r="A123" s="98" t="str">
        <f>A122</f>
        <v>公小穎</v>
      </c>
      <c r="B123" s="99"/>
      <c r="C123" s="99"/>
      <c r="D123" s="99"/>
      <c r="E123" s="100"/>
      <c r="F123" s="100"/>
      <c r="G123" s="99">
        <v>11500941</v>
      </c>
      <c r="H123" s="100">
        <v>8.64</v>
      </c>
      <c r="I123" s="101">
        <v>2</v>
      </c>
    </row>
    <row r="124" spans="1:9" x14ac:dyDescent="0.3">
      <c r="A124" s="98" t="s">
        <v>261</v>
      </c>
      <c r="B124" s="99" t="s">
        <v>262</v>
      </c>
      <c r="C124" s="99" t="s">
        <v>673</v>
      </c>
      <c r="D124" s="99">
        <v>11450594</v>
      </c>
      <c r="E124" s="100">
        <v>8.66</v>
      </c>
      <c r="F124" s="100">
        <v>499</v>
      </c>
      <c r="G124" s="99"/>
      <c r="H124" s="100"/>
      <c r="I124" s="101"/>
    </row>
    <row r="125" spans="1:9" x14ac:dyDescent="0.3">
      <c r="A125" s="98" t="str">
        <f t="shared" ref="A125:A127" si="13">A124</f>
        <v>范振國</v>
      </c>
      <c r="B125" s="99"/>
      <c r="C125" s="99"/>
      <c r="D125" s="99"/>
      <c r="E125" s="100"/>
      <c r="F125" s="100"/>
      <c r="G125" s="99">
        <v>11503506</v>
      </c>
      <c r="H125" s="100">
        <v>8.66</v>
      </c>
      <c r="I125" s="101">
        <v>467</v>
      </c>
    </row>
    <row r="126" spans="1:9" x14ac:dyDescent="0.3">
      <c r="A126" s="98" t="str">
        <f t="shared" si="13"/>
        <v>范振國</v>
      </c>
      <c r="B126" s="99"/>
      <c r="C126" s="99"/>
      <c r="D126" s="99"/>
      <c r="E126" s="100"/>
      <c r="F126" s="100"/>
      <c r="G126" s="99">
        <v>11504016</v>
      </c>
      <c r="H126" s="100">
        <v>8.66</v>
      </c>
      <c r="I126" s="101">
        <v>3</v>
      </c>
    </row>
    <row r="127" spans="1:9" x14ac:dyDescent="0.3">
      <c r="A127" s="98" t="str">
        <f t="shared" si="13"/>
        <v>范振國</v>
      </c>
      <c r="B127" s="99"/>
      <c r="C127" s="99"/>
      <c r="D127" s="99"/>
      <c r="E127" s="100"/>
      <c r="F127" s="100"/>
      <c r="G127" s="99">
        <v>11504530</v>
      </c>
      <c r="H127" s="100">
        <v>8.67</v>
      </c>
      <c r="I127" s="101">
        <v>29</v>
      </c>
    </row>
    <row r="128" spans="1:9" x14ac:dyDescent="0.3">
      <c r="A128" s="98" t="s">
        <v>261</v>
      </c>
      <c r="B128" s="99" t="s">
        <v>262</v>
      </c>
      <c r="C128" s="99" t="s">
        <v>734</v>
      </c>
      <c r="D128" s="99">
        <v>11451182</v>
      </c>
      <c r="E128" s="100">
        <v>8.67</v>
      </c>
      <c r="F128" s="100">
        <v>300</v>
      </c>
      <c r="G128" s="99"/>
      <c r="H128" s="100"/>
      <c r="I128" s="101"/>
    </row>
    <row r="129" spans="1:9" x14ac:dyDescent="0.3">
      <c r="A129" s="98" t="str">
        <f>A128</f>
        <v>范振國</v>
      </c>
      <c r="B129" s="99"/>
      <c r="C129" s="99"/>
      <c r="D129" s="99"/>
      <c r="E129" s="100"/>
      <c r="F129" s="100"/>
      <c r="G129" s="99">
        <v>11504530</v>
      </c>
      <c r="H129" s="100">
        <v>8.67</v>
      </c>
      <c r="I129" s="101">
        <v>300</v>
      </c>
    </row>
    <row r="130" spans="1:9" x14ac:dyDescent="0.3">
      <c r="A130" s="98" t="s">
        <v>261</v>
      </c>
      <c r="B130" s="99" t="s">
        <v>262</v>
      </c>
      <c r="C130" s="99" t="s">
        <v>691</v>
      </c>
      <c r="D130" s="99">
        <v>11453377</v>
      </c>
      <c r="E130" s="100">
        <v>8.66</v>
      </c>
      <c r="F130" s="100">
        <v>1</v>
      </c>
      <c r="G130" s="99"/>
      <c r="H130" s="100"/>
      <c r="I130" s="101"/>
    </row>
    <row r="131" spans="1:9" x14ac:dyDescent="0.3">
      <c r="A131" s="98" t="str">
        <f>A130</f>
        <v>范振國</v>
      </c>
      <c r="B131" s="99"/>
      <c r="C131" s="99"/>
      <c r="D131" s="99"/>
      <c r="E131" s="100"/>
      <c r="F131" s="100"/>
      <c r="G131" s="99">
        <v>11504530</v>
      </c>
      <c r="H131" s="100">
        <v>8.67</v>
      </c>
      <c r="I131" s="101">
        <v>1</v>
      </c>
    </row>
    <row r="132" spans="1:9" x14ac:dyDescent="0.3">
      <c r="A132" s="98" t="s">
        <v>279</v>
      </c>
      <c r="B132" s="99" t="s">
        <v>262</v>
      </c>
      <c r="C132" s="99" t="s">
        <v>487</v>
      </c>
      <c r="D132" s="99">
        <v>11454319</v>
      </c>
      <c r="E132" s="100">
        <v>8.67</v>
      </c>
      <c r="F132" s="100">
        <v>380</v>
      </c>
      <c r="G132" s="99"/>
      <c r="H132" s="100"/>
      <c r="I132" s="101"/>
    </row>
    <row r="133" spans="1:9" x14ac:dyDescent="0.3">
      <c r="A133" s="98" t="str">
        <f t="shared" ref="A133:A134" si="14">A132</f>
        <v>公小穎</v>
      </c>
      <c r="B133" s="99"/>
      <c r="C133" s="99"/>
      <c r="D133" s="99"/>
      <c r="E133" s="100"/>
      <c r="F133" s="100"/>
      <c r="G133" s="99">
        <v>11504530</v>
      </c>
      <c r="H133" s="100">
        <v>8.67</v>
      </c>
      <c r="I133" s="101">
        <v>108</v>
      </c>
    </row>
    <row r="134" spans="1:9" x14ac:dyDescent="0.3">
      <c r="A134" s="98" t="str">
        <f t="shared" si="14"/>
        <v>公小穎</v>
      </c>
      <c r="B134" s="99"/>
      <c r="C134" s="99"/>
      <c r="D134" s="99"/>
      <c r="E134" s="100"/>
      <c r="F134" s="100"/>
      <c r="G134" s="99">
        <v>11505553</v>
      </c>
      <c r="H134" s="100">
        <v>8.68</v>
      </c>
      <c r="I134" s="101">
        <v>272</v>
      </c>
    </row>
    <row r="135" spans="1:9" x14ac:dyDescent="0.3">
      <c r="A135" s="98" t="s">
        <v>424</v>
      </c>
      <c r="B135" s="99" t="s">
        <v>347</v>
      </c>
      <c r="C135" s="99" t="s">
        <v>401</v>
      </c>
      <c r="D135" s="99">
        <v>12320132</v>
      </c>
      <c r="E135" s="100">
        <v>8.64</v>
      </c>
      <c r="F135" s="100">
        <v>300</v>
      </c>
      <c r="G135" s="99"/>
      <c r="H135" s="100"/>
      <c r="I135" s="101"/>
    </row>
    <row r="136" spans="1:9" x14ac:dyDescent="0.3">
      <c r="A136" s="98" t="str">
        <f>A135</f>
        <v>鄭文華</v>
      </c>
      <c r="B136" s="99"/>
      <c r="C136" s="99"/>
      <c r="D136" s="99"/>
      <c r="E136" s="100"/>
      <c r="F136" s="100"/>
      <c r="G136" s="99">
        <v>12320601</v>
      </c>
      <c r="H136" s="100">
        <v>8.66</v>
      </c>
      <c r="I136" s="101">
        <v>300</v>
      </c>
    </row>
    <row r="137" spans="1:9" x14ac:dyDescent="0.3">
      <c r="A137" s="98" t="s">
        <v>424</v>
      </c>
      <c r="B137" s="99" t="s">
        <v>347</v>
      </c>
      <c r="C137" s="99" t="s">
        <v>403</v>
      </c>
      <c r="D137" s="99">
        <v>12320613</v>
      </c>
      <c r="E137" s="100">
        <v>8.64</v>
      </c>
      <c r="F137" s="100">
        <v>300</v>
      </c>
      <c r="G137" s="99"/>
      <c r="H137" s="100"/>
      <c r="I137" s="101"/>
    </row>
    <row r="138" spans="1:9" x14ac:dyDescent="0.3">
      <c r="A138" s="98" t="str">
        <f>A137</f>
        <v>鄭文華</v>
      </c>
      <c r="B138" s="99"/>
      <c r="C138" s="99"/>
      <c r="D138" s="99"/>
      <c r="E138" s="100"/>
      <c r="F138" s="100"/>
      <c r="G138" s="99">
        <v>12321113</v>
      </c>
      <c r="H138" s="100">
        <v>8.65</v>
      </c>
      <c r="I138" s="101">
        <v>300</v>
      </c>
    </row>
    <row r="139" spans="1:9" x14ac:dyDescent="0.3">
      <c r="A139" s="98" t="s">
        <v>424</v>
      </c>
      <c r="B139" s="99" t="s">
        <v>347</v>
      </c>
      <c r="C139" s="99" t="s">
        <v>404</v>
      </c>
      <c r="D139" s="99">
        <v>12321500</v>
      </c>
      <c r="E139" s="100">
        <v>8.65</v>
      </c>
      <c r="F139" s="100">
        <v>300</v>
      </c>
      <c r="G139" s="99"/>
      <c r="H139" s="100"/>
      <c r="I139" s="101"/>
    </row>
    <row r="140" spans="1:9" x14ac:dyDescent="0.3">
      <c r="A140" s="98" t="str">
        <f>A139</f>
        <v>鄭文華</v>
      </c>
      <c r="B140" s="99"/>
      <c r="C140" s="99"/>
      <c r="D140" s="99"/>
      <c r="E140" s="100"/>
      <c r="F140" s="100"/>
      <c r="G140" s="99">
        <v>12321625</v>
      </c>
      <c r="H140" s="100">
        <v>8.65</v>
      </c>
      <c r="I140" s="101">
        <v>300</v>
      </c>
    </row>
    <row r="141" spans="1:9" x14ac:dyDescent="0.3">
      <c r="A141" s="98" t="s">
        <v>424</v>
      </c>
      <c r="B141" s="99" t="s">
        <v>347</v>
      </c>
      <c r="C141" s="99" t="s">
        <v>405</v>
      </c>
      <c r="D141" s="99">
        <v>12321917</v>
      </c>
      <c r="E141" s="100">
        <v>8.65</v>
      </c>
      <c r="F141" s="100">
        <v>200</v>
      </c>
      <c r="G141" s="99"/>
      <c r="H141" s="100"/>
      <c r="I141" s="101"/>
    </row>
    <row r="142" spans="1:9" x14ac:dyDescent="0.3">
      <c r="A142" s="98" t="str">
        <f t="shared" ref="A142:A143" si="15">A141</f>
        <v>鄭文華</v>
      </c>
      <c r="B142" s="99"/>
      <c r="C142" s="99"/>
      <c r="D142" s="99"/>
      <c r="E142" s="100"/>
      <c r="F142" s="100"/>
      <c r="G142" s="99">
        <v>12324191</v>
      </c>
      <c r="H142" s="100">
        <v>8.65</v>
      </c>
      <c r="I142" s="101">
        <v>4</v>
      </c>
    </row>
    <row r="143" spans="1:9" x14ac:dyDescent="0.3">
      <c r="A143" s="98" t="str">
        <f t="shared" si="15"/>
        <v>鄭文華</v>
      </c>
      <c r="B143" s="99"/>
      <c r="C143" s="99"/>
      <c r="D143" s="99"/>
      <c r="E143" s="100"/>
      <c r="F143" s="100"/>
      <c r="G143" s="99">
        <v>12364789</v>
      </c>
      <c r="H143" s="100">
        <v>8.65</v>
      </c>
      <c r="I143" s="101">
        <v>196</v>
      </c>
    </row>
    <row r="144" spans="1:9" x14ac:dyDescent="0.3">
      <c r="A144" s="98" t="s">
        <v>424</v>
      </c>
      <c r="B144" s="99" t="s">
        <v>347</v>
      </c>
      <c r="C144" s="99" t="s">
        <v>406</v>
      </c>
      <c r="D144" s="99">
        <v>12322546</v>
      </c>
      <c r="E144" s="100">
        <v>8.66</v>
      </c>
      <c r="F144" s="100">
        <v>300</v>
      </c>
      <c r="G144" s="99"/>
      <c r="H144" s="100"/>
      <c r="I144" s="101"/>
    </row>
    <row r="145" spans="1:9" x14ac:dyDescent="0.3">
      <c r="A145" s="98" t="str">
        <f>A144</f>
        <v>鄭文華</v>
      </c>
      <c r="B145" s="99"/>
      <c r="C145" s="99"/>
      <c r="D145" s="99"/>
      <c r="E145" s="100"/>
      <c r="F145" s="100"/>
      <c r="G145" s="99">
        <v>12371349</v>
      </c>
      <c r="H145" s="100">
        <v>8.66</v>
      </c>
      <c r="I145" s="101">
        <v>300</v>
      </c>
    </row>
    <row r="146" spans="1:9" x14ac:dyDescent="0.3">
      <c r="A146" s="98" t="s">
        <v>424</v>
      </c>
      <c r="B146" s="99" t="s">
        <v>347</v>
      </c>
      <c r="C146" s="99" t="s">
        <v>407</v>
      </c>
      <c r="D146" s="99">
        <v>12323016</v>
      </c>
      <c r="E146" s="100">
        <v>8.66</v>
      </c>
      <c r="F146" s="100">
        <v>200</v>
      </c>
      <c r="G146" s="99"/>
      <c r="H146" s="100"/>
      <c r="I146" s="101"/>
    </row>
    <row r="147" spans="1:9" x14ac:dyDescent="0.3">
      <c r="A147" s="98" t="str">
        <f t="shared" ref="A147:A149" si="16">A146</f>
        <v>鄭文華</v>
      </c>
      <c r="B147" s="99"/>
      <c r="C147" s="99"/>
      <c r="D147" s="99"/>
      <c r="E147" s="100"/>
      <c r="F147" s="100"/>
      <c r="G147" s="99">
        <v>12371349</v>
      </c>
      <c r="H147" s="100">
        <v>8.66</v>
      </c>
      <c r="I147" s="101">
        <v>131</v>
      </c>
    </row>
    <row r="148" spans="1:9" x14ac:dyDescent="0.3">
      <c r="A148" s="98" t="str">
        <f t="shared" si="16"/>
        <v>鄭文華</v>
      </c>
      <c r="B148" s="99"/>
      <c r="C148" s="99"/>
      <c r="D148" s="99"/>
      <c r="E148" s="100"/>
      <c r="F148" s="100"/>
      <c r="G148" s="99">
        <v>12371862</v>
      </c>
      <c r="H148" s="100">
        <v>8.66</v>
      </c>
      <c r="I148" s="101">
        <v>5</v>
      </c>
    </row>
    <row r="149" spans="1:9" x14ac:dyDescent="0.3">
      <c r="A149" s="98" t="str">
        <f t="shared" si="16"/>
        <v>鄭文華</v>
      </c>
      <c r="B149" s="99"/>
      <c r="C149" s="99"/>
      <c r="D149" s="99"/>
      <c r="E149" s="100"/>
      <c r="F149" s="100"/>
      <c r="G149" s="99">
        <v>12373402</v>
      </c>
      <c r="H149" s="100">
        <v>8.67</v>
      </c>
      <c r="I149" s="101">
        <v>64</v>
      </c>
    </row>
    <row r="150" spans="1:9" x14ac:dyDescent="0.3">
      <c r="A150" s="98" t="s">
        <v>424</v>
      </c>
      <c r="B150" s="99" t="s">
        <v>347</v>
      </c>
      <c r="C150" s="99" t="s">
        <v>408</v>
      </c>
      <c r="D150" s="99">
        <v>12323924</v>
      </c>
      <c r="E150" s="100">
        <v>8.67</v>
      </c>
      <c r="F150" s="100">
        <v>300</v>
      </c>
      <c r="G150" s="99"/>
      <c r="H150" s="100"/>
      <c r="I150" s="101"/>
    </row>
    <row r="151" spans="1:9" x14ac:dyDescent="0.3">
      <c r="A151" s="98" t="str">
        <f t="shared" ref="A151:A152" si="17">A150</f>
        <v>鄭文華</v>
      </c>
      <c r="B151" s="99"/>
      <c r="C151" s="99"/>
      <c r="D151" s="99"/>
      <c r="E151" s="100"/>
      <c r="F151" s="100"/>
      <c r="G151" s="99">
        <v>12373402</v>
      </c>
      <c r="H151" s="100">
        <v>8.67</v>
      </c>
      <c r="I151" s="101">
        <v>233</v>
      </c>
    </row>
    <row r="152" spans="1:9" x14ac:dyDescent="0.3">
      <c r="A152" s="98" t="str">
        <f t="shared" si="17"/>
        <v>鄭文華</v>
      </c>
      <c r="B152" s="99"/>
      <c r="C152" s="99"/>
      <c r="D152" s="99"/>
      <c r="E152" s="100"/>
      <c r="F152" s="100"/>
      <c r="G152" s="99">
        <v>12380475</v>
      </c>
      <c r="H152" s="100">
        <v>8.68</v>
      </c>
      <c r="I152" s="101">
        <v>67</v>
      </c>
    </row>
    <row r="153" spans="1:9" x14ac:dyDescent="0.3">
      <c r="A153" s="98" t="s">
        <v>424</v>
      </c>
      <c r="B153" s="99" t="s">
        <v>347</v>
      </c>
      <c r="C153" s="99" t="s">
        <v>409</v>
      </c>
      <c r="D153" s="99">
        <v>12324408</v>
      </c>
      <c r="E153" s="100">
        <v>8.67</v>
      </c>
      <c r="F153" s="100">
        <v>200</v>
      </c>
      <c r="G153" s="99"/>
      <c r="H153" s="100"/>
      <c r="I153" s="101"/>
    </row>
    <row r="154" spans="1:9" x14ac:dyDescent="0.3">
      <c r="A154" s="98" t="str">
        <f>A153</f>
        <v>鄭文華</v>
      </c>
      <c r="B154" s="99"/>
      <c r="C154" s="99"/>
      <c r="D154" s="99"/>
      <c r="E154" s="100"/>
      <c r="F154" s="100"/>
      <c r="G154" s="99">
        <v>12380475</v>
      </c>
      <c r="H154" s="100">
        <v>8.68</v>
      </c>
      <c r="I154" s="101">
        <v>200</v>
      </c>
    </row>
    <row r="155" spans="1:9" x14ac:dyDescent="0.3">
      <c r="A155" s="98" t="s">
        <v>424</v>
      </c>
      <c r="B155" s="99" t="s">
        <v>347</v>
      </c>
      <c r="C155" s="99" t="s">
        <v>410</v>
      </c>
      <c r="D155" s="99">
        <v>12325294</v>
      </c>
      <c r="E155" s="100">
        <v>8.68</v>
      </c>
      <c r="F155" s="100">
        <v>300</v>
      </c>
      <c r="G155" s="99"/>
      <c r="H155" s="100"/>
      <c r="I155" s="101"/>
    </row>
    <row r="156" spans="1:9" x14ac:dyDescent="0.3">
      <c r="A156" s="98" t="str">
        <f t="shared" ref="A156:A157" si="18">A155</f>
        <v>鄭文華</v>
      </c>
      <c r="B156" s="99"/>
      <c r="C156" s="99"/>
      <c r="D156" s="99"/>
      <c r="E156" s="100"/>
      <c r="F156" s="100"/>
      <c r="G156" s="99">
        <v>12380475</v>
      </c>
      <c r="H156" s="100">
        <v>8.68</v>
      </c>
      <c r="I156" s="101">
        <v>178</v>
      </c>
    </row>
    <row r="157" spans="1:9" x14ac:dyDescent="0.3">
      <c r="A157" s="98" t="str">
        <f t="shared" si="18"/>
        <v>鄭文華</v>
      </c>
      <c r="B157" s="99"/>
      <c r="C157" s="99"/>
      <c r="D157" s="99"/>
      <c r="E157" s="100"/>
      <c r="F157" s="100"/>
      <c r="G157" s="99">
        <v>12381502</v>
      </c>
      <c r="H157" s="100">
        <v>8.69</v>
      </c>
      <c r="I157" s="101">
        <v>122</v>
      </c>
    </row>
    <row r="158" spans="1:9" x14ac:dyDescent="0.3">
      <c r="A158" s="98" t="s">
        <v>424</v>
      </c>
      <c r="B158" s="99" t="s">
        <v>347</v>
      </c>
      <c r="C158" s="99" t="s">
        <v>411</v>
      </c>
      <c r="D158" s="99">
        <v>12325897</v>
      </c>
      <c r="E158" s="100">
        <v>8.68</v>
      </c>
      <c r="F158" s="100">
        <v>200</v>
      </c>
      <c r="G158" s="99"/>
      <c r="H158" s="100"/>
      <c r="I158" s="101"/>
    </row>
    <row r="159" spans="1:9" x14ac:dyDescent="0.3">
      <c r="A159" s="98" t="str">
        <f>A158</f>
        <v>鄭文華</v>
      </c>
      <c r="B159" s="99"/>
      <c r="C159" s="99"/>
      <c r="D159" s="99"/>
      <c r="E159" s="100"/>
      <c r="F159" s="100"/>
      <c r="G159" s="99">
        <v>12381502</v>
      </c>
      <c r="H159" s="100">
        <v>8.69</v>
      </c>
      <c r="I159" s="101">
        <v>200</v>
      </c>
    </row>
    <row r="160" spans="1:9" x14ac:dyDescent="0.3">
      <c r="A160" s="98" t="s">
        <v>424</v>
      </c>
      <c r="B160" s="99" t="s">
        <v>347</v>
      </c>
      <c r="C160" s="99" t="s">
        <v>412</v>
      </c>
      <c r="D160" s="99">
        <v>12330715</v>
      </c>
      <c r="E160" s="100">
        <v>8.69</v>
      </c>
      <c r="F160" s="100">
        <v>300</v>
      </c>
      <c r="G160" s="99"/>
      <c r="H160" s="100"/>
      <c r="I160" s="101"/>
    </row>
    <row r="161" spans="1:9" x14ac:dyDescent="0.3">
      <c r="A161" s="98" t="str">
        <f>A160</f>
        <v>鄭文華</v>
      </c>
      <c r="B161" s="99"/>
      <c r="C161" s="99"/>
      <c r="D161" s="99"/>
      <c r="E161" s="100"/>
      <c r="F161" s="100"/>
      <c r="G161" s="99">
        <v>12381502</v>
      </c>
      <c r="H161" s="100">
        <v>8.69</v>
      </c>
      <c r="I161" s="101">
        <v>33</v>
      </c>
    </row>
    <row r="162" spans="1:9" x14ac:dyDescent="0.3">
      <c r="A162" s="98" t="s">
        <v>424</v>
      </c>
      <c r="B162" s="99" t="s">
        <v>347</v>
      </c>
      <c r="C162" s="99" t="s">
        <v>412</v>
      </c>
      <c r="D162" s="99">
        <v>13062526</v>
      </c>
      <c r="E162" s="100">
        <v>8.69</v>
      </c>
      <c r="F162" s="100">
        <v>-267</v>
      </c>
      <c r="G162" s="99"/>
      <c r="H162" s="100"/>
      <c r="I162" s="101"/>
    </row>
    <row r="163" spans="1:9" x14ac:dyDescent="0.3">
      <c r="A163" s="98" t="s">
        <v>424</v>
      </c>
      <c r="B163" s="99" t="s">
        <v>347</v>
      </c>
      <c r="C163" s="99" t="s">
        <v>413</v>
      </c>
      <c r="D163" s="99">
        <v>12331309</v>
      </c>
      <c r="E163" s="100">
        <v>8.69</v>
      </c>
      <c r="F163" s="100">
        <v>200</v>
      </c>
      <c r="G163" s="99"/>
      <c r="H163" s="100"/>
      <c r="I163" s="101"/>
    </row>
    <row r="164" spans="1:9" x14ac:dyDescent="0.3">
      <c r="A164" s="98" t="s">
        <v>424</v>
      </c>
      <c r="B164" s="99" t="s">
        <v>347</v>
      </c>
      <c r="C164" s="99" t="s">
        <v>413</v>
      </c>
      <c r="D164" s="99">
        <v>13062523</v>
      </c>
      <c r="E164" s="100">
        <v>8.69</v>
      </c>
      <c r="F164" s="100">
        <v>-200</v>
      </c>
      <c r="G164" s="99"/>
      <c r="H164" s="100"/>
      <c r="I164" s="101"/>
    </row>
    <row r="165" spans="1:9" x14ac:dyDescent="0.3">
      <c r="A165" s="98" t="s">
        <v>346</v>
      </c>
      <c r="B165" s="99" t="s">
        <v>453</v>
      </c>
      <c r="C165" s="99" t="s">
        <v>852</v>
      </c>
      <c r="D165" s="99">
        <v>12340023</v>
      </c>
      <c r="E165" s="100">
        <v>8.65</v>
      </c>
      <c r="F165" s="100">
        <v>150</v>
      </c>
      <c r="G165" s="99"/>
      <c r="H165" s="100"/>
      <c r="I165" s="101"/>
    </row>
    <row r="166" spans="1:9" x14ac:dyDescent="0.3">
      <c r="A166" s="93" t="str">
        <f t="shared" ref="A166:A167" si="19">A165</f>
        <v>鄭文逸</v>
      </c>
      <c r="B166" s="94"/>
      <c r="C166" s="94"/>
      <c r="D166" s="94"/>
      <c r="E166" s="95"/>
      <c r="F166" s="95"/>
      <c r="G166" s="94">
        <v>12364789</v>
      </c>
      <c r="H166" s="95">
        <v>8.65</v>
      </c>
      <c r="I166" s="96">
        <v>82</v>
      </c>
    </row>
    <row r="167" spans="1:9" x14ac:dyDescent="0.3">
      <c r="A167" s="98" t="str">
        <f t="shared" si="19"/>
        <v>鄭文逸</v>
      </c>
      <c r="B167" s="99"/>
      <c r="C167" s="99"/>
      <c r="D167" s="99"/>
      <c r="E167" s="100"/>
      <c r="F167" s="100"/>
      <c r="G167" s="99">
        <v>12371349</v>
      </c>
      <c r="H167" s="100">
        <v>8.66</v>
      </c>
      <c r="I167" s="101">
        <v>68</v>
      </c>
    </row>
    <row r="168" spans="1:9" x14ac:dyDescent="0.3">
      <c r="A168" s="98" t="s">
        <v>424</v>
      </c>
      <c r="B168" s="99" t="s">
        <v>347</v>
      </c>
      <c r="C168" s="99" t="s">
        <v>414</v>
      </c>
      <c r="D168" s="99">
        <v>12342365</v>
      </c>
      <c r="E168" s="100">
        <v>8.6999999999999993</v>
      </c>
      <c r="F168" s="100">
        <v>326</v>
      </c>
      <c r="G168" s="99"/>
      <c r="H168" s="100"/>
      <c r="I168" s="101"/>
    </row>
    <row r="169" spans="1:9" x14ac:dyDescent="0.3">
      <c r="A169" s="98" t="s">
        <v>424</v>
      </c>
      <c r="B169" s="99" t="s">
        <v>347</v>
      </c>
      <c r="C169" s="99" t="s">
        <v>414</v>
      </c>
      <c r="D169" s="99">
        <v>13062519</v>
      </c>
      <c r="E169" s="100">
        <v>8.6999999999999993</v>
      </c>
      <c r="F169" s="100">
        <v>-326</v>
      </c>
      <c r="G169" s="99"/>
      <c r="H169" s="100"/>
      <c r="I169" s="101"/>
    </row>
    <row r="170" spans="1:9" x14ac:dyDescent="0.3">
      <c r="A170" s="98" t="s">
        <v>312</v>
      </c>
      <c r="B170" s="99" t="s">
        <v>497</v>
      </c>
      <c r="C170" s="99" t="s">
        <v>1741</v>
      </c>
      <c r="D170" s="99">
        <v>13270669</v>
      </c>
      <c r="E170" s="100">
        <v>8.69</v>
      </c>
      <c r="F170" s="100">
        <v>30</v>
      </c>
      <c r="G170" s="99"/>
      <c r="H170" s="100"/>
      <c r="I170" s="101"/>
    </row>
    <row r="171" spans="1:9" x14ac:dyDescent="0.3">
      <c r="A171" s="98" t="str">
        <f>A170</f>
        <v>王家修</v>
      </c>
      <c r="B171" s="99"/>
      <c r="C171" s="99"/>
      <c r="D171" s="99"/>
      <c r="E171" s="100"/>
      <c r="F171" s="100"/>
      <c r="G171" s="99">
        <v>13300000</v>
      </c>
      <c r="H171" s="100">
        <v>8.6999999999999993</v>
      </c>
      <c r="I171" s="101">
        <v>30</v>
      </c>
    </row>
    <row r="172" spans="1:9" x14ac:dyDescent="0.3">
      <c r="A172" s="114" t="s">
        <v>1893</v>
      </c>
      <c r="B172" s="111" t="s">
        <v>272</v>
      </c>
      <c r="C172" s="111" t="s">
        <v>1742</v>
      </c>
      <c r="D172" s="111">
        <v>13272151</v>
      </c>
      <c r="E172" s="112">
        <v>8.66</v>
      </c>
      <c r="F172" s="112">
        <v>100</v>
      </c>
      <c r="G172" s="111"/>
      <c r="H172" s="112"/>
      <c r="I172" s="113"/>
    </row>
    <row r="173" spans="1:9" ht="16.8" thickBot="1" x14ac:dyDescent="0.35">
      <c r="A173" s="407" t="str">
        <f>A172</f>
        <v>葉育峯</v>
      </c>
      <c r="B173" s="111"/>
      <c r="C173" s="111"/>
      <c r="D173" s="111"/>
      <c r="E173" s="112"/>
      <c r="F173" s="112"/>
      <c r="G173" s="111">
        <v>13300000</v>
      </c>
      <c r="H173" s="112">
        <v>8.6999999999999993</v>
      </c>
      <c r="I173" s="113">
        <v>100</v>
      </c>
    </row>
    <row r="174" spans="1:9" s="226" customFormat="1" ht="67.8" customHeight="1" x14ac:dyDescent="0.3">
      <c r="A174" s="234" t="s">
        <v>1081</v>
      </c>
      <c r="B174" s="463" t="s">
        <v>2401</v>
      </c>
      <c r="C174" s="463"/>
      <c r="D174" s="463"/>
      <c r="E174" s="463"/>
      <c r="F174" s="463"/>
      <c r="G174" s="463"/>
      <c r="H174" s="463"/>
      <c r="I174" s="463"/>
    </row>
  </sheetData>
  <mergeCells count="1">
    <mergeCell ref="B174:I17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0" fitToHeight="13" orientation="portrait" r:id="rId1"/>
  <headerFooter>
    <oddFooter>第 &amp;P 頁，共 &amp;N 頁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47">
    <pageSetUpPr fitToPage="1"/>
  </sheetPr>
  <dimension ref="A1:I364"/>
  <sheetViews>
    <sheetView zoomScaleNormal="100" workbookViewId="0">
      <pane ySplit="3" topLeftCell="A4" activePane="bottomLeft" state="frozen"/>
      <selection activeCell="B4" sqref="B4"/>
      <selection pane="bottomLeft" activeCell="A2" sqref="A2"/>
    </sheetView>
  </sheetViews>
  <sheetFormatPr defaultRowHeight="16.2" x14ac:dyDescent="0.3"/>
  <cols>
    <col min="1" max="1" width="11.21875" customWidth="1"/>
    <col min="2" max="2" width="10.5546875" bestFit="1" customWidth="1"/>
    <col min="3" max="3" width="7.6640625" style="124" bestFit="1" customWidth="1"/>
    <col min="4" max="4" width="10.5546875" bestFit="1" customWidth="1"/>
    <col min="5" max="5" width="10.6640625" customWidth="1"/>
    <col min="6" max="6" width="11.21875" customWidth="1"/>
    <col min="7" max="9" width="10.5546875" bestFit="1" customWidth="1"/>
  </cols>
  <sheetData>
    <row r="1" spans="1:9" s="135" customFormat="1" x14ac:dyDescent="0.3">
      <c r="A1" s="135" t="s">
        <v>3368</v>
      </c>
    </row>
    <row r="2" spans="1:9" s="136" customFormat="1" ht="16.8" thickBot="1" x14ac:dyDescent="0.35">
      <c r="A2" s="135" t="s">
        <v>251</v>
      </c>
      <c r="C2" s="137"/>
    </row>
    <row r="3" spans="1:9" s="136" customFormat="1" ht="16.8" thickBot="1" x14ac:dyDescent="0.35">
      <c r="A3" s="446" t="s">
        <v>252</v>
      </c>
      <c r="B3" s="88" t="s">
        <v>253</v>
      </c>
      <c r="C3" s="125" t="s">
        <v>254</v>
      </c>
      <c r="D3" s="447" t="s">
        <v>255</v>
      </c>
      <c r="E3" s="88" t="s">
        <v>256</v>
      </c>
      <c r="F3" s="88" t="s">
        <v>257</v>
      </c>
      <c r="G3" s="447" t="s">
        <v>258</v>
      </c>
      <c r="H3" s="88" t="s">
        <v>259</v>
      </c>
      <c r="I3" s="90" t="s">
        <v>260</v>
      </c>
    </row>
    <row r="4" spans="1:9" x14ac:dyDescent="0.3">
      <c r="A4" s="138" t="s">
        <v>312</v>
      </c>
      <c r="B4" s="139" t="s">
        <v>497</v>
      </c>
      <c r="C4" s="140" t="s">
        <v>2402</v>
      </c>
      <c r="D4" s="139">
        <v>9281674</v>
      </c>
      <c r="E4" s="141">
        <v>8.58</v>
      </c>
      <c r="F4" s="141">
        <v>50</v>
      </c>
      <c r="G4" s="139"/>
      <c r="H4" s="141"/>
      <c r="I4" s="142"/>
    </row>
    <row r="5" spans="1:9" x14ac:dyDescent="0.3">
      <c r="A5" s="143" t="s">
        <v>312</v>
      </c>
      <c r="B5" s="144" t="s">
        <v>497</v>
      </c>
      <c r="C5" s="145" t="s">
        <v>2402</v>
      </c>
      <c r="D5" s="144">
        <v>10041741</v>
      </c>
      <c r="E5" s="146">
        <v>8.58</v>
      </c>
      <c r="F5" s="146">
        <v>-50</v>
      </c>
      <c r="G5" s="144"/>
      <c r="H5" s="146"/>
      <c r="I5" s="147"/>
    </row>
    <row r="6" spans="1:9" x14ac:dyDescent="0.3">
      <c r="A6" s="143" t="s">
        <v>736</v>
      </c>
      <c r="B6" s="144" t="s">
        <v>737</v>
      </c>
      <c r="C6" s="145" t="s">
        <v>1620</v>
      </c>
      <c r="D6" s="144">
        <v>9584967</v>
      </c>
      <c r="E6" s="146">
        <v>8.65</v>
      </c>
      <c r="F6" s="146">
        <v>499</v>
      </c>
      <c r="G6" s="144"/>
      <c r="H6" s="146"/>
      <c r="I6" s="147"/>
    </row>
    <row r="7" spans="1:9" x14ac:dyDescent="0.3">
      <c r="A7" s="143" t="str">
        <f t="shared" ref="A7:A12" si="0">A6</f>
        <v>永豐代理人</v>
      </c>
      <c r="B7" s="144"/>
      <c r="C7" s="145"/>
      <c r="D7" s="144"/>
      <c r="E7" s="146"/>
      <c r="F7" s="146"/>
      <c r="G7" s="144">
        <v>9585126</v>
      </c>
      <c r="H7" s="146">
        <v>8.65</v>
      </c>
      <c r="I7" s="147">
        <v>235</v>
      </c>
    </row>
    <row r="8" spans="1:9" x14ac:dyDescent="0.3">
      <c r="A8" s="143" t="str">
        <f t="shared" si="0"/>
        <v>永豐代理人</v>
      </c>
      <c r="B8" s="144"/>
      <c r="C8" s="145"/>
      <c r="D8" s="144"/>
      <c r="E8" s="146"/>
      <c r="F8" s="146"/>
      <c r="G8" s="144">
        <v>9585637</v>
      </c>
      <c r="H8" s="146">
        <v>8.65</v>
      </c>
      <c r="I8" s="147">
        <v>58</v>
      </c>
    </row>
    <row r="9" spans="1:9" x14ac:dyDescent="0.3">
      <c r="A9" s="143" t="str">
        <f t="shared" si="0"/>
        <v>永豐代理人</v>
      </c>
      <c r="B9" s="144"/>
      <c r="C9" s="145"/>
      <c r="D9" s="144"/>
      <c r="E9" s="146"/>
      <c r="F9" s="146"/>
      <c r="G9" s="144">
        <v>10033833</v>
      </c>
      <c r="H9" s="146">
        <v>8.65</v>
      </c>
      <c r="I9" s="147">
        <v>18</v>
      </c>
    </row>
    <row r="10" spans="1:9" x14ac:dyDescent="0.3">
      <c r="A10" s="143" t="str">
        <f t="shared" si="0"/>
        <v>永豐代理人</v>
      </c>
      <c r="B10" s="144"/>
      <c r="C10" s="145"/>
      <c r="D10" s="144"/>
      <c r="E10" s="146"/>
      <c r="F10" s="146"/>
      <c r="G10" s="144">
        <v>10034349</v>
      </c>
      <c r="H10" s="146">
        <v>8.65</v>
      </c>
      <c r="I10" s="147">
        <v>57</v>
      </c>
    </row>
    <row r="11" spans="1:9" x14ac:dyDescent="0.3">
      <c r="A11" s="143" t="str">
        <f t="shared" si="0"/>
        <v>永豐代理人</v>
      </c>
      <c r="B11" s="144"/>
      <c r="C11" s="145"/>
      <c r="D11" s="144"/>
      <c r="E11" s="146"/>
      <c r="F11" s="146"/>
      <c r="G11" s="144">
        <v>10034867</v>
      </c>
      <c r="H11" s="146">
        <v>8.65</v>
      </c>
      <c r="I11" s="147">
        <v>114</v>
      </c>
    </row>
    <row r="12" spans="1:9" x14ac:dyDescent="0.3">
      <c r="A12" s="143" t="str">
        <f t="shared" si="0"/>
        <v>永豐代理人</v>
      </c>
      <c r="B12" s="144"/>
      <c r="C12" s="145"/>
      <c r="D12" s="144"/>
      <c r="E12" s="146"/>
      <c r="F12" s="146"/>
      <c r="G12" s="144">
        <v>10035383</v>
      </c>
      <c r="H12" s="146">
        <v>8.6300000000000008</v>
      </c>
      <c r="I12" s="147">
        <v>17</v>
      </c>
    </row>
    <row r="13" spans="1:9" x14ac:dyDescent="0.3">
      <c r="A13" s="114" t="s">
        <v>736</v>
      </c>
      <c r="B13" s="111" t="s">
        <v>737</v>
      </c>
      <c r="C13" s="131" t="s">
        <v>872</v>
      </c>
      <c r="D13" s="111">
        <v>9585726</v>
      </c>
      <c r="E13" s="112">
        <v>8.66</v>
      </c>
      <c r="F13" s="112">
        <v>499</v>
      </c>
      <c r="G13" s="111"/>
      <c r="H13" s="112"/>
      <c r="I13" s="113"/>
    </row>
    <row r="14" spans="1:9" x14ac:dyDescent="0.3">
      <c r="A14" s="114" t="str">
        <f t="shared" ref="A14:A18" si="1">A13</f>
        <v>永豐代理人</v>
      </c>
      <c r="B14" s="111"/>
      <c r="C14" s="131"/>
      <c r="D14" s="111"/>
      <c r="E14" s="112"/>
      <c r="F14" s="112"/>
      <c r="G14" s="111">
        <v>9590151</v>
      </c>
      <c r="H14" s="112">
        <v>8.66</v>
      </c>
      <c r="I14" s="113">
        <v>106</v>
      </c>
    </row>
    <row r="15" spans="1:9" x14ac:dyDescent="0.3">
      <c r="A15" s="114" t="str">
        <f t="shared" si="1"/>
        <v>永豐代理人</v>
      </c>
      <c r="B15" s="111"/>
      <c r="C15" s="131"/>
      <c r="D15" s="111"/>
      <c r="E15" s="112"/>
      <c r="F15" s="112"/>
      <c r="G15" s="111">
        <v>10031770</v>
      </c>
      <c r="H15" s="112">
        <v>8.66</v>
      </c>
      <c r="I15" s="113">
        <v>8</v>
      </c>
    </row>
    <row r="16" spans="1:9" x14ac:dyDescent="0.3">
      <c r="A16" s="114" t="str">
        <f t="shared" si="1"/>
        <v>永豐代理人</v>
      </c>
      <c r="B16" s="111"/>
      <c r="C16" s="131"/>
      <c r="D16" s="111"/>
      <c r="E16" s="112"/>
      <c r="F16" s="112"/>
      <c r="G16" s="111">
        <v>10032285</v>
      </c>
      <c r="H16" s="112">
        <v>8.66</v>
      </c>
      <c r="I16" s="113">
        <v>50</v>
      </c>
    </row>
    <row r="17" spans="1:9" x14ac:dyDescent="0.3">
      <c r="A17" s="114" t="str">
        <f t="shared" si="1"/>
        <v>永豐代理人</v>
      </c>
      <c r="B17" s="111"/>
      <c r="C17" s="131"/>
      <c r="D17" s="111"/>
      <c r="E17" s="112"/>
      <c r="F17" s="112"/>
      <c r="G17" s="111">
        <v>10032802</v>
      </c>
      <c r="H17" s="112">
        <v>8.66</v>
      </c>
      <c r="I17" s="113">
        <v>103</v>
      </c>
    </row>
    <row r="18" spans="1:9" x14ac:dyDescent="0.3">
      <c r="A18" s="114" t="str">
        <f t="shared" si="1"/>
        <v>永豐代理人</v>
      </c>
      <c r="B18" s="111"/>
      <c r="C18" s="131"/>
      <c r="D18" s="111"/>
      <c r="E18" s="112"/>
      <c r="F18" s="112"/>
      <c r="G18" s="111">
        <v>10033315</v>
      </c>
      <c r="H18" s="112">
        <v>8.66</v>
      </c>
      <c r="I18" s="113">
        <v>232</v>
      </c>
    </row>
    <row r="19" spans="1:9" x14ac:dyDescent="0.3">
      <c r="A19" s="143" t="s">
        <v>736</v>
      </c>
      <c r="B19" s="144" t="s">
        <v>737</v>
      </c>
      <c r="C19" s="145" t="s">
        <v>1621</v>
      </c>
      <c r="D19" s="144">
        <v>9590553</v>
      </c>
      <c r="E19" s="146">
        <v>8.67</v>
      </c>
      <c r="F19" s="146">
        <v>499</v>
      </c>
      <c r="G19" s="144"/>
      <c r="H19" s="146"/>
      <c r="I19" s="147"/>
    </row>
    <row r="20" spans="1:9" x14ac:dyDescent="0.3">
      <c r="A20" s="143" t="str">
        <f t="shared" ref="A20:A29" si="2">A19</f>
        <v>永豐代理人</v>
      </c>
      <c r="B20" s="144"/>
      <c r="C20" s="145"/>
      <c r="D20" s="144"/>
      <c r="E20" s="146"/>
      <c r="F20" s="146"/>
      <c r="G20" s="144">
        <v>9590663</v>
      </c>
      <c r="H20" s="146">
        <v>8.67</v>
      </c>
      <c r="I20" s="147">
        <v>64</v>
      </c>
    </row>
    <row r="21" spans="1:9" x14ac:dyDescent="0.3">
      <c r="A21" s="143" t="str">
        <f t="shared" si="2"/>
        <v>永豐代理人</v>
      </c>
      <c r="B21" s="144"/>
      <c r="C21" s="145"/>
      <c r="D21" s="144"/>
      <c r="E21" s="146"/>
      <c r="F21" s="146"/>
      <c r="G21" s="144">
        <v>10022133</v>
      </c>
      <c r="H21" s="146">
        <v>8.67</v>
      </c>
      <c r="I21" s="147">
        <v>23</v>
      </c>
    </row>
    <row r="22" spans="1:9" x14ac:dyDescent="0.3">
      <c r="A22" s="143" t="str">
        <f t="shared" si="2"/>
        <v>永豐代理人</v>
      </c>
      <c r="B22" s="144"/>
      <c r="C22" s="145"/>
      <c r="D22" s="144"/>
      <c r="E22" s="146"/>
      <c r="F22" s="146"/>
      <c r="G22" s="144">
        <v>10023662</v>
      </c>
      <c r="H22" s="146">
        <v>8.67</v>
      </c>
      <c r="I22" s="147">
        <v>54</v>
      </c>
    </row>
    <row r="23" spans="1:9" x14ac:dyDescent="0.3">
      <c r="A23" s="143" t="str">
        <f t="shared" si="2"/>
        <v>永豐代理人</v>
      </c>
      <c r="B23" s="144"/>
      <c r="C23" s="145"/>
      <c r="D23" s="144"/>
      <c r="E23" s="146"/>
      <c r="F23" s="146"/>
      <c r="G23" s="144">
        <v>10024177</v>
      </c>
      <c r="H23" s="146">
        <v>8.67</v>
      </c>
      <c r="I23" s="147">
        <v>26</v>
      </c>
    </row>
    <row r="24" spans="1:9" x14ac:dyDescent="0.3">
      <c r="A24" s="143" t="str">
        <f t="shared" si="2"/>
        <v>永豐代理人</v>
      </c>
      <c r="B24" s="144"/>
      <c r="C24" s="145"/>
      <c r="D24" s="144"/>
      <c r="E24" s="146"/>
      <c r="F24" s="146"/>
      <c r="G24" s="144">
        <v>10024680</v>
      </c>
      <c r="H24" s="146">
        <v>8.67</v>
      </c>
      <c r="I24" s="147">
        <v>3</v>
      </c>
    </row>
    <row r="25" spans="1:9" x14ac:dyDescent="0.3">
      <c r="A25" s="143" t="str">
        <f t="shared" si="2"/>
        <v>永豐代理人</v>
      </c>
      <c r="B25" s="144"/>
      <c r="C25" s="145"/>
      <c r="D25" s="144"/>
      <c r="E25" s="146"/>
      <c r="F25" s="146"/>
      <c r="G25" s="144">
        <v>10025195</v>
      </c>
      <c r="H25" s="146">
        <v>8.67</v>
      </c>
      <c r="I25" s="147">
        <v>106</v>
      </c>
    </row>
    <row r="26" spans="1:9" x14ac:dyDescent="0.3">
      <c r="A26" s="143" t="str">
        <f t="shared" si="2"/>
        <v>永豐代理人</v>
      </c>
      <c r="B26" s="144"/>
      <c r="C26" s="145"/>
      <c r="D26" s="144"/>
      <c r="E26" s="146"/>
      <c r="F26" s="146"/>
      <c r="G26" s="144">
        <v>10025701</v>
      </c>
      <c r="H26" s="146">
        <v>8.67</v>
      </c>
      <c r="I26" s="147">
        <v>135</v>
      </c>
    </row>
    <row r="27" spans="1:9" x14ac:dyDescent="0.3">
      <c r="A27" s="143" t="str">
        <f t="shared" si="2"/>
        <v>永豐代理人</v>
      </c>
      <c r="B27" s="144"/>
      <c r="C27" s="145"/>
      <c r="D27" s="144"/>
      <c r="E27" s="146"/>
      <c r="F27" s="146"/>
      <c r="G27" s="144">
        <v>10030219</v>
      </c>
      <c r="H27" s="146">
        <v>8.67</v>
      </c>
      <c r="I27" s="147">
        <v>71</v>
      </c>
    </row>
    <row r="28" spans="1:9" x14ac:dyDescent="0.3">
      <c r="A28" s="143" t="str">
        <f t="shared" si="2"/>
        <v>永豐代理人</v>
      </c>
      <c r="B28" s="144"/>
      <c r="C28" s="145"/>
      <c r="D28" s="144"/>
      <c r="E28" s="146"/>
      <c r="F28" s="146"/>
      <c r="G28" s="144">
        <v>10030732</v>
      </c>
      <c r="H28" s="146">
        <v>8.67</v>
      </c>
      <c r="I28" s="147">
        <v>15</v>
      </c>
    </row>
    <row r="29" spans="1:9" x14ac:dyDescent="0.3">
      <c r="A29" s="143" t="str">
        <f t="shared" si="2"/>
        <v>永豐代理人</v>
      </c>
      <c r="B29" s="144"/>
      <c r="C29" s="145"/>
      <c r="D29" s="144"/>
      <c r="E29" s="146"/>
      <c r="F29" s="146"/>
      <c r="G29" s="144">
        <v>10031252</v>
      </c>
      <c r="H29" s="146">
        <v>8.67</v>
      </c>
      <c r="I29" s="147">
        <v>2</v>
      </c>
    </row>
    <row r="30" spans="1:9" x14ac:dyDescent="0.3">
      <c r="A30" s="143" t="s">
        <v>736</v>
      </c>
      <c r="B30" s="144" t="s">
        <v>737</v>
      </c>
      <c r="C30" s="145" t="s">
        <v>1622</v>
      </c>
      <c r="D30" s="144">
        <v>9591369</v>
      </c>
      <c r="E30" s="146">
        <v>8.68</v>
      </c>
      <c r="F30" s="146">
        <v>499</v>
      </c>
      <c r="G30" s="144"/>
      <c r="H30" s="146"/>
      <c r="I30" s="147"/>
    </row>
    <row r="31" spans="1:9" x14ac:dyDescent="0.3">
      <c r="A31" s="143" t="str">
        <f t="shared" ref="A31:A37" si="3">A30</f>
        <v>永豐代理人</v>
      </c>
      <c r="B31" s="144"/>
      <c r="C31" s="145"/>
      <c r="D31" s="144"/>
      <c r="E31" s="146"/>
      <c r="F31" s="146"/>
      <c r="G31" s="144">
        <v>9591685</v>
      </c>
      <c r="H31" s="146">
        <v>8.68</v>
      </c>
      <c r="I31" s="147">
        <v>154</v>
      </c>
    </row>
    <row r="32" spans="1:9" x14ac:dyDescent="0.3">
      <c r="A32" s="143" t="str">
        <f t="shared" si="3"/>
        <v>永豐代理人</v>
      </c>
      <c r="B32" s="144"/>
      <c r="C32" s="145"/>
      <c r="D32" s="144"/>
      <c r="E32" s="146"/>
      <c r="F32" s="146"/>
      <c r="G32" s="144">
        <v>10015073</v>
      </c>
      <c r="H32" s="146">
        <v>8.68</v>
      </c>
      <c r="I32" s="147">
        <v>4</v>
      </c>
    </row>
    <row r="33" spans="1:9" x14ac:dyDescent="0.3">
      <c r="A33" s="143" t="str">
        <f t="shared" si="3"/>
        <v>永豐代理人</v>
      </c>
      <c r="B33" s="144"/>
      <c r="C33" s="145"/>
      <c r="D33" s="144"/>
      <c r="E33" s="146"/>
      <c r="F33" s="146"/>
      <c r="G33" s="144">
        <v>10020097</v>
      </c>
      <c r="H33" s="146">
        <v>8.68</v>
      </c>
      <c r="I33" s="147">
        <v>2</v>
      </c>
    </row>
    <row r="34" spans="1:9" x14ac:dyDescent="0.3">
      <c r="A34" s="143" t="str">
        <f t="shared" si="3"/>
        <v>永豐代理人</v>
      </c>
      <c r="B34" s="144"/>
      <c r="C34" s="145"/>
      <c r="D34" s="144"/>
      <c r="E34" s="146"/>
      <c r="F34" s="146"/>
      <c r="G34" s="144">
        <v>10020601</v>
      </c>
      <c r="H34" s="146">
        <v>8.68</v>
      </c>
      <c r="I34" s="147">
        <v>12</v>
      </c>
    </row>
    <row r="35" spans="1:9" x14ac:dyDescent="0.3">
      <c r="A35" s="143" t="str">
        <f t="shared" si="3"/>
        <v>永豐代理人</v>
      </c>
      <c r="B35" s="144"/>
      <c r="C35" s="145"/>
      <c r="D35" s="144"/>
      <c r="E35" s="146"/>
      <c r="F35" s="146"/>
      <c r="G35" s="144">
        <v>10021115</v>
      </c>
      <c r="H35" s="146">
        <v>8.68</v>
      </c>
      <c r="I35" s="147">
        <v>297</v>
      </c>
    </row>
    <row r="36" spans="1:9" x14ac:dyDescent="0.3">
      <c r="A36" s="143" t="str">
        <f t="shared" si="3"/>
        <v>永豐代理人</v>
      </c>
      <c r="B36" s="144"/>
      <c r="C36" s="145"/>
      <c r="D36" s="144"/>
      <c r="E36" s="146"/>
      <c r="F36" s="146"/>
      <c r="G36" s="144">
        <v>10021621</v>
      </c>
      <c r="H36" s="146">
        <v>8.68</v>
      </c>
      <c r="I36" s="147">
        <v>14</v>
      </c>
    </row>
    <row r="37" spans="1:9" x14ac:dyDescent="0.3">
      <c r="A37" s="143" t="str">
        <f t="shared" si="3"/>
        <v>永豐代理人</v>
      </c>
      <c r="B37" s="144"/>
      <c r="C37" s="145"/>
      <c r="D37" s="144"/>
      <c r="E37" s="146"/>
      <c r="F37" s="146"/>
      <c r="G37" s="144">
        <v>10022133</v>
      </c>
      <c r="H37" s="146">
        <v>8.67</v>
      </c>
      <c r="I37" s="147">
        <v>16</v>
      </c>
    </row>
    <row r="38" spans="1:9" x14ac:dyDescent="0.3">
      <c r="A38" s="143" t="s">
        <v>736</v>
      </c>
      <c r="B38" s="144" t="s">
        <v>737</v>
      </c>
      <c r="C38" s="145" t="s">
        <v>1623</v>
      </c>
      <c r="D38" s="144">
        <v>9592135</v>
      </c>
      <c r="E38" s="146">
        <v>8.69</v>
      </c>
      <c r="F38" s="146">
        <v>499</v>
      </c>
      <c r="G38" s="144"/>
      <c r="H38" s="146"/>
      <c r="I38" s="147"/>
    </row>
    <row r="39" spans="1:9" x14ac:dyDescent="0.3">
      <c r="A39" s="143" t="str">
        <f t="shared" ref="A39:A53" si="4">A38</f>
        <v>永豐代理人</v>
      </c>
      <c r="B39" s="144"/>
      <c r="C39" s="145"/>
      <c r="D39" s="144"/>
      <c r="E39" s="146"/>
      <c r="F39" s="146"/>
      <c r="G39" s="144">
        <v>9592198</v>
      </c>
      <c r="H39" s="146">
        <v>8.69</v>
      </c>
      <c r="I39" s="147">
        <v>159</v>
      </c>
    </row>
    <row r="40" spans="1:9" x14ac:dyDescent="0.3">
      <c r="A40" s="143" t="str">
        <f t="shared" si="4"/>
        <v>永豐代理人</v>
      </c>
      <c r="B40" s="144"/>
      <c r="C40" s="145"/>
      <c r="D40" s="144"/>
      <c r="E40" s="146"/>
      <c r="F40" s="146"/>
      <c r="G40" s="144">
        <v>9593728</v>
      </c>
      <c r="H40" s="146">
        <v>8.69</v>
      </c>
      <c r="I40" s="147">
        <v>1</v>
      </c>
    </row>
    <row r="41" spans="1:9" x14ac:dyDescent="0.3">
      <c r="A41" s="143" t="str">
        <f t="shared" si="4"/>
        <v>永豐代理人</v>
      </c>
      <c r="B41" s="144"/>
      <c r="C41" s="145"/>
      <c r="D41" s="144"/>
      <c r="E41" s="146"/>
      <c r="F41" s="146"/>
      <c r="G41" s="144">
        <v>9595264</v>
      </c>
      <c r="H41" s="146">
        <v>8.69</v>
      </c>
      <c r="I41" s="147">
        <v>22</v>
      </c>
    </row>
    <row r="42" spans="1:9" x14ac:dyDescent="0.3">
      <c r="A42" s="143" t="str">
        <f t="shared" si="4"/>
        <v>永豐代理人</v>
      </c>
      <c r="B42" s="144"/>
      <c r="C42" s="145"/>
      <c r="D42" s="144"/>
      <c r="E42" s="146"/>
      <c r="F42" s="146"/>
      <c r="G42" s="144">
        <v>10001845</v>
      </c>
      <c r="H42" s="146">
        <v>8.69</v>
      </c>
      <c r="I42" s="147">
        <v>3</v>
      </c>
    </row>
    <row r="43" spans="1:9" x14ac:dyDescent="0.3">
      <c r="A43" s="143" t="str">
        <f t="shared" si="4"/>
        <v>永豐代理人</v>
      </c>
      <c r="B43" s="144"/>
      <c r="C43" s="145"/>
      <c r="D43" s="144"/>
      <c r="E43" s="146"/>
      <c r="F43" s="146"/>
      <c r="G43" s="144">
        <v>10002359</v>
      </c>
      <c r="H43" s="146">
        <v>8.69</v>
      </c>
      <c r="I43" s="147">
        <v>53</v>
      </c>
    </row>
    <row r="44" spans="1:9" x14ac:dyDescent="0.3">
      <c r="A44" s="143" t="str">
        <f t="shared" si="4"/>
        <v>永豐代理人</v>
      </c>
      <c r="B44" s="144"/>
      <c r="C44" s="145"/>
      <c r="D44" s="144"/>
      <c r="E44" s="146"/>
      <c r="F44" s="146"/>
      <c r="G44" s="144">
        <v>10003889</v>
      </c>
      <c r="H44" s="146">
        <v>8.69</v>
      </c>
      <c r="I44" s="147">
        <v>7</v>
      </c>
    </row>
    <row r="45" spans="1:9" x14ac:dyDescent="0.3">
      <c r="A45" s="143" t="str">
        <f t="shared" si="4"/>
        <v>永豐代理人</v>
      </c>
      <c r="B45" s="144"/>
      <c r="C45" s="145"/>
      <c r="D45" s="144"/>
      <c r="E45" s="146"/>
      <c r="F45" s="146"/>
      <c r="G45" s="144">
        <v>10004907</v>
      </c>
      <c r="H45" s="146">
        <v>8.69</v>
      </c>
      <c r="I45" s="147">
        <v>21</v>
      </c>
    </row>
    <row r="46" spans="1:9" x14ac:dyDescent="0.3">
      <c r="A46" s="143" t="str">
        <f t="shared" si="4"/>
        <v>永豐代理人</v>
      </c>
      <c r="B46" s="144"/>
      <c r="C46" s="145"/>
      <c r="D46" s="144"/>
      <c r="E46" s="146"/>
      <c r="F46" s="146"/>
      <c r="G46" s="144">
        <v>10005425</v>
      </c>
      <c r="H46" s="146">
        <v>8.69</v>
      </c>
      <c r="I46" s="147">
        <v>28</v>
      </c>
    </row>
    <row r="47" spans="1:9" x14ac:dyDescent="0.3">
      <c r="A47" s="143" t="str">
        <f t="shared" si="4"/>
        <v>永豐代理人</v>
      </c>
      <c r="B47" s="144"/>
      <c r="C47" s="145"/>
      <c r="D47" s="144"/>
      <c r="E47" s="146"/>
      <c r="F47" s="146"/>
      <c r="G47" s="144">
        <v>10005945</v>
      </c>
      <c r="H47" s="146">
        <v>8.69</v>
      </c>
      <c r="I47" s="147">
        <v>56</v>
      </c>
    </row>
    <row r="48" spans="1:9" x14ac:dyDescent="0.3">
      <c r="A48" s="143" t="str">
        <f t="shared" si="4"/>
        <v>永豐代理人</v>
      </c>
      <c r="B48" s="144"/>
      <c r="C48" s="145"/>
      <c r="D48" s="144"/>
      <c r="E48" s="146"/>
      <c r="F48" s="146"/>
      <c r="G48" s="144">
        <v>10010463</v>
      </c>
      <c r="H48" s="146">
        <v>8.69</v>
      </c>
      <c r="I48" s="147">
        <v>6</v>
      </c>
    </row>
    <row r="49" spans="1:9" x14ac:dyDescent="0.3">
      <c r="A49" s="143" t="str">
        <f t="shared" si="4"/>
        <v>永豐代理人</v>
      </c>
      <c r="B49" s="144"/>
      <c r="C49" s="145"/>
      <c r="D49" s="144"/>
      <c r="E49" s="146"/>
      <c r="F49" s="146"/>
      <c r="G49" s="144">
        <v>10011486</v>
      </c>
      <c r="H49" s="146">
        <v>8.69</v>
      </c>
      <c r="I49" s="147">
        <v>52</v>
      </c>
    </row>
    <row r="50" spans="1:9" x14ac:dyDescent="0.3">
      <c r="A50" s="143" t="str">
        <f t="shared" si="4"/>
        <v>永豐代理人</v>
      </c>
      <c r="B50" s="144"/>
      <c r="C50" s="145"/>
      <c r="D50" s="144"/>
      <c r="E50" s="146"/>
      <c r="F50" s="146"/>
      <c r="G50" s="144">
        <v>10011989</v>
      </c>
      <c r="H50" s="146">
        <v>8.69</v>
      </c>
      <c r="I50" s="147">
        <v>25</v>
      </c>
    </row>
    <row r="51" spans="1:9" x14ac:dyDescent="0.3">
      <c r="A51" s="143" t="str">
        <f t="shared" si="4"/>
        <v>永豐代理人</v>
      </c>
      <c r="B51" s="144"/>
      <c r="C51" s="145"/>
      <c r="D51" s="144"/>
      <c r="E51" s="146"/>
      <c r="F51" s="146"/>
      <c r="G51" s="144">
        <v>10012507</v>
      </c>
      <c r="H51" s="146">
        <v>8.69</v>
      </c>
      <c r="I51" s="147">
        <v>32</v>
      </c>
    </row>
    <row r="52" spans="1:9" x14ac:dyDescent="0.3">
      <c r="A52" s="143" t="str">
        <f t="shared" si="4"/>
        <v>永豐代理人</v>
      </c>
      <c r="B52" s="144"/>
      <c r="C52" s="145"/>
      <c r="D52" s="144"/>
      <c r="E52" s="146"/>
      <c r="F52" s="146"/>
      <c r="G52" s="144">
        <v>10013023</v>
      </c>
      <c r="H52" s="146">
        <v>8.69</v>
      </c>
      <c r="I52" s="147">
        <v>1</v>
      </c>
    </row>
    <row r="53" spans="1:9" x14ac:dyDescent="0.3">
      <c r="A53" s="143" t="str">
        <f t="shared" si="4"/>
        <v>永豐代理人</v>
      </c>
      <c r="B53" s="144"/>
      <c r="C53" s="145"/>
      <c r="D53" s="144"/>
      <c r="E53" s="146"/>
      <c r="F53" s="146"/>
      <c r="G53" s="144">
        <v>10013540</v>
      </c>
      <c r="H53" s="146">
        <v>8.69</v>
      </c>
      <c r="I53" s="147">
        <v>33</v>
      </c>
    </row>
    <row r="54" spans="1:9" x14ac:dyDescent="0.3">
      <c r="A54" s="143" t="s">
        <v>736</v>
      </c>
      <c r="B54" s="144" t="s">
        <v>737</v>
      </c>
      <c r="C54" s="145" t="s">
        <v>1624</v>
      </c>
      <c r="D54" s="144">
        <v>9593249</v>
      </c>
      <c r="E54" s="146">
        <v>8.65</v>
      </c>
      <c r="F54" s="146">
        <v>1</v>
      </c>
      <c r="G54" s="144"/>
      <c r="H54" s="146"/>
      <c r="I54" s="147"/>
    </row>
    <row r="55" spans="1:9" x14ac:dyDescent="0.3">
      <c r="A55" s="143" t="str">
        <f>A54</f>
        <v>永豐代理人</v>
      </c>
      <c r="B55" s="144"/>
      <c r="C55" s="145"/>
      <c r="D55" s="144"/>
      <c r="E55" s="146"/>
      <c r="F55" s="146"/>
      <c r="G55" s="144">
        <v>10035383</v>
      </c>
      <c r="H55" s="146">
        <v>8.6300000000000008</v>
      </c>
      <c r="I55" s="147">
        <v>1</v>
      </c>
    </row>
    <row r="56" spans="1:9" x14ac:dyDescent="0.3">
      <c r="A56" s="114" t="s">
        <v>736</v>
      </c>
      <c r="B56" s="111" t="s">
        <v>737</v>
      </c>
      <c r="C56" s="131" t="s">
        <v>1625</v>
      </c>
      <c r="D56" s="111">
        <v>9594100</v>
      </c>
      <c r="E56" s="112">
        <v>8.66</v>
      </c>
      <c r="F56" s="112">
        <v>1</v>
      </c>
      <c r="G56" s="111"/>
      <c r="H56" s="112"/>
      <c r="I56" s="113"/>
    </row>
    <row r="57" spans="1:9" x14ac:dyDescent="0.3">
      <c r="A57" s="114" t="str">
        <f>A56</f>
        <v>永豐代理人</v>
      </c>
      <c r="B57" s="111"/>
      <c r="C57" s="131"/>
      <c r="D57" s="111"/>
      <c r="E57" s="112"/>
      <c r="F57" s="112"/>
      <c r="G57" s="111">
        <v>10033315</v>
      </c>
      <c r="H57" s="112">
        <v>8.66</v>
      </c>
      <c r="I57" s="113">
        <v>1</v>
      </c>
    </row>
    <row r="58" spans="1:9" x14ac:dyDescent="0.3">
      <c r="A58" s="143" t="s">
        <v>736</v>
      </c>
      <c r="B58" s="144" t="s">
        <v>737</v>
      </c>
      <c r="C58" s="145" t="s">
        <v>1626</v>
      </c>
      <c r="D58" s="144">
        <v>9594762</v>
      </c>
      <c r="E58" s="146">
        <v>8.67</v>
      </c>
      <c r="F58" s="146">
        <v>1</v>
      </c>
      <c r="G58" s="144"/>
      <c r="H58" s="146"/>
      <c r="I58" s="147"/>
    </row>
    <row r="59" spans="1:9" x14ac:dyDescent="0.3">
      <c r="A59" s="143" t="str">
        <f>A58</f>
        <v>永豐代理人</v>
      </c>
      <c r="B59" s="144"/>
      <c r="C59" s="145"/>
      <c r="D59" s="144"/>
      <c r="E59" s="146"/>
      <c r="F59" s="146"/>
      <c r="G59" s="144">
        <v>10031252</v>
      </c>
      <c r="H59" s="146">
        <v>8.67</v>
      </c>
      <c r="I59" s="147">
        <v>1</v>
      </c>
    </row>
    <row r="60" spans="1:9" x14ac:dyDescent="0.3">
      <c r="A60" s="143" t="s">
        <v>736</v>
      </c>
      <c r="B60" s="144" t="s">
        <v>737</v>
      </c>
      <c r="C60" s="145" t="s">
        <v>1627</v>
      </c>
      <c r="D60" s="144">
        <v>9595505</v>
      </c>
      <c r="E60" s="146">
        <v>8.68</v>
      </c>
      <c r="F60" s="146">
        <v>1</v>
      </c>
      <c r="G60" s="144"/>
      <c r="H60" s="146"/>
      <c r="I60" s="147"/>
    </row>
    <row r="61" spans="1:9" x14ac:dyDescent="0.3">
      <c r="A61" s="143" t="str">
        <f>A60</f>
        <v>永豐代理人</v>
      </c>
      <c r="B61" s="144"/>
      <c r="C61" s="145"/>
      <c r="D61" s="144"/>
      <c r="E61" s="146"/>
      <c r="F61" s="146"/>
      <c r="G61" s="144">
        <v>10022133</v>
      </c>
      <c r="H61" s="146">
        <v>8.67</v>
      </c>
      <c r="I61" s="147">
        <v>1</v>
      </c>
    </row>
    <row r="62" spans="1:9" x14ac:dyDescent="0.3">
      <c r="A62" s="143" t="s">
        <v>736</v>
      </c>
      <c r="B62" s="144" t="s">
        <v>737</v>
      </c>
      <c r="C62" s="145" t="s">
        <v>1628</v>
      </c>
      <c r="D62" s="144">
        <v>10000418</v>
      </c>
      <c r="E62" s="146">
        <v>8.69</v>
      </c>
      <c r="F62" s="146">
        <v>1</v>
      </c>
      <c r="G62" s="144"/>
      <c r="H62" s="146"/>
      <c r="I62" s="147"/>
    </row>
    <row r="63" spans="1:9" x14ac:dyDescent="0.3">
      <c r="A63" s="143" t="str">
        <f>A62</f>
        <v>永豐代理人</v>
      </c>
      <c r="B63" s="144"/>
      <c r="C63" s="145"/>
      <c r="D63" s="144"/>
      <c r="E63" s="146"/>
      <c r="F63" s="146"/>
      <c r="G63" s="144">
        <v>10014053</v>
      </c>
      <c r="H63" s="146">
        <v>8.69</v>
      </c>
      <c r="I63" s="147">
        <v>1</v>
      </c>
    </row>
    <row r="64" spans="1:9" x14ac:dyDescent="0.3">
      <c r="A64" s="143" t="s">
        <v>736</v>
      </c>
      <c r="B64" s="144" t="s">
        <v>737</v>
      </c>
      <c r="C64" s="145" t="s">
        <v>1629</v>
      </c>
      <c r="D64" s="144">
        <v>10044747</v>
      </c>
      <c r="E64" s="146">
        <v>8.6999999999999993</v>
      </c>
      <c r="F64" s="146">
        <v>499</v>
      </c>
      <c r="G64" s="144"/>
      <c r="H64" s="146"/>
      <c r="I64" s="147"/>
    </row>
    <row r="65" spans="1:9" x14ac:dyDescent="0.3">
      <c r="A65" s="143" t="str">
        <f>A64</f>
        <v>永豐代理人</v>
      </c>
      <c r="B65" s="144"/>
      <c r="C65" s="145"/>
      <c r="D65" s="144"/>
      <c r="E65" s="146"/>
      <c r="F65" s="146"/>
      <c r="G65" s="144">
        <v>10045052</v>
      </c>
      <c r="H65" s="146">
        <v>8.6999999999999993</v>
      </c>
      <c r="I65" s="147">
        <v>499</v>
      </c>
    </row>
    <row r="66" spans="1:9" x14ac:dyDescent="0.3">
      <c r="A66" s="143" t="s">
        <v>736</v>
      </c>
      <c r="B66" s="144" t="s">
        <v>737</v>
      </c>
      <c r="C66" s="145" t="s">
        <v>1630</v>
      </c>
      <c r="D66" s="144">
        <v>10051163</v>
      </c>
      <c r="E66" s="146">
        <v>8.7100000000000009</v>
      </c>
      <c r="F66" s="146">
        <v>499</v>
      </c>
      <c r="G66" s="144"/>
      <c r="H66" s="146"/>
      <c r="I66" s="147"/>
    </row>
    <row r="67" spans="1:9" x14ac:dyDescent="0.3">
      <c r="A67" s="143" t="str">
        <f t="shared" ref="A67:A68" si="5">A66</f>
        <v>永豐代理人</v>
      </c>
      <c r="B67" s="144"/>
      <c r="C67" s="145"/>
      <c r="D67" s="144"/>
      <c r="E67" s="146"/>
      <c r="F67" s="146"/>
      <c r="G67" s="144">
        <v>10051626</v>
      </c>
      <c r="H67" s="146">
        <v>8.7100000000000009</v>
      </c>
      <c r="I67" s="147">
        <v>372</v>
      </c>
    </row>
    <row r="68" spans="1:9" x14ac:dyDescent="0.3">
      <c r="A68" s="143" t="str">
        <f t="shared" si="5"/>
        <v>永豐代理人</v>
      </c>
      <c r="B68" s="144"/>
      <c r="C68" s="145"/>
      <c r="D68" s="144"/>
      <c r="E68" s="146"/>
      <c r="F68" s="146"/>
      <c r="G68" s="144">
        <v>10054706</v>
      </c>
      <c r="H68" s="146">
        <v>8.7100000000000009</v>
      </c>
      <c r="I68" s="147">
        <v>127</v>
      </c>
    </row>
    <row r="69" spans="1:9" x14ac:dyDescent="0.3">
      <c r="A69" s="114" t="s">
        <v>736</v>
      </c>
      <c r="B69" s="111" t="s">
        <v>737</v>
      </c>
      <c r="C69" s="131" t="s">
        <v>1631</v>
      </c>
      <c r="D69" s="111">
        <v>10052148</v>
      </c>
      <c r="E69" s="112">
        <v>8.7200000000000006</v>
      </c>
      <c r="F69" s="112">
        <v>499</v>
      </c>
      <c r="G69" s="111"/>
      <c r="H69" s="112"/>
      <c r="I69" s="113"/>
    </row>
    <row r="70" spans="1:9" x14ac:dyDescent="0.3">
      <c r="A70" s="114" t="str">
        <f t="shared" ref="A70:A73" si="6">A69</f>
        <v>永豐代理人</v>
      </c>
      <c r="B70" s="111"/>
      <c r="C70" s="131"/>
      <c r="D70" s="111"/>
      <c r="E70" s="112"/>
      <c r="F70" s="112"/>
      <c r="G70" s="111">
        <v>10052653</v>
      </c>
      <c r="H70" s="112">
        <v>8.7200000000000006</v>
      </c>
      <c r="I70" s="113">
        <v>114</v>
      </c>
    </row>
    <row r="71" spans="1:9" x14ac:dyDescent="0.3">
      <c r="A71" s="114" t="str">
        <f t="shared" si="6"/>
        <v>永豐代理人</v>
      </c>
      <c r="B71" s="111"/>
      <c r="C71" s="131"/>
      <c r="D71" s="111"/>
      <c r="E71" s="112"/>
      <c r="F71" s="112"/>
      <c r="G71" s="111">
        <v>10053165</v>
      </c>
      <c r="H71" s="112">
        <v>8.7200000000000006</v>
      </c>
      <c r="I71" s="113">
        <v>102</v>
      </c>
    </row>
    <row r="72" spans="1:9" x14ac:dyDescent="0.3">
      <c r="A72" s="114" t="str">
        <f t="shared" si="6"/>
        <v>永豐代理人</v>
      </c>
      <c r="B72" s="111"/>
      <c r="C72" s="131"/>
      <c r="D72" s="111"/>
      <c r="E72" s="112"/>
      <c r="F72" s="112"/>
      <c r="G72" s="111">
        <v>10053681</v>
      </c>
      <c r="H72" s="112">
        <v>8.7200000000000006</v>
      </c>
      <c r="I72" s="113">
        <v>176</v>
      </c>
    </row>
    <row r="73" spans="1:9" x14ac:dyDescent="0.3">
      <c r="A73" s="114" t="str">
        <f t="shared" si="6"/>
        <v>永豐代理人</v>
      </c>
      <c r="B73" s="111"/>
      <c r="C73" s="131"/>
      <c r="D73" s="111"/>
      <c r="E73" s="112"/>
      <c r="F73" s="112"/>
      <c r="G73" s="111">
        <v>10054193</v>
      </c>
      <c r="H73" s="112">
        <v>8.7200000000000006</v>
      </c>
      <c r="I73" s="113">
        <v>107</v>
      </c>
    </row>
    <row r="74" spans="1:9" x14ac:dyDescent="0.3">
      <c r="A74" s="114" t="s">
        <v>736</v>
      </c>
      <c r="B74" s="111" t="s">
        <v>737</v>
      </c>
      <c r="C74" s="131" t="s">
        <v>1632</v>
      </c>
      <c r="D74" s="111">
        <v>10061216</v>
      </c>
      <c r="E74" s="112">
        <v>8.73</v>
      </c>
      <c r="F74" s="112">
        <v>499</v>
      </c>
      <c r="G74" s="111"/>
      <c r="H74" s="112"/>
      <c r="I74" s="113"/>
    </row>
    <row r="75" spans="1:9" x14ac:dyDescent="0.3">
      <c r="A75" s="114" t="str">
        <f>A74</f>
        <v>永豐代理人</v>
      </c>
      <c r="B75" s="111"/>
      <c r="C75" s="131"/>
      <c r="D75" s="111"/>
      <c r="E75" s="112"/>
      <c r="F75" s="112"/>
      <c r="G75" s="111">
        <v>10061278</v>
      </c>
      <c r="H75" s="112">
        <v>8.7200000000000006</v>
      </c>
      <c r="I75" s="113">
        <v>499</v>
      </c>
    </row>
    <row r="76" spans="1:9" x14ac:dyDescent="0.3">
      <c r="A76" s="143" t="s">
        <v>736</v>
      </c>
      <c r="B76" s="144" t="s">
        <v>737</v>
      </c>
      <c r="C76" s="145" t="s">
        <v>1633</v>
      </c>
      <c r="D76" s="144">
        <v>10062069</v>
      </c>
      <c r="E76" s="146">
        <v>8.74</v>
      </c>
      <c r="F76" s="146">
        <v>499</v>
      </c>
      <c r="G76" s="144"/>
      <c r="H76" s="146"/>
      <c r="I76" s="147"/>
    </row>
    <row r="77" spans="1:9" x14ac:dyDescent="0.3">
      <c r="A77" s="143" t="str">
        <f t="shared" ref="A77:A80" si="7">A76</f>
        <v>永豐代理人</v>
      </c>
      <c r="B77" s="144"/>
      <c r="C77" s="145"/>
      <c r="D77" s="144"/>
      <c r="E77" s="146"/>
      <c r="F77" s="146"/>
      <c r="G77" s="144">
        <v>10062305</v>
      </c>
      <c r="H77" s="146">
        <v>8.74</v>
      </c>
      <c r="I77" s="147">
        <v>223</v>
      </c>
    </row>
    <row r="78" spans="1:9" x14ac:dyDescent="0.3">
      <c r="A78" s="143" t="str">
        <f t="shared" si="7"/>
        <v>永豐代理人</v>
      </c>
      <c r="B78" s="144"/>
      <c r="C78" s="145"/>
      <c r="D78" s="144"/>
      <c r="E78" s="146"/>
      <c r="F78" s="146"/>
      <c r="G78" s="144">
        <v>10062818</v>
      </c>
      <c r="H78" s="146">
        <v>8.74</v>
      </c>
      <c r="I78" s="147">
        <v>94</v>
      </c>
    </row>
    <row r="79" spans="1:9" x14ac:dyDescent="0.3">
      <c r="A79" s="143" t="str">
        <f t="shared" si="7"/>
        <v>永豐代理人</v>
      </c>
      <c r="B79" s="144"/>
      <c r="C79" s="145"/>
      <c r="D79" s="144"/>
      <c r="E79" s="146"/>
      <c r="F79" s="146"/>
      <c r="G79" s="144">
        <v>10063334</v>
      </c>
      <c r="H79" s="146">
        <v>8.74</v>
      </c>
      <c r="I79" s="147">
        <v>19</v>
      </c>
    </row>
    <row r="80" spans="1:9" x14ac:dyDescent="0.3">
      <c r="A80" s="143" t="str">
        <f t="shared" si="7"/>
        <v>永豐代理人</v>
      </c>
      <c r="B80" s="144"/>
      <c r="C80" s="145"/>
      <c r="D80" s="144"/>
      <c r="E80" s="146"/>
      <c r="F80" s="146"/>
      <c r="G80" s="144">
        <v>10063852</v>
      </c>
      <c r="H80" s="146">
        <v>8.74</v>
      </c>
      <c r="I80" s="147">
        <v>163</v>
      </c>
    </row>
    <row r="81" spans="1:9" x14ac:dyDescent="0.3">
      <c r="A81" s="143" t="s">
        <v>736</v>
      </c>
      <c r="B81" s="144" t="s">
        <v>737</v>
      </c>
      <c r="C81" s="145" t="s">
        <v>1634</v>
      </c>
      <c r="D81" s="144">
        <v>10063650</v>
      </c>
      <c r="E81" s="146">
        <v>8.6999999999999993</v>
      </c>
      <c r="F81" s="146">
        <v>1</v>
      </c>
      <c r="G81" s="144"/>
      <c r="H81" s="146"/>
      <c r="I81" s="147"/>
    </row>
    <row r="82" spans="1:9" x14ac:dyDescent="0.3">
      <c r="A82" s="143" t="str">
        <f>A81</f>
        <v>永豐代理人</v>
      </c>
      <c r="B82" s="144"/>
      <c r="C82" s="145"/>
      <c r="D82" s="144"/>
      <c r="E82" s="146"/>
      <c r="F82" s="146"/>
      <c r="G82" s="144">
        <v>10070418</v>
      </c>
      <c r="H82" s="146">
        <v>8.69</v>
      </c>
      <c r="I82" s="147">
        <v>1</v>
      </c>
    </row>
    <row r="83" spans="1:9" x14ac:dyDescent="0.3">
      <c r="A83" s="143" t="s">
        <v>736</v>
      </c>
      <c r="B83" s="144" t="s">
        <v>737</v>
      </c>
      <c r="C83" s="145" t="s">
        <v>1635</v>
      </c>
      <c r="D83" s="144">
        <v>10064763</v>
      </c>
      <c r="E83" s="146">
        <v>8.7100000000000009</v>
      </c>
      <c r="F83" s="146">
        <v>1</v>
      </c>
      <c r="G83" s="144"/>
      <c r="H83" s="146"/>
      <c r="I83" s="147"/>
    </row>
    <row r="84" spans="1:9" x14ac:dyDescent="0.3">
      <c r="A84" s="143" t="str">
        <f>A83</f>
        <v>永豐代理人</v>
      </c>
      <c r="B84" s="144"/>
      <c r="C84" s="145"/>
      <c r="D84" s="144"/>
      <c r="E84" s="146"/>
      <c r="F84" s="146"/>
      <c r="G84" s="144">
        <v>10070418</v>
      </c>
      <c r="H84" s="146">
        <v>8.69</v>
      </c>
      <c r="I84" s="147">
        <v>1</v>
      </c>
    </row>
    <row r="85" spans="1:9" x14ac:dyDescent="0.3">
      <c r="A85" s="143" t="s">
        <v>736</v>
      </c>
      <c r="B85" s="144" t="s">
        <v>737</v>
      </c>
      <c r="C85" s="145" t="s">
        <v>1636</v>
      </c>
      <c r="D85" s="144">
        <v>10065669</v>
      </c>
      <c r="E85" s="146">
        <v>8.7200000000000006</v>
      </c>
      <c r="F85" s="146">
        <v>1</v>
      </c>
      <c r="G85" s="144"/>
      <c r="H85" s="146"/>
      <c r="I85" s="147"/>
    </row>
    <row r="86" spans="1:9" x14ac:dyDescent="0.3">
      <c r="A86" s="143" t="str">
        <f>A85</f>
        <v>永豐代理人</v>
      </c>
      <c r="B86" s="144"/>
      <c r="C86" s="145"/>
      <c r="D86" s="144"/>
      <c r="E86" s="146"/>
      <c r="F86" s="146"/>
      <c r="G86" s="144">
        <v>10065904</v>
      </c>
      <c r="H86" s="146">
        <v>8.7200000000000006</v>
      </c>
      <c r="I86" s="147">
        <v>1</v>
      </c>
    </row>
    <row r="87" spans="1:9" x14ac:dyDescent="0.3">
      <c r="A87" s="143" t="s">
        <v>736</v>
      </c>
      <c r="B87" s="144" t="s">
        <v>737</v>
      </c>
      <c r="C87" s="145" t="s">
        <v>1637</v>
      </c>
      <c r="D87" s="144">
        <v>10070453</v>
      </c>
      <c r="E87" s="146">
        <v>8.73</v>
      </c>
      <c r="F87" s="146">
        <v>1</v>
      </c>
      <c r="G87" s="144"/>
      <c r="H87" s="146"/>
      <c r="I87" s="147"/>
    </row>
    <row r="88" spans="1:9" x14ac:dyDescent="0.3">
      <c r="A88" s="143" t="str">
        <f>A87</f>
        <v>永豐代理人</v>
      </c>
      <c r="B88" s="144"/>
      <c r="C88" s="145"/>
      <c r="D88" s="144"/>
      <c r="E88" s="146"/>
      <c r="F88" s="146"/>
      <c r="G88" s="144">
        <v>10070933</v>
      </c>
      <c r="H88" s="146">
        <v>8.7200000000000006</v>
      </c>
      <c r="I88" s="147">
        <v>1</v>
      </c>
    </row>
    <row r="89" spans="1:9" x14ac:dyDescent="0.3">
      <c r="A89" s="143" t="s">
        <v>736</v>
      </c>
      <c r="B89" s="144" t="s">
        <v>737</v>
      </c>
      <c r="C89" s="145" t="s">
        <v>1638</v>
      </c>
      <c r="D89" s="144">
        <v>10071240</v>
      </c>
      <c r="E89" s="146">
        <v>8.74</v>
      </c>
      <c r="F89" s="146">
        <v>1</v>
      </c>
      <c r="G89" s="144"/>
      <c r="H89" s="146"/>
      <c r="I89" s="147"/>
    </row>
    <row r="90" spans="1:9" x14ac:dyDescent="0.3">
      <c r="A90" s="143" t="str">
        <f>A89</f>
        <v>永豐代理人</v>
      </c>
      <c r="B90" s="144"/>
      <c r="C90" s="145"/>
      <c r="D90" s="144"/>
      <c r="E90" s="146"/>
      <c r="F90" s="146"/>
      <c r="G90" s="144">
        <v>10071436</v>
      </c>
      <c r="H90" s="146">
        <v>8.7200000000000006</v>
      </c>
      <c r="I90" s="147">
        <v>1</v>
      </c>
    </row>
    <row r="91" spans="1:9" x14ac:dyDescent="0.3">
      <c r="A91" s="143" t="s">
        <v>736</v>
      </c>
      <c r="B91" s="144" t="s">
        <v>737</v>
      </c>
      <c r="C91" s="145" t="s">
        <v>1642</v>
      </c>
      <c r="D91" s="144">
        <v>10162347</v>
      </c>
      <c r="E91" s="146">
        <v>8.6999999999999993</v>
      </c>
      <c r="F91" s="146">
        <v>499</v>
      </c>
      <c r="G91" s="144"/>
      <c r="H91" s="146"/>
      <c r="I91" s="147"/>
    </row>
    <row r="92" spans="1:9" x14ac:dyDescent="0.3">
      <c r="A92" s="143" t="str">
        <f t="shared" ref="A92:A103" si="8">A91</f>
        <v>永豐代理人</v>
      </c>
      <c r="B92" s="144"/>
      <c r="C92" s="145"/>
      <c r="D92" s="144"/>
      <c r="E92" s="146"/>
      <c r="F92" s="146"/>
      <c r="G92" s="144">
        <v>10162851</v>
      </c>
      <c r="H92" s="146">
        <v>8.6999999999999993</v>
      </c>
      <c r="I92" s="147">
        <v>145</v>
      </c>
    </row>
    <row r="93" spans="1:9" x14ac:dyDescent="0.3">
      <c r="A93" s="143" t="str">
        <f t="shared" si="8"/>
        <v>永豐代理人</v>
      </c>
      <c r="B93" s="144"/>
      <c r="C93" s="145"/>
      <c r="D93" s="144"/>
      <c r="E93" s="146"/>
      <c r="F93" s="146"/>
      <c r="G93" s="144">
        <v>10223776</v>
      </c>
      <c r="H93" s="146">
        <v>8.6999999999999993</v>
      </c>
      <c r="I93" s="147">
        <v>5</v>
      </c>
    </row>
    <row r="94" spans="1:9" x14ac:dyDescent="0.3">
      <c r="A94" s="143" t="str">
        <f t="shared" si="8"/>
        <v>永豐代理人</v>
      </c>
      <c r="B94" s="144"/>
      <c r="C94" s="145"/>
      <c r="D94" s="144"/>
      <c r="E94" s="146"/>
      <c r="F94" s="146"/>
      <c r="G94" s="144">
        <v>10224289</v>
      </c>
      <c r="H94" s="146">
        <v>8.6999999999999993</v>
      </c>
      <c r="I94" s="147">
        <v>17</v>
      </c>
    </row>
    <row r="95" spans="1:9" x14ac:dyDescent="0.3">
      <c r="A95" s="143" t="str">
        <f t="shared" si="8"/>
        <v>永豐代理人</v>
      </c>
      <c r="B95" s="144"/>
      <c r="C95" s="145"/>
      <c r="D95" s="144"/>
      <c r="E95" s="146"/>
      <c r="F95" s="146"/>
      <c r="G95" s="144">
        <v>10230344</v>
      </c>
      <c r="H95" s="146">
        <v>8.6999999999999993</v>
      </c>
      <c r="I95" s="147">
        <v>3</v>
      </c>
    </row>
    <row r="96" spans="1:9" x14ac:dyDescent="0.3">
      <c r="A96" s="143" t="str">
        <f t="shared" si="8"/>
        <v>永豐代理人</v>
      </c>
      <c r="B96" s="144"/>
      <c r="C96" s="145"/>
      <c r="D96" s="144"/>
      <c r="E96" s="146"/>
      <c r="F96" s="146"/>
      <c r="G96" s="144">
        <v>10230859</v>
      </c>
      <c r="H96" s="146">
        <v>8.6999999999999993</v>
      </c>
      <c r="I96" s="147">
        <v>6</v>
      </c>
    </row>
    <row r="97" spans="1:9" x14ac:dyDescent="0.3">
      <c r="A97" s="143" t="str">
        <f t="shared" si="8"/>
        <v>永豐代理人</v>
      </c>
      <c r="B97" s="144"/>
      <c r="C97" s="145"/>
      <c r="D97" s="144"/>
      <c r="E97" s="146"/>
      <c r="F97" s="146"/>
      <c r="G97" s="144">
        <v>10233427</v>
      </c>
      <c r="H97" s="146">
        <v>8.6999999999999993</v>
      </c>
      <c r="I97" s="147">
        <v>3</v>
      </c>
    </row>
    <row r="98" spans="1:9" x14ac:dyDescent="0.3">
      <c r="A98" s="143" t="str">
        <f t="shared" si="8"/>
        <v>永豐代理人</v>
      </c>
      <c r="B98" s="144"/>
      <c r="C98" s="145"/>
      <c r="D98" s="144"/>
      <c r="E98" s="146"/>
      <c r="F98" s="146"/>
      <c r="G98" s="144">
        <v>10233943</v>
      </c>
      <c r="H98" s="146">
        <v>8.6999999999999993</v>
      </c>
      <c r="I98" s="147">
        <v>80</v>
      </c>
    </row>
    <row r="99" spans="1:9" x14ac:dyDescent="0.3">
      <c r="A99" s="143" t="str">
        <f t="shared" si="8"/>
        <v>永豐代理人</v>
      </c>
      <c r="B99" s="144"/>
      <c r="C99" s="145"/>
      <c r="D99" s="144"/>
      <c r="E99" s="146"/>
      <c r="F99" s="146"/>
      <c r="G99" s="144">
        <v>10234457</v>
      </c>
      <c r="H99" s="146">
        <v>8.6999999999999993</v>
      </c>
      <c r="I99" s="147">
        <v>2</v>
      </c>
    </row>
    <row r="100" spans="1:9" x14ac:dyDescent="0.3">
      <c r="A100" s="143" t="str">
        <f t="shared" si="8"/>
        <v>永豐代理人</v>
      </c>
      <c r="B100" s="144"/>
      <c r="C100" s="145"/>
      <c r="D100" s="144"/>
      <c r="E100" s="146"/>
      <c r="F100" s="146"/>
      <c r="G100" s="144">
        <v>10234977</v>
      </c>
      <c r="H100" s="146">
        <v>8.6999999999999993</v>
      </c>
      <c r="I100" s="147">
        <v>28</v>
      </c>
    </row>
    <row r="101" spans="1:9" x14ac:dyDescent="0.3">
      <c r="A101" s="143" t="str">
        <f t="shared" si="8"/>
        <v>永豐代理人</v>
      </c>
      <c r="B101" s="144"/>
      <c r="C101" s="145"/>
      <c r="D101" s="144"/>
      <c r="E101" s="146"/>
      <c r="F101" s="146"/>
      <c r="G101" s="144">
        <v>10235491</v>
      </c>
      <c r="H101" s="146">
        <v>8.6999999999999993</v>
      </c>
      <c r="I101" s="147">
        <v>2</v>
      </c>
    </row>
    <row r="102" spans="1:9" x14ac:dyDescent="0.3">
      <c r="A102" s="143" t="str">
        <f t="shared" si="8"/>
        <v>永豐代理人</v>
      </c>
      <c r="B102" s="144"/>
      <c r="C102" s="145"/>
      <c r="D102" s="144"/>
      <c r="E102" s="146"/>
      <c r="F102" s="146"/>
      <c r="G102" s="144">
        <v>10240521</v>
      </c>
      <c r="H102" s="146">
        <v>8.6999999999999993</v>
      </c>
      <c r="I102" s="147">
        <v>163</v>
      </c>
    </row>
    <row r="103" spans="1:9" x14ac:dyDescent="0.3">
      <c r="A103" s="143" t="str">
        <f t="shared" si="8"/>
        <v>永豐代理人</v>
      </c>
      <c r="B103" s="144"/>
      <c r="C103" s="145"/>
      <c r="D103" s="144"/>
      <c r="E103" s="146"/>
      <c r="F103" s="146"/>
      <c r="G103" s="144">
        <v>10241038</v>
      </c>
      <c r="H103" s="146">
        <v>8.6999999999999993</v>
      </c>
      <c r="I103" s="147">
        <v>45</v>
      </c>
    </row>
    <row r="104" spans="1:9" x14ac:dyDescent="0.3">
      <c r="A104" s="143" t="s">
        <v>736</v>
      </c>
      <c r="B104" s="144" t="s">
        <v>737</v>
      </c>
      <c r="C104" s="145" t="s">
        <v>1643</v>
      </c>
      <c r="D104" s="144">
        <v>10163240</v>
      </c>
      <c r="E104" s="146">
        <v>8.7100000000000009</v>
      </c>
      <c r="F104" s="146">
        <v>499</v>
      </c>
      <c r="G104" s="144"/>
      <c r="H104" s="146"/>
      <c r="I104" s="147"/>
    </row>
    <row r="105" spans="1:9" x14ac:dyDescent="0.3">
      <c r="A105" s="143" t="str">
        <f t="shared" ref="A105:A123" si="9">A104</f>
        <v>永豐代理人</v>
      </c>
      <c r="B105" s="144"/>
      <c r="C105" s="145"/>
      <c r="D105" s="144"/>
      <c r="E105" s="146"/>
      <c r="F105" s="146"/>
      <c r="G105" s="144">
        <v>10163360</v>
      </c>
      <c r="H105" s="146">
        <v>8.7100000000000009</v>
      </c>
      <c r="I105" s="147">
        <v>90</v>
      </c>
    </row>
    <row r="106" spans="1:9" x14ac:dyDescent="0.3">
      <c r="A106" s="143" t="str">
        <f t="shared" si="9"/>
        <v>永豐代理人</v>
      </c>
      <c r="B106" s="144"/>
      <c r="C106" s="145"/>
      <c r="D106" s="144"/>
      <c r="E106" s="146"/>
      <c r="F106" s="146"/>
      <c r="G106" s="144">
        <v>10163873</v>
      </c>
      <c r="H106" s="146">
        <v>8.7100000000000009</v>
      </c>
      <c r="I106" s="147">
        <v>21</v>
      </c>
    </row>
    <row r="107" spans="1:9" x14ac:dyDescent="0.3">
      <c r="A107" s="143" t="str">
        <f t="shared" si="9"/>
        <v>永豐代理人</v>
      </c>
      <c r="B107" s="144"/>
      <c r="C107" s="145"/>
      <c r="D107" s="144"/>
      <c r="E107" s="146"/>
      <c r="F107" s="146"/>
      <c r="G107" s="144">
        <v>10194309</v>
      </c>
      <c r="H107" s="146">
        <v>8.7100000000000009</v>
      </c>
      <c r="I107" s="147">
        <v>5</v>
      </c>
    </row>
    <row r="108" spans="1:9" x14ac:dyDescent="0.3">
      <c r="A108" s="143" t="str">
        <f t="shared" si="9"/>
        <v>永豐代理人</v>
      </c>
      <c r="B108" s="144"/>
      <c r="C108" s="145"/>
      <c r="D108" s="144"/>
      <c r="E108" s="146"/>
      <c r="F108" s="146"/>
      <c r="G108" s="144">
        <v>10194825</v>
      </c>
      <c r="H108" s="146">
        <v>8.7100000000000009</v>
      </c>
      <c r="I108" s="147">
        <v>10</v>
      </c>
    </row>
    <row r="109" spans="1:9" x14ac:dyDescent="0.3">
      <c r="A109" s="143" t="str">
        <f t="shared" si="9"/>
        <v>永豐代理人</v>
      </c>
      <c r="B109" s="144"/>
      <c r="C109" s="145"/>
      <c r="D109" s="144"/>
      <c r="E109" s="146"/>
      <c r="F109" s="146"/>
      <c r="G109" s="144">
        <v>10200361</v>
      </c>
      <c r="H109" s="146">
        <v>8.7100000000000009</v>
      </c>
      <c r="I109" s="147">
        <v>10</v>
      </c>
    </row>
    <row r="110" spans="1:9" x14ac:dyDescent="0.3">
      <c r="A110" s="143" t="str">
        <f t="shared" si="9"/>
        <v>永豐代理人</v>
      </c>
      <c r="B110" s="144"/>
      <c r="C110" s="145"/>
      <c r="D110" s="144"/>
      <c r="E110" s="146"/>
      <c r="F110" s="146"/>
      <c r="G110" s="144">
        <v>10200873</v>
      </c>
      <c r="H110" s="146">
        <v>8.7100000000000009</v>
      </c>
      <c r="I110" s="147">
        <v>53</v>
      </c>
    </row>
    <row r="111" spans="1:9" x14ac:dyDescent="0.3">
      <c r="A111" s="143" t="str">
        <f t="shared" si="9"/>
        <v>永豐代理人</v>
      </c>
      <c r="B111" s="144"/>
      <c r="C111" s="145"/>
      <c r="D111" s="144"/>
      <c r="E111" s="146"/>
      <c r="F111" s="146"/>
      <c r="G111" s="144">
        <v>10204453</v>
      </c>
      <c r="H111" s="146">
        <v>8.7100000000000009</v>
      </c>
      <c r="I111" s="147">
        <v>13</v>
      </c>
    </row>
    <row r="112" spans="1:9" x14ac:dyDescent="0.3">
      <c r="A112" s="143" t="str">
        <f t="shared" si="9"/>
        <v>永豐代理人</v>
      </c>
      <c r="B112" s="144"/>
      <c r="C112" s="145"/>
      <c r="D112" s="144"/>
      <c r="E112" s="146"/>
      <c r="F112" s="146"/>
      <c r="G112" s="144">
        <v>10204967</v>
      </c>
      <c r="H112" s="146">
        <v>8.7100000000000009</v>
      </c>
      <c r="I112" s="147">
        <v>20</v>
      </c>
    </row>
    <row r="113" spans="1:9" x14ac:dyDescent="0.3">
      <c r="A113" s="143" t="str">
        <f t="shared" si="9"/>
        <v>永豐代理人</v>
      </c>
      <c r="B113" s="144"/>
      <c r="C113" s="145"/>
      <c r="D113" s="144"/>
      <c r="E113" s="146"/>
      <c r="F113" s="146"/>
      <c r="G113" s="144">
        <v>10205482</v>
      </c>
      <c r="H113" s="146">
        <v>8.7100000000000009</v>
      </c>
      <c r="I113" s="147">
        <v>1</v>
      </c>
    </row>
    <row r="114" spans="1:9" x14ac:dyDescent="0.3">
      <c r="A114" s="143" t="str">
        <f t="shared" si="9"/>
        <v>永豐代理人</v>
      </c>
      <c r="B114" s="144"/>
      <c r="C114" s="145"/>
      <c r="D114" s="144"/>
      <c r="E114" s="146"/>
      <c r="F114" s="146"/>
      <c r="G114" s="144">
        <v>10205998</v>
      </c>
      <c r="H114" s="146">
        <v>8.7100000000000009</v>
      </c>
      <c r="I114" s="147">
        <v>20</v>
      </c>
    </row>
    <row r="115" spans="1:9" x14ac:dyDescent="0.3">
      <c r="A115" s="143" t="str">
        <f t="shared" si="9"/>
        <v>永豐代理人</v>
      </c>
      <c r="B115" s="144"/>
      <c r="C115" s="145"/>
      <c r="D115" s="144"/>
      <c r="E115" s="146"/>
      <c r="F115" s="146"/>
      <c r="G115" s="144">
        <v>10211553</v>
      </c>
      <c r="H115" s="146">
        <v>8.7100000000000009</v>
      </c>
      <c r="I115" s="147">
        <v>10</v>
      </c>
    </row>
    <row r="116" spans="1:9" x14ac:dyDescent="0.3">
      <c r="A116" s="143" t="str">
        <f t="shared" si="9"/>
        <v>永豐代理人</v>
      </c>
      <c r="B116" s="144"/>
      <c r="C116" s="145"/>
      <c r="D116" s="144"/>
      <c r="E116" s="146"/>
      <c r="F116" s="146"/>
      <c r="G116" s="144">
        <v>10214125</v>
      </c>
      <c r="H116" s="146">
        <v>8.7100000000000009</v>
      </c>
      <c r="I116" s="147">
        <v>10</v>
      </c>
    </row>
    <row r="117" spans="1:9" x14ac:dyDescent="0.3">
      <c r="A117" s="143" t="str">
        <f t="shared" si="9"/>
        <v>永豐代理人</v>
      </c>
      <c r="B117" s="144"/>
      <c r="C117" s="145"/>
      <c r="D117" s="144"/>
      <c r="E117" s="146"/>
      <c r="F117" s="146"/>
      <c r="G117" s="144">
        <v>10215661</v>
      </c>
      <c r="H117" s="146">
        <v>8.7100000000000009</v>
      </c>
      <c r="I117" s="147">
        <v>10</v>
      </c>
    </row>
    <row r="118" spans="1:9" x14ac:dyDescent="0.3">
      <c r="A118" s="143" t="str">
        <f t="shared" si="9"/>
        <v>永豐代理人</v>
      </c>
      <c r="B118" s="144"/>
      <c r="C118" s="145"/>
      <c r="D118" s="144"/>
      <c r="E118" s="146"/>
      <c r="F118" s="146"/>
      <c r="G118" s="144">
        <v>10220172</v>
      </c>
      <c r="H118" s="146">
        <v>8.7100000000000009</v>
      </c>
      <c r="I118" s="147">
        <v>1</v>
      </c>
    </row>
    <row r="119" spans="1:9" x14ac:dyDescent="0.3">
      <c r="A119" s="143" t="str">
        <f t="shared" si="9"/>
        <v>永豐代理人</v>
      </c>
      <c r="B119" s="144"/>
      <c r="C119" s="145"/>
      <c r="D119" s="144"/>
      <c r="E119" s="146"/>
      <c r="F119" s="146"/>
      <c r="G119" s="144">
        <v>10220686</v>
      </c>
      <c r="H119" s="146">
        <v>8.7100000000000009</v>
      </c>
      <c r="I119" s="147">
        <v>181</v>
      </c>
    </row>
    <row r="120" spans="1:9" x14ac:dyDescent="0.3">
      <c r="A120" s="143" t="str">
        <f t="shared" si="9"/>
        <v>永豐代理人</v>
      </c>
      <c r="B120" s="144"/>
      <c r="C120" s="145"/>
      <c r="D120" s="144"/>
      <c r="E120" s="146"/>
      <c r="F120" s="146"/>
      <c r="G120" s="144">
        <v>10221203</v>
      </c>
      <c r="H120" s="146">
        <v>8.7100000000000009</v>
      </c>
      <c r="I120" s="147">
        <v>17</v>
      </c>
    </row>
    <row r="121" spans="1:9" x14ac:dyDescent="0.3">
      <c r="A121" s="143" t="str">
        <f t="shared" si="9"/>
        <v>永豐代理人</v>
      </c>
      <c r="B121" s="144"/>
      <c r="C121" s="145"/>
      <c r="D121" s="144"/>
      <c r="E121" s="146"/>
      <c r="F121" s="146"/>
      <c r="G121" s="144">
        <v>10221711</v>
      </c>
      <c r="H121" s="146">
        <v>8.7100000000000009</v>
      </c>
      <c r="I121" s="147">
        <v>7</v>
      </c>
    </row>
    <row r="122" spans="1:9" x14ac:dyDescent="0.3">
      <c r="A122" s="143" t="str">
        <f t="shared" si="9"/>
        <v>永豐代理人</v>
      </c>
      <c r="B122" s="144"/>
      <c r="C122" s="145"/>
      <c r="D122" s="144"/>
      <c r="E122" s="146"/>
      <c r="F122" s="146"/>
      <c r="G122" s="144">
        <v>10222228</v>
      </c>
      <c r="H122" s="146">
        <v>8.7100000000000009</v>
      </c>
      <c r="I122" s="147">
        <v>2</v>
      </c>
    </row>
    <row r="123" spans="1:9" x14ac:dyDescent="0.3">
      <c r="A123" s="143" t="str">
        <f t="shared" si="9"/>
        <v>永豐代理人</v>
      </c>
      <c r="B123" s="144"/>
      <c r="C123" s="145"/>
      <c r="D123" s="144"/>
      <c r="E123" s="146"/>
      <c r="F123" s="146"/>
      <c r="G123" s="144">
        <v>10222743</v>
      </c>
      <c r="H123" s="146">
        <v>8.7100000000000009</v>
      </c>
      <c r="I123" s="147">
        <v>18</v>
      </c>
    </row>
    <row r="124" spans="1:9" x14ac:dyDescent="0.3">
      <c r="A124" s="143" t="s">
        <v>736</v>
      </c>
      <c r="B124" s="144" t="s">
        <v>737</v>
      </c>
      <c r="C124" s="145" t="s">
        <v>1644</v>
      </c>
      <c r="D124" s="144">
        <v>10164192</v>
      </c>
      <c r="E124" s="146">
        <v>8.7200000000000006</v>
      </c>
      <c r="F124" s="146">
        <v>499</v>
      </c>
      <c r="G124" s="144"/>
      <c r="H124" s="146"/>
      <c r="I124" s="147"/>
    </row>
    <row r="125" spans="1:9" x14ac:dyDescent="0.3">
      <c r="A125" s="143" t="str">
        <f t="shared" ref="A125:A135" si="10">A124</f>
        <v>永豐代理人</v>
      </c>
      <c r="B125" s="144"/>
      <c r="C125" s="145"/>
      <c r="D125" s="144"/>
      <c r="E125" s="146"/>
      <c r="F125" s="146"/>
      <c r="G125" s="144">
        <v>10164387</v>
      </c>
      <c r="H125" s="146">
        <v>8.7200000000000006</v>
      </c>
      <c r="I125" s="147">
        <v>265</v>
      </c>
    </row>
    <row r="126" spans="1:9" x14ac:dyDescent="0.3">
      <c r="A126" s="143" t="str">
        <f t="shared" si="10"/>
        <v>永豐代理人</v>
      </c>
      <c r="B126" s="144"/>
      <c r="C126" s="145"/>
      <c r="D126" s="144"/>
      <c r="E126" s="146"/>
      <c r="F126" s="146"/>
      <c r="G126" s="144">
        <v>10165410</v>
      </c>
      <c r="H126" s="146">
        <v>8.7200000000000006</v>
      </c>
      <c r="I126" s="147">
        <v>4</v>
      </c>
    </row>
    <row r="127" spans="1:9" x14ac:dyDescent="0.3">
      <c r="A127" s="143" t="str">
        <f t="shared" si="10"/>
        <v>永豐代理人</v>
      </c>
      <c r="B127" s="144"/>
      <c r="C127" s="145"/>
      <c r="D127" s="144"/>
      <c r="E127" s="146"/>
      <c r="F127" s="146"/>
      <c r="G127" s="144">
        <v>10184167</v>
      </c>
      <c r="H127" s="146">
        <v>8.7200000000000006</v>
      </c>
      <c r="I127" s="147">
        <v>10</v>
      </c>
    </row>
    <row r="128" spans="1:9" x14ac:dyDescent="0.3">
      <c r="A128" s="143" t="str">
        <f t="shared" si="10"/>
        <v>永豐代理人</v>
      </c>
      <c r="B128" s="144"/>
      <c r="C128" s="145"/>
      <c r="D128" s="144"/>
      <c r="E128" s="146"/>
      <c r="F128" s="146"/>
      <c r="G128" s="144">
        <v>10184682</v>
      </c>
      <c r="H128" s="146">
        <v>8.7200000000000006</v>
      </c>
      <c r="I128" s="147">
        <v>50</v>
      </c>
    </row>
    <row r="129" spans="1:9" x14ac:dyDescent="0.3">
      <c r="A129" s="143" t="str">
        <f t="shared" si="10"/>
        <v>永豐代理人</v>
      </c>
      <c r="B129" s="144"/>
      <c r="C129" s="145"/>
      <c r="D129" s="144"/>
      <c r="E129" s="146"/>
      <c r="F129" s="146"/>
      <c r="G129" s="144">
        <v>10185194</v>
      </c>
      <c r="H129" s="146">
        <v>8.7200000000000006</v>
      </c>
      <c r="I129" s="147">
        <v>5</v>
      </c>
    </row>
    <row r="130" spans="1:9" x14ac:dyDescent="0.3">
      <c r="A130" s="143" t="str">
        <f t="shared" si="10"/>
        <v>永豐代理人</v>
      </c>
      <c r="B130" s="144"/>
      <c r="C130" s="145"/>
      <c r="D130" s="144"/>
      <c r="E130" s="146"/>
      <c r="F130" s="146"/>
      <c r="G130" s="144">
        <v>10185706</v>
      </c>
      <c r="H130" s="146">
        <v>8.7200000000000006</v>
      </c>
      <c r="I130" s="147">
        <v>19</v>
      </c>
    </row>
    <row r="131" spans="1:9" x14ac:dyDescent="0.3">
      <c r="A131" s="143" t="str">
        <f t="shared" si="10"/>
        <v>永豐代理人</v>
      </c>
      <c r="B131" s="144"/>
      <c r="C131" s="145"/>
      <c r="D131" s="144"/>
      <c r="E131" s="146"/>
      <c r="F131" s="146"/>
      <c r="G131" s="144">
        <v>10190215</v>
      </c>
      <c r="H131" s="146">
        <v>8.7200000000000006</v>
      </c>
      <c r="I131" s="147">
        <v>116</v>
      </c>
    </row>
    <row r="132" spans="1:9" x14ac:dyDescent="0.3">
      <c r="A132" s="143" t="str">
        <f t="shared" si="10"/>
        <v>永豐代理人</v>
      </c>
      <c r="B132" s="144"/>
      <c r="C132" s="145"/>
      <c r="D132" s="144"/>
      <c r="E132" s="146"/>
      <c r="F132" s="146"/>
      <c r="G132" s="144">
        <v>10190726</v>
      </c>
      <c r="H132" s="146">
        <v>8.7200000000000006</v>
      </c>
      <c r="I132" s="147">
        <v>3</v>
      </c>
    </row>
    <row r="133" spans="1:9" x14ac:dyDescent="0.3">
      <c r="A133" s="143" t="str">
        <f t="shared" si="10"/>
        <v>永豐代理人</v>
      </c>
      <c r="B133" s="144"/>
      <c r="C133" s="145"/>
      <c r="D133" s="144"/>
      <c r="E133" s="146"/>
      <c r="F133" s="146"/>
      <c r="G133" s="144">
        <v>10191237</v>
      </c>
      <c r="H133" s="146">
        <v>8.7200000000000006</v>
      </c>
      <c r="I133" s="147">
        <v>2</v>
      </c>
    </row>
    <row r="134" spans="1:9" x14ac:dyDescent="0.3">
      <c r="A134" s="143" t="str">
        <f t="shared" si="10"/>
        <v>永豐代理人</v>
      </c>
      <c r="B134" s="144"/>
      <c r="C134" s="145"/>
      <c r="D134" s="144"/>
      <c r="E134" s="146"/>
      <c r="F134" s="146"/>
      <c r="G134" s="144">
        <v>10191749</v>
      </c>
      <c r="H134" s="146">
        <v>8.7200000000000006</v>
      </c>
      <c r="I134" s="147">
        <v>4</v>
      </c>
    </row>
    <row r="135" spans="1:9" x14ac:dyDescent="0.3">
      <c r="A135" s="143" t="str">
        <f t="shared" si="10"/>
        <v>永豐代理人</v>
      </c>
      <c r="B135" s="144"/>
      <c r="C135" s="145"/>
      <c r="D135" s="144"/>
      <c r="E135" s="146"/>
      <c r="F135" s="146"/>
      <c r="G135" s="144">
        <v>10192775</v>
      </c>
      <c r="H135" s="146">
        <v>8.7200000000000006</v>
      </c>
      <c r="I135" s="147">
        <v>21</v>
      </c>
    </row>
    <row r="136" spans="1:9" x14ac:dyDescent="0.3">
      <c r="A136" s="143" t="s">
        <v>736</v>
      </c>
      <c r="B136" s="144" t="s">
        <v>737</v>
      </c>
      <c r="C136" s="145" t="s">
        <v>1645</v>
      </c>
      <c r="D136" s="144">
        <v>10165556</v>
      </c>
      <c r="E136" s="146">
        <v>8.73</v>
      </c>
      <c r="F136" s="146">
        <v>499</v>
      </c>
      <c r="G136" s="144"/>
      <c r="H136" s="146"/>
      <c r="I136" s="147"/>
    </row>
    <row r="137" spans="1:9" x14ac:dyDescent="0.3">
      <c r="A137" s="143" t="str">
        <f t="shared" ref="A137:A145" si="11">A136</f>
        <v>永豐代理人</v>
      </c>
      <c r="B137" s="144"/>
      <c r="C137" s="145"/>
      <c r="D137" s="144"/>
      <c r="E137" s="146"/>
      <c r="F137" s="146"/>
      <c r="G137" s="144">
        <v>10165921</v>
      </c>
      <c r="H137" s="146">
        <v>8.73</v>
      </c>
      <c r="I137" s="147">
        <v>112</v>
      </c>
    </row>
    <row r="138" spans="1:9" x14ac:dyDescent="0.3">
      <c r="A138" s="143" t="str">
        <f t="shared" si="11"/>
        <v>永豐代理人</v>
      </c>
      <c r="B138" s="144"/>
      <c r="C138" s="145"/>
      <c r="D138" s="144"/>
      <c r="E138" s="146"/>
      <c r="F138" s="146"/>
      <c r="G138" s="144">
        <v>10175555</v>
      </c>
      <c r="H138" s="146">
        <v>8.73</v>
      </c>
      <c r="I138" s="147">
        <v>1</v>
      </c>
    </row>
    <row r="139" spans="1:9" x14ac:dyDescent="0.3">
      <c r="A139" s="143" t="str">
        <f t="shared" si="11"/>
        <v>永豐代理人</v>
      </c>
      <c r="B139" s="144"/>
      <c r="C139" s="145"/>
      <c r="D139" s="144"/>
      <c r="E139" s="146"/>
      <c r="F139" s="146"/>
      <c r="G139" s="144">
        <v>10180582</v>
      </c>
      <c r="H139" s="146">
        <v>8.73</v>
      </c>
      <c r="I139" s="147">
        <v>22</v>
      </c>
    </row>
    <row r="140" spans="1:9" x14ac:dyDescent="0.3">
      <c r="A140" s="143" t="str">
        <f t="shared" si="11"/>
        <v>永豐代理人</v>
      </c>
      <c r="B140" s="144"/>
      <c r="C140" s="145"/>
      <c r="D140" s="144"/>
      <c r="E140" s="146"/>
      <c r="F140" s="146"/>
      <c r="G140" s="144">
        <v>10181096</v>
      </c>
      <c r="H140" s="146">
        <v>8.73</v>
      </c>
      <c r="I140" s="147">
        <v>2</v>
      </c>
    </row>
    <row r="141" spans="1:9" x14ac:dyDescent="0.3">
      <c r="A141" s="143" t="str">
        <f t="shared" si="11"/>
        <v>永豐代理人</v>
      </c>
      <c r="B141" s="144"/>
      <c r="C141" s="145"/>
      <c r="D141" s="144"/>
      <c r="E141" s="146"/>
      <c r="F141" s="146"/>
      <c r="G141" s="144">
        <v>10181608</v>
      </c>
      <c r="H141" s="146">
        <v>8.73</v>
      </c>
      <c r="I141" s="147">
        <v>110</v>
      </c>
    </row>
    <row r="142" spans="1:9" x14ac:dyDescent="0.3">
      <c r="A142" s="143" t="str">
        <f t="shared" si="11"/>
        <v>永豐代理人</v>
      </c>
      <c r="B142" s="144"/>
      <c r="C142" s="145"/>
      <c r="D142" s="144"/>
      <c r="E142" s="146"/>
      <c r="F142" s="146"/>
      <c r="G142" s="144">
        <v>10182119</v>
      </c>
      <c r="H142" s="146">
        <v>8.73</v>
      </c>
      <c r="I142" s="147">
        <v>6</v>
      </c>
    </row>
    <row r="143" spans="1:9" x14ac:dyDescent="0.3">
      <c r="A143" s="143" t="str">
        <f t="shared" si="11"/>
        <v>永豐代理人</v>
      </c>
      <c r="B143" s="144"/>
      <c r="C143" s="145"/>
      <c r="D143" s="144"/>
      <c r="E143" s="146"/>
      <c r="F143" s="146"/>
      <c r="G143" s="144">
        <v>10182633</v>
      </c>
      <c r="H143" s="146">
        <v>8.73</v>
      </c>
      <c r="I143" s="147">
        <v>22</v>
      </c>
    </row>
    <row r="144" spans="1:9" x14ac:dyDescent="0.3">
      <c r="A144" s="143" t="str">
        <f t="shared" si="11"/>
        <v>永豐代理人</v>
      </c>
      <c r="B144" s="144"/>
      <c r="C144" s="145"/>
      <c r="D144" s="144"/>
      <c r="E144" s="146"/>
      <c r="F144" s="146"/>
      <c r="G144" s="144">
        <v>10183144</v>
      </c>
      <c r="H144" s="146">
        <v>8.73</v>
      </c>
      <c r="I144" s="147">
        <v>40</v>
      </c>
    </row>
    <row r="145" spans="1:9" x14ac:dyDescent="0.3">
      <c r="A145" s="143" t="str">
        <f t="shared" si="11"/>
        <v>永豐代理人</v>
      </c>
      <c r="B145" s="144"/>
      <c r="C145" s="145"/>
      <c r="D145" s="144"/>
      <c r="E145" s="146"/>
      <c r="F145" s="146"/>
      <c r="G145" s="144">
        <v>10183655</v>
      </c>
      <c r="H145" s="146">
        <v>8.73</v>
      </c>
      <c r="I145" s="147">
        <v>184</v>
      </c>
    </row>
    <row r="146" spans="1:9" x14ac:dyDescent="0.3">
      <c r="A146" s="143" t="s">
        <v>736</v>
      </c>
      <c r="B146" s="144" t="s">
        <v>737</v>
      </c>
      <c r="C146" s="145" t="s">
        <v>1646</v>
      </c>
      <c r="D146" s="144">
        <v>10170306</v>
      </c>
      <c r="E146" s="146">
        <v>8.74</v>
      </c>
      <c r="F146" s="146">
        <v>499</v>
      </c>
      <c r="G146" s="144"/>
      <c r="H146" s="146"/>
      <c r="I146" s="147"/>
    </row>
    <row r="147" spans="1:9" x14ac:dyDescent="0.3">
      <c r="A147" s="143" t="str">
        <f t="shared" ref="A147:A152" si="12">A146</f>
        <v>永豐代理人</v>
      </c>
      <c r="B147" s="144"/>
      <c r="C147" s="145"/>
      <c r="D147" s="144"/>
      <c r="E147" s="146"/>
      <c r="F147" s="146"/>
      <c r="G147" s="144">
        <v>10170434</v>
      </c>
      <c r="H147" s="146">
        <v>8.74</v>
      </c>
      <c r="I147" s="147">
        <v>297</v>
      </c>
    </row>
    <row r="148" spans="1:9" x14ac:dyDescent="0.3">
      <c r="A148" s="143" t="str">
        <f t="shared" si="12"/>
        <v>永豐代理人</v>
      </c>
      <c r="B148" s="144"/>
      <c r="C148" s="145"/>
      <c r="D148" s="144"/>
      <c r="E148" s="146"/>
      <c r="F148" s="146"/>
      <c r="G148" s="144">
        <v>10170947</v>
      </c>
      <c r="H148" s="146">
        <v>8.74</v>
      </c>
      <c r="I148" s="147">
        <v>6</v>
      </c>
    </row>
    <row r="149" spans="1:9" x14ac:dyDescent="0.3">
      <c r="A149" s="143" t="str">
        <f t="shared" si="12"/>
        <v>永豐代理人</v>
      </c>
      <c r="B149" s="144"/>
      <c r="C149" s="145"/>
      <c r="D149" s="144"/>
      <c r="E149" s="146"/>
      <c r="F149" s="146"/>
      <c r="G149" s="144">
        <v>10171972</v>
      </c>
      <c r="H149" s="146">
        <v>8.74</v>
      </c>
      <c r="I149" s="147">
        <v>53</v>
      </c>
    </row>
    <row r="150" spans="1:9" x14ac:dyDescent="0.3">
      <c r="A150" s="143" t="str">
        <f t="shared" si="12"/>
        <v>永豐代理人</v>
      </c>
      <c r="B150" s="144"/>
      <c r="C150" s="145"/>
      <c r="D150" s="144"/>
      <c r="E150" s="146"/>
      <c r="F150" s="146"/>
      <c r="G150" s="144">
        <v>10172484</v>
      </c>
      <c r="H150" s="146">
        <v>8.74</v>
      </c>
      <c r="I150" s="147">
        <v>114</v>
      </c>
    </row>
    <row r="151" spans="1:9" x14ac:dyDescent="0.3">
      <c r="A151" s="143" t="str">
        <f t="shared" si="12"/>
        <v>永豐代理人</v>
      </c>
      <c r="B151" s="144"/>
      <c r="C151" s="145"/>
      <c r="D151" s="144"/>
      <c r="E151" s="146"/>
      <c r="F151" s="146"/>
      <c r="G151" s="144">
        <v>10172995</v>
      </c>
      <c r="H151" s="146">
        <v>8.74</v>
      </c>
      <c r="I151" s="147">
        <v>7</v>
      </c>
    </row>
    <row r="152" spans="1:9" x14ac:dyDescent="0.3">
      <c r="A152" s="143" t="str">
        <f t="shared" si="12"/>
        <v>永豐代理人</v>
      </c>
      <c r="B152" s="144"/>
      <c r="C152" s="145"/>
      <c r="D152" s="144"/>
      <c r="E152" s="146"/>
      <c r="F152" s="146"/>
      <c r="G152" s="144">
        <v>10174019</v>
      </c>
      <c r="H152" s="146">
        <v>8.74</v>
      </c>
      <c r="I152" s="147">
        <v>22</v>
      </c>
    </row>
    <row r="153" spans="1:9" x14ac:dyDescent="0.3">
      <c r="A153" s="143" t="s">
        <v>736</v>
      </c>
      <c r="B153" s="144" t="s">
        <v>737</v>
      </c>
      <c r="C153" s="145" t="s">
        <v>1647</v>
      </c>
      <c r="D153" s="144">
        <v>10170987</v>
      </c>
      <c r="E153" s="146">
        <v>8.6999999999999993</v>
      </c>
      <c r="F153" s="146">
        <v>1</v>
      </c>
      <c r="G153" s="144"/>
      <c r="H153" s="146"/>
      <c r="I153" s="147"/>
    </row>
    <row r="154" spans="1:9" x14ac:dyDescent="0.3">
      <c r="A154" s="143" t="str">
        <f>A153</f>
        <v>永豐代理人</v>
      </c>
      <c r="B154" s="144"/>
      <c r="C154" s="145"/>
      <c r="D154" s="144"/>
      <c r="E154" s="146"/>
      <c r="F154" s="146"/>
      <c r="G154" s="144">
        <v>10241038</v>
      </c>
      <c r="H154" s="146">
        <v>8.6999999999999993</v>
      </c>
      <c r="I154" s="147">
        <v>1</v>
      </c>
    </row>
    <row r="155" spans="1:9" x14ac:dyDescent="0.3">
      <c r="A155" s="143" t="s">
        <v>736</v>
      </c>
      <c r="B155" s="144" t="s">
        <v>737</v>
      </c>
      <c r="C155" s="145" t="s">
        <v>1648</v>
      </c>
      <c r="D155" s="144">
        <v>10171889</v>
      </c>
      <c r="E155" s="146">
        <v>8.7100000000000009</v>
      </c>
      <c r="F155" s="146">
        <v>1</v>
      </c>
      <c r="G155" s="144"/>
      <c r="H155" s="146"/>
      <c r="I155" s="147"/>
    </row>
    <row r="156" spans="1:9" x14ac:dyDescent="0.3">
      <c r="A156" s="143" t="str">
        <f>A155</f>
        <v>永豐代理人</v>
      </c>
      <c r="B156" s="144"/>
      <c r="C156" s="145"/>
      <c r="D156" s="144"/>
      <c r="E156" s="146"/>
      <c r="F156" s="146"/>
      <c r="G156" s="144">
        <v>10222743</v>
      </c>
      <c r="H156" s="146">
        <v>8.7100000000000009</v>
      </c>
      <c r="I156" s="147">
        <v>1</v>
      </c>
    </row>
    <row r="157" spans="1:9" x14ac:dyDescent="0.3">
      <c r="A157" s="143" t="s">
        <v>736</v>
      </c>
      <c r="B157" s="144" t="s">
        <v>737</v>
      </c>
      <c r="C157" s="145" t="s">
        <v>1649</v>
      </c>
      <c r="D157" s="144">
        <v>10172653</v>
      </c>
      <c r="E157" s="146">
        <v>8.7200000000000006</v>
      </c>
      <c r="F157" s="146">
        <v>1</v>
      </c>
      <c r="G157" s="144"/>
      <c r="H157" s="146"/>
      <c r="I157" s="147"/>
    </row>
    <row r="158" spans="1:9" x14ac:dyDescent="0.3">
      <c r="A158" s="143" t="str">
        <f>A157</f>
        <v>永豐代理人</v>
      </c>
      <c r="B158" s="144"/>
      <c r="C158" s="145"/>
      <c r="D158" s="144"/>
      <c r="E158" s="146"/>
      <c r="F158" s="146"/>
      <c r="G158" s="144">
        <v>10192775</v>
      </c>
      <c r="H158" s="146">
        <v>8.7200000000000006</v>
      </c>
      <c r="I158" s="147">
        <v>1</v>
      </c>
    </row>
    <row r="159" spans="1:9" x14ac:dyDescent="0.3">
      <c r="A159" s="143" t="s">
        <v>736</v>
      </c>
      <c r="B159" s="144" t="s">
        <v>737</v>
      </c>
      <c r="C159" s="145" t="s">
        <v>1650</v>
      </c>
      <c r="D159" s="144">
        <v>10173334</v>
      </c>
      <c r="E159" s="146">
        <v>8.73</v>
      </c>
      <c r="F159" s="146">
        <v>1</v>
      </c>
      <c r="G159" s="144"/>
      <c r="H159" s="146"/>
      <c r="I159" s="147"/>
    </row>
    <row r="160" spans="1:9" x14ac:dyDescent="0.3">
      <c r="A160" s="143" t="str">
        <f>A159</f>
        <v>永豐代理人</v>
      </c>
      <c r="B160" s="144"/>
      <c r="C160" s="145"/>
      <c r="D160" s="144"/>
      <c r="E160" s="146"/>
      <c r="F160" s="146"/>
      <c r="G160" s="144">
        <v>10183655</v>
      </c>
      <c r="H160" s="146">
        <v>8.73</v>
      </c>
      <c r="I160" s="147">
        <v>1</v>
      </c>
    </row>
    <row r="161" spans="1:9" x14ac:dyDescent="0.3">
      <c r="A161" s="143" t="s">
        <v>736</v>
      </c>
      <c r="B161" s="144" t="s">
        <v>737</v>
      </c>
      <c r="C161" s="145" t="s">
        <v>1651</v>
      </c>
      <c r="D161" s="144">
        <v>10174056</v>
      </c>
      <c r="E161" s="146">
        <v>8.74</v>
      </c>
      <c r="F161" s="146">
        <v>1</v>
      </c>
      <c r="G161" s="144"/>
      <c r="H161" s="146"/>
      <c r="I161" s="147"/>
    </row>
    <row r="162" spans="1:9" x14ac:dyDescent="0.3">
      <c r="A162" s="143" t="str">
        <f>A161</f>
        <v>永豐代理人</v>
      </c>
      <c r="B162" s="144"/>
      <c r="C162" s="145"/>
      <c r="D162" s="144"/>
      <c r="E162" s="146"/>
      <c r="F162" s="146"/>
      <c r="G162" s="144">
        <v>10175555</v>
      </c>
      <c r="H162" s="146">
        <v>8.73</v>
      </c>
      <c r="I162" s="147">
        <v>1</v>
      </c>
    </row>
    <row r="163" spans="1:9" x14ac:dyDescent="0.3">
      <c r="A163" s="143" t="s">
        <v>1893</v>
      </c>
      <c r="B163" s="144" t="s">
        <v>272</v>
      </c>
      <c r="C163" s="145" t="s">
        <v>2403</v>
      </c>
      <c r="D163" s="144">
        <v>11411565</v>
      </c>
      <c r="E163" s="146">
        <v>8.24</v>
      </c>
      <c r="F163" s="146">
        <v>100</v>
      </c>
      <c r="G163" s="144"/>
      <c r="H163" s="146"/>
      <c r="I163" s="147"/>
    </row>
    <row r="164" spans="1:9" x14ac:dyDescent="0.3">
      <c r="A164" s="143" t="str">
        <f t="shared" ref="A164:A165" si="13">A163</f>
        <v>葉育峯</v>
      </c>
      <c r="B164" s="144"/>
      <c r="C164" s="145"/>
      <c r="D164" s="144"/>
      <c r="E164" s="146"/>
      <c r="F164" s="146"/>
      <c r="G164" s="144">
        <v>11414235</v>
      </c>
      <c r="H164" s="146">
        <v>8.24</v>
      </c>
      <c r="I164" s="147">
        <v>87</v>
      </c>
    </row>
    <row r="165" spans="1:9" x14ac:dyDescent="0.3">
      <c r="A165" s="143" t="str">
        <f t="shared" si="13"/>
        <v>葉育峯</v>
      </c>
      <c r="B165" s="144"/>
      <c r="C165" s="145"/>
      <c r="D165" s="144"/>
      <c r="E165" s="146"/>
      <c r="F165" s="146"/>
      <c r="G165" s="144">
        <v>11414749</v>
      </c>
      <c r="H165" s="146">
        <v>8.24</v>
      </c>
      <c r="I165" s="147">
        <v>13</v>
      </c>
    </row>
    <row r="166" spans="1:9" x14ac:dyDescent="0.3">
      <c r="A166" s="143" t="s">
        <v>1893</v>
      </c>
      <c r="B166" s="144" t="s">
        <v>272</v>
      </c>
      <c r="C166" s="145" t="s">
        <v>2404</v>
      </c>
      <c r="D166" s="144">
        <v>11422596</v>
      </c>
      <c r="E166" s="146">
        <v>8.2200000000000006</v>
      </c>
      <c r="F166" s="146">
        <v>100</v>
      </c>
      <c r="G166" s="144"/>
      <c r="H166" s="146"/>
      <c r="I166" s="147"/>
    </row>
    <row r="167" spans="1:9" x14ac:dyDescent="0.3">
      <c r="A167" s="143" t="s">
        <v>736</v>
      </c>
      <c r="B167" s="144" t="s">
        <v>737</v>
      </c>
      <c r="C167" s="145" t="s">
        <v>1701</v>
      </c>
      <c r="D167" s="144">
        <v>12245703</v>
      </c>
      <c r="E167" s="146">
        <v>8.41</v>
      </c>
      <c r="F167" s="146">
        <v>499</v>
      </c>
      <c r="G167" s="144"/>
      <c r="H167" s="146"/>
      <c r="I167" s="147"/>
    </row>
    <row r="168" spans="1:9" x14ac:dyDescent="0.3">
      <c r="A168" s="143" t="str">
        <f>A167</f>
        <v>永豐代理人</v>
      </c>
      <c r="B168" s="144"/>
      <c r="C168" s="145"/>
      <c r="D168" s="144"/>
      <c r="E168" s="146"/>
      <c r="F168" s="146"/>
      <c r="G168" s="144">
        <v>12250175</v>
      </c>
      <c r="H168" s="146">
        <v>8.41</v>
      </c>
      <c r="I168" s="147">
        <v>130</v>
      </c>
    </row>
    <row r="169" spans="1:9" x14ac:dyDescent="0.3">
      <c r="A169" s="143" t="s">
        <v>736</v>
      </c>
      <c r="B169" s="144" t="s">
        <v>737</v>
      </c>
      <c r="C169" s="145" t="s">
        <v>1701</v>
      </c>
      <c r="D169" s="144">
        <v>12331634</v>
      </c>
      <c r="E169" s="146">
        <v>8.41</v>
      </c>
      <c r="F169" s="146">
        <v>-369</v>
      </c>
      <c r="G169" s="144"/>
      <c r="H169" s="146"/>
      <c r="I169" s="147"/>
    </row>
    <row r="170" spans="1:9" x14ac:dyDescent="0.3">
      <c r="A170" s="143" t="s">
        <v>736</v>
      </c>
      <c r="B170" s="144" t="s">
        <v>737</v>
      </c>
      <c r="C170" s="145" t="s">
        <v>1702</v>
      </c>
      <c r="D170" s="144">
        <v>12250884</v>
      </c>
      <c r="E170" s="146">
        <v>8.42</v>
      </c>
      <c r="F170" s="146">
        <v>499</v>
      </c>
      <c r="G170" s="144"/>
      <c r="H170" s="146"/>
      <c r="I170" s="147"/>
    </row>
    <row r="171" spans="1:9" x14ac:dyDescent="0.3">
      <c r="A171" s="143" t="str">
        <f t="shared" ref="A171:A172" si="14">A170</f>
        <v>永豐代理人</v>
      </c>
      <c r="B171" s="144"/>
      <c r="C171" s="145"/>
      <c r="D171" s="144"/>
      <c r="E171" s="146"/>
      <c r="F171" s="146"/>
      <c r="G171" s="144">
        <v>12251205</v>
      </c>
      <c r="H171" s="146">
        <v>8.42</v>
      </c>
      <c r="I171" s="147">
        <v>4</v>
      </c>
    </row>
    <row r="172" spans="1:9" x14ac:dyDescent="0.3">
      <c r="A172" s="143" t="str">
        <f t="shared" si="14"/>
        <v>永豐代理人</v>
      </c>
      <c r="B172" s="144"/>
      <c r="C172" s="145"/>
      <c r="D172" s="144"/>
      <c r="E172" s="146"/>
      <c r="F172" s="146"/>
      <c r="G172" s="144">
        <v>12251721</v>
      </c>
      <c r="H172" s="146">
        <v>8.42</v>
      </c>
      <c r="I172" s="147">
        <v>8</v>
      </c>
    </row>
    <row r="173" spans="1:9" x14ac:dyDescent="0.3">
      <c r="A173" s="143" t="s">
        <v>736</v>
      </c>
      <c r="B173" s="144" t="s">
        <v>737</v>
      </c>
      <c r="C173" s="145" t="s">
        <v>1702</v>
      </c>
      <c r="D173" s="144">
        <v>12331931</v>
      </c>
      <c r="E173" s="146">
        <v>8.42</v>
      </c>
      <c r="F173" s="146">
        <v>-487</v>
      </c>
      <c r="G173" s="144"/>
      <c r="H173" s="146"/>
      <c r="I173" s="147"/>
    </row>
    <row r="174" spans="1:9" x14ac:dyDescent="0.3">
      <c r="A174" s="143" t="s">
        <v>736</v>
      </c>
      <c r="B174" s="144" t="s">
        <v>737</v>
      </c>
      <c r="C174" s="145" t="s">
        <v>1703</v>
      </c>
      <c r="D174" s="144">
        <v>12252010</v>
      </c>
      <c r="E174" s="146">
        <v>8.43</v>
      </c>
      <c r="F174" s="146">
        <v>499</v>
      </c>
      <c r="G174" s="144"/>
      <c r="H174" s="146"/>
      <c r="I174" s="147"/>
    </row>
    <row r="175" spans="1:9" x14ac:dyDescent="0.3">
      <c r="A175" s="143" t="str">
        <f>A174</f>
        <v>永豐代理人</v>
      </c>
      <c r="B175" s="144"/>
      <c r="C175" s="145"/>
      <c r="D175" s="144"/>
      <c r="E175" s="146"/>
      <c r="F175" s="146"/>
      <c r="G175" s="144">
        <v>12252233</v>
      </c>
      <c r="H175" s="146">
        <v>8.43</v>
      </c>
      <c r="I175" s="147">
        <v>15</v>
      </c>
    </row>
    <row r="176" spans="1:9" x14ac:dyDescent="0.3">
      <c r="A176" s="143" t="s">
        <v>736</v>
      </c>
      <c r="B176" s="144" t="s">
        <v>737</v>
      </c>
      <c r="C176" s="145" t="s">
        <v>1703</v>
      </c>
      <c r="D176" s="144">
        <v>12332178</v>
      </c>
      <c r="E176" s="146">
        <v>8.43</v>
      </c>
      <c r="F176" s="146">
        <v>-484</v>
      </c>
      <c r="G176" s="144"/>
      <c r="H176" s="146"/>
      <c r="I176" s="147"/>
    </row>
    <row r="177" spans="1:9" x14ac:dyDescent="0.3">
      <c r="A177" s="143" t="s">
        <v>357</v>
      </c>
      <c r="B177" s="144" t="s">
        <v>358</v>
      </c>
      <c r="C177" s="145" t="s">
        <v>2063</v>
      </c>
      <c r="D177" s="144">
        <v>12252783</v>
      </c>
      <c r="E177" s="146">
        <v>8.43</v>
      </c>
      <c r="F177" s="146">
        <v>20</v>
      </c>
      <c r="G177" s="144"/>
      <c r="H177" s="146"/>
      <c r="I177" s="147"/>
    </row>
    <row r="178" spans="1:9" x14ac:dyDescent="0.3">
      <c r="A178" s="143" t="s">
        <v>357</v>
      </c>
      <c r="B178" s="144" t="s">
        <v>358</v>
      </c>
      <c r="C178" s="145" t="s">
        <v>2063</v>
      </c>
      <c r="D178" s="144">
        <v>13093055</v>
      </c>
      <c r="E178" s="146">
        <v>8.43</v>
      </c>
      <c r="F178" s="146">
        <v>-20</v>
      </c>
      <c r="G178" s="144"/>
      <c r="H178" s="146"/>
      <c r="I178" s="147"/>
    </row>
    <row r="179" spans="1:9" x14ac:dyDescent="0.3">
      <c r="A179" s="143" t="s">
        <v>736</v>
      </c>
      <c r="B179" s="144" t="s">
        <v>737</v>
      </c>
      <c r="C179" s="145" t="s">
        <v>1704</v>
      </c>
      <c r="D179" s="144">
        <v>12253506</v>
      </c>
      <c r="E179" s="146">
        <v>8.44</v>
      </c>
      <c r="F179" s="146">
        <v>499</v>
      </c>
      <c r="G179" s="144"/>
      <c r="H179" s="146"/>
      <c r="I179" s="147"/>
    </row>
    <row r="180" spans="1:9" x14ac:dyDescent="0.3">
      <c r="A180" s="143" t="str">
        <f>A179</f>
        <v>永豐代理人</v>
      </c>
      <c r="B180" s="144"/>
      <c r="C180" s="145"/>
      <c r="D180" s="144"/>
      <c r="E180" s="146"/>
      <c r="F180" s="146"/>
      <c r="G180" s="144">
        <v>12253774</v>
      </c>
      <c r="H180" s="146">
        <v>8.44</v>
      </c>
      <c r="I180" s="147">
        <v>49</v>
      </c>
    </row>
    <row r="181" spans="1:9" x14ac:dyDescent="0.3">
      <c r="A181" s="143" t="s">
        <v>736</v>
      </c>
      <c r="B181" s="144" t="s">
        <v>737</v>
      </c>
      <c r="C181" s="145" t="s">
        <v>1704</v>
      </c>
      <c r="D181" s="144">
        <v>12333972</v>
      </c>
      <c r="E181" s="146">
        <v>8.44</v>
      </c>
      <c r="F181" s="146">
        <v>-450</v>
      </c>
      <c r="G181" s="144"/>
      <c r="H181" s="146"/>
      <c r="I181" s="147"/>
    </row>
    <row r="182" spans="1:9" x14ac:dyDescent="0.3">
      <c r="A182" s="143" t="s">
        <v>736</v>
      </c>
      <c r="B182" s="144" t="s">
        <v>737</v>
      </c>
      <c r="C182" s="145" t="s">
        <v>1705</v>
      </c>
      <c r="D182" s="144">
        <v>12254277</v>
      </c>
      <c r="E182" s="146">
        <v>8.4499999999999993</v>
      </c>
      <c r="F182" s="146">
        <v>499</v>
      </c>
      <c r="G182" s="144"/>
      <c r="H182" s="146"/>
      <c r="I182" s="147"/>
    </row>
    <row r="183" spans="1:9" x14ac:dyDescent="0.3">
      <c r="A183" s="143" t="str">
        <f>A182</f>
        <v>永豐代理人</v>
      </c>
      <c r="B183" s="144"/>
      <c r="C183" s="145"/>
      <c r="D183" s="144"/>
      <c r="E183" s="146"/>
      <c r="F183" s="146"/>
      <c r="G183" s="144">
        <v>12254289</v>
      </c>
      <c r="H183" s="146">
        <v>8.4499999999999993</v>
      </c>
      <c r="I183" s="147">
        <v>60</v>
      </c>
    </row>
    <row r="184" spans="1:9" x14ac:dyDescent="0.3">
      <c r="A184" s="143" t="s">
        <v>736</v>
      </c>
      <c r="B184" s="144" t="s">
        <v>737</v>
      </c>
      <c r="C184" s="145" t="s">
        <v>1705</v>
      </c>
      <c r="D184" s="144">
        <v>12332392</v>
      </c>
      <c r="E184" s="146">
        <v>8.4499999999999993</v>
      </c>
      <c r="F184" s="146">
        <v>-439</v>
      </c>
      <c r="G184" s="144"/>
      <c r="H184" s="146"/>
      <c r="I184" s="147"/>
    </row>
    <row r="185" spans="1:9" x14ac:dyDescent="0.3">
      <c r="A185" s="143" t="s">
        <v>357</v>
      </c>
      <c r="B185" s="144" t="s">
        <v>358</v>
      </c>
      <c r="C185" s="145" t="s">
        <v>2405</v>
      </c>
      <c r="D185" s="144">
        <v>12254586</v>
      </c>
      <c r="E185" s="146">
        <v>8.4499999999999993</v>
      </c>
      <c r="F185" s="146">
        <v>50</v>
      </c>
      <c r="G185" s="144"/>
      <c r="H185" s="146"/>
      <c r="I185" s="147"/>
    </row>
    <row r="186" spans="1:9" x14ac:dyDescent="0.3">
      <c r="A186" s="143" t="s">
        <v>357</v>
      </c>
      <c r="B186" s="144" t="s">
        <v>358</v>
      </c>
      <c r="C186" s="145" t="s">
        <v>2405</v>
      </c>
      <c r="D186" s="144">
        <v>13093047</v>
      </c>
      <c r="E186" s="146">
        <v>8.4499999999999993</v>
      </c>
      <c r="F186" s="146">
        <v>-50</v>
      </c>
      <c r="G186" s="144"/>
      <c r="H186" s="146"/>
      <c r="I186" s="147"/>
    </row>
    <row r="187" spans="1:9" x14ac:dyDescent="0.3">
      <c r="A187" s="143" t="s">
        <v>736</v>
      </c>
      <c r="B187" s="144" t="s">
        <v>737</v>
      </c>
      <c r="C187" s="145" t="s">
        <v>1706</v>
      </c>
      <c r="D187" s="144">
        <v>12255383</v>
      </c>
      <c r="E187" s="146">
        <v>8.41</v>
      </c>
      <c r="F187" s="146">
        <v>1</v>
      </c>
      <c r="G187" s="144"/>
      <c r="H187" s="146"/>
      <c r="I187" s="147"/>
    </row>
    <row r="188" spans="1:9" x14ac:dyDescent="0.3">
      <c r="A188" s="143" t="s">
        <v>736</v>
      </c>
      <c r="B188" s="144" t="s">
        <v>737</v>
      </c>
      <c r="C188" s="145" t="s">
        <v>1706</v>
      </c>
      <c r="D188" s="144">
        <v>12332613</v>
      </c>
      <c r="E188" s="146">
        <v>8.41</v>
      </c>
      <c r="F188" s="146">
        <v>-1</v>
      </c>
      <c r="G188" s="144"/>
      <c r="H188" s="146"/>
      <c r="I188" s="147"/>
    </row>
    <row r="189" spans="1:9" x14ac:dyDescent="0.3">
      <c r="A189" s="143" t="s">
        <v>736</v>
      </c>
      <c r="B189" s="144" t="s">
        <v>737</v>
      </c>
      <c r="C189" s="145" t="s">
        <v>1707</v>
      </c>
      <c r="D189" s="144">
        <v>12260100</v>
      </c>
      <c r="E189" s="146">
        <v>8.42</v>
      </c>
      <c r="F189" s="146">
        <v>1</v>
      </c>
      <c r="G189" s="144"/>
      <c r="H189" s="146"/>
      <c r="I189" s="147"/>
    </row>
    <row r="190" spans="1:9" x14ac:dyDescent="0.3">
      <c r="A190" s="143" t="s">
        <v>736</v>
      </c>
      <c r="B190" s="144" t="s">
        <v>737</v>
      </c>
      <c r="C190" s="145" t="s">
        <v>1707</v>
      </c>
      <c r="D190" s="144">
        <v>12332864</v>
      </c>
      <c r="E190" s="146">
        <v>8.42</v>
      </c>
      <c r="F190" s="146">
        <v>-1</v>
      </c>
      <c r="G190" s="144"/>
      <c r="H190" s="146"/>
      <c r="I190" s="147"/>
    </row>
    <row r="191" spans="1:9" x14ac:dyDescent="0.3">
      <c r="A191" s="143" t="s">
        <v>736</v>
      </c>
      <c r="B191" s="144" t="s">
        <v>737</v>
      </c>
      <c r="C191" s="145" t="s">
        <v>1708</v>
      </c>
      <c r="D191" s="144">
        <v>12261679</v>
      </c>
      <c r="E191" s="146">
        <v>8.43</v>
      </c>
      <c r="F191" s="146">
        <v>1</v>
      </c>
      <c r="G191" s="144"/>
      <c r="H191" s="146"/>
      <c r="I191" s="147"/>
    </row>
    <row r="192" spans="1:9" x14ac:dyDescent="0.3">
      <c r="A192" s="143" t="s">
        <v>736</v>
      </c>
      <c r="B192" s="144" t="s">
        <v>737</v>
      </c>
      <c r="C192" s="145" t="s">
        <v>1708</v>
      </c>
      <c r="D192" s="144">
        <v>12333065</v>
      </c>
      <c r="E192" s="146">
        <v>8.43</v>
      </c>
      <c r="F192" s="146">
        <v>-1</v>
      </c>
      <c r="G192" s="144"/>
      <c r="H192" s="146"/>
      <c r="I192" s="147"/>
    </row>
    <row r="193" spans="1:9" x14ac:dyDescent="0.3">
      <c r="A193" s="143" t="s">
        <v>736</v>
      </c>
      <c r="B193" s="144" t="s">
        <v>737</v>
      </c>
      <c r="C193" s="145" t="s">
        <v>1709</v>
      </c>
      <c r="D193" s="144">
        <v>12262342</v>
      </c>
      <c r="E193" s="146">
        <v>8.44</v>
      </c>
      <c r="F193" s="146">
        <v>1</v>
      </c>
      <c r="G193" s="144"/>
      <c r="H193" s="146"/>
      <c r="I193" s="147"/>
    </row>
    <row r="194" spans="1:9" x14ac:dyDescent="0.3">
      <c r="A194" s="143" t="s">
        <v>736</v>
      </c>
      <c r="B194" s="144" t="s">
        <v>737</v>
      </c>
      <c r="C194" s="145" t="s">
        <v>1709</v>
      </c>
      <c r="D194" s="144">
        <v>12333245</v>
      </c>
      <c r="E194" s="146">
        <v>8.44</v>
      </c>
      <c r="F194" s="146">
        <v>-1</v>
      </c>
      <c r="G194" s="144"/>
      <c r="H194" s="146"/>
      <c r="I194" s="147"/>
    </row>
    <row r="195" spans="1:9" x14ac:dyDescent="0.3">
      <c r="A195" s="143" t="s">
        <v>736</v>
      </c>
      <c r="B195" s="144" t="s">
        <v>737</v>
      </c>
      <c r="C195" s="145" t="s">
        <v>1710</v>
      </c>
      <c r="D195" s="144">
        <v>12262984</v>
      </c>
      <c r="E195" s="146">
        <v>8.4499999999999993</v>
      </c>
      <c r="F195" s="146">
        <v>1</v>
      </c>
      <c r="G195" s="144"/>
      <c r="H195" s="146"/>
      <c r="I195" s="147"/>
    </row>
    <row r="196" spans="1:9" x14ac:dyDescent="0.3">
      <c r="A196" s="143" t="s">
        <v>736</v>
      </c>
      <c r="B196" s="144" t="s">
        <v>737</v>
      </c>
      <c r="C196" s="145" t="s">
        <v>1710</v>
      </c>
      <c r="D196" s="144">
        <v>12333450</v>
      </c>
      <c r="E196" s="146">
        <v>8.4499999999999993</v>
      </c>
      <c r="F196" s="146">
        <v>-1</v>
      </c>
      <c r="G196" s="144"/>
      <c r="H196" s="146"/>
      <c r="I196" s="147"/>
    </row>
    <row r="197" spans="1:9" x14ac:dyDescent="0.3">
      <c r="A197" s="143" t="s">
        <v>736</v>
      </c>
      <c r="B197" s="144" t="s">
        <v>737</v>
      </c>
      <c r="C197" s="145" t="s">
        <v>1712</v>
      </c>
      <c r="D197" s="144">
        <v>12312055</v>
      </c>
      <c r="E197" s="146">
        <v>8.51</v>
      </c>
      <c r="F197" s="146">
        <v>300</v>
      </c>
      <c r="G197" s="144"/>
      <c r="H197" s="146"/>
      <c r="I197" s="147"/>
    </row>
    <row r="198" spans="1:9" x14ac:dyDescent="0.3">
      <c r="A198" s="143" t="str">
        <f>A197</f>
        <v>永豐代理人</v>
      </c>
      <c r="B198" s="144"/>
      <c r="C198" s="145"/>
      <c r="D198" s="144"/>
      <c r="E198" s="146"/>
      <c r="F198" s="146"/>
      <c r="G198" s="144">
        <v>12312088</v>
      </c>
      <c r="H198" s="146">
        <v>8.49</v>
      </c>
      <c r="I198" s="147">
        <v>300</v>
      </c>
    </row>
    <row r="199" spans="1:9" x14ac:dyDescent="0.3">
      <c r="A199" s="143" t="s">
        <v>736</v>
      </c>
      <c r="B199" s="144" t="s">
        <v>737</v>
      </c>
      <c r="C199" s="145" t="s">
        <v>1713</v>
      </c>
      <c r="D199" s="144">
        <v>12313176</v>
      </c>
      <c r="E199" s="146">
        <v>8.52</v>
      </c>
      <c r="F199" s="146">
        <v>300</v>
      </c>
      <c r="G199" s="144"/>
      <c r="H199" s="146"/>
      <c r="I199" s="147"/>
    </row>
    <row r="200" spans="1:9" x14ac:dyDescent="0.3">
      <c r="A200" s="143" t="str">
        <f t="shared" ref="A200:A208" si="15">A199</f>
        <v>永豐代理人</v>
      </c>
      <c r="B200" s="144"/>
      <c r="C200" s="145"/>
      <c r="D200" s="144"/>
      <c r="E200" s="146"/>
      <c r="F200" s="146"/>
      <c r="G200" s="144">
        <v>12313622</v>
      </c>
      <c r="H200" s="146">
        <v>8.52</v>
      </c>
      <c r="I200" s="147">
        <v>218</v>
      </c>
    </row>
    <row r="201" spans="1:9" x14ac:dyDescent="0.3">
      <c r="A201" s="143" t="str">
        <f t="shared" si="15"/>
        <v>永豐代理人</v>
      </c>
      <c r="B201" s="144"/>
      <c r="C201" s="145"/>
      <c r="D201" s="144"/>
      <c r="E201" s="146"/>
      <c r="F201" s="146"/>
      <c r="G201" s="144">
        <v>12361315</v>
      </c>
      <c r="H201" s="146">
        <v>8.52</v>
      </c>
      <c r="I201" s="147">
        <v>7</v>
      </c>
    </row>
    <row r="202" spans="1:9" x14ac:dyDescent="0.3">
      <c r="A202" s="143" t="str">
        <f t="shared" si="15"/>
        <v>永豐代理人</v>
      </c>
      <c r="B202" s="144"/>
      <c r="C202" s="145"/>
      <c r="D202" s="144"/>
      <c r="E202" s="146"/>
      <c r="F202" s="146"/>
      <c r="G202" s="144">
        <v>12361828</v>
      </c>
      <c r="H202" s="146">
        <v>8.52</v>
      </c>
      <c r="I202" s="147">
        <v>15</v>
      </c>
    </row>
    <row r="203" spans="1:9" x14ac:dyDescent="0.3">
      <c r="A203" s="143" t="str">
        <f t="shared" si="15"/>
        <v>永豐代理人</v>
      </c>
      <c r="B203" s="144"/>
      <c r="C203" s="145"/>
      <c r="D203" s="144"/>
      <c r="E203" s="146"/>
      <c r="F203" s="146"/>
      <c r="G203" s="144">
        <v>12362342</v>
      </c>
      <c r="H203" s="146">
        <v>8.52</v>
      </c>
      <c r="I203" s="147">
        <v>37</v>
      </c>
    </row>
    <row r="204" spans="1:9" x14ac:dyDescent="0.3">
      <c r="A204" s="143" t="str">
        <f t="shared" si="15"/>
        <v>永豐代理人</v>
      </c>
      <c r="B204" s="144"/>
      <c r="C204" s="145"/>
      <c r="D204" s="144"/>
      <c r="E204" s="146"/>
      <c r="F204" s="146"/>
      <c r="G204" s="144">
        <v>12363365</v>
      </c>
      <c r="H204" s="146">
        <v>8.52</v>
      </c>
      <c r="I204" s="147">
        <v>5</v>
      </c>
    </row>
    <row r="205" spans="1:9" x14ac:dyDescent="0.3">
      <c r="A205" s="143" t="str">
        <f t="shared" si="15"/>
        <v>永豐代理人</v>
      </c>
      <c r="B205" s="144"/>
      <c r="C205" s="145"/>
      <c r="D205" s="144"/>
      <c r="E205" s="146"/>
      <c r="F205" s="146"/>
      <c r="G205" s="144">
        <v>12363877</v>
      </c>
      <c r="H205" s="146">
        <v>8.52</v>
      </c>
      <c r="I205" s="147">
        <v>10</v>
      </c>
    </row>
    <row r="206" spans="1:9" x14ac:dyDescent="0.3">
      <c r="A206" s="143" t="str">
        <f t="shared" si="15"/>
        <v>永豐代理人</v>
      </c>
      <c r="B206" s="144"/>
      <c r="C206" s="145"/>
      <c r="D206" s="144"/>
      <c r="E206" s="146"/>
      <c r="F206" s="146"/>
      <c r="G206" s="144">
        <v>12364389</v>
      </c>
      <c r="H206" s="146">
        <v>8.52</v>
      </c>
      <c r="I206" s="147">
        <v>1</v>
      </c>
    </row>
    <row r="207" spans="1:9" x14ac:dyDescent="0.3">
      <c r="A207" s="143" t="str">
        <f t="shared" si="15"/>
        <v>永豐代理人</v>
      </c>
      <c r="B207" s="144"/>
      <c r="C207" s="145"/>
      <c r="D207" s="144"/>
      <c r="E207" s="146"/>
      <c r="F207" s="146"/>
      <c r="G207" s="144">
        <v>12364902</v>
      </c>
      <c r="H207" s="146">
        <v>8.52</v>
      </c>
      <c r="I207" s="147">
        <v>2</v>
      </c>
    </row>
    <row r="208" spans="1:9" x14ac:dyDescent="0.3">
      <c r="A208" s="143" t="str">
        <f t="shared" si="15"/>
        <v>永豐代理人</v>
      </c>
      <c r="B208" s="144"/>
      <c r="C208" s="145"/>
      <c r="D208" s="144"/>
      <c r="E208" s="146"/>
      <c r="F208" s="146"/>
      <c r="G208" s="144">
        <v>12365414</v>
      </c>
      <c r="H208" s="146">
        <v>8.51</v>
      </c>
      <c r="I208" s="147">
        <v>5</v>
      </c>
    </row>
    <row r="209" spans="1:9" x14ac:dyDescent="0.3">
      <c r="A209" s="143" t="s">
        <v>736</v>
      </c>
      <c r="B209" s="144" t="s">
        <v>737</v>
      </c>
      <c r="C209" s="145" t="s">
        <v>1714</v>
      </c>
      <c r="D209" s="144">
        <v>12314079</v>
      </c>
      <c r="E209" s="146">
        <v>8.5299999999999994</v>
      </c>
      <c r="F209" s="146">
        <v>300</v>
      </c>
      <c r="G209" s="144"/>
      <c r="H209" s="146"/>
      <c r="I209" s="147"/>
    </row>
    <row r="210" spans="1:9" x14ac:dyDescent="0.3">
      <c r="A210" s="143" t="str">
        <f t="shared" ref="A210:A223" si="16">A209</f>
        <v>永豐代理人</v>
      </c>
      <c r="B210" s="144"/>
      <c r="C210" s="145"/>
      <c r="D210" s="144"/>
      <c r="E210" s="146"/>
      <c r="F210" s="146"/>
      <c r="G210" s="144">
        <v>12314134</v>
      </c>
      <c r="H210" s="146">
        <v>8.5299999999999994</v>
      </c>
      <c r="I210" s="147">
        <v>32</v>
      </c>
    </row>
    <row r="211" spans="1:9" x14ac:dyDescent="0.3">
      <c r="A211" s="143" t="str">
        <f t="shared" si="16"/>
        <v>永豐代理人</v>
      </c>
      <c r="B211" s="144"/>
      <c r="C211" s="145"/>
      <c r="D211" s="144"/>
      <c r="E211" s="146"/>
      <c r="F211" s="146"/>
      <c r="G211" s="144">
        <v>12314644</v>
      </c>
      <c r="H211" s="146">
        <v>8.5299999999999994</v>
      </c>
      <c r="I211" s="147">
        <v>15</v>
      </c>
    </row>
    <row r="212" spans="1:9" x14ac:dyDescent="0.3">
      <c r="A212" s="143" t="str">
        <f t="shared" si="16"/>
        <v>永豐代理人</v>
      </c>
      <c r="B212" s="144"/>
      <c r="C212" s="145"/>
      <c r="D212" s="144"/>
      <c r="E212" s="146"/>
      <c r="F212" s="146"/>
      <c r="G212" s="144">
        <v>12345630</v>
      </c>
      <c r="H212" s="146">
        <v>8.5299999999999994</v>
      </c>
      <c r="I212" s="147">
        <v>10</v>
      </c>
    </row>
    <row r="213" spans="1:9" x14ac:dyDescent="0.3">
      <c r="A213" s="143" t="str">
        <f t="shared" si="16"/>
        <v>永豐代理人</v>
      </c>
      <c r="B213" s="144"/>
      <c r="C213" s="145"/>
      <c r="D213" s="144"/>
      <c r="E213" s="146"/>
      <c r="F213" s="146"/>
      <c r="G213" s="144">
        <v>12350655</v>
      </c>
      <c r="H213" s="146">
        <v>8.5299999999999994</v>
      </c>
      <c r="I213" s="147">
        <v>2</v>
      </c>
    </row>
    <row r="214" spans="1:9" x14ac:dyDescent="0.3">
      <c r="A214" s="143" t="str">
        <f t="shared" si="16"/>
        <v>永豐代理人</v>
      </c>
      <c r="B214" s="144"/>
      <c r="C214" s="145"/>
      <c r="D214" s="144"/>
      <c r="E214" s="146"/>
      <c r="F214" s="146"/>
      <c r="G214" s="144">
        <v>12351171</v>
      </c>
      <c r="H214" s="146">
        <v>8.5299999999999994</v>
      </c>
      <c r="I214" s="147">
        <v>2</v>
      </c>
    </row>
    <row r="215" spans="1:9" x14ac:dyDescent="0.3">
      <c r="A215" s="143" t="str">
        <f t="shared" si="16"/>
        <v>永豐代理人</v>
      </c>
      <c r="B215" s="144"/>
      <c r="C215" s="145"/>
      <c r="D215" s="144"/>
      <c r="E215" s="146"/>
      <c r="F215" s="146"/>
      <c r="G215" s="144">
        <v>12351682</v>
      </c>
      <c r="H215" s="146">
        <v>8.5299999999999994</v>
      </c>
      <c r="I215" s="147">
        <v>4</v>
      </c>
    </row>
    <row r="216" spans="1:9" x14ac:dyDescent="0.3">
      <c r="A216" s="143" t="str">
        <f t="shared" si="16"/>
        <v>永豐代理人</v>
      </c>
      <c r="B216" s="144"/>
      <c r="C216" s="145"/>
      <c r="D216" s="144"/>
      <c r="E216" s="146"/>
      <c r="F216" s="146"/>
      <c r="G216" s="144">
        <v>12352196</v>
      </c>
      <c r="H216" s="146">
        <v>8.5299999999999994</v>
      </c>
      <c r="I216" s="147">
        <v>10</v>
      </c>
    </row>
    <row r="217" spans="1:9" x14ac:dyDescent="0.3">
      <c r="A217" s="143" t="str">
        <f t="shared" si="16"/>
        <v>永豐代理人</v>
      </c>
      <c r="B217" s="144"/>
      <c r="C217" s="145"/>
      <c r="D217" s="144"/>
      <c r="E217" s="146"/>
      <c r="F217" s="146"/>
      <c r="G217" s="144">
        <v>12352707</v>
      </c>
      <c r="H217" s="146">
        <v>8.5299999999999994</v>
      </c>
      <c r="I217" s="147">
        <v>10</v>
      </c>
    </row>
    <row r="218" spans="1:9" x14ac:dyDescent="0.3">
      <c r="A218" s="143" t="str">
        <f t="shared" si="16"/>
        <v>永豐代理人</v>
      </c>
      <c r="B218" s="144"/>
      <c r="C218" s="145"/>
      <c r="D218" s="144"/>
      <c r="E218" s="146"/>
      <c r="F218" s="146"/>
      <c r="G218" s="144">
        <v>12353217</v>
      </c>
      <c r="H218" s="146">
        <v>8.5299999999999994</v>
      </c>
      <c r="I218" s="147">
        <v>10</v>
      </c>
    </row>
    <row r="219" spans="1:9" x14ac:dyDescent="0.3">
      <c r="A219" s="143" t="str">
        <f t="shared" si="16"/>
        <v>永豐代理人</v>
      </c>
      <c r="B219" s="144"/>
      <c r="C219" s="145"/>
      <c r="D219" s="144"/>
      <c r="E219" s="146"/>
      <c r="F219" s="146"/>
      <c r="G219" s="144">
        <v>12353733</v>
      </c>
      <c r="H219" s="146">
        <v>8.5299999999999994</v>
      </c>
      <c r="I219" s="147">
        <v>51</v>
      </c>
    </row>
    <row r="220" spans="1:9" x14ac:dyDescent="0.3">
      <c r="A220" s="143" t="str">
        <f t="shared" si="16"/>
        <v>永豐代理人</v>
      </c>
      <c r="B220" s="144"/>
      <c r="C220" s="145"/>
      <c r="D220" s="144"/>
      <c r="E220" s="146"/>
      <c r="F220" s="146"/>
      <c r="G220" s="144">
        <v>12354247</v>
      </c>
      <c r="H220" s="146">
        <v>8.5299999999999994</v>
      </c>
      <c r="I220" s="147">
        <v>40</v>
      </c>
    </row>
    <row r="221" spans="1:9" x14ac:dyDescent="0.3">
      <c r="A221" s="143" t="str">
        <f t="shared" si="16"/>
        <v>永豐代理人</v>
      </c>
      <c r="B221" s="144"/>
      <c r="C221" s="145"/>
      <c r="D221" s="144"/>
      <c r="E221" s="146"/>
      <c r="F221" s="146"/>
      <c r="G221" s="144">
        <v>12354760</v>
      </c>
      <c r="H221" s="146">
        <v>8.5299999999999994</v>
      </c>
      <c r="I221" s="147">
        <v>1</v>
      </c>
    </row>
    <row r="222" spans="1:9" x14ac:dyDescent="0.3">
      <c r="A222" s="143" t="str">
        <f t="shared" si="16"/>
        <v>永豐代理人</v>
      </c>
      <c r="B222" s="144"/>
      <c r="C222" s="145"/>
      <c r="D222" s="144"/>
      <c r="E222" s="146"/>
      <c r="F222" s="146"/>
      <c r="G222" s="144">
        <v>12355273</v>
      </c>
      <c r="H222" s="146">
        <v>8.5299999999999994</v>
      </c>
      <c r="I222" s="147">
        <v>48</v>
      </c>
    </row>
    <row r="223" spans="1:9" x14ac:dyDescent="0.3">
      <c r="A223" s="143" t="str">
        <f t="shared" si="16"/>
        <v>永豐代理人</v>
      </c>
      <c r="B223" s="144"/>
      <c r="C223" s="145"/>
      <c r="D223" s="144"/>
      <c r="E223" s="146"/>
      <c r="F223" s="146"/>
      <c r="G223" s="144">
        <v>12355782</v>
      </c>
      <c r="H223" s="146">
        <v>8.5299999999999994</v>
      </c>
      <c r="I223" s="147">
        <v>65</v>
      </c>
    </row>
    <row r="224" spans="1:9" x14ac:dyDescent="0.3">
      <c r="A224" s="143" t="s">
        <v>736</v>
      </c>
      <c r="B224" s="144" t="s">
        <v>737</v>
      </c>
      <c r="C224" s="145" t="s">
        <v>1715</v>
      </c>
      <c r="D224" s="144">
        <v>12315310</v>
      </c>
      <c r="E224" s="146">
        <v>8.5399999999999991</v>
      </c>
      <c r="F224" s="146">
        <v>300</v>
      </c>
      <c r="G224" s="144"/>
      <c r="H224" s="146"/>
      <c r="I224" s="147"/>
    </row>
    <row r="225" spans="1:9" x14ac:dyDescent="0.3">
      <c r="A225" s="143" t="str">
        <f t="shared" ref="A225:A235" si="17">A224</f>
        <v>永豐代理人</v>
      </c>
      <c r="B225" s="144"/>
      <c r="C225" s="145"/>
      <c r="D225" s="144"/>
      <c r="E225" s="146"/>
      <c r="F225" s="146"/>
      <c r="G225" s="144">
        <v>12315667</v>
      </c>
      <c r="H225" s="146">
        <v>8.5399999999999991</v>
      </c>
      <c r="I225" s="147">
        <v>39</v>
      </c>
    </row>
    <row r="226" spans="1:9" x14ac:dyDescent="0.3">
      <c r="A226" s="143" t="str">
        <f t="shared" si="17"/>
        <v>永豐代理人</v>
      </c>
      <c r="B226" s="144"/>
      <c r="C226" s="145"/>
      <c r="D226" s="144"/>
      <c r="E226" s="146"/>
      <c r="F226" s="146"/>
      <c r="G226" s="144">
        <v>12320181</v>
      </c>
      <c r="H226" s="146">
        <v>8.5399999999999991</v>
      </c>
      <c r="I226" s="147">
        <v>1</v>
      </c>
    </row>
    <row r="227" spans="1:9" x14ac:dyDescent="0.3">
      <c r="A227" s="143" t="str">
        <f t="shared" si="17"/>
        <v>永豐代理人</v>
      </c>
      <c r="B227" s="144"/>
      <c r="C227" s="145"/>
      <c r="D227" s="144"/>
      <c r="E227" s="146"/>
      <c r="F227" s="146"/>
      <c r="G227" s="144">
        <v>12340495</v>
      </c>
      <c r="H227" s="146">
        <v>8.5399999999999991</v>
      </c>
      <c r="I227" s="147">
        <v>20</v>
      </c>
    </row>
    <row r="228" spans="1:9" x14ac:dyDescent="0.3">
      <c r="A228" s="143" t="str">
        <f t="shared" si="17"/>
        <v>永豐代理人</v>
      </c>
      <c r="B228" s="144"/>
      <c r="C228" s="145"/>
      <c r="D228" s="144"/>
      <c r="E228" s="146"/>
      <c r="F228" s="146"/>
      <c r="G228" s="144">
        <v>12341009</v>
      </c>
      <c r="H228" s="146">
        <v>8.5399999999999991</v>
      </c>
      <c r="I228" s="147">
        <v>29</v>
      </c>
    </row>
    <row r="229" spans="1:9" x14ac:dyDescent="0.3">
      <c r="A229" s="143" t="str">
        <f t="shared" si="17"/>
        <v>永豐代理人</v>
      </c>
      <c r="B229" s="144"/>
      <c r="C229" s="145"/>
      <c r="D229" s="144"/>
      <c r="E229" s="146"/>
      <c r="F229" s="146"/>
      <c r="G229" s="144">
        <v>12342031</v>
      </c>
      <c r="H229" s="146">
        <v>8.5399999999999991</v>
      </c>
      <c r="I229" s="147">
        <v>35</v>
      </c>
    </row>
    <row r="230" spans="1:9" x14ac:dyDescent="0.3">
      <c r="A230" s="143" t="str">
        <f t="shared" si="17"/>
        <v>永豐代理人</v>
      </c>
      <c r="B230" s="144"/>
      <c r="C230" s="145"/>
      <c r="D230" s="144"/>
      <c r="E230" s="146"/>
      <c r="F230" s="146"/>
      <c r="G230" s="144">
        <v>12342545</v>
      </c>
      <c r="H230" s="146">
        <v>8.5399999999999991</v>
      </c>
      <c r="I230" s="147">
        <v>4</v>
      </c>
    </row>
    <row r="231" spans="1:9" x14ac:dyDescent="0.3">
      <c r="A231" s="143" t="str">
        <f t="shared" si="17"/>
        <v>永豐代理人</v>
      </c>
      <c r="B231" s="144"/>
      <c r="C231" s="145"/>
      <c r="D231" s="144"/>
      <c r="E231" s="146"/>
      <c r="F231" s="146"/>
      <c r="G231" s="144">
        <v>12343056</v>
      </c>
      <c r="H231" s="146">
        <v>8.5399999999999991</v>
      </c>
      <c r="I231" s="147">
        <v>25</v>
      </c>
    </row>
    <row r="232" spans="1:9" x14ac:dyDescent="0.3">
      <c r="A232" s="143" t="str">
        <f t="shared" si="17"/>
        <v>永豐代理人</v>
      </c>
      <c r="B232" s="144"/>
      <c r="C232" s="145"/>
      <c r="D232" s="144"/>
      <c r="E232" s="146"/>
      <c r="F232" s="146"/>
      <c r="G232" s="144">
        <v>12343571</v>
      </c>
      <c r="H232" s="146">
        <v>8.5399999999999991</v>
      </c>
      <c r="I232" s="147">
        <v>100</v>
      </c>
    </row>
    <row r="233" spans="1:9" x14ac:dyDescent="0.3">
      <c r="A233" s="143" t="str">
        <f t="shared" si="17"/>
        <v>永豐代理人</v>
      </c>
      <c r="B233" s="144"/>
      <c r="C233" s="145"/>
      <c r="D233" s="144"/>
      <c r="E233" s="146"/>
      <c r="F233" s="146"/>
      <c r="G233" s="144">
        <v>12344084</v>
      </c>
      <c r="H233" s="146">
        <v>8.5399999999999991</v>
      </c>
      <c r="I233" s="147">
        <v>4</v>
      </c>
    </row>
    <row r="234" spans="1:9" x14ac:dyDescent="0.3">
      <c r="A234" s="143" t="str">
        <f t="shared" si="17"/>
        <v>永豐代理人</v>
      </c>
      <c r="B234" s="144"/>
      <c r="C234" s="145"/>
      <c r="D234" s="144"/>
      <c r="E234" s="146"/>
      <c r="F234" s="146"/>
      <c r="G234" s="144">
        <v>12344598</v>
      </c>
      <c r="H234" s="146">
        <v>8.5399999999999991</v>
      </c>
      <c r="I234" s="147">
        <v>40</v>
      </c>
    </row>
    <row r="235" spans="1:9" x14ac:dyDescent="0.3">
      <c r="A235" s="143" t="str">
        <f t="shared" si="17"/>
        <v>永豐代理人</v>
      </c>
      <c r="B235" s="144"/>
      <c r="C235" s="145"/>
      <c r="D235" s="144"/>
      <c r="E235" s="146"/>
      <c r="F235" s="146"/>
      <c r="G235" s="144">
        <v>12345112</v>
      </c>
      <c r="H235" s="146">
        <v>8.5399999999999991</v>
      </c>
      <c r="I235" s="147">
        <v>3</v>
      </c>
    </row>
    <row r="236" spans="1:9" x14ac:dyDescent="0.3">
      <c r="A236" s="143" t="s">
        <v>736</v>
      </c>
      <c r="B236" s="144" t="s">
        <v>737</v>
      </c>
      <c r="C236" s="145" t="s">
        <v>1716</v>
      </c>
      <c r="D236" s="144">
        <v>12320407</v>
      </c>
      <c r="E236" s="146">
        <v>8.5500000000000007</v>
      </c>
      <c r="F236" s="146">
        <v>300</v>
      </c>
      <c r="G236" s="144"/>
      <c r="H236" s="146"/>
      <c r="I236" s="147"/>
    </row>
    <row r="237" spans="1:9" x14ac:dyDescent="0.3">
      <c r="A237" s="143" t="str">
        <f t="shared" ref="A237:A247" si="18">A236</f>
        <v>永豐代理人</v>
      </c>
      <c r="B237" s="144"/>
      <c r="C237" s="145"/>
      <c r="D237" s="144"/>
      <c r="E237" s="146"/>
      <c r="F237" s="146"/>
      <c r="G237" s="144">
        <v>12320693</v>
      </c>
      <c r="H237" s="146">
        <v>8.5500000000000007</v>
      </c>
      <c r="I237" s="147">
        <v>63</v>
      </c>
    </row>
    <row r="238" spans="1:9" x14ac:dyDescent="0.3">
      <c r="A238" s="143" t="str">
        <f t="shared" si="18"/>
        <v>永豐代理人</v>
      </c>
      <c r="B238" s="144"/>
      <c r="C238" s="145"/>
      <c r="D238" s="144"/>
      <c r="E238" s="146"/>
      <c r="F238" s="146"/>
      <c r="G238" s="144">
        <v>12323262</v>
      </c>
      <c r="H238" s="146">
        <v>8.5500000000000007</v>
      </c>
      <c r="I238" s="147">
        <v>19</v>
      </c>
    </row>
    <row r="239" spans="1:9" x14ac:dyDescent="0.3">
      <c r="A239" s="143" t="str">
        <f t="shared" si="18"/>
        <v>永豐代理人</v>
      </c>
      <c r="B239" s="144"/>
      <c r="C239" s="145"/>
      <c r="D239" s="144"/>
      <c r="E239" s="146"/>
      <c r="F239" s="146"/>
      <c r="G239" s="144">
        <v>12324807</v>
      </c>
      <c r="H239" s="146">
        <v>8.5500000000000007</v>
      </c>
      <c r="I239" s="147">
        <v>65</v>
      </c>
    </row>
    <row r="240" spans="1:9" x14ac:dyDescent="0.3">
      <c r="A240" s="143" t="str">
        <f t="shared" si="18"/>
        <v>永豐代理人</v>
      </c>
      <c r="B240" s="144"/>
      <c r="C240" s="145"/>
      <c r="D240" s="144"/>
      <c r="E240" s="146"/>
      <c r="F240" s="146"/>
      <c r="G240" s="144">
        <v>12325320</v>
      </c>
      <c r="H240" s="146">
        <v>8.5500000000000007</v>
      </c>
      <c r="I240" s="147">
        <v>20</v>
      </c>
    </row>
    <row r="241" spans="1:9" x14ac:dyDescent="0.3">
      <c r="A241" s="143" t="str">
        <f t="shared" si="18"/>
        <v>永豐代理人</v>
      </c>
      <c r="B241" s="144"/>
      <c r="C241" s="145"/>
      <c r="D241" s="144"/>
      <c r="E241" s="146"/>
      <c r="F241" s="146"/>
      <c r="G241" s="144">
        <v>12325830</v>
      </c>
      <c r="H241" s="146">
        <v>8.5500000000000007</v>
      </c>
      <c r="I241" s="147">
        <v>19</v>
      </c>
    </row>
    <row r="242" spans="1:9" x14ac:dyDescent="0.3">
      <c r="A242" s="143" t="str">
        <f t="shared" si="18"/>
        <v>永豐代理人</v>
      </c>
      <c r="B242" s="144"/>
      <c r="C242" s="145"/>
      <c r="D242" s="144"/>
      <c r="E242" s="146"/>
      <c r="F242" s="146"/>
      <c r="G242" s="144">
        <v>12331881</v>
      </c>
      <c r="H242" s="146">
        <v>8.5500000000000007</v>
      </c>
      <c r="I242" s="147">
        <v>1</v>
      </c>
    </row>
    <row r="243" spans="1:9" x14ac:dyDescent="0.3">
      <c r="A243" s="143" t="str">
        <f t="shared" si="18"/>
        <v>永豐代理人</v>
      </c>
      <c r="B243" s="144"/>
      <c r="C243" s="145"/>
      <c r="D243" s="144"/>
      <c r="E243" s="146"/>
      <c r="F243" s="146"/>
      <c r="G243" s="144">
        <v>12332906</v>
      </c>
      <c r="H243" s="146">
        <v>8.5500000000000007</v>
      </c>
      <c r="I243" s="147">
        <v>10</v>
      </c>
    </row>
    <row r="244" spans="1:9" x14ac:dyDescent="0.3">
      <c r="A244" s="143" t="str">
        <f t="shared" si="18"/>
        <v>永豐代理人</v>
      </c>
      <c r="B244" s="144"/>
      <c r="C244" s="145"/>
      <c r="D244" s="144"/>
      <c r="E244" s="146"/>
      <c r="F244" s="146"/>
      <c r="G244" s="144">
        <v>12333420</v>
      </c>
      <c r="H244" s="146">
        <v>8.5500000000000007</v>
      </c>
      <c r="I244" s="147">
        <v>4</v>
      </c>
    </row>
    <row r="245" spans="1:9" x14ac:dyDescent="0.3">
      <c r="A245" s="143" t="str">
        <f t="shared" si="18"/>
        <v>永豐代理人</v>
      </c>
      <c r="B245" s="144"/>
      <c r="C245" s="145"/>
      <c r="D245" s="144"/>
      <c r="E245" s="146"/>
      <c r="F245" s="146"/>
      <c r="G245" s="144">
        <v>12333933</v>
      </c>
      <c r="H245" s="146">
        <v>8.5500000000000007</v>
      </c>
      <c r="I245" s="147">
        <v>10</v>
      </c>
    </row>
    <row r="246" spans="1:9" x14ac:dyDescent="0.3">
      <c r="A246" s="143" t="str">
        <f t="shared" si="18"/>
        <v>永豐代理人</v>
      </c>
      <c r="B246" s="144"/>
      <c r="C246" s="145"/>
      <c r="D246" s="144"/>
      <c r="E246" s="146"/>
      <c r="F246" s="146"/>
      <c r="G246" s="144">
        <v>12334447</v>
      </c>
      <c r="H246" s="146">
        <v>8.5500000000000007</v>
      </c>
      <c r="I246" s="147">
        <v>13</v>
      </c>
    </row>
    <row r="247" spans="1:9" x14ac:dyDescent="0.3">
      <c r="A247" s="143" t="str">
        <f t="shared" si="18"/>
        <v>永豐代理人</v>
      </c>
      <c r="B247" s="144"/>
      <c r="C247" s="145"/>
      <c r="D247" s="144"/>
      <c r="E247" s="146"/>
      <c r="F247" s="146"/>
      <c r="G247" s="144">
        <v>12334961</v>
      </c>
      <c r="H247" s="146">
        <v>8.5500000000000007</v>
      </c>
      <c r="I247" s="147">
        <v>76</v>
      </c>
    </row>
    <row r="248" spans="1:9" x14ac:dyDescent="0.3">
      <c r="A248" s="143" t="s">
        <v>736</v>
      </c>
      <c r="B248" s="144" t="s">
        <v>737</v>
      </c>
      <c r="C248" s="145" t="s">
        <v>2406</v>
      </c>
      <c r="D248" s="144">
        <v>12384751</v>
      </c>
      <c r="E248" s="146">
        <v>8.52</v>
      </c>
      <c r="F248" s="146">
        <v>300</v>
      </c>
      <c r="G248" s="144"/>
      <c r="H248" s="146"/>
      <c r="I248" s="147"/>
    </row>
    <row r="249" spans="1:9" x14ac:dyDescent="0.3">
      <c r="A249" s="143" t="str">
        <f>A248</f>
        <v>永豐代理人</v>
      </c>
      <c r="B249" s="144"/>
      <c r="C249" s="145"/>
      <c r="D249" s="144"/>
      <c r="E249" s="146"/>
      <c r="F249" s="146"/>
      <c r="G249" s="144">
        <v>12385215</v>
      </c>
      <c r="H249" s="146">
        <v>8.52</v>
      </c>
      <c r="I249" s="147">
        <v>300</v>
      </c>
    </row>
    <row r="250" spans="1:9" x14ac:dyDescent="0.3">
      <c r="A250" s="143" t="s">
        <v>736</v>
      </c>
      <c r="B250" s="144" t="s">
        <v>737</v>
      </c>
      <c r="C250" s="145" t="s">
        <v>2407</v>
      </c>
      <c r="D250" s="144">
        <v>12391632</v>
      </c>
      <c r="E250" s="146">
        <v>8.5500000000000007</v>
      </c>
      <c r="F250" s="146">
        <v>300</v>
      </c>
      <c r="G250" s="144"/>
      <c r="H250" s="146"/>
      <c r="I250" s="147"/>
    </row>
    <row r="251" spans="1:9" x14ac:dyDescent="0.3">
      <c r="A251" s="143" t="str">
        <f>A250</f>
        <v>永豐代理人</v>
      </c>
      <c r="B251" s="144"/>
      <c r="C251" s="145"/>
      <c r="D251" s="144"/>
      <c r="E251" s="146"/>
      <c r="F251" s="146"/>
      <c r="G251" s="144">
        <v>12391784</v>
      </c>
      <c r="H251" s="146">
        <v>8.5399999999999991</v>
      </c>
      <c r="I251" s="147">
        <v>300</v>
      </c>
    </row>
    <row r="252" spans="1:9" x14ac:dyDescent="0.3">
      <c r="A252" s="143" t="s">
        <v>736</v>
      </c>
      <c r="B252" s="144" t="s">
        <v>737</v>
      </c>
      <c r="C252" s="145" t="s">
        <v>2408</v>
      </c>
      <c r="D252" s="144">
        <v>12393532</v>
      </c>
      <c r="E252" s="146">
        <v>8.58</v>
      </c>
      <c r="F252" s="146">
        <v>300</v>
      </c>
      <c r="G252" s="144"/>
      <c r="H252" s="146"/>
      <c r="I252" s="147"/>
    </row>
    <row r="253" spans="1:9" x14ac:dyDescent="0.3">
      <c r="A253" s="143" t="str">
        <f>A252</f>
        <v>永豐代理人</v>
      </c>
      <c r="B253" s="144"/>
      <c r="C253" s="145"/>
      <c r="D253" s="144"/>
      <c r="E253" s="146"/>
      <c r="F253" s="146"/>
      <c r="G253" s="144">
        <v>12393840</v>
      </c>
      <c r="H253" s="146">
        <v>8.57</v>
      </c>
      <c r="I253" s="147">
        <v>300</v>
      </c>
    </row>
    <row r="254" spans="1:9" x14ac:dyDescent="0.3">
      <c r="A254" s="143" t="s">
        <v>736</v>
      </c>
      <c r="B254" s="144" t="s">
        <v>737</v>
      </c>
      <c r="C254" s="145" t="s">
        <v>2409</v>
      </c>
      <c r="D254" s="144">
        <v>12395334</v>
      </c>
      <c r="E254" s="146">
        <v>8.6199999999999992</v>
      </c>
      <c r="F254" s="146">
        <v>300</v>
      </c>
      <c r="G254" s="144"/>
      <c r="H254" s="146"/>
      <c r="I254" s="147"/>
    </row>
    <row r="255" spans="1:9" x14ac:dyDescent="0.3">
      <c r="A255" s="143" t="str">
        <f>A254</f>
        <v>永豐代理人</v>
      </c>
      <c r="B255" s="144"/>
      <c r="C255" s="145"/>
      <c r="D255" s="144"/>
      <c r="E255" s="146"/>
      <c r="F255" s="146"/>
      <c r="G255" s="144">
        <v>12395381</v>
      </c>
      <c r="H255" s="146">
        <v>8.6</v>
      </c>
      <c r="I255" s="147">
        <v>300</v>
      </c>
    </row>
    <row r="256" spans="1:9" x14ac:dyDescent="0.3">
      <c r="A256" s="143" t="s">
        <v>736</v>
      </c>
      <c r="B256" s="144" t="s">
        <v>737</v>
      </c>
      <c r="C256" s="145" t="s">
        <v>2410</v>
      </c>
      <c r="D256" s="144">
        <v>12400498</v>
      </c>
      <c r="E256" s="146">
        <v>8.6300000000000008</v>
      </c>
      <c r="F256" s="146">
        <v>300</v>
      </c>
      <c r="G256" s="144"/>
      <c r="H256" s="146"/>
      <c r="I256" s="147"/>
    </row>
    <row r="257" spans="1:9" x14ac:dyDescent="0.3">
      <c r="A257" s="143" t="str">
        <f t="shared" ref="A257:A262" si="19">A256</f>
        <v>永豐代理人</v>
      </c>
      <c r="B257" s="144"/>
      <c r="C257" s="145"/>
      <c r="D257" s="144"/>
      <c r="E257" s="146"/>
      <c r="F257" s="146"/>
      <c r="G257" s="144">
        <v>12400919</v>
      </c>
      <c r="H257" s="146">
        <v>8.6300000000000008</v>
      </c>
      <c r="I257" s="147">
        <v>202</v>
      </c>
    </row>
    <row r="258" spans="1:9" x14ac:dyDescent="0.3">
      <c r="A258" s="143" t="str">
        <f t="shared" si="19"/>
        <v>永豐代理人</v>
      </c>
      <c r="B258" s="144"/>
      <c r="C258" s="145"/>
      <c r="D258" s="144"/>
      <c r="E258" s="146"/>
      <c r="F258" s="146"/>
      <c r="G258" s="144">
        <v>12401429</v>
      </c>
      <c r="H258" s="146">
        <v>8.6300000000000008</v>
      </c>
      <c r="I258" s="147">
        <v>13</v>
      </c>
    </row>
    <row r="259" spans="1:9" x14ac:dyDescent="0.3">
      <c r="A259" s="143" t="str">
        <f t="shared" si="19"/>
        <v>永豐代理人</v>
      </c>
      <c r="B259" s="144"/>
      <c r="C259" s="145"/>
      <c r="D259" s="144"/>
      <c r="E259" s="146"/>
      <c r="F259" s="146"/>
      <c r="G259" s="144">
        <v>12401945</v>
      </c>
      <c r="H259" s="146">
        <v>8.6300000000000008</v>
      </c>
      <c r="I259" s="147">
        <v>7</v>
      </c>
    </row>
    <row r="260" spans="1:9" x14ac:dyDescent="0.3">
      <c r="A260" s="143" t="str">
        <f t="shared" si="19"/>
        <v>永豐代理人</v>
      </c>
      <c r="B260" s="144"/>
      <c r="C260" s="145"/>
      <c r="D260" s="144"/>
      <c r="E260" s="146"/>
      <c r="F260" s="146"/>
      <c r="G260" s="144">
        <v>12402457</v>
      </c>
      <c r="H260" s="146">
        <v>8.6300000000000008</v>
      </c>
      <c r="I260" s="147">
        <v>12</v>
      </c>
    </row>
    <row r="261" spans="1:9" x14ac:dyDescent="0.3">
      <c r="A261" s="143" t="str">
        <f t="shared" si="19"/>
        <v>永豐代理人</v>
      </c>
      <c r="B261" s="144"/>
      <c r="C261" s="145"/>
      <c r="D261" s="144"/>
      <c r="E261" s="146"/>
      <c r="F261" s="146"/>
      <c r="G261" s="144">
        <v>12402965</v>
      </c>
      <c r="H261" s="146">
        <v>8.6300000000000008</v>
      </c>
      <c r="I261" s="147">
        <v>27</v>
      </c>
    </row>
    <row r="262" spans="1:9" x14ac:dyDescent="0.3">
      <c r="A262" s="143" t="str">
        <f t="shared" si="19"/>
        <v>永豐代理人</v>
      </c>
      <c r="B262" s="144"/>
      <c r="C262" s="145"/>
      <c r="D262" s="144"/>
      <c r="E262" s="146"/>
      <c r="F262" s="146"/>
      <c r="G262" s="144">
        <v>12403479</v>
      </c>
      <c r="H262" s="146">
        <v>8.6300000000000008</v>
      </c>
      <c r="I262" s="147">
        <v>39</v>
      </c>
    </row>
    <row r="263" spans="1:9" x14ac:dyDescent="0.3">
      <c r="A263" s="143" t="s">
        <v>736</v>
      </c>
      <c r="B263" s="144" t="s">
        <v>737</v>
      </c>
      <c r="C263" s="145" t="s">
        <v>2411</v>
      </c>
      <c r="D263" s="144">
        <v>12473454</v>
      </c>
      <c r="E263" s="146">
        <v>8.5500000000000007</v>
      </c>
      <c r="F263" s="146">
        <v>200</v>
      </c>
      <c r="G263" s="144"/>
      <c r="H263" s="146"/>
      <c r="I263" s="147"/>
    </row>
    <row r="264" spans="1:9" x14ac:dyDescent="0.3">
      <c r="A264" s="143" t="str">
        <f>A263</f>
        <v>永豐代理人</v>
      </c>
      <c r="B264" s="144"/>
      <c r="C264" s="145"/>
      <c r="D264" s="144"/>
      <c r="E264" s="146"/>
      <c r="F264" s="146"/>
      <c r="G264" s="144">
        <v>12473568</v>
      </c>
      <c r="H264" s="146">
        <v>8.5399999999999991</v>
      </c>
      <c r="I264" s="147">
        <v>200</v>
      </c>
    </row>
    <row r="265" spans="1:9" x14ac:dyDescent="0.3">
      <c r="A265" s="143" t="s">
        <v>736</v>
      </c>
      <c r="B265" s="144" t="s">
        <v>737</v>
      </c>
      <c r="C265" s="145" t="s">
        <v>2412</v>
      </c>
      <c r="D265" s="144">
        <v>12475388</v>
      </c>
      <c r="E265" s="146">
        <v>8.6</v>
      </c>
      <c r="F265" s="146">
        <v>200</v>
      </c>
      <c r="G265" s="144"/>
      <c r="H265" s="146"/>
      <c r="I265" s="147"/>
    </row>
    <row r="266" spans="1:9" x14ac:dyDescent="0.3">
      <c r="A266" s="143" t="str">
        <f>A265</f>
        <v>永豐代理人</v>
      </c>
      <c r="B266" s="144"/>
      <c r="C266" s="145"/>
      <c r="D266" s="144"/>
      <c r="E266" s="146"/>
      <c r="F266" s="146"/>
      <c r="G266" s="144">
        <v>12475617</v>
      </c>
      <c r="H266" s="146">
        <v>8.6</v>
      </c>
      <c r="I266" s="147">
        <v>200</v>
      </c>
    </row>
    <row r="267" spans="1:9" x14ac:dyDescent="0.3">
      <c r="A267" s="143" t="s">
        <v>736</v>
      </c>
      <c r="B267" s="144" t="s">
        <v>737</v>
      </c>
      <c r="C267" s="145" t="s">
        <v>2413</v>
      </c>
      <c r="D267" s="144">
        <v>12480211</v>
      </c>
      <c r="E267" s="146">
        <v>8.61</v>
      </c>
      <c r="F267" s="146">
        <v>200</v>
      </c>
      <c r="G267" s="144"/>
      <c r="H267" s="146"/>
      <c r="I267" s="147"/>
    </row>
    <row r="268" spans="1:9" x14ac:dyDescent="0.3">
      <c r="A268" s="143" t="str">
        <f t="shared" ref="A268:A273" si="20">A267</f>
        <v>永豐代理人</v>
      </c>
      <c r="B268" s="144"/>
      <c r="C268" s="145"/>
      <c r="D268" s="144"/>
      <c r="E268" s="146"/>
      <c r="F268" s="146"/>
      <c r="G268" s="144">
        <v>12480645</v>
      </c>
      <c r="H268" s="146">
        <v>8.61</v>
      </c>
      <c r="I268" s="147">
        <v>149</v>
      </c>
    </row>
    <row r="269" spans="1:9" x14ac:dyDescent="0.3">
      <c r="A269" s="143" t="str">
        <f t="shared" si="20"/>
        <v>永豐代理人</v>
      </c>
      <c r="B269" s="144"/>
      <c r="C269" s="145"/>
      <c r="D269" s="144"/>
      <c r="E269" s="146"/>
      <c r="F269" s="146"/>
      <c r="G269" s="144">
        <v>12481669</v>
      </c>
      <c r="H269" s="146">
        <v>8.61</v>
      </c>
      <c r="I269" s="147">
        <v>8</v>
      </c>
    </row>
    <row r="270" spans="1:9" x14ac:dyDescent="0.3">
      <c r="A270" s="143" t="str">
        <f t="shared" si="20"/>
        <v>永豐代理人</v>
      </c>
      <c r="B270" s="144"/>
      <c r="C270" s="145"/>
      <c r="D270" s="144"/>
      <c r="E270" s="146"/>
      <c r="F270" s="146"/>
      <c r="G270" s="144">
        <v>12482692</v>
      </c>
      <c r="H270" s="146">
        <v>8.61</v>
      </c>
      <c r="I270" s="147">
        <v>15</v>
      </c>
    </row>
    <row r="271" spans="1:9" x14ac:dyDescent="0.3">
      <c r="A271" s="143" t="str">
        <f t="shared" si="20"/>
        <v>永豐代理人</v>
      </c>
      <c r="B271" s="144"/>
      <c r="C271" s="145"/>
      <c r="D271" s="144"/>
      <c r="E271" s="146"/>
      <c r="F271" s="146"/>
      <c r="G271" s="144">
        <v>12483202</v>
      </c>
      <c r="H271" s="146">
        <v>8.61</v>
      </c>
      <c r="I271" s="147">
        <v>1</v>
      </c>
    </row>
    <row r="272" spans="1:9" x14ac:dyDescent="0.3">
      <c r="A272" s="143" t="str">
        <f t="shared" si="20"/>
        <v>永豐代理人</v>
      </c>
      <c r="B272" s="144"/>
      <c r="C272" s="145"/>
      <c r="D272" s="144"/>
      <c r="E272" s="146"/>
      <c r="F272" s="146"/>
      <c r="G272" s="144">
        <v>12483712</v>
      </c>
      <c r="H272" s="146">
        <v>8.61</v>
      </c>
      <c r="I272" s="147">
        <v>20</v>
      </c>
    </row>
    <row r="273" spans="1:9" x14ac:dyDescent="0.3">
      <c r="A273" s="143" t="str">
        <f t="shared" si="20"/>
        <v>永豐代理人</v>
      </c>
      <c r="B273" s="144"/>
      <c r="C273" s="145"/>
      <c r="D273" s="144"/>
      <c r="E273" s="146"/>
      <c r="F273" s="146"/>
      <c r="G273" s="144">
        <v>12484225</v>
      </c>
      <c r="H273" s="146">
        <v>8.61</v>
      </c>
      <c r="I273" s="147">
        <v>7</v>
      </c>
    </row>
    <row r="274" spans="1:9" x14ac:dyDescent="0.3">
      <c r="A274" s="143" t="s">
        <v>736</v>
      </c>
      <c r="B274" s="144" t="s">
        <v>737</v>
      </c>
      <c r="C274" s="145" t="s">
        <v>2414</v>
      </c>
      <c r="D274" s="144">
        <v>12481139</v>
      </c>
      <c r="E274" s="146">
        <v>8.6199999999999992</v>
      </c>
      <c r="F274" s="146">
        <v>200</v>
      </c>
      <c r="G274" s="144"/>
      <c r="H274" s="146"/>
      <c r="I274" s="147"/>
    </row>
    <row r="275" spans="1:9" x14ac:dyDescent="0.3">
      <c r="A275" s="143" t="str">
        <f>A274</f>
        <v>永豐代理人</v>
      </c>
      <c r="B275" s="144"/>
      <c r="C275" s="145"/>
      <c r="D275" s="144"/>
      <c r="E275" s="146"/>
      <c r="F275" s="146"/>
      <c r="G275" s="144">
        <v>12481156</v>
      </c>
      <c r="H275" s="146">
        <v>8.6199999999999992</v>
      </c>
      <c r="I275" s="147">
        <v>200</v>
      </c>
    </row>
    <row r="276" spans="1:9" x14ac:dyDescent="0.3">
      <c r="A276" s="143" t="s">
        <v>736</v>
      </c>
      <c r="B276" s="144" t="s">
        <v>737</v>
      </c>
      <c r="C276" s="145" t="s">
        <v>2415</v>
      </c>
      <c r="D276" s="144">
        <v>12482088</v>
      </c>
      <c r="E276" s="146">
        <v>8.6300000000000008</v>
      </c>
      <c r="F276" s="146">
        <v>200</v>
      </c>
      <c r="G276" s="144"/>
      <c r="H276" s="146"/>
      <c r="I276" s="147"/>
    </row>
    <row r="277" spans="1:9" x14ac:dyDescent="0.3">
      <c r="A277" s="143" t="str">
        <f>A276</f>
        <v>永豐代理人</v>
      </c>
      <c r="B277" s="144"/>
      <c r="C277" s="145"/>
      <c r="D277" s="144"/>
      <c r="E277" s="146"/>
      <c r="F277" s="146"/>
      <c r="G277" s="144">
        <v>12482181</v>
      </c>
      <c r="H277" s="146">
        <v>8.6300000000000008</v>
      </c>
      <c r="I277" s="147">
        <v>200</v>
      </c>
    </row>
    <row r="278" spans="1:9" x14ac:dyDescent="0.3">
      <c r="A278" s="143" t="s">
        <v>736</v>
      </c>
      <c r="B278" s="144" t="s">
        <v>737</v>
      </c>
      <c r="C278" s="145" t="s">
        <v>2416</v>
      </c>
      <c r="D278" s="144">
        <v>12511075</v>
      </c>
      <c r="E278" s="146">
        <v>8.6</v>
      </c>
      <c r="F278" s="146">
        <v>200</v>
      </c>
      <c r="G278" s="144"/>
      <c r="H278" s="146"/>
      <c r="I278" s="147"/>
    </row>
    <row r="279" spans="1:9" x14ac:dyDescent="0.3">
      <c r="A279" s="143" t="str">
        <f>A278</f>
        <v>永豐代理人</v>
      </c>
      <c r="B279" s="144"/>
      <c r="C279" s="145"/>
      <c r="D279" s="144"/>
      <c r="E279" s="146"/>
      <c r="F279" s="146"/>
      <c r="G279" s="144">
        <v>12511092</v>
      </c>
      <c r="H279" s="146">
        <v>8.6</v>
      </c>
      <c r="I279" s="147">
        <v>200</v>
      </c>
    </row>
    <row r="280" spans="1:9" x14ac:dyDescent="0.3">
      <c r="A280" s="143" t="s">
        <v>736</v>
      </c>
      <c r="B280" s="144" t="s">
        <v>737</v>
      </c>
      <c r="C280" s="145" t="s">
        <v>2417</v>
      </c>
      <c r="D280" s="144">
        <v>12512836</v>
      </c>
      <c r="E280" s="146">
        <v>8.6300000000000008</v>
      </c>
      <c r="F280" s="146">
        <v>200</v>
      </c>
      <c r="G280" s="144"/>
      <c r="H280" s="146"/>
      <c r="I280" s="147"/>
    </row>
    <row r="281" spans="1:9" x14ac:dyDescent="0.3">
      <c r="A281" s="143" t="str">
        <f>A280</f>
        <v>永豐代理人</v>
      </c>
      <c r="B281" s="144"/>
      <c r="C281" s="145"/>
      <c r="D281" s="144"/>
      <c r="E281" s="146"/>
      <c r="F281" s="146"/>
      <c r="G281" s="144">
        <v>12513146</v>
      </c>
      <c r="H281" s="146">
        <v>8.6300000000000008</v>
      </c>
      <c r="I281" s="147">
        <v>200</v>
      </c>
    </row>
    <row r="282" spans="1:9" x14ac:dyDescent="0.3">
      <c r="A282" s="143" t="s">
        <v>736</v>
      </c>
      <c r="B282" s="144" t="s">
        <v>737</v>
      </c>
      <c r="C282" s="145" t="s">
        <v>2418</v>
      </c>
      <c r="D282" s="144">
        <v>12515265</v>
      </c>
      <c r="E282" s="146">
        <v>8.65</v>
      </c>
      <c r="F282" s="146">
        <v>200</v>
      </c>
      <c r="G282" s="144"/>
      <c r="H282" s="146"/>
      <c r="I282" s="147"/>
    </row>
    <row r="283" spans="1:9" x14ac:dyDescent="0.3">
      <c r="A283" s="143" t="str">
        <f>A282</f>
        <v>永豐代理人</v>
      </c>
      <c r="B283" s="144"/>
      <c r="C283" s="145"/>
      <c r="D283" s="144"/>
      <c r="E283" s="146"/>
      <c r="F283" s="146"/>
      <c r="G283" s="144">
        <v>12515707</v>
      </c>
      <c r="H283" s="146">
        <v>8.65</v>
      </c>
      <c r="I283" s="147">
        <v>200</v>
      </c>
    </row>
    <row r="284" spans="1:9" x14ac:dyDescent="0.3">
      <c r="A284" s="143" t="s">
        <v>736</v>
      </c>
      <c r="B284" s="144" t="s">
        <v>737</v>
      </c>
      <c r="C284" s="145" t="s">
        <v>2419</v>
      </c>
      <c r="D284" s="144">
        <v>12521179</v>
      </c>
      <c r="E284" s="146">
        <v>8.69</v>
      </c>
      <c r="F284" s="146">
        <v>200</v>
      </c>
      <c r="G284" s="144"/>
      <c r="H284" s="146"/>
      <c r="I284" s="147"/>
    </row>
    <row r="285" spans="1:9" x14ac:dyDescent="0.3">
      <c r="A285" s="143" t="str">
        <f>A284</f>
        <v>永豐代理人</v>
      </c>
      <c r="B285" s="144"/>
      <c r="C285" s="145"/>
      <c r="D285" s="144"/>
      <c r="E285" s="146"/>
      <c r="F285" s="146"/>
      <c r="G285" s="144">
        <v>12521250</v>
      </c>
      <c r="H285" s="146">
        <v>8.64</v>
      </c>
      <c r="I285" s="147">
        <v>200</v>
      </c>
    </row>
    <row r="286" spans="1:9" x14ac:dyDescent="0.3">
      <c r="A286" s="143" t="s">
        <v>736</v>
      </c>
      <c r="B286" s="144" t="s">
        <v>737</v>
      </c>
      <c r="C286" s="145" t="s">
        <v>2420</v>
      </c>
      <c r="D286" s="144">
        <v>12522682</v>
      </c>
      <c r="E286" s="146">
        <v>8.6999999999999993</v>
      </c>
      <c r="F286" s="146">
        <v>200</v>
      </c>
      <c r="G286" s="144"/>
      <c r="H286" s="146"/>
      <c r="I286" s="147"/>
    </row>
    <row r="287" spans="1:9" x14ac:dyDescent="0.3">
      <c r="A287" s="143" t="str">
        <f>A286</f>
        <v>永豐代理人</v>
      </c>
      <c r="B287" s="144"/>
      <c r="C287" s="145"/>
      <c r="D287" s="144"/>
      <c r="E287" s="146"/>
      <c r="F287" s="146"/>
      <c r="G287" s="144">
        <v>12522789</v>
      </c>
      <c r="H287" s="146">
        <v>8.68</v>
      </c>
      <c r="I287" s="147">
        <v>200</v>
      </c>
    </row>
    <row r="288" spans="1:9" x14ac:dyDescent="0.3">
      <c r="A288" s="143" t="s">
        <v>736</v>
      </c>
      <c r="B288" s="144" t="s">
        <v>737</v>
      </c>
      <c r="C288" s="145" t="s">
        <v>2421</v>
      </c>
      <c r="D288" s="144">
        <v>13123135</v>
      </c>
      <c r="E288" s="146">
        <v>8.5</v>
      </c>
      <c r="F288" s="146">
        <v>200</v>
      </c>
      <c r="G288" s="144"/>
      <c r="H288" s="146"/>
      <c r="I288" s="147"/>
    </row>
    <row r="289" spans="1:9" x14ac:dyDescent="0.3">
      <c r="A289" s="143" t="str">
        <f t="shared" ref="A289:A290" si="21">A288</f>
        <v>永豐代理人</v>
      </c>
      <c r="B289" s="144"/>
      <c r="C289" s="145"/>
      <c r="D289" s="144"/>
      <c r="E289" s="146"/>
      <c r="F289" s="146"/>
      <c r="G289" s="144">
        <v>13123635</v>
      </c>
      <c r="H289" s="146">
        <v>8.5</v>
      </c>
      <c r="I289" s="147">
        <v>110</v>
      </c>
    </row>
    <row r="290" spans="1:9" x14ac:dyDescent="0.3">
      <c r="A290" s="143" t="str">
        <f t="shared" si="21"/>
        <v>永豐代理人</v>
      </c>
      <c r="B290" s="144"/>
      <c r="C290" s="145"/>
      <c r="D290" s="144"/>
      <c r="E290" s="146"/>
      <c r="F290" s="146"/>
      <c r="G290" s="144">
        <v>13300000</v>
      </c>
      <c r="H290" s="146">
        <v>8.4600000000000009</v>
      </c>
      <c r="I290" s="147">
        <v>90</v>
      </c>
    </row>
    <row r="291" spans="1:9" x14ac:dyDescent="0.3">
      <c r="A291" s="143" t="s">
        <v>736</v>
      </c>
      <c r="B291" s="144" t="s">
        <v>737</v>
      </c>
      <c r="C291" s="145" t="s">
        <v>2422</v>
      </c>
      <c r="D291" s="144">
        <v>13124093</v>
      </c>
      <c r="E291" s="146">
        <v>8.51</v>
      </c>
      <c r="F291" s="146">
        <v>200</v>
      </c>
      <c r="G291" s="144"/>
      <c r="H291" s="146"/>
      <c r="I291" s="147"/>
    </row>
    <row r="292" spans="1:9" x14ac:dyDescent="0.3">
      <c r="A292" s="143" t="str">
        <f t="shared" ref="A292:A293" si="22">A291</f>
        <v>永豐代理人</v>
      </c>
      <c r="B292" s="144"/>
      <c r="C292" s="145"/>
      <c r="D292" s="144"/>
      <c r="E292" s="146"/>
      <c r="F292" s="146"/>
      <c r="G292" s="144">
        <v>13124148</v>
      </c>
      <c r="H292" s="146">
        <v>8.51</v>
      </c>
      <c r="I292" s="147">
        <v>10</v>
      </c>
    </row>
    <row r="293" spans="1:9" x14ac:dyDescent="0.3">
      <c r="A293" s="143" t="str">
        <f t="shared" si="22"/>
        <v>永豐代理人</v>
      </c>
      <c r="B293" s="144"/>
      <c r="C293" s="145"/>
      <c r="D293" s="144"/>
      <c r="E293" s="146"/>
      <c r="F293" s="146"/>
      <c r="G293" s="144">
        <v>13300000</v>
      </c>
      <c r="H293" s="146">
        <v>8.4600000000000009</v>
      </c>
      <c r="I293" s="147">
        <v>190</v>
      </c>
    </row>
    <row r="294" spans="1:9" x14ac:dyDescent="0.3">
      <c r="A294" s="143" t="s">
        <v>736</v>
      </c>
      <c r="B294" s="144" t="s">
        <v>737</v>
      </c>
      <c r="C294" s="145" t="s">
        <v>2423</v>
      </c>
      <c r="D294" s="144">
        <v>13125225</v>
      </c>
      <c r="E294" s="146">
        <v>8.52</v>
      </c>
      <c r="F294" s="146">
        <v>200</v>
      </c>
      <c r="G294" s="144"/>
      <c r="H294" s="146"/>
      <c r="I294" s="147"/>
    </row>
    <row r="295" spans="1:9" x14ac:dyDescent="0.3">
      <c r="A295" s="143" t="str">
        <f t="shared" ref="A295:A307" si="23">A294</f>
        <v>永豐代理人</v>
      </c>
      <c r="B295" s="144"/>
      <c r="C295" s="145"/>
      <c r="D295" s="144"/>
      <c r="E295" s="146"/>
      <c r="F295" s="146"/>
      <c r="G295" s="144">
        <v>13125688</v>
      </c>
      <c r="H295" s="146">
        <v>8.52</v>
      </c>
      <c r="I295" s="147">
        <v>90</v>
      </c>
    </row>
    <row r="296" spans="1:9" x14ac:dyDescent="0.3">
      <c r="A296" s="143" t="str">
        <f t="shared" si="23"/>
        <v>永豐代理人</v>
      </c>
      <c r="B296" s="144"/>
      <c r="C296" s="145"/>
      <c r="D296" s="144"/>
      <c r="E296" s="146"/>
      <c r="F296" s="146"/>
      <c r="G296" s="144">
        <v>13163663</v>
      </c>
      <c r="H296" s="146">
        <v>8.52</v>
      </c>
      <c r="I296" s="147">
        <v>1</v>
      </c>
    </row>
    <row r="297" spans="1:9" x14ac:dyDescent="0.3">
      <c r="A297" s="143" t="str">
        <f t="shared" si="23"/>
        <v>永豐代理人</v>
      </c>
      <c r="B297" s="144"/>
      <c r="C297" s="145"/>
      <c r="D297" s="144"/>
      <c r="E297" s="146"/>
      <c r="F297" s="146"/>
      <c r="G297" s="144">
        <v>13170223</v>
      </c>
      <c r="H297" s="146">
        <v>8.52</v>
      </c>
      <c r="I297" s="147">
        <v>2</v>
      </c>
    </row>
    <row r="298" spans="1:9" x14ac:dyDescent="0.3">
      <c r="A298" s="143" t="str">
        <f t="shared" si="23"/>
        <v>永豐代理人</v>
      </c>
      <c r="B298" s="144"/>
      <c r="C298" s="145"/>
      <c r="D298" s="144"/>
      <c r="E298" s="146"/>
      <c r="F298" s="146"/>
      <c r="G298" s="144">
        <v>13171243</v>
      </c>
      <c r="H298" s="146">
        <v>8.52</v>
      </c>
      <c r="I298" s="147">
        <v>25</v>
      </c>
    </row>
    <row r="299" spans="1:9" x14ac:dyDescent="0.3">
      <c r="A299" s="143" t="str">
        <f t="shared" si="23"/>
        <v>永豐代理人</v>
      </c>
      <c r="B299" s="144"/>
      <c r="C299" s="145"/>
      <c r="D299" s="144"/>
      <c r="E299" s="146"/>
      <c r="F299" s="146"/>
      <c r="G299" s="144">
        <v>13173284</v>
      </c>
      <c r="H299" s="146">
        <v>8.52</v>
      </c>
      <c r="I299" s="147">
        <v>10</v>
      </c>
    </row>
    <row r="300" spans="1:9" x14ac:dyDescent="0.3">
      <c r="A300" s="143" t="str">
        <f t="shared" si="23"/>
        <v>永豐代理人</v>
      </c>
      <c r="B300" s="144"/>
      <c r="C300" s="145"/>
      <c r="D300" s="144"/>
      <c r="E300" s="146"/>
      <c r="F300" s="146"/>
      <c r="G300" s="144">
        <v>13174819</v>
      </c>
      <c r="H300" s="146">
        <v>8.52</v>
      </c>
      <c r="I300" s="147">
        <v>10</v>
      </c>
    </row>
    <row r="301" spans="1:9" x14ac:dyDescent="0.3">
      <c r="A301" s="143" t="str">
        <f t="shared" si="23"/>
        <v>永豐代理人</v>
      </c>
      <c r="B301" s="144"/>
      <c r="C301" s="145"/>
      <c r="D301" s="144"/>
      <c r="E301" s="146"/>
      <c r="F301" s="146"/>
      <c r="G301" s="144">
        <v>13231069</v>
      </c>
      <c r="H301" s="146">
        <v>8.52</v>
      </c>
      <c r="I301" s="147">
        <v>2</v>
      </c>
    </row>
    <row r="302" spans="1:9" x14ac:dyDescent="0.3">
      <c r="A302" s="143" t="str">
        <f t="shared" si="23"/>
        <v>永豐代理人</v>
      </c>
      <c r="B302" s="144"/>
      <c r="C302" s="145"/>
      <c r="D302" s="144"/>
      <c r="E302" s="146"/>
      <c r="F302" s="146"/>
      <c r="G302" s="144">
        <v>13232090</v>
      </c>
      <c r="H302" s="146">
        <v>8.52</v>
      </c>
      <c r="I302" s="147">
        <v>2</v>
      </c>
    </row>
    <row r="303" spans="1:9" x14ac:dyDescent="0.3">
      <c r="A303" s="143" t="str">
        <f t="shared" si="23"/>
        <v>永豐代理人</v>
      </c>
      <c r="B303" s="144"/>
      <c r="C303" s="145"/>
      <c r="D303" s="144"/>
      <c r="E303" s="146"/>
      <c r="F303" s="146"/>
      <c r="G303" s="144">
        <v>13232602</v>
      </c>
      <c r="H303" s="146">
        <v>8.52</v>
      </c>
      <c r="I303" s="147">
        <v>19</v>
      </c>
    </row>
    <row r="304" spans="1:9" x14ac:dyDescent="0.3">
      <c r="A304" s="143" t="str">
        <f t="shared" si="23"/>
        <v>永豐代理人</v>
      </c>
      <c r="B304" s="144"/>
      <c r="C304" s="145"/>
      <c r="D304" s="144"/>
      <c r="E304" s="146"/>
      <c r="F304" s="146"/>
      <c r="G304" s="144">
        <v>13233627</v>
      </c>
      <c r="H304" s="146">
        <v>8.52</v>
      </c>
      <c r="I304" s="147">
        <v>1</v>
      </c>
    </row>
    <row r="305" spans="1:9" x14ac:dyDescent="0.3">
      <c r="A305" s="149" t="str">
        <f t="shared" si="23"/>
        <v>永豐代理人</v>
      </c>
      <c r="B305" s="150"/>
      <c r="C305" s="151"/>
      <c r="D305" s="150"/>
      <c r="E305" s="152"/>
      <c r="F305" s="152"/>
      <c r="G305" s="150">
        <v>13235162</v>
      </c>
      <c r="H305" s="152">
        <v>8.52</v>
      </c>
      <c r="I305" s="153">
        <v>8</v>
      </c>
    </row>
    <row r="306" spans="1:9" x14ac:dyDescent="0.3">
      <c r="A306" s="98" t="str">
        <f t="shared" si="23"/>
        <v>永豐代理人</v>
      </c>
      <c r="B306" s="99"/>
      <c r="C306" s="127"/>
      <c r="D306" s="99"/>
      <c r="E306" s="100"/>
      <c r="F306" s="100"/>
      <c r="G306" s="99">
        <v>13240183</v>
      </c>
      <c r="H306" s="100">
        <v>8.52</v>
      </c>
      <c r="I306" s="101">
        <v>20</v>
      </c>
    </row>
    <row r="307" spans="1:9" x14ac:dyDescent="0.3">
      <c r="A307" s="98" t="str">
        <f t="shared" si="23"/>
        <v>永豐代理人</v>
      </c>
      <c r="B307" s="99"/>
      <c r="C307" s="127"/>
      <c r="D307" s="99"/>
      <c r="E307" s="100"/>
      <c r="F307" s="100"/>
      <c r="G307" s="99">
        <v>13241200</v>
      </c>
      <c r="H307" s="100">
        <v>8.52</v>
      </c>
      <c r="I307" s="101">
        <v>10</v>
      </c>
    </row>
    <row r="308" spans="1:9" x14ac:dyDescent="0.3">
      <c r="A308" s="98" t="s">
        <v>736</v>
      </c>
      <c r="B308" s="99" t="s">
        <v>737</v>
      </c>
      <c r="C308" s="127" t="s">
        <v>2424</v>
      </c>
      <c r="D308" s="99">
        <v>13130039</v>
      </c>
      <c r="E308" s="100">
        <v>8.5299999999999994</v>
      </c>
      <c r="F308" s="100">
        <v>200</v>
      </c>
      <c r="G308" s="99"/>
      <c r="H308" s="100"/>
      <c r="I308" s="101"/>
    </row>
    <row r="309" spans="1:9" x14ac:dyDescent="0.3">
      <c r="A309" s="98" t="str">
        <f t="shared" ref="A309:A311" si="24">A308</f>
        <v>永豐代理人</v>
      </c>
      <c r="B309" s="99"/>
      <c r="C309" s="127"/>
      <c r="D309" s="99"/>
      <c r="E309" s="100"/>
      <c r="F309" s="100"/>
      <c r="G309" s="99">
        <v>13130197</v>
      </c>
      <c r="H309" s="100">
        <v>8.5299999999999994</v>
      </c>
      <c r="I309" s="101">
        <v>88</v>
      </c>
    </row>
    <row r="310" spans="1:9" x14ac:dyDescent="0.3">
      <c r="A310" s="98" t="str">
        <f t="shared" si="24"/>
        <v>永豐代理人</v>
      </c>
      <c r="B310" s="99"/>
      <c r="C310" s="127"/>
      <c r="D310" s="99"/>
      <c r="E310" s="100"/>
      <c r="F310" s="100"/>
      <c r="G310" s="99">
        <v>13162641</v>
      </c>
      <c r="H310" s="100">
        <v>8.5299999999999994</v>
      </c>
      <c r="I310" s="101">
        <v>104</v>
      </c>
    </row>
    <row r="311" spans="1:9" x14ac:dyDescent="0.3">
      <c r="A311" s="98" t="str">
        <f t="shared" si="24"/>
        <v>永豐代理人</v>
      </c>
      <c r="B311" s="99"/>
      <c r="C311" s="127"/>
      <c r="D311" s="99"/>
      <c r="E311" s="100"/>
      <c r="F311" s="100"/>
      <c r="G311" s="99">
        <v>13163151</v>
      </c>
      <c r="H311" s="100">
        <v>8.5299999999999994</v>
      </c>
      <c r="I311" s="101">
        <v>8</v>
      </c>
    </row>
    <row r="312" spans="1:9" x14ac:dyDescent="0.3">
      <c r="A312" s="98" t="s">
        <v>736</v>
      </c>
      <c r="B312" s="99" t="s">
        <v>737</v>
      </c>
      <c r="C312" s="127" t="s">
        <v>2425</v>
      </c>
      <c r="D312" s="99">
        <v>13131059</v>
      </c>
      <c r="E312" s="100">
        <v>8.5399999999999991</v>
      </c>
      <c r="F312" s="100">
        <v>200</v>
      </c>
      <c r="G312" s="99"/>
      <c r="H312" s="100"/>
      <c r="I312" s="101"/>
    </row>
    <row r="313" spans="1:9" x14ac:dyDescent="0.3">
      <c r="A313" s="98" t="str">
        <f t="shared" ref="A313:A323" si="25">A312</f>
        <v>永豐代理人</v>
      </c>
      <c r="B313" s="99"/>
      <c r="C313" s="127"/>
      <c r="D313" s="99"/>
      <c r="E313" s="100"/>
      <c r="F313" s="100"/>
      <c r="G313" s="99">
        <v>13131224</v>
      </c>
      <c r="H313" s="100">
        <v>8.5399999999999991</v>
      </c>
      <c r="I313" s="101">
        <v>88</v>
      </c>
    </row>
    <row r="314" spans="1:9" x14ac:dyDescent="0.3">
      <c r="A314" s="98" t="str">
        <f t="shared" si="25"/>
        <v>永豐代理人</v>
      </c>
      <c r="B314" s="99"/>
      <c r="C314" s="127"/>
      <c r="D314" s="99"/>
      <c r="E314" s="100"/>
      <c r="F314" s="100"/>
      <c r="G314" s="99">
        <v>13131734</v>
      </c>
      <c r="H314" s="100">
        <v>8.5399999999999991</v>
      </c>
      <c r="I314" s="101">
        <v>20</v>
      </c>
    </row>
    <row r="315" spans="1:9" x14ac:dyDescent="0.3">
      <c r="A315" s="98" t="str">
        <f t="shared" si="25"/>
        <v>永豐代理人</v>
      </c>
      <c r="B315" s="99"/>
      <c r="C315" s="127"/>
      <c r="D315" s="99"/>
      <c r="E315" s="100"/>
      <c r="F315" s="100"/>
      <c r="G315" s="99">
        <v>13132754</v>
      </c>
      <c r="H315" s="100">
        <v>8.5399999999999991</v>
      </c>
      <c r="I315" s="101">
        <v>10</v>
      </c>
    </row>
    <row r="316" spans="1:9" x14ac:dyDescent="0.3">
      <c r="A316" s="98" t="str">
        <f t="shared" si="25"/>
        <v>永豐代理人</v>
      </c>
      <c r="B316" s="99"/>
      <c r="C316" s="127"/>
      <c r="D316" s="99"/>
      <c r="E316" s="100"/>
      <c r="F316" s="100"/>
      <c r="G316" s="99">
        <v>13142886</v>
      </c>
      <c r="H316" s="100">
        <v>8.5399999999999991</v>
      </c>
      <c r="I316" s="101">
        <v>10</v>
      </c>
    </row>
    <row r="317" spans="1:9" x14ac:dyDescent="0.3">
      <c r="A317" s="98" t="str">
        <f t="shared" si="25"/>
        <v>永豐代理人</v>
      </c>
      <c r="B317" s="99"/>
      <c r="C317" s="127"/>
      <c r="D317" s="99"/>
      <c r="E317" s="100"/>
      <c r="F317" s="100"/>
      <c r="G317" s="99">
        <v>13145443</v>
      </c>
      <c r="H317" s="100">
        <v>8.5399999999999991</v>
      </c>
      <c r="I317" s="101">
        <v>5</v>
      </c>
    </row>
    <row r="318" spans="1:9" x14ac:dyDescent="0.3">
      <c r="A318" s="98" t="str">
        <f t="shared" si="25"/>
        <v>永豐代理人</v>
      </c>
      <c r="B318" s="99"/>
      <c r="C318" s="127"/>
      <c r="D318" s="99"/>
      <c r="E318" s="100"/>
      <c r="F318" s="100"/>
      <c r="G318" s="99">
        <v>13150979</v>
      </c>
      <c r="H318" s="100">
        <v>8.5399999999999991</v>
      </c>
      <c r="I318" s="101">
        <v>50</v>
      </c>
    </row>
    <row r="319" spans="1:9" x14ac:dyDescent="0.3">
      <c r="A319" s="98" t="str">
        <f t="shared" si="25"/>
        <v>永豐代理人</v>
      </c>
      <c r="B319" s="99"/>
      <c r="C319" s="127"/>
      <c r="D319" s="99"/>
      <c r="E319" s="100"/>
      <c r="F319" s="100"/>
      <c r="G319" s="99">
        <v>13152512</v>
      </c>
      <c r="H319" s="100">
        <v>8.5399999999999991</v>
      </c>
      <c r="I319" s="101">
        <v>1</v>
      </c>
    </row>
    <row r="320" spans="1:9" x14ac:dyDescent="0.3">
      <c r="A320" s="98" t="str">
        <f t="shared" si="25"/>
        <v>永豐代理人</v>
      </c>
      <c r="B320" s="99"/>
      <c r="C320" s="127"/>
      <c r="D320" s="99"/>
      <c r="E320" s="100"/>
      <c r="F320" s="100"/>
      <c r="G320" s="99">
        <v>13154052</v>
      </c>
      <c r="H320" s="100">
        <v>8.5399999999999991</v>
      </c>
      <c r="I320" s="101">
        <v>13</v>
      </c>
    </row>
    <row r="321" spans="1:9" x14ac:dyDescent="0.3">
      <c r="A321" s="98" t="str">
        <f t="shared" si="25"/>
        <v>永豐代理人</v>
      </c>
      <c r="B321" s="99"/>
      <c r="C321" s="127"/>
      <c r="D321" s="99"/>
      <c r="E321" s="100"/>
      <c r="F321" s="100"/>
      <c r="G321" s="99">
        <v>13160093</v>
      </c>
      <c r="H321" s="100">
        <v>8.5399999999999991</v>
      </c>
      <c r="I321" s="101">
        <v>1</v>
      </c>
    </row>
    <row r="322" spans="1:9" x14ac:dyDescent="0.3">
      <c r="A322" s="98" t="str">
        <f t="shared" si="25"/>
        <v>永豐代理人</v>
      </c>
      <c r="B322" s="99"/>
      <c r="C322" s="127"/>
      <c r="D322" s="99"/>
      <c r="E322" s="100"/>
      <c r="F322" s="100"/>
      <c r="G322" s="99">
        <v>13160604</v>
      </c>
      <c r="H322" s="100">
        <v>8.5399999999999991</v>
      </c>
      <c r="I322" s="101">
        <v>1</v>
      </c>
    </row>
    <row r="323" spans="1:9" x14ac:dyDescent="0.3">
      <c r="A323" s="98" t="str">
        <f t="shared" si="25"/>
        <v>永豐代理人</v>
      </c>
      <c r="B323" s="99"/>
      <c r="C323" s="127"/>
      <c r="D323" s="99"/>
      <c r="E323" s="100"/>
      <c r="F323" s="100"/>
      <c r="G323" s="99">
        <v>13161113</v>
      </c>
      <c r="H323" s="100">
        <v>8.5399999999999991</v>
      </c>
      <c r="I323" s="101">
        <v>1</v>
      </c>
    </row>
    <row r="324" spans="1:9" x14ac:dyDescent="0.3">
      <c r="A324" s="98" t="s">
        <v>736</v>
      </c>
      <c r="B324" s="99" t="s">
        <v>737</v>
      </c>
      <c r="C324" s="127" t="s">
        <v>2426</v>
      </c>
      <c r="D324" s="99">
        <v>13175230</v>
      </c>
      <c r="E324" s="100">
        <v>8.56</v>
      </c>
      <c r="F324" s="100">
        <v>200</v>
      </c>
      <c r="G324" s="99"/>
      <c r="H324" s="100"/>
      <c r="I324" s="101"/>
    </row>
    <row r="325" spans="1:9" x14ac:dyDescent="0.3">
      <c r="A325" s="98" t="str">
        <f t="shared" ref="A325:A327" si="26">A324</f>
        <v>永豐代理人</v>
      </c>
      <c r="B325" s="99"/>
      <c r="C325" s="127"/>
      <c r="D325" s="99"/>
      <c r="E325" s="100"/>
      <c r="F325" s="100"/>
      <c r="G325" s="99">
        <v>13175330</v>
      </c>
      <c r="H325" s="100">
        <v>8.56</v>
      </c>
      <c r="I325" s="101">
        <v>180</v>
      </c>
    </row>
    <row r="326" spans="1:9" x14ac:dyDescent="0.3">
      <c r="A326" s="98" t="str">
        <f t="shared" si="26"/>
        <v>永豐代理人</v>
      </c>
      <c r="B326" s="99"/>
      <c r="C326" s="127"/>
      <c r="D326" s="99"/>
      <c r="E326" s="100"/>
      <c r="F326" s="100"/>
      <c r="G326" s="99">
        <v>13211289</v>
      </c>
      <c r="H326" s="100">
        <v>8.56</v>
      </c>
      <c r="I326" s="101">
        <v>6</v>
      </c>
    </row>
    <row r="327" spans="1:9" x14ac:dyDescent="0.3">
      <c r="A327" s="98" t="str">
        <f t="shared" si="26"/>
        <v>永豐代理人</v>
      </c>
      <c r="B327" s="99"/>
      <c r="C327" s="127"/>
      <c r="D327" s="99"/>
      <c r="E327" s="100"/>
      <c r="F327" s="100"/>
      <c r="G327" s="99">
        <v>13212314</v>
      </c>
      <c r="H327" s="100">
        <v>8.56</v>
      </c>
      <c r="I327" s="101">
        <v>14</v>
      </c>
    </row>
    <row r="328" spans="1:9" x14ac:dyDescent="0.3">
      <c r="A328" s="98" t="s">
        <v>736</v>
      </c>
      <c r="B328" s="99" t="s">
        <v>737</v>
      </c>
      <c r="C328" s="127" t="s">
        <v>2427</v>
      </c>
      <c r="D328" s="99">
        <v>13180302</v>
      </c>
      <c r="E328" s="100">
        <v>8.57</v>
      </c>
      <c r="F328" s="100">
        <v>200</v>
      </c>
      <c r="G328" s="99"/>
      <c r="H328" s="100"/>
      <c r="I328" s="101"/>
    </row>
    <row r="329" spans="1:9" x14ac:dyDescent="0.3">
      <c r="A329" s="98" t="str">
        <f t="shared" ref="A329:A333" si="27">A328</f>
        <v>永豐代理人</v>
      </c>
      <c r="B329" s="99"/>
      <c r="C329" s="127"/>
      <c r="D329" s="99"/>
      <c r="E329" s="100"/>
      <c r="F329" s="100"/>
      <c r="G329" s="99">
        <v>13180352</v>
      </c>
      <c r="H329" s="100">
        <v>8.57</v>
      </c>
      <c r="I329" s="101">
        <v>95</v>
      </c>
    </row>
    <row r="330" spans="1:9" x14ac:dyDescent="0.3">
      <c r="A330" s="98" t="str">
        <f t="shared" si="27"/>
        <v>永豐代理人</v>
      </c>
      <c r="B330" s="99"/>
      <c r="C330" s="127"/>
      <c r="D330" s="99"/>
      <c r="E330" s="100"/>
      <c r="F330" s="100"/>
      <c r="G330" s="99">
        <v>13202161</v>
      </c>
      <c r="H330" s="100">
        <v>8.57</v>
      </c>
      <c r="I330" s="101">
        <v>53</v>
      </c>
    </row>
    <row r="331" spans="1:9" x14ac:dyDescent="0.3">
      <c r="A331" s="98" t="str">
        <f t="shared" si="27"/>
        <v>永豐代理人</v>
      </c>
      <c r="B331" s="99"/>
      <c r="C331" s="127"/>
      <c r="D331" s="99"/>
      <c r="E331" s="100"/>
      <c r="F331" s="100"/>
      <c r="G331" s="99">
        <v>13203184</v>
      </c>
      <c r="H331" s="100">
        <v>8.57</v>
      </c>
      <c r="I331" s="101">
        <v>1</v>
      </c>
    </row>
    <row r="332" spans="1:9" x14ac:dyDescent="0.3">
      <c r="A332" s="98" t="str">
        <f t="shared" si="27"/>
        <v>永豐代理人</v>
      </c>
      <c r="B332" s="99"/>
      <c r="C332" s="127"/>
      <c r="D332" s="99"/>
      <c r="E332" s="100"/>
      <c r="F332" s="100"/>
      <c r="G332" s="99">
        <v>13203694</v>
      </c>
      <c r="H332" s="100">
        <v>8.57</v>
      </c>
      <c r="I332" s="101">
        <v>1</v>
      </c>
    </row>
    <row r="333" spans="1:9" x14ac:dyDescent="0.3">
      <c r="A333" s="98" t="str">
        <f t="shared" si="27"/>
        <v>永豐代理人</v>
      </c>
      <c r="B333" s="99"/>
      <c r="C333" s="127"/>
      <c r="D333" s="99"/>
      <c r="E333" s="100"/>
      <c r="F333" s="100"/>
      <c r="G333" s="99">
        <v>13204205</v>
      </c>
      <c r="H333" s="100">
        <v>8.57</v>
      </c>
      <c r="I333" s="101">
        <v>50</v>
      </c>
    </row>
    <row r="334" spans="1:9" x14ac:dyDescent="0.3">
      <c r="A334" s="98" t="s">
        <v>736</v>
      </c>
      <c r="B334" s="99" t="s">
        <v>737</v>
      </c>
      <c r="C334" s="127" t="s">
        <v>2428</v>
      </c>
      <c r="D334" s="99">
        <v>13181131</v>
      </c>
      <c r="E334" s="100">
        <v>8.58</v>
      </c>
      <c r="F334" s="100">
        <v>200</v>
      </c>
      <c r="G334" s="99"/>
      <c r="H334" s="100"/>
      <c r="I334" s="101"/>
    </row>
    <row r="335" spans="1:9" x14ac:dyDescent="0.3">
      <c r="A335" s="98" t="str">
        <f t="shared" ref="A335:A342" si="28">A334</f>
        <v>永豐代理人</v>
      </c>
      <c r="B335" s="99"/>
      <c r="C335" s="127"/>
      <c r="D335" s="99"/>
      <c r="E335" s="100"/>
      <c r="F335" s="100"/>
      <c r="G335" s="99">
        <v>13181380</v>
      </c>
      <c r="H335" s="100">
        <v>8.58</v>
      </c>
      <c r="I335" s="101">
        <v>111</v>
      </c>
    </row>
    <row r="336" spans="1:9" x14ac:dyDescent="0.3">
      <c r="A336" s="98" t="str">
        <f t="shared" si="28"/>
        <v>永豐代理人</v>
      </c>
      <c r="B336" s="99"/>
      <c r="C336" s="127"/>
      <c r="D336" s="99"/>
      <c r="E336" s="100"/>
      <c r="F336" s="100"/>
      <c r="G336" s="99">
        <v>13181889</v>
      </c>
      <c r="H336" s="100">
        <v>8.58</v>
      </c>
      <c r="I336" s="101">
        <v>5</v>
      </c>
    </row>
    <row r="337" spans="1:9" x14ac:dyDescent="0.3">
      <c r="A337" s="98" t="str">
        <f t="shared" si="28"/>
        <v>永豐代理人</v>
      </c>
      <c r="B337" s="99"/>
      <c r="C337" s="127"/>
      <c r="D337" s="99"/>
      <c r="E337" s="100"/>
      <c r="F337" s="100"/>
      <c r="G337" s="99">
        <v>13193056</v>
      </c>
      <c r="H337" s="100">
        <v>8.58</v>
      </c>
      <c r="I337" s="101">
        <v>5</v>
      </c>
    </row>
    <row r="338" spans="1:9" x14ac:dyDescent="0.3">
      <c r="A338" s="98" t="str">
        <f t="shared" si="28"/>
        <v>永豐代理人</v>
      </c>
      <c r="B338" s="99"/>
      <c r="C338" s="127"/>
      <c r="D338" s="99"/>
      <c r="E338" s="100"/>
      <c r="F338" s="100"/>
      <c r="G338" s="99">
        <v>13194078</v>
      </c>
      <c r="H338" s="100">
        <v>8.58</v>
      </c>
      <c r="I338" s="101">
        <v>2</v>
      </c>
    </row>
    <row r="339" spans="1:9" x14ac:dyDescent="0.3">
      <c r="A339" s="98" t="str">
        <f t="shared" si="28"/>
        <v>永豐代理人</v>
      </c>
      <c r="B339" s="99"/>
      <c r="C339" s="127"/>
      <c r="D339" s="99"/>
      <c r="E339" s="100"/>
      <c r="F339" s="100"/>
      <c r="G339" s="99">
        <v>13194590</v>
      </c>
      <c r="H339" s="100">
        <v>8.58</v>
      </c>
      <c r="I339" s="101">
        <v>1</v>
      </c>
    </row>
    <row r="340" spans="1:9" x14ac:dyDescent="0.3">
      <c r="A340" s="98" t="str">
        <f t="shared" si="28"/>
        <v>永豐代理人</v>
      </c>
      <c r="B340" s="99"/>
      <c r="C340" s="127"/>
      <c r="D340" s="99"/>
      <c r="E340" s="100"/>
      <c r="F340" s="100"/>
      <c r="G340" s="99">
        <v>13195097</v>
      </c>
      <c r="H340" s="100">
        <v>8.58</v>
      </c>
      <c r="I340" s="101">
        <v>27</v>
      </c>
    </row>
    <row r="341" spans="1:9" x14ac:dyDescent="0.3">
      <c r="A341" s="98" t="str">
        <f t="shared" si="28"/>
        <v>永豐代理人</v>
      </c>
      <c r="B341" s="99"/>
      <c r="C341" s="127"/>
      <c r="D341" s="99"/>
      <c r="E341" s="100"/>
      <c r="F341" s="100"/>
      <c r="G341" s="99">
        <v>13195608</v>
      </c>
      <c r="H341" s="100">
        <v>8.58</v>
      </c>
      <c r="I341" s="101">
        <v>7</v>
      </c>
    </row>
    <row r="342" spans="1:9" x14ac:dyDescent="0.3">
      <c r="A342" s="98" t="str">
        <f t="shared" si="28"/>
        <v>永豐代理人</v>
      </c>
      <c r="B342" s="99"/>
      <c r="C342" s="127"/>
      <c r="D342" s="99"/>
      <c r="E342" s="100"/>
      <c r="F342" s="100"/>
      <c r="G342" s="99">
        <v>13200117</v>
      </c>
      <c r="H342" s="100">
        <v>8.58</v>
      </c>
      <c r="I342" s="101">
        <v>42</v>
      </c>
    </row>
    <row r="343" spans="1:9" x14ac:dyDescent="0.3">
      <c r="A343" s="98" t="s">
        <v>736</v>
      </c>
      <c r="B343" s="99" t="s">
        <v>737</v>
      </c>
      <c r="C343" s="127" t="s">
        <v>2429</v>
      </c>
      <c r="D343" s="99">
        <v>13181900</v>
      </c>
      <c r="E343" s="100">
        <v>8.59</v>
      </c>
      <c r="F343" s="100">
        <v>200</v>
      </c>
      <c r="G343" s="99"/>
      <c r="H343" s="100"/>
      <c r="I343" s="101"/>
    </row>
    <row r="344" spans="1:9" x14ac:dyDescent="0.3">
      <c r="A344" s="98" t="str">
        <f t="shared" ref="A344:A347" si="29">A343</f>
        <v>永豐代理人</v>
      </c>
      <c r="B344" s="99"/>
      <c r="C344" s="127"/>
      <c r="D344" s="99"/>
      <c r="E344" s="100"/>
      <c r="F344" s="100"/>
      <c r="G344" s="99">
        <v>13184958</v>
      </c>
      <c r="H344" s="100">
        <v>8.59</v>
      </c>
      <c r="I344" s="101">
        <v>20</v>
      </c>
    </row>
    <row r="345" spans="1:9" x14ac:dyDescent="0.3">
      <c r="A345" s="98" t="str">
        <f t="shared" si="29"/>
        <v>永豐代理人</v>
      </c>
      <c r="B345" s="99"/>
      <c r="C345" s="127"/>
      <c r="D345" s="99"/>
      <c r="E345" s="100"/>
      <c r="F345" s="100"/>
      <c r="G345" s="99">
        <v>13190489</v>
      </c>
      <c r="H345" s="100">
        <v>8.59</v>
      </c>
      <c r="I345" s="101">
        <v>100</v>
      </c>
    </row>
    <row r="346" spans="1:9" x14ac:dyDescent="0.3">
      <c r="A346" s="98" t="str">
        <f t="shared" si="29"/>
        <v>永豐代理人</v>
      </c>
      <c r="B346" s="99"/>
      <c r="C346" s="127"/>
      <c r="D346" s="99"/>
      <c r="E346" s="100"/>
      <c r="F346" s="100"/>
      <c r="G346" s="99">
        <v>13191008</v>
      </c>
      <c r="H346" s="100">
        <v>8.59</v>
      </c>
      <c r="I346" s="101">
        <v>1</v>
      </c>
    </row>
    <row r="347" spans="1:9" x14ac:dyDescent="0.3">
      <c r="A347" s="98" t="str">
        <f t="shared" si="29"/>
        <v>永豐代理人</v>
      </c>
      <c r="B347" s="99"/>
      <c r="C347" s="127"/>
      <c r="D347" s="99"/>
      <c r="E347" s="100"/>
      <c r="F347" s="100"/>
      <c r="G347" s="99">
        <v>13192032</v>
      </c>
      <c r="H347" s="100">
        <v>8.59</v>
      </c>
      <c r="I347" s="101">
        <v>79</v>
      </c>
    </row>
    <row r="348" spans="1:9" x14ac:dyDescent="0.3">
      <c r="A348" s="138" t="s">
        <v>736</v>
      </c>
      <c r="B348" s="139" t="s">
        <v>737</v>
      </c>
      <c r="C348" s="140" t="s">
        <v>2430</v>
      </c>
      <c r="D348" s="139">
        <v>13182820</v>
      </c>
      <c r="E348" s="141">
        <v>8.6</v>
      </c>
      <c r="F348" s="141">
        <v>200</v>
      </c>
      <c r="G348" s="139"/>
      <c r="H348" s="141"/>
      <c r="I348" s="142"/>
    </row>
    <row r="349" spans="1:9" x14ac:dyDescent="0.3">
      <c r="A349" s="143" t="str">
        <f t="shared" ref="A349:A351" si="30">A348</f>
        <v>永豐代理人</v>
      </c>
      <c r="B349" s="144"/>
      <c r="C349" s="145"/>
      <c r="D349" s="144"/>
      <c r="E349" s="146"/>
      <c r="F349" s="146"/>
      <c r="G349" s="144">
        <v>13182912</v>
      </c>
      <c r="H349" s="146">
        <v>8.6</v>
      </c>
      <c r="I349" s="147">
        <v>176</v>
      </c>
    </row>
    <row r="350" spans="1:9" x14ac:dyDescent="0.3">
      <c r="A350" s="143" t="str">
        <f t="shared" si="30"/>
        <v>永豐代理人</v>
      </c>
      <c r="B350" s="144"/>
      <c r="C350" s="145"/>
      <c r="D350" s="144"/>
      <c r="E350" s="146"/>
      <c r="F350" s="146"/>
      <c r="G350" s="144">
        <v>13183423</v>
      </c>
      <c r="H350" s="146">
        <v>8.6</v>
      </c>
      <c r="I350" s="147">
        <v>8</v>
      </c>
    </row>
    <row r="351" spans="1:9" x14ac:dyDescent="0.3">
      <c r="A351" s="143" t="str">
        <f t="shared" si="30"/>
        <v>永豐代理人</v>
      </c>
      <c r="B351" s="144"/>
      <c r="C351" s="145"/>
      <c r="D351" s="144"/>
      <c r="E351" s="146"/>
      <c r="F351" s="146"/>
      <c r="G351" s="144">
        <v>13183933</v>
      </c>
      <c r="H351" s="146">
        <v>8.6</v>
      </c>
      <c r="I351" s="147">
        <v>16</v>
      </c>
    </row>
    <row r="352" spans="1:9" x14ac:dyDescent="0.3">
      <c r="A352" s="143" t="s">
        <v>736</v>
      </c>
      <c r="B352" s="144" t="s">
        <v>737</v>
      </c>
      <c r="C352" s="145" t="s">
        <v>2431</v>
      </c>
      <c r="D352" s="144">
        <v>13241714</v>
      </c>
      <c r="E352" s="146">
        <v>8.57</v>
      </c>
      <c r="F352" s="146">
        <v>200</v>
      </c>
      <c r="G352" s="144"/>
      <c r="H352" s="146"/>
      <c r="I352" s="147"/>
    </row>
    <row r="353" spans="1:9" x14ac:dyDescent="0.3">
      <c r="A353" s="143" t="str">
        <f>A352</f>
        <v>永豐代理人</v>
      </c>
      <c r="B353" s="144"/>
      <c r="C353" s="145"/>
      <c r="D353" s="144"/>
      <c r="E353" s="146"/>
      <c r="F353" s="146"/>
      <c r="G353" s="144">
        <v>13242222</v>
      </c>
      <c r="H353" s="146">
        <v>8.5399999999999991</v>
      </c>
      <c r="I353" s="147">
        <v>200</v>
      </c>
    </row>
    <row r="354" spans="1:9" x14ac:dyDescent="0.3">
      <c r="A354" s="143" t="s">
        <v>736</v>
      </c>
      <c r="B354" s="144" t="s">
        <v>737</v>
      </c>
      <c r="C354" s="145" t="s">
        <v>2432</v>
      </c>
      <c r="D354" s="144">
        <v>13242759</v>
      </c>
      <c r="E354" s="146">
        <v>8.58</v>
      </c>
      <c r="F354" s="146">
        <v>200</v>
      </c>
      <c r="G354" s="144"/>
      <c r="H354" s="146"/>
      <c r="I354" s="147"/>
    </row>
    <row r="355" spans="1:9" x14ac:dyDescent="0.3">
      <c r="A355" s="143" t="str">
        <f>A354</f>
        <v>永豐代理人</v>
      </c>
      <c r="B355" s="144"/>
      <c r="C355" s="145"/>
      <c r="D355" s="144"/>
      <c r="E355" s="146"/>
      <c r="F355" s="146"/>
      <c r="G355" s="144">
        <v>13243244</v>
      </c>
      <c r="H355" s="146">
        <v>8.57</v>
      </c>
      <c r="I355" s="147">
        <v>200</v>
      </c>
    </row>
    <row r="356" spans="1:9" x14ac:dyDescent="0.3">
      <c r="A356" s="143" t="s">
        <v>736</v>
      </c>
      <c r="B356" s="144" t="s">
        <v>737</v>
      </c>
      <c r="C356" s="145" t="s">
        <v>2433</v>
      </c>
      <c r="D356" s="144">
        <v>13243701</v>
      </c>
      <c r="E356" s="146">
        <v>8.59</v>
      </c>
      <c r="F356" s="146">
        <v>200</v>
      </c>
      <c r="G356" s="144"/>
      <c r="H356" s="146"/>
      <c r="I356" s="147"/>
    </row>
    <row r="357" spans="1:9" x14ac:dyDescent="0.3">
      <c r="A357" s="143" t="str">
        <f t="shared" ref="A357:A358" si="31">A356</f>
        <v>永豐代理人</v>
      </c>
      <c r="B357" s="144"/>
      <c r="C357" s="145"/>
      <c r="D357" s="144"/>
      <c r="E357" s="146"/>
      <c r="F357" s="146"/>
      <c r="G357" s="144">
        <v>13243754</v>
      </c>
      <c r="H357" s="146">
        <v>8.59</v>
      </c>
      <c r="I357" s="147">
        <v>196</v>
      </c>
    </row>
    <row r="358" spans="1:9" x14ac:dyDescent="0.3">
      <c r="A358" s="143" t="str">
        <f t="shared" si="31"/>
        <v>永豐代理人</v>
      </c>
      <c r="B358" s="144"/>
      <c r="C358" s="145"/>
      <c r="D358" s="144"/>
      <c r="E358" s="146"/>
      <c r="F358" s="146"/>
      <c r="G358" s="144">
        <v>13244264</v>
      </c>
      <c r="H358" s="146">
        <v>8.59</v>
      </c>
      <c r="I358" s="147">
        <v>4</v>
      </c>
    </row>
    <row r="359" spans="1:9" x14ac:dyDescent="0.3">
      <c r="A359" s="143" t="s">
        <v>736</v>
      </c>
      <c r="B359" s="144" t="s">
        <v>737</v>
      </c>
      <c r="C359" s="145" t="s">
        <v>2434</v>
      </c>
      <c r="D359" s="144">
        <v>13244624</v>
      </c>
      <c r="E359" s="146">
        <v>8.6</v>
      </c>
      <c r="F359" s="146">
        <v>200</v>
      </c>
      <c r="G359" s="144"/>
      <c r="H359" s="146"/>
      <c r="I359" s="147"/>
    </row>
    <row r="360" spans="1:9" x14ac:dyDescent="0.3">
      <c r="A360" s="143" t="str">
        <f>A359</f>
        <v>永豐代理人</v>
      </c>
      <c r="B360" s="144"/>
      <c r="C360" s="145"/>
      <c r="D360" s="144"/>
      <c r="E360" s="146"/>
      <c r="F360" s="146"/>
      <c r="G360" s="144">
        <v>13244774</v>
      </c>
      <c r="H360" s="146">
        <v>8.6</v>
      </c>
      <c r="I360" s="147">
        <v>200</v>
      </c>
    </row>
    <row r="361" spans="1:9" x14ac:dyDescent="0.3">
      <c r="A361" s="143" t="s">
        <v>736</v>
      </c>
      <c r="B361" s="144" t="s">
        <v>737</v>
      </c>
      <c r="C361" s="145" t="s">
        <v>1732</v>
      </c>
      <c r="D361" s="144">
        <v>13245731</v>
      </c>
      <c r="E361" s="146">
        <v>8.61</v>
      </c>
      <c r="F361" s="146">
        <v>200</v>
      </c>
      <c r="G361" s="144"/>
      <c r="H361" s="146"/>
      <c r="I361" s="147"/>
    </row>
    <row r="362" spans="1:9" x14ac:dyDescent="0.3">
      <c r="A362" s="143" t="str">
        <f t="shared" ref="A362:A363" si="32">A361</f>
        <v>永豐代理人</v>
      </c>
      <c r="B362" s="144"/>
      <c r="C362" s="145"/>
      <c r="D362" s="144"/>
      <c r="E362" s="146"/>
      <c r="F362" s="146"/>
      <c r="G362" s="144">
        <v>13245798</v>
      </c>
      <c r="H362" s="146">
        <v>8.61</v>
      </c>
      <c r="I362" s="147">
        <v>167</v>
      </c>
    </row>
    <row r="363" spans="1:9" ht="16.8" thickBot="1" x14ac:dyDescent="0.35">
      <c r="A363" s="217" t="str">
        <f t="shared" si="32"/>
        <v>永豐代理人</v>
      </c>
      <c r="B363" s="144"/>
      <c r="C363" s="145"/>
      <c r="D363" s="144"/>
      <c r="E363" s="146"/>
      <c r="F363" s="146"/>
      <c r="G363" s="144">
        <v>13300000</v>
      </c>
      <c r="H363" s="146">
        <v>8.4600000000000009</v>
      </c>
      <c r="I363" s="147">
        <v>33</v>
      </c>
    </row>
    <row r="364" spans="1:9" s="226" customFormat="1" ht="33" customHeight="1" x14ac:dyDescent="0.3">
      <c r="A364" s="234" t="s">
        <v>1081</v>
      </c>
      <c r="B364" s="463" t="s">
        <v>1956</v>
      </c>
      <c r="C364" s="463"/>
      <c r="D364" s="463"/>
      <c r="E364" s="463"/>
      <c r="F364" s="463"/>
      <c r="G364" s="463"/>
      <c r="H364" s="463"/>
      <c r="I364" s="463"/>
    </row>
  </sheetData>
  <mergeCells count="1">
    <mergeCell ref="B364:I36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3" fitToHeight="13" orientation="portrait" r:id="rId1"/>
  <headerFooter>
    <oddFooter>第 &amp;P 頁，共 &amp;N 頁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48">
    <pageSetUpPr fitToPage="1"/>
  </sheetPr>
  <dimension ref="A1:I54"/>
  <sheetViews>
    <sheetView zoomScaleNormal="100" workbookViewId="0">
      <pane ySplit="3" topLeftCell="A4" activePane="bottomLeft" state="frozen"/>
      <selection activeCell="B4" sqref="B4"/>
      <selection pane="bottomLeft" activeCell="A2" sqref="A2"/>
    </sheetView>
  </sheetViews>
  <sheetFormatPr defaultColWidth="8.88671875" defaultRowHeight="16.2" x14ac:dyDescent="0.3"/>
  <cols>
    <col min="1" max="1" width="12" style="136" customWidth="1"/>
    <col min="2" max="2" width="10.44140625" style="136" bestFit="1" customWidth="1"/>
    <col min="3" max="3" width="7.109375" style="136" bestFit="1" customWidth="1"/>
    <col min="4" max="4" width="10.5546875" style="136" bestFit="1" customWidth="1"/>
    <col min="5" max="5" width="11.21875" style="136" customWidth="1"/>
    <col min="6" max="6" width="11" style="136" customWidth="1"/>
    <col min="7" max="7" width="10.5546875" style="136" bestFit="1" customWidth="1"/>
    <col min="8" max="9" width="11.5546875" style="136" customWidth="1"/>
    <col min="10" max="16384" width="8.88671875" style="136"/>
  </cols>
  <sheetData>
    <row r="1" spans="1:9" s="135" customFormat="1" x14ac:dyDescent="0.3">
      <c r="A1" s="135" t="s">
        <v>3368</v>
      </c>
    </row>
    <row r="2" spans="1:9" ht="16.8" thickBot="1" x14ac:dyDescent="0.35">
      <c r="A2" s="135" t="s">
        <v>338</v>
      </c>
      <c r="C2" s="137"/>
    </row>
    <row r="3" spans="1:9" ht="16.8" thickBot="1" x14ac:dyDescent="0.35">
      <c r="A3" s="446" t="s">
        <v>252</v>
      </c>
      <c r="B3" s="88" t="s">
        <v>253</v>
      </c>
      <c r="C3" s="125" t="s">
        <v>254</v>
      </c>
      <c r="D3" s="447" t="s">
        <v>255</v>
      </c>
      <c r="E3" s="88" t="s">
        <v>256</v>
      </c>
      <c r="F3" s="88" t="s">
        <v>257</v>
      </c>
      <c r="G3" s="447" t="s">
        <v>258</v>
      </c>
      <c r="H3" s="88" t="s">
        <v>259</v>
      </c>
      <c r="I3" s="90" t="s">
        <v>260</v>
      </c>
    </row>
    <row r="4" spans="1:9" x14ac:dyDescent="0.3">
      <c r="A4" s="93" t="s">
        <v>271</v>
      </c>
      <c r="B4" s="94" t="s">
        <v>262</v>
      </c>
      <c r="C4" s="94" t="s">
        <v>1733</v>
      </c>
      <c r="D4" s="94">
        <v>8320246</v>
      </c>
      <c r="E4" s="95">
        <v>8.9</v>
      </c>
      <c r="F4" s="95">
        <v>200</v>
      </c>
      <c r="G4" s="94"/>
      <c r="H4" s="95"/>
      <c r="I4" s="96"/>
    </row>
    <row r="5" spans="1:9" x14ac:dyDescent="0.3">
      <c r="A5" s="98" t="s">
        <v>271</v>
      </c>
      <c r="B5" s="99" t="s">
        <v>262</v>
      </c>
      <c r="C5" s="99" t="s">
        <v>1733</v>
      </c>
      <c r="D5" s="99">
        <v>9194641</v>
      </c>
      <c r="E5" s="100">
        <v>8.9</v>
      </c>
      <c r="F5" s="100">
        <v>-200</v>
      </c>
      <c r="G5" s="99"/>
      <c r="H5" s="100"/>
      <c r="I5" s="101"/>
    </row>
    <row r="6" spans="1:9" x14ac:dyDescent="0.3">
      <c r="A6" s="98" t="s">
        <v>1893</v>
      </c>
      <c r="B6" s="99" t="s">
        <v>272</v>
      </c>
      <c r="C6" s="99" t="s">
        <v>2435</v>
      </c>
      <c r="D6" s="99">
        <v>9060990</v>
      </c>
      <c r="E6" s="100">
        <v>8.7100000000000009</v>
      </c>
      <c r="F6" s="100">
        <v>100</v>
      </c>
      <c r="G6" s="99"/>
      <c r="H6" s="100"/>
      <c r="I6" s="101"/>
    </row>
    <row r="7" spans="1:9" x14ac:dyDescent="0.3">
      <c r="A7" s="98" t="str">
        <f t="shared" ref="A7:A12" si="0">A6</f>
        <v>葉育峯</v>
      </c>
      <c r="B7" s="99"/>
      <c r="C7" s="99"/>
      <c r="D7" s="99"/>
      <c r="E7" s="100"/>
      <c r="F7" s="100"/>
      <c r="G7" s="99">
        <v>9061296</v>
      </c>
      <c r="H7" s="100">
        <v>8.7100000000000009</v>
      </c>
      <c r="I7" s="101">
        <v>18</v>
      </c>
    </row>
    <row r="8" spans="1:9" x14ac:dyDescent="0.3">
      <c r="A8" s="98" t="str">
        <f t="shared" si="0"/>
        <v>葉育峯</v>
      </c>
      <c r="B8" s="99"/>
      <c r="C8" s="99"/>
      <c r="D8" s="99"/>
      <c r="E8" s="100"/>
      <c r="F8" s="100"/>
      <c r="G8" s="99">
        <v>9061806</v>
      </c>
      <c r="H8" s="100">
        <v>8.7100000000000009</v>
      </c>
      <c r="I8" s="101">
        <v>22</v>
      </c>
    </row>
    <row r="9" spans="1:9" x14ac:dyDescent="0.3">
      <c r="A9" s="98" t="str">
        <f t="shared" si="0"/>
        <v>葉育峯</v>
      </c>
      <c r="B9" s="99"/>
      <c r="C9" s="99"/>
      <c r="D9" s="99"/>
      <c r="E9" s="100"/>
      <c r="F9" s="100"/>
      <c r="G9" s="99">
        <v>9062316</v>
      </c>
      <c r="H9" s="100">
        <v>8.7100000000000009</v>
      </c>
      <c r="I9" s="101">
        <v>39</v>
      </c>
    </row>
    <row r="10" spans="1:9" x14ac:dyDescent="0.3">
      <c r="A10" s="98" t="str">
        <f t="shared" si="0"/>
        <v>葉育峯</v>
      </c>
      <c r="B10" s="99"/>
      <c r="C10" s="99"/>
      <c r="D10" s="99"/>
      <c r="E10" s="100"/>
      <c r="F10" s="100"/>
      <c r="G10" s="99">
        <v>9062830</v>
      </c>
      <c r="H10" s="100">
        <v>8.7100000000000009</v>
      </c>
      <c r="I10" s="101">
        <v>15</v>
      </c>
    </row>
    <row r="11" spans="1:9" x14ac:dyDescent="0.3">
      <c r="A11" s="98" t="str">
        <f t="shared" si="0"/>
        <v>葉育峯</v>
      </c>
      <c r="B11" s="99"/>
      <c r="C11" s="99"/>
      <c r="D11" s="99"/>
      <c r="E11" s="100"/>
      <c r="F11" s="100"/>
      <c r="G11" s="99">
        <v>9063342</v>
      </c>
      <c r="H11" s="100">
        <v>8.7100000000000009</v>
      </c>
      <c r="I11" s="101">
        <v>5</v>
      </c>
    </row>
    <row r="12" spans="1:9" x14ac:dyDescent="0.3">
      <c r="A12" s="98" t="str">
        <f t="shared" si="0"/>
        <v>葉育峯</v>
      </c>
      <c r="B12" s="99"/>
      <c r="C12" s="99"/>
      <c r="D12" s="99"/>
      <c r="E12" s="100"/>
      <c r="F12" s="100"/>
      <c r="G12" s="99">
        <v>9063853</v>
      </c>
      <c r="H12" s="100">
        <v>8.7100000000000009</v>
      </c>
      <c r="I12" s="101">
        <v>1</v>
      </c>
    </row>
    <row r="13" spans="1:9" x14ac:dyDescent="0.3">
      <c r="A13" s="98" t="s">
        <v>1893</v>
      </c>
      <c r="B13" s="99" t="s">
        <v>272</v>
      </c>
      <c r="C13" s="99" t="s">
        <v>2436</v>
      </c>
      <c r="D13" s="99">
        <v>9110614</v>
      </c>
      <c r="E13" s="100">
        <v>8.74</v>
      </c>
      <c r="F13" s="100">
        <v>100</v>
      </c>
      <c r="G13" s="99"/>
      <c r="H13" s="100"/>
      <c r="I13" s="101"/>
    </row>
    <row r="14" spans="1:9" x14ac:dyDescent="0.3">
      <c r="A14" s="98" t="str">
        <f t="shared" ref="A14:A15" si="1">A13</f>
        <v>葉育峯</v>
      </c>
      <c r="B14" s="99"/>
      <c r="C14" s="99"/>
      <c r="D14" s="99"/>
      <c r="E14" s="100"/>
      <c r="F14" s="100"/>
      <c r="G14" s="99">
        <v>9111030</v>
      </c>
      <c r="H14" s="100">
        <v>8.74</v>
      </c>
      <c r="I14" s="101">
        <v>10</v>
      </c>
    </row>
    <row r="15" spans="1:9" x14ac:dyDescent="0.3">
      <c r="A15" s="98" t="str">
        <f t="shared" si="1"/>
        <v>葉育峯</v>
      </c>
      <c r="B15" s="99"/>
      <c r="C15" s="99"/>
      <c r="D15" s="99"/>
      <c r="E15" s="100"/>
      <c r="F15" s="100"/>
      <c r="G15" s="99">
        <v>9111543</v>
      </c>
      <c r="H15" s="100">
        <v>8.74</v>
      </c>
      <c r="I15" s="101">
        <v>90</v>
      </c>
    </row>
    <row r="16" spans="1:9" x14ac:dyDescent="0.3">
      <c r="A16" s="98" t="s">
        <v>271</v>
      </c>
      <c r="B16" s="99" t="s">
        <v>262</v>
      </c>
      <c r="C16" s="99" t="s">
        <v>264</v>
      </c>
      <c r="D16" s="99">
        <v>9210514</v>
      </c>
      <c r="E16" s="100">
        <v>8.7100000000000009</v>
      </c>
      <c r="F16" s="100">
        <v>100</v>
      </c>
      <c r="G16" s="99"/>
      <c r="H16" s="100"/>
      <c r="I16" s="101"/>
    </row>
    <row r="17" spans="1:9" x14ac:dyDescent="0.3">
      <c r="A17" s="98" t="str">
        <f t="shared" ref="A17:A21" si="2">A16</f>
        <v>林振興</v>
      </c>
      <c r="B17" s="99"/>
      <c r="C17" s="99"/>
      <c r="D17" s="99"/>
      <c r="E17" s="100"/>
      <c r="F17" s="100"/>
      <c r="G17" s="99">
        <v>9210977</v>
      </c>
      <c r="H17" s="100">
        <v>8.7100000000000009</v>
      </c>
      <c r="I17" s="101">
        <v>40</v>
      </c>
    </row>
    <row r="18" spans="1:9" x14ac:dyDescent="0.3">
      <c r="A18" s="98" t="str">
        <f t="shared" si="2"/>
        <v>林振興</v>
      </c>
      <c r="B18" s="99"/>
      <c r="C18" s="99"/>
      <c r="D18" s="99"/>
      <c r="E18" s="100"/>
      <c r="F18" s="100"/>
      <c r="G18" s="99">
        <v>9212522</v>
      </c>
      <c r="H18" s="100">
        <v>8.7100000000000009</v>
      </c>
      <c r="I18" s="101">
        <v>11</v>
      </c>
    </row>
    <row r="19" spans="1:9" x14ac:dyDescent="0.3">
      <c r="A19" s="98" t="str">
        <f t="shared" si="2"/>
        <v>林振興</v>
      </c>
      <c r="B19" s="99"/>
      <c r="C19" s="99"/>
      <c r="D19" s="99"/>
      <c r="E19" s="100"/>
      <c r="F19" s="100"/>
      <c r="G19" s="99">
        <v>9213039</v>
      </c>
      <c r="H19" s="100">
        <v>8.7100000000000009</v>
      </c>
      <c r="I19" s="101">
        <v>2</v>
      </c>
    </row>
    <row r="20" spans="1:9" x14ac:dyDescent="0.3">
      <c r="A20" s="98" t="str">
        <f t="shared" si="2"/>
        <v>林振興</v>
      </c>
      <c r="B20" s="99"/>
      <c r="C20" s="99"/>
      <c r="D20" s="99"/>
      <c r="E20" s="100"/>
      <c r="F20" s="100"/>
      <c r="G20" s="99">
        <v>9214579</v>
      </c>
      <c r="H20" s="100">
        <v>8.7100000000000009</v>
      </c>
      <c r="I20" s="101">
        <v>7</v>
      </c>
    </row>
    <row r="21" spans="1:9" x14ac:dyDescent="0.3">
      <c r="A21" s="98" t="str">
        <f t="shared" si="2"/>
        <v>林振興</v>
      </c>
      <c r="B21" s="99"/>
      <c r="C21" s="99"/>
      <c r="D21" s="99"/>
      <c r="E21" s="100"/>
      <c r="F21" s="100"/>
      <c r="G21" s="99">
        <v>9215605</v>
      </c>
      <c r="H21" s="100">
        <v>8.7100000000000009</v>
      </c>
      <c r="I21" s="101">
        <v>40</v>
      </c>
    </row>
    <row r="22" spans="1:9" x14ac:dyDescent="0.3">
      <c r="A22" s="98" t="s">
        <v>271</v>
      </c>
      <c r="B22" s="99" t="s">
        <v>262</v>
      </c>
      <c r="C22" s="99" t="s">
        <v>268</v>
      </c>
      <c r="D22" s="99">
        <v>9221544</v>
      </c>
      <c r="E22" s="100">
        <v>8.7200000000000006</v>
      </c>
      <c r="F22" s="100">
        <v>50</v>
      </c>
      <c r="G22" s="99"/>
      <c r="H22" s="100"/>
      <c r="I22" s="101"/>
    </row>
    <row r="23" spans="1:9" x14ac:dyDescent="0.3">
      <c r="A23" s="98" t="s">
        <v>271</v>
      </c>
      <c r="B23" s="99" t="s">
        <v>262</v>
      </c>
      <c r="C23" s="99" t="s">
        <v>268</v>
      </c>
      <c r="D23" s="99">
        <v>9241614</v>
      </c>
      <c r="E23" s="100">
        <v>8.7200000000000006</v>
      </c>
      <c r="F23" s="100">
        <v>-50</v>
      </c>
      <c r="G23" s="99"/>
      <c r="H23" s="100"/>
      <c r="I23" s="101"/>
    </row>
    <row r="24" spans="1:9" x14ac:dyDescent="0.3">
      <c r="A24" s="102" t="s">
        <v>271</v>
      </c>
      <c r="B24" s="103" t="s">
        <v>262</v>
      </c>
      <c r="C24" s="103" t="s">
        <v>1039</v>
      </c>
      <c r="D24" s="103">
        <v>9240299</v>
      </c>
      <c r="E24" s="104">
        <v>8.6999999999999993</v>
      </c>
      <c r="F24" s="104">
        <v>50</v>
      </c>
      <c r="G24" s="103"/>
      <c r="H24" s="104"/>
      <c r="I24" s="105"/>
    </row>
    <row r="25" spans="1:9" x14ac:dyDescent="0.3">
      <c r="A25" s="98" t="str">
        <f t="shared" ref="A25:A26" si="3">A24</f>
        <v>林振興</v>
      </c>
      <c r="B25" s="99"/>
      <c r="C25" s="99"/>
      <c r="D25" s="99"/>
      <c r="E25" s="100"/>
      <c r="F25" s="100"/>
      <c r="G25" s="99">
        <v>9240442</v>
      </c>
      <c r="H25" s="100">
        <v>8.6999999999999993</v>
      </c>
      <c r="I25" s="101">
        <v>48</v>
      </c>
    </row>
    <row r="26" spans="1:9" x14ac:dyDescent="0.3">
      <c r="A26" s="98" t="str">
        <f t="shared" si="3"/>
        <v>林振興</v>
      </c>
      <c r="B26" s="99"/>
      <c r="C26" s="99"/>
      <c r="D26" s="99"/>
      <c r="E26" s="100"/>
      <c r="F26" s="100"/>
      <c r="G26" s="99">
        <v>9241465</v>
      </c>
      <c r="H26" s="100">
        <v>8.6999999999999993</v>
      </c>
      <c r="I26" s="101">
        <v>2</v>
      </c>
    </row>
    <row r="27" spans="1:9" x14ac:dyDescent="0.3">
      <c r="A27" s="98" t="s">
        <v>271</v>
      </c>
      <c r="B27" s="99" t="s">
        <v>262</v>
      </c>
      <c r="C27" s="99" t="s">
        <v>381</v>
      </c>
      <c r="D27" s="99">
        <v>9271514</v>
      </c>
      <c r="E27" s="100">
        <v>8.6999999999999993</v>
      </c>
      <c r="F27" s="100">
        <v>50</v>
      </c>
      <c r="G27" s="99"/>
      <c r="H27" s="100"/>
      <c r="I27" s="101"/>
    </row>
    <row r="28" spans="1:9" x14ac:dyDescent="0.3">
      <c r="A28" s="98" t="str">
        <f t="shared" ref="A28:A30" si="4">A27</f>
        <v>林振興</v>
      </c>
      <c r="B28" s="99"/>
      <c r="C28" s="99"/>
      <c r="D28" s="99"/>
      <c r="E28" s="100"/>
      <c r="F28" s="100"/>
      <c r="G28" s="99">
        <v>10000295</v>
      </c>
      <c r="H28" s="100">
        <v>8.6999999999999993</v>
      </c>
      <c r="I28" s="101">
        <v>24</v>
      </c>
    </row>
    <row r="29" spans="1:9" x14ac:dyDescent="0.3">
      <c r="A29" s="98" t="str">
        <f t="shared" si="4"/>
        <v>林振興</v>
      </c>
      <c r="B29" s="99"/>
      <c r="C29" s="99"/>
      <c r="D29" s="99"/>
      <c r="E29" s="100"/>
      <c r="F29" s="100"/>
      <c r="G29" s="99">
        <v>10000813</v>
      </c>
      <c r="H29" s="100">
        <v>8.6999999999999993</v>
      </c>
      <c r="I29" s="101">
        <v>3</v>
      </c>
    </row>
    <row r="30" spans="1:9" x14ac:dyDescent="0.3">
      <c r="A30" s="98" t="str">
        <f t="shared" si="4"/>
        <v>林振興</v>
      </c>
      <c r="B30" s="99"/>
      <c r="C30" s="99"/>
      <c r="D30" s="99"/>
      <c r="E30" s="100"/>
      <c r="F30" s="100"/>
      <c r="G30" s="99">
        <v>10001327</v>
      </c>
      <c r="H30" s="100">
        <v>8.6999999999999993</v>
      </c>
      <c r="I30" s="101">
        <v>23</v>
      </c>
    </row>
    <row r="31" spans="1:9" x14ac:dyDescent="0.3">
      <c r="A31" s="114" t="s">
        <v>271</v>
      </c>
      <c r="B31" s="111" t="s">
        <v>272</v>
      </c>
      <c r="C31" s="111" t="s">
        <v>2437</v>
      </c>
      <c r="D31" s="111">
        <v>10033251</v>
      </c>
      <c r="E31" s="112">
        <v>8.66</v>
      </c>
      <c r="F31" s="112">
        <v>300</v>
      </c>
      <c r="G31" s="111"/>
      <c r="H31" s="112"/>
      <c r="I31" s="113"/>
    </row>
    <row r="32" spans="1:9" x14ac:dyDescent="0.3">
      <c r="A32" s="114" t="str">
        <f>A31</f>
        <v>林振興</v>
      </c>
      <c r="B32" s="111"/>
      <c r="C32" s="111"/>
      <c r="D32" s="111"/>
      <c r="E32" s="112"/>
      <c r="F32" s="112"/>
      <c r="G32" s="111">
        <v>10033315</v>
      </c>
      <c r="H32" s="112">
        <v>8.66</v>
      </c>
      <c r="I32" s="113">
        <v>219</v>
      </c>
    </row>
    <row r="33" spans="1:9" x14ac:dyDescent="0.3">
      <c r="A33" s="114" t="s">
        <v>271</v>
      </c>
      <c r="B33" s="111" t="s">
        <v>272</v>
      </c>
      <c r="C33" s="111" t="s">
        <v>2437</v>
      </c>
      <c r="D33" s="111">
        <v>10043624</v>
      </c>
      <c r="E33" s="112">
        <v>8.66</v>
      </c>
      <c r="F33" s="112">
        <v>-81</v>
      </c>
      <c r="G33" s="111"/>
      <c r="H33" s="112"/>
      <c r="I33" s="113"/>
    </row>
    <row r="34" spans="1:9" x14ac:dyDescent="0.3">
      <c r="A34" s="114" t="str">
        <f t="shared" ref="A34:A35" si="5">A33</f>
        <v>林振興</v>
      </c>
      <c r="B34" s="111"/>
      <c r="C34" s="111"/>
      <c r="D34" s="111"/>
      <c r="E34" s="112"/>
      <c r="F34" s="112"/>
      <c r="G34" s="111"/>
      <c r="H34" s="112"/>
      <c r="I34" s="113"/>
    </row>
    <row r="35" spans="1:9" x14ac:dyDescent="0.3">
      <c r="A35" s="114" t="str">
        <f t="shared" si="5"/>
        <v>林振興</v>
      </c>
      <c r="B35" s="111"/>
      <c r="C35" s="111"/>
      <c r="D35" s="111"/>
      <c r="E35" s="112"/>
      <c r="F35" s="112"/>
      <c r="G35" s="111"/>
      <c r="H35" s="112"/>
      <c r="I35" s="113"/>
    </row>
    <row r="36" spans="1:9" x14ac:dyDescent="0.3">
      <c r="A36" s="98" t="s">
        <v>271</v>
      </c>
      <c r="B36" s="99" t="s">
        <v>272</v>
      </c>
      <c r="C36" s="99" t="s">
        <v>2438</v>
      </c>
      <c r="D36" s="99">
        <v>10050361</v>
      </c>
      <c r="E36" s="100">
        <v>8.6</v>
      </c>
      <c r="F36" s="100">
        <v>81</v>
      </c>
      <c r="G36" s="99"/>
      <c r="H36" s="100"/>
      <c r="I36" s="101"/>
    </row>
    <row r="37" spans="1:9" x14ac:dyDescent="0.3">
      <c r="A37" s="98" t="str">
        <f>A36</f>
        <v>林振興</v>
      </c>
      <c r="B37" s="99"/>
      <c r="C37" s="99"/>
      <c r="D37" s="99"/>
      <c r="E37" s="100"/>
      <c r="F37" s="100"/>
      <c r="G37" s="99">
        <v>10050596</v>
      </c>
      <c r="H37" s="100">
        <v>8.61</v>
      </c>
      <c r="I37" s="101">
        <v>81</v>
      </c>
    </row>
    <row r="38" spans="1:9" x14ac:dyDescent="0.3">
      <c r="A38" s="114" t="s">
        <v>1893</v>
      </c>
      <c r="B38" s="111" t="s">
        <v>272</v>
      </c>
      <c r="C38" s="111" t="s">
        <v>2439</v>
      </c>
      <c r="D38" s="111">
        <v>10053418</v>
      </c>
      <c r="E38" s="112">
        <v>8.7200000000000006</v>
      </c>
      <c r="F38" s="112">
        <v>100</v>
      </c>
      <c r="G38" s="111"/>
      <c r="H38" s="112"/>
      <c r="I38" s="113"/>
    </row>
    <row r="39" spans="1:9" x14ac:dyDescent="0.3">
      <c r="A39" s="114" t="str">
        <f>A38</f>
        <v>葉育峯</v>
      </c>
      <c r="B39" s="111"/>
      <c r="C39" s="111"/>
      <c r="D39" s="111"/>
      <c r="E39" s="112"/>
      <c r="F39" s="112"/>
      <c r="G39" s="111">
        <v>10053681</v>
      </c>
      <c r="H39" s="112">
        <v>8.7200000000000006</v>
      </c>
      <c r="I39" s="113">
        <v>100</v>
      </c>
    </row>
    <row r="40" spans="1:9" x14ac:dyDescent="0.3">
      <c r="A40" s="114" t="s">
        <v>1893</v>
      </c>
      <c r="B40" s="111" t="s">
        <v>272</v>
      </c>
      <c r="C40" s="111" t="s">
        <v>2440</v>
      </c>
      <c r="D40" s="111">
        <v>10054661</v>
      </c>
      <c r="E40" s="112">
        <v>8.7200000000000006</v>
      </c>
      <c r="F40" s="112">
        <v>100</v>
      </c>
      <c r="G40" s="111"/>
      <c r="H40" s="112"/>
      <c r="I40" s="113"/>
    </row>
    <row r="41" spans="1:9" x14ac:dyDescent="0.3">
      <c r="A41" s="114" t="str">
        <f>A40</f>
        <v>葉育峯</v>
      </c>
      <c r="B41" s="111"/>
      <c r="C41" s="111"/>
      <c r="D41" s="111"/>
      <c r="E41" s="112"/>
      <c r="F41" s="112"/>
      <c r="G41" s="111">
        <v>10061278</v>
      </c>
      <c r="H41" s="112">
        <v>8.7200000000000006</v>
      </c>
      <c r="I41" s="113">
        <v>100</v>
      </c>
    </row>
    <row r="42" spans="1:9" x14ac:dyDescent="0.3">
      <c r="A42" s="98" t="s">
        <v>1893</v>
      </c>
      <c r="B42" s="99" t="s">
        <v>272</v>
      </c>
      <c r="C42" s="99" t="s">
        <v>2441</v>
      </c>
      <c r="D42" s="99">
        <v>11473015</v>
      </c>
      <c r="E42" s="100">
        <v>8.32</v>
      </c>
      <c r="F42" s="100">
        <v>50</v>
      </c>
      <c r="G42" s="99"/>
      <c r="H42" s="100"/>
      <c r="I42" s="101"/>
    </row>
    <row r="43" spans="1:9" x14ac:dyDescent="0.3">
      <c r="A43" s="98" t="str">
        <f t="shared" ref="A43:A47" si="6">A42</f>
        <v>葉育峯</v>
      </c>
      <c r="B43" s="99"/>
      <c r="C43" s="99"/>
      <c r="D43" s="99"/>
      <c r="E43" s="100"/>
      <c r="F43" s="100"/>
      <c r="G43" s="99">
        <v>11473097</v>
      </c>
      <c r="H43" s="100">
        <v>8.32</v>
      </c>
      <c r="I43" s="101">
        <v>5</v>
      </c>
    </row>
    <row r="44" spans="1:9" x14ac:dyDescent="0.3">
      <c r="A44" s="98" t="str">
        <f t="shared" si="6"/>
        <v>葉育峯</v>
      </c>
      <c r="B44" s="99"/>
      <c r="C44" s="99"/>
      <c r="D44" s="99"/>
      <c r="E44" s="100"/>
      <c r="F44" s="100"/>
      <c r="G44" s="99">
        <v>11473612</v>
      </c>
      <c r="H44" s="100">
        <v>8.32</v>
      </c>
      <c r="I44" s="101">
        <v>10</v>
      </c>
    </row>
    <row r="45" spans="1:9" x14ac:dyDescent="0.3">
      <c r="A45" s="98" t="str">
        <f t="shared" si="6"/>
        <v>葉育峯</v>
      </c>
      <c r="B45" s="99"/>
      <c r="C45" s="99"/>
      <c r="D45" s="99"/>
      <c r="E45" s="100"/>
      <c r="F45" s="100"/>
      <c r="G45" s="99">
        <v>11474127</v>
      </c>
      <c r="H45" s="100">
        <v>8.32</v>
      </c>
      <c r="I45" s="101">
        <v>11</v>
      </c>
    </row>
    <row r="46" spans="1:9" x14ac:dyDescent="0.3">
      <c r="A46" s="98" t="str">
        <f t="shared" si="6"/>
        <v>葉育峯</v>
      </c>
      <c r="B46" s="99"/>
      <c r="C46" s="99"/>
      <c r="D46" s="99"/>
      <c r="E46" s="100"/>
      <c r="F46" s="100"/>
      <c r="G46" s="99">
        <v>11541113</v>
      </c>
      <c r="H46" s="100">
        <v>8.32</v>
      </c>
      <c r="I46" s="101">
        <v>8</v>
      </c>
    </row>
    <row r="47" spans="1:9" x14ac:dyDescent="0.3">
      <c r="A47" s="98" t="str">
        <f t="shared" si="6"/>
        <v>葉育峯</v>
      </c>
      <c r="B47" s="99"/>
      <c r="C47" s="99"/>
      <c r="D47" s="99"/>
      <c r="E47" s="100"/>
      <c r="F47" s="100"/>
      <c r="G47" s="99">
        <v>11542651</v>
      </c>
      <c r="H47" s="100">
        <v>8.32</v>
      </c>
      <c r="I47" s="101">
        <v>16</v>
      </c>
    </row>
    <row r="48" spans="1:9" x14ac:dyDescent="0.3">
      <c r="A48" s="98" t="s">
        <v>1893</v>
      </c>
      <c r="B48" s="99" t="s">
        <v>272</v>
      </c>
      <c r="C48" s="99" t="s">
        <v>2442</v>
      </c>
      <c r="D48" s="99">
        <v>11550386</v>
      </c>
      <c r="E48" s="100">
        <v>8.32</v>
      </c>
      <c r="F48" s="100">
        <v>50</v>
      </c>
      <c r="G48" s="99"/>
      <c r="H48" s="100"/>
      <c r="I48" s="101"/>
    </row>
    <row r="49" spans="1:9" x14ac:dyDescent="0.3">
      <c r="A49" s="98" t="str">
        <f t="shared" ref="A49:A50" si="7">A48</f>
        <v>葉育峯</v>
      </c>
      <c r="B49" s="99"/>
      <c r="C49" s="99"/>
      <c r="D49" s="99"/>
      <c r="E49" s="100"/>
      <c r="F49" s="100"/>
      <c r="G49" s="99">
        <v>12015762</v>
      </c>
      <c r="H49" s="100">
        <v>8.32</v>
      </c>
      <c r="I49" s="101">
        <v>1</v>
      </c>
    </row>
    <row r="50" spans="1:9" x14ac:dyDescent="0.3">
      <c r="A50" s="98" t="str">
        <f t="shared" si="7"/>
        <v>葉育峯</v>
      </c>
      <c r="B50" s="99"/>
      <c r="C50" s="99"/>
      <c r="D50" s="99"/>
      <c r="E50" s="100"/>
      <c r="F50" s="100"/>
      <c r="G50" s="99">
        <v>12020277</v>
      </c>
      <c r="H50" s="100">
        <v>8.32</v>
      </c>
      <c r="I50" s="101">
        <v>49</v>
      </c>
    </row>
    <row r="51" spans="1:9" x14ac:dyDescent="0.3">
      <c r="A51" s="98" t="s">
        <v>357</v>
      </c>
      <c r="B51" s="99" t="s">
        <v>358</v>
      </c>
      <c r="C51" s="99" t="s">
        <v>2443</v>
      </c>
      <c r="D51" s="99">
        <v>12524576</v>
      </c>
      <c r="E51" s="100">
        <v>8.67</v>
      </c>
      <c r="F51" s="100">
        <v>30</v>
      </c>
      <c r="G51" s="99"/>
      <c r="H51" s="100"/>
      <c r="I51" s="101"/>
    </row>
    <row r="52" spans="1:9" x14ac:dyDescent="0.3">
      <c r="A52" s="98" t="s">
        <v>357</v>
      </c>
      <c r="B52" s="99" t="s">
        <v>313</v>
      </c>
      <c r="C52" s="99">
        <v>10145</v>
      </c>
      <c r="D52" s="99">
        <v>13102013</v>
      </c>
      <c r="E52" s="100">
        <v>7.83</v>
      </c>
      <c r="F52" s="100">
        <v>50</v>
      </c>
      <c r="G52" s="99"/>
      <c r="H52" s="100"/>
      <c r="I52" s="101"/>
    </row>
    <row r="53" spans="1:9" ht="16.8" thickBot="1" x14ac:dyDescent="0.35">
      <c r="A53" s="120" t="str">
        <f>A52</f>
        <v>謝幸玲</v>
      </c>
      <c r="B53" s="99"/>
      <c r="C53" s="99"/>
      <c r="D53" s="99"/>
      <c r="E53" s="100"/>
      <c r="F53" s="100"/>
      <c r="G53" s="99">
        <v>13102319</v>
      </c>
      <c r="H53" s="100">
        <v>8.4700000000000006</v>
      </c>
      <c r="I53" s="101">
        <v>50</v>
      </c>
    </row>
    <row r="54" spans="1:9" s="226" customFormat="1" ht="33" customHeight="1" x14ac:dyDescent="0.3">
      <c r="A54" s="234" t="s">
        <v>1081</v>
      </c>
      <c r="B54" s="463" t="s">
        <v>1956</v>
      </c>
      <c r="C54" s="463"/>
      <c r="D54" s="463"/>
      <c r="E54" s="463"/>
      <c r="F54" s="463"/>
      <c r="G54" s="463"/>
      <c r="H54" s="463"/>
      <c r="I54" s="463"/>
    </row>
  </sheetData>
  <mergeCells count="1">
    <mergeCell ref="B54:I5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0" fitToHeight="13" orientation="portrait" r:id="rId1"/>
  <headerFooter>
    <oddFooter>第 &amp;P 頁，共 &amp;N 頁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55">
    <pageSetUpPr fitToPage="1"/>
  </sheetPr>
  <dimension ref="A1:I588"/>
  <sheetViews>
    <sheetView zoomScaleNormal="100" workbookViewId="0">
      <pane ySplit="3" topLeftCell="A4" activePane="bottomLeft" state="frozen"/>
      <selection activeCell="A4" sqref="A4"/>
      <selection pane="bottomLeft" activeCell="A2" sqref="A2"/>
    </sheetView>
  </sheetViews>
  <sheetFormatPr defaultRowHeight="16.2" x14ac:dyDescent="0.3"/>
  <cols>
    <col min="1" max="1" width="11.21875" customWidth="1"/>
    <col min="2" max="2" width="10.5546875" bestFit="1" customWidth="1"/>
    <col min="3" max="3" width="7.6640625" style="124" bestFit="1" customWidth="1"/>
    <col min="4" max="4" width="10.5546875" bestFit="1" customWidth="1"/>
    <col min="5" max="5" width="10.6640625" customWidth="1"/>
    <col min="6" max="6" width="11.21875" customWidth="1"/>
    <col min="7" max="9" width="10.5546875" bestFit="1" customWidth="1"/>
  </cols>
  <sheetData>
    <row r="1" spans="1:9" s="135" customFormat="1" x14ac:dyDescent="0.3">
      <c r="A1" s="135" t="s">
        <v>3369</v>
      </c>
    </row>
    <row r="2" spans="1:9" s="136" customFormat="1" ht="16.8" thickBot="1" x14ac:dyDescent="0.35">
      <c r="A2" s="135" t="s">
        <v>251</v>
      </c>
      <c r="C2" s="137"/>
    </row>
    <row r="3" spans="1:9" s="136" customFormat="1" ht="16.8" thickBot="1" x14ac:dyDescent="0.35">
      <c r="A3" s="446" t="s">
        <v>252</v>
      </c>
      <c r="B3" s="88" t="s">
        <v>253</v>
      </c>
      <c r="C3" s="125" t="s">
        <v>254</v>
      </c>
      <c r="D3" s="447" t="s">
        <v>255</v>
      </c>
      <c r="E3" s="88" t="s">
        <v>256</v>
      </c>
      <c r="F3" s="88" t="s">
        <v>257</v>
      </c>
      <c r="G3" s="447" t="s">
        <v>258</v>
      </c>
      <c r="H3" s="88" t="s">
        <v>259</v>
      </c>
      <c r="I3" s="90" t="s">
        <v>260</v>
      </c>
    </row>
    <row r="4" spans="1:9" x14ac:dyDescent="0.3">
      <c r="A4" s="138" t="s">
        <v>279</v>
      </c>
      <c r="B4" s="139" t="s">
        <v>262</v>
      </c>
      <c r="C4" s="140" t="s">
        <v>270</v>
      </c>
      <c r="D4" s="139">
        <v>9054646</v>
      </c>
      <c r="E4" s="141">
        <v>8.7899999999999991</v>
      </c>
      <c r="F4" s="141">
        <v>20</v>
      </c>
      <c r="G4" s="139"/>
      <c r="H4" s="141"/>
      <c r="I4" s="142"/>
    </row>
    <row r="5" spans="1:9" x14ac:dyDescent="0.3">
      <c r="A5" s="143" t="str">
        <f>A4</f>
        <v>公小穎</v>
      </c>
      <c r="B5" s="144"/>
      <c r="C5" s="145"/>
      <c r="D5" s="144"/>
      <c r="E5" s="146"/>
      <c r="F5" s="146"/>
      <c r="G5" s="144">
        <v>9055138</v>
      </c>
      <c r="H5" s="146">
        <v>8.7899999999999991</v>
      </c>
      <c r="I5" s="147">
        <v>20</v>
      </c>
    </row>
    <row r="6" spans="1:9" x14ac:dyDescent="0.3">
      <c r="A6" s="143" t="s">
        <v>279</v>
      </c>
      <c r="B6" s="144" t="s">
        <v>262</v>
      </c>
      <c r="C6" s="145" t="s">
        <v>2446</v>
      </c>
      <c r="D6" s="144">
        <v>9055210</v>
      </c>
      <c r="E6" s="146">
        <v>8.7799999999999994</v>
      </c>
      <c r="F6" s="146">
        <v>20</v>
      </c>
      <c r="G6" s="144"/>
      <c r="H6" s="146"/>
      <c r="I6" s="147"/>
    </row>
    <row r="7" spans="1:9" x14ac:dyDescent="0.3">
      <c r="A7" s="143" t="str">
        <f t="shared" ref="A7:A9" si="0">A6</f>
        <v>公小穎</v>
      </c>
      <c r="B7" s="144"/>
      <c r="C7" s="145"/>
      <c r="D7" s="144"/>
      <c r="E7" s="146"/>
      <c r="F7" s="146"/>
      <c r="G7" s="144">
        <v>9105887</v>
      </c>
      <c r="H7" s="146">
        <v>8.7799999999999994</v>
      </c>
      <c r="I7" s="147">
        <v>1</v>
      </c>
    </row>
    <row r="8" spans="1:9" x14ac:dyDescent="0.3">
      <c r="A8" s="143" t="str">
        <f t="shared" si="0"/>
        <v>公小穎</v>
      </c>
      <c r="B8" s="144"/>
      <c r="C8" s="145"/>
      <c r="D8" s="144"/>
      <c r="E8" s="146"/>
      <c r="F8" s="146"/>
      <c r="G8" s="144">
        <v>9112960</v>
      </c>
      <c r="H8" s="146">
        <v>8.7799999999999994</v>
      </c>
      <c r="I8" s="147">
        <v>10</v>
      </c>
    </row>
    <row r="9" spans="1:9" x14ac:dyDescent="0.3">
      <c r="A9" s="143" t="str">
        <f t="shared" si="0"/>
        <v>公小穎</v>
      </c>
      <c r="B9" s="144"/>
      <c r="C9" s="145"/>
      <c r="D9" s="144"/>
      <c r="E9" s="146"/>
      <c r="F9" s="146"/>
      <c r="G9" s="144">
        <v>9120029</v>
      </c>
      <c r="H9" s="146">
        <v>8.7799999999999994</v>
      </c>
      <c r="I9" s="147">
        <v>9</v>
      </c>
    </row>
    <row r="10" spans="1:9" x14ac:dyDescent="0.3">
      <c r="A10" s="143" t="s">
        <v>279</v>
      </c>
      <c r="B10" s="144" t="s">
        <v>262</v>
      </c>
      <c r="C10" s="145" t="s">
        <v>1035</v>
      </c>
      <c r="D10" s="144">
        <v>9055776</v>
      </c>
      <c r="E10" s="146">
        <v>8.77</v>
      </c>
      <c r="F10" s="146">
        <v>20</v>
      </c>
      <c r="G10" s="144"/>
      <c r="H10" s="146"/>
      <c r="I10" s="147"/>
    </row>
    <row r="11" spans="1:9" x14ac:dyDescent="0.3">
      <c r="A11" s="143" t="str">
        <f>A10</f>
        <v>公小穎</v>
      </c>
      <c r="B11" s="144"/>
      <c r="C11" s="145"/>
      <c r="D11" s="144"/>
      <c r="E11" s="146"/>
      <c r="F11" s="146"/>
      <c r="G11" s="144">
        <v>9130175</v>
      </c>
      <c r="H11" s="146">
        <v>8.77</v>
      </c>
      <c r="I11" s="147">
        <v>20</v>
      </c>
    </row>
    <row r="12" spans="1:9" x14ac:dyDescent="0.3">
      <c r="A12" s="143" t="s">
        <v>279</v>
      </c>
      <c r="B12" s="144" t="s">
        <v>262</v>
      </c>
      <c r="C12" s="145" t="s">
        <v>1039</v>
      </c>
      <c r="D12" s="144">
        <v>9071350</v>
      </c>
      <c r="E12" s="146">
        <v>8.7899999999999991</v>
      </c>
      <c r="F12" s="146">
        <v>20</v>
      </c>
      <c r="G12" s="144"/>
      <c r="H12" s="146"/>
      <c r="I12" s="147"/>
    </row>
    <row r="13" spans="1:9" x14ac:dyDescent="0.3">
      <c r="A13" s="143" t="str">
        <f>A12</f>
        <v>公小穎</v>
      </c>
      <c r="B13" s="144"/>
      <c r="C13" s="145"/>
      <c r="D13" s="144"/>
      <c r="E13" s="146"/>
      <c r="F13" s="146"/>
      <c r="G13" s="144">
        <v>9071847</v>
      </c>
      <c r="H13" s="146">
        <v>8.7899999999999991</v>
      </c>
      <c r="I13" s="147">
        <v>20</v>
      </c>
    </row>
    <row r="14" spans="1:9" x14ac:dyDescent="0.3">
      <c r="A14" s="143" t="s">
        <v>1893</v>
      </c>
      <c r="B14" s="144" t="s">
        <v>272</v>
      </c>
      <c r="C14" s="145" t="s">
        <v>2447</v>
      </c>
      <c r="D14" s="144">
        <v>9151869</v>
      </c>
      <c r="E14" s="146">
        <v>8.6999999999999993</v>
      </c>
      <c r="F14" s="146">
        <v>50</v>
      </c>
      <c r="G14" s="144"/>
      <c r="H14" s="146"/>
      <c r="I14" s="147"/>
    </row>
    <row r="15" spans="1:9" x14ac:dyDescent="0.3">
      <c r="A15" s="143" t="str">
        <f t="shared" ref="A15:A16" si="1">A14</f>
        <v>葉育峯</v>
      </c>
      <c r="B15" s="144"/>
      <c r="C15" s="145"/>
      <c r="D15" s="144"/>
      <c r="E15" s="146"/>
      <c r="F15" s="146"/>
      <c r="G15" s="144">
        <v>9151985</v>
      </c>
      <c r="H15" s="146">
        <v>8.6999999999999993</v>
      </c>
      <c r="I15" s="147">
        <v>47</v>
      </c>
    </row>
    <row r="16" spans="1:9" x14ac:dyDescent="0.3">
      <c r="A16" s="143" t="str">
        <f t="shared" si="1"/>
        <v>葉育峯</v>
      </c>
      <c r="B16" s="144"/>
      <c r="C16" s="145"/>
      <c r="D16" s="144"/>
      <c r="E16" s="146"/>
      <c r="F16" s="146"/>
      <c r="G16" s="144">
        <v>9152499</v>
      </c>
      <c r="H16" s="146">
        <v>8.6999999999999993</v>
      </c>
      <c r="I16" s="147">
        <v>3</v>
      </c>
    </row>
    <row r="17" spans="1:9" x14ac:dyDescent="0.3">
      <c r="A17" s="143" t="s">
        <v>1893</v>
      </c>
      <c r="B17" s="144" t="s">
        <v>272</v>
      </c>
      <c r="C17" s="145" t="s">
        <v>2448</v>
      </c>
      <c r="D17" s="144">
        <v>9152986</v>
      </c>
      <c r="E17" s="146">
        <v>8.69</v>
      </c>
      <c r="F17" s="146">
        <v>50</v>
      </c>
      <c r="G17" s="144"/>
      <c r="H17" s="146"/>
      <c r="I17" s="147"/>
    </row>
    <row r="18" spans="1:9" x14ac:dyDescent="0.3">
      <c r="A18" s="143" t="s">
        <v>1893</v>
      </c>
      <c r="B18" s="144" t="s">
        <v>272</v>
      </c>
      <c r="C18" s="145" t="s">
        <v>2448</v>
      </c>
      <c r="D18" s="144">
        <v>10472619</v>
      </c>
      <c r="E18" s="146">
        <v>8.69</v>
      </c>
      <c r="F18" s="146">
        <v>-50</v>
      </c>
      <c r="G18" s="144"/>
      <c r="H18" s="146"/>
      <c r="I18" s="147"/>
    </row>
    <row r="19" spans="1:9" x14ac:dyDescent="0.3">
      <c r="A19" s="143" t="s">
        <v>279</v>
      </c>
      <c r="B19" s="144" t="s">
        <v>262</v>
      </c>
      <c r="C19" s="145" t="s">
        <v>596</v>
      </c>
      <c r="D19" s="144">
        <v>9161178</v>
      </c>
      <c r="E19" s="146">
        <v>8.7200000000000006</v>
      </c>
      <c r="F19" s="146">
        <v>50</v>
      </c>
      <c r="G19" s="144"/>
      <c r="H19" s="146"/>
      <c r="I19" s="147"/>
    </row>
    <row r="20" spans="1:9" x14ac:dyDescent="0.3">
      <c r="A20" s="143" t="str">
        <f t="shared" ref="A20:A21" si="2">A19</f>
        <v>公小穎</v>
      </c>
      <c r="B20" s="144"/>
      <c r="C20" s="145"/>
      <c r="D20" s="144"/>
      <c r="E20" s="146"/>
      <c r="F20" s="146"/>
      <c r="G20" s="144">
        <v>9183948</v>
      </c>
      <c r="H20" s="146">
        <v>8.7200000000000006</v>
      </c>
      <c r="I20" s="147">
        <v>46</v>
      </c>
    </row>
    <row r="21" spans="1:9" x14ac:dyDescent="0.3">
      <c r="A21" s="143" t="str">
        <f t="shared" si="2"/>
        <v>公小穎</v>
      </c>
      <c r="B21" s="144"/>
      <c r="C21" s="145"/>
      <c r="D21" s="144"/>
      <c r="E21" s="146"/>
      <c r="F21" s="146"/>
      <c r="G21" s="144">
        <v>9190003</v>
      </c>
      <c r="H21" s="146">
        <v>8.7200000000000006</v>
      </c>
      <c r="I21" s="147">
        <v>4</v>
      </c>
    </row>
    <row r="22" spans="1:9" x14ac:dyDescent="0.3">
      <c r="A22" s="143" t="s">
        <v>279</v>
      </c>
      <c r="B22" s="144" t="s">
        <v>262</v>
      </c>
      <c r="C22" s="145" t="s">
        <v>2377</v>
      </c>
      <c r="D22" s="144">
        <v>9161871</v>
      </c>
      <c r="E22" s="146">
        <v>8.74</v>
      </c>
      <c r="F22" s="146">
        <v>20</v>
      </c>
      <c r="G22" s="144"/>
      <c r="H22" s="146"/>
      <c r="I22" s="147"/>
    </row>
    <row r="23" spans="1:9" x14ac:dyDescent="0.3">
      <c r="A23" s="143" t="str">
        <f>A22</f>
        <v>公小穎</v>
      </c>
      <c r="B23" s="144"/>
      <c r="C23" s="145"/>
      <c r="D23" s="144"/>
      <c r="E23" s="146"/>
      <c r="F23" s="146"/>
      <c r="G23" s="144">
        <v>9163663</v>
      </c>
      <c r="H23" s="146">
        <v>8.74</v>
      </c>
      <c r="I23" s="147">
        <v>20</v>
      </c>
    </row>
    <row r="24" spans="1:9" x14ac:dyDescent="0.3">
      <c r="A24" s="143" t="s">
        <v>279</v>
      </c>
      <c r="B24" s="144" t="s">
        <v>262</v>
      </c>
      <c r="C24" s="145" t="s">
        <v>382</v>
      </c>
      <c r="D24" s="144">
        <v>9162629</v>
      </c>
      <c r="E24" s="146">
        <v>8.73</v>
      </c>
      <c r="F24" s="146">
        <v>30</v>
      </c>
      <c r="G24" s="144"/>
      <c r="H24" s="146"/>
      <c r="I24" s="147"/>
    </row>
    <row r="25" spans="1:9" x14ac:dyDescent="0.3">
      <c r="A25" s="143" t="str">
        <f t="shared" ref="A25:A30" si="3">A24</f>
        <v>公小穎</v>
      </c>
      <c r="B25" s="144"/>
      <c r="C25" s="145"/>
      <c r="D25" s="144"/>
      <c r="E25" s="146"/>
      <c r="F25" s="146"/>
      <c r="G25" s="144">
        <v>9165711</v>
      </c>
      <c r="H25" s="146">
        <v>8.73</v>
      </c>
      <c r="I25" s="147">
        <v>1</v>
      </c>
    </row>
    <row r="26" spans="1:9" x14ac:dyDescent="0.3">
      <c r="A26" s="143" t="str">
        <f t="shared" si="3"/>
        <v>公小穎</v>
      </c>
      <c r="B26" s="144"/>
      <c r="C26" s="145"/>
      <c r="D26" s="144"/>
      <c r="E26" s="146"/>
      <c r="F26" s="146"/>
      <c r="G26" s="144">
        <v>9170223</v>
      </c>
      <c r="H26" s="146">
        <v>8.73</v>
      </c>
      <c r="I26" s="147">
        <v>10</v>
      </c>
    </row>
    <row r="27" spans="1:9" x14ac:dyDescent="0.3">
      <c r="A27" s="143" t="str">
        <f t="shared" si="3"/>
        <v>公小穎</v>
      </c>
      <c r="B27" s="144"/>
      <c r="C27" s="145"/>
      <c r="D27" s="144"/>
      <c r="E27" s="146"/>
      <c r="F27" s="146"/>
      <c r="G27" s="144">
        <v>9171249</v>
      </c>
      <c r="H27" s="146">
        <v>8.73</v>
      </c>
      <c r="I27" s="147">
        <v>2</v>
      </c>
    </row>
    <row r="28" spans="1:9" x14ac:dyDescent="0.3">
      <c r="A28" s="143" t="str">
        <f t="shared" si="3"/>
        <v>公小穎</v>
      </c>
      <c r="B28" s="144"/>
      <c r="C28" s="145"/>
      <c r="D28" s="144"/>
      <c r="E28" s="146"/>
      <c r="F28" s="146"/>
      <c r="G28" s="144">
        <v>9174321</v>
      </c>
      <c r="H28" s="146">
        <v>8.73</v>
      </c>
      <c r="I28" s="147">
        <v>3</v>
      </c>
    </row>
    <row r="29" spans="1:9" x14ac:dyDescent="0.3">
      <c r="A29" s="143" t="str">
        <f t="shared" si="3"/>
        <v>公小穎</v>
      </c>
      <c r="B29" s="144"/>
      <c r="C29" s="145"/>
      <c r="D29" s="144"/>
      <c r="E29" s="146"/>
      <c r="F29" s="146"/>
      <c r="G29" s="144">
        <v>9175854</v>
      </c>
      <c r="H29" s="146">
        <v>8.73</v>
      </c>
      <c r="I29" s="147">
        <v>1</v>
      </c>
    </row>
    <row r="30" spans="1:9" x14ac:dyDescent="0.3">
      <c r="A30" s="143" t="str">
        <f t="shared" si="3"/>
        <v>公小穎</v>
      </c>
      <c r="B30" s="144"/>
      <c r="C30" s="145"/>
      <c r="D30" s="144"/>
      <c r="E30" s="146"/>
      <c r="F30" s="146"/>
      <c r="G30" s="144">
        <v>9180876</v>
      </c>
      <c r="H30" s="146">
        <v>8.73</v>
      </c>
      <c r="I30" s="147">
        <v>13</v>
      </c>
    </row>
    <row r="31" spans="1:9" x14ac:dyDescent="0.3">
      <c r="A31" s="143" t="s">
        <v>1893</v>
      </c>
      <c r="B31" s="144" t="s">
        <v>272</v>
      </c>
      <c r="C31" s="145" t="s">
        <v>2449</v>
      </c>
      <c r="D31" s="144">
        <v>9171991</v>
      </c>
      <c r="E31" s="146">
        <v>8.74</v>
      </c>
      <c r="F31" s="146">
        <v>50</v>
      </c>
      <c r="G31" s="144"/>
      <c r="H31" s="146"/>
      <c r="I31" s="147"/>
    </row>
    <row r="32" spans="1:9" x14ac:dyDescent="0.3">
      <c r="A32" s="143" t="str">
        <f>A31</f>
        <v>葉育峯</v>
      </c>
      <c r="B32" s="144"/>
      <c r="C32" s="145"/>
      <c r="D32" s="144"/>
      <c r="E32" s="146"/>
      <c r="F32" s="146"/>
      <c r="G32" s="144">
        <v>9172274</v>
      </c>
      <c r="H32" s="146">
        <v>8.73</v>
      </c>
      <c r="I32" s="147">
        <v>50</v>
      </c>
    </row>
    <row r="33" spans="1:9" x14ac:dyDescent="0.3">
      <c r="A33" s="143" t="s">
        <v>1893</v>
      </c>
      <c r="B33" s="144" t="s">
        <v>272</v>
      </c>
      <c r="C33" s="145" t="s">
        <v>2450</v>
      </c>
      <c r="D33" s="144">
        <v>9173818</v>
      </c>
      <c r="E33" s="146">
        <v>8.73</v>
      </c>
      <c r="F33" s="146">
        <v>20</v>
      </c>
      <c r="G33" s="144"/>
      <c r="H33" s="146"/>
      <c r="I33" s="147"/>
    </row>
    <row r="34" spans="1:9" x14ac:dyDescent="0.3">
      <c r="A34" s="143" t="str">
        <f t="shared" ref="A34:A35" si="4">A33</f>
        <v>葉育峯</v>
      </c>
      <c r="B34" s="144"/>
      <c r="C34" s="145"/>
      <c r="D34" s="144"/>
      <c r="E34" s="146"/>
      <c r="F34" s="146"/>
      <c r="G34" s="144">
        <v>9180876</v>
      </c>
      <c r="H34" s="146">
        <v>8.73</v>
      </c>
      <c r="I34" s="147">
        <v>1</v>
      </c>
    </row>
    <row r="35" spans="1:9" x14ac:dyDescent="0.3">
      <c r="A35" s="143" t="str">
        <f t="shared" si="4"/>
        <v>葉育峯</v>
      </c>
      <c r="B35" s="144"/>
      <c r="C35" s="145"/>
      <c r="D35" s="144"/>
      <c r="E35" s="146"/>
      <c r="F35" s="146"/>
      <c r="G35" s="144">
        <v>9181897</v>
      </c>
      <c r="H35" s="146">
        <v>8.73</v>
      </c>
      <c r="I35" s="147">
        <v>19</v>
      </c>
    </row>
    <row r="36" spans="1:9" x14ac:dyDescent="0.3">
      <c r="A36" s="143" t="s">
        <v>279</v>
      </c>
      <c r="B36" s="144" t="s">
        <v>262</v>
      </c>
      <c r="C36" s="145" t="s">
        <v>1939</v>
      </c>
      <c r="D36" s="144">
        <v>9180744</v>
      </c>
      <c r="E36" s="146">
        <v>8.74</v>
      </c>
      <c r="F36" s="146">
        <v>20</v>
      </c>
      <c r="G36" s="144"/>
      <c r="H36" s="146"/>
      <c r="I36" s="147"/>
    </row>
    <row r="37" spans="1:9" x14ac:dyDescent="0.3">
      <c r="A37" s="143" t="str">
        <f>A36</f>
        <v>公小穎</v>
      </c>
      <c r="B37" s="144"/>
      <c r="C37" s="145"/>
      <c r="D37" s="144"/>
      <c r="E37" s="146"/>
      <c r="F37" s="146"/>
      <c r="G37" s="144">
        <v>9180876</v>
      </c>
      <c r="H37" s="146">
        <v>8.73</v>
      </c>
      <c r="I37" s="147">
        <v>20</v>
      </c>
    </row>
    <row r="38" spans="1:9" x14ac:dyDescent="0.3">
      <c r="A38" s="143" t="s">
        <v>1893</v>
      </c>
      <c r="B38" s="144" t="s">
        <v>272</v>
      </c>
      <c r="C38" s="145" t="s">
        <v>2451</v>
      </c>
      <c r="D38" s="144">
        <v>9184768</v>
      </c>
      <c r="E38" s="146">
        <v>8.7200000000000006</v>
      </c>
      <c r="F38" s="146">
        <v>20</v>
      </c>
      <c r="G38" s="144"/>
      <c r="H38" s="146"/>
      <c r="I38" s="147"/>
    </row>
    <row r="39" spans="1:9" x14ac:dyDescent="0.3">
      <c r="A39" s="143" t="str">
        <f t="shared" ref="A39:A41" si="5">A38</f>
        <v>葉育峯</v>
      </c>
      <c r="B39" s="144"/>
      <c r="C39" s="145"/>
      <c r="D39" s="144"/>
      <c r="E39" s="146"/>
      <c r="F39" s="146"/>
      <c r="G39" s="144">
        <v>9190519</v>
      </c>
      <c r="H39" s="146">
        <v>8.7200000000000006</v>
      </c>
      <c r="I39" s="147">
        <v>1</v>
      </c>
    </row>
    <row r="40" spans="1:9" x14ac:dyDescent="0.3">
      <c r="A40" s="143" t="str">
        <f t="shared" si="5"/>
        <v>葉育峯</v>
      </c>
      <c r="B40" s="144"/>
      <c r="C40" s="145"/>
      <c r="D40" s="144"/>
      <c r="E40" s="146"/>
      <c r="F40" s="146"/>
      <c r="G40" s="144">
        <v>9191032</v>
      </c>
      <c r="H40" s="146">
        <v>8.7200000000000006</v>
      </c>
      <c r="I40" s="147">
        <v>11</v>
      </c>
    </row>
    <row r="41" spans="1:9" x14ac:dyDescent="0.3">
      <c r="A41" s="143" t="str">
        <f t="shared" si="5"/>
        <v>葉育峯</v>
      </c>
      <c r="B41" s="144"/>
      <c r="C41" s="145"/>
      <c r="D41" s="144"/>
      <c r="E41" s="146"/>
      <c r="F41" s="146"/>
      <c r="G41" s="144">
        <v>9192059</v>
      </c>
      <c r="H41" s="146">
        <v>8.7200000000000006</v>
      </c>
      <c r="I41" s="147">
        <v>8</v>
      </c>
    </row>
    <row r="42" spans="1:9" x14ac:dyDescent="0.3">
      <c r="A42" s="143" t="s">
        <v>1893</v>
      </c>
      <c r="B42" s="144" t="s">
        <v>272</v>
      </c>
      <c r="C42" s="145" t="s">
        <v>2452</v>
      </c>
      <c r="D42" s="144">
        <v>9185411</v>
      </c>
      <c r="E42" s="146">
        <v>8.73</v>
      </c>
      <c r="F42" s="146">
        <v>30</v>
      </c>
      <c r="G42" s="144"/>
      <c r="H42" s="146"/>
      <c r="I42" s="147"/>
    </row>
    <row r="43" spans="1:9" x14ac:dyDescent="0.3">
      <c r="A43" s="143" t="str">
        <f t="shared" ref="A43:A44" si="6">A42</f>
        <v>葉育峯</v>
      </c>
      <c r="B43" s="144"/>
      <c r="C43" s="145"/>
      <c r="D43" s="144"/>
      <c r="E43" s="146"/>
      <c r="F43" s="146"/>
      <c r="G43" s="144">
        <v>9185491</v>
      </c>
      <c r="H43" s="146">
        <v>8.73</v>
      </c>
      <c r="I43" s="147">
        <v>28</v>
      </c>
    </row>
    <row r="44" spans="1:9" x14ac:dyDescent="0.3">
      <c r="A44" s="143" t="str">
        <f t="shared" si="6"/>
        <v>葉育峯</v>
      </c>
      <c r="B44" s="144"/>
      <c r="C44" s="145"/>
      <c r="D44" s="144"/>
      <c r="E44" s="146"/>
      <c r="F44" s="146"/>
      <c r="G44" s="144">
        <v>9190003</v>
      </c>
      <c r="H44" s="146">
        <v>8.7200000000000006</v>
      </c>
      <c r="I44" s="147">
        <v>2</v>
      </c>
    </row>
    <row r="45" spans="1:9" x14ac:dyDescent="0.3">
      <c r="A45" s="143" t="s">
        <v>279</v>
      </c>
      <c r="B45" s="144" t="s">
        <v>262</v>
      </c>
      <c r="C45" s="145" t="s">
        <v>1940</v>
      </c>
      <c r="D45" s="144">
        <v>9191802</v>
      </c>
      <c r="E45" s="146">
        <v>8.7200000000000006</v>
      </c>
      <c r="F45" s="146">
        <v>50</v>
      </c>
      <c r="G45" s="144"/>
      <c r="H45" s="146"/>
      <c r="I45" s="147"/>
    </row>
    <row r="46" spans="1:9" x14ac:dyDescent="0.3">
      <c r="A46" s="143" t="str">
        <f t="shared" ref="A46:A50" si="7">A45</f>
        <v>公小穎</v>
      </c>
      <c r="B46" s="144"/>
      <c r="C46" s="145"/>
      <c r="D46" s="144"/>
      <c r="E46" s="146"/>
      <c r="F46" s="146"/>
      <c r="G46" s="144">
        <v>9192059</v>
      </c>
      <c r="H46" s="146">
        <v>8.7200000000000006</v>
      </c>
      <c r="I46" s="147">
        <v>20</v>
      </c>
    </row>
    <row r="47" spans="1:9" x14ac:dyDescent="0.3">
      <c r="A47" s="143" t="str">
        <f t="shared" si="7"/>
        <v>公小穎</v>
      </c>
      <c r="B47" s="144"/>
      <c r="C47" s="145"/>
      <c r="D47" s="144"/>
      <c r="E47" s="146"/>
      <c r="F47" s="146"/>
      <c r="G47" s="144">
        <v>9193080</v>
      </c>
      <c r="H47" s="146">
        <v>8.7200000000000006</v>
      </c>
      <c r="I47" s="147">
        <v>5</v>
      </c>
    </row>
    <row r="48" spans="1:9" x14ac:dyDescent="0.3">
      <c r="A48" s="143" t="str">
        <f t="shared" si="7"/>
        <v>公小穎</v>
      </c>
      <c r="B48" s="144"/>
      <c r="C48" s="145"/>
      <c r="D48" s="144"/>
      <c r="E48" s="146"/>
      <c r="F48" s="146"/>
      <c r="G48" s="144">
        <v>9194106</v>
      </c>
      <c r="H48" s="146">
        <v>8.7200000000000006</v>
      </c>
      <c r="I48" s="147">
        <v>5</v>
      </c>
    </row>
    <row r="49" spans="1:9" x14ac:dyDescent="0.3">
      <c r="A49" s="143" t="str">
        <f t="shared" si="7"/>
        <v>公小穎</v>
      </c>
      <c r="B49" s="144"/>
      <c r="C49" s="145"/>
      <c r="D49" s="144"/>
      <c r="E49" s="146"/>
      <c r="F49" s="146"/>
      <c r="G49" s="144">
        <v>9194616</v>
      </c>
      <c r="H49" s="146">
        <v>8.7200000000000006</v>
      </c>
      <c r="I49" s="147">
        <v>1</v>
      </c>
    </row>
    <row r="50" spans="1:9" x14ac:dyDescent="0.3">
      <c r="A50" s="143" t="str">
        <f t="shared" si="7"/>
        <v>公小穎</v>
      </c>
      <c r="B50" s="144"/>
      <c r="C50" s="145"/>
      <c r="D50" s="144"/>
      <c r="E50" s="146"/>
      <c r="F50" s="146"/>
      <c r="G50" s="144">
        <v>9195129</v>
      </c>
      <c r="H50" s="146">
        <v>8.7100000000000009</v>
      </c>
      <c r="I50" s="147">
        <v>19</v>
      </c>
    </row>
    <row r="51" spans="1:9" x14ac:dyDescent="0.3">
      <c r="A51" s="143" t="s">
        <v>271</v>
      </c>
      <c r="B51" s="144" t="s">
        <v>272</v>
      </c>
      <c r="C51" s="145" t="s">
        <v>2453</v>
      </c>
      <c r="D51" s="144">
        <v>9201578</v>
      </c>
      <c r="E51" s="146">
        <v>8.7100000000000009</v>
      </c>
      <c r="F51" s="146">
        <v>50</v>
      </c>
      <c r="G51" s="144"/>
      <c r="H51" s="146"/>
      <c r="I51" s="147"/>
    </row>
    <row r="52" spans="1:9" x14ac:dyDescent="0.3">
      <c r="A52" s="143" t="str">
        <f>A51</f>
        <v>林振興</v>
      </c>
      <c r="B52" s="144"/>
      <c r="C52" s="145"/>
      <c r="D52" s="144"/>
      <c r="E52" s="146"/>
      <c r="F52" s="146"/>
      <c r="G52" s="144">
        <v>9462967</v>
      </c>
      <c r="H52" s="146">
        <v>8.7100000000000009</v>
      </c>
      <c r="I52" s="147">
        <v>50</v>
      </c>
    </row>
    <row r="53" spans="1:9" x14ac:dyDescent="0.3">
      <c r="A53" s="143" t="s">
        <v>279</v>
      </c>
      <c r="B53" s="144" t="s">
        <v>262</v>
      </c>
      <c r="C53" s="145" t="s">
        <v>349</v>
      </c>
      <c r="D53" s="144">
        <v>9204131</v>
      </c>
      <c r="E53" s="146">
        <v>8.7200000000000006</v>
      </c>
      <c r="F53" s="146">
        <v>100</v>
      </c>
      <c r="G53" s="144"/>
      <c r="H53" s="146"/>
      <c r="I53" s="147"/>
    </row>
    <row r="54" spans="1:9" x14ac:dyDescent="0.3">
      <c r="A54" s="143" t="str">
        <f t="shared" ref="A54:A57" si="8">A53</f>
        <v>公小穎</v>
      </c>
      <c r="B54" s="144"/>
      <c r="C54" s="145"/>
      <c r="D54" s="144"/>
      <c r="E54" s="146"/>
      <c r="F54" s="146"/>
      <c r="G54" s="144">
        <v>9204251</v>
      </c>
      <c r="H54" s="146">
        <v>8.7200000000000006</v>
      </c>
      <c r="I54" s="147">
        <v>64</v>
      </c>
    </row>
    <row r="55" spans="1:9" x14ac:dyDescent="0.3">
      <c r="A55" s="143" t="str">
        <f t="shared" si="8"/>
        <v>公小穎</v>
      </c>
      <c r="B55" s="144"/>
      <c r="C55" s="145"/>
      <c r="D55" s="144"/>
      <c r="E55" s="146"/>
      <c r="F55" s="146"/>
      <c r="G55" s="144">
        <v>9204762</v>
      </c>
      <c r="H55" s="146">
        <v>8.7200000000000006</v>
      </c>
      <c r="I55" s="147">
        <v>7</v>
      </c>
    </row>
    <row r="56" spans="1:9" x14ac:dyDescent="0.3">
      <c r="A56" s="143" t="str">
        <f t="shared" si="8"/>
        <v>公小穎</v>
      </c>
      <c r="B56" s="144"/>
      <c r="C56" s="145"/>
      <c r="D56" s="144"/>
      <c r="E56" s="146"/>
      <c r="F56" s="146"/>
      <c r="G56" s="144">
        <v>9210298</v>
      </c>
      <c r="H56" s="146">
        <v>8.7200000000000006</v>
      </c>
      <c r="I56" s="147">
        <v>3</v>
      </c>
    </row>
    <row r="57" spans="1:9" x14ac:dyDescent="0.3">
      <c r="A57" s="143" t="str">
        <f t="shared" si="8"/>
        <v>公小穎</v>
      </c>
      <c r="B57" s="144"/>
      <c r="C57" s="145"/>
      <c r="D57" s="144"/>
      <c r="E57" s="146"/>
      <c r="F57" s="146"/>
      <c r="G57" s="144">
        <v>9211322</v>
      </c>
      <c r="H57" s="146">
        <v>8.7200000000000006</v>
      </c>
      <c r="I57" s="147">
        <v>26</v>
      </c>
    </row>
    <row r="58" spans="1:9" x14ac:dyDescent="0.3">
      <c r="A58" s="143" t="s">
        <v>271</v>
      </c>
      <c r="B58" s="144" t="s">
        <v>272</v>
      </c>
      <c r="C58" s="145" t="s">
        <v>2454</v>
      </c>
      <c r="D58" s="144">
        <v>9205939</v>
      </c>
      <c r="E58" s="146">
        <v>8.7200000000000006</v>
      </c>
      <c r="F58" s="146">
        <v>50</v>
      </c>
      <c r="G58" s="144"/>
      <c r="H58" s="146"/>
      <c r="I58" s="147"/>
    </row>
    <row r="59" spans="1:9" x14ac:dyDescent="0.3">
      <c r="A59" s="143" t="str">
        <f t="shared" ref="A59:A60" si="9">A58</f>
        <v>林振興</v>
      </c>
      <c r="B59" s="144"/>
      <c r="C59" s="145"/>
      <c r="D59" s="144"/>
      <c r="E59" s="146"/>
      <c r="F59" s="146"/>
      <c r="G59" s="144">
        <v>9211322</v>
      </c>
      <c r="H59" s="146">
        <v>8.7200000000000006</v>
      </c>
      <c r="I59" s="147">
        <v>24</v>
      </c>
    </row>
    <row r="60" spans="1:9" x14ac:dyDescent="0.3">
      <c r="A60" s="143" t="str">
        <f t="shared" si="9"/>
        <v>林振興</v>
      </c>
      <c r="B60" s="144"/>
      <c r="C60" s="145"/>
      <c r="D60" s="144"/>
      <c r="E60" s="146"/>
      <c r="F60" s="146"/>
      <c r="G60" s="144">
        <v>9212348</v>
      </c>
      <c r="H60" s="146">
        <v>8.7200000000000006</v>
      </c>
      <c r="I60" s="147">
        <v>26</v>
      </c>
    </row>
    <row r="61" spans="1:9" x14ac:dyDescent="0.3">
      <c r="A61" s="143" t="s">
        <v>271</v>
      </c>
      <c r="B61" s="144" t="s">
        <v>272</v>
      </c>
      <c r="C61" s="145" t="s">
        <v>2455</v>
      </c>
      <c r="D61" s="144">
        <v>9210645</v>
      </c>
      <c r="E61" s="146">
        <v>8.73</v>
      </c>
      <c r="F61" s="146">
        <v>50</v>
      </c>
      <c r="G61" s="144"/>
      <c r="H61" s="146"/>
      <c r="I61" s="147"/>
    </row>
    <row r="62" spans="1:9" x14ac:dyDescent="0.3">
      <c r="A62" s="143" t="str">
        <f>A61</f>
        <v>林振興</v>
      </c>
      <c r="B62" s="144"/>
      <c r="C62" s="145"/>
      <c r="D62" s="144"/>
      <c r="E62" s="146"/>
      <c r="F62" s="146"/>
      <c r="G62" s="144">
        <v>9210807</v>
      </c>
      <c r="H62" s="146">
        <v>8.73</v>
      </c>
      <c r="I62" s="147">
        <v>50</v>
      </c>
    </row>
    <row r="63" spans="1:9" x14ac:dyDescent="0.3">
      <c r="A63" s="143" t="s">
        <v>271</v>
      </c>
      <c r="B63" s="144" t="s">
        <v>272</v>
      </c>
      <c r="C63" s="145" t="s">
        <v>2456</v>
      </c>
      <c r="D63" s="144">
        <v>9212609</v>
      </c>
      <c r="E63" s="146">
        <v>8.7200000000000006</v>
      </c>
      <c r="F63" s="146">
        <v>50</v>
      </c>
      <c r="G63" s="144"/>
      <c r="H63" s="146"/>
      <c r="I63" s="147"/>
    </row>
    <row r="64" spans="1:9" x14ac:dyDescent="0.3">
      <c r="A64" s="143" t="str">
        <f t="shared" ref="A64:A69" si="10">A63</f>
        <v>林振興</v>
      </c>
      <c r="B64" s="144"/>
      <c r="C64" s="145"/>
      <c r="D64" s="144"/>
      <c r="E64" s="146"/>
      <c r="F64" s="146"/>
      <c r="G64" s="144">
        <v>9212861</v>
      </c>
      <c r="H64" s="146">
        <v>8.7200000000000006</v>
      </c>
      <c r="I64" s="147">
        <v>31</v>
      </c>
    </row>
    <row r="65" spans="1:9" x14ac:dyDescent="0.3">
      <c r="A65" s="143" t="str">
        <f t="shared" si="10"/>
        <v>林振興</v>
      </c>
      <c r="B65" s="144"/>
      <c r="C65" s="145"/>
      <c r="D65" s="144"/>
      <c r="E65" s="146"/>
      <c r="F65" s="146"/>
      <c r="G65" s="144">
        <v>9213372</v>
      </c>
      <c r="H65" s="146">
        <v>8.7200000000000006</v>
      </c>
      <c r="I65" s="147">
        <v>2</v>
      </c>
    </row>
    <row r="66" spans="1:9" x14ac:dyDescent="0.3">
      <c r="A66" s="143" t="str">
        <f t="shared" si="10"/>
        <v>林振興</v>
      </c>
      <c r="B66" s="144"/>
      <c r="C66" s="145"/>
      <c r="D66" s="144"/>
      <c r="E66" s="146"/>
      <c r="F66" s="146"/>
      <c r="G66" s="144">
        <v>9214911</v>
      </c>
      <c r="H66" s="146">
        <v>8.7200000000000006</v>
      </c>
      <c r="I66" s="147">
        <v>4</v>
      </c>
    </row>
    <row r="67" spans="1:9" x14ac:dyDescent="0.3">
      <c r="A67" s="143" t="str">
        <f t="shared" si="10"/>
        <v>林振興</v>
      </c>
      <c r="B67" s="144"/>
      <c r="C67" s="145"/>
      <c r="D67" s="144"/>
      <c r="E67" s="146"/>
      <c r="F67" s="146"/>
      <c r="G67" s="144">
        <v>9435109</v>
      </c>
      <c r="H67" s="146">
        <v>8.7200000000000006</v>
      </c>
      <c r="I67" s="147">
        <v>5</v>
      </c>
    </row>
    <row r="68" spans="1:9" x14ac:dyDescent="0.3">
      <c r="A68" s="143" t="str">
        <f t="shared" si="10"/>
        <v>林振興</v>
      </c>
      <c r="B68" s="144"/>
      <c r="C68" s="145"/>
      <c r="D68" s="144"/>
      <c r="E68" s="146"/>
      <c r="F68" s="146"/>
      <c r="G68" s="144">
        <v>9435621</v>
      </c>
      <c r="H68" s="146">
        <v>8.7200000000000006</v>
      </c>
      <c r="I68" s="147">
        <v>6</v>
      </c>
    </row>
    <row r="69" spans="1:9" x14ac:dyDescent="0.3">
      <c r="A69" s="143" t="str">
        <f t="shared" si="10"/>
        <v>林振興</v>
      </c>
      <c r="B69" s="144"/>
      <c r="C69" s="145"/>
      <c r="D69" s="144"/>
      <c r="E69" s="146"/>
      <c r="F69" s="146"/>
      <c r="G69" s="144">
        <v>9440132</v>
      </c>
      <c r="H69" s="146">
        <v>8.7200000000000006</v>
      </c>
      <c r="I69" s="147">
        <v>2</v>
      </c>
    </row>
    <row r="70" spans="1:9" x14ac:dyDescent="0.3">
      <c r="A70" s="143" t="s">
        <v>279</v>
      </c>
      <c r="B70" s="144" t="s">
        <v>262</v>
      </c>
      <c r="C70" s="145" t="s">
        <v>732</v>
      </c>
      <c r="D70" s="144">
        <v>9213606</v>
      </c>
      <c r="E70" s="146">
        <v>8.73</v>
      </c>
      <c r="F70" s="146">
        <v>100</v>
      </c>
      <c r="G70" s="144"/>
      <c r="H70" s="146"/>
      <c r="I70" s="147"/>
    </row>
    <row r="71" spans="1:9" x14ac:dyDescent="0.3">
      <c r="A71" s="143" t="str">
        <f>A70</f>
        <v>公小穎</v>
      </c>
      <c r="B71" s="144"/>
      <c r="C71" s="145"/>
      <c r="D71" s="144"/>
      <c r="E71" s="146"/>
      <c r="F71" s="146"/>
      <c r="G71" s="144">
        <v>9213886</v>
      </c>
      <c r="H71" s="146">
        <v>8.73</v>
      </c>
      <c r="I71" s="147">
        <v>100</v>
      </c>
    </row>
    <row r="72" spans="1:9" x14ac:dyDescent="0.3">
      <c r="A72" s="143" t="s">
        <v>271</v>
      </c>
      <c r="B72" s="144" t="s">
        <v>272</v>
      </c>
      <c r="C72" s="145" t="s">
        <v>2144</v>
      </c>
      <c r="D72" s="144">
        <v>9214448</v>
      </c>
      <c r="E72" s="146">
        <v>8.7200000000000006</v>
      </c>
      <c r="F72" s="146">
        <v>50</v>
      </c>
      <c r="G72" s="144"/>
      <c r="H72" s="146"/>
      <c r="I72" s="147"/>
    </row>
    <row r="73" spans="1:9" x14ac:dyDescent="0.3">
      <c r="A73" s="143" t="s">
        <v>271</v>
      </c>
      <c r="B73" s="144" t="s">
        <v>272</v>
      </c>
      <c r="C73" s="145" t="s">
        <v>2144</v>
      </c>
      <c r="D73" s="144">
        <v>9404578</v>
      </c>
      <c r="E73" s="146">
        <v>8.7200000000000006</v>
      </c>
      <c r="F73" s="146">
        <v>-50</v>
      </c>
      <c r="G73" s="144"/>
      <c r="H73" s="146"/>
      <c r="I73" s="147"/>
    </row>
    <row r="74" spans="1:9" x14ac:dyDescent="0.3">
      <c r="A74" s="143" t="s">
        <v>271</v>
      </c>
      <c r="B74" s="144" t="s">
        <v>272</v>
      </c>
      <c r="C74" s="145" t="s">
        <v>2371</v>
      </c>
      <c r="D74" s="144">
        <v>9220105</v>
      </c>
      <c r="E74" s="146">
        <v>8.73</v>
      </c>
      <c r="F74" s="146">
        <v>50</v>
      </c>
      <c r="G74" s="144"/>
      <c r="H74" s="146"/>
      <c r="I74" s="147"/>
    </row>
    <row r="75" spans="1:9" x14ac:dyDescent="0.3">
      <c r="A75" s="143" t="str">
        <f t="shared" ref="A75:A82" si="11">A74</f>
        <v>林振興</v>
      </c>
      <c r="B75" s="144"/>
      <c r="C75" s="145"/>
      <c r="D75" s="144"/>
      <c r="E75" s="146"/>
      <c r="F75" s="146"/>
      <c r="G75" s="144">
        <v>9220445</v>
      </c>
      <c r="H75" s="146">
        <v>8.73</v>
      </c>
      <c r="I75" s="147">
        <v>31</v>
      </c>
    </row>
    <row r="76" spans="1:9" x14ac:dyDescent="0.3">
      <c r="A76" s="143" t="str">
        <f t="shared" si="11"/>
        <v>林振興</v>
      </c>
      <c r="B76" s="144"/>
      <c r="C76" s="145"/>
      <c r="D76" s="144"/>
      <c r="E76" s="146"/>
      <c r="F76" s="146"/>
      <c r="G76" s="144">
        <v>9221475</v>
      </c>
      <c r="H76" s="146">
        <v>8.73</v>
      </c>
      <c r="I76" s="147">
        <v>5</v>
      </c>
    </row>
    <row r="77" spans="1:9" x14ac:dyDescent="0.3">
      <c r="A77" s="143" t="str">
        <f t="shared" si="11"/>
        <v>林振興</v>
      </c>
      <c r="B77" s="144"/>
      <c r="C77" s="145"/>
      <c r="D77" s="144"/>
      <c r="E77" s="146"/>
      <c r="F77" s="146"/>
      <c r="G77" s="144">
        <v>9421380</v>
      </c>
      <c r="H77" s="146">
        <v>8.73</v>
      </c>
      <c r="I77" s="147">
        <v>1</v>
      </c>
    </row>
    <row r="78" spans="1:9" x14ac:dyDescent="0.3">
      <c r="A78" s="143" t="str">
        <f t="shared" si="11"/>
        <v>林振興</v>
      </c>
      <c r="B78" s="144"/>
      <c r="C78" s="145"/>
      <c r="D78" s="144"/>
      <c r="E78" s="146"/>
      <c r="F78" s="146"/>
      <c r="G78" s="144">
        <v>9422917</v>
      </c>
      <c r="H78" s="146">
        <v>8.73</v>
      </c>
      <c r="I78" s="147">
        <v>2</v>
      </c>
    </row>
    <row r="79" spans="1:9" x14ac:dyDescent="0.3">
      <c r="A79" s="143" t="str">
        <f t="shared" si="11"/>
        <v>林振興</v>
      </c>
      <c r="B79" s="144"/>
      <c r="C79" s="145"/>
      <c r="D79" s="144"/>
      <c r="E79" s="146"/>
      <c r="F79" s="146"/>
      <c r="G79" s="144">
        <v>9423430</v>
      </c>
      <c r="H79" s="146">
        <v>8.73</v>
      </c>
      <c r="I79" s="147">
        <v>5</v>
      </c>
    </row>
    <row r="80" spans="1:9" x14ac:dyDescent="0.3">
      <c r="A80" s="143" t="str">
        <f t="shared" si="11"/>
        <v>林振興</v>
      </c>
      <c r="B80" s="144"/>
      <c r="C80" s="145"/>
      <c r="D80" s="144"/>
      <c r="E80" s="146"/>
      <c r="F80" s="146"/>
      <c r="G80" s="144">
        <v>9423942</v>
      </c>
      <c r="H80" s="146">
        <v>8.73</v>
      </c>
      <c r="I80" s="147">
        <v>1</v>
      </c>
    </row>
    <row r="81" spans="1:9" x14ac:dyDescent="0.3">
      <c r="A81" s="143" t="str">
        <f t="shared" si="11"/>
        <v>林振興</v>
      </c>
      <c r="B81" s="144"/>
      <c r="C81" s="145"/>
      <c r="D81" s="144"/>
      <c r="E81" s="146"/>
      <c r="F81" s="146"/>
      <c r="G81" s="144">
        <v>9425482</v>
      </c>
      <c r="H81" s="146">
        <v>8.73</v>
      </c>
      <c r="I81" s="147">
        <v>1</v>
      </c>
    </row>
    <row r="82" spans="1:9" x14ac:dyDescent="0.3">
      <c r="A82" s="143" t="str">
        <f t="shared" si="11"/>
        <v>林振興</v>
      </c>
      <c r="B82" s="144"/>
      <c r="C82" s="145"/>
      <c r="D82" s="144"/>
      <c r="E82" s="146"/>
      <c r="F82" s="146"/>
      <c r="G82" s="144">
        <v>9430507</v>
      </c>
      <c r="H82" s="146">
        <v>8.73</v>
      </c>
      <c r="I82" s="147">
        <v>4</v>
      </c>
    </row>
    <row r="83" spans="1:9" x14ac:dyDescent="0.3">
      <c r="A83" s="143" t="s">
        <v>271</v>
      </c>
      <c r="B83" s="144" t="s">
        <v>272</v>
      </c>
      <c r="C83" s="145" t="s">
        <v>2457</v>
      </c>
      <c r="D83" s="144">
        <v>9223602</v>
      </c>
      <c r="E83" s="146">
        <v>8.74</v>
      </c>
      <c r="F83" s="146">
        <v>50</v>
      </c>
      <c r="G83" s="144"/>
      <c r="H83" s="146"/>
      <c r="I83" s="147"/>
    </row>
    <row r="84" spans="1:9" x14ac:dyDescent="0.3">
      <c r="A84" s="143" t="str">
        <f t="shared" ref="A84:A87" si="12">A83</f>
        <v>林振興</v>
      </c>
      <c r="B84" s="144"/>
      <c r="C84" s="145"/>
      <c r="D84" s="144"/>
      <c r="E84" s="146"/>
      <c r="F84" s="146"/>
      <c r="G84" s="144">
        <v>9224035</v>
      </c>
      <c r="H84" s="146">
        <v>8.74</v>
      </c>
      <c r="I84" s="147">
        <v>24</v>
      </c>
    </row>
    <row r="85" spans="1:9" x14ac:dyDescent="0.3">
      <c r="A85" s="143" t="str">
        <f t="shared" si="12"/>
        <v>林振興</v>
      </c>
      <c r="B85" s="144"/>
      <c r="C85" s="145"/>
      <c r="D85" s="144"/>
      <c r="E85" s="146"/>
      <c r="F85" s="146"/>
      <c r="G85" s="144">
        <v>9225065</v>
      </c>
      <c r="H85" s="146">
        <v>8.74</v>
      </c>
      <c r="I85" s="147">
        <v>20</v>
      </c>
    </row>
    <row r="86" spans="1:9" x14ac:dyDescent="0.3">
      <c r="A86" s="143" t="str">
        <f t="shared" si="12"/>
        <v>林振興</v>
      </c>
      <c r="B86" s="144"/>
      <c r="C86" s="145"/>
      <c r="D86" s="144"/>
      <c r="E86" s="146"/>
      <c r="F86" s="146"/>
      <c r="G86" s="144">
        <v>9231632</v>
      </c>
      <c r="H86" s="146">
        <v>8.74</v>
      </c>
      <c r="I86" s="147">
        <v>1</v>
      </c>
    </row>
    <row r="87" spans="1:9" x14ac:dyDescent="0.3">
      <c r="A87" s="143" t="str">
        <f t="shared" si="12"/>
        <v>林振興</v>
      </c>
      <c r="B87" s="144"/>
      <c r="C87" s="145"/>
      <c r="D87" s="144"/>
      <c r="E87" s="146"/>
      <c r="F87" s="146"/>
      <c r="G87" s="144">
        <v>9232143</v>
      </c>
      <c r="H87" s="146">
        <v>8.74</v>
      </c>
      <c r="I87" s="147">
        <v>5</v>
      </c>
    </row>
    <row r="88" spans="1:9" x14ac:dyDescent="0.3">
      <c r="A88" s="143" t="s">
        <v>271</v>
      </c>
      <c r="B88" s="144" t="s">
        <v>272</v>
      </c>
      <c r="C88" s="145" t="s">
        <v>2458</v>
      </c>
      <c r="D88" s="144">
        <v>9225552</v>
      </c>
      <c r="E88" s="146">
        <v>8.74</v>
      </c>
      <c r="F88" s="146">
        <v>50</v>
      </c>
      <c r="G88" s="144"/>
      <c r="H88" s="146"/>
      <c r="I88" s="147"/>
    </row>
    <row r="89" spans="1:9" x14ac:dyDescent="0.3">
      <c r="A89" s="143" t="str">
        <f t="shared" ref="A89:A90" si="13">A88</f>
        <v>林振興</v>
      </c>
      <c r="B89" s="144"/>
      <c r="C89" s="145"/>
      <c r="D89" s="144"/>
      <c r="E89" s="146"/>
      <c r="F89" s="146"/>
      <c r="G89" s="144">
        <v>9232143</v>
      </c>
      <c r="H89" s="146">
        <v>8.74</v>
      </c>
      <c r="I89" s="147">
        <v>45</v>
      </c>
    </row>
    <row r="90" spans="1:9" x14ac:dyDescent="0.3">
      <c r="A90" s="143" t="str">
        <f t="shared" si="13"/>
        <v>林振興</v>
      </c>
      <c r="B90" s="144"/>
      <c r="C90" s="145"/>
      <c r="D90" s="144"/>
      <c r="E90" s="146"/>
      <c r="F90" s="146"/>
      <c r="G90" s="144">
        <v>9234196</v>
      </c>
      <c r="H90" s="146">
        <v>8.74</v>
      </c>
      <c r="I90" s="147">
        <v>5</v>
      </c>
    </row>
    <row r="91" spans="1:9" x14ac:dyDescent="0.3">
      <c r="A91" s="143" t="s">
        <v>279</v>
      </c>
      <c r="B91" s="144" t="s">
        <v>262</v>
      </c>
      <c r="C91" s="145" t="s">
        <v>353</v>
      </c>
      <c r="D91" s="144">
        <v>9225566</v>
      </c>
      <c r="E91" s="146">
        <v>8.75</v>
      </c>
      <c r="F91" s="146">
        <v>100</v>
      </c>
      <c r="G91" s="144"/>
      <c r="H91" s="146"/>
      <c r="I91" s="147"/>
    </row>
    <row r="92" spans="1:9" x14ac:dyDescent="0.3">
      <c r="A92" s="143" t="str">
        <f>A91</f>
        <v>公小穎</v>
      </c>
      <c r="B92" s="144"/>
      <c r="C92" s="145"/>
      <c r="D92" s="144"/>
      <c r="E92" s="146"/>
      <c r="F92" s="146"/>
      <c r="G92" s="144">
        <v>9225578</v>
      </c>
      <c r="H92" s="146">
        <v>8.75</v>
      </c>
      <c r="I92" s="147">
        <v>100</v>
      </c>
    </row>
    <row r="93" spans="1:9" x14ac:dyDescent="0.3">
      <c r="A93" s="143" t="s">
        <v>271</v>
      </c>
      <c r="B93" s="144" t="s">
        <v>272</v>
      </c>
      <c r="C93" s="145" t="s">
        <v>2459</v>
      </c>
      <c r="D93" s="144">
        <v>9234139</v>
      </c>
      <c r="E93" s="146">
        <v>8.74</v>
      </c>
      <c r="F93" s="146">
        <v>50</v>
      </c>
      <c r="G93" s="144"/>
      <c r="H93" s="146"/>
      <c r="I93" s="147"/>
    </row>
    <row r="94" spans="1:9" x14ac:dyDescent="0.3">
      <c r="A94" s="143" t="str">
        <f t="shared" ref="A94:A102" si="14">A93</f>
        <v>林振興</v>
      </c>
      <c r="B94" s="144"/>
      <c r="C94" s="145"/>
      <c r="D94" s="144"/>
      <c r="E94" s="146"/>
      <c r="F94" s="146"/>
      <c r="G94" s="144">
        <v>9235721</v>
      </c>
      <c r="H94" s="146">
        <v>8.74</v>
      </c>
      <c r="I94" s="147">
        <v>4</v>
      </c>
    </row>
    <row r="95" spans="1:9" x14ac:dyDescent="0.3">
      <c r="A95" s="143" t="str">
        <f t="shared" si="14"/>
        <v>林振興</v>
      </c>
      <c r="B95" s="144"/>
      <c r="C95" s="145"/>
      <c r="D95" s="144"/>
      <c r="E95" s="146"/>
      <c r="F95" s="146"/>
      <c r="G95" s="144">
        <v>9240740</v>
      </c>
      <c r="H95" s="146">
        <v>8.74</v>
      </c>
      <c r="I95" s="147">
        <v>2</v>
      </c>
    </row>
    <row r="96" spans="1:9" x14ac:dyDescent="0.3">
      <c r="A96" s="143" t="str">
        <f t="shared" si="14"/>
        <v>林振興</v>
      </c>
      <c r="B96" s="144"/>
      <c r="C96" s="145"/>
      <c r="D96" s="144"/>
      <c r="E96" s="146"/>
      <c r="F96" s="146"/>
      <c r="G96" s="144">
        <v>9241760</v>
      </c>
      <c r="H96" s="146">
        <v>8.74</v>
      </c>
      <c r="I96" s="147">
        <v>1</v>
      </c>
    </row>
    <row r="97" spans="1:9" x14ac:dyDescent="0.3">
      <c r="A97" s="143" t="str">
        <f t="shared" si="14"/>
        <v>林振興</v>
      </c>
      <c r="B97" s="144"/>
      <c r="C97" s="145"/>
      <c r="D97" s="144"/>
      <c r="E97" s="146"/>
      <c r="F97" s="146"/>
      <c r="G97" s="144">
        <v>9242269</v>
      </c>
      <c r="H97" s="146">
        <v>8.74</v>
      </c>
      <c r="I97" s="147">
        <v>1</v>
      </c>
    </row>
    <row r="98" spans="1:9" x14ac:dyDescent="0.3">
      <c r="A98" s="143" t="str">
        <f t="shared" si="14"/>
        <v>林振興</v>
      </c>
      <c r="B98" s="144"/>
      <c r="C98" s="145"/>
      <c r="D98" s="144"/>
      <c r="E98" s="146"/>
      <c r="F98" s="146"/>
      <c r="G98" s="144">
        <v>9251904</v>
      </c>
      <c r="H98" s="146">
        <v>8.74</v>
      </c>
      <c r="I98" s="147">
        <v>1</v>
      </c>
    </row>
    <row r="99" spans="1:9" x14ac:dyDescent="0.3">
      <c r="A99" s="143" t="str">
        <f t="shared" si="14"/>
        <v>林振興</v>
      </c>
      <c r="B99" s="144"/>
      <c r="C99" s="145"/>
      <c r="D99" s="144"/>
      <c r="E99" s="146"/>
      <c r="F99" s="146"/>
      <c r="G99" s="144">
        <v>9253438</v>
      </c>
      <c r="H99" s="146">
        <v>8.74</v>
      </c>
      <c r="I99" s="147">
        <v>24</v>
      </c>
    </row>
    <row r="100" spans="1:9" x14ac:dyDescent="0.3">
      <c r="A100" s="143" t="str">
        <f t="shared" si="14"/>
        <v>林振興</v>
      </c>
      <c r="B100" s="144"/>
      <c r="C100" s="145"/>
      <c r="D100" s="144"/>
      <c r="E100" s="146"/>
      <c r="F100" s="146"/>
      <c r="G100" s="144">
        <v>9264606</v>
      </c>
      <c r="H100" s="146">
        <v>8.74</v>
      </c>
      <c r="I100" s="147">
        <v>3</v>
      </c>
    </row>
    <row r="101" spans="1:9" x14ac:dyDescent="0.3">
      <c r="A101" s="143" t="str">
        <f t="shared" si="14"/>
        <v>林振興</v>
      </c>
      <c r="B101" s="144"/>
      <c r="C101" s="145"/>
      <c r="D101" s="144"/>
      <c r="E101" s="146"/>
      <c r="F101" s="146"/>
      <c r="G101" s="144">
        <v>9283862</v>
      </c>
      <c r="H101" s="146">
        <v>8.74</v>
      </c>
      <c r="I101" s="147">
        <v>1</v>
      </c>
    </row>
    <row r="102" spans="1:9" x14ac:dyDescent="0.3">
      <c r="A102" s="143" t="str">
        <f t="shared" si="14"/>
        <v>林振興</v>
      </c>
      <c r="B102" s="144"/>
      <c r="C102" s="145"/>
      <c r="D102" s="144"/>
      <c r="E102" s="146"/>
      <c r="F102" s="146"/>
      <c r="G102" s="144">
        <v>9412767</v>
      </c>
      <c r="H102" s="146">
        <v>8.74</v>
      </c>
      <c r="I102" s="147">
        <v>13</v>
      </c>
    </row>
    <row r="103" spans="1:9" x14ac:dyDescent="0.3">
      <c r="A103" s="143" t="s">
        <v>271</v>
      </c>
      <c r="B103" s="144" t="s">
        <v>272</v>
      </c>
      <c r="C103" s="145" t="s">
        <v>2460</v>
      </c>
      <c r="D103" s="144">
        <v>9234800</v>
      </c>
      <c r="E103" s="146">
        <v>8.73</v>
      </c>
      <c r="F103" s="146">
        <v>50</v>
      </c>
      <c r="G103" s="144"/>
      <c r="H103" s="146"/>
      <c r="I103" s="147"/>
    </row>
    <row r="104" spans="1:9" x14ac:dyDescent="0.3">
      <c r="A104" s="143" t="str">
        <f t="shared" ref="A104:A106" si="15">A103</f>
        <v>林振興</v>
      </c>
      <c r="B104" s="144"/>
      <c r="C104" s="145"/>
      <c r="D104" s="144"/>
      <c r="E104" s="146"/>
      <c r="F104" s="146"/>
      <c r="G104" s="144">
        <v>9430507</v>
      </c>
      <c r="H104" s="146">
        <v>8.73</v>
      </c>
      <c r="I104" s="147">
        <v>12</v>
      </c>
    </row>
    <row r="105" spans="1:9" x14ac:dyDescent="0.3">
      <c r="A105" s="143" t="str">
        <f t="shared" si="15"/>
        <v>林振興</v>
      </c>
      <c r="B105" s="144"/>
      <c r="C105" s="145"/>
      <c r="D105" s="144"/>
      <c r="E105" s="146"/>
      <c r="F105" s="146"/>
      <c r="G105" s="144">
        <v>9431532</v>
      </c>
      <c r="H105" s="146">
        <v>8.73</v>
      </c>
      <c r="I105" s="147">
        <v>10</v>
      </c>
    </row>
    <row r="106" spans="1:9" x14ac:dyDescent="0.3">
      <c r="A106" s="143" t="str">
        <f t="shared" si="15"/>
        <v>林振興</v>
      </c>
      <c r="B106" s="144"/>
      <c r="C106" s="145"/>
      <c r="D106" s="144"/>
      <c r="E106" s="146"/>
      <c r="F106" s="146"/>
      <c r="G106" s="144">
        <v>9433069</v>
      </c>
      <c r="H106" s="146">
        <v>8.73</v>
      </c>
      <c r="I106" s="147">
        <v>28</v>
      </c>
    </row>
    <row r="107" spans="1:9" x14ac:dyDescent="0.3">
      <c r="A107" s="143" t="s">
        <v>271</v>
      </c>
      <c r="B107" s="144" t="s">
        <v>272</v>
      </c>
      <c r="C107" s="145" t="s">
        <v>2461</v>
      </c>
      <c r="D107" s="144">
        <v>9261332</v>
      </c>
      <c r="E107" s="146">
        <v>8.74</v>
      </c>
      <c r="F107" s="146">
        <v>50</v>
      </c>
      <c r="G107" s="144"/>
      <c r="H107" s="146"/>
      <c r="I107" s="147"/>
    </row>
    <row r="108" spans="1:9" x14ac:dyDescent="0.3">
      <c r="A108" s="143" t="str">
        <f t="shared" ref="A108:A110" si="16">A107</f>
        <v>林振興</v>
      </c>
      <c r="B108" s="144"/>
      <c r="C108" s="145"/>
      <c r="D108" s="144"/>
      <c r="E108" s="146"/>
      <c r="F108" s="146"/>
      <c r="G108" s="144">
        <v>9412767</v>
      </c>
      <c r="H108" s="146">
        <v>8.74</v>
      </c>
      <c r="I108" s="147">
        <v>2</v>
      </c>
    </row>
    <row r="109" spans="1:9" x14ac:dyDescent="0.3">
      <c r="A109" s="143" t="str">
        <f t="shared" si="16"/>
        <v>林振興</v>
      </c>
      <c r="B109" s="144"/>
      <c r="C109" s="145"/>
      <c r="D109" s="144"/>
      <c r="E109" s="146"/>
      <c r="F109" s="146"/>
      <c r="G109" s="144">
        <v>9413791</v>
      </c>
      <c r="H109" s="146">
        <v>8.74</v>
      </c>
      <c r="I109" s="147">
        <v>1</v>
      </c>
    </row>
    <row r="110" spans="1:9" x14ac:dyDescent="0.3">
      <c r="A110" s="143" t="str">
        <f t="shared" si="16"/>
        <v>林振興</v>
      </c>
      <c r="B110" s="144"/>
      <c r="C110" s="145"/>
      <c r="D110" s="144"/>
      <c r="E110" s="146"/>
      <c r="F110" s="146"/>
      <c r="G110" s="144">
        <v>9414304</v>
      </c>
      <c r="H110" s="146">
        <v>8.74</v>
      </c>
      <c r="I110" s="147">
        <v>47</v>
      </c>
    </row>
    <row r="111" spans="1:9" x14ac:dyDescent="0.3">
      <c r="A111" s="143" t="s">
        <v>271</v>
      </c>
      <c r="B111" s="144" t="s">
        <v>272</v>
      </c>
      <c r="C111" s="145" t="s">
        <v>2462</v>
      </c>
      <c r="D111" s="144">
        <v>9272241</v>
      </c>
      <c r="E111" s="146">
        <v>8.75</v>
      </c>
      <c r="F111" s="146">
        <v>80</v>
      </c>
      <c r="G111" s="144"/>
      <c r="H111" s="146"/>
      <c r="I111" s="147"/>
    </row>
    <row r="112" spans="1:9" x14ac:dyDescent="0.3">
      <c r="A112" s="143" t="str">
        <f>A111</f>
        <v>林振興</v>
      </c>
      <c r="B112" s="144"/>
      <c r="C112" s="145"/>
      <c r="D112" s="144"/>
      <c r="E112" s="146"/>
      <c r="F112" s="146"/>
      <c r="G112" s="144">
        <v>9272701</v>
      </c>
      <c r="H112" s="146">
        <v>8.75</v>
      </c>
      <c r="I112" s="147">
        <v>80</v>
      </c>
    </row>
    <row r="113" spans="1:9" x14ac:dyDescent="0.3">
      <c r="A113" s="143" t="s">
        <v>271</v>
      </c>
      <c r="B113" s="144" t="s">
        <v>272</v>
      </c>
      <c r="C113" s="145" t="s">
        <v>2463</v>
      </c>
      <c r="D113" s="144">
        <v>9290605</v>
      </c>
      <c r="E113" s="146">
        <v>8.75</v>
      </c>
      <c r="F113" s="146">
        <v>40</v>
      </c>
      <c r="G113" s="144"/>
      <c r="H113" s="146"/>
      <c r="I113" s="147"/>
    </row>
    <row r="114" spans="1:9" x14ac:dyDescent="0.3">
      <c r="A114" s="143" t="str">
        <f>A113</f>
        <v>林振興</v>
      </c>
      <c r="B114" s="144"/>
      <c r="C114" s="145"/>
      <c r="D114" s="144"/>
      <c r="E114" s="146"/>
      <c r="F114" s="146"/>
      <c r="G114" s="144">
        <v>9290951</v>
      </c>
      <c r="H114" s="146">
        <v>8.75</v>
      </c>
      <c r="I114" s="147">
        <v>40</v>
      </c>
    </row>
    <row r="115" spans="1:9" x14ac:dyDescent="0.3">
      <c r="A115" s="143" t="s">
        <v>279</v>
      </c>
      <c r="B115" s="144" t="s">
        <v>262</v>
      </c>
      <c r="C115" s="145" t="s">
        <v>390</v>
      </c>
      <c r="D115" s="144">
        <v>9303872</v>
      </c>
      <c r="E115" s="146">
        <v>8.76</v>
      </c>
      <c r="F115" s="146">
        <v>50</v>
      </c>
      <c r="G115" s="144"/>
      <c r="H115" s="146"/>
      <c r="I115" s="147"/>
    </row>
    <row r="116" spans="1:9" x14ac:dyDescent="0.3">
      <c r="A116" s="143" t="str">
        <f>A115</f>
        <v>公小穎</v>
      </c>
      <c r="B116" s="144"/>
      <c r="C116" s="145"/>
      <c r="D116" s="144"/>
      <c r="E116" s="146"/>
      <c r="F116" s="146"/>
      <c r="G116" s="144">
        <v>9384330</v>
      </c>
      <c r="H116" s="146">
        <v>8.76</v>
      </c>
      <c r="I116" s="147">
        <v>50</v>
      </c>
    </row>
    <row r="117" spans="1:9" x14ac:dyDescent="0.3">
      <c r="A117" s="143" t="s">
        <v>271</v>
      </c>
      <c r="B117" s="144" t="s">
        <v>272</v>
      </c>
      <c r="C117" s="145" t="s">
        <v>2464</v>
      </c>
      <c r="D117" s="144">
        <v>9304069</v>
      </c>
      <c r="E117" s="146">
        <v>8.77</v>
      </c>
      <c r="F117" s="146">
        <v>50</v>
      </c>
      <c r="G117" s="144"/>
      <c r="H117" s="146"/>
      <c r="I117" s="147"/>
    </row>
    <row r="118" spans="1:9" x14ac:dyDescent="0.3">
      <c r="A118" s="143" t="str">
        <f>A117</f>
        <v>林振興</v>
      </c>
      <c r="B118" s="144"/>
      <c r="C118" s="145"/>
      <c r="D118" s="144"/>
      <c r="E118" s="146"/>
      <c r="F118" s="146"/>
      <c r="G118" s="144">
        <v>9304180</v>
      </c>
      <c r="H118" s="146">
        <v>8.77</v>
      </c>
      <c r="I118" s="147">
        <v>50</v>
      </c>
    </row>
    <row r="119" spans="1:9" x14ac:dyDescent="0.3">
      <c r="A119" s="143" t="s">
        <v>271</v>
      </c>
      <c r="B119" s="144" t="s">
        <v>272</v>
      </c>
      <c r="C119" s="145" t="s">
        <v>2465</v>
      </c>
      <c r="D119" s="144">
        <v>9304826</v>
      </c>
      <c r="E119" s="146">
        <v>8.76</v>
      </c>
      <c r="F119" s="146">
        <v>50</v>
      </c>
      <c r="G119" s="144"/>
      <c r="H119" s="146"/>
      <c r="I119" s="147"/>
    </row>
    <row r="120" spans="1:9" x14ac:dyDescent="0.3">
      <c r="A120" s="143" t="str">
        <f>A119</f>
        <v>林振興</v>
      </c>
      <c r="B120" s="144"/>
      <c r="C120" s="145"/>
      <c r="D120" s="144"/>
      <c r="E120" s="146"/>
      <c r="F120" s="146"/>
      <c r="G120" s="144">
        <v>9384330</v>
      </c>
      <c r="H120" s="146">
        <v>8.76</v>
      </c>
      <c r="I120" s="147">
        <v>50</v>
      </c>
    </row>
    <row r="121" spans="1:9" x14ac:dyDescent="0.3">
      <c r="A121" s="143" t="s">
        <v>271</v>
      </c>
      <c r="B121" s="144" t="s">
        <v>272</v>
      </c>
      <c r="C121" s="145" t="s">
        <v>1343</v>
      </c>
      <c r="D121" s="144">
        <v>9310021</v>
      </c>
      <c r="E121" s="146">
        <v>8.77</v>
      </c>
      <c r="F121" s="146">
        <v>50</v>
      </c>
      <c r="G121" s="144"/>
      <c r="H121" s="146"/>
      <c r="I121" s="147"/>
    </row>
    <row r="122" spans="1:9" x14ac:dyDescent="0.3">
      <c r="A122" s="143" t="str">
        <f t="shared" ref="A122:A130" si="17">A121</f>
        <v>林振興</v>
      </c>
      <c r="B122" s="144"/>
      <c r="C122" s="145"/>
      <c r="D122" s="144"/>
      <c r="E122" s="146"/>
      <c r="F122" s="146"/>
      <c r="G122" s="144">
        <v>9310230</v>
      </c>
      <c r="H122" s="146">
        <v>8.77</v>
      </c>
      <c r="I122" s="147">
        <v>7</v>
      </c>
    </row>
    <row r="123" spans="1:9" x14ac:dyDescent="0.3">
      <c r="A123" s="143" t="str">
        <f t="shared" si="17"/>
        <v>林振興</v>
      </c>
      <c r="B123" s="144"/>
      <c r="C123" s="145"/>
      <c r="D123" s="144"/>
      <c r="E123" s="146"/>
      <c r="F123" s="146"/>
      <c r="G123" s="144">
        <v>9313313</v>
      </c>
      <c r="H123" s="146">
        <v>8.77</v>
      </c>
      <c r="I123" s="147">
        <v>20</v>
      </c>
    </row>
    <row r="124" spans="1:9" x14ac:dyDescent="0.3">
      <c r="A124" s="143" t="str">
        <f t="shared" si="17"/>
        <v>林振興</v>
      </c>
      <c r="B124" s="144"/>
      <c r="C124" s="145"/>
      <c r="D124" s="144"/>
      <c r="E124" s="146"/>
      <c r="F124" s="146"/>
      <c r="G124" s="144">
        <v>9353893</v>
      </c>
      <c r="H124" s="146">
        <v>8.77</v>
      </c>
      <c r="I124" s="147">
        <v>1</v>
      </c>
    </row>
    <row r="125" spans="1:9" x14ac:dyDescent="0.3">
      <c r="A125" s="143" t="str">
        <f t="shared" si="17"/>
        <v>林振興</v>
      </c>
      <c r="B125" s="144"/>
      <c r="C125" s="145"/>
      <c r="D125" s="144"/>
      <c r="E125" s="146"/>
      <c r="F125" s="146"/>
      <c r="G125" s="144">
        <v>9355424</v>
      </c>
      <c r="H125" s="146">
        <v>8.77</v>
      </c>
      <c r="I125" s="147">
        <v>1</v>
      </c>
    </row>
    <row r="126" spans="1:9" x14ac:dyDescent="0.3">
      <c r="A126" s="143" t="str">
        <f t="shared" si="17"/>
        <v>林振興</v>
      </c>
      <c r="B126" s="144"/>
      <c r="C126" s="145"/>
      <c r="D126" s="144"/>
      <c r="E126" s="146"/>
      <c r="F126" s="146"/>
      <c r="G126" s="144">
        <v>9360446</v>
      </c>
      <c r="H126" s="146">
        <v>8.77</v>
      </c>
      <c r="I126" s="147">
        <v>2</v>
      </c>
    </row>
    <row r="127" spans="1:9" x14ac:dyDescent="0.3">
      <c r="A127" s="143" t="str">
        <f t="shared" si="17"/>
        <v>林振興</v>
      </c>
      <c r="B127" s="144"/>
      <c r="C127" s="145"/>
      <c r="D127" s="144"/>
      <c r="E127" s="146"/>
      <c r="F127" s="146"/>
      <c r="G127" s="144">
        <v>9360958</v>
      </c>
      <c r="H127" s="146">
        <v>8.77</v>
      </c>
      <c r="I127" s="147">
        <v>2</v>
      </c>
    </row>
    <row r="128" spans="1:9" x14ac:dyDescent="0.3">
      <c r="A128" s="143" t="str">
        <f t="shared" si="17"/>
        <v>林振興</v>
      </c>
      <c r="B128" s="144"/>
      <c r="C128" s="145"/>
      <c r="D128" s="144"/>
      <c r="E128" s="146"/>
      <c r="F128" s="146"/>
      <c r="G128" s="144">
        <v>9363514</v>
      </c>
      <c r="H128" s="146">
        <v>8.77</v>
      </c>
      <c r="I128" s="147">
        <v>9</v>
      </c>
    </row>
    <row r="129" spans="1:9" x14ac:dyDescent="0.3">
      <c r="A129" s="143" t="str">
        <f t="shared" si="17"/>
        <v>林振興</v>
      </c>
      <c r="B129" s="144"/>
      <c r="C129" s="145"/>
      <c r="D129" s="144"/>
      <c r="E129" s="146"/>
      <c r="F129" s="146"/>
      <c r="G129" s="144">
        <v>9365054</v>
      </c>
      <c r="H129" s="146">
        <v>8.77</v>
      </c>
      <c r="I129" s="147">
        <v>2</v>
      </c>
    </row>
    <row r="130" spans="1:9" x14ac:dyDescent="0.3">
      <c r="A130" s="143" t="str">
        <f t="shared" si="17"/>
        <v>林振興</v>
      </c>
      <c r="B130" s="144"/>
      <c r="C130" s="145"/>
      <c r="D130" s="144"/>
      <c r="E130" s="146"/>
      <c r="F130" s="146"/>
      <c r="G130" s="144">
        <v>9365566</v>
      </c>
      <c r="H130" s="146">
        <v>8.77</v>
      </c>
      <c r="I130" s="147">
        <v>6</v>
      </c>
    </row>
    <row r="131" spans="1:9" x14ac:dyDescent="0.3">
      <c r="A131" s="143" t="s">
        <v>1893</v>
      </c>
      <c r="B131" s="144" t="s">
        <v>272</v>
      </c>
      <c r="C131" s="145" t="s">
        <v>2466</v>
      </c>
      <c r="D131" s="144">
        <v>9324385</v>
      </c>
      <c r="E131" s="146">
        <v>8.7899999999999991</v>
      </c>
      <c r="F131" s="146">
        <v>40</v>
      </c>
      <c r="G131" s="144"/>
      <c r="H131" s="146"/>
      <c r="I131" s="147"/>
    </row>
    <row r="132" spans="1:9" x14ac:dyDescent="0.3">
      <c r="A132" s="143" t="str">
        <f t="shared" ref="A132:A134" si="18">A131</f>
        <v>葉育峯</v>
      </c>
      <c r="B132" s="144"/>
      <c r="C132" s="145"/>
      <c r="D132" s="144"/>
      <c r="E132" s="146"/>
      <c r="F132" s="146"/>
      <c r="G132" s="144">
        <v>9324493</v>
      </c>
      <c r="H132" s="146">
        <v>8.7899999999999991</v>
      </c>
      <c r="I132" s="147">
        <v>34</v>
      </c>
    </row>
    <row r="133" spans="1:9" x14ac:dyDescent="0.3">
      <c r="A133" s="143" t="str">
        <f t="shared" si="18"/>
        <v>葉育峯</v>
      </c>
      <c r="B133" s="144"/>
      <c r="C133" s="145"/>
      <c r="D133" s="144"/>
      <c r="E133" s="146"/>
      <c r="F133" s="146"/>
      <c r="G133" s="144">
        <v>9325005</v>
      </c>
      <c r="H133" s="146">
        <v>8.7899999999999991</v>
      </c>
      <c r="I133" s="147">
        <v>4</v>
      </c>
    </row>
    <row r="134" spans="1:9" x14ac:dyDescent="0.3">
      <c r="A134" s="143" t="str">
        <f t="shared" si="18"/>
        <v>葉育峯</v>
      </c>
      <c r="B134" s="144"/>
      <c r="C134" s="145"/>
      <c r="D134" s="144"/>
      <c r="E134" s="146"/>
      <c r="F134" s="146"/>
      <c r="G134" s="144">
        <v>9330544</v>
      </c>
      <c r="H134" s="146">
        <v>8.7899999999999991</v>
      </c>
      <c r="I134" s="147">
        <v>2</v>
      </c>
    </row>
    <row r="135" spans="1:9" x14ac:dyDescent="0.3">
      <c r="A135" s="143" t="s">
        <v>1893</v>
      </c>
      <c r="B135" s="144" t="s">
        <v>272</v>
      </c>
      <c r="C135" s="145" t="s">
        <v>1096</v>
      </c>
      <c r="D135" s="144">
        <v>9324956</v>
      </c>
      <c r="E135" s="146">
        <v>8.7799999999999994</v>
      </c>
      <c r="F135" s="146">
        <v>50</v>
      </c>
      <c r="G135" s="144"/>
      <c r="H135" s="146"/>
      <c r="I135" s="147"/>
    </row>
    <row r="136" spans="1:9" x14ac:dyDescent="0.3">
      <c r="A136" s="143" t="s">
        <v>1893</v>
      </c>
      <c r="B136" s="144" t="s">
        <v>272</v>
      </c>
      <c r="C136" s="145" t="s">
        <v>1096</v>
      </c>
      <c r="D136" s="144">
        <v>9334913</v>
      </c>
      <c r="E136" s="146">
        <v>8.7799999999999994</v>
      </c>
      <c r="F136" s="146">
        <v>-50</v>
      </c>
      <c r="G136" s="144"/>
      <c r="H136" s="146"/>
      <c r="I136" s="147"/>
    </row>
    <row r="137" spans="1:9" x14ac:dyDescent="0.3">
      <c r="A137" s="143" t="s">
        <v>1893</v>
      </c>
      <c r="B137" s="144" t="s">
        <v>272</v>
      </c>
      <c r="C137" s="145" t="s">
        <v>1735</v>
      </c>
      <c r="D137" s="144">
        <v>9334936</v>
      </c>
      <c r="E137" s="146">
        <v>8.77</v>
      </c>
      <c r="F137" s="146">
        <v>50</v>
      </c>
      <c r="G137" s="144"/>
      <c r="H137" s="146"/>
      <c r="I137" s="147"/>
    </row>
    <row r="138" spans="1:9" x14ac:dyDescent="0.3">
      <c r="A138" s="143" t="str">
        <f>A137</f>
        <v>葉育峯</v>
      </c>
      <c r="B138" s="144"/>
      <c r="C138" s="145"/>
      <c r="D138" s="144"/>
      <c r="E138" s="146"/>
      <c r="F138" s="146"/>
      <c r="G138" s="144">
        <v>9365566</v>
      </c>
      <c r="H138" s="146">
        <v>8.77</v>
      </c>
      <c r="I138" s="147">
        <v>50</v>
      </c>
    </row>
    <row r="139" spans="1:9" x14ac:dyDescent="0.3">
      <c r="A139" s="143" t="s">
        <v>271</v>
      </c>
      <c r="B139" s="144" t="s">
        <v>272</v>
      </c>
      <c r="C139" s="145" t="s">
        <v>2467</v>
      </c>
      <c r="D139" s="144">
        <v>9404606</v>
      </c>
      <c r="E139" s="146">
        <v>8.75</v>
      </c>
      <c r="F139" s="146">
        <v>50</v>
      </c>
      <c r="G139" s="144"/>
      <c r="H139" s="146"/>
      <c r="I139" s="147"/>
    </row>
    <row r="140" spans="1:9" x14ac:dyDescent="0.3">
      <c r="A140" s="143" t="str">
        <f t="shared" ref="A140:A143" si="19">A139</f>
        <v>林振興</v>
      </c>
      <c r="B140" s="144"/>
      <c r="C140" s="145"/>
      <c r="D140" s="144"/>
      <c r="E140" s="146"/>
      <c r="F140" s="146"/>
      <c r="G140" s="144">
        <v>9404663</v>
      </c>
      <c r="H140" s="146">
        <v>8.75</v>
      </c>
      <c r="I140" s="147">
        <v>4</v>
      </c>
    </row>
    <row r="141" spans="1:9" x14ac:dyDescent="0.3">
      <c r="A141" s="143" t="str">
        <f t="shared" si="19"/>
        <v>林振興</v>
      </c>
      <c r="B141" s="144"/>
      <c r="C141" s="145"/>
      <c r="D141" s="144"/>
      <c r="E141" s="146"/>
      <c r="F141" s="146"/>
      <c r="G141" s="144">
        <v>9405175</v>
      </c>
      <c r="H141" s="146">
        <v>8.75</v>
      </c>
      <c r="I141" s="147">
        <v>3</v>
      </c>
    </row>
    <row r="142" spans="1:9" x14ac:dyDescent="0.3">
      <c r="A142" s="143" t="str">
        <f t="shared" si="19"/>
        <v>林振興</v>
      </c>
      <c r="B142" s="144"/>
      <c r="C142" s="145"/>
      <c r="D142" s="144"/>
      <c r="E142" s="146"/>
      <c r="F142" s="146"/>
      <c r="G142" s="144">
        <v>9410201</v>
      </c>
      <c r="H142" s="146">
        <v>8.75</v>
      </c>
      <c r="I142" s="147">
        <v>5</v>
      </c>
    </row>
    <row r="143" spans="1:9" x14ac:dyDescent="0.3">
      <c r="A143" s="143" t="str">
        <f t="shared" si="19"/>
        <v>林振興</v>
      </c>
      <c r="B143" s="144"/>
      <c r="C143" s="145"/>
      <c r="D143" s="144"/>
      <c r="E143" s="146"/>
      <c r="F143" s="146"/>
      <c r="G143" s="144">
        <v>9411230</v>
      </c>
      <c r="H143" s="146">
        <v>8.75</v>
      </c>
      <c r="I143" s="147">
        <v>38</v>
      </c>
    </row>
    <row r="144" spans="1:9" x14ac:dyDescent="0.3">
      <c r="A144" s="143" t="s">
        <v>1893</v>
      </c>
      <c r="B144" s="144" t="s">
        <v>272</v>
      </c>
      <c r="C144" s="145" t="s">
        <v>2468</v>
      </c>
      <c r="D144" s="144">
        <v>9440405</v>
      </c>
      <c r="E144" s="146">
        <v>8.7200000000000006</v>
      </c>
      <c r="F144" s="146">
        <v>80</v>
      </c>
      <c r="G144" s="144"/>
      <c r="H144" s="146"/>
      <c r="I144" s="147"/>
    </row>
    <row r="145" spans="1:9" x14ac:dyDescent="0.3">
      <c r="A145" s="143" t="str">
        <f>A144</f>
        <v>葉育峯</v>
      </c>
      <c r="B145" s="144"/>
      <c r="C145" s="145"/>
      <c r="D145" s="144"/>
      <c r="E145" s="146"/>
      <c r="F145" s="146"/>
      <c r="G145" s="144">
        <v>9454868</v>
      </c>
      <c r="H145" s="146">
        <v>8.7200000000000006</v>
      </c>
      <c r="I145" s="147">
        <v>80</v>
      </c>
    </row>
    <row r="146" spans="1:9" x14ac:dyDescent="0.3">
      <c r="A146" s="143" t="s">
        <v>1893</v>
      </c>
      <c r="B146" s="144" t="s">
        <v>272</v>
      </c>
      <c r="C146" s="145" t="s">
        <v>2469</v>
      </c>
      <c r="D146" s="144">
        <v>9460811</v>
      </c>
      <c r="E146" s="146">
        <v>8.7200000000000006</v>
      </c>
      <c r="F146" s="146">
        <v>80</v>
      </c>
      <c r="G146" s="144"/>
      <c r="H146" s="146"/>
      <c r="I146" s="147"/>
    </row>
    <row r="147" spans="1:9" x14ac:dyDescent="0.3">
      <c r="A147" s="143" t="str">
        <f>A146</f>
        <v>葉育峯</v>
      </c>
      <c r="B147" s="144"/>
      <c r="C147" s="145"/>
      <c r="D147" s="144"/>
      <c r="E147" s="146"/>
      <c r="F147" s="146"/>
      <c r="G147" s="144">
        <v>9460918</v>
      </c>
      <c r="H147" s="146">
        <v>8.7200000000000006</v>
      </c>
      <c r="I147" s="147">
        <v>80</v>
      </c>
    </row>
    <row r="148" spans="1:9" x14ac:dyDescent="0.3">
      <c r="A148" s="143" t="s">
        <v>1893</v>
      </c>
      <c r="B148" s="144" t="s">
        <v>272</v>
      </c>
      <c r="C148" s="145" t="s">
        <v>1547</v>
      </c>
      <c r="D148" s="144">
        <v>9463849</v>
      </c>
      <c r="E148" s="146">
        <v>8.7100000000000009</v>
      </c>
      <c r="F148" s="146">
        <v>100</v>
      </c>
      <c r="G148" s="144"/>
      <c r="H148" s="146"/>
      <c r="I148" s="147"/>
    </row>
    <row r="149" spans="1:9" x14ac:dyDescent="0.3">
      <c r="A149" s="143" t="str">
        <f>A148</f>
        <v>葉育峯</v>
      </c>
      <c r="B149" s="144"/>
      <c r="C149" s="145"/>
      <c r="D149" s="144"/>
      <c r="E149" s="146"/>
      <c r="F149" s="146"/>
      <c r="G149" s="144">
        <v>9483255</v>
      </c>
      <c r="H149" s="146">
        <v>8.7100000000000009</v>
      </c>
      <c r="I149" s="147">
        <v>100</v>
      </c>
    </row>
    <row r="150" spans="1:9" x14ac:dyDescent="0.3">
      <c r="A150" s="143" t="s">
        <v>279</v>
      </c>
      <c r="B150" s="144" t="s">
        <v>262</v>
      </c>
      <c r="C150" s="145" t="s">
        <v>356</v>
      </c>
      <c r="D150" s="144">
        <v>9470982</v>
      </c>
      <c r="E150" s="146">
        <v>8.7100000000000009</v>
      </c>
      <c r="F150" s="146">
        <v>100</v>
      </c>
      <c r="G150" s="144"/>
      <c r="H150" s="146"/>
      <c r="I150" s="147"/>
    </row>
    <row r="151" spans="1:9" x14ac:dyDescent="0.3">
      <c r="A151" s="143" t="str">
        <f t="shared" ref="A151:A154" si="20">A150</f>
        <v>公小穎</v>
      </c>
      <c r="B151" s="144"/>
      <c r="C151" s="145"/>
      <c r="D151" s="144"/>
      <c r="E151" s="146"/>
      <c r="F151" s="146"/>
      <c r="G151" s="144">
        <v>9483255</v>
      </c>
      <c r="H151" s="146">
        <v>8.7100000000000009</v>
      </c>
      <c r="I151" s="147">
        <v>30</v>
      </c>
    </row>
    <row r="152" spans="1:9" x14ac:dyDescent="0.3">
      <c r="A152" s="143" t="str">
        <f t="shared" si="20"/>
        <v>公小穎</v>
      </c>
      <c r="B152" s="144"/>
      <c r="C152" s="145"/>
      <c r="D152" s="144"/>
      <c r="E152" s="146"/>
      <c r="F152" s="146"/>
      <c r="G152" s="144">
        <v>9483766</v>
      </c>
      <c r="H152" s="146">
        <v>8.7100000000000009</v>
      </c>
      <c r="I152" s="147">
        <v>15</v>
      </c>
    </row>
    <row r="153" spans="1:9" x14ac:dyDescent="0.3">
      <c r="A153" s="143" t="str">
        <f t="shared" si="20"/>
        <v>公小穎</v>
      </c>
      <c r="B153" s="144"/>
      <c r="C153" s="145"/>
      <c r="D153" s="144"/>
      <c r="E153" s="146"/>
      <c r="F153" s="146"/>
      <c r="G153" s="144">
        <v>9485312</v>
      </c>
      <c r="H153" s="146">
        <v>8.7100000000000009</v>
      </c>
      <c r="I153" s="147">
        <v>50</v>
      </c>
    </row>
    <row r="154" spans="1:9" x14ac:dyDescent="0.3">
      <c r="A154" s="143" t="str">
        <f t="shared" si="20"/>
        <v>公小穎</v>
      </c>
      <c r="B154" s="144"/>
      <c r="C154" s="145"/>
      <c r="D154" s="144"/>
      <c r="E154" s="146"/>
      <c r="F154" s="146"/>
      <c r="G154" s="144">
        <v>9494444</v>
      </c>
      <c r="H154" s="146">
        <v>8.7100000000000009</v>
      </c>
      <c r="I154" s="147">
        <v>5</v>
      </c>
    </row>
    <row r="155" spans="1:9" x14ac:dyDescent="0.3">
      <c r="A155" s="143" t="s">
        <v>279</v>
      </c>
      <c r="B155" s="144" t="s">
        <v>262</v>
      </c>
      <c r="C155" s="145" t="s">
        <v>280</v>
      </c>
      <c r="D155" s="144">
        <v>9471627</v>
      </c>
      <c r="E155" s="146">
        <v>8.6999999999999993</v>
      </c>
      <c r="F155" s="146">
        <v>100</v>
      </c>
      <c r="G155" s="144"/>
      <c r="H155" s="146"/>
      <c r="I155" s="147"/>
    </row>
    <row r="156" spans="1:9" x14ac:dyDescent="0.3">
      <c r="A156" s="143" t="s">
        <v>1893</v>
      </c>
      <c r="B156" s="144" t="s">
        <v>272</v>
      </c>
      <c r="C156" s="145" t="s">
        <v>2470</v>
      </c>
      <c r="D156" s="144">
        <v>9490276</v>
      </c>
      <c r="E156" s="146">
        <v>8.7100000000000009</v>
      </c>
      <c r="F156" s="146">
        <v>100</v>
      </c>
      <c r="G156" s="144"/>
      <c r="H156" s="146"/>
      <c r="I156" s="147"/>
    </row>
    <row r="157" spans="1:9" x14ac:dyDescent="0.3">
      <c r="A157" s="143" t="str">
        <f t="shared" ref="A157:A158" si="21">A156</f>
        <v>葉育峯</v>
      </c>
      <c r="B157" s="144"/>
      <c r="C157" s="145"/>
      <c r="D157" s="144"/>
      <c r="E157" s="146"/>
      <c r="F157" s="146"/>
      <c r="G157" s="144">
        <v>9495468</v>
      </c>
      <c r="H157" s="146">
        <v>8.7100000000000009</v>
      </c>
      <c r="I157" s="147">
        <v>53</v>
      </c>
    </row>
    <row r="158" spans="1:9" x14ac:dyDescent="0.3">
      <c r="A158" s="143" t="str">
        <f t="shared" si="21"/>
        <v>葉育峯</v>
      </c>
      <c r="B158" s="144"/>
      <c r="C158" s="145"/>
      <c r="D158" s="144"/>
      <c r="E158" s="146"/>
      <c r="F158" s="146"/>
      <c r="G158" s="144">
        <v>9501007</v>
      </c>
      <c r="H158" s="146">
        <v>8.7100000000000009</v>
      </c>
      <c r="I158" s="147">
        <v>47</v>
      </c>
    </row>
    <row r="159" spans="1:9" x14ac:dyDescent="0.3">
      <c r="A159" s="143" t="s">
        <v>1893</v>
      </c>
      <c r="B159" s="144" t="s">
        <v>272</v>
      </c>
      <c r="C159" s="145" t="s">
        <v>2471</v>
      </c>
      <c r="D159" s="144">
        <v>9500487</v>
      </c>
      <c r="E159" s="146">
        <v>8.7100000000000009</v>
      </c>
      <c r="F159" s="146">
        <v>100</v>
      </c>
      <c r="G159" s="144"/>
      <c r="H159" s="146"/>
      <c r="I159" s="147"/>
    </row>
    <row r="160" spans="1:9" x14ac:dyDescent="0.3">
      <c r="A160" s="143" t="s">
        <v>1893</v>
      </c>
      <c r="B160" s="144" t="s">
        <v>272</v>
      </c>
      <c r="C160" s="145" t="s">
        <v>2471</v>
      </c>
      <c r="D160" s="144">
        <v>10472618</v>
      </c>
      <c r="E160" s="146">
        <v>8.7100000000000009</v>
      </c>
      <c r="F160" s="146">
        <v>-100</v>
      </c>
      <c r="G160" s="144"/>
      <c r="H160" s="146"/>
      <c r="I160" s="147"/>
    </row>
    <row r="161" spans="1:9" x14ac:dyDescent="0.3">
      <c r="A161" s="143" t="s">
        <v>333</v>
      </c>
      <c r="B161" s="144" t="s">
        <v>262</v>
      </c>
      <c r="C161" s="145" t="s">
        <v>2472</v>
      </c>
      <c r="D161" s="144">
        <v>9505171</v>
      </c>
      <c r="E161" s="146">
        <v>8.7200000000000006</v>
      </c>
      <c r="F161" s="146">
        <v>300</v>
      </c>
      <c r="G161" s="144"/>
      <c r="H161" s="146"/>
      <c r="I161" s="147"/>
    </row>
    <row r="162" spans="1:9" x14ac:dyDescent="0.3">
      <c r="A162" s="143" t="str">
        <f>A161</f>
        <v>林振賢</v>
      </c>
      <c r="B162" s="144"/>
      <c r="C162" s="145"/>
      <c r="D162" s="144"/>
      <c r="E162" s="146"/>
      <c r="F162" s="146"/>
      <c r="G162" s="144">
        <v>9505628</v>
      </c>
      <c r="H162" s="146">
        <v>8.7200000000000006</v>
      </c>
      <c r="I162" s="147">
        <v>300</v>
      </c>
    </row>
    <row r="163" spans="1:9" x14ac:dyDescent="0.3">
      <c r="A163" s="143" t="s">
        <v>333</v>
      </c>
      <c r="B163" s="144" t="s">
        <v>262</v>
      </c>
      <c r="C163" s="145" t="s">
        <v>284</v>
      </c>
      <c r="D163" s="144">
        <v>9512760</v>
      </c>
      <c r="E163" s="146">
        <v>8.73</v>
      </c>
      <c r="F163" s="146">
        <v>50</v>
      </c>
      <c r="G163" s="144"/>
      <c r="H163" s="146"/>
      <c r="I163" s="147"/>
    </row>
    <row r="164" spans="1:9" x14ac:dyDescent="0.3">
      <c r="A164" s="143" t="str">
        <f t="shared" ref="A164:A166" si="22">A163</f>
        <v>林振賢</v>
      </c>
      <c r="B164" s="144"/>
      <c r="C164" s="145"/>
      <c r="D164" s="144"/>
      <c r="E164" s="146"/>
      <c r="F164" s="146"/>
      <c r="G164" s="144">
        <v>9513217</v>
      </c>
      <c r="H164" s="146">
        <v>8.73</v>
      </c>
      <c r="I164" s="147">
        <v>2</v>
      </c>
    </row>
    <row r="165" spans="1:9" x14ac:dyDescent="0.3">
      <c r="A165" s="143" t="str">
        <f t="shared" si="22"/>
        <v>林振賢</v>
      </c>
      <c r="B165" s="144"/>
      <c r="C165" s="145"/>
      <c r="D165" s="144"/>
      <c r="E165" s="146"/>
      <c r="F165" s="146"/>
      <c r="G165" s="144">
        <v>9513730</v>
      </c>
      <c r="H165" s="146">
        <v>8.73</v>
      </c>
      <c r="I165" s="147">
        <v>20</v>
      </c>
    </row>
    <row r="166" spans="1:9" x14ac:dyDescent="0.3">
      <c r="A166" s="143" t="str">
        <f t="shared" si="22"/>
        <v>林振賢</v>
      </c>
      <c r="B166" s="144"/>
      <c r="C166" s="145"/>
      <c r="D166" s="144"/>
      <c r="E166" s="146"/>
      <c r="F166" s="146"/>
      <c r="G166" s="144">
        <v>9514754</v>
      </c>
      <c r="H166" s="146">
        <v>8.73</v>
      </c>
      <c r="I166" s="147">
        <v>28</v>
      </c>
    </row>
    <row r="167" spans="1:9" x14ac:dyDescent="0.3">
      <c r="A167" s="143" t="s">
        <v>333</v>
      </c>
      <c r="B167" s="144" t="s">
        <v>262</v>
      </c>
      <c r="C167" s="145" t="s">
        <v>287</v>
      </c>
      <c r="D167" s="144">
        <v>9542900</v>
      </c>
      <c r="E167" s="146">
        <v>8.73</v>
      </c>
      <c r="F167" s="146">
        <v>50</v>
      </c>
      <c r="G167" s="144"/>
      <c r="H167" s="146"/>
      <c r="I167" s="147"/>
    </row>
    <row r="168" spans="1:9" x14ac:dyDescent="0.3">
      <c r="A168" s="143" t="s">
        <v>333</v>
      </c>
      <c r="B168" s="144" t="s">
        <v>262</v>
      </c>
      <c r="C168" s="145" t="s">
        <v>287</v>
      </c>
      <c r="D168" s="144">
        <v>13000445</v>
      </c>
      <c r="E168" s="146">
        <v>8.73</v>
      </c>
      <c r="F168" s="146">
        <v>-50</v>
      </c>
      <c r="G168" s="144"/>
      <c r="H168" s="146"/>
      <c r="I168" s="147"/>
    </row>
    <row r="169" spans="1:9" x14ac:dyDescent="0.3">
      <c r="A169" s="143" t="s">
        <v>1893</v>
      </c>
      <c r="B169" s="144" t="s">
        <v>272</v>
      </c>
      <c r="C169" s="145" t="s">
        <v>2473</v>
      </c>
      <c r="D169" s="144">
        <v>10000519</v>
      </c>
      <c r="E169" s="146">
        <v>8.74</v>
      </c>
      <c r="F169" s="146">
        <v>50</v>
      </c>
      <c r="G169" s="144"/>
      <c r="H169" s="146"/>
      <c r="I169" s="147"/>
    </row>
    <row r="170" spans="1:9" x14ac:dyDescent="0.3">
      <c r="A170" s="143" t="s">
        <v>1893</v>
      </c>
      <c r="B170" s="144" t="s">
        <v>272</v>
      </c>
      <c r="C170" s="145" t="s">
        <v>2473</v>
      </c>
      <c r="D170" s="144">
        <v>10472618</v>
      </c>
      <c r="E170" s="146">
        <v>8.74</v>
      </c>
      <c r="F170" s="146">
        <v>-50</v>
      </c>
      <c r="G170" s="144"/>
      <c r="H170" s="146"/>
      <c r="I170" s="147"/>
    </row>
    <row r="171" spans="1:9" x14ac:dyDescent="0.3">
      <c r="A171" s="143" t="s">
        <v>1893</v>
      </c>
      <c r="B171" s="144" t="s">
        <v>272</v>
      </c>
      <c r="C171" s="145" t="s">
        <v>2474</v>
      </c>
      <c r="D171" s="144">
        <v>10001225</v>
      </c>
      <c r="E171" s="146">
        <v>8.75</v>
      </c>
      <c r="F171" s="146">
        <v>50</v>
      </c>
      <c r="G171" s="144"/>
      <c r="H171" s="146"/>
      <c r="I171" s="147"/>
    </row>
    <row r="172" spans="1:9" x14ac:dyDescent="0.3">
      <c r="A172" s="143" t="str">
        <f>A171</f>
        <v>葉育峯</v>
      </c>
      <c r="B172" s="144"/>
      <c r="C172" s="145"/>
      <c r="D172" s="144"/>
      <c r="E172" s="146"/>
      <c r="F172" s="146"/>
      <c r="G172" s="144">
        <v>10025832</v>
      </c>
      <c r="H172" s="146">
        <v>8.75</v>
      </c>
      <c r="I172" s="147">
        <v>50</v>
      </c>
    </row>
    <row r="173" spans="1:9" x14ac:dyDescent="0.3">
      <c r="A173" s="143" t="s">
        <v>1893</v>
      </c>
      <c r="B173" s="144" t="s">
        <v>272</v>
      </c>
      <c r="C173" s="145" t="s">
        <v>2475</v>
      </c>
      <c r="D173" s="144">
        <v>10011734</v>
      </c>
      <c r="E173" s="146">
        <v>8.73</v>
      </c>
      <c r="F173" s="146">
        <v>50</v>
      </c>
      <c r="G173" s="144"/>
      <c r="H173" s="146"/>
      <c r="I173" s="147"/>
    </row>
    <row r="174" spans="1:9" x14ac:dyDescent="0.3">
      <c r="A174" s="143" t="s">
        <v>1893</v>
      </c>
      <c r="B174" s="144" t="s">
        <v>272</v>
      </c>
      <c r="C174" s="145" t="s">
        <v>2475</v>
      </c>
      <c r="D174" s="144">
        <v>10472617</v>
      </c>
      <c r="E174" s="146">
        <v>8.73</v>
      </c>
      <c r="F174" s="146">
        <v>-50</v>
      </c>
      <c r="G174" s="144"/>
      <c r="H174" s="146"/>
      <c r="I174" s="147"/>
    </row>
    <row r="175" spans="1:9" x14ac:dyDescent="0.3">
      <c r="A175" s="143" t="s">
        <v>1893</v>
      </c>
      <c r="B175" s="144" t="s">
        <v>272</v>
      </c>
      <c r="C175" s="145" t="s">
        <v>2476</v>
      </c>
      <c r="D175" s="144">
        <v>10012235</v>
      </c>
      <c r="E175" s="146">
        <v>8.7200000000000006</v>
      </c>
      <c r="F175" s="146">
        <v>50</v>
      </c>
      <c r="G175" s="144"/>
      <c r="H175" s="146"/>
      <c r="I175" s="147"/>
    </row>
    <row r="176" spans="1:9" x14ac:dyDescent="0.3">
      <c r="A176" s="143" t="s">
        <v>1893</v>
      </c>
      <c r="B176" s="144" t="s">
        <v>272</v>
      </c>
      <c r="C176" s="145" t="s">
        <v>2476</v>
      </c>
      <c r="D176" s="144">
        <v>10472617</v>
      </c>
      <c r="E176" s="146">
        <v>8.7200000000000006</v>
      </c>
      <c r="F176" s="146">
        <v>-50</v>
      </c>
      <c r="G176" s="144"/>
      <c r="H176" s="146"/>
      <c r="I176" s="147"/>
    </row>
    <row r="177" spans="1:9" x14ac:dyDescent="0.3">
      <c r="A177" s="143" t="s">
        <v>271</v>
      </c>
      <c r="B177" s="144" t="s">
        <v>272</v>
      </c>
      <c r="C177" s="145" t="s">
        <v>2477</v>
      </c>
      <c r="D177" s="144">
        <v>10065411</v>
      </c>
      <c r="E177" s="146">
        <v>8.75</v>
      </c>
      <c r="F177" s="146">
        <v>120</v>
      </c>
      <c r="G177" s="144"/>
      <c r="H177" s="146"/>
      <c r="I177" s="147"/>
    </row>
    <row r="178" spans="1:9" x14ac:dyDescent="0.3">
      <c r="A178" s="143" t="str">
        <f>A177</f>
        <v>林振興</v>
      </c>
      <c r="B178" s="144"/>
      <c r="C178" s="145"/>
      <c r="D178" s="144"/>
      <c r="E178" s="146"/>
      <c r="F178" s="146"/>
      <c r="G178" s="144">
        <v>10065850</v>
      </c>
      <c r="H178" s="146">
        <v>8.75</v>
      </c>
      <c r="I178" s="147">
        <v>97</v>
      </c>
    </row>
    <row r="179" spans="1:9" x14ac:dyDescent="0.3">
      <c r="A179" s="143" t="s">
        <v>271</v>
      </c>
      <c r="B179" s="144" t="s">
        <v>272</v>
      </c>
      <c r="C179" s="145" t="s">
        <v>2477</v>
      </c>
      <c r="D179" s="144">
        <v>13012144</v>
      </c>
      <c r="E179" s="146">
        <v>8.75</v>
      </c>
      <c r="F179" s="146">
        <v>-23</v>
      </c>
      <c r="G179" s="144"/>
      <c r="H179" s="146"/>
      <c r="I179" s="147"/>
    </row>
    <row r="180" spans="1:9" x14ac:dyDescent="0.3">
      <c r="A180" s="143" t="s">
        <v>271</v>
      </c>
      <c r="B180" s="144" t="s">
        <v>272</v>
      </c>
      <c r="C180" s="145" t="s">
        <v>608</v>
      </c>
      <c r="D180" s="144">
        <v>10070141</v>
      </c>
      <c r="E180" s="146">
        <v>8.76</v>
      </c>
      <c r="F180" s="146">
        <v>50</v>
      </c>
      <c r="G180" s="144"/>
      <c r="H180" s="146"/>
      <c r="I180" s="147"/>
    </row>
    <row r="181" spans="1:9" x14ac:dyDescent="0.3">
      <c r="A181" s="143" t="str">
        <f>A180</f>
        <v>林振興</v>
      </c>
      <c r="B181" s="144"/>
      <c r="C181" s="145"/>
      <c r="D181" s="144"/>
      <c r="E181" s="146"/>
      <c r="F181" s="146"/>
      <c r="G181" s="144">
        <v>10070360</v>
      </c>
      <c r="H181" s="146">
        <v>8.76</v>
      </c>
      <c r="I181" s="147">
        <v>27</v>
      </c>
    </row>
    <row r="182" spans="1:9" x14ac:dyDescent="0.3">
      <c r="A182" s="143" t="s">
        <v>271</v>
      </c>
      <c r="B182" s="144" t="s">
        <v>272</v>
      </c>
      <c r="C182" s="145" t="s">
        <v>608</v>
      </c>
      <c r="D182" s="144">
        <v>13012143</v>
      </c>
      <c r="E182" s="146">
        <v>8.76</v>
      </c>
      <c r="F182" s="146">
        <v>-23</v>
      </c>
      <c r="G182" s="144"/>
      <c r="H182" s="146"/>
      <c r="I182" s="147"/>
    </row>
    <row r="183" spans="1:9" x14ac:dyDescent="0.3">
      <c r="A183" s="143" t="s">
        <v>271</v>
      </c>
      <c r="B183" s="144" t="s">
        <v>272</v>
      </c>
      <c r="C183" s="145" t="s">
        <v>2478</v>
      </c>
      <c r="D183" s="144">
        <v>10070907</v>
      </c>
      <c r="E183" s="146">
        <v>8.77</v>
      </c>
      <c r="F183" s="146">
        <v>250</v>
      </c>
      <c r="G183" s="144"/>
      <c r="H183" s="146"/>
      <c r="I183" s="147"/>
    </row>
    <row r="184" spans="1:9" x14ac:dyDescent="0.3">
      <c r="A184" s="143" t="str">
        <f>A183</f>
        <v>林振興</v>
      </c>
      <c r="B184" s="144"/>
      <c r="C184" s="145"/>
      <c r="D184" s="144"/>
      <c r="E184" s="146"/>
      <c r="F184" s="146"/>
      <c r="G184" s="144">
        <v>10071385</v>
      </c>
      <c r="H184" s="146">
        <v>8.77</v>
      </c>
      <c r="I184" s="147">
        <v>243</v>
      </c>
    </row>
    <row r="185" spans="1:9" x14ac:dyDescent="0.3">
      <c r="A185" s="143" t="s">
        <v>271</v>
      </c>
      <c r="B185" s="144" t="s">
        <v>272</v>
      </c>
      <c r="C185" s="145" t="s">
        <v>2478</v>
      </c>
      <c r="D185" s="144">
        <v>13012143</v>
      </c>
      <c r="E185" s="146">
        <v>8.77</v>
      </c>
      <c r="F185" s="146">
        <v>-7</v>
      </c>
      <c r="G185" s="144"/>
      <c r="H185" s="146"/>
      <c r="I185" s="147"/>
    </row>
    <row r="186" spans="1:9" x14ac:dyDescent="0.3">
      <c r="A186" s="143" t="s">
        <v>577</v>
      </c>
      <c r="B186" s="144" t="s">
        <v>360</v>
      </c>
      <c r="C186" s="145" t="s">
        <v>2479</v>
      </c>
      <c r="D186" s="144">
        <v>10082390</v>
      </c>
      <c r="E186" s="146">
        <v>8.8000000000000007</v>
      </c>
      <c r="F186" s="146">
        <v>200</v>
      </c>
      <c r="G186" s="144"/>
      <c r="H186" s="146"/>
      <c r="I186" s="147"/>
    </row>
    <row r="187" spans="1:9" x14ac:dyDescent="0.3">
      <c r="A187" s="143" t="str">
        <f>A186</f>
        <v>鄭豐儀</v>
      </c>
      <c r="B187" s="144"/>
      <c r="C187" s="145"/>
      <c r="D187" s="144"/>
      <c r="E187" s="146"/>
      <c r="F187" s="146"/>
      <c r="G187" s="144">
        <v>10082541</v>
      </c>
      <c r="H187" s="146">
        <v>8.8000000000000007</v>
      </c>
      <c r="I187" s="147">
        <v>114</v>
      </c>
    </row>
    <row r="188" spans="1:9" x14ac:dyDescent="0.3">
      <c r="A188" s="143" t="s">
        <v>577</v>
      </c>
      <c r="B188" s="144" t="s">
        <v>360</v>
      </c>
      <c r="C188" s="145" t="s">
        <v>2479</v>
      </c>
      <c r="D188" s="144">
        <v>10220069</v>
      </c>
      <c r="E188" s="146">
        <v>8.8000000000000007</v>
      </c>
      <c r="F188" s="146">
        <v>-86</v>
      </c>
      <c r="G188" s="144"/>
      <c r="H188" s="146"/>
      <c r="I188" s="147"/>
    </row>
    <row r="189" spans="1:9" x14ac:dyDescent="0.3">
      <c r="A189" s="143" t="s">
        <v>577</v>
      </c>
      <c r="B189" s="144" t="s">
        <v>360</v>
      </c>
      <c r="C189" s="145" t="s">
        <v>2480</v>
      </c>
      <c r="D189" s="144">
        <v>10082789</v>
      </c>
      <c r="E189" s="146">
        <v>8.81</v>
      </c>
      <c r="F189" s="146">
        <v>100</v>
      </c>
      <c r="G189" s="144"/>
      <c r="H189" s="146"/>
      <c r="I189" s="147"/>
    </row>
    <row r="190" spans="1:9" x14ac:dyDescent="0.3">
      <c r="A190" s="143" t="str">
        <f>A189</f>
        <v>鄭豐儀</v>
      </c>
      <c r="B190" s="144"/>
      <c r="C190" s="145"/>
      <c r="D190" s="144"/>
      <c r="E190" s="146"/>
      <c r="F190" s="146"/>
      <c r="G190" s="144">
        <v>10083050</v>
      </c>
      <c r="H190" s="146">
        <v>8.81</v>
      </c>
      <c r="I190" s="147">
        <v>52</v>
      </c>
    </row>
    <row r="191" spans="1:9" x14ac:dyDescent="0.3">
      <c r="A191" s="143" t="s">
        <v>577</v>
      </c>
      <c r="B191" s="144" t="s">
        <v>360</v>
      </c>
      <c r="C191" s="145" t="s">
        <v>2480</v>
      </c>
      <c r="D191" s="144">
        <v>10220072</v>
      </c>
      <c r="E191" s="146">
        <v>8.81</v>
      </c>
      <c r="F191" s="146">
        <v>-48</v>
      </c>
      <c r="G191" s="144"/>
      <c r="H191" s="146"/>
      <c r="I191" s="147"/>
    </row>
    <row r="192" spans="1:9" x14ac:dyDescent="0.3">
      <c r="A192" s="143" t="s">
        <v>577</v>
      </c>
      <c r="B192" s="144" t="s">
        <v>360</v>
      </c>
      <c r="C192" s="145" t="s">
        <v>2481</v>
      </c>
      <c r="D192" s="144">
        <v>10093930</v>
      </c>
      <c r="E192" s="146">
        <v>8.84</v>
      </c>
      <c r="F192" s="146">
        <v>100</v>
      </c>
      <c r="G192" s="144"/>
      <c r="H192" s="146"/>
      <c r="I192" s="147"/>
    </row>
    <row r="193" spans="1:9" x14ac:dyDescent="0.3">
      <c r="A193" s="143" t="str">
        <f t="shared" ref="A193:A196" si="23">A192</f>
        <v>鄭豐儀</v>
      </c>
      <c r="B193" s="144"/>
      <c r="C193" s="145"/>
      <c r="D193" s="144"/>
      <c r="E193" s="146"/>
      <c r="F193" s="146"/>
      <c r="G193" s="144">
        <v>10094239</v>
      </c>
      <c r="H193" s="146">
        <v>8.84</v>
      </c>
      <c r="I193" s="147">
        <v>36</v>
      </c>
    </row>
    <row r="194" spans="1:9" x14ac:dyDescent="0.3">
      <c r="A194" s="143" t="str">
        <f t="shared" si="23"/>
        <v>鄭豐儀</v>
      </c>
      <c r="B194" s="144"/>
      <c r="C194" s="145"/>
      <c r="D194" s="144"/>
      <c r="E194" s="146"/>
      <c r="F194" s="146"/>
      <c r="G194" s="144">
        <v>10094752</v>
      </c>
      <c r="H194" s="146">
        <v>8.84</v>
      </c>
      <c r="I194" s="147">
        <v>8</v>
      </c>
    </row>
    <row r="195" spans="1:9" x14ac:dyDescent="0.3">
      <c r="A195" s="143" t="str">
        <f t="shared" si="23"/>
        <v>鄭豐儀</v>
      </c>
      <c r="B195" s="144"/>
      <c r="C195" s="145"/>
      <c r="D195" s="144"/>
      <c r="E195" s="146"/>
      <c r="F195" s="146"/>
      <c r="G195" s="144">
        <v>10105913</v>
      </c>
      <c r="H195" s="146">
        <v>8.84</v>
      </c>
      <c r="I195" s="147">
        <v>3</v>
      </c>
    </row>
    <row r="196" spans="1:9" x14ac:dyDescent="0.3">
      <c r="A196" s="143" t="str">
        <f t="shared" si="23"/>
        <v>鄭豐儀</v>
      </c>
      <c r="B196" s="144"/>
      <c r="C196" s="145"/>
      <c r="D196" s="144"/>
      <c r="E196" s="146"/>
      <c r="F196" s="146"/>
      <c r="G196" s="144">
        <v>10115045</v>
      </c>
      <c r="H196" s="146">
        <v>8.84</v>
      </c>
      <c r="I196" s="147">
        <v>53</v>
      </c>
    </row>
    <row r="197" spans="1:9" x14ac:dyDescent="0.3">
      <c r="A197" s="143" t="s">
        <v>577</v>
      </c>
      <c r="B197" s="144" t="s">
        <v>360</v>
      </c>
      <c r="C197" s="145" t="s">
        <v>2482</v>
      </c>
      <c r="D197" s="144">
        <v>10094851</v>
      </c>
      <c r="E197" s="146">
        <v>8.85</v>
      </c>
      <c r="F197" s="146">
        <v>100</v>
      </c>
      <c r="G197" s="144"/>
      <c r="H197" s="146"/>
      <c r="I197" s="147"/>
    </row>
    <row r="198" spans="1:9" x14ac:dyDescent="0.3">
      <c r="A198" s="143" t="str">
        <f t="shared" ref="A198:A202" si="24">A197</f>
        <v>鄭豐儀</v>
      </c>
      <c r="B198" s="144"/>
      <c r="C198" s="145"/>
      <c r="D198" s="144"/>
      <c r="E198" s="146"/>
      <c r="F198" s="146"/>
      <c r="G198" s="144">
        <v>10095264</v>
      </c>
      <c r="H198" s="146">
        <v>8.85</v>
      </c>
      <c r="I198" s="147">
        <v>83</v>
      </c>
    </row>
    <row r="199" spans="1:9" x14ac:dyDescent="0.3">
      <c r="A199" s="143" t="str">
        <f t="shared" si="24"/>
        <v>鄭豐儀</v>
      </c>
      <c r="B199" s="144"/>
      <c r="C199" s="145"/>
      <c r="D199" s="144"/>
      <c r="E199" s="146"/>
      <c r="F199" s="146"/>
      <c r="G199" s="144">
        <v>10095777</v>
      </c>
      <c r="H199" s="146">
        <v>8.85</v>
      </c>
      <c r="I199" s="147">
        <v>3</v>
      </c>
    </row>
    <row r="200" spans="1:9" x14ac:dyDescent="0.3">
      <c r="A200" s="143" t="str">
        <f t="shared" si="24"/>
        <v>鄭豐儀</v>
      </c>
      <c r="B200" s="144"/>
      <c r="C200" s="145"/>
      <c r="D200" s="144"/>
      <c r="E200" s="146"/>
      <c r="F200" s="146"/>
      <c r="G200" s="144">
        <v>10100287</v>
      </c>
      <c r="H200" s="146">
        <v>8.85</v>
      </c>
      <c r="I200" s="147">
        <v>10</v>
      </c>
    </row>
    <row r="201" spans="1:9" x14ac:dyDescent="0.3">
      <c r="A201" s="143" t="str">
        <f t="shared" si="24"/>
        <v>鄭豐儀</v>
      </c>
      <c r="B201" s="144"/>
      <c r="C201" s="145"/>
      <c r="D201" s="144"/>
      <c r="E201" s="146"/>
      <c r="F201" s="146"/>
      <c r="G201" s="144">
        <v>10101310</v>
      </c>
      <c r="H201" s="146">
        <v>8.85</v>
      </c>
      <c r="I201" s="147">
        <v>1</v>
      </c>
    </row>
    <row r="202" spans="1:9" x14ac:dyDescent="0.3">
      <c r="A202" s="143" t="str">
        <f t="shared" si="24"/>
        <v>鄭豐儀</v>
      </c>
      <c r="B202" s="144"/>
      <c r="C202" s="145"/>
      <c r="D202" s="144"/>
      <c r="E202" s="146"/>
      <c r="F202" s="146"/>
      <c r="G202" s="144">
        <v>10101822</v>
      </c>
      <c r="H202" s="146">
        <v>8.85</v>
      </c>
      <c r="I202" s="147">
        <v>3</v>
      </c>
    </row>
    <row r="203" spans="1:9" x14ac:dyDescent="0.3">
      <c r="A203" s="143" t="s">
        <v>577</v>
      </c>
      <c r="B203" s="144" t="s">
        <v>360</v>
      </c>
      <c r="C203" s="145" t="s">
        <v>2483</v>
      </c>
      <c r="D203" s="144">
        <v>10110038</v>
      </c>
      <c r="E203" s="146">
        <v>8.85</v>
      </c>
      <c r="F203" s="146">
        <v>100</v>
      </c>
      <c r="G203" s="144"/>
      <c r="H203" s="146"/>
      <c r="I203" s="147"/>
    </row>
    <row r="204" spans="1:9" x14ac:dyDescent="0.3">
      <c r="A204" s="143" t="str">
        <f t="shared" ref="A204:A205" si="25">A203</f>
        <v>鄭豐儀</v>
      </c>
      <c r="B204" s="144"/>
      <c r="C204" s="145"/>
      <c r="D204" s="144"/>
      <c r="E204" s="146"/>
      <c r="F204" s="146"/>
      <c r="G204" s="144">
        <v>10110425</v>
      </c>
      <c r="H204" s="146">
        <v>8.85</v>
      </c>
      <c r="I204" s="147">
        <v>98</v>
      </c>
    </row>
    <row r="205" spans="1:9" x14ac:dyDescent="0.3">
      <c r="A205" s="143" t="str">
        <f t="shared" si="25"/>
        <v>鄭豐儀</v>
      </c>
      <c r="B205" s="144"/>
      <c r="C205" s="145"/>
      <c r="D205" s="144"/>
      <c r="E205" s="146"/>
      <c r="F205" s="146"/>
      <c r="G205" s="144">
        <v>10115045</v>
      </c>
      <c r="H205" s="146">
        <v>8.84</v>
      </c>
      <c r="I205" s="147">
        <v>2</v>
      </c>
    </row>
    <row r="206" spans="1:9" x14ac:dyDescent="0.3">
      <c r="A206" s="143" t="s">
        <v>577</v>
      </c>
      <c r="B206" s="144" t="s">
        <v>360</v>
      </c>
      <c r="C206" s="145" t="s">
        <v>2484</v>
      </c>
      <c r="D206" s="144">
        <v>10111402</v>
      </c>
      <c r="E206" s="146">
        <v>8.86</v>
      </c>
      <c r="F206" s="146">
        <v>100</v>
      </c>
      <c r="G206" s="144"/>
      <c r="H206" s="146"/>
      <c r="I206" s="147"/>
    </row>
    <row r="207" spans="1:9" x14ac:dyDescent="0.3">
      <c r="A207" s="143" t="str">
        <f t="shared" ref="A207:A208" si="26">A206</f>
        <v>鄭豐儀</v>
      </c>
      <c r="B207" s="144"/>
      <c r="C207" s="145"/>
      <c r="D207" s="144"/>
      <c r="E207" s="146"/>
      <c r="F207" s="146"/>
      <c r="G207" s="144">
        <v>10111448</v>
      </c>
      <c r="H207" s="146">
        <v>8.86</v>
      </c>
      <c r="I207" s="147">
        <v>49</v>
      </c>
    </row>
    <row r="208" spans="1:9" x14ac:dyDescent="0.3">
      <c r="A208" s="143" t="str">
        <f t="shared" si="26"/>
        <v>鄭豐儀</v>
      </c>
      <c r="B208" s="144"/>
      <c r="C208" s="145"/>
      <c r="D208" s="144"/>
      <c r="E208" s="146"/>
      <c r="F208" s="146"/>
      <c r="G208" s="144">
        <v>10111960</v>
      </c>
      <c r="H208" s="146">
        <v>8.86</v>
      </c>
      <c r="I208" s="147">
        <v>51</v>
      </c>
    </row>
    <row r="209" spans="1:9" x14ac:dyDescent="0.3">
      <c r="A209" s="143" t="s">
        <v>577</v>
      </c>
      <c r="B209" s="144" t="s">
        <v>360</v>
      </c>
      <c r="C209" s="145" t="s">
        <v>2485</v>
      </c>
      <c r="D209" s="144">
        <v>10121965</v>
      </c>
      <c r="E209" s="146">
        <v>8.86</v>
      </c>
      <c r="F209" s="146">
        <v>100</v>
      </c>
      <c r="G209" s="144"/>
      <c r="H209" s="146"/>
      <c r="I209" s="147"/>
    </row>
    <row r="210" spans="1:9" x14ac:dyDescent="0.3">
      <c r="A210" s="143" t="str">
        <f t="shared" ref="A210:A211" si="27">A209</f>
        <v>鄭豐儀</v>
      </c>
      <c r="B210" s="144"/>
      <c r="C210" s="145"/>
      <c r="D210" s="144"/>
      <c r="E210" s="146"/>
      <c r="F210" s="146"/>
      <c r="G210" s="144">
        <v>10122123</v>
      </c>
      <c r="H210" s="146">
        <v>8.86</v>
      </c>
      <c r="I210" s="147">
        <v>62</v>
      </c>
    </row>
    <row r="211" spans="1:9" x14ac:dyDescent="0.3">
      <c r="A211" s="143" t="str">
        <f t="shared" si="27"/>
        <v>鄭豐儀</v>
      </c>
      <c r="B211" s="144"/>
      <c r="C211" s="145"/>
      <c r="D211" s="144"/>
      <c r="E211" s="146"/>
      <c r="F211" s="146"/>
      <c r="G211" s="144">
        <v>10123656</v>
      </c>
      <c r="H211" s="146">
        <v>8.86</v>
      </c>
      <c r="I211" s="147">
        <v>3</v>
      </c>
    </row>
    <row r="212" spans="1:9" x14ac:dyDescent="0.3">
      <c r="A212" s="143" t="s">
        <v>577</v>
      </c>
      <c r="B212" s="144" t="s">
        <v>360</v>
      </c>
      <c r="C212" s="145" t="s">
        <v>2485</v>
      </c>
      <c r="D212" s="144">
        <v>10184154</v>
      </c>
      <c r="E212" s="146">
        <v>8.86</v>
      </c>
      <c r="F212" s="146">
        <v>-35</v>
      </c>
      <c r="G212" s="144"/>
      <c r="H212" s="146"/>
      <c r="I212" s="147"/>
    </row>
    <row r="213" spans="1:9" x14ac:dyDescent="0.3">
      <c r="A213" s="143" t="s">
        <v>577</v>
      </c>
      <c r="B213" s="144" t="s">
        <v>360</v>
      </c>
      <c r="C213" s="145" t="s">
        <v>2486</v>
      </c>
      <c r="D213" s="144">
        <v>10124207</v>
      </c>
      <c r="E213" s="146">
        <v>8.8699999999999992</v>
      </c>
      <c r="F213" s="146">
        <v>100</v>
      </c>
      <c r="G213" s="144"/>
      <c r="H213" s="146"/>
      <c r="I213" s="147"/>
    </row>
    <row r="214" spans="1:9" x14ac:dyDescent="0.3">
      <c r="A214" s="143" t="str">
        <f t="shared" ref="A214:A218" si="28">A213</f>
        <v>鄭豐儀</v>
      </c>
      <c r="B214" s="144"/>
      <c r="C214" s="145"/>
      <c r="D214" s="144"/>
      <c r="E214" s="146"/>
      <c r="F214" s="146"/>
      <c r="G214" s="144">
        <v>10124678</v>
      </c>
      <c r="H214" s="146">
        <v>8.8699999999999992</v>
      </c>
      <c r="I214" s="147">
        <v>26</v>
      </c>
    </row>
    <row r="215" spans="1:9" x14ac:dyDescent="0.3">
      <c r="A215" s="143" t="str">
        <f t="shared" si="28"/>
        <v>鄭豐儀</v>
      </c>
      <c r="B215" s="144"/>
      <c r="C215" s="145"/>
      <c r="D215" s="144"/>
      <c r="E215" s="146"/>
      <c r="F215" s="146"/>
      <c r="G215" s="144">
        <v>10125706</v>
      </c>
      <c r="H215" s="146">
        <v>8.8699999999999992</v>
      </c>
      <c r="I215" s="147">
        <v>6</v>
      </c>
    </row>
    <row r="216" spans="1:9" x14ac:dyDescent="0.3">
      <c r="A216" s="143" t="str">
        <f t="shared" si="28"/>
        <v>鄭豐儀</v>
      </c>
      <c r="B216" s="144"/>
      <c r="C216" s="145"/>
      <c r="D216" s="144"/>
      <c r="E216" s="146"/>
      <c r="F216" s="146"/>
      <c r="G216" s="144">
        <v>10133799</v>
      </c>
      <c r="H216" s="146">
        <v>8.8699999999999992</v>
      </c>
      <c r="I216" s="147">
        <v>5</v>
      </c>
    </row>
    <row r="217" spans="1:9" x14ac:dyDescent="0.3">
      <c r="A217" s="143" t="str">
        <f t="shared" si="28"/>
        <v>鄭豐儀</v>
      </c>
      <c r="B217" s="144"/>
      <c r="C217" s="145"/>
      <c r="D217" s="144"/>
      <c r="E217" s="146"/>
      <c r="F217" s="146"/>
      <c r="G217" s="144">
        <v>10134816</v>
      </c>
      <c r="H217" s="146">
        <v>8.8699999999999992</v>
      </c>
      <c r="I217" s="147">
        <v>6</v>
      </c>
    </row>
    <row r="218" spans="1:9" x14ac:dyDescent="0.3">
      <c r="A218" s="143" t="str">
        <f t="shared" si="28"/>
        <v>鄭豐儀</v>
      </c>
      <c r="B218" s="144"/>
      <c r="C218" s="145"/>
      <c r="D218" s="144"/>
      <c r="E218" s="146"/>
      <c r="F218" s="146"/>
      <c r="G218" s="144">
        <v>10140856</v>
      </c>
      <c r="H218" s="146">
        <v>8.8699999999999992</v>
      </c>
      <c r="I218" s="147">
        <v>2</v>
      </c>
    </row>
    <row r="219" spans="1:9" x14ac:dyDescent="0.3">
      <c r="A219" s="143" t="s">
        <v>577</v>
      </c>
      <c r="B219" s="144" t="s">
        <v>360</v>
      </c>
      <c r="C219" s="145" t="s">
        <v>2486</v>
      </c>
      <c r="D219" s="144">
        <v>10184174</v>
      </c>
      <c r="E219" s="146">
        <v>8.8699999999999992</v>
      </c>
      <c r="F219" s="146">
        <v>-55</v>
      </c>
      <c r="G219" s="144"/>
      <c r="H219" s="146"/>
      <c r="I219" s="147"/>
    </row>
    <row r="220" spans="1:9" x14ac:dyDescent="0.3">
      <c r="A220" s="143" t="s">
        <v>577</v>
      </c>
      <c r="B220" s="144" t="s">
        <v>360</v>
      </c>
      <c r="C220" s="145" t="s">
        <v>2487</v>
      </c>
      <c r="D220" s="144">
        <v>10125749</v>
      </c>
      <c r="E220" s="146">
        <v>8.8800000000000008</v>
      </c>
      <c r="F220" s="146">
        <v>100</v>
      </c>
      <c r="G220" s="144"/>
      <c r="H220" s="146"/>
      <c r="I220" s="147"/>
    </row>
    <row r="221" spans="1:9" x14ac:dyDescent="0.3">
      <c r="A221" s="143" t="str">
        <f t="shared" ref="A221:A222" si="29">A220</f>
        <v>鄭豐儀</v>
      </c>
      <c r="B221" s="144"/>
      <c r="C221" s="145"/>
      <c r="D221" s="144"/>
      <c r="E221" s="146"/>
      <c r="F221" s="146"/>
      <c r="G221" s="144">
        <v>10130220</v>
      </c>
      <c r="H221" s="146">
        <v>8.8800000000000008</v>
      </c>
      <c r="I221" s="147">
        <v>90</v>
      </c>
    </row>
    <row r="222" spans="1:9" x14ac:dyDescent="0.3">
      <c r="A222" s="143" t="str">
        <f t="shared" si="29"/>
        <v>鄭豐儀</v>
      </c>
      <c r="B222" s="144"/>
      <c r="C222" s="145"/>
      <c r="D222" s="144"/>
      <c r="E222" s="146"/>
      <c r="F222" s="146"/>
      <c r="G222" s="144">
        <v>10130730</v>
      </c>
      <c r="H222" s="146">
        <v>8.8800000000000008</v>
      </c>
      <c r="I222" s="147">
        <v>10</v>
      </c>
    </row>
    <row r="223" spans="1:9" x14ac:dyDescent="0.3">
      <c r="A223" s="143" t="s">
        <v>577</v>
      </c>
      <c r="B223" s="144" t="s">
        <v>360</v>
      </c>
      <c r="C223" s="145" t="s">
        <v>2488</v>
      </c>
      <c r="D223" s="144">
        <v>10154818</v>
      </c>
      <c r="E223" s="146">
        <v>8.9</v>
      </c>
      <c r="F223" s="146">
        <v>100</v>
      </c>
      <c r="G223" s="144"/>
      <c r="H223" s="146"/>
      <c r="I223" s="147"/>
    </row>
    <row r="224" spans="1:9" x14ac:dyDescent="0.3">
      <c r="A224" s="143" t="str">
        <f>A223</f>
        <v>鄭豐儀</v>
      </c>
      <c r="B224" s="144"/>
      <c r="C224" s="145"/>
      <c r="D224" s="144"/>
      <c r="E224" s="146"/>
      <c r="F224" s="146"/>
      <c r="G224" s="144">
        <v>10155087</v>
      </c>
      <c r="H224" s="146">
        <v>8.9</v>
      </c>
      <c r="I224" s="147">
        <v>100</v>
      </c>
    </row>
    <row r="225" spans="1:9" x14ac:dyDescent="0.3">
      <c r="A225" s="143" t="s">
        <v>577</v>
      </c>
      <c r="B225" s="144" t="s">
        <v>360</v>
      </c>
      <c r="C225" s="145" t="s">
        <v>2489</v>
      </c>
      <c r="D225" s="144">
        <v>10155498</v>
      </c>
      <c r="E225" s="146">
        <v>8.91</v>
      </c>
      <c r="F225" s="146">
        <v>100</v>
      </c>
      <c r="G225" s="144"/>
      <c r="H225" s="146"/>
      <c r="I225" s="147"/>
    </row>
    <row r="226" spans="1:9" x14ac:dyDescent="0.3">
      <c r="A226" s="143" t="str">
        <f t="shared" ref="A226:A227" si="30">A225</f>
        <v>鄭豐儀</v>
      </c>
      <c r="B226" s="144"/>
      <c r="C226" s="145"/>
      <c r="D226" s="144"/>
      <c r="E226" s="146"/>
      <c r="F226" s="146"/>
      <c r="G226" s="144">
        <v>10155602</v>
      </c>
      <c r="H226" s="146">
        <v>8.91</v>
      </c>
      <c r="I226" s="147">
        <v>49</v>
      </c>
    </row>
    <row r="227" spans="1:9" x14ac:dyDescent="0.3">
      <c r="A227" s="143" t="str">
        <f t="shared" si="30"/>
        <v>鄭豐儀</v>
      </c>
      <c r="B227" s="144"/>
      <c r="C227" s="145"/>
      <c r="D227" s="144"/>
      <c r="E227" s="146"/>
      <c r="F227" s="146"/>
      <c r="G227" s="144">
        <v>10160115</v>
      </c>
      <c r="H227" s="146">
        <v>8.91</v>
      </c>
      <c r="I227" s="147">
        <v>8</v>
      </c>
    </row>
    <row r="228" spans="1:9" x14ac:dyDescent="0.3">
      <c r="A228" s="143" t="s">
        <v>577</v>
      </c>
      <c r="B228" s="144" t="s">
        <v>360</v>
      </c>
      <c r="C228" s="145" t="s">
        <v>2489</v>
      </c>
      <c r="D228" s="144">
        <v>10184194</v>
      </c>
      <c r="E228" s="146">
        <v>8.91</v>
      </c>
      <c r="F228" s="146">
        <v>-43</v>
      </c>
      <c r="G228" s="144"/>
      <c r="H228" s="146"/>
      <c r="I228" s="147"/>
    </row>
    <row r="229" spans="1:9" x14ac:dyDescent="0.3">
      <c r="A229" s="143" t="s">
        <v>577</v>
      </c>
      <c r="B229" s="144" t="s">
        <v>360</v>
      </c>
      <c r="C229" s="145" t="s">
        <v>2490</v>
      </c>
      <c r="D229" s="144">
        <v>10160937</v>
      </c>
      <c r="E229" s="146">
        <v>8.92</v>
      </c>
      <c r="F229" s="146">
        <v>100</v>
      </c>
      <c r="G229" s="144"/>
      <c r="H229" s="146"/>
      <c r="I229" s="147"/>
    </row>
    <row r="230" spans="1:9" x14ac:dyDescent="0.3">
      <c r="A230" s="143" t="str">
        <f>A229</f>
        <v>鄭豐儀</v>
      </c>
      <c r="B230" s="144"/>
      <c r="C230" s="145"/>
      <c r="D230" s="144"/>
      <c r="E230" s="146"/>
      <c r="F230" s="146"/>
      <c r="G230" s="144">
        <v>10161137</v>
      </c>
      <c r="H230" s="146">
        <v>8.92</v>
      </c>
      <c r="I230" s="147">
        <v>100</v>
      </c>
    </row>
    <row r="231" spans="1:9" x14ac:dyDescent="0.3">
      <c r="A231" s="143" t="s">
        <v>577</v>
      </c>
      <c r="B231" s="144" t="s">
        <v>360</v>
      </c>
      <c r="C231" s="145" t="s">
        <v>2491</v>
      </c>
      <c r="D231" s="144">
        <v>10165297</v>
      </c>
      <c r="E231" s="146">
        <v>8.9600000000000009</v>
      </c>
      <c r="F231" s="146">
        <v>100</v>
      </c>
      <c r="G231" s="144"/>
      <c r="H231" s="146"/>
      <c r="I231" s="147"/>
    </row>
    <row r="232" spans="1:9" x14ac:dyDescent="0.3">
      <c r="A232" s="143" t="str">
        <f>A231</f>
        <v>鄭豐儀</v>
      </c>
      <c r="B232" s="144"/>
      <c r="C232" s="145"/>
      <c r="D232" s="144"/>
      <c r="E232" s="146"/>
      <c r="F232" s="146"/>
      <c r="G232" s="144">
        <v>10165737</v>
      </c>
      <c r="H232" s="146">
        <v>8.9499999999999993</v>
      </c>
      <c r="I232" s="147">
        <v>100</v>
      </c>
    </row>
    <row r="233" spans="1:9" x14ac:dyDescent="0.3">
      <c r="A233" s="143" t="s">
        <v>577</v>
      </c>
      <c r="B233" s="144" t="s">
        <v>360</v>
      </c>
      <c r="C233" s="145" t="s">
        <v>2492</v>
      </c>
      <c r="D233" s="144">
        <v>10170557</v>
      </c>
      <c r="E233" s="146">
        <v>8.9700000000000006</v>
      </c>
      <c r="F233" s="146">
        <v>100</v>
      </c>
      <c r="G233" s="144"/>
      <c r="H233" s="146"/>
      <c r="I233" s="147"/>
    </row>
    <row r="234" spans="1:9" x14ac:dyDescent="0.3">
      <c r="A234" s="143" t="str">
        <f>A233</f>
        <v>鄭豐儀</v>
      </c>
      <c r="B234" s="144"/>
      <c r="C234" s="145"/>
      <c r="D234" s="144"/>
      <c r="E234" s="146"/>
      <c r="F234" s="146"/>
      <c r="G234" s="144">
        <v>10170763</v>
      </c>
      <c r="H234" s="146">
        <v>8.9700000000000006</v>
      </c>
      <c r="I234" s="147">
        <v>100</v>
      </c>
    </row>
    <row r="235" spans="1:9" x14ac:dyDescent="0.3">
      <c r="A235" s="143" t="s">
        <v>577</v>
      </c>
      <c r="B235" s="144" t="s">
        <v>360</v>
      </c>
      <c r="C235" s="145" t="s">
        <v>2493</v>
      </c>
      <c r="D235" s="144">
        <v>10171837</v>
      </c>
      <c r="E235" s="146">
        <v>8.98</v>
      </c>
      <c r="F235" s="146">
        <v>100</v>
      </c>
      <c r="G235" s="144"/>
      <c r="H235" s="146"/>
      <c r="I235" s="147"/>
    </row>
    <row r="236" spans="1:9" x14ac:dyDescent="0.3">
      <c r="A236" s="143" t="str">
        <f t="shared" ref="A236:A237" si="31">A235</f>
        <v>鄭豐儀</v>
      </c>
      <c r="B236" s="144"/>
      <c r="C236" s="145"/>
      <c r="D236" s="144"/>
      <c r="E236" s="146"/>
      <c r="F236" s="146"/>
      <c r="G236" s="144">
        <v>10172298</v>
      </c>
      <c r="H236" s="146">
        <v>8.98</v>
      </c>
      <c r="I236" s="147">
        <v>76</v>
      </c>
    </row>
    <row r="237" spans="1:9" x14ac:dyDescent="0.3">
      <c r="A237" s="143" t="str">
        <f t="shared" si="31"/>
        <v>鄭豐儀</v>
      </c>
      <c r="B237" s="144"/>
      <c r="C237" s="145"/>
      <c r="D237" s="144"/>
      <c r="E237" s="146"/>
      <c r="F237" s="146"/>
      <c r="G237" s="144">
        <v>10172808</v>
      </c>
      <c r="H237" s="146">
        <v>8.98</v>
      </c>
      <c r="I237" s="147">
        <v>24</v>
      </c>
    </row>
    <row r="238" spans="1:9" x14ac:dyDescent="0.3">
      <c r="A238" s="114" t="s">
        <v>577</v>
      </c>
      <c r="B238" s="111" t="s">
        <v>360</v>
      </c>
      <c r="C238" s="131" t="s">
        <v>2494</v>
      </c>
      <c r="D238" s="111">
        <v>10184681</v>
      </c>
      <c r="E238" s="112">
        <v>9</v>
      </c>
      <c r="F238" s="112">
        <v>200</v>
      </c>
      <c r="G238" s="111"/>
      <c r="H238" s="112"/>
      <c r="I238" s="113"/>
    </row>
    <row r="239" spans="1:9" x14ac:dyDescent="0.3">
      <c r="A239" s="114" t="str">
        <f>A238</f>
        <v>鄭豐儀</v>
      </c>
      <c r="B239" s="111"/>
      <c r="C239" s="131"/>
      <c r="D239" s="111"/>
      <c r="E239" s="112"/>
      <c r="F239" s="112"/>
      <c r="G239" s="111">
        <v>10185000</v>
      </c>
      <c r="H239" s="112">
        <v>9</v>
      </c>
      <c r="I239" s="113">
        <v>200</v>
      </c>
    </row>
    <row r="240" spans="1:9" x14ac:dyDescent="0.3">
      <c r="A240" s="143" t="s">
        <v>577</v>
      </c>
      <c r="B240" s="144" t="s">
        <v>360</v>
      </c>
      <c r="C240" s="145" t="s">
        <v>2495</v>
      </c>
      <c r="D240" s="144">
        <v>10185872</v>
      </c>
      <c r="E240" s="146">
        <v>9.01</v>
      </c>
      <c r="F240" s="146">
        <v>100</v>
      </c>
      <c r="G240" s="144"/>
      <c r="H240" s="146"/>
      <c r="I240" s="147"/>
    </row>
    <row r="241" spans="1:9" x14ac:dyDescent="0.3">
      <c r="A241" s="143" t="str">
        <f>A240</f>
        <v>鄭豐儀</v>
      </c>
      <c r="B241" s="144"/>
      <c r="C241" s="145"/>
      <c r="D241" s="144"/>
      <c r="E241" s="146"/>
      <c r="F241" s="146"/>
      <c r="G241" s="144">
        <v>10190031</v>
      </c>
      <c r="H241" s="146">
        <v>9</v>
      </c>
      <c r="I241" s="147">
        <v>100</v>
      </c>
    </row>
    <row r="242" spans="1:9" x14ac:dyDescent="0.3">
      <c r="A242" s="143" t="s">
        <v>577</v>
      </c>
      <c r="B242" s="144" t="s">
        <v>360</v>
      </c>
      <c r="C242" s="145" t="s">
        <v>2496</v>
      </c>
      <c r="D242" s="144">
        <v>10191373</v>
      </c>
      <c r="E242" s="146">
        <v>9.02</v>
      </c>
      <c r="F242" s="146">
        <v>100</v>
      </c>
      <c r="G242" s="144"/>
      <c r="H242" s="146"/>
      <c r="I242" s="147"/>
    </row>
    <row r="243" spans="1:9" x14ac:dyDescent="0.3">
      <c r="A243" s="143" t="str">
        <f>A242</f>
        <v>鄭豐儀</v>
      </c>
      <c r="B243" s="144"/>
      <c r="C243" s="145"/>
      <c r="D243" s="144"/>
      <c r="E243" s="146"/>
      <c r="F243" s="146"/>
      <c r="G243" s="144">
        <v>10191574</v>
      </c>
      <c r="H243" s="146">
        <v>9.02</v>
      </c>
      <c r="I243" s="147">
        <v>72</v>
      </c>
    </row>
    <row r="244" spans="1:9" x14ac:dyDescent="0.3">
      <c r="A244" s="143" t="s">
        <v>577</v>
      </c>
      <c r="B244" s="144" t="s">
        <v>360</v>
      </c>
      <c r="C244" s="145" t="s">
        <v>2496</v>
      </c>
      <c r="D244" s="144">
        <v>10271183</v>
      </c>
      <c r="E244" s="146">
        <v>9.02</v>
      </c>
      <c r="F244" s="146">
        <v>-28</v>
      </c>
      <c r="G244" s="144"/>
      <c r="H244" s="146"/>
      <c r="I244" s="147"/>
    </row>
    <row r="245" spans="1:9" x14ac:dyDescent="0.3">
      <c r="A245" s="143" t="s">
        <v>577</v>
      </c>
      <c r="B245" s="144" t="s">
        <v>360</v>
      </c>
      <c r="C245" s="145" t="s">
        <v>2497</v>
      </c>
      <c r="D245" s="144">
        <v>10192416</v>
      </c>
      <c r="E245" s="146">
        <v>9.0299999999999994</v>
      </c>
      <c r="F245" s="146">
        <v>100</v>
      </c>
      <c r="G245" s="144"/>
      <c r="H245" s="146"/>
      <c r="I245" s="147"/>
    </row>
    <row r="246" spans="1:9" x14ac:dyDescent="0.3">
      <c r="A246" s="143" t="s">
        <v>577</v>
      </c>
      <c r="B246" s="144" t="s">
        <v>360</v>
      </c>
      <c r="C246" s="145" t="s">
        <v>2497</v>
      </c>
      <c r="D246" s="144">
        <v>10271185</v>
      </c>
      <c r="E246" s="146">
        <v>9.0299999999999994</v>
      </c>
      <c r="F246" s="146">
        <v>-100</v>
      </c>
      <c r="G246" s="144"/>
      <c r="H246" s="146"/>
      <c r="I246" s="147"/>
    </row>
    <row r="247" spans="1:9" x14ac:dyDescent="0.3">
      <c r="A247" s="143" t="s">
        <v>577</v>
      </c>
      <c r="B247" s="144" t="s">
        <v>360</v>
      </c>
      <c r="C247" s="145" t="s">
        <v>2498</v>
      </c>
      <c r="D247" s="144">
        <v>10232899</v>
      </c>
      <c r="E247" s="146">
        <v>9.06</v>
      </c>
      <c r="F247" s="146">
        <v>100</v>
      </c>
      <c r="G247" s="144"/>
      <c r="H247" s="146"/>
      <c r="I247" s="147"/>
    </row>
    <row r="248" spans="1:9" x14ac:dyDescent="0.3">
      <c r="A248" s="143" t="str">
        <f t="shared" ref="A248:A249" si="32">A247</f>
        <v>鄭豐儀</v>
      </c>
      <c r="B248" s="144"/>
      <c r="C248" s="145"/>
      <c r="D248" s="144"/>
      <c r="E248" s="146"/>
      <c r="F248" s="146"/>
      <c r="G248" s="144">
        <v>10233206</v>
      </c>
      <c r="H248" s="146">
        <v>9.06</v>
      </c>
      <c r="I248" s="147">
        <v>40</v>
      </c>
    </row>
    <row r="249" spans="1:9" x14ac:dyDescent="0.3">
      <c r="A249" s="143" t="str">
        <f t="shared" si="32"/>
        <v>鄭豐儀</v>
      </c>
      <c r="B249" s="144"/>
      <c r="C249" s="145"/>
      <c r="D249" s="144"/>
      <c r="E249" s="146"/>
      <c r="F249" s="146"/>
      <c r="G249" s="144">
        <v>10233718</v>
      </c>
      <c r="H249" s="146">
        <v>9.0500000000000007</v>
      </c>
      <c r="I249" s="147">
        <v>60</v>
      </c>
    </row>
    <row r="250" spans="1:9" x14ac:dyDescent="0.3">
      <c r="A250" s="143" t="s">
        <v>577</v>
      </c>
      <c r="B250" s="144" t="s">
        <v>360</v>
      </c>
      <c r="C250" s="145" t="s">
        <v>2499</v>
      </c>
      <c r="D250" s="144">
        <v>10234279</v>
      </c>
      <c r="E250" s="146">
        <v>9.07</v>
      </c>
      <c r="F250" s="146">
        <v>100</v>
      </c>
      <c r="G250" s="144"/>
      <c r="H250" s="146"/>
      <c r="I250" s="147"/>
    </row>
    <row r="251" spans="1:9" x14ac:dyDescent="0.3">
      <c r="A251" s="143" t="str">
        <f t="shared" ref="A251:A253" si="33">A250</f>
        <v>鄭豐儀</v>
      </c>
      <c r="B251" s="144"/>
      <c r="C251" s="145"/>
      <c r="D251" s="144"/>
      <c r="E251" s="146"/>
      <c r="F251" s="146"/>
      <c r="G251" s="144">
        <v>10234739</v>
      </c>
      <c r="H251" s="146">
        <v>9.07</v>
      </c>
      <c r="I251" s="147">
        <v>56</v>
      </c>
    </row>
    <row r="252" spans="1:9" x14ac:dyDescent="0.3">
      <c r="A252" s="143" t="str">
        <f t="shared" si="33"/>
        <v>鄭豐儀</v>
      </c>
      <c r="B252" s="144"/>
      <c r="C252" s="145"/>
      <c r="D252" s="144"/>
      <c r="E252" s="146"/>
      <c r="F252" s="146"/>
      <c r="G252" s="144">
        <v>10235762</v>
      </c>
      <c r="H252" s="146">
        <v>9.07</v>
      </c>
      <c r="I252" s="147">
        <v>1</v>
      </c>
    </row>
    <row r="253" spans="1:9" x14ac:dyDescent="0.3">
      <c r="A253" s="143" t="str">
        <f t="shared" si="33"/>
        <v>鄭豐儀</v>
      </c>
      <c r="B253" s="144"/>
      <c r="C253" s="145"/>
      <c r="D253" s="144"/>
      <c r="E253" s="146"/>
      <c r="F253" s="146"/>
      <c r="G253" s="144">
        <v>10240274</v>
      </c>
      <c r="H253" s="146">
        <v>9.07</v>
      </c>
      <c r="I253" s="147">
        <v>3</v>
      </c>
    </row>
    <row r="254" spans="1:9" x14ac:dyDescent="0.3">
      <c r="A254" s="143" t="s">
        <v>577</v>
      </c>
      <c r="B254" s="144" t="s">
        <v>360</v>
      </c>
      <c r="C254" s="145" t="s">
        <v>2499</v>
      </c>
      <c r="D254" s="144">
        <v>10292120</v>
      </c>
      <c r="E254" s="146">
        <v>9.07</v>
      </c>
      <c r="F254" s="146">
        <v>-40</v>
      </c>
      <c r="G254" s="144"/>
      <c r="H254" s="146"/>
      <c r="I254" s="147"/>
    </row>
    <row r="255" spans="1:9" x14ac:dyDescent="0.3">
      <c r="A255" s="143" t="s">
        <v>577</v>
      </c>
      <c r="B255" s="144" t="s">
        <v>360</v>
      </c>
      <c r="C255" s="145" t="s">
        <v>2500</v>
      </c>
      <c r="D255" s="144">
        <v>10240389</v>
      </c>
      <c r="E255" s="146">
        <v>9.08</v>
      </c>
      <c r="F255" s="146">
        <v>100</v>
      </c>
      <c r="G255" s="144"/>
      <c r="H255" s="146"/>
      <c r="I255" s="147"/>
    </row>
    <row r="256" spans="1:9" x14ac:dyDescent="0.3">
      <c r="A256" s="143" t="str">
        <f t="shared" ref="A256:A257" si="34">A255</f>
        <v>鄭豐儀</v>
      </c>
      <c r="B256" s="144"/>
      <c r="C256" s="145"/>
      <c r="D256" s="144"/>
      <c r="E256" s="146"/>
      <c r="F256" s="146"/>
      <c r="G256" s="144">
        <v>10240782</v>
      </c>
      <c r="H256" s="146">
        <v>9.08</v>
      </c>
      <c r="I256" s="147">
        <v>98</v>
      </c>
    </row>
    <row r="257" spans="1:9" x14ac:dyDescent="0.3">
      <c r="A257" s="143" t="str">
        <f t="shared" si="34"/>
        <v>鄭豐儀</v>
      </c>
      <c r="B257" s="144"/>
      <c r="C257" s="145"/>
      <c r="D257" s="144"/>
      <c r="E257" s="146"/>
      <c r="F257" s="146"/>
      <c r="G257" s="144">
        <v>10241294</v>
      </c>
      <c r="H257" s="146">
        <v>9.08</v>
      </c>
      <c r="I257" s="147">
        <v>2</v>
      </c>
    </row>
    <row r="258" spans="1:9" x14ac:dyDescent="0.3">
      <c r="A258" s="143" t="s">
        <v>577</v>
      </c>
      <c r="B258" s="144" t="s">
        <v>360</v>
      </c>
      <c r="C258" s="145" t="s">
        <v>2501</v>
      </c>
      <c r="D258" s="144">
        <v>10241827</v>
      </c>
      <c r="E258" s="146">
        <v>9.09</v>
      </c>
      <c r="F258" s="146">
        <v>100</v>
      </c>
      <c r="G258" s="144"/>
      <c r="H258" s="146"/>
      <c r="I258" s="147"/>
    </row>
    <row r="259" spans="1:9" x14ac:dyDescent="0.3">
      <c r="A259" s="143" t="str">
        <f>A258</f>
        <v>鄭豐儀</v>
      </c>
      <c r="B259" s="144"/>
      <c r="C259" s="145"/>
      <c r="D259" s="144"/>
      <c r="E259" s="146"/>
      <c r="F259" s="146"/>
      <c r="G259" s="144">
        <v>10242319</v>
      </c>
      <c r="H259" s="146">
        <v>9.09</v>
      </c>
      <c r="I259" s="147">
        <v>51</v>
      </c>
    </row>
    <row r="260" spans="1:9" x14ac:dyDescent="0.3">
      <c r="A260" s="143" t="s">
        <v>577</v>
      </c>
      <c r="B260" s="144" t="s">
        <v>360</v>
      </c>
      <c r="C260" s="145" t="s">
        <v>2501</v>
      </c>
      <c r="D260" s="144">
        <v>10292140</v>
      </c>
      <c r="E260" s="146">
        <v>9.09</v>
      </c>
      <c r="F260" s="146">
        <v>-49</v>
      </c>
      <c r="G260" s="144"/>
      <c r="H260" s="146"/>
      <c r="I260" s="147"/>
    </row>
    <row r="261" spans="1:9" x14ac:dyDescent="0.3">
      <c r="A261" s="143" t="s">
        <v>577</v>
      </c>
      <c r="B261" s="144" t="s">
        <v>360</v>
      </c>
      <c r="C261" s="145" t="s">
        <v>2502</v>
      </c>
      <c r="D261" s="144">
        <v>10243206</v>
      </c>
      <c r="E261" s="146">
        <v>9.1</v>
      </c>
      <c r="F261" s="146">
        <v>100</v>
      </c>
      <c r="G261" s="144"/>
      <c r="H261" s="146"/>
      <c r="I261" s="147"/>
    </row>
    <row r="262" spans="1:9" x14ac:dyDescent="0.3">
      <c r="A262" s="143" t="str">
        <f>A261</f>
        <v>鄭豐儀</v>
      </c>
      <c r="B262" s="144"/>
      <c r="C262" s="145"/>
      <c r="D262" s="144"/>
      <c r="E262" s="146"/>
      <c r="F262" s="146"/>
      <c r="G262" s="144">
        <v>10243342</v>
      </c>
      <c r="H262" s="146">
        <v>9.1</v>
      </c>
      <c r="I262" s="147">
        <v>64</v>
      </c>
    </row>
    <row r="263" spans="1:9" x14ac:dyDescent="0.3">
      <c r="A263" s="143" t="s">
        <v>577</v>
      </c>
      <c r="B263" s="144" t="s">
        <v>360</v>
      </c>
      <c r="C263" s="145" t="s">
        <v>2502</v>
      </c>
      <c r="D263" s="144">
        <v>10292141</v>
      </c>
      <c r="E263" s="146">
        <v>9.1</v>
      </c>
      <c r="F263" s="146">
        <v>-36</v>
      </c>
      <c r="G263" s="144"/>
      <c r="H263" s="146"/>
      <c r="I263" s="147"/>
    </row>
    <row r="264" spans="1:9" x14ac:dyDescent="0.3">
      <c r="A264" s="143" t="s">
        <v>577</v>
      </c>
      <c r="B264" s="144" t="s">
        <v>360</v>
      </c>
      <c r="C264" s="145" t="s">
        <v>2503</v>
      </c>
      <c r="D264" s="144">
        <v>10263065</v>
      </c>
      <c r="E264" s="146">
        <v>9.1300000000000008</v>
      </c>
      <c r="F264" s="146">
        <v>100</v>
      </c>
      <c r="G264" s="144"/>
      <c r="H264" s="146"/>
      <c r="I264" s="147"/>
    </row>
    <row r="265" spans="1:9" x14ac:dyDescent="0.3">
      <c r="A265" s="143" t="str">
        <f t="shared" ref="A265:A267" si="35">A264</f>
        <v>鄭豐儀</v>
      </c>
      <c r="B265" s="144"/>
      <c r="C265" s="145"/>
      <c r="D265" s="144"/>
      <c r="E265" s="146"/>
      <c r="F265" s="146"/>
      <c r="G265" s="144">
        <v>10263121</v>
      </c>
      <c r="H265" s="146">
        <v>9.1300000000000008</v>
      </c>
      <c r="I265" s="147">
        <v>30</v>
      </c>
    </row>
    <row r="266" spans="1:9" x14ac:dyDescent="0.3">
      <c r="A266" s="143" t="str">
        <f t="shared" si="35"/>
        <v>鄭豐儀</v>
      </c>
      <c r="B266" s="144"/>
      <c r="C266" s="145"/>
      <c r="D266" s="144"/>
      <c r="E266" s="146"/>
      <c r="F266" s="146"/>
      <c r="G266" s="144">
        <v>10263633</v>
      </c>
      <c r="H266" s="146">
        <v>9.1300000000000008</v>
      </c>
      <c r="I266" s="147">
        <v>9</v>
      </c>
    </row>
    <row r="267" spans="1:9" x14ac:dyDescent="0.3">
      <c r="A267" s="143" t="str">
        <f t="shared" si="35"/>
        <v>鄭豐儀</v>
      </c>
      <c r="B267" s="144"/>
      <c r="C267" s="145"/>
      <c r="D267" s="144"/>
      <c r="E267" s="146"/>
      <c r="F267" s="146"/>
      <c r="G267" s="144">
        <v>10264659</v>
      </c>
      <c r="H267" s="146">
        <v>9.1300000000000008</v>
      </c>
      <c r="I267" s="147">
        <v>26</v>
      </c>
    </row>
    <row r="268" spans="1:9" x14ac:dyDescent="0.3">
      <c r="A268" s="143" t="s">
        <v>577</v>
      </c>
      <c r="B268" s="144" t="s">
        <v>360</v>
      </c>
      <c r="C268" s="145" t="s">
        <v>2503</v>
      </c>
      <c r="D268" s="144">
        <v>10290227</v>
      </c>
      <c r="E268" s="146">
        <v>9.1300000000000008</v>
      </c>
      <c r="F268" s="146">
        <v>-35</v>
      </c>
      <c r="G268" s="144"/>
      <c r="H268" s="146"/>
      <c r="I268" s="147"/>
    </row>
    <row r="269" spans="1:9" x14ac:dyDescent="0.3">
      <c r="A269" s="143" t="s">
        <v>577</v>
      </c>
      <c r="B269" s="144" t="s">
        <v>360</v>
      </c>
      <c r="C269" s="145" t="s">
        <v>2504</v>
      </c>
      <c r="D269" s="144">
        <v>10263685</v>
      </c>
      <c r="E269" s="146">
        <v>9.14</v>
      </c>
      <c r="F269" s="146">
        <v>100</v>
      </c>
      <c r="G269" s="144"/>
      <c r="H269" s="146"/>
      <c r="I269" s="147"/>
    </row>
    <row r="270" spans="1:9" x14ac:dyDescent="0.3">
      <c r="A270" s="143" t="str">
        <f>A269</f>
        <v>鄭豐儀</v>
      </c>
      <c r="B270" s="144"/>
      <c r="C270" s="145"/>
      <c r="D270" s="144"/>
      <c r="E270" s="146"/>
      <c r="F270" s="146"/>
      <c r="G270" s="144">
        <v>10264148</v>
      </c>
      <c r="H270" s="146">
        <v>9.14</v>
      </c>
      <c r="I270" s="147">
        <v>100</v>
      </c>
    </row>
    <row r="271" spans="1:9" x14ac:dyDescent="0.3">
      <c r="A271" s="143" t="s">
        <v>577</v>
      </c>
      <c r="B271" s="144" t="s">
        <v>360</v>
      </c>
      <c r="C271" s="145" t="s">
        <v>2505</v>
      </c>
      <c r="D271" s="144">
        <v>10264864</v>
      </c>
      <c r="E271" s="146">
        <v>9.15</v>
      </c>
      <c r="F271" s="146">
        <v>200</v>
      </c>
      <c r="G271" s="144"/>
      <c r="H271" s="146"/>
      <c r="I271" s="147"/>
    </row>
    <row r="272" spans="1:9" x14ac:dyDescent="0.3">
      <c r="A272" s="143" t="str">
        <f>A271</f>
        <v>鄭豐儀</v>
      </c>
      <c r="B272" s="144"/>
      <c r="C272" s="145"/>
      <c r="D272" s="144"/>
      <c r="E272" s="146"/>
      <c r="F272" s="146"/>
      <c r="G272" s="144">
        <v>10265172</v>
      </c>
      <c r="H272" s="146">
        <v>9.15</v>
      </c>
      <c r="I272" s="147">
        <v>200</v>
      </c>
    </row>
    <row r="273" spans="1:9" x14ac:dyDescent="0.3">
      <c r="A273" s="143" t="s">
        <v>577</v>
      </c>
      <c r="B273" s="144" t="s">
        <v>360</v>
      </c>
      <c r="C273" s="145" t="s">
        <v>2506</v>
      </c>
      <c r="D273" s="144">
        <v>10271563</v>
      </c>
      <c r="E273" s="146">
        <v>9.16</v>
      </c>
      <c r="F273" s="146">
        <v>100</v>
      </c>
      <c r="G273" s="144"/>
      <c r="H273" s="146"/>
      <c r="I273" s="147"/>
    </row>
    <row r="274" spans="1:9" x14ac:dyDescent="0.3">
      <c r="A274" s="143" t="str">
        <f t="shared" ref="A274:A275" si="36">A273</f>
        <v>鄭豐儀</v>
      </c>
      <c r="B274" s="144"/>
      <c r="C274" s="145"/>
      <c r="D274" s="144"/>
      <c r="E274" s="146"/>
      <c r="F274" s="146"/>
      <c r="G274" s="144">
        <v>10272761</v>
      </c>
      <c r="H274" s="146">
        <v>9.16</v>
      </c>
      <c r="I274" s="147">
        <v>81</v>
      </c>
    </row>
    <row r="275" spans="1:9" x14ac:dyDescent="0.3">
      <c r="A275" s="143" t="str">
        <f t="shared" si="36"/>
        <v>鄭豐儀</v>
      </c>
      <c r="B275" s="144"/>
      <c r="C275" s="145"/>
      <c r="D275" s="144"/>
      <c r="E275" s="146"/>
      <c r="F275" s="146"/>
      <c r="G275" s="144">
        <v>10275321</v>
      </c>
      <c r="H275" s="146">
        <v>9.16</v>
      </c>
      <c r="I275" s="147">
        <v>19</v>
      </c>
    </row>
    <row r="276" spans="1:9" x14ac:dyDescent="0.3">
      <c r="A276" s="143" t="s">
        <v>577</v>
      </c>
      <c r="B276" s="144" t="s">
        <v>360</v>
      </c>
      <c r="C276" s="145" t="s">
        <v>2507</v>
      </c>
      <c r="D276" s="144">
        <v>10285433</v>
      </c>
      <c r="E276" s="146">
        <v>9.16</v>
      </c>
      <c r="F276" s="146">
        <v>100</v>
      </c>
      <c r="G276" s="144"/>
      <c r="H276" s="146"/>
      <c r="I276" s="147"/>
    </row>
    <row r="277" spans="1:9" x14ac:dyDescent="0.3">
      <c r="A277" s="143" t="str">
        <f>A276</f>
        <v>鄭豐儀</v>
      </c>
      <c r="B277" s="144"/>
      <c r="C277" s="145"/>
      <c r="D277" s="144"/>
      <c r="E277" s="146"/>
      <c r="F277" s="146"/>
      <c r="G277" s="144">
        <v>10285494</v>
      </c>
      <c r="H277" s="146">
        <v>9.16</v>
      </c>
      <c r="I277" s="147">
        <v>100</v>
      </c>
    </row>
    <row r="278" spans="1:9" x14ac:dyDescent="0.3">
      <c r="A278" s="143" t="s">
        <v>577</v>
      </c>
      <c r="B278" s="144" t="s">
        <v>360</v>
      </c>
      <c r="C278" s="145" t="s">
        <v>2508</v>
      </c>
      <c r="D278" s="144">
        <v>10293186</v>
      </c>
      <c r="E278" s="146">
        <v>9.15</v>
      </c>
      <c r="F278" s="146">
        <v>100</v>
      </c>
      <c r="G278" s="144"/>
      <c r="H278" s="146"/>
      <c r="I278" s="147"/>
    </row>
    <row r="279" spans="1:9" x14ac:dyDescent="0.3">
      <c r="A279" s="143" t="str">
        <f t="shared" ref="A279:A280" si="37">A278</f>
        <v>鄭豐儀</v>
      </c>
      <c r="B279" s="144"/>
      <c r="C279" s="145"/>
      <c r="D279" s="144"/>
      <c r="E279" s="146"/>
      <c r="F279" s="146"/>
      <c r="G279" s="144">
        <v>10293602</v>
      </c>
      <c r="H279" s="146">
        <v>9.15</v>
      </c>
      <c r="I279" s="147">
        <v>67</v>
      </c>
    </row>
    <row r="280" spans="1:9" x14ac:dyDescent="0.3">
      <c r="A280" s="143" t="str">
        <f t="shared" si="37"/>
        <v>鄭豐儀</v>
      </c>
      <c r="B280" s="144"/>
      <c r="C280" s="145"/>
      <c r="D280" s="144"/>
      <c r="E280" s="146"/>
      <c r="F280" s="146"/>
      <c r="G280" s="144">
        <v>10294114</v>
      </c>
      <c r="H280" s="146">
        <v>9.15</v>
      </c>
      <c r="I280" s="147">
        <v>33</v>
      </c>
    </row>
    <row r="281" spans="1:9" x14ac:dyDescent="0.3">
      <c r="A281" s="143" t="s">
        <v>1893</v>
      </c>
      <c r="B281" s="144" t="s">
        <v>272</v>
      </c>
      <c r="C281" s="145" t="s">
        <v>2509</v>
      </c>
      <c r="D281" s="144">
        <v>10330444</v>
      </c>
      <c r="E281" s="146">
        <v>9.08</v>
      </c>
      <c r="F281" s="146">
        <v>30</v>
      </c>
      <c r="G281" s="144"/>
      <c r="H281" s="146"/>
      <c r="I281" s="147"/>
    </row>
    <row r="282" spans="1:9" x14ac:dyDescent="0.3">
      <c r="A282" s="143" t="s">
        <v>1893</v>
      </c>
      <c r="B282" s="144" t="s">
        <v>272</v>
      </c>
      <c r="C282" s="145" t="s">
        <v>2509</v>
      </c>
      <c r="D282" s="144">
        <v>13012141</v>
      </c>
      <c r="E282" s="146">
        <v>9.08</v>
      </c>
      <c r="F282" s="146">
        <v>-30</v>
      </c>
      <c r="G282" s="144"/>
      <c r="H282" s="146"/>
      <c r="I282" s="147"/>
    </row>
    <row r="283" spans="1:9" x14ac:dyDescent="0.3">
      <c r="A283" s="143" t="s">
        <v>1893</v>
      </c>
      <c r="B283" s="144" t="s">
        <v>272</v>
      </c>
      <c r="C283" s="145" t="s">
        <v>2510</v>
      </c>
      <c r="D283" s="144">
        <v>10331110</v>
      </c>
      <c r="E283" s="146">
        <v>9.07</v>
      </c>
      <c r="F283" s="146">
        <v>30</v>
      </c>
      <c r="G283" s="144"/>
      <c r="H283" s="146"/>
      <c r="I283" s="147"/>
    </row>
    <row r="284" spans="1:9" x14ac:dyDescent="0.3">
      <c r="A284" s="143" t="s">
        <v>1893</v>
      </c>
      <c r="B284" s="144" t="s">
        <v>272</v>
      </c>
      <c r="C284" s="145" t="s">
        <v>2510</v>
      </c>
      <c r="D284" s="144">
        <v>13012141</v>
      </c>
      <c r="E284" s="146">
        <v>9.07</v>
      </c>
      <c r="F284" s="146">
        <v>-30</v>
      </c>
      <c r="G284" s="144"/>
      <c r="H284" s="146"/>
      <c r="I284" s="147"/>
    </row>
    <row r="285" spans="1:9" x14ac:dyDescent="0.3">
      <c r="A285" s="143" t="s">
        <v>1893</v>
      </c>
      <c r="B285" s="144" t="s">
        <v>272</v>
      </c>
      <c r="C285" s="145" t="s">
        <v>2511</v>
      </c>
      <c r="D285" s="144">
        <v>10331633</v>
      </c>
      <c r="E285" s="146">
        <v>9.06</v>
      </c>
      <c r="F285" s="146">
        <v>30</v>
      </c>
      <c r="G285" s="144"/>
      <c r="H285" s="146"/>
      <c r="I285" s="147"/>
    </row>
    <row r="286" spans="1:9" x14ac:dyDescent="0.3">
      <c r="A286" s="143" t="s">
        <v>1893</v>
      </c>
      <c r="B286" s="144" t="s">
        <v>272</v>
      </c>
      <c r="C286" s="145" t="s">
        <v>2511</v>
      </c>
      <c r="D286" s="144">
        <v>13012140</v>
      </c>
      <c r="E286" s="146">
        <v>9.06</v>
      </c>
      <c r="F286" s="146">
        <v>-30</v>
      </c>
      <c r="G286" s="144"/>
      <c r="H286" s="146"/>
      <c r="I286" s="147"/>
    </row>
    <row r="287" spans="1:9" x14ac:dyDescent="0.3">
      <c r="A287" s="143" t="s">
        <v>1893</v>
      </c>
      <c r="B287" s="144" t="s">
        <v>272</v>
      </c>
      <c r="C287" s="145" t="s">
        <v>2512</v>
      </c>
      <c r="D287" s="144">
        <v>10332295</v>
      </c>
      <c r="E287" s="146">
        <v>9.0500000000000007</v>
      </c>
      <c r="F287" s="146">
        <v>30</v>
      </c>
      <c r="G287" s="144"/>
      <c r="H287" s="146"/>
      <c r="I287" s="147"/>
    </row>
    <row r="288" spans="1:9" x14ac:dyDescent="0.3">
      <c r="A288" s="143" t="s">
        <v>1893</v>
      </c>
      <c r="B288" s="144" t="s">
        <v>272</v>
      </c>
      <c r="C288" s="145" t="s">
        <v>2512</v>
      </c>
      <c r="D288" s="144">
        <v>13012140</v>
      </c>
      <c r="E288" s="146">
        <v>9.0500000000000007</v>
      </c>
      <c r="F288" s="146">
        <v>-30</v>
      </c>
      <c r="G288" s="144"/>
      <c r="H288" s="146"/>
      <c r="I288" s="147"/>
    </row>
    <row r="289" spans="1:9" x14ac:dyDescent="0.3">
      <c r="A289" s="143" t="s">
        <v>271</v>
      </c>
      <c r="B289" s="144" t="s">
        <v>272</v>
      </c>
      <c r="C289" s="145" t="s">
        <v>2513</v>
      </c>
      <c r="D289" s="144">
        <v>11384644</v>
      </c>
      <c r="E289" s="146">
        <v>9.14</v>
      </c>
      <c r="F289" s="146">
        <v>20</v>
      </c>
      <c r="G289" s="144"/>
      <c r="H289" s="146"/>
      <c r="I289" s="147"/>
    </row>
    <row r="290" spans="1:9" x14ac:dyDescent="0.3">
      <c r="A290" s="143" t="str">
        <f t="shared" ref="A290:A291" si="38">A289</f>
        <v>林振興</v>
      </c>
      <c r="B290" s="144"/>
      <c r="C290" s="145"/>
      <c r="D290" s="144"/>
      <c r="E290" s="146"/>
      <c r="F290" s="146"/>
      <c r="G290" s="144">
        <v>11484570</v>
      </c>
      <c r="H290" s="146">
        <v>9.14</v>
      </c>
      <c r="I290" s="147">
        <v>2</v>
      </c>
    </row>
    <row r="291" spans="1:9" x14ac:dyDescent="0.3">
      <c r="A291" s="143" t="str">
        <f t="shared" si="38"/>
        <v>林振興</v>
      </c>
      <c r="B291" s="144"/>
      <c r="C291" s="145"/>
      <c r="D291" s="144"/>
      <c r="E291" s="146"/>
      <c r="F291" s="146"/>
      <c r="G291" s="144">
        <v>11491149</v>
      </c>
      <c r="H291" s="146">
        <v>9.14</v>
      </c>
      <c r="I291" s="147">
        <v>18</v>
      </c>
    </row>
    <row r="292" spans="1:9" x14ac:dyDescent="0.3">
      <c r="A292" s="143" t="s">
        <v>271</v>
      </c>
      <c r="B292" s="144" t="s">
        <v>272</v>
      </c>
      <c r="C292" s="145" t="s">
        <v>2514</v>
      </c>
      <c r="D292" s="144">
        <v>11385366</v>
      </c>
      <c r="E292" s="146">
        <v>9.1300000000000008</v>
      </c>
      <c r="F292" s="146">
        <v>20</v>
      </c>
      <c r="G292" s="144"/>
      <c r="H292" s="146"/>
      <c r="I292" s="147"/>
    </row>
    <row r="293" spans="1:9" x14ac:dyDescent="0.3">
      <c r="A293" s="143" t="str">
        <f>A292</f>
        <v>林振興</v>
      </c>
      <c r="B293" s="144"/>
      <c r="C293" s="145"/>
      <c r="D293" s="144"/>
      <c r="E293" s="146"/>
      <c r="F293" s="146"/>
      <c r="G293" s="144">
        <v>11512988</v>
      </c>
      <c r="H293" s="146">
        <v>9.1300000000000008</v>
      </c>
      <c r="I293" s="147">
        <v>20</v>
      </c>
    </row>
    <row r="294" spans="1:9" x14ac:dyDescent="0.3">
      <c r="A294" s="143" t="s">
        <v>271</v>
      </c>
      <c r="B294" s="144" t="s">
        <v>272</v>
      </c>
      <c r="C294" s="145" t="s">
        <v>2515</v>
      </c>
      <c r="D294" s="144">
        <v>11390109</v>
      </c>
      <c r="E294" s="146">
        <v>9.1199999999999992</v>
      </c>
      <c r="F294" s="146">
        <v>20</v>
      </c>
      <c r="G294" s="144"/>
      <c r="H294" s="146"/>
      <c r="I294" s="147"/>
    </row>
    <row r="295" spans="1:9" x14ac:dyDescent="0.3">
      <c r="A295" s="143" t="s">
        <v>271</v>
      </c>
      <c r="B295" s="144" t="s">
        <v>272</v>
      </c>
      <c r="C295" s="145" t="s">
        <v>2515</v>
      </c>
      <c r="D295" s="144">
        <v>13012137</v>
      </c>
      <c r="E295" s="146">
        <v>9.1199999999999992</v>
      </c>
      <c r="F295" s="146">
        <v>-20</v>
      </c>
      <c r="G295" s="144"/>
      <c r="H295" s="146"/>
      <c r="I295" s="147"/>
    </row>
    <row r="296" spans="1:9" x14ac:dyDescent="0.3">
      <c r="A296" s="143" t="s">
        <v>271</v>
      </c>
      <c r="B296" s="144" t="s">
        <v>272</v>
      </c>
      <c r="C296" s="145" t="s">
        <v>2516</v>
      </c>
      <c r="D296" s="144">
        <v>11402160</v>
      </c>
      <c r="E296" s="146">
        <v>9.15</v>
      </c>
      <c r="F296" s="146">
        <v>20</v>
      </c>
      <c r="G296" s="144"/>
      <c r="H296" s="146"/>
      <c r="I296" s="147"/>
    </row>
    <row r="297" spans="1:9" x14ac:dyDescent="0.3">
      <c r="A297" s="143" t="str">
        <f>A296</f>
        <v>林振興</v>
      </c>
      <c r="B297" s="144"/>
      <c r="C297" s="145"/>
      <c r="D297" s="144"/>
      <c r="E297" s="146"/>
      <c r="F297" s="146"/>
      <c r="G297" s="144">
        <v>11402872</v>
      </c>
      <c r="H297" s="146">
        <v>9.15</v>
      </c>
      <c r="I297" s="147">
        <v>20</v>
      </c>
    </row>
    <row r="298" spans="1:9" x14ac:dyDescent="0.3">
      <c r="A298" s="143" t="s">
        <v>271</v>
      </c>
      <c r="B298" s="144" t="s">
        <v>262</v>
      </c>
      <c r="C298" s="145" t="s">
        <v>656</v>
      </c>
      <c r="D298" s="144">
        <v>11571925</v>
      </c>
      <c r="E298" s="146">
        <v>9.1300000000000008</v>
      </c>
      <c r="F298" s="146">
        <v>50</v>
      </c>
      <c r="G298" s="144"/>
      <c r="H298" s="146"/>
      <c r="I298" s="147"/>
    </row>
    <row r="299" spans="1:9" x14ac:dyDescent="0.3">
      <c r="A299" s="143" t="s">
        <v>271</v>
      </c>
      <c r="B299" s="144" t="s">
        <v>262</v>
      </c>
      <c r="C299" s="145" t="s">
        <v>656</v>
      </c>
      <c r="D299" s="144">
        <v>11581922</v>
      </c>
      <c r="E299" s="146">
        <v>9.1300000000000008</v>
      </c>
      <c r="F299" s="146">
        <v>-50</v>
      </c>
      <c r="G299" s="144"/>
      <c r="H299" s="146"/>
      <c r="I299" s="147"/>
    </row>
    <row r="300" spans="1:9" x14ac:dyDescent="0.3">
      <c r="A300" s="143" t="s">
        <v>271</v>
      </c>
      <c r="B300" s="144" t="s">
        <v>262</v>
      </c>
      <c r="C300" s="145" t="s">
        <v>325</v>
      </c>
      <c r="D300" s="144">
        <v>11580926</v>
      </c>
      <c r="E300" s="146">
        <v>9.14</v>
      </c>
      <c r="F300" s="146">
        <v>50</v>
      </c>
      <c r="G300" s="144"/>
      <c r="H300" s="146"/>
      <c r="I300" s="147"/>
    </row>
    <row r="301" spans="1:9" x14ac:dyDescent="0.3">
      <c r="A301" s="143" t="str">
        <f>A300</f>
        <v>林振興</v>
      </c>
      <c r="B301" s="144"/>
      <c r="C301" s="145"/>
      <c r="D301" s="144"/>
      <c r="E301" s="146"/>
      <c r="F301" s="146"/>
      <c r="G301" s="144">
        <v>11580944</v>
      </c>
      <c r="H301" s="146">
        <v>9.14</v>
      </c>
      <c r="I301" s="147">
        <v>50</v>
      </c>
    </row>
    <row r="302" spans="1:9" x14ac:dyDescent="0.3">
      <c r="A302" s="143" t="s">
        <v>279</v>
      </c>
      <c r="B302" s="144" t="s">
        <v>262</v>
      </c>
      <c r="C302" s="145" t="s">
        <v>326</v>
      </c>
      <c r="D302" s="144">
        <v>11591962</v>
      </c>
      <c r="E302" s="146">
        <v>9.1300000000000008</v>
      </c>
      <c r="F302" s="146">
        <v>50</v>
      </c>
      <c r="G302" s="144"/>
      <c r="H302" s="146"/>
      <c r="I302" s="147"/>
    </row>
    <row r="303" spans="1:9" x14ac:dyDescent="0.3">
      <c r="A303" s="143" t="s">
        <v>279</v>
      </c>
      <c r="B303" s="144" t="s">
        <v>262</v>
      </c>
      <c r="C303" s="145" t="s">
        <v>327</v>
      </c>
      <c r="D303" s="144">
        <v>11592653</v>
      </c>
      <c r="E303" s="146">
        <v>9.14</v>
      </c>
      <c r="F303" s="146">
        <v>50</v>
      </c>
      <c r="G303" s="144"/>
      <c r="H303" s="146"/>
      <c r="I303" s="147"/>
    </row>
    <row r="304" spans="1:9" x14ac:dyDescent="0.3">
      <c r="A304" s="143" t="s">
        <v>279</v>
      </c>
      <c r="B304" s="144" t="s">
        <v>262</v>
      </c>
      <c r="C304" s="145" t="s">
        <v>328</v>
      </c>
      <c r="D304" s="144">
        <v>11593606</v>
      </c>
      <c r="E304" s="146">
        <v>9.14</v>
      </c>
      <c r="F304" s="146">
        <v>50</v>
      </c>
      <c r="G304" s="144"/>
      <c r="H304" s="146"/>
      <c r="I304" s="147"/>
    </row>
    <row r="305" spans="1:9" x14ac:dyDescent="0.3">
      <c r="A305" s="143" t="s">
        <v>333</v>
      </c>
      <c r="B305" s="144" t="s">
        <v>262</v>
      </c>
      <c r="C305" s="145" t="s">
        <v>2517</v>
      </c>
      <c r="D305" s="144">
        <v>12000864</v>
      </c>
      <c r="E305" s="146">
        <v>9.17</v>
      </c>
      <c r="F305" s="146">
        <v>100</v>
      </c>
      <c r="G305" s="144"/>
      <c r="H305" s="146"/>
      <c r="I305" s="147"/>
    </row>
    <row r="306" spans="1:9" x14ac:dyDescent="0.3">
      <c r="A306" s="143" t="str">
        <f>A305</f>
        <v>林振賢</v>
      </c>
      <c r="B306" s="144"/>
      <c r="C306" s="145"/>
      <c r="D306" s="144"/>
      <c r="E306" s="146"/>
      <c r="F306" s="146"/>
      <c r="G306" s="144">
        <v>12001259</v>
      </c>
      <c r="H306" s="146">
        <v>9.17</v>
      </c>
      <c r="I306" s="147">
        <v>80</v>
      </c>
    </row>
    <row r="307" spans="1:9" x14ac:dyDescent="0.3">
      <c r="A307" s="143" t="s">
        <v>333</v>
      </c>
      <c r="B307" s="144" t="s">
        <v>262</v>
      </c>
      <c r="C307" s="145" t="s">
        <v>2517</v>
      </c>
      <c r="D307" s="144">
        <v>12595713</v>
      </c>
      <c r="E307" s="146">
        <v>9.17</v>
      </c>
      <c r="F307" s="146">
        <v>-20</v>
      </c>
      <c r="G307" s="144"/>
      <c r="H307" s="146"/>
      <c r="I307" s="147"/>
    </row>
    <row r="308" spans="1:9" x14ac:dyDescent="0.3">
      <c r="A308" s="143" t="s">
        <v>333</v>
      </c>
      <c r="B308" s="144" t="s">
        <v>262</v>
      </c>
      <c r="C308" s="145" t="s">
        <v>2518</v>
      </c>
      <c r="D308" s="144">
        <v>12003394</v>
      </c>
      <c r="E308" s="146">
        <v>9.18</v>
      </c>
      <c r="F308" s="146">
        <v>100</v>
      </c>
      <c r="G308" s="144"/>
      <c r="H308" s="146"/>
      <c r="I308" s="147"/>
    </row>
    <row r="309" spans="1:9" x14ac:dyDescent="0.3">
      <c r="A309" s="143" t="str">
        <f t="shared" ref="A309:A311" si="39">A308</f>
        <v>林振賢</v>
      </c>
      <c r="B309" s="144"/>
      <c r="C309" s="145"/>
      <c r="D309" s="144"/>
      <c r="E309" s="146"/>
      <c r="F309" s="146"/>
      <c r="G309" s="144">
        <v>12003825</v>
      </c>
      <c r="H309" s="146">
        <v>9.18</v>
      </c>
      <c r="I309" s="147">
        <v>17</v>
      </c>
    </row>
    <row r="310" spans="1:9" x14ac:dyDescent="0.3">
      <c r="A310" s="143" t="str">
        <f t="shared" si="39"/>
        <v>林振賢</v>
      </c>
      <c r="B310" s="144"/>
      <c r="C310" s="145"/>
      <c r="D310" s="144"/>
      <c r="E310" s="146"/>
      <c r="F310" s="146"/>
      <c r="G310" s="144">
        <v>12004339</v>
      </c>
      <c r="H310" s="146">
        <v>9.18</v>
      </c>
      <c r="I310" s="147">
        <v>1</v>
      </c>
    </row>
    <row r="311" spans="1:9" x14ac:dyDescent="0.3">
      <c r="A311" s="143" t="str">
        <f t="shared" si="39"/>
        <v>林振賢</v>
      </c>
      <c r="B311" s="144"/>
      <c r="C311" s="145"/>
      <c r="D311" s="144"/>
      <c r="E311" s="146"/>
      <c r="F311" s="146"/>
      <c r="G311" s="144">
        <v>12034787</v>
      </c>
      <c r="H311" s="146">
        <v>9.18</v>
      </c>
      <c r="I311" s="147">
        <v>1</v>
      </c>
    </row>
    <row r="312" spans="1:9" x14ac:dyDescent="0.3">
      <c r="A312" s="143" t="s">
        <v>333</v>
      </c>
      <c r="B312" s="144" t="s">
        <v>262</v>
      </c>
      <c r="C312" s="145" t="s">
        <v>2518</v>
      </c>
      <c r="D312" s="144">
        <v>12595172</v>
      </c>
      <c r="E312" s="146">
        <v>9.18</v>
      </c>
      <c r="F312" s="146">
        <v>-81</v>
      </c>
      <c r="G312" s="144"/>
      <c r="H312" s="146"/>
      <c r="I312" s="147"/>
    </row>
    <row r="313" spans="1:9" x14ac:dyDescent="0.3">
      <c r="A313" s="143" t="s">
        <v>271</v>
      </c>
      <c r="B313" s="144" t="s">
        <v>272</v>
      </c>
      <c r="C313" s="145" t="s">
        <v>2519</v>
      </c>
      <c r="D313" s="144">
        <v>12012579</v>
      </c>
      <c r="E313" s="146">
        <v>9.1999999999999993</v>
      </c>
      <c r="F313" s="146">
        <v>100</v>
      </c>
      <c r="G313" s="144"/>
      <c r="H313" s="146"/>
      <c r="I313" s="147"/>
    </row>
    <row r="314" spans="1:9" x14ac:dyDescent="0.3">
      <c r="A314" s="143" t="str">
        <f t="shared" ref="A314:A316" si="40">A313</f>
        <v>林振興</v>
      </c>
      <c r="B314" s="144"/>
      <c r="C314" s="145"/>
      <c r="D314" s="144"/>
      <c r="E314" s="146"/>
      <c r="F314" s="146"/>
      <c r="G314" s="144">
        <v>12012961</v>
      </c>
      <c r="H314" s="146">
        <v>9.1999999999999993</v>
      </c>
      <c r="I314" s="147">
        <v>85</v>
      </c>
    </row>
    <row r="315" spans="1:9" x14ac:dyDescent="0.3">
      <c r="A315" s="143" t="str">
        <f t="shared" si="40"/>
        <v>林振興</v>
      </c>
      <c r="B315" s="144"/>
      <c r="C315" s="145"/>
      <c r="D315" s="144"/>
      <c r="E315" s="146"/>
      <c r="F315" s="146"/>
      <c r="G315" s="144">
        <v>12033767</v>
      </c>
      <c r="H315" s="146">
        <v>9.1999999999999993</v>
      </c>
      <c r="I315" s="147">
        <v>1</v>
      </c>
    </row>
    <row r="316" spans="1:9" x14ac:dyDescent="0.3">
      <c r="A316" s="143" t="str">
        <f t="shared" si="40"/>
        <v>林振興</v>
      </c>
      <c r="B316" s="144"/>
      <c r="C316" s="145"/>
      <c r="D316" s="144"/>
      <c r="E316" s="146"/>
      <c r="F316" s="146"/>
      <c r="G316" s="144">
        <v>12034278</v>
      </c>
      <c r="H316" s="146">
        <v>9.1999999999999993</v>
      </c>
      <c r="I316" s="147">
        <v>14</v>
      </c>
    </row>
    <row r="317" spans="1:9" x14ac:dyDescent="0.3">
      <c r="A317" s="143" t="s">
        <v>271</v>
      </c>
      <c r="B317" s="144" t="s">
        <v>272</v>
      </c>
      <c r="C317" s="145" t="s">
        <v>2520</v>
      </c>
      <c r="D317" s="144">
        <v>12013852</v>
      </c>
      <c r="E317" s="146">
        <v>9.2100000000000009</v>
      </c>
      <c r="F317" s="146">
        <v>100</v>
      </c>
      <c r="G317" s="144"/>
      <c r="H317" s="146"/>
      <c r="I317" s="147"/>
    </row>
    <row r="318" spans="1:9" x14ac:dyDescent="0.3">
      <c r="A318" s="143" t="str">
        <f>A317</f>
        <v>林振興</v>
      </c>
      <c r="B318" s="144"/>
      <c r="C318" s="145"/>
      <c r="D318" s="144"/>
      <c r="E318" s="146"/>
      <c r="F318" s="146"/>
      <c r="G318" s="144">
        <v>12013986</v>
      </c>
      <c r="H318" s="146">
        <v>9.2100000000000009</v>
      </c>
      <c r="I318" s="147">
        <v>100</v>
      </c>
    </row>
    <row r="319" spans="1:9" x14ac:dyDescent="0.3">
      <c r="A319" s="143" t="s">
        <v>271</v>
      </c>
      <c r="B319" s="144" t="s">
        <v>272</v>
      </c>
      <c r="C319" s="145" t="s">
        <v>2521</v>
      </c>
      <c r="D319" s="144">
        <v>12014648</v>
      </c>
      <c r="E319" s="146">
        <v>9.2200000000000006</v>
      </c>
      <c r="F319" s="146">
        <v>100</v>
      </c>
      <c r="G319" s="144"/>
      <c r="H319" s="146"/>
      <c r="I319" s="147"/>
    </row>
    <row r="320" spans="1:9" x14ac:dyDescent="0.3">
      <c r="A320" s="143" t="str">
        <f t="shared" ref="A320:A324" si="41">A319</f>
        <v>林振興</v>
      </c>
      <c r="B320" s="144"/>
      <c r="C320" s="145"/>
      <c r="D320" s="144"/>
      <c r="E320" s="146"/>
      <c r="F320" s="146"/>
      <c r="G320" s="144">
        <v>12015009</v>
      </c>
      <c r="H320" s="146">
        <v>9.2200000000000006</v>
      </c>
      <c r="I320" s="147">
        <v>85</v>
      </c>
    </row>
    <row r="321" spans="1:9" x14ac:dyDescent="0.3">
      <c r="A321" s="143" t="str">
        <f t="shared" si="41"/>
        <v>林振興</v>
      </c>
      <c r="B321" s="144"/>
      <c r="C321" s="145"/>
      <c r="D321" s="144"/>
      <c r="E321" s="146"/>
      <c r="F321" s="146"/>
      <c r="G321" s="144">
        <v>12015521</v>
      </c>
      <c r="H321" s="146">
        <v>9.2200000000000006</v>
      </c>
      <c r="I321" s="147">
        <v>2</v>
      </c>
    </row>
    <row r="322" spans="1:9" x14ac:dyDescent="0.3">
      <c r="A322" s="143" t="str">
        <f t="shared" si="41"/>
        <v>林振興</v>
      </c>
      <c r="B322" s="144"/>
      <c r="C322" s="145"/>
      <c r="D322" s="144"/>
      <c r="E322" s="146"/>
      <c r="F322" s="146"/>
      <c r="G322" s="144">
        <v>12021575</v>
      </c>
      <c r="H322" s="146">
        <v>9.2200000000000006</v>
      </c>
      <c r="I322" s="147">
        <v>6</v>
      </c>
    </row>
    <row r="323" spans="1:9" x14ac:dyDescent="0.3">
      <c r="A323" s="143" t="str">
        <f t="shared" si="41"/>
        <v>林振興</v>
      </c>
      <c r="B323" s="144"/>
      <c r="C323" s="145"/>
      <c r="D323" s="144"/>
      <c r="E323" s="146"/>
      <c r="F323" s="146"/>
      <c r="G323" s="144">
        <v>12022598</v>
      </c>
      <c r="H323" s="146">
        <v>9.2200000000000006</v>
      </c>
      <c r="I323" s="147">
        <v>3</v>
      </c>
    </row>
    <row r="324" spans="1:9" x14ac:dyDescent="0.3">
      <c r="A324" s="143" t="str">
        <f t="shared" si="41"/>
        <v>林振興</v>
      </c>
      <c r="B324" s="144"/>
      <c r="C324" s="145"/>
      <c r="D324" s="144"/>
      <c r="E324" s="146"/>
      <c r="F324" s="146"/>
      <c r="G324" s="144">
        <v>12023111</v>
      </c>
      <c r="H324" s="146">
        <v>9.2200000000000006</v>
      </c>
      <c r="I324" s="147">
        <v>4</v>
      </c>
    </row>
    <row r="325" spans="1:9" x14ac:dyDescent="0.3">
      <c r="A325" s="143" t="s">
        <v>271</v>
      </c>
      <c r="B325" s="144" t="s">
        <v>272</v>
      </c>
      <c r="C325" s="145" t="s">
        <v>2522</v>
      </c>
      <c r="D325" s="144">
        <v>12015687</v>
      </c>
      <c r="E325" s="146">
        <v>9.23</v>
      </c>
      <c r="F325" s="146">
        <v>100</v>
      </c>
      <c r="G325" s="144"/>
      <c r="H325" s="146"/>
      <c r="I325" s="147"/>
    </row>
    <row r="326" spans="1:9" x14ac:dyDescent="0.3">
      <c r="A326" s="143" t="str">
        <f>A325</f>
        <v>林振興</v>
      </c>
      <c r="B326" s="144"/>
      <c r="C326" s="145"/>
      <c r="D326" s="144"/>
      <c r="E326" s="146"/>
      <c r="F326" s="146"/>
      <c r="G326" s="144">
        <v>12020032</v>
      </c>
      <c r="H326" s="146">
        <v>9.23</v>
      </c>
      <c r="I326" s="147">
        <v>100</v>
      </c>
    </row>
    <row r="327" spans="1:9" x14ac:dyDescent="0.3">
      <c r="A327" s="143" t="s">
        <v>333</v>
      </c>
      <c r="B327" s="144" t="s">
        <v>262</v>
      </c>
      <c r="C327" s="145" t="s">
        <v>2523</v>
      </c>
      <c r="D327" s="144">
        <v>12051082</v>
      </c>
      <c r="E327" s="146">
        <v>9.19</v>
      </c>
      <c r="F327" s="146">
        <v>100</v>
      </c>
      <c r="G327" s="144"/>
      <c r="H327" s="146"/>
      <c r="I327" s="147"/>
    </row>
    <row r="328" spans="1:9" x14ac:dyDescent="0.3">
      <c r="A328" s="143" t="str">
        <f t="shared" ref="A328:A329" si="42">A327</f>
        <v>林振賢</v>
      </c>
      <c r="B328" s="144"/>
      <c r="C328" s="145"/>
      <c r="D328" s="144"/>
      <c r="E328" s="146"/>
      <c r="F328" s="146"/>
      <c r="G328" s="144">
        <v>12081928</v>
      </c>
      <c r="H328" s="146">
        <v>9.19</v>
      </c>
      <c r="I328" s="147">
        <v>1</v>
      </c>
    </row>
    <row r="329" spans="1:9" x14ac:dyDescent="0.3">
      <c r="A329" s="143" t="str">
        <f t="shared" si="42"/>
        <v>林振賢</v>
      </c>
      <c r="B329" s="144"/>
      <c r="C329" s="145"/>
      <c r="D329" s="144"/>
      <c r="E329" s="146"/>
      <c r="F329" s="146"/>
      <c r="G329" s="144">
        <v>12083981</v>
      </c>
      <c r="H329" s="146">
        <v>9.19</v>
      </c>
      <c r="I329" s="147">
        <v>7</v>
      </c>
    </row>
    <row r="330" spans="1:9" x14ac:dyDescent="0.3">
      <c r="A330" s="143" t="s">
        <v>333</v>
      </c>
      <c r="B330" s="144" t="s">
        <v>262</v>
      </c>
      <c r="C330" s="145" t="s">
        <v>2523</v>
      </c>
      <c r="D330" s="144">
        <v>12595182</v>
      </c>
      <c r="E330" s="146">
        <v>9.19</v>
      </c>
      <c r="F330" s="146">
        <v>-92</v>
      </c>
      <c r="G330" s="144"/>
      <c r="H330" s="146"/>
      <c r="I330" s="147"/>
    </row>
    <row r="331" spans="1:9" x14ac:dyDescent="0.3">
      <c r="A331" s="143" t="s">
        <v>333</v>
      </c>
      <c r="B331" s="144" t="s">
        <v>262</v>
      </c>
      <c r="C331" s="145" t="s">
        <v>2524</v>
      </c>
      <c r="D331" s="144">
        <v>12064679</v>
      </c>
      <c r="E331" s="146">
        <v>9.1999999999999993</v>
      </c>
      <c r="F331" s="146">
        <v>100</v>
      </c>
      <c r="G331" s="144"/>
      <c r="H331" s="146"/>
      <c r="I331" s="147"/>
    </row>
    <row r="332" spans="1:9" x14ac:dyDescent="0.3">
      <c r="A332" s="143" t="str">
        <f t="shared" ref="A332:A337" si="43">A331</f>
        <v>林振賢</v>
      </c>
      <c r="B332" s="144"/>
      <c r="C332" s="145"/>
      <c r="D332" s="144"/>
      <c r="E332" s="146"/>
      <c r="F332" s="146"/>
      <c r="G332" s="144">
        <v>12070243</v>
      </c>
      <c r="H332" s="146">
        <v>9.1999999999999993</v>
      </c>
      <c r="I332" s="147">
        <v>2</v>
      </c>
    </row>
    <row r="333" spans="1:9" x14ac:dyDescent="0.3">
      <c r="A333" s="143" t="str">
        <f t="shared" si="43"/>
        <v>林振賢</v>
      </c>
      <c r="B333" s="144"/>
      <c r="C333" s="145"/>
      <c r="D333" s="144"/>
      <c r="E333" s="146"/>
      <c r="F333" s="146"/>
      <c r="G333" s="144">
        <v>12071781</v>
      </c>
      <c r="H333" s="146">
        <v>9.1999999999999993</v>
      </c>
      <c r="I333" s="147">
        <v>1</v>
      </c>
    </row>
    <row r="334" spans="1:9" x14ac:dyDescent="0.3">
      <c r="A334" s="143" t="str">
        <f t="shared" si="43"/>
        <v>林振賢</v>
      </c>
      <c r="B334" s="144"/>
      <c r="C334" s="145"/>
      <c r="D334" s="144"/>
      <c r="E334" s="146"/>
      <c r="F334" s="146"/>
      <c r="G334" s="144">
        <v>12072293</v>
      </c>
      <c r="H334" s="146">
        <v>9.1999999999999993</v>
      </c>
      <c r="I334" s="147">
        <v>50</v>
      </c>
    </row>
    <row r="335" spans="1:9" x14ac:dyDescent="0.3">
      <c r="A335" s="143" t="str">
        <f t="shared" si="43"/>
        <v>林振賢</v>
      </c>
      <c r="B335" s="144"/>
      <c r="C335" s="145"/>
      <c r="D335" s="144"/>
      <c r="E335" s="146"/>
      <c r="F335" s="146"/>
      <c r="G335" s="144">
        <v>12072805</v>
      </c>
      <c r="H335" s="146">
        <v>9.1999999999999993</v>
      </c>
      <c r="I335" s="147">
        <v>1</v>
      </c>
    </row>
    <row r="336" spans="1:9" x14ac:dyDescent="0.3">
      <c r="A336" s="143" t="str">
        <f t="shared" si="43"/>
        <v>林振賢</v>
      </c>
      <c r="B336" s="144"/>
      <c r="C336" s="145"/>
      <c r="D336" s="144"/>
      <c r="E336" s="146"/>
      <c r="F336" s="146"/>
      <c r="G336" s="144">
        <v>12074343</v>
      </c>
      <c r="H336" s="146">
        <v>9.1999999999999993</v>
      </c>
      <c r="I336" s="147">
        <v>1</v>
      </c>
    </row>
    <row r="337" spans="1:9" x14ac:dyDescent="0.3">
      <c r="A337" s="143" t="str">
        <f t="shared" si="43"/>
        <v>林振賢</v>
      </c>
      <c r="B337" s="144"/>
      <c r="C337" s="145"/>
      <c r="D337" s="144"/>
      <c r="E337" s="146"/>
      <c r="F337" s="146"/>
      <c r="G337" s="144">
        <v>12074856</v>
      </c>
      <c r="H337" s="146">
        <v>9.1999999999999993</v>
      </c>
      <c r="I337" s="147">
        <v>45</v>
      </c>
    </row>
    <row r="338" spans="1:9" x14ac:dyDescent="0.3">
      <c r="A338" s="143" t="s">
        <v>333</v>
      </c>
      <c r="B338" s="144" t="s">
        <v>262</v>
      </c>
      <c r="C338" s="145" t="s">
        <v>2525</v>
      </c>
      <c r="D338" s="144">
        <v>12083123</v>
      </c>
      <c r="E338" s="146">
        <v>9.1999999999999993</v>
      </c>
      <c r="F338" s="146">
        <v>100</v>
      </c>
      <c r="G338" s="144"/>
      <c r="H338" s="146"/>
      <c r="I338" s="147"/>
    </row>
    <row r="339" spans="1:9" x14ac:dyDescent="0.3">
      <c r="A339" s="143" t="str">
        <f t="shared" ref="A339:A340" si="44">A338</f>
        <v>林振賢</v>
      </c>
      <c r="B339" s="144"/>
      <c r="C339" s="145"/>
      <c r="D339" s="144"/>
      <c r="E339" s="146"/>
      <c r="F339" s="146"/>
      <c r="G339" s="144">
        <v>12083467</v>
      </c>
      <c r="H339" s="146">
        <v>9.1999999999999993</v>
      </c>
      <c r="I339" s="147">
        <v>57</v>
      </c>
    </row>
    <row r="340" spans="1:9" x14ac:dyDescent="0.3">
      <c r="A340" s="143" t="str">
        <f t="shared" si="44"/>
        <v>林振賢</v>
      </c>
      <c r="B340" s="144"/>
      <c r="C340" s="145"/>
      <c r="D340" s="144"/>
      <c r="E340" s="146"/>
      <c r="F340" s="146"/>
      <c r="G340" s="144">
        <v>12083981</v>
      </c>
      <c r="H340" s="146">
        <v>9.19</v>
      </c>
      <c r="I340" s="147">
        <v>43</v>
      </c>
    </row>
    <row r="341" spans="1:9" x14ac:dyDescent="0.3">
      <c r="A341" s="143" t="s">
        <v>333</v>
      </c>
      <c r="B341" s="144" t="s">
        <v>262</v>
      </c>
      <c r="C341" s="145" t="s">
        <v>2526</v>
      </c>
      <c r="D341" s="144">
        <v>12085933</v>
      </c>
      <c r="E341" s="146">
        <v>9.1999999999999993</v>
      </c>
      <c r="F341" s="146">
        <v>100</v>
      </c>
      <c r="G341" s="144"/>
      <c r="H341" s="146"/>
      <c r="I341" s="147"/>
    </row>
    <row r="342" spans="1:9" x14ac:dyDescent="0.3">
      <c r="A342" s="143" t="str">
        <f t="shared" ref="A342:A349" si="45">A341</f>
        <v>林振賢</v>
      </c>
      <c r="B342" s="144"/>
      <c r="C342" s="145"/>
      <c r="D342" s="144"/>
      <c r="E342" s="146"/>
      <c r="F342" s="146"/>
      <c r="G342" s="144">
        <v>12090555</v>
      </c>
      <c r="H342" s="146">
        <v>9.1999999999999993</v>
      </c>
      <c r="I342" s="147">
        <v>20</v>
      </c>
    </row>
    <row r="343" spans="1:9" x14ac:dyDescent="0.3">
      <c r="A343" s="143" t="str">
        <f t="shared" si="45"/>
        <v>林振賢</v>
      </c>
      <c r="B343" s="144"/>
      <c r="C343" s="145"/>
      <c r="D343" s="144"/>
      <c r="E343" s="146"/>
      <c r="F343" s="146"/>
      <c r="G343" s="144">
        <v>12091069</v>
      </c>
      <c r="H343" s="146">
        <v>9.1999999999999993</v>
      </c>
      <c r="I343" s="147">
        <v>2</v>
      </c>
    </row>
    <row r="344" spans="1:9" x14ac:dyDescent="0.3">
      <c r="A344" s="143" t="str">
        <f t="shared" si="45"/>
        <v>林振賢</v>
      </c>
      <c r="B344" s="144"/>
      <c r="C344" s="145"/>
      <c r="D344" s="144"/>
      <c r="E344" s="146"/>
      <c r="F344" s="146"/>
      <c r="G344" s="144">
        <v>12092095</v>
      </c>
      <c r="H344" s="146">
        <v>9.1999999999999993</v>
      </c>
      <c r="I344" s="147">
        <v>9</v>
      </c>
    </row>
    <row r="345" spans="1:9" x14ac:dyDescent="0.3">
      <c r="A345" s="143" t="str">
        <f t="shared" si="45"/>
        <v>林振賢</v>
      </c>
      <c r="B345" s="144"/>
      <c r="C345" s="145"/>
      <c r="D345" s="144"/>
      <c r="E345" s="146"/>
      <c r="F345" s="146"/>
      <c r="G345" s="144">
        <v>12092607</v>
      </c>
      <c r="H345" s="146">
        <v>9.1999999999999993</v>
      </c>
      <c r="I345" s="147">
        <v>6</v>
      </c>
    </row>
    <row r="346" spans="1:9" x14ac:dyDescent="0.3">
      <c r="A346" s="143" t="str">
        <f t="shared" si="45"/>
        <v>林振賢</v>
      </c>
      <c r="B346" s="144"/>
      <c r="C346" s="145"/>
      <c r="D346" s="144"/>
      <c r="E346" s="146"/>
      <c r="F346" s="146"/>
      <c r="G346" s="144">
        <v>12093120</v>
      </c>
      <c r="H346" s="146">
        <v>9.1999999999999993</v>
      </c>
      <c r="I346" s="147">
        <v>1</v>
      </c>
    </row>
    <row r="347" spans="1:9" x14ac:dyDescent="0.3">
      <c r="A347" s="143" t="str">
        <f t="shared" si="45"/>
        <v>林振賢</v>
      </c>
      <c r="B347" s="144"/>
      <c r="C347" s="145"/>
      <c r="D347" s="144"/>
      <c r="E347" s="146"/>
      <c r="F347" s="146"/>
      <c r="G347" s="144">
        <v>12094659</v>
      </c>
      <c r="H347" s="146">
        <v>9.1999999999999993</v>
      </c>
      <c r="I347" s="147">
        <v>10</v>
      </c>
    </row>
    <row r="348" spans="1:9" x14ac:dyDescent="0.3">
      <c r="A348" s="143" t="str">
        <f t="shared" si="45"/>
        <v>林振賢</v>
      </c>
      <c r="B348" s="144"/>
      <c r="C348" s="145"/>
      <c r="D348" s="144"/>
      <c r="E348" s="146"/>
      <c r="F348" s="146"/>
      <c r="G348" s="144">
        <v>12102241</v>
      </c>
      <c r="H348" s="146">
        <v>9.1999999999999993</v>
      </c>
      <c r="I348" s="147">
        <v>2</v>
      </c>
    </row>
    <row r="349" spans="1:9" x14ac:dyDescent="0.3">
      <c r="A349" s="143" t="str">
        <f t="shared" si="45"/>
        <v>林振賢</v>
      </c>
      <c r="B349" s="144"/>
      <c r="C349" s="145"/>
      <c r="D349" s="144"/>
      <c r="E349" s="146"/>
      <c r="F349" s="146"/>
      <c r="G349" s="144">
        <v>12102750</v>
      </c>
      <c r="H349" s="146">
        <v>9.1999999999999993</v>
      </c>
      <c r="I349" s="147">
        <v>50</v>
      </c>
    </row>
    <row r="350" spans="1:9" x14ac:dyDescent="0.3">
      <c r="A350" s="143" t="s">
        <v>333</v>
      </c>
      <c r="B350" s="144" t="s">
        <v>262</v>
      </c>
      <c r="C350" s="145" t="s">
        <v>2087</v>
      </c>
      <c r="D350" s="144">
        <v>12105320</v>
      </c>
      <c r="E350" s="146">
        <v>9.1999999999999993</v>
      </c>
      <c r="F350" s="146">
        <v>200</v>
      </c>
      <c r="G350" s="144"/>
      <c r="H350" s="146"/>
      <c r="I350" s="147"/>
    </row>
    <row r="351" spans="1:9" x14ac:dyDescent="0.3">
      <c r="A351" s="143" t="str">
        <f>A350</f>
        <v>林振賢</v>
      </c>
      <c r="B351" s="144"/>
      <c r="C351" s="145"/>
      <c r="D351" s="144"/>
      <c r="E351" s="146"/>
      <c r="F351" s="146"/>
      <c r="G351" s="144">
        <v>12105321</v>
      </c>
      <c r="H351" s="146">
        <v>9.1999999999999993</v>
      </c>
      <c r="I351" s="147">
        <v>138</v>
      </c>
    </row>
    <row r="352" spans="1:9" x14ac:dyDescent="0.3">
      <c r="A352" s="143" t="s">
        <v>333</v>
      </c>
      <c r="B352" s="144" t="s">
        <v>262</v>
      </c>
      <c r="C352" s="145" t="s">
        <v>2087</v>
      </c>
      <c r="D352" s="144">
        <v>12594325</v>
      </c>
      <c r="E352" s="146">
        <v>9.1999999999999993</v>
      </c>
      <c r="F352" s="146">
        <v>-62</v>
      </c>
      <c r="G352" s="144"/>
      <c r="H352" s="146"/>
      <c r="I352" s="147"/>
    </row>
    <row r="353" spans="1:9" x14ac:dyDescent="0.3">
      <c r="A353" s="143" t="s">
        <v>333</v>
      </c>
      <c r="B353" s="144" t="s">
        <v>262</v>
      </c>
      <c r="C353" s="145" t="s">
        <v>2527</v>
      </c>
      <c r="D353" s="144">
        <v>12154990</v>
      </c>
      <c r="E353" s="146">
        <v>9.2100000000000009</v>
      </c>
      <c r="F353" s="146">
        <v>100</v>
      </c>
      <c r="G353" s="144"/>
      <c r="H353" s="146"/>
      <c r="I353" s="147"/>
    </row>
    <row r="354" spans="1:9" x14ac:dyDescent="0.3">
      <c r="A354" s="143" t="s">
        <v>333</v>
      </c>
      <c r="B354" s="144" t="s">
        <v>262</v>
      </c>
      <c r="C354" s="145" t="s">
        <v>2527</v>
      </c>
      <c r="D354" s="144">
        <v>12594334</v>
      </c>
      <c r="E354" s="146">
        <v>9.2100000000000009</v>
      </c>
      <c r="F354" s="146">
        <v>-100</v>
      </c>
      <c r="G354" s="144"/>
      <c r="H354" s="146"/>
      <c r="I354" s="147"/>
    </row>
    <row r="355" spans="1:9" x14ac:dyDescent="0.3">
      <c r="A355" s="143" t="s">
        <v>333</v>
      </c>
      <c r="B355" s="144" t="s">
        <v>262</v>
      </c>
      <c r="C355" s="145" t="s">
        <v>2528</v>
      </c>
      <c r="D355" s="144">
        <v>12171957</v>
      </c>
      <c r="E355" s="146">
        <v>9.2200000000000006</v>
      </c>
      <c r="F355" s="146">
        <v>100</v>
      </c>
      <c r="G355" s="144"/>
      <c r="H355" s="146"/>
      <c r="I355" s="147"/>
    </row>
    <row r="356" spans="1:9" x14ac:dyDescent="0.3">
      <c r="A356" s="143" t="s">
        <v>333</v>
      </c>
      <c r="B356" s="144" t="s">
        <v>262</v>
      </c>
      <c r="C356" s="145" t="s">
        <v>2528</v>
      </c>
      <c r="D356" s="144">
        <v>12594348</v>
      </c>
      <c r="E356" s="146">
        <v>9.2200000000000006</v>
      </c>
      <c r="F356" s="146">
        <v>-100</v>
      </c>
      <c r="G356" s="144"/>
      <c r="H356" s="146"/>
      <c r="I356" s="147"/>
    </row>
    <row r="357" spans="1:9" x14ac:dyDescent="0.3">
      <c r="A357" s="143" t="s">
        <v>333</v>
      </c>
      <c r="B357" s="144" t="s">
        <v>262</v>
      </c>
      <c r="C357" s="145" t="s">
        <v>2529</v>
      </c>
      <c r="D357" s="144">
        <v>12173599</v>
      </c>
      <c r="E357" s="146">
        <v>9.23</v>
      </c>
      <c r="F357" s="146">
        <v>150</v>
      </c>
      <c r="G357" s="144"/>
      <c r="H357" s="146"/>
      <c r="I357" s="147"/>
    </row>
    <row r="358" spans="1:9" x14ac:dyDescent="0.3">
      <c r="A358" s="143" t="str">
        <f t="shared" ref="A358:A359" si="46">A357</f>
        <v>林振賢</v>
      </c>
      <c r="B358" s="144"/>
      <c r="C358" s="145"/>
      <c r="D358" s="144"/>
      <c r="E358" s="146"/>
      <c r="F358" s="146"/>
      <c r="G358" s="144">
        <v>12173785</v>
      </c>
      <c r="H358" s="146">
        <v>9.23</v>
      </c>
      <c r="I358" s="147">
        <v>149</v>
      </c>
    </row>
    <row r="359" spans="1:9" x14ac:dyDescent="0.3">
      <c r="A359" s="143" t="str">
        <f t="shared" si="46"/>
        <v>林振賢</v>
      </c>
      <c r="B359" s="144"/>
      <c r="C359" s="145"/>
      <c r="D359" s="144"/>
      <c r="E359" s="146"/>
      <c r="F359" s="146"/>
      <c r="G359" s="144">
        <v>12174805</v>
      </c>
      <c r="H359" s="146">
        <v>9.23</v>
      </c>
      <c r="I359" s="147">
        <v>1</v>
      </c>
    </row>
    <row r="360" spans="1:9" x14ac:dyDescent="0.3">
      <c r="A360" s="143" t="s">
        <v>333</v>
      </c>
      <c r="B360" s="144" t="s">
        <v>262</v>
      </c>
      <c r="C360" s="145" t="s">
        <v>2530</v>
      </c>
      <c r="D360" s="144">
        <v>12183792</v>
      </c>
      <c r="E360" s="146">
        <v>9.25</v>
      </c>
      <c r="F360" s="146">
        <v>150</v>
      </c>
      <c r="G360" s="144"/>
      <c r="H360" s="146"/>
      <c r="I360" s="147"/>
    </row>
    <row r="361" spans="1:9" x14ac:dyDescent="0.3">
      <c r="A361" s="143" t="str">
        <f>A360</f>
        <v>林振賢</v>
      </c>
      <c r="B361" s="144"/>
      <c r="C361" s="145"/>
      <c r="D361" s="144"/>
      <c r="E361" s="146"/>
      <c r="F361" s="146"/>
      <c r="G361" s="144">
        <v>12183928</v>
      </c>
      <c r="H361" s="146">
        <v>9.25</v>
      </c>
      <c r="I361" s="147">
        <v>150</v>
      </c>
    </row>
    <row r="362" spans="1:9" x14ac:dyDescent="0.3">
      <c r="A362" s="143" t="s">
        <v>1893</v>
      </c>
      <c r="B362" s="144" t="s">
        <v>272</v>
      </c>
      <c r="C362" s="145" t="s">
        <v>2531</v>
      </c>
      <c r="D362" s="144">
        <v>12194603</v>
      </c>
      <c r="E362" s="146">
        <v>9.27</v>
      </c>
      <c r="F362" s="146">
        <v>100</v>
      </c>
      <c r="G362" s="144"/>
      <c r="H362" s="146"/>
      <c r="I362" s="147"/>
    </row>
    <row r="363" spans="1:9" x14ac:dyDescent="0.3">
      <c r="A363" s="143" t="str">
        <f t="shared" ref="A363:A364" si="47">A362</f>
        <v>葉育峯</v>
      </c>
      <c r="B363" s="144"/>
      <c r="C363" s="145"/>
      <c r="D363" s="144"/>
      <c r="E363" s="146"/>
      <c r="F363" s="146"/>
      <c r="G363" s="144">
        <v>12194604</v>
      </c>
      <c r="H363" s="146">
        <v>9.27</v>
      </c>
      <c r="I363" s="147">
        <v>86</v>
      </c>
    </row>
    <row r="364" spans="1:9" x14ac:dyDescent="0.3">
      <c r="A364" s="143" t="str">
        <f t="shared" si="47"/>
        <v>葉育峯</v>
      </c>
      <c r="B364" s="144"/>
      <c r="C364" s="145"/>
      <c r="D364" s="144"/>
      <c r="E364" s="146"/>
      <c r="F364" s="146"/>
      <c r="G364" s="144">
        <v>12195114</v>
      </c>
      <c r="H364" s="146">
        <v>9.27</v>
      </c>
      <c r="I364" s="147">
        <v>14</v>
      </c>
    </row>
    <row r="365" spans="1:9" x14ac:dyDescent="0.3">
      <c r="A365" s="143" t="s">
        <v>1893</v>
      </c>
      <c r="B365" s="144" t="s">
        <v>272</v>
      </c>
      <c r="C365" s="145" t="s">
        <v>2532</v>
      </c>
      <c r="D365" s="144">
        <v>12200546</v>
      </c>
      <c r="E365" s="146">
        <v>9.25</v>
      </c>
      <c r="F365" s="146">
        <v>100</v>
      </c>
      <c r="G365" s="144"/>
      <c r="H365" s="146"/>
      <c r="I365" s="147"/>
    </row>
    <row r="366" spans="1:9" x14ac:dyDescent="0.3">
      <c r="A366" s="143" t="s">
        <v>1893</v>
      </c>
      <c r="B366" s="144" t="s">
        <v>272</v>
      </c>
      <c r="C366" s="145" t="s">
        <v>2532</v>
      </c>
      <c r="D366" s="144">
        <v>13012134</v>
      </c>
      <c r="E366" s="146">
        <v>9.25</v>
      </c>
      <c r="F366" s="146">
        <v>-100</v>
      </c>
      <c r="G366" s="144"/>
      <c r="H366" s="146"/>
      <c r="I366" s="147"/>
    </row>
    <row r="367" spans="1:9" x14ac:dyDescent="0.3">
      <c r="A367" s="143" t="s">
        <v>333</v>
      </c>
      <c r="B367" s="144" t="s">
        <v>262</v>
      </c>
      <c r="C367" s="145" t="s">
        <v>2533</v>
      </c>
      <c r="D367" s="144">
        <v>12204880</v>
      </c>
      <c r="E367" s="146">
        <v>9.26</v>
      </c>
      <c r="F367" s="146">
        <v>100</v>
      </c>
      <c r="G367" s="144"/>
      <c r="H367" s="146"/>
      <c r="I367" s="147"/>
    </row>
    <row r="368" spans="1:9" x14ac:dyDescent="0.3">
      <c r="A368" s="143" t="s">
        <v>333</v>
      </c>
      <c r="B368" s="144" t="s">
        <v>262</v>
      </c>
      <c r="C368" s="145" t="s">
        <v>2533</v>
      </c>
      <c r="D368" s="144">
        <v>12593171</v>
      </c>
      <c r="E368" s="146">
        <v>9.26</v>
      </c>
      <c r="F368" s="146">
        <v>-100</v>
      </c>
      <c r="G368" s="144"/>
      <c r="H368" s="146"/>
      <c r="I368" s="147"/>
    </row>
    <row r="369" spans="1:9" x14ac:dyDescent="0.3">
      <c r="A369" s="143" t="s">
        <v>1893</v>
      </c>
      <c r="B369" s="144" t="s">
        <v>272</v>
      </c>
      <c r="C369" s="145" t="s">
        <v>2534</v>
      </c>
      <c r="D369" s="144">
        <v>12221992</v>
      </c>
      <c r="E369" s="146">
        <v>9.2899999999999991</v>
      </c>
      <c r="F369" s="146">
        <v>200</v>
      </c>
      <c r="G369" s="144"/>
      <c r="H369" s="146"/>
      <c r="I369" s="147"/>
    </row>
    <row r="370" spans="1:9" x14ac:dyDescent="0.3">
      <c r="A370" s="143" t="str">
        <f>A369</f>
        <v>葉育峯</v>
      </c>
      <c r="B370" s="144"/>
      <c r="C370" s="145"/>
      <c r="D370" s="144"/>
      <c r="E370" s="146"/>
      <c r="F370" s="146"/>
      <c r="G370" s="144">
        <v>12222496</v>
      </c>
      <c r="H370" s="146">
        <v>9.2899999999999991</v>
      </c>
      <c r="I370" s="147">
        <v>200</v>
      </c>
    </row>
    <row r="371" spans="1:9" x14ac:dyDescent="0.3">
      <c r="A371" s="143" t="s">
        <v>271</v>
      </c>
      <c r="B371" s="144" t="s">
        <v>272</v>
      </c>
      <c r="C371" s="145" t="s">
        <v>2535</v>
      </c>
      <c r="D371" s="144">
        <v>12224650</v>
      </c>
      <c r="E371" s="146">
        <v>9.3000000000000007</v>
      </c>
      <c r="F371" s="146">
        <v>200</v>
      </c>
      <c r="G371" s="144"/>
      <c r="H371" s="146"/>
      <c r="I371" s="147"/>
    </row>
    <row r="372" spans="1:9" x14ac:dyDescent="0.3">
      <c r="A372" s="143" t="str">
        <f t="shared" ref="A372:A377" si="48">A371</f>
        <v>林振興</v>
      </c>
      <c r="B372" s="144"/>
      <c r="C372" s="145"/>
      <c r="D372" s="144"/>
      <c r="E372" s="146"/>
      <c r="F372" s="146"/>
      <c r="G372" s="144">
        <v>12225056</v>
      </c>
      <c r="H372" s="146">
        <v>9.3000000000000007</v>
      </c>
      <c r="I372" s="147">
        <v>87</v>
      </c>
    </row>
    <row r="373" spans="1:9" x14ac:dyDescent="0.3">
      <c r="A373" s="143" t="str">
        <f t="shared" si="48"/>
        <v>林振興</v>
      </c>
      <c r="B373" s="144"/>
      <c r="C373" s="145"/>
      <c r="D373" s="144"/>
      <c r="E373" s="146"/>
      <c r="F373" s="146"/>
      <c r="G373" s="144">
        <v>12230084</v>
      </c>
      <c r="H373" s="146">
        <v>9.3000000000000007</v>
      </c>
      <c r="I373" s="147">
        <v>84</v>
      </c>
    </row>
    <row r="374" spans="1:9" x14ac:dyDescent="0.3">
      <c r="A374" s="143" t="str">
        <f t="shared" si="48"/>
        <v>林振興</v>
      </c>
      <c r="B374" s="144"/>
      <c r="C374" s="145"/>
      <c r="D374" s="144"/>
      <c r="E374" s="146"/>
      <c r="F374" s="146"/>
      <c r="G374" s="144">
        <v>12231109</v>
      </c>
      <c r="H374" s="146">
        <v>9.3000000000000007</v>
      </c>
      <c r="I374" s="147">
        <v>15</v>
      </c>
    </row>
    <row r="375" spans="1:9" x14ac:dyDescent="0.3">
      <c r="A375" s="143" t="str">
        <f t="shared" si="48"/>
        <v>林振興</v>
      </c>
      <c r="B375" s="144"/>
      <c r="C375" s="145"/>
      <c r="D375" s="144"/>
      <c r="E375" s="146"/>
      <c r="F375" s="146"/>
      <c r="G375" s="144">
        <v>12231622</v>
      </c>
      <c r="H375" s="146">
        <v>9.3000000000000007</v>
      </c>
      <c r="I375" s="147">
        <v>6</v>
      </c>
    </row>
    <row r="376" spans="1:9" x14ac:dyDescent="0.3">
      <c r="A376" s="143" t="str">
        <f t="shared" si="48"/>
        <v>林振興</v>
      </c>
      <c r="B376" s="144"/>
      <c r="C376" s="145"/>
      <c r="D376" s="144"/>
      <c r="E376" s="146"/>
      <c r="F376" s="146"/>
      <c r="G376" s="144">
        <v>12232135</v>
      </c>
      <c r="H376" s="146">
        <v>9.3000000000000007</v>
      </c>
      <c r="I376" s="147">
        <v>3</v>
      </c>
    </row>
    <row r="377" spans="1:9" x14ac:dyDescent="0.3">
      <c r="A377" s="143" t="str">
        <f t="shared" si="48"/>
        <v>林振興</v>
      </c>
      <c r="B377" s="144"/>
      <c r="C377" s="145"/>
      <c r="D377" s="144"/>
      <c r="E377" s="146"/>
      <c r="F377" s="146"/>
      <c r="G377" s="144">
        <v>12232644</v>
      </c>
      <c r="H377" s="146">
        <v>9.3000000000000007</v>
      </c>
      <c r="I377" s="147">
        <v>5</v>
      </c>
    </row>
    <row r="378" spans="1:9" x14ac:dyDescent="0.3">
      <c r="A378" s="143" t="s">
        <v>333</v>
      </c>
      <c r="B378" s="144" t="s">
        <v>262</v>
      </c>
      <c r="C378" s="145" t="s">
        <v>2536</v>
      </c>
      <c r="D378" s="144">
        <v>12270207</v>
      </c>
      <c r="E378" s="146">
        <v>9.27</v>
      </c>
      <c r="F378" s="146">
        <v>100</v>
      </c>
      <c r="G378" s="144"/>
      <c r="H378" s="146"/>
      <c r="I378" s="147"/>
    </row>
    <row r="379" spans="1:9" x14ac:dyDescent="0.3">
      <c r="A379" s="143" t="s">
        <v>333</v>
      </c>
      <c r="B379" s="144" t="s">
        <v>262</v>
      </c>
      <c r="C379" s="145" t="s">
        <v>2536</v>
      </c>
      <c r="D379" s="144">
        <v>12592920</v>
      </c>
      <c r="E379" s="146">
        <v>9.27</v>
      </c>
      <c r="F379" s="146">
        <v>-100</v>
      </c>
      <c r="G379" s="144"/>
      <c r="H379" s="146"/>
      <c r="I379" s="147"/>
    </row>
    <row r="380" spans="1:9" x14ac:dyDescent="0.3">
      <c r="A380" s="143" t="s">
        <v>333</v>
      </c>
      <c r="B380" s="144" t="s">
        <v>262</v>
      </c>
      <c r="C380" s="145" t="s">
        <v>2537</v>
      </c>
      <c r="D380" s="144">
        <v>12271324</v>
      </c>
      <c r="E380" s="146">
        <v>9.2799999999999994</v>
      </c>
      <c r="F380" s="146">
        <v>50</v>
      </c>
      <c r="G380" s="144"/>
      <c r="H380" s="146"/>
      <c r="I380" s="147"/>
    </row>
    <row r="381" spans="1:9" x14ac:dyDescent="0.3">
      <c r="A381" s="143" t="str">
        <f t="shared" ref="A381:A386" si="49">A380</f>
        <v>林振賢</v>
      </c>
      <c r="B381" s="144"/>
      <c r="C381" s="145"/>
      <c r="D381" s="144"/>
      <c r="E381" s="146"/>
      <c r="F381" s="146"/>
      <c r="G381" s="144">
        <v>12302130</v>
      </c>
      <c r="H381" s="146">
        <v>9.2799999999999994</v>
      </c>
      <c r="I381" s="147">
        <v>2</v>
      </c>
    </row>
    <row r="382" spans="1:9" x14ac:dyDescent="0.3">
      <c r="A382" s="143" t="str">
        <f t="shared" si="49"/>
        <v>林振賢</v>
      </c>
      <c r="B382" s="144"/>
      <c r="C382" s="145"/>
      <c r="D382" s="144"/>
      <c r="E382" s="146"/>
      <c r="F382" s="146"/>
      <c r="G382" s="144">
        <v>12303670</v>
      </c>
      <c r="H382" s="146">
        <v>9.2799999999999994</v>
      </c>
      <c r="I382" s="147">
        <v>1</v>
      </c>
    </row>
    <row r="383" spans="1:9" x14ac:dyDescent="0.3">
      <c r="A383" s="143" t="str">
        <f t="shared" si="49"/>
        <v>林振賢</v>
      </c>
      <c r="B383" s="144"/>
      <c r="C383" s="145"/>
      <c r="D383" s="144"/>
      <c r="E383" s="146"/>
      <c r="F383" s="146"/>
      <c r="G383" s="144">
        <v>12304693</v>
      </c>
      <c r="H383" s="146">
        <v>9.2799999999999994</v>
      </c>
      <c r="I383" s="147">
        <v>2</v>
      </c>
    </row>
    <row r="384" spans="1:9" x14ac:dyDescent="0.3">
      <c r="A384" s="143" t="str">
        <f t="shared" si="49"/>
        <v>林振賢</v>
      </c>
      <c r="B384" s="144"/>
      <c r="C384" s="145"/>
      <c r="D384" s="144"/>
      <c r="E384" s="146"/>
      <c r="F384" s="146"/>
      <c r="G384" s="144">
        <v>12310232</v>
      </c>
      <c r="H384" s="146">
        <v>9.2799999999999994</v>
      </c>
      <c r="I384" s="147">
        <v>31</v>
      </c>
    </row>
    <row r="385" spans="1:9" x14ac:dyDescent="0.3">
      <c r="A385" s="143" t="str">
        <f t="shared" si="49"/>
        <v>林振賢</v>
      </c>
      <c r="B385" s="144"/>
      <c r="C385" s="145"/>
      <c r="D385" s="144"/>
      <c r="E385" s="146"/>
      <c r="F385" s="146"/>
      <c r="G385" s="144">
        <v>12320379</v>
      </c>
      <c r="H385" s="146">
        <v>9.2799999999999994</v>
      </c>
      <c r="I385" s="147">
        <v>1</v>
      </c>
    </row>
    <row r="386" spans="1:9" x14ac:dyDescent="0.3">
      <c r="A386" s="143" t="str">
        <f t="shared" si="49"/>
        <v>林振賢</v>
      </c>
      <c r="B386" s="144"/>
      <c r="C386" s="145"/>
      <c r="D386" s="144"/>
      <c r="E386" s="146"/>
      <c r="F386" s="146"/>
      <c r="G386" s="144">
        <v>12321920</v>
      </c>
      <c r="H386" s="146">
        <v>9.2799999999999994</v>
      </c>
      <c r="I386" s="147">
        <v>13</v>
      </c>
    </row>
    <row r="387" spans="1:9" x14ac:dyDescent="0.3">
      <c r="A387" s="143" t="s">
        <v>333</v>
      </c>
      <c r="B387" s="144" t="s">
        <v>262</v>
      </c>
      <c r="C387" s="145" t="s">
        <v>2538</v>
      </c>
      <c r="D387" s="144">
        <v>12305392</v>
      </c>
      <c r="E387" s="146">
        <v>9.2799999999999994</v>
      </c>
      <c r="F387" s="146">
        <v>50</v>
      </c>
      <c r="G387" s="144"/>
      <c r="H387" s="146"/>
      <c r="I387" s="147"/>
    </row>
    <row r="388" spans="1:9" x14ac:dyDescent="0.3">
      <c r="A388" s="143" t="str">
        <f t="shared" ref="A388:A391" si="50">A387</f>
        <v>林振賢</v>
      </c>
      <c r="B388" s="144"/>
      <c r="C388" s="145"/>
      <c r="D388" s="144"/>
      <c r="E388" s="146"/>
      <c r="F388" s="146"/>
      <c r="G388" s="144">
        <v>12321920</v>
      </c>
      <c r="H388" s="146">
        <v>9.2799999999999994</v>
      </c>
      <c r="I388" s="147">
        <v>18</v>
      </c>
    </row>
    <row r="389" spans="1:9" x14ac:dyDescent="0.3">
      <c r="A389" s="143" t="str">
        <f t="shared" si="50"/>
        <v>林振賢</v>
      </c>
      <c r="B389" s="144"/>
      <c r="C389" s="145"/>
      <c r="D389" s="144"/>
      <c r="E389" s="146"/>
      <c r="F389" s="146"/>
      <c r="G389" s="144">
        <v>12333095</v>
      </c>
      <c r="H389" s="146">
        <v>9.2799999999999994</v>
      </c>
      <c r="I389" s="147">
        <v>1</v>
      </c>
    </row>
    <row r="390" spans="1:9" x14ac:dyDescent="0.3">
      <c r="A390" s="143" t="str">
        <f t="shared" si="50"/>
        <v>林振賢</v>
      </c>
      <c r="B390" s="144"/>
      <c r="C390" s="145"/>
      <c r="D390" s="144"/>
      <c r="E390" s="146"/>
      <c r="F390" s="146"/>
      <c r="G390" s="144">
        <v>12334630</v>
      </c>
      <c r="H390" s="146">
        <v>9.2799999999999994</v>
      </c>
      <c r="I390" s="147">
        <v>5</v>
      </c>
    </row>
    <row r="391" spans="1:9" x14ac:dyDescent="0.3">
      <c r="A391" s="143" t="str">
        <f t="shared" si="50"/>
        <v>林振賢</v>
      </c>
      <c r="B391" s="144"/>
      <c r="C391" s="145"/>
      <c r="D391" s="144"/>
      <c r="E391" s="146"/>
      <c r="F391" s="146"/>
      <c r="G391" s="144">
        <v>12335138</v>
      </c>
      <c r="H391" s="146">
        <v>9.2799999999999994</v>
      </c>
      <c r="I391" s="147">
        <v>26</v>
      </c>
    </row>
    <row r="392" spans="1:9" x14ac:dyDescent="0.3">
      <c r="A392" s="143" t="s">
        <v>1893</v>
      </c>
      <c r="B392" s="144" t="s">
        <v>272</v>
      </c>
      <c r="C392" s="145" t="s">
        <v>2539</v>
      </c>
      <c r="D392" s="144">
        <v>12335452</v>
      </c>
      <c r="E392" s="146">
        <v>9.2799999999999994</v>
      </c>
      <c r="F392" s="146">
        <v>100</v>
      </c>
      <c r="G392" s="144"/>
      <c r="H392" s="146"/>
      <c r="I392" s="147"/>
    </row>
    <row r="393" spans="1:9" x14ac:dyDescent="0.3">
      <c r="A393" s="143" t="str">
        <f t="shared" ref="A393:A408" si="51">A392</f>
        <v>葉育峯</v>
      </c>
      <c r="B393" s="144"/>
      <c r="C393" s="145"/>
      <c r="D393" s="144"/>
      <c r="E393" s="146"/>
      <c r="F393" s="146"/>
      <c r="G393" s="144">
        <v>12364547</v>
      </c>
      <c r="H393" s="146">
        <v>9.2799999999999994</v>
      </c>
      <c r="I393" s="147">
        <v>1</v>
      </c>
    </row>
    <row r="394" spans="1:9" x14ac:dyDescent="0.3">
      <c r="A394" s="143" t="str">
        <f t="shared" si="51"/>
        <v>葉育峯</v>
      </c>
      <c r="B394" s="144"/>
      <c r="C394" s="145"/>
      <c r="D394" s="144"/>
      <c r="E394" s="146"/>
      <c r="F394" s="146"/>
      <c r="G394" s="144">
        <v>12375719</v>
      </c>
      <c r="H394" s="146">
        <v>9.2799999999999994</v>
      </c>
      <c r="I394" s="147">
        <v>1</v>
      </c>
    </row>
    <row r="395" spans="1:9" x14ac:dyDescent="0.3">
      <c r="A395" s="143" t="str">
        <f t="shared" si="51"/>
        <v>葉育峯</v>
      </c>
      <c r="B395" s="144"/>
      <c r="C395" s="145"/>
      <c r="D395" s="144"/>
      <c r="E395" s="146"/>
      <c r="F395" s="146"/>
      <c r="G395" s="144">
        <v>12385355</v>
      </c>
      <c r="H395" s="146">
        <v>9.2799999999999994</v>
      </c>
      <c r="I395" s="147">
        <v>3</v>
      </c>
    </row>
    <row r="396" spans="1:9" x14ac:dyDescent="0.3">
      <c r="A396" s="143" t="str">
        <f t="shared" si="51"/>
        <v>葉育峯</v>
      </c>
      <c r="B396" s="144"/>
      <c r="C396" s="145"/>
      <c r="D396" s="144"/>
      <c r="E396" s="146"/>
      <c r="F396" s="146"/>
      <c r="G396" s="144">
        <v>12391927</v>
      </c>
      <c r="H396" s="146">
        <v>9.2799999999999994</v>
      </c>
      <c r="I396" s="147">
        <v>1</v>
      </c>
    </row>
    <row r="397" spans="1:9" x14ac:dyDescent="0.3">
      <c r="A397" s="143" t="str">
        <f t="shared" si="51"/>
        <v>葉育峯</v>
      </c>
      <c r="B397" s="144"/>
      <c r="C397" s="145"/>
      <c r="D397" s="144"/>
      <c r="E397" s="146"/>
      <c r="F397" s="146"/>
      <c r="G397" s="144">
        <v>12393466</v>
      </c>
      <c r="H397" s="146">
        <v>9.2799999999999994</v>
      </c>
      <c r="I397" s="147">
        <v>2</v>
      </c>
    </row>
    <row r="398" spans="1:9" x14ac:dyDescent="0.3">
      <c r="A398" s="143" t="str">
        <f t="shared" si="51"/>
        <v>葉育峯</v>
      </c>
      <c r="B398" s="144"/>
      <c r="C398" s="145"/>
      <c r="D398" s="144"/>
      <c r="E398" s="146"/>
      <c r="F398" s="146"/>
      <c r="G398" s="144">
        <v>12395006</v>
      </c>
      <c r="H398" s="146">
        <v>9.2799999999999994</v>
      </c>
      <c r="I398" s="147">
        <v>1</v>
      </c>
    </row>
    <row r="399" spans="1:9" x14ac:dyDescent="0.3">
      <c r="A399" s="143" t="str">
        <f t="shared" si="51"/>
        <v>葉育峯</v>
      </c>
      <c r="B399" s="144"/>
      <c r="C399" s="145"/>
      <c r="D399" s="144"/>
      <c r="E399" s="146"/>
      <c r="F399" s="146"/>
      <c r="G399" s="144">
        <v>12401059</v>
      </c>
      <c r="H399" s="146">
        <v>9.2799999999999994</v>
      </c>
      <c r="I399" s="147">
        <v>2</v>
      </c>
    </row>
    <row r="400" spans="1:9" x14ac:dyDescent="0.3">
      <c r="A400" s="143" t="str">
        <f t="shared" si="51"/>
        <v>葉育峯</v>
      </c>
      <c r="B400" s="144"/>
      <c r="C400" s="145"/>
      <c r="D400" s="144"/>
      <c r="E400" s="146"/>
      <c r="F400" s="146"/>
      <c r="G400" s="144">
        <v>12402593</v>
      </c>
      <c r="H400" s="146">
        <v>9.2799999999999994</v>
      </c>
      <c r="I400" s="147">
        <v>3</v>
      </c>
    </row>
    <row r="401" spans="1:9" x14ac:dyDescent="0.3">
      <c r="A401" s="143" t="str">
        <f t="shared" si="51"/>
        <v>葉育峯</v>
      </c>
      <c r="B401" s="144"/>
      <c r="C401" s="145"/>
      <c r="D401" s="144"/>
      <c r="E401" s="146"/>
      <c r="F401" s="146"/>
      <c r="G401" s="144">
        <v>12403105</v>
      </c>
      <c r="H401" s="146">
        <v>9.2799999999999994</v>
      </c>
      <c r="I401" s="147">
        <v>10</v>
      </c>
    </row>
    <row r="402" spans="1:9" x14ac:dyDescent="0.3">
      <c r="A402" s="143" t="str">
        <f t="shared" si="51"/>
        <v>葉育峯</v>
      </c>
      <c r="B402" s="144"/>
      <c r="C402" s="145"/>
      <c r="D402" s="144"/>
      <c r="E402" s="146"/>
      <c r="F402" s="146"/>
      <c r="G402" s="144">
        <v>12403621</v>
      </c>
      <c r="H402" s="146">
        <v>9.2799999999999994</v>
      </c>
      <c r="I402" s="147">
        <v>1</v>
      </c>
    </row>
    <row r="403" spans="1:9" x14ac:dyDescent="0.3">
      <c r="A403" s="143" t="str">
        <f t="shared" si="51"/>
        <v>葉育峯</v>
      </c>
      <c r="B403" s="144"/>
      <c r="C403" s="145"/>
      <c r="D403" s="144"/>
      <c r="E403" s="146"/>
      <c r="F403" s="146"/>
      <c r="G403" s="144">
        <v>12404649</v>
      </c>
      <c r="H403" s="146">
        <v>9.2799999999999994</v>
      </c>
      <c r="I403" s="147">
        <v>1</v>
      </c>
    </row>
    <row r="404" spans="1:9" x14ac:dyDescent="0.3">
      <c r="A404" s="143" t="str">
        <f t="shared" si="51"/>
        <v>葉育峯</v>
      </c>
      <c r="B404" s="144"/>
      <c r="C404" s="145"/>
      <c r="D404" s="144"/>
      <c r="E404" s="146"/>
      <c r="F404" s="146"/>
      <c r="G404" s="144">
        <v>12405675</v>
      </c>
      <c r="H404" s="146">
        <v>9.2799999999999994</v>
      </c>
      <c r="I404" s="147">
        <v>2</v>
      </c>
    </row>
    <row r="405" spans="1:9" x14ac:dyDescent="0.3">
      <c r="A405" s="143" t="str">
        <f t="shared" si="51"/>
        <v>葉育峯</v>
      </c>
      <c r="B405" s="144"/>
      <c r="C405" s="145"/>
      <c r="D405" s="144"/>
      <c r="E405" s="146"/>
      <c r="F405" s="146"/>
      <c r="G405" s="144">
        <v>12410699</v>
      </c>
      <c r="H405" s="146">
        <v>9.2799999999999994</v>
      </c>
      <c r="I405" s="147">
        <v>2</v>
      </c>
    </row>
    <row r="406" spans="1:9" x14ac:dyDescent="0.3">
      <c r="A406" s="143" t="str">
        <f t="shared" si="51"/>
        <v>葉育峯</v>
      </c>
      <c r="B406" s="144"/>
      <c r="C406" s="145"/>
      <c r="D406" s="144"/>
      <c r="E406" s="146"/>
      <c r="F406" s="146"/>
      <c r="G406" s="144">
        <v>12411725</v>
      </c>
      <c r="H406" s="146">
        <v>9.2799999999999994</v>
      </c>
      <c r="I406" s="147">
        <v>4</v>
      </c>
    </row>
    <row r="407" spans="1:9" x14ac:dyDescent="0.3">
      <c r="A407" s="143" t="str">
        <f t="shared" si="51"/>
        <v>葉育峯</v>
      </c>
      <c r="B407" s="144"/>
      <c r="C407" s="145"/>
      <c r="D407" s="144"/>
      <c r="E407" s="146"/>
      <c r="F407" s="146"/>
      <c r="G407" s="144">
        <v>12412752</v>
      </c>
      <c r="H407" s="146">
        <v>9.2799999999999994</v>
      </c>
      <c r="I407" s="147">
        <v>10</v>
      </c>
    </row>
    <row r="408" spans="1:9" x14ac:dyDescent="0.3">
      <c r="A408" s="143" t="str">
        <f t="shared" si="51"/>
        <v>葉育峯</v>
      </c>
      <c r="B408" s="144"/>
      <c r="C408" s="145"/>
      <c r="D408" s="144"/>
      <c r="E408" s="146"/>
      <c r="F408" s="146"/>
      <c r="G408" s="144">
        <v>12415828</v>
      </c>
      <c r="H408" s="146">
        <v>9.2799999999999994</v>
      </c>
      <c r="I408" s="147">
        <v>1</v>
      </c>
    </row>
    <row r="409" spans="1:9" x14ac:dyDescent="0.3">
      <c r="A409" s="143" t="s">
        <v>1893</v>
      </c>
      <c r="B409" s="144" t="s">
        <v>272</v>
      </c>
      <c r="C409" s="145" t="s">
        <v>2539</v>
      </c>
      <c r="D409" s="144">
        <v>13012134</v>
      </c>
      <c r="E409" s="146">
        <v>9.2799999999999994</v>
      </c>
      <c r="F409" s="146">
        <v>-55</v>
      </c>
      <c r="G409" s="144"/>
      <c r="H409" s="146"/>
      <c r="I409" s="147"/>
    </row>
    <row r="410" spans="1:9" x14ac:dyDescent="0.3">
      <c r="A410" s="143" t="s">
        <v>279</v>
      </c>
      <c r="B410" s="144" t="s">
        <v>262</v>
      </c>
      <c r="C410" s="145" t="s">
        <v>772</v>
      </c>
      <c r="D410" s="144">
        <v>12365455</v>
      </c>
      <c r="E410" s="146">
        <v>9.2899999999999991</v>
      </c>
      <c r="F410" s="146">
        <v>50</v>
      </c>
      <c r="G410" s="144"/>
      <c r="H410" s="146"/>
      <c r="I410" s="147"/>
    </row>
    <row r="411" spans="1:9" x14ac:dyDescent="0.3">
      <c r="A411" s="143" t="str">
        <f t="shared" ref="A411:A413" si="52">A410</f>
        <v>公小穎</v>
      </c>
      <c r="B411" s="144"/>
      <c r="C411" s="145"/>
      <c r="D411" s="144"/>
      <c r="E411" s="146"/>
      <c r="F411" s="146"/>
      <c r="G411" s="144">
        <v>12365570</v>
      </c>
      <c r="H411" s="146">
        <v>9.2899999999999991</v>
      </c>
      <c r="I411" s="147">
        <v>37</v>
      </c>
    </row>
    <row r="412" spans="1:9" x14ac:dyDescent="0.3">
      <c r="A412" s="143" t="str">
        <f t="shared" si="52"/>
        <v>公小穎</v>
      </c>
      <c r="B412" s="144"/>
      <c r="C412" s="145"/>
      <c r="D412" s="144"/>
      <c r="E412" s="146"/>
      <c r="F412" s="146"/>
      <c r="G412" s="144">
        <v>12370083</v>
      </c>
      <c r="H412" s="146">
        <v>9.2899999999999991</v>
      </c>
      <c r="I412" s="147">
        <v>1</v>
      </c>
    </row>
    <row r="413" spans="1:9" x14ac:dyDescent="0.3">
      <c r="A413" s="143" t="str">
        <f t="shared" si="52"/>
        <v>公小穎</v>
      </c>
      <c r="B413" s="144"/>
      <c r="C413" s="145"/>
      <c r="D413" s="144"/>
      <c r="E413" s="146"/>
      <c r="F413" s="146"/>
      <c r="G413" s="144">
        <v>12370595</v>
      </c>
      <c r="H413" s="146">
        <v>9.2899999999999991</v>
      </c>
      <c r="I413" s="147">
        <v>12</v>
      </c>
    </row>
    <row r="414" spans="1:9" x14ac:dyDescent="0.3">
      <c r="A414" s="143" t="s">
        <v>1893</v>
      </c>
      <c r="B414" s="144" t="s">
        <v>272</v>
      </c>
      <c r="C414" s="145" t="s">
        <v>2540</v>
      </c>
      <c r="D414" s="144">
        <v>12411729</v>
      </c>
      <c r="E414" s="146">
        <v>9.2799999999999994</v>
      </c>
      <c r="F414" s="146">
        <v>50</v>
      </c>
      <c r="G414" s="144"/>
      <c r="H414" s="146"/>
      <c r="I414" s="147"/>
    </row>
    <row r="415" spans="1:9" x14ac:dyDescent="0.3">
      <c r="A415" s="143" t="s">
        <v>1893</v>
      </c>
      <c r="B415" s="144" t="s">
        <v>272</v>
      </c>
      <c r="C415" s="145" t="s">
        <v>2540</v>
      </c>
      <c r="D415" s="144">
        <v>13012133</v>
      </c>
      <c r="E415" s="146">
        <v>9.2799999999999994</v>
      </c>
      <c r="F415" s="146">
        <v>-50</v>
      </c>
      <c r="G415" s="144"/>
      <c r="H415" s="146"/>
      <c r="I415" s="147"/>
    </row>
    <row r="416" spans="1:9" x14ac:dyDescent="0.3">
      <c r="A416" s="143" t="s">
        <v>271</v>
      </c>
      <c r="B416" s="144" t="s">
        <v>262</v>
      </c>
      <c r="C416" s="145" t="s">
        <v>775</v>
      </c>
      <c r="D416" s="144">
        <v>12415159</v>
      </c>
      <c r="E416" s="146">
        <v>9.2100000000000009</v>
      </c>
      <c r="F416" s="146">
        <v>50</v>
      </c>
      <c r="G416" s="144"/>
      <c r="H416" s="146"/>
      <c r="I416" s="147"/>
    </row>
    <row r="417" spans="1:9" x14ac:dyDescent="0.3">
      <c r="A417" s="143" t="s">
        <v>333</v>
      </c>
      <c r="B417" s="144" t="s">
        <v>262</v>
      </c>
      <c r="C417" s="145" t="s">
        <v>2541</v>
      </c>
      <c r="D417" s="144">
        <v>12441834</v>
      </c>
      <c r="E417" s="146">
        <v>9.2899999999999991</v>
      </c>
      <c r="F417" s="146">
        <v>50</v>
      </c>
      <c r="G417" s="144"/>
      <c r="H417" s="146"/>
      <c r="I417" s="147"/>
    </row>
    <row r="418" spans="1:9" x14ac:dyDescent="0.3">
      <c r="A418" s="143" t="str">
        <f t="shared" ref="A418:A420" si="53">A417</f>
        <v>林振賢</v>
      </c>
      <c r="B418" s="144"/>
      <c r="C418" s="145"/>
      <c r="D418" s="144"/>
      <c r="E418" s="146"/>
      <c r="F418" s="146"/>
      <c r="G418" s="144">
        <v>12442150</v>
      </c>
      <c r="H418" s="146">
        <v>9.2899999999999991</v>
      </c>
      <c r="I418" s="147">
        <v>19</v>
      </c>
    </row>
    <row r="419" spans="1:9" x14ac:dyDescent="0.3">
      <c r="A419" s="143" t="str">
        <f t="shared" si="53"/>
        <v>林振賢</v>
      </c>
      <c r="B419" s="144"/>
      <c r="C419" s="145"/>
      <c r="D419" s="144"/>
      <c r="E419" s="146"/>
      <c r="F419" s="146"/>
      <c r="G419" s="144">
        <v>12483745</v>
      </c>
      <c r="H419" s="146">
        <v>9.2899999999999991</v>
      </c>
      <c r="I419" s="147">
        <v>1</v>
      </c>
    </row>
    <row r="420" spans="1:9" x14ac:dyDescent="0.3">
      <c r="A420" s="143" t="str">
        <f t="shared" si="53"/>
        <v>林振賢</v>
      </c>
      <c r="B420" s="144"/>
      <c r="C420" s="145"/>
      <c r="D420" s="144"/>
      <c r="E420" s="146"/>
      <c r="F420" s="146"/>
      <c r="G420" s="144">
        <v>12484774</v>
      </c>
      <c r="H420" s="146">
        <v>9.2899999999999991</v>
      </c>
      <c r="I420" s="147">
        <v>30</v>
      </c>
    </row>
    <row r="421" spans="1:9" x14ac:dyDescent="0.3">
      <c r="A421" s="143" t="s">
        <v>333</v>
      </c>
      <c r="B421" s="144" t="s">
        <v>262</v>
      </c>
      <c r="C421" s="145" t="s">
        <v>2542</v>
      </c>
      <c r="D421" s="144">
        <v>12443663</v>
      </c>
      <c r="E421" s="146">
        <v>9.2899999999999991</v>
      </c>
      <c r="F421" s="146">
        <v>50</v>
      </c>
      <c r="G421" s="144"/>
      <c r="H421" s="146"/>
      <c r="I421" s="147"/>
    </row>
    <row r="422" spans="1:9" x14ac:dyDescent="0.3">
      <c r="A422" s="143" t="s">
        <v>333</v>
      </c>
      <c r="B422" s="144" t="s">
        <v>262</v>
      </c>
      <c r="C422" s="145" t="s">
        <v>2542</v>
      </c>
      <c r="D422" s="144">
        <v>12592102</v>
      </c>
      <c r="E422" s="146">
        <v>9.2899999999999991</v>
      </c>
      <c r="F422" s="146">
        <v>-50</v>
      </c>
      <c r="G422" s="144"/>
      <c r="H422" s="146"/>
      <c r="I422" s="147"/>
    </row>
    <row r="423" spans="1:9" x14ac:dyDescent="0.3">
      <c r="A423" s="143" t="s">
        <v>1893</v>
      </c>
      <c r="B423" s="144" t="s">
        <v>272</v>
      </c>
      <c r="C423" s="145" t="s">
        <v>2543</v>
      </c>
      <c r="D423" s="144">
        <v>12494893</v>
      </c>
      <c r="E423" s="146">
        <v>9.3000000000000007</v>
      </c>
      <c r="F423" s="146">
        <v>100</v>
      </c>
      <c r="G423" s="144"/>
      <c r="H423" s="146"/>
      <c r="I423" s="147"/>
    </row>
    <row r="424" spans="1:9" x14ac:dyDescent="0.3">
      <c r="A424" s="143" t="s">
        <v>1893</v>
      </c>
      <c r="B424" s="144" t="s">
        <v>272</v>
      </c>
      <c r="C424" s="145" t="s">
        <v>2544</v>
      </c>
      <c r="D424" s="144">
        <v>12503479</v>
      </c>
      <c r="E424" s="146">
        <v>9.31</v>
      </c>
      <c r="F424" s="146">
        <v>100</v>
      </c>
      <c r="G424" s="144"/>
      <c r="H424" s="146"/>
      <c r="I424" s="147"/>
    </row>
    <row r="425" spans="1:9" x14ac:dyDescent="0.3">
      <c r="A425" s="143" t="str">
        <f t="shared" ref="A425:A427" si="54">A424</f>
        <v>葉育峯</v>
      </c>
      <c r="B425" s="144"/>
      <c r="C425" s="145"/>
      <c r="D425" s="144"/>
      <c r="E425" s="146"/>
      <c r="F425" s="146"/>
      <c r="G425" s="144">
        <v>12504073</v>
      </c>
      <c r="H425" s="146">
        <v>9.31</v>
      </c>
      <c r="I425" s="147">
        <v>1</v>
      </c>
    </row>
    <row r="426" spans="1:9" x14ac:dyDescent="0.3">
      <c r="A426" s="143" t="str">
        <f t="shared" si="54"/>
        <v>葉育峯</v>
      </c>
      <c r="B426" s="144"/>
      <c r="C426" s="145"/>
      <c r="D426" s="144"/>
      <c r="E426" s="146"/>
      <c r="F426" s="146"/>
      <c r="G426" s="144">
        <v>12510638</v>
      </c>
      <c r="H426" s="146">
        <v>9.31</v>
      </c>
      <c r="I426" s="147">
        <v>60</v>
      </c>
    </row>
    <row r="427" spans="1:9" x14ac:dyDescent="0.3">
      <c r="A427" s="143" t="str">
        <f t="shared" si="54"/>
        <v>葉育峯</v>
      </c>
      <c r="B427" s="144"/>
      <c r="C427" s="145"/>
      <c r="D427" s="144"/>
      <c r="E427" s="146"/>
      <c r="F427" s="146"/>
      <c r="G427" s="144">
        <v>12511667</v>
      </c>
      <c r="H427" s="146">
        <v>9.31</v>
      </c>
      <c r="I427" s="147">
        <v>1</v>
      </c>
    </row>
    <row r="428" spans="1:9" x14ac:dyDescent="0.3">
      <c r="A428" s="143" t="s">
        <v>333</v>
      </c>
      <c r="B428" s="144" t="s">
        <v>262</v>
      </c>
      <c r="C428" s="145" t="s">
        <v>2545</v>
      </c>
      <c r="D428" s="144">
        <v>12521584</v>
      </c>
      <c r="E428" s="146">
        <v>9.33</v>
      </c>
      <c r="F428" s="146">
        <v>200</v>
      </c>
      <c r="G428" s="144"/>
      <c r="H428" s="146"/>
      <c r="I428" s="147"/>
    </row>
    <row r="429" spans="1:9" x14ac:dyDescent="0.3">
      <c r="A429" s="143" t="str">
        <f t="shared" ref="A429:A446" si="55">A428</f>
        <v>林振賢</v>
      </c>
      <c r="B429" s="144"/>
      <c r="C429" s="145"/>
      <c r="D429" s="144"/>
      <c r="E429" s="146"/>
      <c r="F429" s="146"/>
      <c r="G429" s="144">
        <v>12521809</v>
      </c>
      <c r="H429" s="146">
        <v>9.33</v>
      </c>
      <c r="I429" s="147">
        <v>122</v>
      </c>
    </row>
    <row r="430" spans="1:9" x14ac:dyDescent="0.3">
      <c r="A430" s="143" t="str">
        <f t="shared" si="55"/>
        <v>林振賢</v>
      </c>
      <c r="B430" s="144"/>
      <c r="C430" s="145"/>
      <c r="D430" s="144"/>
      <c r="E430" s="146"/>
      <c r="F430" s="146"/>
      <c r="G430" s="144">
        <v>12522832</v>
      </c>
      <c r="H430" s="146">
        <v>9.33</v>
      </c>
      <c r="I430" s="147">
        <v>3</v>
      </c>
    </row>
    <row r="431" spans="1:9" x14ac:dyDescent="0.3">
      <c r="A431" s="143" t="str">
        <f t="shared" si="55"/>
        <v>林振賢</v>
      </c>
      <c r="B431" s="144"/>
      <c r="C431" s="145"/>
      <c r="D431" s="144"/>
      <c r="E431" s="146"/>
      <c r="F431" s="146"/>
      <c r="G431" s="144">
        <v>12523344</v>
      </c>
      <c r="H431" s="146">
        <v>9.33</v>
      </c>
      <c r="I431" s="147">
        <v>2</v>
      </c>
    </row>
    <row r="432" spans="1:9" x14ac:dyDescent="0.3">
      <c r="A432" s="143" t="str">
        <f t="shared" si="55"/>
        <v>林振賢</v>
      </c>
      <c r="B432" s="144"/>
      <c r="C432" s="145"/>
      <c r="D432" s="144"/>
      <c r="E432" s="146"/>
      <c r="F432" s="146"/>
      <c r="G432" s="144">
        <v>12523856</v>
      </c>
      <c r="H432" s="146">
        <v>9.33</v>
      </c>
      <c r="I432" s="147">
        <v>5</v>
      </c>
    </row>
    <row r="433" spans="1:9" x14ac:dyDescent="0.3">
      <c r="A433" s="143" t="str">
        <f t="shared" si="55"/>
        <v>林振賢</v>
      </c>
      <c r="B433" s="144"/>
      <c r="C433" s="145"/>
      <c r="D433" s="144"/>
      <c r="E433" s="146"/>
      <c r="F433" s="146"/>
      <c r="G433" s="144">
        <v>12524373</v>
      </c>
      <c r="H433" s="146">
        <v>9.33</v>
      </c>
      <c r="I433" s="147">
        <v>1</v>
      </c>
    </row>
    <row r="434" spans="1:9" x14ac:dyDescent="0.3">
      <c r="A434" s="143" t="str">
        <f t="shared" si="55"/>
        <v>林振賢</v>
      </c>
      <c r="B434" s="144"/>
      <c r="C434" s="145"/>
      <c r="D434" s="144"/>
      <c r="E434" s="146"/>
      <c r="F434" s="146"/>
      <c r="G434" s="144">
        <v>12524885</v>
      </c>
      <c r="H434" s="146">
        <v>9.33</v>
      </c>
      <c r="I434" s="147">
        <v>5</v>
      </c>
    </row>
    <row r="435" spans="1:9" x14ac:dyDescent="0.3">
      <c r="A435" s="143" t="str">
        <f t="shared" si="55"/>
        <v>林振賢</v>
      </c>
      <c r="B435" s="144"/>
      <c r="C435" s="145"/>
      <c r="D435" s="144"/>
      <c r="E435" s="146"/>
      <c r="F435" s="146"/>
      <c r="G435" s="144">
        <v>12530936</v>
      </c>
      <c r="H435" s="146">
        <v>9.33</v>
      </c>
      <c r="I435" s="147">
        <v>5</v>
      </c>
    </row>
    <row r="436" spans="1:9" x14ac:dyDescent="0.3">
      <c r="A436" s="143" t="str">
        <f t="shared" si="55"/>
        <v>林振賢</v>
      </c>
      <c r="B436" s="144"/>
      <c r="C436" s="145"/>
      <c r="D436" s="144"/>
      <c r="E436" s="146"/>
      <c r="F436" s="146"/>
      <c r="G436" s="144">
        <v>12531448</v>
      </c>
      <c r="H436" s="146">
        <v>9.33</v>
      </c>
      <c r="I436" s="147">
        <v>1</v>
      </c>
    </row>
    <row r="437" spans="1:9" x14ac:dyDescent="0.3">
      <c r="A437" s="143" t="str">
        <f t="shared" si="55"/>
        <v>林振賢</v>
      </c>
      <c r="B437" s="144"/>
      <c r="C437" s="145"/>
      <c r="D437" s="144"/>
      <c r="E437" s="146"/>
      <c r="F437" s="146"/>
      <c r="G437" s="144">
        <v>12533500</v>
      </c>
      <c r="H437" s="146">
        <v>9.33</v>
      </c>
      <c r="I437" s="147">
        <v>6</v>
      </c>
    </row>
    <row r="438" spans="1:9" x14ac:dyDescent="0.3">
      <c r="A438" s="143" t="str">
        <f t="shared" si="55"/>
        <v>林振賢</v>
      </c>
      <c r="B438" s="144"/>
      <c r="C438" s="145"/>
      <c r="D438" s="144"/>
      <c r="E438" s="146"/>
      <c r="F438" s="146"/>
      <c r="G438" s="144">
        <v>12534013</v>
      </c>
      <c r="H438" s="146">
        <v>9.33</v>
      </c>
      <c r="I438" s="147">
        <v>1</v>
      </c>
    </row>
    <row r="439" spans="1:9" x14ac:dyDescent="0.3">
      <c r="A439" s="143" t="str">
        <f t="shared" si="55"/>
        <v>林振賢</v>
      </c>
      <c r="B439" s="144"/>
      <c r="C439" s="145"/>
      <c r="D439" s="144"/>
      <c r="E439" s="146"/>
      <c r="F439" s="146"/>
      <c r="G439" s="144">
        <v>12580641</v>
      </c>
      <c r="H439" s="146">
        <v>9.33</v>
      </c>
      <c r="I439" s="147">
        <v>17</v>
      </c>
    </row>
    <row r="440" spans="1:9" x14ac:dyDescent="0.3">
      <c r="A440" s="143" t="str">
        <f t="shared" si="55"/>
        <v>林振賢</v>
      </c>
      <c r="B440" s="144"/>
      <c r="C440" s="145"/>
      <c r="D440" s="144"/>
      <c r="E440" s="146"/>
      <c r="F440" s="146"/>
      <c r="G440" s="144">
        <v>12581663</v>
      </c>
      <c r="H440" s="146">
        <v>9.33</v>
      </c>
      <c r="I440" s="147">
        <v>3</v>
      </c>
    </row>
    <row r="441" spans="1:9" x14ac:dyDescent="0.3">
      <c r="A441" s="143" t="str">
        <f t="shared" si="55"/>
        <v>林振賢</v>
      </c>
      <c r="B441" s="144"/>
      <c r="C441" s="145"/>
      <c r="D441" s="144"/>
      <c r="E441" s="146"/>
      <c r="F441" s="146"/>
      <c r="G441" s="144">
        <v>12582174</v>
      </c>
      <c r="H441" s="146">
        <v>9.33</v>
      </c>
      <c r="I441" s="147">
        <v>3</v>
      </c>
    </row>
    <row r="442" spans="1:9" x14ac:dyDescent="0.3">
      <c r="A442" s="143" t="str">
        <f t="shared" si="55"/>
        <v>林振賢</v>
      </c>
      <c r="B442" s="144"/>
      <c r="C442" s="145"/>
      <c r="D442" s="144"/>
      <c r="E442" s="146"/>
      <c r="F442" s="146"/>
      <c r="G442" s="144">
        <v>12583197</v>
      </c>
      <c r="H442" s="146">
        <v>9.33</v>
      </c>
      <c r="I442" s="147">
        <v>1</v>
      </c>
    </row>
    <row r="443" spans="1:9" x14ac:dyDescent="0.3">
      <c r="A443" s="143" t="str">
        <f t="shared" si="55"/>
        <v>林振賢</v>
      </c>
      <c r="B443" s="144"/>
      <c r="C443" s="145"/>
      <c r="D443" s="144"/>
      <c r="E443" s="146"/>
      <c r="F443" s="146"/>
      <c r="G443" s="144">
        <v>12583710</v>
      </c>
      <c r="H443" s="146">
        <v>9.33</v>
      </c>
      <c r="I443" s="147">
        <v>10</v>
      </c>
    </row>
    <row r="444" spans="1:9" x14ac:dyDescent="0.3">
      <c r="A444" s="143" t="str">
        <f t="shared" si="55"/>
        <v>林振賢</v>
      </c>
      <c r="B444" s="144"/>
      <c r="C444" s="145"/>
      <c r="D444" s="144"/>
      <c r="E444" s="146"/>
      <c r="F444" s="146"/>
      <c r="G444" s="144">
        <v>12585768</v>
      </c>
      <c r="H444" s="146">
        <v>9.33</v>
      </c>
      <c r="I444" s="147">
        <v>1</v>
      </c>
    </row>
    <row r="445" spans="1:9" x14ac:dyDescent="0.3">
      <c r="A445" s="143" t="str">
        <f t="shared" si="55"/>
        <v>林振賢</v>
      </c>
      <c r="B445" s="144"/>
      <c r="C445" s="145"/>
      <c r="D445" s="144"/>
      <c r="E445" s="146"/>
      <c r="F445" s="146"/>
      <c r="G445" s="144">
        <v>12593872</v>
      </c>
      <c r="H445" s="146">
        <v>9.33</v>
      </c>
      <c r="I445" s="147">
        <v>10</v>
      </c>
    </row>
    <row r="446" spans="1:9" x14ac:dyDescent="0.3">
      <c r="A446" s="143" t="str">
        <f t="shared" si="55"/>
        <v>林振賢</v>
      </c>
      <c r="B446" s="144"/>
      <c r="C446" s="145"/>
      <c r="D446" s="144"/>
      <c r="E446" s="146"/>
      <c r="F446" s="146"/>
      <c r="G446" s="144">
        <v>12595921</v>
      </c>
      <c r="H446" s="146">
        <v>9.33</v>
      </c>
      <c r="I446" s="147">
        <v>4</v>
      </c>
    </row>
    <row r="447" spans="1:9" x14ac:dyDescent="0.3">
      <c r="A447" s="143" t="s">
        <v>333</v>
      </c>
      <c r="B447" s="144" t="s">
        <v>262</v>
      </c>
      <c r="C447" s="145" t="s">
        <v>2546</v>
      </c>
      <c r="D447" s="144">
        <v>12544442</v>
      </c>
      <c r="E447" s="146">
        <v>9.34</v>
      </c>
      <c r="F447" s="146">
        <v>100</v>
      </c>
      <c r="G447" s="144"/>
      <c r="H447" s="146"/>
      <c r="I447" s="147"/>
    </row>
    <row r="448" spans="1:9" x14ac:dyDescent="0.3">
      <c r="A448" s="143" t="str">
        <f t="shared" ref="A448:A452" si="56">A447</f>
        <v>林振賢</v>
      </c>
      <c r="B448" s="144"/>
      <c r="C448" s="145"/>
      <c r="D448" s="144"/>
      <c r="E448" s="146"/>
      <c r="F448" s="146"/>
      <c r="G448" s="144">
        <v>12571004</v>
      </c>
      <c r="H448" s="146">
        <v>9.34</v>
      </c>
      <c r="I448" s="147">
        <v>17</v>
      </c>
    </row>
    <row r="449" spans="1:9" x14ac:dyDescent="0.3">
      <c r="A449" s="143" t="str">
        <f t="shared" si="56"/>
        <v>林振賢</v>
      </c>
      <c r="B449" s="144"/>
      <c r="C449" s="145"/>
      <c r="D449" s="144"/>
      <c r="E449" s="146"/>
      <c r="F449" s="146"/>
      <c r="G449" s="144">
        <v>12572027</v>
      </c>
      <c r="H449" s="146">
        <v>9.34</v>
      </c>
      <c r="I449" s="147">
        <v>1</v>
      </c>
    </row>
    <row r="450" spans="1:9" x14ac:dyDescent="0.3">
      <c r="A450" s="143" t="str">
        <f t="shared" si="56"/>
        <v>林振賢</v>
      </c>
      <c r="B450" s="144"/>
      <c r="C450" s="145"/>
      <c r="D450" s="144"/>
      <c r="E450" s="146"/>
      <c r="F450" s="146"/>
      <c r="G450" s="144">
        <v>12575110</v>
      </c>
      <c r="H450" s="146">
        <v>9.34</v>
      </c>
      <c r="I450" s="147">
        <v>2</v>
      </c>
    </row>
    <row r="451" spans="1:9" x14ac:dyDescent="0.3">
      <c r="A451" s="143" t="str">
        <f t="shared" si="56"/>
        <v>林振賢</v>
      </c>
      <c r="B451" s="144"/>
      <c r="C451" s="145"/>
      <c r="D451" s="144"/>
      <c r="E451" s="146"/>
      <c r="F451" s="146"/>
      <c r="G451" s="144">
        <v>12575622</v>
      </c>
      <c r="H451" s="146">
        <v>9.34</v>
      </c>
      <c r="I451" s="147">
        <v>32</v>
      </c>
    </row>
    <row r="452" spans="1:9" x14ac:dyDescent="0.3">
      <c r="A452" s="143" t="str">
        <f t="shared" si="56"/>
        <v>林振賢</v>
      </c>
      <c r="B452" s="144"/>
      <c r="C452" s="145"/>
      <c r="D452" s="144"/>
      <c r="E452" s="146"/>
      <c r="F452" s="146"/>
      <c r="G452" s="144">
        <v>12580131</v>
      </c>
      <c r="H452" s="146">
        <v>9.34</v>
      </c>
      <c r="I452" s="147">
        <v>48</v>
      </c>
    </row>
    <row r="453" spans="1:9" x14ac:dyDescent="0.3">
      <c r="A453" s="143" t="s">
        <v>333</v>
      </c>
      <c r="B453" s="144" t="s">
        <v>262</v>
      </c>
      <c r="C453" s="145" t="s">
        <v>2547</v>
      </c>
      <c r="D453" s="144">
        <v>12551982</v>
      </c>
      <c r="E453" s="146">
        <v>9.35</v>
      </c>
      <c r="F453" s="146">
        <v>100</v>
      </c>
      <c r="G453" s="144"/>
      <c r="H453" s="146"/>
      <c r="I453" s="147"/>
    </row>
    <row r="454" spans="1:9" x14ac:dyDescent="0.3">
      <c r="A454" s="143" t="str">
        <f t="shared" ref="A454:A461" si="57">A453</f>
        <v>林振賢</v>
      </c>
      <c r="B454" s="144"/>
      <c r="C454" s="145"/>
      <c r="D454" s="144"/>
      <c r="E454" s="146"/>
      <c r="F454" s="146"/>
      <c r="G454" s="144">
        <v>12555328</v>
      </c>
      <c r="H454" s="146">
        <v>9.35</v>
      </c>
      <c r="I454" s="147">
        <v>29</v>
      </c>
    </row>
    <row r="455" spans="1:9" x14ac:dyDescent="0.3">
      <c r="A455" s="143" t="str">
        <f t="shared" si="57"/>
        <v>林振賢</v>
      </c>
      <c r="B455" s="144"/>
      <c r="C455" s="145"/>
      <c r="D455" s="144"/>
      <c r="E455" s="146"/>
      <c r="F455" s="146"/>
      <c r="G455" s="144">
        <v>12555840</v>
      </c>
      <c r="H455" s="146">
        <v>9.35</v>
      </c>
      <c r="I455" s="147">
        <v>1</v>
      </c>
    </row>
    <row r="456" spans="1:9" x14ac:dyDescent="0.3">
      <c r="A456" s="143" t="str">
        <f t="shared" si="57"/>
        <v>林振賢</v>
      </c>
      <c r="B456" s="144"/>
      <c r="C456" s="145"/>
      <c r="D456" s="144"/>
      <c r="E456" s="146"/>
      <c r="F456" s="146"/>
      <c r="G456" s="144">
        <v>12560352</v>
      </c>
      <c r="H456" s="146">
        <v>9.35</v>
      </c>
      <c r="I456" s="147">
        <v>4</v>
      </c>
    </row>
    <row r="457" spans="1:9" x14ac:dyDescent="0.3">
      <c r="A457" s="143" t="str">
        <f t="shared" si="57"/>
        <v>林振賢</v>
      </c>
      <c r="B457" s="144"/>
      <c r="C457" s="145"/>
      <c r="D457" s="144"/>
      <c r="E457" s="146"/>
      <c r="F457" s="146"/>
      <c r="G457" s="144">
        <v>12562395</v>
      </c>
      <c r="H457" s="146">
        <v>9.35</v>
      </c>
      <c r="I457" s="147">
        <v>2</v>
      </c>
    </row>
    <row r="458" spans="1:9" x14ac:dyDescent="0.3">
      <c r="A458" s="143" t="str">
        <f t="shared" si="57"/>
        <v>林振賢</v>
      </c>
      <c r="B458" s="144"/>
      <c r="C458" s="145"/>
      <c r="D458" s="144"/>
      <c r="E458" s="146"/>
      <c r="F458" s="146"/>
      <c r="G458" s="144">
        <v>12562908</v>
      </c>
      <c r="H458" s="146">
        <v>9.35</v>
      </c>
      <c r="I458" s="147">
        <v>22</v>
      </c>
    </row>
    <row r="459" spans="1:9" x14ac:dyDescent="0.3">
      <c r="A459" s="143" t="str">
        <f t="shared" si="57"/>
        <v>林振賢</v>
      </c>
      <c r="B459" s="144"/>
      <c r="C459" s="145"/>
      <c r="D459" s="144"/>
      <c r="E459" s="146"/>
      <c r="F459" s="146"/>
      <c r="G459" s="144">
        <v>12563420</v>
      </c>
      <c r="H459" s="146">
        <v>9.35</v>
      </c>
      <c r="I459" s="147">
        <v>7</v>
      </c>
    </row>
    <row r="460" spans="1:9" x14ac:dyDescent="0.3">
      <c r="A460" s="143" t="str">
        <f t="shared" si="57"/>
        <v>林振賢</v>
      </c>
      <c r="B460" s="144"/>
      <c r="C460" s="145"/>
      <c r="D460" s="144"/>
      <c r="E460" s="146"/>
      <c r="F460" s="146"/>
      <c r="G460" s="144">
        <v>12563934</v>
      </c>
      <c r="H460" s="146">
        <v>9.35</v>
      </c>
      <c r="I460" s="147">
        <v>20</v>
      </c>
    </row>
    <row r="461" spans="1:9" x14ac:dyDescent="0.3">
      <c r="A461" s="143" t="str">
        <f t="shared" si="57"/>
        <v>林振賢</v>
      </c>
      <c r="B461" s="144"/>
      <c r="C461" s="145"/>
      <c r="D461" s="144"/>
      <c r="E461" s="146"/>
      <c r="F461" s="146"/>
      <c r="G461" s="144">
        <v>12564445</v>
      </c>
      <c r="H461" s="146">
        <v>9.35</v>
      </c>
      <c r="I461" s="147">
        <v>15</v>
      </c>
    </row>
    <row r="462" spans="1:9" x14ac:dyDescent="0.3">
      <c r="A462" s="143" t="s">
        <v>271</v>
      </c>
      <c r="B462" s="144" t="s">
        <v>272</v>
      </c>
      <c r="C462" s="145" t="s">
        <v>2548</v>
      </c>
      <c r="D462" s="144">
        <v>12582668</v>
      </c>
      <c r="E462" s="146">
        <v>9.33</v>
      </c>
      <c r="F462" s="146">
        <v>100</v>
      </c>
      <c r="G462" s="144"/>
      <c r="H462" s="146"/>
      <c r="I462" s="147"/>
    </row>
    <row r="463" spans="1:9" x14ac:dyDescent="0.3">
      <c r="A463" s="143" t="str">
        <f t="shared" ref="A463:A478" si="58">A462</f>
        <v>林振興</v>
      </c>
      <c r="B463" s="144"/>
      <c r="C463" s="145"/>
      <c r="D463" s="144"/>
      <c r="E463" s="146"/>
      <c r="F463" s="146"/>
      <c r="G463" s="144">
        <v>13031896</v>
      </c>
      <c r="H463" s="146">
        <v>9.33</v>
      </c>
      <c r="I463" s="147">
        <v>6</v>
      </c>
    </row>
    <row r="464" spans="1:9" x14ac:dyDescent="0.3">
      <c r="A464" s="143" t="str">
        <f t="shared" si="58"/>
        <v>林振興</v>
      </c>
      <c r="B464" s="144"/>
      <c r="C464" s="145"/>
      <c r="D464" s="144"/>
      <c r="E464" s="146"/>
      <c r="F464" s="146"/>
      <c r="G464" s="144">
        <v>13032406</v>
      </c>
      <c r="H464" s="146">
        <v>9.33</v>
      </c>
      <c r="I464" s="147">
        <v>5</v>
      </c>
    </row>
    <row r="465" spans="1:9" x14ac:dyDescent="0.3">
      <c r="A465" s="143" t="str">
        <f t="shared" si="58"/>
        <v>林振興</v>
      </c>
      <c r="B465" s="144"/>
      <c r="C465" s="145"/>
      <c r="D465" s="144"/>
      <c r="E465" s="146"/>
      <c r="F465" s="146"/>
      <c r="G465" s="144">
        <v>13032919</v>
      </c>
      <c r="H465" s="146">
        <v>9.33</v>
      </c>
      <c r="I465" s="147">
        <v>2</v>
      </c>
    </row>
    <row r="466" spans="1:9" x14ac:dyDescent="0.3">
      <c r="A466" s="143" t="str">
        <f t="shared" si="58"/>
        <v>林振興</v>
      </c>
      <c r="B466" s="144"/>
      <c r="C466" s="145"/>
      <c r="D466" s="144"/>
      <c r="E466" s="146"/>
      <c r="F466" s="146"/>
      <c r="G466" s="144">
        <v>13033431</v>
      </c>
      <c r="H466" s="146">
        <v>9.33</v>
      </c>
      <c r="I466" s="147">
        <v>10</v>
      </c>
    </row>
    <row r="467" spans="1:9" x14ac:dyDescent="0.3">
      <c r="A467" s="143" t="str">
        <f t="shared" si="58"/>
        <v>林振興</v>
      </c>
      <c r="B467" s="144"/>
      <c r="C467" s="145"/>
      <c r="D467" s="144"/>
      <c r="E467" s="146"/>
      <c r="F467" s="146"/>
      <c r="G467" s="144">
        <v>13034455</v>
      </c>
      <c r="H467" s="146">
        <v>9.33</v>
      </c>
      <c r="I467" s="147">
        <v>2</v>
      </c>
    </row>
    <row r="468" spans="1:9" x14ac:dyDescent="0.3">
      <c r="A468" s="143" t="str">
        <f t="shared" si="58"/>
        <v>林振興</v>
      </c>
      <c r="B468" s="144"/>
      <c r="C468" s="145"/>
      <c r="D468" s="144"/>
      <c r="E468" s="146"/>
      <c r="F468" s="146"/>
      <c r="G468" s="144">
        <v>13045601</v>
      </c>
      <c r="H468" s="146">
        <v>9.33</v>
      </c>
      <c r="I468" s="147">
        <v>1</v>
      </c>
    </row>
    <row r="469" spans="1:9" x14ac:dyDescent="0.3">
      <c r="A469" s="143" t="str">
        <f t="shared" si="58"/>
        <v>林振興</v>
      </c>
      <c r="B469" s="144"/>
      <c r="C469" s="145"/>
      <c r="D469" s="144"/>
      <c r="E469" s="146"/>
      <c r="F469" s="146"/>
      <c r="G469" s="144">
        <v>13051138</v>
      </c>
      <c r="H469" s="146">
        <v>9.33</v>
      </c>
      <c r="I469" s="147">
        <v>5</v>
      </c>
    </row>
    <row r="470" spans="1:9" x14ac:dyDescent="0.3">
      <c r="A470" s="143" t="str">
        <f t="shared" si="58"/>
        <v>林振興</v>
      </c>
      <c r="B470" s="144"/>
      <c r="C470" s="145"/>
      <c r="D470" s="144"/>
      <c r="E470" s="146"/>
      <c r="F470" s="146"/>
      <c r="G470" s="144">
        <v>13052158</v>
      </c>
      <c r="H470" s="146">
        <v>9.33</v>
      </c>
      <c r="I470" s="147">
        <v>4</v>
      </c>
    </row>
    <row r="471" spans="1:9" x14ac:dyDescent="0.3">
      <c r="A471" s="143" t="str">
        <f t="shared" si="58"/>
        <v>林振興</v>
      </c>
      <c r="B471" s="144"/>
      <c r="C471" s="145"/>
      <c r="D471" s="144"/>
      <c r="E471" s="146"/>
      <c r="F471" s="146"/>
      <c r="G471" s="144">
        <v>13053691</v>
      </c>
      <c r="H471" s="146">
        <v>9.33</v>
      </c>
      <c r="I471" s="147">
        <v>4</v>
      </c>
    </row>
    <row r="472" spans="1:9" x14ac:dyDescent="0.3">
      <c r="A472" s="143" t="str">
        <f t="shared" si="58"/>
        <v>林振興</v>
      </c>
      <c r="B472" s="144"/>
      <c r="C472" s="145"/>
      <c r="D472" s="144"/>
      <c r="E472" s="146"/>
      <c r="F472" s="146"/>
      <c r="G472" s="144">
        <v>13054710</v>
      </c>
      <c r="H472" s="146">
        <v>9.33</v>
      </c>
      <c r="I472" s="147">
        <v>1</v>
      </c>
    </row>
    <row r="473" spans="1:9" x14ac:dyDescent="0.3">
      <c r="A473" s="143" t="str">
        <f t="shared" si="58"/>
        <v>林振興</v>
      </c>
      <c r="B473" s="144"/>
      <c r="C473" s="145"/>
      <c r="D473" s="144"/>
      <c r="E473" s="146"/>
      <c r="F473" s="146"/>
      <c r="G473" s="144">
        <v>13055219</v>
      </c>
      <c r="H473" s="146">
        <v>9.33</v>
      </c>
      <c r="I473" s="147">
        <v>1</v>
      </c>
    </row>
    <row r="474" spans="1:9" x14ac:dyDescent="0.3">
      <c r="A474" s="143" t="str">
        <f t="shared" si="58"/>
        <v>林振興</v>
      </c>
      <c r="B474" s="144"/>
      <c r="C474" s="145"/>
      <c r="D474" s="144"/>
      <c r="E474" s="146"/>
      <c r="F474" s="146"/>
      <c r="G474" s="144">
        <v>13055731</v>
      </c>
      <c r="H474" s="146">
        <v>9.33</v>
      </c>
      <c r="I474" s="147">
        <v>2</v>
      </c>
    </row>
    <row r="475" spans="1:9" x14ac:dyDescent="0.3">
      <c r="A475" s="143" t="str">
        <f t="shared" si="58"/>
        <v>林振興</v>
      </c>
      <c r="B475" s="144"/>
      <c r="C475" s="145"/>
      <c r="D475" s="144"/>
      <c r="E475" s="146"/>
      <c r="F475" s="146"/>
      <c r="G475" s="144">
        <v>13060753</v>
      </c>
      <c r="H475" s="146">
        <v>9.33</v>
      </c>
      <c r="I475" s="147">
        <v>1</v>
      </c>
    </row>
    <row r="476" spans="1:9" x14ac:dyDescent="0.3">
      <c r="A476" s="143" t="str">
        <f t="shared" si="58"/>
        <v>林振興</v>
      </c>
      <c r="B476" s="144"/>
      <c r="C476" s="145"/>
      <c r="D476" s="144"/>
      <c r="E476" s="146"/>
      <c r="F476" s="146"/>
      <c r="G476" s="144">
        <v>13061774</v>
      </c>
      <c r="H476" s="146">
        <v>9.33</v>
      </c>
      <c r="I476" s="147">
        <v>5</v>
      </c>
    </row>
    <row r="477" spans="1:9" x14ac:dyDescent="0.3">
      <c r="A477" s="143" t="str">
        <f t="shared" si="58"/>
        <v>林振興</v>
      </c>
      <c r="B477" s="144"/>
      <c r="C477" s="145"/>
      <c r="D477" s="144"/>
      <c r="E477" s="146"/>
      <c r="F477" s="146"/>
      <c r="G477" s="144">
        <v>13062282</v>
      </c>
      <c r="H477" s="146">
        <v>9.33</v>
      </c>
      <c r="I477" s="147">
        <v>2</v>
      </c>
    </row>
    <row r="478" spans="1:9" x14ac:dyDescent="0.3">
      <c r="A478" s="143" t="str">
        <f t="shared" si="58"/>
        <v>林振興</v>
      </c>
      <c r="B478" s="144"/>
      <c r="C478" s="145"/>
      <c r="D478" s="144"/>
      <c r="E478" s="146"/>
      <c r="F478" s="146"/>
      <c r="G478" s="144">
        <v>13062791</v>
      </c>
      <c r="H478" s="146">
        <v>9.33</v>
      </c>
      <c r="I478" s="147">
        <v>49</v>
      </c>
    </row>
    <row r="479" spans="1:9" x14ac:dyDescent="0.3">
      <c r="A479" s="143" t="s">
        <v>1893</v>
      </c>
      <c r="B479" s="144" t="s">
        <v>272</v>
      </c>
      <c r="C479" s="145" t="s">
        <v>2549</v>
      </c>
      <c r="D479" s="144">
        <v>13091714</v>
      </c>
      <c r="E479" s="146">
        <v>9.33</v>
      </c>
      <c r="F479" s="146">
        <v>100</v>
      </c>
      <c r="G479" s="144"/>
      <c r="H479" s="146"/>
      <c r="I479" s="147"/>
    </row>
    <row r="480" spans="1:9" x14ac:dyDescent="0.3">
      <c r="A480" s="143" t="str">
        <f t="shared" ref="A480:A485" si="59">A479</f>
        <v>葉育峯</v>
      </c>
      <c r="B480" s="144"/>
      <c r="C480" s="145"/>
      <c r="D480" s="144"/>
      <c r="E480" s="146"/>
      <c r="F480" s="146"/>
      <c r="G480" s="144">
        <v>13092184</v>
      </c>
      <c r="H480" s="146">
        <v>9.33</v>
      </c>
      <c r="I480" s="147">
        <v>41</v>
      </c>
    </row>
    <row r="481" spans="1:9" x14ac:dyDescent="0.3">
      <c r="A481" s="143" t="str">
        <f t="shared" si="59"/>
        <v>葉育峯</v>
      </c>
      <c r="B481" s="144"/>
      <c r="C481" s="145"/>
      <c r="D481" s="144"/>
      <c r="E481" s="146"/>
      <c r="F481" s="146"/>
      <c r="G481" s="144">
        <v>13093719</v>
      </c>
      <c r="H481" s="146">
        <v>9.33</v>
      </c>
      <c r="I481" s="147">
        <v>4</v>
      </c>
    </row>
    <row r="482" spans="1:9" x14ac:dyDescent="0.3">
      <c r="A482" s="143" t="str">
        <f t="shared" si="59"/>
        <v>葉育峯</v>
      </c>
      <c r="B482" s="144"/>
      <c r="C482" s="145"/>
      <c r="D482" s="144"/>
      <c r="E482" s="146"/>
      <c r="F482" s="146"/>
      <c r="G482" s="144">
        <v>13094229</v>
      </c>
      <c r="H482" s="146">
        <v>9.33</v>
      </c>
      <c r="I482" s="147">
        <v>13</v>
      </c>
    </row>
    <row r="483" spans="1:9" x14ac:dyDescent="0.3">
      <c r="A483" s="143" t="str">
        <f t="shared" si="59"/>
        <v>葉育峯</v>
      </c>
      <c r="B483" s="144"/>
      <c r="C483" s="145"/>
      <c r="D483" s="144"/>
      <c r="E483" s="146"/>
      <c r="F483" s="146"/>
      <c r="G483" s="144">
        <v>13095765</v>
      </c>
      <c r="H483" s="146">
        <v>9.33</v>
      </c>
      <c r="I483" s="147">
        <v>2</v>
      </c>
    </row>
    <row r="484" spans="1:9" x14ac:dyDescent="0.3">
      <c r="A484" s="143" t="str">
        <f t="shared" si="59"/>
        <v>葉育峯</v>
      </c>
      <c r="B484" s="144"/>
      <c r="C484" s="145"/>
      <c r="D484" s="144"/>
      <c r="E484" s="146"/>
      <c r="F484" s="146"/>
      <c r="G484" s="144">
        <v>13101806</v>
      </c>
      <c r="H484" s="146">
        <v>9.33</v>
      </c>
      <c r="I484" s="147">
        <v>1</v>
      </c>
    </row>
    <row r="485" spans="1:9" x14ac:dyDescent="0.3">
      <c r="A485" s="143" t="str">
        <f t="shared" si="59"/>
        <v>葉育峯</v>
      </c>
      <c r="B485" s="144"/>
      <c r="C485" s="145"/>
      <c r="D485" s="144"/>
      <c r="E485" s="146"/>
      <c r="F485" s="146"/>
      <c r="G485" s="144">
        <v>13103340</v>
      </c>
      <c r="H485" s="146">
        <v>9.33</v>
      </c>
      <c r="I485" s="147">
        <v>39</v>
      </c>
    </row>
    <row r="486" spans="1:9" x14ac:dyDescent="0.3">
      <c r="A486" s="143" t="s">
        <v>1893</v>
      </c>
      <c r="B486" s="144" t="s">
        <v>272</v>
      </c>
      <c r="C486" s="145" t="s">
        <v>2550</v>
      </c>
      <c r="D486" s="144">
        <v>13101817</v>
      </c>
      <c r="E486" s="146">
        <v>9.34</v>
      </c>
      <c r="F486" s="146">
        <v>200</v>
      </c>
      <c r="G486" s="144"/>
      <c r="H486" s="146"/>
      <c r="I486" s="147"/>
    </row>
    <row r="487" spans="1:9" x14ac:dyDescent="0.3">
      <c r="A487" s="143" t="str">
        <f>A486</f>
        <v>葉育峯</v>
      </c>
      <c r="B487" s="144"/>
      <c r="C487" s="145"/>
      <c r="D487" s="144"/>
      <c r="E487" s="146"/>
      <c r="F487" s="146"/>
      <c r="G487" s="144">
        <v>13102320</v>
      </c>
      <c r="H487" s="146">
        <v>9.34</v>
      </c>
      <c r="I487" s="147">
        <v>200</v>
      </c>
    </row>
    <row r="488" spans="1:9" x14ac:dyDescent="0.3">
      <c r="A488" s="143" t="s">
        <v>1893</v>
      </c>
      <c r="B488" s="144" t="s">
        <v>272</v>
      </c>
      <c r="C488" s="145" t="s">
        <v>544</v>
      </c>
      <c r="D488" s="144">
        <v>13104214</v>
      </c>
      <c r="E488" s="146">
        <v>9.33</v>
      </c>
      <c r="F488" s="146">
        <v>100</v>
      </c>
      <c r="G488" s="144"/>
      <c r="H488" s="146"/>
      <c r="I488" s="147"/>
    </row>
    <row r="489" spans="1:9" x14ac:dyDescent="0.3">
      <c r="A489" s="143" t="str">
        <f t="shared" ref="A489:A503" si="60">A488</f>
        <v>葉育峯</v>
      </c>
      <c r="B489" s="144"/>
      <c r="C489" s="145"/>
      <c r="D489" s="144"/>
      <c r="E489" s="146"/>
      <c r="F489" s="146"/>
      <c r="G489" s="144">
        <v>13110405</v>
      </c>
      <c r="H489" s="146">
        <v>9.33</v>
      </c>
      <c r="I489" s="147">
        <v>10</v>
      </c>
    </row>
    <row r="490" spans="1:9" x14ac:dyDescent="0.3">
      <c r="A490" s="143" t="str">
        <f t="shared" si="60"/>
        <v>葉育峯</v>
      </c>
      <c r="B490" s="144"/>
      <c r="C490" s="145"/>
      <c r="D490" s="144"/>
      <c r="E490" s="146"/>
      <c r="F490" s="146"/>
      <c r="G490" s="144">
        <v>13122078</v>
      </c>
      <c r="H490" s="146">
        <v>9.33</v>
      </c>
      <c r="I490" s="147">
        <v>8</v>
      </c>
    </row>
    <row r="491" spans="1:9" x14ac:dyDescent="0.3">
      <c r="A491" s="143" t="str">
        <f t="shared" si="60"/>
        <v>葉育峯</v>
      </c>
      <c r="B491" s="144"/>
      <c r="C491" s="145"/>
      <c r="D491" s="144"/>
      <c r="E491" s="146"/>
      <c r="F491" s="146"/>
      <c r="G491" s="144">
        <v>13123614</v>
      </c>
      <c r="H491" s="146">
        <v>9.33</v>
      </c>
      <c r="I491" s="147">
        <v>13</v>
      </c>
    </row>
    <row r="492" spans="1:9" x14ac:dyDescent="0.3">
      <c r="A492" s="143" t="str">
        <f t="shared" si="60"/>
        <v>葉育峯</v>
      </c>
      <c r="B492" s="144"/>
      <c r="C492" s="145"/>
      <c r="D492" s="144"/>
      <c r="E492" s="146"/>
      <c r="F492" s="146"/>
      <c r="G492" s="144">
        <v>13125149</v>
      </c>
      <c r="H492" s="146">
        <v>9.33</v>
      </c>
      <c r="I492" s="147">
        <v>1</v>
      </c>
    </row>
    <row r="493" spans="1:9" x14ac:dyDescent="0.3">
      <c r="A493" s="143" t="str">
        <f t="shared" si="60"/>
        <v>葉育峯</v>
      </c>
      <c r="B493" s="144"/>
      <c r="C493" s="145"/>
      <c r="D493" s="144"/>
      <c r="E493" s="146"/>
      <c r="F493" s="146"/>
      <c r="G493" s="144">
        <v>13125659</v>
      </c>
      <c r="H493" s="146">
        <v>9.33</v>
      </c>
      <c r="I493" s="147">
        <v>9</v>
      </c>
    </row>
    <row r="494" spans="1:9" x14ac:dyDescent="0.3">
      <c r="A494" s="143" t="str">
        <f t="shared" si="60"/>
        <v>葉育峯</v>
      </c>
      <c r="B494" s="144"/>
      <c r="C494" s="145"/>
      <c r="D494" s="144"/>
      <c r="E494" s="146"/>
      <c r="F494" s="146"/>
      <c r="G494" s="144">
        <v>13134252</v>
      </c>
      <c r="H494" s="146">
        <v>9.33</v>
      </c>
      <c r="I494" s="147">
        <v>2</v>
      </c>
    </row>
    <row r="495" spans="1:9" x14ac:dyDescent="0.3">
      <c r="A495" s="143" t="str">
        <f t="shared" si="60"/>
        <v>葉育峯</v>
      </c>
      <c r="B495" s="144"/>
      <c r="C495" s="145"/>
      <c r="D495" s="144"/>
      <c r="E495" s="146"/>
      <c r="F495" s="146"/>
      <c r="G495" s="144">
        <v>13154499</v>
      </c>
      <c r="H495" s="146">
        <v>9.33</v>
      </c>
      <c r="I495" s="147">
        <v>4</v>
      </c>
    </row>
    <row r="496" spans="1:9" x14ac:dyDescent="0.3">
      <c r="A496" s="143" t="str">
        <f t="shared" si="60"/>
        <v>葉育峯</v>
      </c>
      <c r="B496" s="144"/>
      <c r="C496" s="145"/>
      <c r="D496" s="144"/>
      <c r="E496" s="146"/>
      <c r="F496" s="146"/>
      <c r="G496" s="144">
        <v>13155523</v>
      </c>
      <c r="H496" s="146">
        <v>9.33</v>
      </c>
      <c r="I496" s="147">
        <v>2</v>
      </c>
    </row>
    <row r="497" spans="1:9" x14ac:dyDescent="0.3">
      <c r="A497" s="143" t="str">
        <f t="shared" si="60"/>
        <v>葉育峯</v>
      </c>
      <c r="B497" s="144"/>
      <c r="C497" s="145"/>
      <c r="D497" s="144"/>
      <c r="E497" s="146"/>
      <c r="F497" s="146"/>
      <c r="G497" s="144">
        <v>13162077</v>
      </c>
      <c r="H497" s="146">
        <v>9.33</v>
      </c>
      <c r="I497" s="147">
        <v>1</v>
      </c>
    </row>
    <row r="498" spans="1:9" x14ac:dyDescent="0.3">
      <c r="A498" s="143" t="str">
        <f t="shared" si="60"/>
        <v>葉育峯</v>
      </c>
      <c r="B498" s="144"/>
      <c r="C498" s="145"/>
      <c r="D498" s="144"/>
      <c r="E498" s="146"/>
      <c r="F498" s="146"/>
      <c r="G498" s="144">
        <v>13162589</v>
      </c>
      <c r="H498" s="146">
        <v>9.33</v>
      </c>
      <c r="I498" s="147">
        <v>10</v>
      </c>
    </row>
    <row r="499" spans="1:9" x14ac:dyDescent="0.3">
      <c r="A499" s="143" t="str">
        <f t="shared" si="60"/>
        <v>葉育峯</v>
      </c>
      <c r="B499" s="144"/>
      <c r="C499" s="145"/>
      <c r="D499" s="144"/>
      <c r="E499" s="146"/>
      <c r="F499" s="146"/>
      <c r="G499" s="144">
        <v>13163101</v>
      </c>
      <c r="H499" s="146">
        <v>9.33</v>
      </c>
      <c r="I499" s="147">
        <v>2</v>
      </c>
    </row>
    <row r="500" spans="1:9" x14ac:dyDescent="0.3">
      <c r="A500" s="143" t="str">
        <f t="shared" si="60"/>
        <v>葉育峯</v>
      </c>
      <c r="B500" s="144"/>
      <c r="C500" s="145"/>
      <c r="D500" s="144"/>
      <c r="E500" s="146"/>
      <c r="F500" s="146"/>
      <c r="G500" s="144">
        <v>13164632</v>
      </c>
      <c r="H500" s="146">
        <v>9.33</v>
      </c>
      <c r="I500" s="147">
        <v>5</v>
      </c>
    </row>
    <row r="501" spans="1:9" x14ac:dyDescent="0.3">
      <c r="A501" s="143" t="str">
        <f t="shared" si="60"/>
        <v>葉育峯</v>
      </c>
      <c r="B501" s="144"/>
      <c r="C501" s="145"/>
      <c r="D501" s="144"/>
      <c r="E501" s="146"/>
      <c r="F501" s="146"/>
      <c r="G501" s="144">
        <v>13165651</v>
      </c>
      <c r="H501" s="146">
        <v>9.33</v>
      </c>
      <c r="I501" s="147">
        <v>2</v>
      </c>
    </row>
    <row r="502" spans="1:9" x14ac:dyDescent="0.3">
      <c r="A502" s="143" t="str">
        <f t="shared" si="60"/>
        <v>葉育峯</v>
      </c>
      <c r="B502" s="144"/>
      <c r="C502" s="145"/>
      <c r="D502" s="144"/>
      <c r="E502" s="146"/>
      <c r="F502" s="146"/>
      <c r="G502" s="144">
        <v>13195560</v>
      </c>
      <c r="H502" s="146">
        <v>9.33</v>
      </c>
      <c r="I502" s="147">
        <v>1</v>
      </c>
    </row>
    <row r="503" spans="1:9" x14ac:dyDescent="0.3">
      <c r="A503" s="143" t="str">
        <f t="shared" si="60"/>
        <v>葉育峯</v>
      </c>
      <c r="B503" s="144"/>
      <c r="C503" s="145"/>
      <c r="D503" s="144"/>
      <c r="E503" s="146"/>
      <c r="F503" s="146"/>
      <c r="G503" s="144">
        <v>13200070</v>
      </c>
      <c r="H503" s="146">
        <v>9.33</v>
      </c>
      <c r="I503" s="147">
        <v>1</v>
      </c>
    </row>
    <row r="504" spans="1:9" x14ac:dyDescent="0.3">
      <c r="A504" s="143" t="s">
        <v>1893</v>
      </c>
      <c r="B504" s="144" t="s">
        <v>272</v>
      </c>
      <c r="C504" s="145" t="s">
        <v>1281</v>
      </c>
      <c r="D504" s="144">
        <v>13135716</v>
      </c>
      <c r="E504" s="146">
        <v>9.34</v>
      </c>
      <c r="F504" s="146">
        <v>100</v>
      </c>
      <c r="G504" s="144"/>
      <c r="H504" s="146"/>
      <c r="I504" s="147"/>
    </row>
    <row r="505" spans="1:9" x14ac:dyDescent="0.3">
      <c r="A505" s="143" t="str">
        <f t="shared" ref="A505:A512" si="61">A504</f>
        <v>葉育峯</v>
      </c>
      <c r="B505" s="144"/>
      <c r="C505" s="145"/>
      <c r="D505" s="144"/>
      <c r="E505" s="146"/>
      <c r="F505" s="146"/>
      <c r="G505" s="144">
        <v>13135777</v>
      </c>
      <c r="H505" s="146">
        <v>9.34</v>
      </c>
      <c r="I505" s="147">
        <v>10</v>
      </c>
    </row>
    <row r="506" spans="1:9" x14ac:dyDescent="0.3">
      <c r="A506" s="143" t="str">
        <f t="shared" si="61"/>
        <v>葉育峯</v>
      </c>
      <c r="B506" s="144"/>
      <c r="C506" s="145"/>
      <c r="D506" s="144"/>
      <c r="E506" s="146"/>
      <c r="F506" s="146"/>
      <c r="G506" s="144">
        <v>13140286</v>
      </c>
      <c r="H506" s="146">
        <v>9.34</v>
      </c>
      <c r="I506" s="147">
        <v>6</v>
      </c>
    </row>
    <row r="507" spans="1:9" x14ac:dyDescent="0.3">
      <c r="A507" s="143" t="str">
        <f t="shared" si="61"/>
        <v>葉育峯</v>
      </c>
      <c r="B507" s="144"/>
      <c r="C507" s="145"/>
      <c r="D507" s="144"/>
      <c r="E507" s="146"/>
      <c r="F507" s="146"/>
      <c r="G507" s="144">
        <v>13140794</v>
      </c>
      <c r="H507" s="146">
        <v>9.34</v>
      </c>
      <c r="I507" s="147">
        <v>29</v>
      </c>
    </row>
    <row r="508" spans="1:9" x14ac:dyDescent="0.3">
      <c r="A508" s="143" t="str">
        <f t="shared" si="61"/>
        <v>葉育峯</v>
      </c>
      <c r="B508" s="144"/>
      <c r="C508" s="145"/>
      <c r="D508" s="144"/>
      <c r="E508" s="146"/>
      <c r="F508" s="146"/>
      <c r="G508" s="144">
        <v>13141303</v>
      </c>
      <c r="H508" s="146">
        <v>9.34</v>
      </c>
      <c r="I508" s="147">
        <v>7</v>
      </c>
    </row>
    <row r="509" spans="1:9" x14ac:dyDescent="0.3">
      <c r="A509" s="143" t="str">
        <f t="shared" si="61"/>
        <v>葉育峯</v>
      </c>
      <c r="B509" s="144"/>
      <c r="C509" s="145"/>
      <c r="D509" s="144"/>
      <c r="E509" s="146"/>
      <c r="F509" s="146"/>
      <c r="G509" s="144">
        <v>13141815</v>
      </c>
      <c r="H509" s="146">
        <v>9.34</v>
      </c>
      <c r="I509" s="147">
        <v>18</v>
      </c>
    </row>
    <row r="510" spans="1:9" x14ac:dyDescent="0.3">
      <c r="A510" s="143" t="str">
        <f t="shared" si="61"/>
        <v>葉育峯</v>
      </c>
      <c r="B510" s="144"/>
      <c r="C510" s="145"/>
      <c r="D510" s="144"/>
      <c r="E510" s="146"/>
      <c r="F510" s="146"/>
      <c r="G510" s="144">
        <v>13142326</v>
      </c>
      <c r="H510" s="146">
        <v>9.34</v>
      </c>
      <c r="I510" s="147">
        <v>5</v>
      </c>
    </row>
    <row r="511" spans="1:9" x14ac:dyDescent="0.3">
      <c r="A511" s="143" t="str">
        <f t="shared" si="61"/>
        <v>葉育峯</v>
      </c>
      <c r="B511" s="144"/>
      <c r="C511" s="145"/>
      <c r="D511" s="144"/>
      <c r="E511" s="146"/>
      <c r="F511" s="146"/>
      <c r="G511" s="144">
        <v>13143861</v>
      </c>
      <c r="H511" s="146">
        <v>9.34</v>
      </c>
      <c r="I511" s="147">
        <v>21</v>
      </c>
    </row>
    <row r="512" spans="1:9" x14ac:dyDescent="0.3">
      <c r="A512" s="143" t="str">
        <f t="shared" si="61"/>
        <v>葉育峯</v>
      </c>
      <c r="B512" s="144"/>
      <c r="C512" s="145"/>
      <c r="D512" s="144"/>
      <c r="E512" s="146"/>
      <c r="F512" s="146"/>
      <c r="G512" s="144">
        <v>13144372</v>
      </c>
      <c r="H512" s="146">
        <v>9.34</v>
      </c>
      <c r="I512" s="147">
        <v>4</v>
      </c>
    </row>
    <row r="513" spans="1:9" x14ac:dyDescent="0.3">
      <c r="A513" s="143" t="s">
        <v>1893</v>
      </c>
      <c r="B513" s="144" t="s">
        <v>272</v>
      </c>
      <c r="C513" s="145" t="s">
        <v>1283</v>
      </c>
      <c r="D513" s="144">
        <v>13151182</v>
      </c>
      <c r="E513" s="146">
        <v>9.34</v>
      </c>
      <c r="F513" s="146">
        <v>100</v>
      </c>
      <c r="G513" s="144"/>
      <c r="H513" s="146"/>
      <c r="I513" s="147"/>
    </row>
    <row r="514" spans="1:9" x14ac:dyDescent="0.3">
      <c r="A514" s="143" t="str">
        <f t="shared" ref="A514:A516" si="62">A513</f>
        <v>葉育峯</v>
      </c>
      <c r="B514" s="144"/>
      <c r="C514" s="145"/>
      <c r="D514" s="144"/>
      <c r="E514" s="146"/>
      <c r="F514" s="146"/>
      <c r="G514" s="144">
        <v>13151442</v>
      </c>
      <c r="H514" s="146">
        <v>9.34</v>
      </c>
      <c r="I514" s="147">
        <v>7</v>
      </c>
    </row>
    <row r="515" spans="1:9" x14ac:dyDescent="0.3">
      <c r="A515" s="143" t="str">
        <f t="shared" si="62"/>
        <v>葉育峯</v>
      </c>
      <c r="B515" s="144"/>
      <c r="C515" s="145"/>
      <c r="D515" s="144"/>
      <c r="E515" s="146"/>
      <c r="F515" s="146"/>
      <c r="G515" s="144">
        <v>13152969</v>
      </c>
      <c r="H515" s="146">
        <v>9.34</v>
      </c>
      <c r="I515" s="147">
        <v>18</v>
      </c>
    </row>
    <row r="516" spans="1:9" x14ac:dyDescent="0.3">
      <c r="A516" s="143" t="str">
        <f t="shared" si="62"/>
        <v>葉育峯</v>
      </c>
      <c r="B516" s="144"/>
      <c r="C516" s="145"/>
      <c r="D516" s="144"/>
      <c r="E516" s="146"/>
      <c r="F516" s="146"/>
      <c r="G516" s="144">
        <v>13153481</v>
      </c>
      <c r="H516" s="146">
        <v>9.34</v>
      </c>
      <c r="I516" s="147">
        <v>75</v>
      </c>
    </row>
    <row r="517" spans="1:9" x14ac:dyDescent="0.3">
      <c r="A517" s="143" t="s">
        <v>1893</v>
      </c>
      <c r="B517" s="144" t="s">
        <v>272</v>
      </c>
      <c r="C517" s="145" t="s">
        <v>2551</v>
      </c>
      <c r="D517" s="144">
        <v>13175155</v>
      </c>
      <c r="E517" s="146">
        <v>9.34</v>
      </c>
      <c r="F517" s="146">
        <v>200</v>
      </c>
      <c r="G517" s="144"/>
      <c r="H517" s="146"/>
      <c r="I517" s="147"/>
    </row>
    <row r="518" spans="1:9" x14ac:dyDescent="0.3">
      <c r="A518" s="143" t="str">
        <f t="shared" ref="A518:A530" si="63">A517</f>
        <v>葉育峯</v>
      </c>
      <c r="B518" s="144"/>
      <c r="C518" s="145"/>
      <c r="D518" s="144"/>
      <c r="E518" s="146"/>
      <c r="F518" s="146"/>
      <c r="G518" s="144">
        <v>13175277</v>
      </c>
      <c r="H518" s="146">
        <v>9.34</v>
      </c>
      <c r="I518" s="147">
        <v>84</v>
      </c>
    </row>
    <row r="519" spans="1:9" x14ac:dyDescent="0.3">
      <c r="A519" s="143" t="str">
        <f t="shared" si="63"/>
        <v>葉育峯</v>
      </c>
      <c r="B519" s="144"/>
      <c r="C519" s="145"/>
      <c r="D519" s="144"/>
      <c r="E519" s="146"/>
      <c r="F519" s="146"/>
      <c r="G519" s="144">
        <v>13180297</v>
      </c>
      <c r="H519" s="146">
        <v>9.34</v>
      </c>
      <c r="I519" s="147">
        <v>20</v>
      </c>
    </row>
    <row r="520" spans="1:9" x14ac:dyDescent="0.3">
      <c r="A520" s="143" t="str">
        <f t="shared" si="63"/>
        <v>葉育峯</v>
      </c>
      <c r="B520" s="144"/>
      <c r="C520" s="145"/>
      <c r="D520" s="144"/>
      <c r="E520" s="146"/>
      <c r="F520" s="146"/>
      <c r="G520" s="144">
        <v>13180811</v>
      </c>
      <c r="H520" s="146">
        <v>9.34</v>
      </c>
      <c r="I520" s="147">
        <v>2</v>
      </c>
    </row>
    <row r="521" spans="1:9" x14ac:dyDescent="0.3">
      <c r="A521" s="143" t="str">
        <f t="shared" si="63"/>
        <v>葉育峯</v>
      </c>
      <c r="B521" s="144"/>
      <c r="C521" s="145"/>
      <c r="D521" s="144"/>
      <c r="E521" s="146"/>
      <c r="F521" s="146"/>
      <c r="G521" s="144">
        <v>13182853</v>
      </c>
      <c r="H521" s="146">
        <v>9.34</v>
      </c>
      <c r="I521" s="147">
        <v>10</v>
      </c>
    </row>
    <row r="522" spans="1:9" x14ac:dyDescent="0.3">
      <c r="A522" s="149" t="str">
        <f t="shared" si="63"/>
        <v>葉育峯</v>
      </c>
      <c r="B522" s="150"/>
      <c r="C522" s="151"/>
      <c r="D522" s="150"/>
      <c r="E522" s="152"/>
      <c r="F522" s="152"/>
      <c r="G522" s="150">
        <v>13184903</v>
      </c>
      <c r="H522" s="152">
        <v>9.34</v>
      </c>
      <c r="I522" s="153">
        <v>11</v>
      </c>
    </row>
    <row r="523" spans="1:9" x14ac:dyDescent="0.3">
      <c r="A523" s="98" t="str">
        <f t="shared" si="63"/>
        <v>葉育峯</v>
      </c>
      <c r="B523" s="99"/>
      <c r="C523" s="127"/>
      <c r="D523" s="99"/>
      <c r="E523" s="100"/>
      <c r="F523" s="100"/>
      <c r="G523" s="99">
        <v>13185422</v>
      </c>
      <c r="H523" s="100">
        <v>9.34</v>
      </c>
      <c r="I523" s="101">
        <v>15</v>
      </c>
    </row>
    <row r="524" spans="1:9" x14ac:dyDescent="0.3">
      <c r="A524" s="98" t="str">
        <f t="shared" si="63"/>
        <v>葉育峯</v>
      </c>
      <c r="B524" s="99"/>
      <c r="C524" s="127"/>
      <c r="D524" s="99"/>
      <c r="E524" s="100"/>
      <c r="F524" s="100"/>
      <c r="G524" s="99">
        <v>13185936</v>
      </c>
      <c r="H524" s="100">
        <v>9.34</v>
      </c>
      <c r="I524" s="101">
        <v>2</v>
      </c>
    </row>
    <row r="525" spans="1:9" x14ac:dyDescent="0.3">
      <c r="A525" s="98" t="str">
        <f t="shared" si="63"/>
        <v>葉育峯</v>
      </c>
      <c r="B525" s="99"/>
      <c r="C525" s="127"/>
      <c r="D525" s="99"/>
      <c r="E525" s="100"/>
      <c r="F525" s="100"/>
      <c r="G525" s="99">
        <v>13190447</v>
      </c>
      <c r="H525" s="100">
        <v>9.34</v>
      </c>
      <c r="I525" s="101">
        <v>1</v>
      </c>
    </row>
    <row r="526" spans="1:9" x14ac:dyDescent="0.3">
      <c r="A526" s="98" t="str">
        <f t="shared" si="63"/>
        <v>葉育峯</v>
      </c>
      <c r="B526" s="99"/>
      <c r="C526" s="127"/>
      <c r="D526" s="99"/>
      <c r="E526" s="100"/>
      <c r="F526" s="100"/>
      <c r="G526" s="99">
        <v>13190960</v>
      </c>
      <c r="H526" s="100">
        <v>9.34</v>
      </c>
      <c r="I526" s="101">
        <v>7</v>
      </c>
    </row>
    <row r="527" spans="1:9" x14ac:dyDescent="0.3">
      <c r="A527" s="98" t="str">
        <f t="shared" si="63"/>
        <v>葉育峯</v>
      </c>
      <c r="B527" s="99"/>
      <c r="C527" s="127"/>
      <c r="D527" s="99"/>
      <c r="E527" s="100"/>
      <c r="F527" s="100"/>
      <c r="G527" s="99">
        <v>13191473</v>
      </c>
      <c r="H527" s="100">
        <v>9.34</v>
      </c>
      <c r="I527" s="101">
        <v>3</v>
      </c>
    </row>
    <row r="528" spans="1:9" x14ac:dyDescent="0.3">
      <c r="A528" s="98" t="str">
        <f t="shared" si="63"/>
        <v>葉育峯</v>
      </c>
      <c r="B528" s="99"/>
      <c r="C528" s="127"/>
      <c r="D528" s="99"/>
      <c r="E528" s="100"/>
      <c r="F528" s="100"/>
      <c r="G528" s="99">
        <v>13191987</v>
      </c>
      <c r="H528" s="100">
        <v>9.34</v>
      </c>
      <c r="I528" s="101">
        <v>12</v>
      </c>
    </row>
    <row r="529" spans="1:9" x14ac:dyDescent="0.3">
      <c r="A529" s="98" t="str">
        <f t="shared" si="63"/>
        <v>葉育峯</v>
      </c>
      <c r="B529" s="99"/>
      <c r="C529" s="127"/>
      <c r="D529" s="99"/>
      <c r="E529" s="100"/>
      <c r="F529" s="100"/>
      <c r="G529" s="99">
        <v>13192499</v>
      </c>
      <c r="H529" s="100">
        <v>9.34</v>
      </c>
      <c r="I529" s="101">
        <v>10</v>
      </c>
    </row>
    <row r="530" spans="1:9" x14ac:dyDescent="0.3">
      <c r="A530" s="98" t="str">
        <f t="shared" si="63"/>
        <v>葉育峯</v>
      </c>
      <c r="B530" s="99"/>
      <c r="C530" s="127"/>
      <c r="D530" s="99"/>
      <c r="E530" s="100"/>
      <c r="F530" s="100"/>
      <c r="G530" s="99">
        <v>13193008</v>
      </c>
      <c r="H530" s="100">
        <v>9.34</v>
      </c>
      <c r="I530" s="101">
        <v>23</v>
      </c>
    </row>
    <row r="531" spans="1:9" x14ac:dyDescent="0.3">
      <c r="A531" s="98" t="s">
        <v>1893</v>
      </c>
      <c r="B531" s="99" t="s">
        <v>272</v>
      </c>
      <c r="C531" s="127" t="s">
        <v>2552</v>
      </c>
      <c r="D531" s="99">
        <v>13200512</v>
      </c>
      <c r="E531" s="100">
        <v>9.34</v>
      </c>
      <c r="F531" s="100">
        <v>200</v>
      </c>
      <c r="G531" s="99"/>
      <c r="H531" s="100"/>
      <c r="I531" s="101"/>
    </row>
    <row r="532" spans="1:9" x14ac:dyDescent="0.3">
      <c r="A532" s="98" t="str">
        <f t="shared" ref="A532:A539" si="64">A531</f>
        <v>葉育峯</v>
      </c>
      <c r="B532" s="99"/>
      <c r="C532" s="127"/>
      <c r="D532" s="99"/>
      <c r="E532" s="100"/>
      <c r="F532" s="100"/>
      <c r="G532" s="99">
        <v>13200582</v>
      </c>
      <c r="H532" s="100">
        <v>9.34</v>
      </c>
      <c r="I532" s="101">
        <v>79</v>
      </c>
    </row>
    <row r="533" spans="1:9" x14ac:dyDescent="0.3">
      <c r="A533" s="98" t="str">
        <f t="shared" si="64"/>
        <v>葉育峯</v>
      </c>
      <c r="B533" s="99"/>
      <c r="C533" s="127"/>
      <c r="D533" s="99"/>
      <c r="E533" s="100"/>
      <c r="F533" s="100"/>
      <c r="G533" s="99">
        <v>13201092</v>
      </c>
      <c r="H533" s="100">
        <v>9.34</v>
      </c>
      <c r="I533" s="101">
        <v>23</v>
      </c>
    </row>
    <row r="534" spans="1:9" x14ac:dyDescent="0.3">
      <c r="A534" s="98" t="str">
        <f t="shared" si="64"/>
        <v>葉育峯</v>
      </c>
      <c r="B534" s="99"/>
      <c r="C534" s="127"/>
      <c r="D534" s="99"/>
      <c r="E534" s="100"/>
      <c r="F534" s="100"/>
      <c r="G534" s="99">
        <v>13201604</v>
      </c>
      <c r="H534" s="100">
        <v>9.34</v>
      </c>
      <c r="I534" s="101">
        <v>4</v>
      </c>
    </row>
    <row r="535" spans="1:9" x14ac:dyDescent="0.3">
      <c r="A535" s="98" t="str">
        <f t="shared" si="64"/>
        <v>葉育峯</v>
      </c>
      <c r="B535" s="99"/>
      <c r="C535" s="127"/>
      <c r="D535" s="99"/>
      <c r="E535" s="100"/>
      <c r="F535" s="100"/>
      <c r="G535" s="99">
        <v>13202113</v>
      </c>
      <c r="H535" s="100">
        <v>9.34</v>
      </c>
      <c r="I535" s="101">
        <v>2</v>
      </c>
    </row>
    <row r="536" spans="1:9" x14ac:dyDescent="0.3">
      <c r="A536" s="98" t="str">
        <f t="shared" si="64"/>
        <v>葉育峯</v>
      </c>
      <c r="B536" s="99"/>
      <c r="C536" s="127"/>
      <c r="D536" s="99"/>
      <c r="E536" s="100"/>
      <c r="F536" s="100"/>
      <c r="G536" s="99">
        <v>13203650</v>
      </c>
      <c r="H536" s="100">
        <v>9.34</v>
      </c>
      <c r="I536" s="101">
        <v>13</v>
      </c>
    </row>
    <row r="537" spans="1:9" x14ac:dyDescent="0.3">
      <c r="A537" s="98" t="str">
        <f t="shared" si="64"/>
        <v>葉育峯</v>
      </c>
      <c r="B537" s="99"/>
      <c r="C537" s="127"/>
      <c r="D537" s="99"/>
      <c r="E537" s="100"/>
      <c r="F537" s="100"/>
      <c r="G537" s="99">
        <v>13204674</v>
      </c>
      <c r="H537" s="100">
        <v>9.34</v>
      </c>
      <c r="I537" s="101">
        <v>3</v>
      </c>
    </row>
    <row r="538" spans="1:9" x14ac:dyDescent="0.3">
      <c r="A538" s="98" t="str">
        <f t="shared" si="64"/>
        <v>葉育峯</v>
      </c>
      <c r="B538" s="99"/>
      <c r="C538" s="127"/>
      <c r="D538" s="99"/>
      <c r="E538" s="100"/>
      <c r="F538" s="100"/>
      <c r="G538" s="99">
        <v>13210722</v>
      </c>
      <c r="H538" s="100">
        <v>9.34</v>
      </c>
      <c r="I538" s="101">
        <v>1</v>
      </c>
    </row>
    <row r="539" spans="1:9" x14ac:dyDescent="0.3">
      <c r="A539" s="98" t="str">
        <f t="shared" si="64"/>
        <v>葉育峯</v>
      </c>
      <c r="B539" s="99"/>
      <c r="C539" s="127"/>
      <c r="D539" s="99"/>
      <c r="E539" s="100"/>
      <c r="F539" s="100"/>
      <c r="G539" s="99">
        <v>13213277</v>
      </c>
      <c r="H539" s="100">
        <v>9.34</v>
      </c>
      <c r="I539" s="101">
        <v>3</v>
      </c>
    </row>
    <row r="540" spans="1:9" x14ac:dyDescent="0.3">
      <c r="A540" s="98" t="s">
        <v>1893</v>
      </c>
      <c r="B540" s="99" t="s">
        <v>272</v>
      </c>
      <c r="C540" s="127" t="s">
        <v>2553</v>
      </c>
      <c r="D540" s="99">
        <v>13220099</v>
      </c>
      <c r="E540" s="100">
        <v>9.35</v>
      </c>
      <c r="F540" s="100">
        <v>200</v>
      </c>
      <c r="G540" s="99"/>
      <c r="H540" s="100"/>
      <c r="I540" s="101"/>
    </row>
    <row r="541" spans="1:9" x14ac:dyDescent="0.3">
      <c r="A541" s="98" t="str">
        <f t="shared" ref="A541:A543" si="65">A540</f>
        <v>葉育峯</v>
      </c>
      <c r="B541" s="99"/>
      <c r="C541" s="127"/>
      <c r="D541" s="99"/>
      <c r="E541" s="100"/>
      <c r="F541" s="100"/>
      <c r="G541" s="99">
        <v>13220344</v>
      </c>
      <c r="H541" s="100">
        <v>9.35</v>
      </c>
      <c r="I541" s="101">
        <v>191</v>
      </c>
    </row>
    <row r="542" spans="1:9" x14ac:dyDescent="0.3">
      <c r="A542" s="98" t="str">
        <f t="shared" si="65"/>
        <v>葉育峯</v>
      </c>
      <c r="B542" s="99"/>
      <c r="C542" s="127"/>
      <c r="D542" s="99"/>
      <c r="E542" s="100"/>
      <c r="F542" s="100"/>
      <c r="G542" s="99">
        <v>13220857</v>
      </c>
      <c r="H542" s="100">
        <v>9.35</v>
      </c>
      <c r="I542" s="101">
        <v>5</v>
      </c>
    </row>
    <row r="543" spans="1:9" x14ac:dyDescent="0.3">
      <c r="A543" s="98" t="str">
        <f t="shared" si="65"/>
        <v>葉育峯</v>
      </c>
      <c r="B543" s="99"/>
      <c r="C543" s="127"/>
      <c r="D543" s="99"/>
      <c r="E543" s="100"/>
      <c r="F543" s="100"/>
      <c r="G543" s="99">
        <v>13221369</v>
      </c>
      <c r="H543" s="100">
        <v>9.35</v>
      </c>
      <c r="I543" s="101">
        <v>4</v>
      </c>
    </row>
    <row r="544" spans="1:9" x14ac:dyDescent="0.3">
      <c r="A544" s="98" t="s">
        <v>577</v>
      </c>
      <c r="B544" s="99" t="s">
        <v>380</v>
      </c>
      <c r="C544" s="127">
        <v>10148</v>
      </c>
      <c r="D544" s="99">
        <v>13221838</v>
      </c>
      <c r="E544" s="100">
        <v>9.35</v>
      </c>
      <c r="F544" s="100">
        <v>200</v>
      </c>
      <c r="G544" s="99"/>
      <c r="H544" s="100"/>
      <c r="I544" s="101"/>
    </row>
    <row r="545" spans="1:9" x14ac:dyDescent="0.3">
      <c r="A545" s="98" t="s">
        <v>577</v>
      </c>
      <c r="B545" s="99" t="s">
        <v>380</v>
      </c>
      <c r="C545" s="127">
        <v>10148</v>
      </c>
      <c r="D545" s="99">
        <v>13223129</v>
      </c>
      <c r="E545" s="100">
        <v>9.35</v>
      </c>
      <c r="F545" s="100">
        <v>-200</v>
      </c>
      <c r="G545" s="99"/>
      <c r="H545" s="100"/>
      <c r="I545" s="101"/>
    </row>
    <row r="546" spans="1:9" x14ac:dyDescent="0.3">
      <c r="A546" s="98" t="s">
        <v>1893</v>
      </c>
      <c r="B546" s="99" t="s">
        <v>272</v>
      </c>
      <c r="C546" s="127" t="s">
        <v>2554</v>
      </c>
      <c r="D546" s="99">
        <v>13222074</v>
      </c>
      <c r="E546" s="100">
        <v>9.35</v>
      </c>
      <c r="F546" s="100">
        <v>200</v>
      </c>
      <c r="G546" s="99"/>
      <c r="H546" s="100"/>
      <c r="I546" s="101"/>
    </row>
    <row r="547" spans="1:9" x14ac:dyDescent="0.3">
      <c r="A547" s="98" t="str">
        <f t="shared" ref="A547:A550" si="66">A546</f>
        <v>葉育峯</v>
      </c>
      <c r="B547" s="99"/>
      <c r="C547" s="127"/>
      <c r="D547" s="99"/>
      <c r="E547" s="100"/>
      <c r="F547" s="100"/>
      <c r="G547" s="99">
        <v>13225460</v>
      </c>
      <c r="H547" s="100">
        <v>9.35</v>
      </c>
      <c r="I547" s="101">
        <v>4</v>
      </c>
    </row>
    <row r="548" spans="1:9" x14ac:dyDescent="0.3">
      <c r="A548" s="98" t="str">
        <f t="shared" si="66"/>
        <v>葉育峯</v>
      </c>
      <c r="B548" s="99"/>
      <c r="C548" s="127"/>
      <c r="D548" s="99"/>
      <c r="E548" s="100"/>
      <c r="F548" s="100"/>
      <c r="G548" s="99">
        <v>13225973</v>
      </c>
      <c r="H548" s="100">
        <v>9.35</v>
      </c>
      <c r="I548" s="101">
        <v>7</v>
      </c>
    </row>
    <row r="549" spans="1:9" x14ac:dyDescent="0.3">
      <c r="A549" s="98" t="str">
        <f t="shared" si="66"/>
        <v>葉育峯</v>
      </c>
      <c r="B549" s="99"/>
      <c r="C549" s="127"/>
      <c r="D549" s="99"/>
      <c r="E549" s="100"/>
      <c r="F549" s="100"/>
      <c r="G549" s="99">
        <v>13230997</v>
      </c>
      <c r="H549" s="100">
        <v>9.35</v>
      </c>
      <c r="I549" s="101">
        <v>9</v>
      </c>
    </row>
    <row r="550" spans="1:9" x14ac:dyDescent="0.3">
      <c r="A550" s="98" t="str">
        <f t="shared" si="66"/>
        <v>葉育峯</v>
      </c>
      <c r="B550" s="99"/>
      <c r="C550" s="127"/>
      <c r="D550" s="99"/>
      <c r="E550" s="100"/>
      <c r="F550" s="100"/>
      <c r="G550" s="99">
        <v>13233044</v>
      </c>
      <c r="H550" s="100">
        <v>9.35</v>
      </c>
      <c r="I550" s="101">
        <v>3</v>
      </c>
    </row>
    <row r="551" spans="1:9" x14ac:dyDescent="0.3">
      <c r="A551" s="98" t="s">
        <v>1893</v>
      </c>
      <c r="B551" s="99" t="s">
        <v>272</v>
      </c>
      <c r="C551" s="127" t="s">
        <v>1285</v>
      </c>
      <c r="D551" s="99">
        <v>13233907</v>
      </c>
      <c r="E551" s="100">
        <v>9.36</v>
      </c>
      <c r="F551" s="100">
        <v>200</v>
      </c>
      <c r="G551" s="99"/>
      <c r="H551" s="100"/>
      <c r="I551" s="101"/>
    </row>
    <row r="552" spans="1:9" x14ac:dyDescent="0.3">
      <c r="A552" s="98" t="str">
        <f t="shared" ref="A552:A556" si="67">A551</f>
        <v>葉育峯</v>
      </c>
      <c r="B552" s="99"/>
      <c r="C552" s="127"/>
      <c r="D552" s="99"/>
      <c r="E552" s="100"/>
      <c r="F552" s="100"/>
      <c r="G552" s="99">
        <v>13234067</v>
      </c>
      <c r="H552" s="100">
        <v>9.36</v>
      </c>
      <c r="I552" s="101">
        <v>89</v>
      </c>
    </row>
    <row r="553" spans="1:9" x14ac:dyDescent="0.3">
      <c r="A553" s="98" t="str">
        <f t="shared" si="67"/>
        <v>葉育峯</v>
      </c>
      <c r="B553" s="99"/>
      <c r="C553" s="127"/>
      <c r="D553" s="99"/>
      <c r="E553" s="100"/>
      <c r="F553" s="100"/>
      <c r="G553" s="99">
        <v>13235084</v>
      </c>
      <c r="H553" s="100">
        <v>9.36</v>
      </c>
      <c r="I553" s="101">
        <v>31</v>
      </c>
    </row>
    <row r="554" spans="1:9" x14ac:dyDescent="0.3">
      <c r="A554" s="98" t="str">
        <f t="shared" si="67"/>
        <v>葉育峯</v>
      </c>
      <c r="B554" s="99"/>
      <c r="C554" s="127"/>
      <c r="D554" s="99"/>
      <c r="E554" s="100"/>
      <c r="F554" s="100"/>
      <c r="G554" s="99">
        <v>13240616</v>
      </c>
      <c r="H554" s="100">
        <v>9.36</v>
      </c>
      <c r="I554" s="101">
        <v>43</v>
      </c>
    </row>
    <row r="555" spans="1:9" x14ac:dyDescent="0.3">
      <c r="A555" s="98" t="str">
        <f t="shared" si="67"/>
        <v>葉育峯</v>
      </c>
      <c r="B555" s="99"/>
      <c r="C555" s="127"/>
      <c r="D555" s="99"/>
      <c r="E555" s="100"/>
      <c r="F555" s="100"/>
      <c r="G555" s="99">
        <v>13241123</v>
      </c>
      <c r="H555" s="100">
        <v>9.36</v>
      </c>
      <c r="I555" s="101">
        <v>5</v>
      </c>
    </row>
    <row r="556" spans="1:9" x14ac:dyDescent="0.3">
      <c r="A556" s="98" t="str">
        <f t="shared" si="67"/>
        <v>葉育峯</v>
      </c>
      <c r="B556" s="99"/>
      <c r="C556" s="127"/>
      <c r="D556" s="99"/>
      <c r="E556" s="100"/>
      <c r="F556" s="100"/>
      <c r="G556" s="99">
        <v>13300000</v>
      </c>
      <c r="H556" s="100">
        <v>9.36</v>
      </c>
      <c r="I556" s="101">
        <v>32</v>
      </c>
    </row>
    <row r="557" spans="1:9" x14ac:dyDescent="0.3">
      <c r="A557" s="98" t="s">
        <v>577</v>
      </c>
      <c r="B557" s="99" t="s">
        <v>380</v>
      </c>
      <c r="C557" s="127">
        <v>10149</v>
      </c>
      <c r="D557" s="99">
        <v>13240230</v>
      </c>
      <c r="E557" s="100">
        <v>9.35</v>
      </c>
      <c r="F557" s="100">
        <v>200</v>
      </c>
      <c r="G557" s="99"/>
      <c r="H557" s="100"/>
      <c r="I557" s="101"/>
    </row>
    <row r="558" spans="1:9" x14ac:dyDescent="0.3">
      <c r="A558" s="98" t="s">
        <v>577</v>
      </c>
      <c r="B558" s="99" t="s">
        <v>380</v>
      </c>
      <c r="C558" s="127">
        <v>10150</v>
      </c>
      <c r="D558" s="99">
        <v>13240771</v>
      </c>
      <c r="E558" s="100">
        <v>9.36</v>
      </c>
      <c r="F558" s="100">
        <v>200</v>
      </c>
      <c r="G558" s="99"/>
      <c r="H558" s="100"/>
      <c r="I558" s="101"/>
    </row>
    <row r="559" spans="1:9" x14ac:dyDescent="0.3">
      <c r="A559" s="98" t="str">
        <f>A558</f>
        <v>鄭豐儀</v>
      </c>
      <c r="B559" s="99"/>
      <c r="C559" s="127"/>
      <c r="D559" s="99"/>
      <c r="E559" s="100"/>
      <c r="F559" s="100"/>
      <c r="G559" s="99">
        <v>13300000</v>
      </c>
      <c r="H559" s="100">
        <v>9.36</v>
      </c>
      <c r="I559" s="101">
        <v>200</v>
      </c>
    </row>
    <row r="560" spans="1:9" x14ac:dyDescent="0.3">
      <c r="A560" s="98" t="s">
        <v>577</v>
      </c>
      <c r="B560" s="99" t="s">
        <v>380</v>
      </c>
      <c r="C560" s="127">
        <v>10151</v>
      </c>
      <c r="D560" s="99">
        <v>13241356</v>
      </c>
      <c r="E560" s="100">
        <v>9.3699999999999992</v>
      </c>
      <c r="F560" s="100">
        <v>200</v>
      </c>
      <c r="G560" s="99"/>
      <c r="H560" s="100"/>
      <c r="I560" s="101"/>
    </row>
    <row r="561" spans="1:9" x14ac:dyDescent="0.3">
      <c r="A561" s="98" t="str">
        <f t="shared" ref="A561:A562" si="68">A560</f>
        <v>鄭豐儀</v>
      </c>
      <c r="B561" s="99"/>
      <c r="C561" s="127"/>
      <c r="D561" s="99"/>
      <c r="E561" s="100"/>
      <c r="F561" s="100"/>
      <c r="G561" s="99">
        <v>13241634</v>
      </c>
      <c r="H561" s="100">
        <v>9.3699999999999992</v>
      </c>
      <c r="I561" s="101">
        <v>142</v>
      </c>
    </row>
    <row r="562" spans="1:9" x14ac:dyDescent="0.3">
      <c r="A562" s="98" t="str">
        <f t="shared" si="68"/>
        <v>鄭豐儀</v>
      </c>
      <c r="B562" s="99"/>
      <c r="C562" s="127"/>
      <c r="D562" s="99"/>
      <c r="E562" s="100"/>
      <c r="F562" s="100"/>
      <c r="G562" s="99">
        <v>13300000</v>
      </c>
      <c r="H562" s="100">
        <v>9.36</v>
      </c>
      <c r="I562" s="101">
        <v>58</v>
      </c>
    </row>
    <row r="563" spans="1:9" x14ac:dyDescent="0.3">
      <c r="A563" s="98" t="s">
        <v>577</v>
      </c>
      <c r="B563" s="99" t="s">
        <v>380</v>
      </c>
      <c r="C563" s="127">
        <v>10152</v>
      </c>
      <c r="D563" s="99">
        <v>13241936</v>
      </c>
      <c r="E563" s="100">
        <v>9.3800000000000008</v>
      </c>
      <c r="F563" s="100">
        <v>200</v>
      </c>
      <c r="G563" s="99"/>
      <c r="H563" s="100"/>
      <c r="I563" s="101"/>
    </row>
    <row r="564" spans="1:9" x14ac:dyDescent="0.3">
      <c r="A564" s="98" t="str">
        <f t="shared" ref="A564:A567" si="69">A563</f>
        <v>鄭豐儀</v>
      </c>
      <c r="B564" s="99"/>
      <c r="C564" s="127"/>
      <c r="D564" s="99"/>
      <c r="E564" s="100"/>
      <c r="F564" s="100"/>
      <c r="G564" s="99">
        <v>13242138</v>
      </c>
      <c r="H564" s="100">
        <v>9.3800000000000008</v>
      </c>
      <c r="I564" s="101">
        <v>138</v>
      </c>
    </row>
    <row r="565" spans="1:9" x14ac:dyDescent="0.3">
      <c r="A565" s="138" t="str">
        <f t="shared" si="69"/>
        <v>鄭豐儀</v>
      </c>
      <c r="B565" s="139"/>
      <c r="C565" s="140"/>
      <c r="D565" s="139"/>
      <c r="E565" s="141"/>
      <c r="F565" s="141"/>
      <c r="G565" s="139">
        <v>13242648</v>
      </c>
      <c r="H565" s="141">
        <v>9.3800000000000008</v>
      </c>
      <c r="I565" s="142">
        <v>1</v>
      </c>
    </row>
    <row r="566" spans="1:9" x14ac:dyDescent="0.3">
      <c r="A566" s="143" t="str">
        <f t="shared" si="69"/>
        <v>鄭豐儀</v>
      </c>
      <c r="B566" s="144"/>
      <c r="C566" s="145"/>
      <c r="D566" s="144"/>
      <c r="E566" s="146"/>
      <c r="F566" s="146"/>
      <c r="G566" s="144">
        <v>13245205</v>
      </c>
      <c r="H566" s="146">
        <v>9.3800000000000008</v>
      </c>
      <c r="I566" s="147">
        <v>11</v>
      </c>
    </row>
    <row r="567" spans="1:9" x14ac:dyDescent="0.3">
      <c r="A567" s="143" t="str">
        <f t="shared" si="69"/>
        <v>鄭豐儀</v>
      </c>
      <c r="B567" s="144"/>
      <c r="C567" s="145"/>
      <c r="D567" s="144"/>
      <c r="E567" s="146"/>
      <c r="F567" s="146"/>
      <c r="G567" s="144">
        <v>13300000</v>
      </c>
      <c r="H567" s="146">
        <v>9.36</v>
      </c>
      <c r="I567" s="147">
        <v>50</v>
      </c>
    </row>
    <row r="568" spans="1:9" x14ac:dyDescent="0.3">
      <c r="A568" s="143" t="s">
        <v>577</v>
      </c>
      <c r="B568" s="144" t="s">
        <v>380</v>
      </c>
      <c r="C568" s="145">
        <v>10153</v>
      </c>
      <c r="D568" s="144">
        <v>13242858</v>
      </c>
      <c r="E568" s="146">
        <v>9.39</v>
      </c>
      <c r="F568" s="146">
        <v>200</v>
      </c>
      <c r="G568" s="144"/>
      <c r="H568" s="146"/>
      <c r="I568" s="147"/>
    </row>
    <row r="569" spans="1:9" x14ac:dyDescent="0.3">
      <c r="A569" s="143" t="str">
        <f>A568</f>
        <v>鄭豐儀</v>
      </c>
      <c r="B569" s="144"/>
      <c r="C569" s="145"/>
      <c r="D569" s="144"/>
      <c r="E569" s="146"/>
      <c r="F569" s="146"/>
      <c r="G569" s="144">
        <v>13243161</v>
      </c>
      <c r="H569" s="146">
        <v>9.39</v>
      </c>
      <c r="I569" s="147">
        <v>200</v>
      </c>
    </row>
    <row r="570" spans="1:9" x14ac:dyDescent="0.3">
      <c r="A570" s="143" t="s">
        <v>1893</v>
      </c>
      <c r="B570" s="144" t="s">
        <v>272</v>
      </c>
      <c r="C570" s="145" t="s">
        <v>1288</v>
      </c>
      <c r="D570" s="144">
        <v>13242898</v>
      </c>
      <c r="E570" s="146">
        <v>9.39</v>
      </c>
      <c r="F570" s="146">
        <v>200</v>
      </c>
      <c r="G570" s="144"/>
      <c r="H570" s="146"/>
      <c r="I570" s="147"/>
    </row>
    <row r="571" spans="1:9" x14ac:dyDescent="0.3">
      <c r="A571" s="143" t="str">
        <f t="shared" ref="A571:A574" si="70">A570</f>
        <v>葉育峯</v>
      </c>
      <c r="B571" s="144"/>
      <c r="C571" s="145"/>
      <c r="D571" s="144"/>
      <c r="E571" s="146"/>
      <c r="F571" s="146"/>
      <c r="G571" s="144">
        <v>13243161</v>
      </c>
      <c r="H571" s="146">
        <v>9.39</v>
      </c>
      <c r="I571" s="147">
        <v>43</v>
      </c>
    </row>
    <row r="572" spans="1:9" x14ac:dyDescent="0.3">
      <c r="A572" s="143" t="str">
        <f t="shared" si="70"/>
        <v>葉育峯</v>
      </c>
      <c r="B572" s="144"/>
      <c r="C572" s="145"/>
      <c r="D572" s="144"/>
      <c r="E572" s="146"/>
      <c r="F572" s="146"/>
      <c r="G572" s="144">
        <v>13243674</v>
      </c>
      <c r="H572" s="146">
        <v>9.39</v>
      </c>
      <c r="I572" s="147">
        <v>4</v>
      </c>
    </row>
    <row r="573" spans="1:9" x14ac:dyDescent="0.3">
      <c r="A573" s="143" t="str">
        <f t="shared" si="70"/>
        <v>葉育峯</v>
      </c>
      <c r="B573" s="144"/>
      <c r="C573" s="145"/>
      <c r="D573" s="144"/>
      <c r="E573" s="146"/>
      <c r="F573" s="146"/>
      <c r="G573" s="144">
        <v>13244185</v>
      </c>
      <c r="H573" s="146">
        <v>9.39</v>
      </c>
      <c r="I573" s="147">
        <v>14</v>
      </c>
    </row>
    <row r="574" spans="1:9" x14ac:dyDescent="0.3">
      <c r="A574" s="143" t="str">
        <f t="shared" si="70"/>
        <v>葉育峯</v>
      </c>
      <c r="B574" s="144"/>
      <c r="C574" s="145"/>
      <c r="D574" s="144"/>
      <c r="E574" s="146"/>
      <c r="F574" s="146"/>
      <c r="G574" s="144">
        <v>13244696</v>
      </c>
      <c r="H574" s="146">
        <v>9.39</v>
      </c>
      <c r="I574" s="147">
        <v>139</v>
      </c>
    </row>
    <row r="575" spans="1:9" x14ac:dyDescent="0.3">
      <c r="A575" s="143" t="s">
        <v>577</v>
      </c>
      <c r="B575" s="144" t="s">
        <v>380</v>
      </c>
      <c r="C575" s="145">
        <v>10155</v>
      </c>
      <c r="D575" s="144">
        <v>13250088</v>
      </c>
      <c r="E575" s="146">
        <v>9.4</v>
      </c>
      <c r="F575" s="146">
        <v>200</v>
      </c>
      <c r="G575" s="144"/>
      <c r="H575" s="146"/>
      <c r="I575" s="147"/>
    </row>
    <row r="576" spans="1:9" x14ac:dyDescent="0.3">
      <c r="A576" s="143" t="str">
        <f>A575</f>
        <v>鄭豐儀</v>
      </c>
      <c r="B576" s="144"/>
      <c r="C576" s="145"/>
      <c r="D576" s="144"/>
      <c r="E576" s="146"/>
      <c r="F576" s="146"/>
      <c r="G576" s="144">
        <v>13300000</v>
      </c>
      <c r="H576" s="146">
        <v>9.36</v>
      </c>
      <c r="I576" s="147">
        <v>200</v>
      </c>
    </row>
    <row r="577" spans="1:9" x14ac:dyDescent="0.3">
      <c r="A577" s="143" t="s">
        <v>577</v>
      </c>
      <c r="B577" s="144" t="s">
        <v>380</v>
      </c>
      <c r="C577" s="145">
        <v>10157</v>
      </c>
      <c r="D577" s="144">
        <v>13254506</v>
      </c>
      <c r="E577" s="146">
        <v>9.39</v>
      </c>
      <c r="F577" s="146">
        <v>100</v>
      </c>
      <c r="G577" s="144"/>
      <c r="H577" s="146"/>
      <c r="I577" s="147"/>
    </row>
    <row r="578" spans="1:9" x14ac:dyDescent="0.3">
      <c r="A578" s="143" t="str">
        <f>A577</f>
        <v>鄭豐儀</v>
      </c>
      <c r="B578" s="144"/>
      <c r="C578" s="145"/>
      <c r="D578" s="144"/>
      <c r="E578" s="146"/>
      <c r="F578" s="146"/>
      <c r="G578" s="144">
        <v>13300000</v>
      </c>
      <c r="H578" s="146">
        <v>9.36</v>
      </c>
      <c r="I578" s="147">
        <v>100</v>
      </c>
    </row>
    <row r="579" spans="1:9" x14ac:dyDescent="0.3">
      <c r="A579" s="143" t="s">
        <v>1893</v>
      </c>
      <c r="B579" s="144" t="s">
        <v>272</v>
      </c>
      <c r="C579" s="145" t="s">
        <v>2555</v>
      </c>
      <c r="D579" s="144">
        <v>13274120</v>
      </c>
      <c r="E579" s="146">
        <v>9.35</v>
      </c>
      <c r="F579" s="146">
        <v>300</v>
      </c>
      <c r="G579" s="144"/>
      <c r="H579" s="146"/>
      <c r="I579" s="147"/>
    </row>
    <row r="580" spans="1:9" x14ac:dyDescent="0.3">
      <c r="A580" s="143" t="s">
        <v>577</v>
      </c>
      <c r="B580" s="144" t="s">
        <v>380</v>
      </c>
      <c r="C580" s="145">
        <v>10158</v>
      </c>
      <c r="D580" s="144">
        <v>13285041</v>
      </c>
      <c r="E580" s="146">
        <v>9.4</v>
      </c>
      <c r="F580" s="146">
        <v>200</v>
      </c>
      <c r="G580" s="144"/>
      <c r="H580" s="146"/>
      <c r="I580" s="147"/>
    </row>
    <row r="581" spans="1:9" x14ac:dyDescent="0.3">
      <c r="A581" s="143" t="str">
        <f>A580</f>
        <v>鄭豐儀</v>
      </c>
      <c r="B581" s="144"/>
      <c r="C581" s="145"/>
      <c r="D581" s="144"/>
      <c r="E581" s="146"/>
      <c r="F581" s="146"/>
      <c r="G581" s="144">
        <v>13300000</v>
      </c>
      <c r="H581" s="146">
        <v>9.36</v>
      </c>
      <c r="I581" s="147">
        <v>200</v>
      </c>
    </row>
    <row r="582" spans="1:9" x14ac:dyDescent="0.3">
      <c r="A582" s="143" t="s">
        <v>577</v>
      </c>
      <c r="B582" s="144" t="s">
        <v>380</v>
      </c>
      <c r="C582" s="145">
        <v>10159</v>
      </c>
      <c r="D582" s="144">
        <v>13285802</v>
      </c>
      <c r="E582" s="146">
        <v>9.4</v>
      </c>
      <c r="F582" s="146">
        <v>50</v>
      </c>
      <c r="G582" s="144"/>
      <c r="H582" s="146"/>
      <c r="I582" s="147"/>
    </row>
    <row r="583" spans="1:9" x14ac:dyDescent="0.3">
      <c r="A583" s="143" t="str">
        <f>A582</f>
        <v>鄭豐儀</v>
      </c>
      <c r="B583" s="144"/>
      <c r="C583" s="145"/>
      <c r="D583" s="144"/>
      <c r="E583" s="146"/>
      <c r="F583" s="146"/>
      <c r="G583" s="144">
        <v>13300000</v>
      </c>
      <c r="H583" s="146">
        <v>9.36</v>
      </c>
      <c r="I583" s="147">
        <v>50</v>
      </c>
    </row>
    <row r="584" spans="1:9" x14ac:dyDescent="0.3">
      <c r="A584" s="143" t="s">
        <v>577</v>
      </c>
      <c r="B584" s="144" t="s">
        <v>380</v>
      </c>
      <c r="C584" s="145">
        <v>10160</v>
      </c>
      <c r="D584" s="144">
        <v>13290888</v>
      </c>
      <c r="E584" s="146">
        <v>9.4</v>
      </c>
      <c r="F584" s="146">
        <v>30</v>
      </c>
      <c r="G584" s="144"/>
      <c r="H584" s="146"/>
      <c r="I584" s="147"/>
    </row>
    <row r="585" spans="1:9" x14ac:dyDescent="0.3">
      <c r="A585" s="143" t="str">
        <f>A584</f>
        <v>鄭豐儀</v>
      </c>
      <c r="B585" s="144"/>
      <c r="C585" s="145"/>
      <c r="D585" s="144"/>
      <c r="E585" s="146"/>
      <c r="F585" s="146"/>
      <c r="G585" s="144">
        <v>13300000</v>
      </c>
      <c r="H585" s="146">
        <v>9.36</v>
      </c>
      <c r="I585" s="147">
        <v>30</v>
      </c>
    </row>
    <row r="586" spans="1:9" x14ac:dyDescent="0.3">
      <c r="A586" s="143" t="s">
        <v>577</v>
      </c>
      <c r="B586" s="144" t="s">
        <v>380</v>
      </c>
      <c r="C586" s="145">
        <v>10161</v>
      </c>
      <c r="D586" s="144">
        <v>13291679</v>
      </c>
      <c r="E586" s="146">
        <v>9.4</v>
      </c>
      <c r="F586" s="146">
        <v>15</v>
      </c>
      <c r="G586" s="144"/>
      <c r="H586" s="146"/>
      <c r="I586" s="147"/>
    </row>
    <row r="587" spans="1:9" ht="16.8" thickBot="1" x14ac:dyDescent="0.35">
      <c r="A587" s="217" t="str">
        <f>A586</f>
        <v>鄭豐儀</v>
      </c>
      <c r="B587" s="144"/>
      <c r="C587" s="145"/>
      <c r="D587" s="144"/>
      <c r="E587" s="146"/>
      <c r="F587" s="146"/>
      <c r="G587" s="144">
        <v>13300000</v>
      </c>
      <c r="H587" s="146">
        <v>9.36</v>
      </c>
      <c r="I587" s="147">
        <v>15</v>
      </c>
    </row>
    <row r="588" spans="1:9" s="226" customFormat="1" ht="33" customHeight="1" x14ac:dyDescent="0.3">
      <c r="A588" s="234" t="s">
        <v>1081</v>
      </c>
      <c r="B588" s="463" t="s">
        <v>1956</v>
      </c>
      <c r="C588" s="463"/>
      <c r="D588" s="463"/>
      <c r="E588" s="463"/>
      <c r="F588" s="463"/>
      <c r="G588" s="463"/>
      <c r="H588" s="463"/>
      <c r="I588" s="463"/>
    </row>
  </sheetData>
  <mergeCells count="1">
    <mergeCell ref="B588:I58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3" fitToHeight="13" orientation="portrait" r:id="rId1"/>
  <headerFooter>
    <oddFooter>第 &amp;P 頁，共 &amp;N 頁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56">
    <pageSetUpPr fitToPage="1"/>
  </sheetPr>
  <dimension ref="A1:I21"/>
  <sheetViews>
    <sheetView zoomScaleNormal="100" workbookViewId="0">
      <pane ySplit="3" topLeftCell="A4" activePane="bottomLeft" state="frozen"/>
      <selection activeCell="A4" sqref="A4"/>
      <selection pane="bottomLeft" activeCell="A2" sqref="A2"/>
    </sheetView>
  </sheetViews>
  <sheetFormatPr defaultColWidth="8.88671875" defaultRowHeight="16.2" x14ac:dyDescent="0.3"/>
  <cols>
    <col min="1" max="1" width="12" style="136" customWidth="1"/>
    <col min="2" max="2" width="10.44140625" style="136" bestFit="1" customWidth="1"/>
    <col min="3" max="3" width="7.109375" style="136" bestFit="1" customWidth="1"/>
    <col min="4" max="4" width="10.5546875" style="136" bestFit="1" customWidth="1"/>
    <col min="5" max="5" width="11.21875" style="136" customWidth="1"/>
    <col min="6" max="6" width="11" style="136" customWidth="1"/>
    <col min="7" max="7" width="10.5546875" style="136" bestFit="1" customWidth="1"/>
    <col min="8" max="9" width="11.5546875" style="136" customWidth="1"/>
    <col min="10" max="16384" width="8.88671875" style="136"/>
  </cols>
  <sheetData>
    <row r="1" spans="1:9" s="135" customFormat="1" x14ac:dyDescent="0.3">
      <c r="A1" s="135" t="s">
        <v>3369</v>
      </c>
    </row>
    <row r="2" spans="1:9" ht="16.8" thickBot="1" x14ac:dyDescent="0.35">
      <c r="A2" s="135" t="s">
        <v>338</v>
      </c>
      <c r="C2" s="137"/>
    </row>
    <row r="3" spans="1:9" ht="16.8" thickBot="1" x14ac:dyDescent="0.35">
      <c r="A3" s="446" t="s">
        <v>252</v>
      </c>
      <c r="B3" s="88" t="s">
        <v>253</v>
      </c>
      <c r="C3" s="125" t="s">
        <v>254</v>
      </c>
      <c r="D3" s="447" t="s">
        <v>255</v>
      </c>
      <c r="E3" s="88" t="s">
        <v>256</v>
      </c>
      <c r="F3" s="88" t="s">
        <v>257</v>
      </c>
      <c r="G3" s="447" t="s">
        <v>258</v>
      </c>
      <c r="H3" s="88" t="s">
        <v>259</v>
      </c>
      <c r="I3" s="90" t="s">
        <v>260</v>
      </c>
    </row>
    <row r="4" spans="1:9" x14ac:dyDescent="0.3">
      <c r="A4" s="93" t="s">
        <v>1299</v>
      </c>
      <c r="B4" s="94" t="s">
        <v>2001</v>
      </c>
      <c r="C4" s="94" t="s">
        <v>2556</v>
      </c>
      <c r="D4" s="94">
        <v>9514445</v>
      </c>
      <c r="E4" s="95">
        <v>8.73</v>
      </c>
      <c r="F4" s="95">
        <v>10</v>
      </c>
      <c r="G4" s="94"/>
      <c r="H4" s="95"/>
      <c r="I4" s="96"/>
    </row>
    <row r="5" spans="1:9" x14ac:dyDescent="0.3">
      <c r="A5" s="98" t="str">
        <f>A4</f>
        <v>林坤能</v>
      </c>
      <c r="B5" s="99"/>
      <c r="C5" s="99"/>
      <c r="D5" s="99"/>
      <c r="E5" s="100"/>
      <c r="F5" s="100"/>
      <c r="G5" s="99">
        <v>9514754</v>
      </c>
      <c r="H5" s="100">
        <v>8.73</v>
      </c>
      <c r="I5" s="101">
        <v>10</v>
      </c>
    </row>
    <row r="6" spans="1:9" x14ac:dyDescent="0.3">
      <c r="A6" s="98" t="s">
        <v>333</v>
      </c>
      <c r="B6" s="99" t="s">
        <v>262</v>
      </c>
      <c r="C6" s="99" t="s">
        <v>725</v>
      </c>
      <c r="D6" s="99">
        <v>10180942</v>
      </c>
      <c r="E6" s="100">
        <v>8.9700000000000006</v>
      </c>
      <c r="F6" s="100">
        <v>10</v>
      </c>
      <c r="G6" s="99"/>
      <c r="H6" s="100"/>
      <c r="I6" s="101"/>
    </row>
    <row r="7" spans="1:9" x14ac:dyDescent="0.3">
      <c r="A7" s="98" t="str">
        <f>A6</f>
        <v>林振賢</v>
      </c>
      <c r="B7" s="99"/>
      <c r="C7" s="99"/>
      <c r="D7" s="99"/>
      <c r="E7" s="100"/>
      <c r="F7" s="100"/>
      <c r="G7" s="99">
        <v>10181417</v>
      </c>
      <c r="H7" s="100">
        <v>8.99</v>
      </c>
      <c r="I7" s="101">
        <v>10</v>
      </c>
    </row>
    <row r="8" spans="1:9" x14ac:dyDescent="0.3">
      <c r="A8" s="98" t="s">
        <v>333</v>
      </c>
      <c r="B8" s="99" t="s">
        <v>262</v>
      </c>
      <c r="C8" s="99" t="s">
        <v>667</v>
      </c>
      <c r="D8" s="99">
        <v>10182211</v>
      </c>
      <c r="E8" s="100">
        <v>8.9700000000000006</v>
      </c>
      <c r="F8" s="100">
        <v>10</v>
      </c>
      <c r="G8" s="99"/>
      <c r="H8" s="100"/>
      <c r="I8" s="101"/>
    </row>
    <row r="9" spans="1:9" x14ac:dyDescent="0.3">
      <c r="A9" s="98" t="str">
        <f>A8</f>
        <v>林振賢</v>
      </c>
      <c r="B9" s="99"/>
      <c r="C9" s="99"/>
      <c r="D9" s="99"/>
      <c r="E9" s="100"/>
      <c r="F9" s="100"/>
      <c r="G9" s="99">
        <v>10182442</v>
      </c>
      <c r="H9" s="100">
        <v>8.98</v>
      </c>
      <c r="I9" s="101">
        <v>10</v>
      </c>
    </row>
    <row r="10" spans="1:9" x14ac:dyDescent="0.3">
      <c r="A10" s="98" t="s">
        <v>333</v>
      </c>
      <c r="B10" s="99" t="s">
        <v>262</v>
      </c>
      <c r="C10" s="99" t="s">
        <v>397</v>
      </c>
      <c r="D10" s="99">
        <v>10182891</v>
      </c>
      <c r="E10" s="100">
        <v>8.9700000000000006</v>
      </c>
      <c r="F10" s="100">
        <v>10</v>
      </c>
      <c r="G10" s="99"/>
      <c r="H10" s="100"/>
      <c r="I10" s="101"/>
    </row>
    <row r="11" spans="1:9" x14ac:dyDescent="0.3">
      <c r="A11" s="98" t="str">
        <f>A10</f>
        <v>林振賢</v>
      </c>
      <c r="B11" s="99"/>
      <c r="C11" s="99"/>
      <c r="D11" s="99"/>
      <c r="E11" s="100"/>
      <c r="F11" s="100"/>
      <c r="G11" s="99">
        <v>10182952</v>
      </c>
      <c r="H11" s="100">
        <v>8.98</v>
      </c>
      <c r="I11" s="101">
        <v>10</v>
      </c>
    </row>
    <row r="12" spans="1:9" x14ac:dyDescent="0.3">
      <c r="A12" s="98" t="s">
        <v>333</v>
      </c>
      <c r="B12" s="99" t="s">
        <v>262</v>
      </c>
      <c r="C12" s="99" t="s">
        <v>398</v>
      </c>
      <c r="D12" s="99">
        <v>10183669</v>
      </c>
      <c r="E12" s="100">
        <v>8.9700000000000006</v>
      </c>
      <c r="F12" s="100">
        <v>10</v>
      </c>
      <c r="G12" s="99"/>
      <c r="H12" s="100"/>
      <c r="I12" s="101"/>
    </row>
    <row r="13" spans="1:9" x14ac:dyDescent="0.3">
      <c r="A13" s="98" t="str">
        <f>A12</f>
        <v>林振賢</v>
      </c>
      <c r="B13" s="99"/>
      <c r="C13" s="99"/>
      <c r="D13" s="99"/>
      <c r="E13" s="100"/>
      <c r="F13" s="100"/>
      <c r="G13" s="99">
        <v>10183977</v>
      </c>
      <c r="H13" s="100">
        <v>8.99</v>
      </c>
      <c r="I13" s="101">
        <v>10</v>
      </c>
    </row>
    <row r="14" spans="1:9" x14ac:dyDescent="0.3">
      <c r="A14" s="114" t="s">
        <v>333</v>
      </c>
      <c r="B14" s="111" t="s">
        <v>262</v>
      </c>
      <c r="C14" s="111" t="s">
        <v>302</v>
      </c>
      <c r="D14" s="111">
        <v>10184656</v>
      </c>
      <c r="E14" s="112">
        <v>8.9700000000000006</v>
      </c>
      <c r="F14" s="112">
        <v>10</v>
      </c>
      <c r="G14" s="111"/>
      <c r="H14" s="112"/>
      <c r="I14" s="113"/>
    </row>
    <row r="15" spans="1:9" x14ac:dyDescent="0.3">
      <c r="A15" s="114" t="str">
        <f>A14</f>
        <v>林振賢</v>
      </c>
      <c r="B15" s="111"/>
      <c r="C15" s="111"/>
      <c r="D15" s="111"/>
      <c r="E15" s="112"/>
      <c r="F15" s="112"/>
      <c r="G15" s="111">
        <v>10185000</v>
      </c>
      <c r="H15" s="112">
        <v>9</v>
      </c>
      <c r="I15" s="113">
        <v>10</v>
      </c>
    </row>
    <row r="16" spans="1:9" x14ac:dyDescent="0.3">
      <c r="A16" s="98" t="s">
        <v>333</v>
      </c>
      <c r="B16" s="99" t="s">
        <v>262</v>
      </c>
      <c r="C16" s="99" t="s">
        <v>2557</v>
      </c>
      <c r="D16" s="99">
        <v>10274885</v>
      </c>
      <c r="E16" s="100">
        <v>9.17</v>
      </c>
      <c r="F16" s="100">
        <v>190</v>
      </c>
      <c r="G16" s="99"/>
      <c r="H16" s="100"/>
      <c r="I16" s="101"/>
    </row>
    <row r="17" spans="1:9" x14ac:dyDescent="0.3">
      <c r="A17" s="98" t="s">
        <v>333</v>
      </c>
      <c r="B17" s="99" t="s">
        <v>262</v>
      </c>
      <c r="C17" s="99" t="s">
        <v>2557</v>
      </c>
      <c r="D17" s="99">
        <v>10281405</v>
      </c>
      <c r="E17" s="100">
        <v>9.17</v>
      </c>
      <c r="F17" s="100">
        <v>-190</v>
      </c>
      <c r="G17" s="99"/>
      <c r="H17" s="100"/>
      <c r="I17" s="101"/>
    </row>
    <row r="18" spans="1:9" x14ac:dyDescent="0.3">
      <c r="A18" s="98" t="s">
        <v>1893</v>
      </c>
      <c r="B18" s="99" t="s">
        <v>272</v>
      </c>
      <c r="C18" s="99" t="s">
        <v>2558</v>
      </c>
      <c r="D18" s="99">
        <v>10323320</v>
      </c>
      <c r="E18" s="100">
        <v>9.1</v>
      </c>
      <c r="F18" s="100">
        <v>30</v>
      </c>
      <c r="G18" s="99"/>
      <c r="H18" s="100"/>
      <c r="I18" s="101"/>
    </row>
    <row r="19" spans="1:9" x14ac:dyDescent="0.3">
      <c r="A19" s="98" t="str">
        <f>A18</f>
        <v>葉育峯</v>
      </c>
      <c r="B19" s="99"/>
      <c r="C19" s="99"/>
      <c r="D19" s="99"/>
      <c r="E19" s="100"/>
      <c r="F19" s="100"/>
      <c r="G19" s="99">
        <v>10323558</v>
      </c>
      <c r="H19" s="100">
        <v>9.1</v>
      </c>
      <c r="I19" s="101">
        <v>8</v>
      </c>
    </row>
    <row r="20" spans="1:9" ht="16.8" thickBot="1" x14ac:dyDescent="0.35">
      <c r="A20" s="120" t="s">
        <v>1893</v>
      </c>
      <c r="B20" s="99" t="s">
        <v>272</v>
      </c>
      <c r="C20" s="99" t="s">
        <v>2558</v>
      </c>
      <c r="D20" s="99">
        <v>10323983</v>
      </c>
      <c r="E20" s="100">
        <v>9.1</v>
      </c>
      <c r="F20" s="100">
        <v>-22</v>
      </c>
      <c r="G20" s="99"/>
      <c r="H20" s="100"/>
      <c r="I20" s="101"/>
    </row>
    <row r="21" spans="1:9" s="226" customFormat="1" ht="33" customHeight="1" x14ac:dyDescent="0.3">
      <c r="A21" s="234" t="s">
        <v>1081</v>
      </c>
      <c r="B21" s="463" t="s">
        <v>1956</v>
      </c>
      <c r="C21" s="463"/>
      <c r="D21" s="463"/>
      <c r="E21" s="463"/>
      <c r="F21" s="463"/>
      <c r="G21" s="463"/>
      <c r="H21" s="463"/>
      <c r="I21" s="463"/>
    </row>
  </sheetData>
  <mergeCells count="1">
    <mergeCell ref="B21:I2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0" fitToHeight="13" orientation="portrait" r:id="rId1"/>
  <headerFooter>
    <oddFooter>第 &amp;P 頁，共 &amp;N 頁</oddFoot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63">
    <pageSetUpPr fitToPage="1"/>
  </sheetPr>
  <dimension ref="A1:I332"/>
  <sheetViews>
    <sheetView zoomScaleNormal="100" workbookViewId="0">
      <pane ySplit="3" topLeftCell="A4" activePane="bottomLeft" state="frozen"/>
      <selection activeCell="A4" sqref="A4"/>
      <selection pane="bottomLeft" activeCell="A2" sqref="A2"/>
    </sheetView>
  </sheetViews>
  <sheetFormatPr defaultRowHeight="16.2" x14ac:dyDescent="0.3"/>
  <cols>
    <col min="1" max="1" width="11.21875" customWidth="1"/>
    <col min="2" max="2" width="10.5546875" bestFit="1" customWidth="1"/>
    <col min="3" max="3" width="7.6640625" style="124" bestFit="1" customWidth="1"/>
    <col min="4" max="4" width="10.5546875" bestFit="1" customWidth="1"/>
    <col min="5" max="5" width="10.6640625" customWidth="1"/>
    <col min="6" max="6" width="11.21875" customWidth="1"/>
    <col min="7" max="9" width="10.5546875" bestFit="1" customWidth="1"/>
  </cols>
  <sheetData>
    <row r="1" spans="1:9" s="135" customFormat="1" x14ac:dyDescent="0.3">
      <c r="A1" s="135" t="s">
        <v>3370</v>
      </c>
    </row>
    <row r="2" spans="1:9" s="136" customFormat="1" ht="16.8" thickBot="1" x14ac:dyDescent="0.35">
      <c r="A2" s="135" t="s">
        <v>251</v>
      </c>
      <c r="C2" s="137"/>
    </row>
    <row r="3" spans="1:9" s="136" customFormat="1" ht="16.8" thickBot="1" x14ac:dyDescent="0.35">
      <c r="A3" s="446" t="s">
        <v>252</v>
      </c>
      <c r="B3" s="88" t="s">
        <v>253</v>
      </c>
      <c r="C3" s="125" t="s">
        <v>254</v>
      </c>
      <c r="D3" s="447" t="s">
        <v>255</v>
      </c>
      <c r="E3" s="88" t="s">
        <v>256</v>
      </c>
      <c r="F3" s="88" t="s">
        <v>257</v>
      </c>
      <c r="G3" s="447" t="s">
        <v>258</v>
      </c>
      <c r="H3" s="88" t="s">
        <v>259</v>
      </c>
      <c r="I3" s="90" t="s">
        <v>260</v>
      </c>
    </row>
    <row r="4" spans="1:9" x14ac:dyDescent="0.3">
      <c r="A4" s="138" t="s">
        <v>1299</v>
      </c>
      <c r="B4" s="139" t="s">
        <v>1300</v>
      </c>
      <c r="C4" s="140">
        <v>30002</v>
      </c>
      <c r="D4" s="139">
        <v>8304218</v>
      </c>
      <c r="E4" s="141">
        <v>11.8</v>
      </c>
      <c r="F4" s="141">
        <v>70</v>
      </c>
      <c r="G4" s="139"/>
      <c r="H4" s="141"/>
      <c r="I4" s="142"/>
    </row>
    <row r="5" spans="1:9" x14ac:dyDescent="0.3">
      <c r="A5" s="143" t="s">
        <v>1893</v>
      </c>
      <c r="B5" s="144" t="s">
        <v>272</v>
      </c>
      <c r="C5" s="145" t="s">
        <v>2559</v>
      </c>
      <c r="D5" s="144">
        <v>9225124</v>
      </c>
      <c r="E5" s="146">
        <v>13.15</v>
      </c>
      <c r="F5" s="146">
        <v>100</v>
      </c>
      <c r="G5" s="144"/>
      <c r="H5" s="146"/>
      <c r="I5" s="147"/>
    </row>
    <row r="6" spans="1:9" x14ac:dyDescent="0.3">
      <c r="A6" s="143" t="str">
        <f t="shared" ref="A6:A7" si="0">A5</f>
        <v>葉育峯</v>
      </c>
      <c r="B6" s="144"/>
      <c r="C6" s="145"/>
      <c r="D6" s="144"/>
      <c r="E6" s="146"/>
      <c r="F6" s="146"/>
      <c r="G6" s="144">
        <v>9230415</v>
      </c>
      <c r="H6" s="146">
        <v>13.15</v>
      </c>
      <c r="I6" s="147">
        <v>59</v>
      </c>
    </row>
    <row r="7" spans="1:9" x14ac:dyDescent="0.3">
      <c r="A7" s="143" t="str">
        <f t="shared" si="0"/>
        <v>葉育峯</v>
      </c>
      <c r="B7" s="144"/>
      <c r="C7" s="145"/>
      <c r="D7" s="144"/>
      <c r="E7" s="146"/>
      <c r="F7" s="146"/>
      <c r="G7" s="144">
        <v>9230928</v>
      </c>
      <c r="H7" s="146">
        <v>13.15</v>
      </c>
      <c r="I7" s="147">
        <v>41</v>
      </c>
    </row>
    <row r="8" spans="1:9" x14ac:dyDescent="0.3">
      <c r="A8" s="143" t="s">
        <v>1893</v>
      </c>
      <c r="B8" s="144" t="s">
        <v>272</v>
      </c>
      <c r="C8" s="145" t="s">
        <v>2560</v>
      </c>
      <c r="D8" s="144">
        <v>9233085</v>
      </c>
      <c r="E8" s="146">
        <v>13.15</v>
      </c>
      <c r="F8" s="146">
        <v>100</v>
      </c>
      <c r="G8" s="144"/>
      <c r="H8" s="146"/>
      <c r="I8" s="147"/>
    </row>
    <row r="9" spans="1:9" x14ac:dyDescent="0.3">
      <c r="A9" s="143" t="str">
        <f t="shared" ref="A9:A10" si="1">A8</f>
        <v>葉育峯</v>
      </c>
      <c r="B9" s="144"/>
      <c r="C9" s="145"/>
      <c r="D9" s="144"/>
      <c r="E9" s="146"/>
      <c r="F9" s="146"/>
      <c r="G9" s="144">
        <v>9240559</v>
      </c>
      <c r="H9" s="146">
        <v>13.15</v>
      </c>
      <c r="I9" s="147">
        <v>19</v>
      </c>
    </row>
    <row r="10" spans="1:9" x14ac:dyDescent="0.3">
      <c r="A10" s="143" t="str">
        <f t="shared" si="1"/>
        <v>葉育峯</v>
      </c>
      <c r="B10" s="144"/>
      <c r="C10" s="145"/>
      <c r="D10" s="144"/>
      <c r="E10" s="146"/>
      <c r="F10" s="146"/>
      <c r="G10" s="144">
        <v>9241072</v>
      </c>
      <c r="H10" s="146">
        <v>13.15</v>
      </c>
      <c r="I10" s="147">
        <v>81</v>
      </c>
    </row>
    <row r="11" spans="1:9" x14ac:dyDescent="0.3">
      <c r="A11" s="143" t="s">
        <v>1023</v>
      </c>
      <c r="B11" s="144" t="s">
        <v>2257</v>
      </c>
      <c r="C11" s="145" t="s">
        <v>2561</v>
      </c>
      <c r="D11" s="144">
        <v>10143241</v>
      </c>
      <c r="E11" s="146">
        <v>11.8</v>
      </c>
      <c r="F11" s="146">
        <v>10</v>
      </c>
      <c r="G11" s="144"/>
      <c r="H11" s="146"/>
      <c r="I11" s="147"/>
    </row>
    <row r="12" spans="1:9" x14ac:dyDescent="0.3">
      <c r="A12" s="143" t="s">
        <v>1099</v>
      </c>
      <c r="B12" s="144" t="s">
        <v>453</v>
      </c>
      <c r="C12" s="145" t="s">
        <v>735</v>
      </c>
      <c r="D12" s="144">
        <v>10165913</v>
      </c>
      <c r="E12" s="146">
        <v>12.65</v>
      </c>
      <c r="F12" s="146">
        <v>499</v>
      </c>
      <c r="G12" s="144"/>
      <c r="H12" s="146"/>
      <c r="I12" s="147"/>
    </row>
    <row r="13" spans="1:9" x14ac:dyDescent="0.3">
      <c r="A13" s="143" t="s">
        <v>1099</v>
      </c>
      <c r="B13" s="144" t="s">
        <v>453</v>
      </c>
      <c r="C13" s="145" t="s">
        <v>735</v>
      </c>
      <c r="D13" s="144">
        <v>10174230</v>
      </c>
      <c r="E13" s="146">
        <v>12.65</v>
      </c>
      <c r="F13" s="146">
        <v>-499</v>
      </c>
      <c r="G13" s="144"/>
      <c r="H13" s="146"/>
      <c r="I13" s="147"/>
    </row>
    <row r="14" spans="1:9" x14ac:dyDescent="0.3">
      <c r="A14" s="143" t="s">
        <v>1099</v>
      </c>
      <c r="B14" s="144" t="s">
        <v>453</v>
      </c>
      <c r="C14" s="145">
        <v>10011</v>
      </c>
      <c r="D14" s="144">
        <v>10170099</v>
      </c>
      <c r="E14" s="146">
        <v>12.7</v>
      </c>
      <c r="F14" s="146">
        <v>499</v>
      </c>
      <c r="G14" s="144"/>
      <c r="H14" s="146"/>
      <c r="I14" s="147"/>
    </row>
    <row r="15" spans="1:9" x14ac:dyDescent="0.3">
      <c r="A15" s="143" t="str">
        <f>A14</f>
        <v>香港金融數</v>
      </c>
      <c r="B15" s="144"/>
      <c r="C15" s="145"/>
      <c r="D15" s="144"/>
      <c r="E15" s="146"/>
      <c r="F15" s="146"/>
      <c r="G15" s="144">
        <v>10170171</v>
      </c>
      <c r="H15" s="146">
        <v>12.7</v>
      </c>
      <c r="I15" s="147">
        <v>499</v>
      </c>
    </row>
    <row r="16" spans="1:9" x14ac:dyDescent="0.3">
      <c r="A16" s="143" t="s">
        <v>1099</v>
      </c>
      <c r="B16" s="144" t="s">
        <v>453</v>
      </c>
      <c r="C16" s="145" t="s">
        <v>324</v>
      </c>
      <c r="D16" s="144">
        <v>10170335</v>
      </c>
      <c r="E16" s="146">
        <v>12.7</v>
      </c>
      <c r="F16" s="146">
        <v>499</v>
      </c>
      <c r="G16" s="144"/>
      <c r="H16" s="146"/>
      <c r="I16" s="147"/>
    </row>
    <row r="17" spans="1:9" x14ac:dyDescent="0.3">
      <c r="A17" s="143" t="str">
        <f>A16</f>
        <v>香港金融數</v>
      </c>
      <c r="B17" s="144"/>
      <c r="C17" s="145"/>
      <c r="D17" s="144"/>
      <c r="E17" s="146"/>
      <c r="F17" s="146"/>
      <c r="G17" s="144">
        <v>10170684</v>
      </c>
      <c r="H17" s="146">
        <v>12.7</v>
      </c>
      <c r="I17" s="147">
        <v>499</v>
      </c>
    </row>
    <row r="18" spans="1:9" x14ac:dyDescent="0.3">
      <c r="A18" s="143" t="s">
        <v>1099</v>
      </c>
      <c r="B18" s="144" t="s">
        <v>453</v>
      </c>
      <c r="C18" s="145" t="s">
        <v>655</v>
      </c>
      <c r="D18" s="144">
        <v>10170587</v>
      </c>
      <c r="E18" s="146">
        <v>12.7</v>
      </c>
      <c r="F18" s="146">
        <v>499</v>
      </c>
      <c r="G18" s="144"/>
      <c r="H18" s="146"/>
      <c r="I18" s="147"/>
    </row>
    <row r="19" spans="1:9" x14ac:dyDescent="0.3">
      <c r="A19" s="143" t="str">
        <f>A18</f>
        <v>香港金融數</v>
      </c>
      <c r="B19" s="144"/>
      <c r="C19" s="145"/>
      <c r="D19" s="144"/>
      <c r="E19" s="146"/>
      <c r="F19" s="146"/>
      <c r="G19" s="144">
        <v>10170684</v>
      </c>
      <c r="H19" s="146">
        <v>12.7</v>
      </c>
      <c r="I19" s="147">
        <v>499</v>
      </c>
    </row>
    <row r="20" spans="1:9" x14ac:dyDescent="0.3">
      <c r="A20" s="143" t="s">
        <v>1099</v>
      </c>
      <c r="B20" s="144" t="s">
        <v>453</v>
      </c>
      <c r="C20" s="145">
        <v>10012</v>
      </c>
      <c r="D20" s="144">
        <v>10170703</v>
      </c>
      <c r="E20" s="146">
        <v>12.7</v>
      </c>
      <c r="F20" s="146">
        <v>499</v>
      </c>
      <c r="G20" s="144"/>
      <c r="H20" s="146"/>
      <c r="I20" s="147"/>
    </row>
    <row r="21" spans="1:9" x14ac:dyDescent="0.3">
      <c r="A21" s="143" t="str">
        <f>A20</f>
        <v>香港金融數</v>
      </c>
      <c r="B21" s="144"/>
      <c r="C21" s="145"/>
      <c r="D21" s="144"/>
      <c r="E21" s="146"/>
      <c r="F21" s="146"/>
      <c r="G21" s="144">
        <v>10171197</v>
      </c>
      <c r="H21" s="146">
        <v>12.7</v>
      </c>
      <c r="I21" s="147">
        <v>499</v>
      </c>
    </row>
    <row r="22" spans="1:9" x14ac:dyDescent="0.3">
      <c r="A22" s="143" t="s">
        <v>1099</v>
      </c>
      <c r="B22" s="144" t="s">
        <v>453</v>
      </c>
      <c r="C22" s="145" t="s">
        <v>656</v>
      </c>
      <c r="D22" s="144">
        <v>10170805</v>
      </c>
      <c r="E22" s="146">
        <v>12.7</v>
      </c>
      <c r="F22" s="146">
        <v>499</v>
      </c>
      <c r="G22" s="144"/>
      <c r="H22" s="146"/>
      <c r="I22" s="147"/>
    </row>
    <row r="23" spans="1:9" x14ac:dyDescent="0.3">
      <c r="A23" s="143" t="str">
        <f>A22</f>
        <v>香港金融數</v>
      </c>
      <c r="B23" s="144"/>
      <c r="C23" s="145"/>
      <c r="D23" s="144"/>
      <c r="E23" s="146"/>
      <c r="F23" s="146"/>
      <c r="G23" s="144">
        <v>10171197</v>
      </c>
      <c r="H23" s="146">
        <v>12.7</v>
      </c>
      <c r="I23" s="147">
        <v>499</v>
      </c>
    </row>
    <row r="24" spans="1:9" x14ac:dyDescent="0.3">
      <c r="A24" s="143" t="s">
        <v>1099</v>
      </c>
      <c r="B24" s="144" t="s">
        <v>453</v>
      </c>
      <c r="C24" s="145" t="s">
        <v>325</v>
      </c>
      <c r="D24" s="144">
        <v>10171042</v>
      </c>
      <c r="E24" s="146">
        <v>12.7</v>
      </c>
      <c r="F24" s="146">
        <v>499</v>
      </c>
      <c r="G24" s="144"/>
      <c r="H24" s="146"/>
      <c r="I24" s="147"/>
    </row>
    <row r="25" spans="1:9" x14ac:dyDescent="0.3">
      <c r="A25" s="143" t="str">
        <f>A24</f>
        <v>香港金融數</v>
      </c>
      <c r="B25" s="144"/>
      <c r="C25" s="145"/>
      <c r="D25" s="144"/>
      <c r="E25" s="146"/>
      <c r="F25" s="146"/>
      <c r="G25" s="144">
        <v>10171197</v>
      </c>
      <c r="H25" s="146">
        <v>12.7</v>
      </c>
      <c r="I25" s="147">
        <v>499</v>
      </c>
    </row>
    <row r="26" spans="1:9" x14ac:dyDescent="0.3">
      <c r="A26" s="143" t="s">
        <v>1099</v>
      </c>
      <c r="B26" s="144" t="s">
        <v>453</v>
      </c>
      <c r="C26" s="145">
        <v>10013</v>
      </c>
      <c r="D26" s="144">
        <v>10171102</v>
      </c>
      <c r="E26" s="146">
        <v>12.7</v>
      </c>
      <c r="F26" s="146">
        <v>499</v>
      </c>
      <c r="G26" s="144"/>
      <c r="H26" s="146"/>
      <c r="I26" s="147"/>
    </row>
    <row r="27" spans="1:9" x14ac:dyDescent="0.3">
      <c r="A27" s="143" t="str">
        <f>A26</f>
        <v>香港金融數</v>
      </c>
      <c r="B27" s="144"/>
      <c r="C27" s="145"/>
      <c r="D27" s="144"/>
      <c r="E27" s="146"/>
      <c r="F27" s="146"/>
      <c r="G27" s="144">
        <v>10171197</v>
      </c>
      <c r="H27" s="146">
        <v>12.7</v>
      </c>
      <c r="I27" s="147">
        <v>499</v>
      </c>
    </row>
    <row r="28" spans="1:9" x14ac:dyDescent="0.3">
      <c r="A28" s="143" t="s">
        <v>1099</v>
      </c>
      <c r="B28" s="144" t="s">
        <v>453</v>
      </c>
      <c r="C28" s="145" t="s">
        <v>493</v>
      </c>
      <c r="D28" s="144">
        <v>10171306</v>
      </c>
      <c r="E28" s="146">
        <v>12.7</v>
      </c>
      <c r="F28" s="146">
        <v>499</v>
      </c>
      <c r="G28" s="144"/>
      <c r="H28" s="146"/>
      <c r="I28" s="147"/>
    </row>
    <row r="29" spans="1:9" x14ac:dyDescent="0.3">
      <c r="A29" s="143" t="str">
        <f>A28</f>
        <v>香港金融數</v>
      </c>
      <c r="B29" s="144"/>
      <c r="C29" s="145"/>
      <c r="D29" s="144"/>
      <c r="E29" s="146"/>
      <c r="F29" s="146"/>
      <c r="G29" s="144">
        <v>10171712</v>
      </c>
      <c r="H29" s="146">
        <v>12.7</v>
      </c>
      <c r="I29" s="147">
        <v>499</v>
      </c>
    </row>
    <row r="30" spans="1:9" x14ac:dyDescent="0.3">
      <c r="A30" s="143" t="s">
        <v>1099</v>
      </c>
      <c r="B30" s="144" t="s">
        <v>453</v>
      </c>
      <c r="C30" s="145">
        <v>10014</v>
      </c>
      <c r="D30" s="144">
        <v>10171453</v>
      </c>
      <c r="E30" s="146">
        <v>12.7</v>
      </c>
      <c r="F30" s="146">
        <v>499</v>
      </c>
      <c r="G30" s="144"/>
      <c r="H30" s="146"/>
      <c r="I30" s="147"/>
    </row>
    <row r="31" spans="1:9" x14ac:dyDescent="0.3">
      <c r="A31" s="143" t="str">
        <f>A30</f>
        <v>香港金融數</v>
      </c>
      <c r="B31" s="144"/>
      <c r="C31" s="145"/>
      <c r="D31" s="144"/>
      <c r="E31" s="146"/>
      <c r="F31" s="146"/>
      <c r="G31" s="144">
        <v>10171712</v>
      </c>
      <c r="H31" s="146">
        <v>12.7</v>
      </c>
      <c r="I31" s="147">
        <v>382</v>
      </c>
    </row>
    <row r="32" spans="1:9" x14ac:dyDescent="0.3">
      <c r="A32" s="143" t="s">
        <v>1099</v>
      </c>
      <c r="B32" s="144" t="s">
        <v>453</v>
      </c>
      <c r="C32" s="145">
        <v>10014</v>
      </c>
      <c r="D32" s="144">
        <v>10174040</v>
      </c>
      <c r="E32" s="146">
        <v>12.7</v>
      </c>
      <c r="F32" s="146">
        <v>-117</v>
      </c>
      <c r="G32" s="144"/>
      <c r="H32" s="146"/>
      <c r="I32" s="147"/>
    </row>
    <row r="33" spans="1:9" x14ac:dyDescent="0.3">
      <c r="A33" s="143" t="s">
        <v>1099</v>
      </c>
      <c r="B33" s="144" t="s">
        <v>453</v>
      </c>
      <c r="C33" s="145" t="s">
        <v>326</v>
      </c>
      <c r="D33" s="144">
        <v>10171577</v>
      </c>
      <c r="E33" s="146">
        <v>12.7</v>
      </c>
      <c r="F33" s="146">
        <v>499</v>
      </c>
      <c r="G33" s="144"/>
      <c r="H33" s="146"/>
      <c r="I33" s="147"/>
    </row>
    <row r="34" spans="1:9" x14ac:dyDescent="0.3">
      <c r="A34" s="143" t="s">
        <v>1099</v>
      </c>
      <c r="B34" s="144" t="s">
        <v>453</v>
      </c>
      <c r="C34" s="145" t="s">
        <v>326</v>
      </c>
      <c r="D34" s="144">
        <v>10174040</v>
      </c>
      <c r="E34" s="146">
        <v>12.7</v>
      </c>
      <c r="F34" s="146">
        <v>-499</v>
      </c>
      <c r="G34" s="144"/>
      <c r="H34" s="146"/>
      <c r="I34" s="147"/>
    </row>
    <row r="35" spans="1:9" x14ac:dyDescent="0.3">
      <c r="A35" s="143" t="s">
        <v>1099</v>
      </c>
      <c r="B35" s="144" t="s">
        <v>453</v>
      </c>
      <c r="C35" s="145">
        <v>10015</v>
      </c>
      <c r="D35" s="144">
        <v>10171841</v>
      </c>
      <c r="E35" s="146">
        <v>12.7</v>
      </c>
      <c r="F35" s="146">
        <v>499</v>
      </c>
      <c r="G35" s="144"/>
      <c r="H35" s="146"/>
      <c r="I35" s="147"/>
    </row>
    <row r="36" spans="1:9" x14ac:dyDescent="0.3">
      <c r="A36" s="143" t="s">
        <v>1099</v>
      </c>
      <c r="B36" s="144" t="s">
        <v>453</v>
      </c>
      <c r="C36" s="145">
        <v>10015</v>
      </c>
      <c r="D36" s="144">
        <v>10174040</v>
      </c>
      <c r="E36" s="146">
        <v>12.7</v>
      </c>
      <c r="F36" s="146">
        <v>-499</v>
      </c>
      <c r="G36" s="144"/>
      <c r="H36" s="146"/>
      <c r="I36" s="147"/>
    </row>
    <row r="37" spans="1:9" x14ac:dyDescent="0.3">
      <c r="A37" s="143" t="s">
        <v>1099</v>
      </c>
      <c r="B37" s="144" t="s">
        <v>453</v>
      </c>
      <c r="C37" s="145" t="s">
        <v>328</v>
      </c>
      <c r="D37" s="144">
        <v>10172250</v>
      </c>
      <c r="E37" s="146">
        <v>12.75</v>
      </c>
      <c r="F37" s="146">
        <v>499</v>
      </c>
      <c r="G37" s="144"/>
      <c r="H37" s="146"/>
      <c r="I37" s="147"/>
    </row>
    <row r="38" spans="1:9" x14ac:dyDescent="0.3">
      <c r="A38" s="143" t="s">
        <v>1099</v>
      </c>
      <c r="B38" s="144" t="s">
        <v>453</v>
      </c>
      <c r="C38" s="145" t="s">
        <v>328</v>
      </c>
      <c r="D38" s="144">
        <v>10174009</v>
      </c>
      <c r="E38" s="146">
        <v>12.75</v>
      </c>
      <c r="F38" s="146">
        <v>-499</v>
      </c>
      <c r="G38" s="144"/>
      <c r="H38" s="146"/>
      <c r="I38" s="147"/>
    </row>
    <row r="39" spans="1:9" x14ac:dyDescent="0.3">
      <c r="A39" s="143" t="s">
        <v>1099</v>
      </c>
      <c r="B39" s="144" t="s">
        <v>453</v>
      </c>
      <c r="C39" s="145">
        <v>10016</v>
      </c>
      <c r="D39" s="144">
        <v>10172544</v>
      </c>
      <c r="E39" s="146">
        <v>12.75</v>
      </c>
      <c r="F39" s="146">
        <v>499</v>
      </c>
      <c r="G39" s="144"/>
      <c r="H39" s="146"/>
      <c r="I39" s="147"/>
    </row>
    <row r="40" spans="1:9" x14ac:dyDescent="0.3">
      <c r="A40" s="143" t="s">
        <v>1099</v>
      </c>
      <c r="B40" s="144" t="s">
        <v>453</v>
      </c>
      <c r="C40" s="145">
        <v>10016</v>
      </c>
      <c r="D40" s="144">
        <v>10173599</v>
      </c>
      <c r="E40" s="146">
        <v>12.75</v>
      </c>
      <c r="F40" s="146">
        <v>-499</v>
      </c>
      <c r="G40" s="144"/>
      <c r="H40" s="146"/>
      <c r="I40" s="147"/>
    </row>
    <row r="41" spans="1:9" x14ac:dyDescent="0.3">
      <c r="A41" s="143" t="s">
        <v>1099</v>
      </c>
      <c r="B41" s="144" t="s">
        <v>453</v>
      </c>
      <c r="C41" s="145" t="s">
        <v>329</v>
      </c>
      <c r="D41" s="144">
        <v>10172570</v>
      </c>
      <c r="E41" s="146">
        <v>12.8</v>
      </c>
      <c r="F41" s="146">
        <v>499</v>
      </c>
      <c r="G41" s="144"/>
      <c r="H41" s="146"/>
      <c r="I41" s="147"/>
    </row>
    <row r="42" spans="1:9" x14ac:dyDescent="0.3">
      <c r="A42" s="143" t="str">
        <f t="shared" ref="A42:A45" si="2">A41</f>
        <v>香港金融數</v>
      </c>
      <c r="B42" s="144"/>
      <c r="C42" s="145"/>
      <c r="D42" s="144"/>
      <c r="E42" s="146"/>
      <c r="F42" s="146"/>
      <c r="G42" s="144">
        <v>10172735</v>
      </c>
      <c r="H42" s="146">
        <v>12.8</v>
      </c>
      <c r="I42" s="147">
        <v>101</v>
      </c>
    </row>
    <row r="43" spans="1:9" x14ac:dyDescent="0.3">
      <c r="A43" s="143" t="str">
        <f t="shared" si="2"/>
        <v>香港金融數</v>
      </c>
      <c r="B43" s="144"/>
      <c r="C43" s="145"/>
      <c r="D43" s="144"/>
      <c r="E43" s="146"/>
      <c r="F43" s="146"/>
      <c r="G43" s="144">
        <v>10173755</v>
      </c>
      <c r="H43" s="146">
        <v>12.8</v>
      </c>
      <c r="I43" s="147">
        <v>237</v>
      </c>
    </row>
    <row r="44" spans="1:9" x14ac:dyDescent="0.3">
      <c r="A44" s="143" t="str">
        <f t="shared" si="2"/>
        <v>香港金融數</v>
      </c>
      <c r="B44" s="144"/>
      <c r="C44" s="145"/>
      <c r="D44" s="144"/>
      <c r="E44" s="146"/>
      <c r="F44" s="146"/>
      <c r="G44" s="144">
        <v>10174779</v>
      </c>
      <c r="H44" s="146">
        <v>12.8</v>
      </c>
      <c r="I44" s="147">
        <v>144</v>
      </c>
    </row>
    <row r="45" spans="1:9" x14ac:dyDescent="0.3">
      <c r="A45" s="143" t="str">
        <f t="shared" si="2"/>
        <v>香港金融數</v>
      </c>
      <c r="B45" s="144"/>
      <c r="C45" s="145"/>
      <c r="D45" s="144"/>
      <c r="E45" s="146"/>
      <c r="F45" s="146"/>
      <c r="G45" s="144">
        <v>10175290</v>
      </c>
      <c r="H45" s="146">
        <v>12.8</v>
      </c>
      <c r="I45" s="147">
        <v>17</v>
      </c>
    </row>
    <row r="46" spans="1:9" x14ac:dyDescent="0.3">
      <c r="A46" s="143" t="s">
        <v>1099</v>
      </c>
      <c r="B46" s="144" t="s">
        <v>453</v>
      </c>
      <c r="C46" s="145">
        <v>10017</v>
      </c>
      <c r="D46" s="144">
        <v>10173075</v>
      </c>
      <c r="E46" s="146">
        <v>12.8</v>
      </c>
      <c r="F46" s="146">
        <v>499</v>
      </c>
      <c r="G46" s="144"/>
      <c r="H46" s="146"/>
      <c r="I46" s="147"/>
    </row>
    <row r="47" spans="1:9" x14ac:dyDescent="0.3">
      <c r="A47" s="143" t="s">
        <v>1099</v>
      </c>
      <c r="B47" s="144" t="s">
        <v>453</v>
      </c>
      <c r="C47" s="145">
        <v>10017</v>
      </c>
      <c r="D47" s="144">
        <v>10173294</v>
      </c>
      <c r="E47" s="146">
        <v>12.8</v>
      </c>
      <c r="F47" s="146">
        <v>-499</v>
      </c>
      <c r="G47" s="144"/>
      <c r="H47" s="146"/>
      <c r="I47" s="147"/>
    </row>
    <row r="48" spans="1:9" x14ac:dyDescent="0.3">
      <c r="A48" s="143" t="s">
        <v>1099</v>
      </c>
      <c r="B48" s="144" t="s">
        <v>453</v>
      </c>
      <c r="C48" s="145" t="s">
        <v>657</v>
      </c>
      <c r="D48" s="144">
        <v>10175044</v>
      </c>
      <c r="E48" s="146">
        <v>12.8</v>
      </c>
      <c r="F48" s="146">
        <v>499</v>
      </c>
      <c r="G48" s="144"/>
      <c r="H48" s="146"/>
      <c r="I48" s="147"/>
    </row>
    <row r="49" spans="1:9" x14ac:dyDescent="0.3">
      <c r="A49" s="143" t="str">
        <f t="shared" ref="A49:A54" si="3">A48</f>
        <v>香港金融數</v>
      </c>
      <c r="B49" s="144"/>
      <c r="C49" s="145"/>
      <c r="D49" s="144"/>
      <c r="E49" s="146"/>
      <c r="F49" s="146"/>
      <c r="G49" s="144">
        <v>10175803</v>
      </c>
      <c r="H49" s="146">
        <v>12.8</v>
      </c>
      <c r="I49" s="147">
        <v>109</v>
      </c>
    </row>
    <row r="50" spans="1:9" x14ac:dyDescent="0.3">
      <c r="A50" s="143" t="str">
        <f t="shared" si="3"/>
        <v>香港金融數</v>
      </c>
      <c r="B50" s="144"/>
      <c r="C50" s="145"/>
      <c r="D50" s="144"/>
      <c r="E50" s="146"/>
      <c r="F50" s="146"/>
      <c r="G50" s="144">
        <v>10180830</v>
      </c>
      <c r="H50" s="146">
        <v>12.8</v>
      </c>
      <c r="I50" s="147">
        <v>137</v>
      </c>
    </row>
    <row r="51" spans="1:9" x14ac:dyDescent="0.3">
      <c r="A51" s="143" t="str">
        <f t="shared" si="3"/>
        <v>香港金融數</v>
      </c>
      <c r="B51" s="144"/>
      <c r="C51" s="145"/>
      <c r="D51" s="144"/>
      <c r="E51" s="146"/>
      <c r="F51" s="146"/>
      <c r="G51" s="144">
        <v>10182883</v>
      </c>
      <c r="H51" s="146">
        <v>12.8</v>
      </c>
      <c r="I51" s="147">
        <v>74</v>
      </c>
    </row>
    <row r="52" spans="1:9" x14ac:dyDescent="0.3">
      <c r="A52" s="143" t="str">
        <f t="shared" si="3"/>
        <v>香港金融數</v>
      </c>
      <c r="B52" s="144"/>
      <c r="C52" s="145"/>
      <c r="D52" s="144"/>
      <c r="E52" s="146"/>
      <c r="F52" s="146"/>
      <c r="G52" s="144">
        <v>10192511</v>
      </c>
      <c r="H52" s="146">
        <v>12.8</v>
      </c>
      <c r="I52" s="147">
        <v>1</v>
      </c>
    </row>
    <row r="53" spans="1:9" x14ac:dyDescent="0.3">
      <c r="A53" s="143" t="str">
        <f t="shared" si="3"/>
        <v>香港金融數</v>
      </c>
      <c r="B53" s="144"/>
      <c r="C53" s="145"/>
      <c r="D53" s="144"/>
      <c r="E53" s="146"/>
      <c r="F53" s="146"/>
      <c r="G53" s="144">
        <v>10193536</v>
      </c>
      <c r="H53" s="146">
        <v>12.8</v>
      </c>
      <c r="I53" s="147">
        <v>29</v>
      </c>
    </row>
    <row r="54" spans="1:9" x14ac:dyDescent="0.3">
      <c r="A54" s="143" t="str">
        <f t="shared" si="3"/>
        <v>香港金融數</v>
      </c>
      <c r="B54" s="144"/>
      <c r="C54" s="145"/>
      <c r="D54" s="144"/>
      <c r="E54" s="146"/>
      <c r="F54" s="146"/>
      <c r="G54" s="144">
        <v>10204713</v>
      </c>
      <c r="H54" s="146">
        <v>12.8</v>
      </c>
      <c r="I54" s="147">
        <v>149</v>
      </c>
    </row>
    <row r="55" spans="1:9" x14ac:dyDescent="0.3">
      <c r="A55" s="143" t="s">
        <v>1099</v>
      </c>
      <c r="B55" s="144" t="s">
        <v>453</v>
      </c>
      <c r="C55" s="145">
        <v>10018</v>
      </c>
      <c r="D55" s="144">
        <v>10175248</v>
      </c>
      <c r="E55" s="146">
        <v>12.8</v>
      </c>
      <c r="F55" s="146">
        <v>499</v>
      </c>
      <c r="G55" s="144"/>
      <c r="H55" s="146"/>
      <c r="I55" s="147"/>
    </row>
    <row r="56" spans="1:9" x14ac:dyDescent="0.3">
      <c r="A56" s="143" t="str">
        <f t="shared" ref="A56:A57" si="4">A55</f>
        <v>香港金融數</v>
      </c>
      <c r="B56" s="144"/>
      <c r="C56" s="145"/>
      <c r="D56" s="144"/>
      <c r="E56" s="146"/>
      <c r="F56" s="146"/>
      <c r="G56" s="144">
        <v>10204713</v>
      </c>
      <c r="H56" s="146">
        <v>12.8</v>
      </c>
      <c r="I56" s="147">
        <v>400</v>
      </c>
    </row>
    <row r="57" spans="1:9" x14ac:dyDescent="0.3">
      <c r="A57" s="143" t="str">
        <f t="shared" si="4"/>
        <v>香港金融數</v>
      </c>
      <c r="B57" s="144"/>
      <c r="C57" s="145"/>
      <c r="D57" s="144"/>
      <c r="E57" s="146"/>
      <c r="F57" s="146"/>
      <c r="G57" s="144">
        <v>10205230</v>
      </c>
      <c r="H57" s="146">
        <v>12.8</v>
      </c>
      <c r="I57" s="147">
        <v>99</v>
      </c>
    </row>
    <row r="58" spans="1:9" x14ac:dyDescent="0.3">
      <c r="A58" s="143" t="s">
        <v>1099</v>
      </c>
      <c r="B58" s="144" t="s">
        <v>453</v>
      </c>
      <c r="C58" s="145" t="s">
        <v>494</v>
      </c>
      <c r="D58" s="144">
        <v>10175700</v>
      </c>
      <c r="E58" s="146">
        <v>12.8</v>
      </c>
      <c r="F58" s="146">
        <v>499</v>
      </c>
      <c r="G58" s="144"/>
      <c r="H58" s="146"/>
      <c r="I58" s="147"/>
    </row>
    <row r="59" spans="1:9" x14ac:dyDescent="0.3">
      <c r="A59" s="143" t="str">
        <f>A58</f>
        <v>香港金融數</v>
      </c>
      <c r="B59" s="144"/>
      <c r="C59" s="145"/>
      <c r="D59" s="144"/>
      <c r="E59" s="146"/>
      <c r="F59" s="146"/>
      <c r="G59" s="144">
        <v>10205230</v>
      </c>
      <c r="H59" s="146">
        <v>12.8</v>
      </c>
      <c r="I59" s="147">
        <v>499</v>
      </c>
    </row>
    <row r="60" spans="1:9" x14ac:dyDescent="0.3">
      <c r="A60" s="143" t="s">
        <v>1099</v>
      </c>
      <c r="B60" s="144" t="s">
        <v>453</v>
      </c>
      <c r="C60" s="145">
        <v>10019</v>
      </c>
      <c r="D60" s="144">
        <v>10175742</v>
      </c>
      <c r="E60" s="146">
        <v>12.8</v>
      </c>
      <c r="F60" s="146">
        <v>499</v>
      </c>
      <c r="G60" s="144"/>
      <c r="H60" s="146"/>
      <c r="I60" s="147"/>
    </row>
    <row r="61" spans="1:9" x14ac:dyDescent="0.3">
      <c r="A61" s="143" t="str">
        <f t="shared" ref="A61:A62" si="5">A60</f>
        <v>香港金融數</v>
      </c>
      <c r="B61" s="144"/>
      <c r="C61" s="145"/>
      <c r="D61" s="144"/>
      <c r="E61" s="146"/>
      <c r="F61" s="146"/>
      <c r="G61" s="144">
        <v>10205230</v>
      </c>
      <c r="H61" s="146">
        <v>12.8</v>
      </c>
      <c r="I61" s="147">
        <v>403</v>
      </c>
    </row>
    <row r="62" spans="1:9" x14ac:dyDescent="0.3">
      <c r="A62" s="143" t="str">
        <f t="shared" si="5"/>
        <v>香港金融數</v>
      </c>
      <c r="B62" s="144"/>
      <c r="C62" s="145"/>
      <c r="D62" s="144"/>
      <c r="E62" s="146"/>
      <c r="F62" s="146"/>
      <c r="G62" s="144">
        <v>10205743</v>
      </c>
      <c r="H62" s="146">
        <v>12.8</v>
      </c>
      <c r="I62" s="147">
        <v>96</v>
      </c>
    </row>
    <row r="63" spans="1:9" x14ac:dyDescent="0.3">
      <c r="A63" s="143" t="s">
        <v>1099</v>
      </c>
      <c r="B63" s="144" t="s">
        <v>453</v>
      </c>
      <c r="C63" s="145" t="s">
        <v>495</v>
      </c>
      <c r="D63" s="144">
        <v>10175961</v>
      </c>
      <c r="E63" s="146">
        <v>12.8</v>
      </c>
      <c r="F63" s="146">
        <v>499</v>
      </c>
      <c r="G63" s="144"/>
      <c r="H63" s="146"/>
      <c r="I63" s="147"/>
    </row>
    <row r="64" spans="1:9" x14ac:dyDescent="0.3">
      <c r="A64" s="143" t="str">
        <f>A63</f>
        <v>香港金融數</v>
      </c>
      <c r="B64" s="144"/>
      <c r="C64" s="145"/>
      <c r="D64" s="144"/>
      <c r="E64" s="146"/>
      <c r="F64" s="146"/>
      <c r="G64" s="144">
        <v>10205743</v>
      </c>
      <c r="H64" s="146">
        <v>12.8</v>
      </c>
      <c r="I64" s="147">
        <v>499</v>
      </c>
    </row>
    <row r="65" spans="1:9" x14ac:dyDescent="0.3">
      <c r="A65" s="143" t="s">
        <v>1099</v>
      </c>
      <c r="B65" s="144" t="s">
        <v>453</v>
      </c>
      <c r="C65" s="145" t="s">
        <v>496</v>
      </c>
      <c r="D65" s="144">
        <v>10180220</v>
      </c>
      <c r="E65" s="146">
        <v>12.8</v>
      </c>
      <c r="F65" s="146">
        <v>499</v>
      </c>
      <c r="G65" s="144"/>
      <c r="H65" s="146"/>
      <c r="I65" s="147"/>
    </row>
    <row r="66" spans="1:9" x14ac:dyDescent="0.3">
      <c r="A66" s="143" t="str">
        <f>A65</f>
        <v>香港金融數</v>
      </c>
      <c r="B66" s="144"/>
      <c r="C66" s="145"/>
      <c r="D66" s="144"/>
      <c r="E66" s="146"/>
      <c r="F66" s="146"/>
      <c r="G66" s="144">
        <v>10205743</v>
      </c>
      <c r="H66" s="146">
        <v>12.8</v>
      </c>
      <c r="I66" s="147">
        <v>499</v>
      </c>
    </row>
    <row r="67" spans="1:9" x14ac:dyDescent="0.3">
      <c r="A67" s="143" t="s">
        <v>1099</v>
      </c>
      <c r="B67" s="144" t="s">
        <v>453</v>
      </c>
      <c r="C67" s="145">
        <v>10020</v>
      </c>
      <c r="D67" s="144">
        <v>10181379</v>
      </c>
      <c r="E67" s="146">
        <v>12.8</v>
      </c>
      <c r="F67" s="146">
        <v>133</v>
      </c>
      <c r="G67" s="144"/>
      <c r="H67" s="146"/>
      <c r="I67" s="147"/>
    </row>
    <row r="68" spans="1:9" x14ac:dyDescent="0.3">
      <c r="A68" s="143" t="str">
        <f t="shared" ref="A68:A69" si="6">A67</f>
        <v>香港金融數</v>
      </c>
      <c r="B68" s="144"/>
      <c r="C68" s="145"/>
      <c r="D68" s="144"/>
      <c r="E68" s="146"/>
      <c r="F68" s="146"/>
      <c r="G68" s="144">
        <v>10205743</v>
      </c>
      <c r="H68" s="146">
        <v>12.8</v>
      </c>
      <c r="I68" s="147">
        <v>88</v>
      </c>
    </row>
    <row r="69" spans="1:9" x14ac:dyDescent="0.3">
      <c r="A69" s="143" t="str">
        <f t="shared" si="6"/>
        <v>香港金融數</v>
      </c>
      <c r="B69" s="144"/>
      <c r="C69" s="145"/>
      <c r="D69" s="144"/>
      <c r="E69" s="146"/>
      <c r="F69" s="146"/>
      <c r="G69" s="144">
        <v>10210264</v>
      </c>
      <c r="H69" s="146">
        <v>12.8</v>
      </c>
      <c r="I69" s="147">
        <v>45</v>
      </c>
    </row>
    <row r="70" spans="1:9" x14ac:dyDescent="0.3">
      <c r="A70" s="143" t="s">
        <v>357</v>
      </c>
      <c r="B70" s="144" t="s">
        <v>358</v>
      </c>
      <c r="C70" s="145" t="s">
        <v>1991</v>
      </c>
      <c r="D70" s="144">
        <v>10193814</v>
      </c>
      <c r="E70" s="146">
        <v>12.85</v>
      </c>
      <c r="F70" s="146">
        <v>81</v>
      </c>
      <c r="G70" s="144"/>
      <c r="H70" s="146"/>
      <c r="I70" s="147"/>
    </row>
    <row r="71" spans="1:9" x14ac:dyDescent="0.3">
      <c r="A71" s="143" t="str">
        <f>A70</f>
        <v>謝幸玲</v>
      </c>
      <c r="B71" s="144"/>
      <c r="C71" s="145"/>
      <c r="D71" s="144"/>
      <c r="E71" s="146"/>
      <c r="F71" s="146"/>
      <c r="G71" s="144">
        <v>10194048</v>
      </c>
      <c r="H71" s="146">
        <v>12.85</v>
      </c>
      <c r="I71" s="147">
        <v>81</v>
      </c>
    </row>
    <row r="72" spans="1:9" x14ac:dyDescent="0.3">
      <c r="A72" s="143" t="s">
        <v>1099</v>
      </c>
      <c r="B72" s="144" t="s">
        <v>453</v>
      </c>
      <c r="C72" s="145" t="s">
        <v>781</v>
      </c>
      <c r="D72" s="144">
        <v>10244407</v>
      </c>
      <c r="E72" s="146">
        <v>12.75</v>
      </c>
      <c r="F72" s="146">
        <v>499</v>
      </c>
      <c r="G72" s="144"/>
      <c r="H72" s="146"/>
      <c r="I72" s="147"/>
    </row>
    <row r="73" spans="1:9" x14ac:dyDescent="0.3">
      <c r="A73" s="143" t="s">
        <v>1099</v>
      </c>
      <c r="B73" s="144" t="s">
        <v>453</v>
      </c>
      <c r="C73" s="145" t="s">
        <v>781</v>
      </c>
      <c r="D73" s="144">
        <v>10252259</v>
      </c>
      <c r="E73" s="146">
        <v>12.75</v>
      </c>
      <c r="F73" s="146">
        <v>-499</v>
      </c>
      <c r="G73" s="144"/>
      <c r="H73" s="146"/>
      <c r="I73" s="147"/>
    </row>
    <row r="74" spans="1:9" x14ac:dyDescent="0.3">
      <c r="A74" s="143" t="s">
        <v>1099</v>
      </c>
      <c r="B74" s="144" t="s">
        <v>453</v>
      </c>
      <c r="C74" s="145">
        <v>10021</v>
      </c>
      <c r="D74" s="144">
        <v>10244590</v>
      </c>
      <c r="E74" s="146">
        <v>12.8</v>
      </c>
      <c r="F74" s="146">
        <v>499</v>
      </c>
      <c r="G74" s="144"/>
      <c r="H74" s="146"/>
      <c r="I74" s="147"/>
    </row>
    <row r="75" spans="1:9" x14ac:dyDescent="0.3">
      <c r="A75" s="143" t="str">
        <f>A74</f>
        <v>香港金融數</v>
      </c>
      <c r="B75" s="144"/>
      <c r="C75" s="145"/>
      <c r="D75" s="144"/>
      <c r="E75" s="146"/>
      <c r="F75" s="146"/>
      <c r="G75" s="144">
        <v>10244810</v>
      </c>
      <c r="H75" s="146">
        <v>12.8</v>
      </c>
      <c r="I75" s="147">
        <v>499</v>
      </c>
    </row>
    <row r="76" spans="1:9" x14ac:dyDescent="0.3">
      <c r="A76" s="143" t="s">
        <v>1099</v>
      </c>
      <c r="B76" s="144" t="s">
        <v>453</v>
      </c>
      <c r="C76" s="145" t="s">
        <v>434</v>
      </c>
      <c r="D76" s="144">
        <v>10244871</v>
      </c>
      <c r="E76" s="146">
        <v>12.8</v>
      </c>
      <c r="F76" s="146">
        <v>499</v>
      </c>
      <c r="G76" s="144"/>
      <c r="H76" s="146"/>
      <c r="I76" s="147"/>
    </row>
    <row r="77" spans="1:9" x14ac:dyDescent="0.3">
      <c r="A77" s="143" t="str">
        <f>A76</f>
        <v>香港金融數</v>
      </c>
      <c r="B77" s="144"/>
      <c r="C77" s="145"/>
      <c r="D77" s="144"/>
      <c r="E77" s="146"/>
      <c r="F77" s="146"/>
      <c r="G77" s="144">
        <v>10245322</v>
      </c>
      <c r="H77" s="146">
        <v>12.8</v>
      </c>
      <c r="I77" s="147">
        <v>499</v>
      </c>
    </row>
    <row r="78" spans="1:9" x14ac:dyDescent="0.3">
      <c r="A78" s="143" t="s">
        <v>1099</v>
      </c>
      <c r="B78" s="144" t="s">
        <v>453</v>
      </c>
      <c r="C78" s="145" t="s">
        <v>783</v>
      </c>
      <c r="D78" s="144">
        <v>10245196</v>
      </c>
      <c r="E78" s="146">
        <v>12.8</v>
      </c>
      <c r="F78" s="146">
        <v>499</v>
      </c>
      <c r="G78" s="144"/>
      <c r="H78" s="146"/>
      <c r="I78" s="147"/>
    </row>
    <row r="79" spans="1:9" x14ac:dyDescent="0.3">
      <c r="A79" s="143" t="str">
        <f>A78</f>
        <v>香港金融數</v>
      </c>
      <c r="B79" s="144"/>
      <c r="C79" s="145"/>
      <c r="D79" s="144"/>
      <c r="E79" s="146"/>
      <c r="F79" s="146"/>
      <c r="G79" s="144">
        <v>10245322</v>
      </c>
      <c r="H79" s="146">
        <v>12.8</v>
      </c>
      <c r="I79" s="147">
        <v>499</v>
      </c>
    </row>
    <row r="80" spans="1:9" x14ac:dyDescent="0.3">
      <c r="A80" s="143" t="s">
        <v>1099</v>
      </c>
      <c r="B80" s="144" t="s">
        <v>453</v>
      </c>
      <c r="C80" s="145">
        <v>10022</v>
      </c>
      <c r="D80" s="144">
        <v>10245207</v>
      </c>
      <c r="E80" s="146">
        <v>12.8</v>
      </c>
      <c r="F80" s="146">
        <v>499</v>
      </c>
      <c r="G80" s="144"/>
      <c r="H80" s="146"/>
      <c r="I80" s="147"/>
    </row>
    <row r="81" spans="1:9" x14ac:dyDescent="0.3">
      <c r="A81" s="143" t="str">
        <f>A80</f>
        <v>香港金融數</v>
      </c>
      <c r="B81" s="144"/>
      <c r="C81" s="145"/>
      <c r="D81" s="144"/>
      <c r="E81" s="146"/>
      <c r="F81" s="146"/>
      <c r="G81" s="144">
        <v>10245322</v>
      </c>
      <c r="H81" s="146">
        <v>12.8</v>
      </c>
      <c r="I81" s="147">
        <v>499</v>
      </c>
    </row>
    <row r="82" spans="1:9" x14ac:dyDescent="0.3">
      <c r="A82" s="143" t="s">
        <v>1099</v>
      </c>
      <c r="B82" s="144" t="s">
        <v>453</v>
      </c>
      <c r="C82" s="145" t="s">
        <v>785</v>
      </c>
      <c r="D82" s="144">
        <v>10245480</v>
      </c>
      <c r="E82" s="146">
        <v>12.8</v>
      </c>
      <c r="F82" s="146">
        <v>499</v>
      </c>
      <c r="G82" s="144"/>
      <c r="H82" s="146"/>
      <c r="I82" s="147"/>
    </row>
    <row r="83" spans="1:9" x14ac:dyDescent="0.3">
      <c r="A83" s="143" t="str">
        <f>A82</f>
        <v>香港金融數</v>
      </c>
      <c r="B83" s="144"/>
      <c r="C83" s="145"/>
      <c r="D83" s="144"/>
      <c r="E83" s="146"/>
      <c r="F83" s="146"/>
      <c r="G83" s="144">
        <v>10245833</v>
      </c>
      <c r="H83" s="146">
        <v>12.8</v>
      </c>
      <c r="I83" s="147">
        <v>499</v>
      </c>
    </row>
    <row r="84" spans="1:9" x14ac:dyDescent="0.3">
      <c r="A84" s="143" t="s">
        <v>1099</v>
      </c>
      <c r="B84" s="144" t="s">
        <v>453</v>
      </c>
      <c r="C84" s="145">
        <v>10023</v>
      </c>
      <c r="D84" s="144">
        <v>10245731</v>
      </c>
      <c r="E84" s="146">
        <v>12.8</v>
      </c>
      <c r="F84" s="146">
        <v>499</v>
      </c>
      <c r="G84" s="144"/>
      <c r="H84" s="146"/>
      <c r="I84" s="147"/>
    </row>
    <row r="85" spans="1:9" x14ac:dyDescent="0.3">
      <c r="A85" s="143" t="s">
        <v>1099</v>
      </c>
      <c r="B85" s="144" t="s">
        <v>453</v>
      </c>
      <c r="C85" s="145">
        <v>10023</v>
      </c>
      <c r="D85" s="144">
        <v>10261259</v>
      </c>
      <c r="E85" s="146">
        <v>12.8</v>
      </c>
      <c r="F85" s="146">
        <v>-499</v>
      </c>
      <c r="G85" s="144"/>
      <c r="H85" s="146"/>
      <c r="I85" s="147"/>
    </row>
    <row r="86" spans="1:9" x14ac:dyDescent="0.3">
      <c r="A86" s="143" t="s">
        <v>1099</v>
      </c>
      <c r="B86" s="144" t="s">
        <v>453</v>
      </c>
      <c r="C86" s="145" t="s">
        <v>787</v>
      </c>
      <c r="D86" s="144">
        <v>10245811</v>
      </c>
      <c r="E86" s="146">
        <v>12.8</v>
      </c>
      <c r="F86" s="146">
        <v>499</v>
      </c>
      <c r="G86" s="144"/>
      <c r="H86" s="146"/>
      <c r="I86" s="147"/>
    </row>
    <row r="87" spans="1:9" x14ac:dyDescent="0.3">
      <c r="A87" s="143" t="s">
        <v>1099</v>
      </c>
      <c r="B87" s="144" t="s">
        <v>453</v>
      </c>
      <c r="C87" s="145" t="s">
        <v>787</v>
      </c>
      <c r="D87" s="144">
        <v>10261622</v>
      </c>
      <c r="E87" s="146">
        <v>12.8</v>
      </c>
      <c r="F87" s="146">
        <v>-499</v>
      </c>
      <c r="G87" s="144"/>
      <c r="H87" s="146"/>
      <c r="I87" s="147"/>
    </row>
    <row r="88" spans="1:9" x14ac:dyDescent="0.3">
      <c r="A88" s="143" t="s">
        <v>1099</v>
      </c>
      <c r="B88" s="144" t="s">
        <v>453</v>
      </c>
      <c r="C88" s="145">
        <v>10024</v>
      </c>
      <c r="D88" s="144">
        <v>10250113</v>
      </c>
      <c r="E88" s="146">
        <v>12.85</v>
      </c>
      <c r="F88" s="146">
        <v>499</v>
      </c>
      <c r="G88" s="144"/>
      <c r="H88" s="146"/>
      <c r="I88" s="147"/>
    </row>
    <row r="89" spans="1:9" x14ac:dyDescent="0.3">
      <c r="A89" s="143" t="str">
        <f t="shared" ref="A89:A91" si="7">A88</f>
        <v>香港金融數</v>
      </c>
      <c r="B89" s="144"/>
      <c r="C89" s="145"/>
      <c r="D89" s="144"/>
      <c r="E89" s="146"/>
      <c r="F89" s="146"/>
      <c r="G89" s="144">
        <v>10250347</v>
      </c>
      <c r="H89" s="146">
        <v>12.85</v>
      </c>
      <c r="I89" s="147">
        <v>259</v>
      </c>
    </row>
    <row r="90" spans="1:9" x14ac:dyDescent="0.3">
      <c r="A90" s="143" t="str">
        <f t="shared" si="7"/>
        <v>香港金融數</v>
      </c>
      <c r="B90" s="144"/>
      <c r="C90" s="145"/>
      <c r="D90" s="144"/>
      <c r="E90" s="146"/>
      <c r="F90" s="146"/>
      <c r="G90" s="144">
        <v>10253424</v>
      </c>
      <c r="H90" s="146">
        <v>12.85</v>
      </c>
      <c r="I90" s="147">
        <v>105</v>
      </c>
    </row>
    <row r="91" spans="1:9" x14ac:dyDescent="0.3">
      <c r="A91" s="143" t="str">
        <f t="shared" si="7"/>
        <v>香港金融數</v>
      </c>
      <c r="B91" s="144"/>
      <c r="C91" s="145"/>
      <c r="D91" s="144"/>
      <c r="E91" s="146"/>
      <c r="F91" s="146"/>
      <c r="G91" s="144">
        <v>10253933</v>
      </c>
      <c r="H91" s="146">
        <v>12.85</v>
      </c>
      <c r="I91" s="147">
        <v>135</v>
      </c>
    </row>
    <row r="92" spans="1:9" x14ac:dyDescent="0.3">
      <c r="A92" s="143" t="s">
        <v>1099</v>
      </c>
      <c r="B92" s="144" t="s">
        <v>453</v>
      </c>
      <c r="C92" s="145" t="s">
        <v>435</v>
      </c>
      <c r="D92" s="144">
        <v>10250123</v>
      </c>
      <c r="E92" s="146">
        <v>12.85</v>
      </c>
      <c r="F92" s="146">
        <v>499</v>
      </c>
      <c r="G92" s="144"/>
      <c r="H92" s="146"/>
      <c r="I92" s="147"/>
    </row>
    <row r="93" spans="1:9" x14ac:dyDescent="0.3">
      <c r="A93" s="143" t="str">
        <f t="shared" ref="A93:A94" si="8">A92</f>
        <v>香港金融數</v>
      </c>
      <c r="B93" s="144"/>
      <c r="C93" s="145"/>
      <c r="D93" s="144"/>
      <c r="E93" s="146"/>
      <c r="F93" s="146"/>
      <c r="G93" s="144">
        <v>10253933</v>
      </c>
      <c r="H93" s="146">
        <v>12.85</v>
      </c>
      <c r="I93" s="147">
        <v>16</v>
      </c>
    </row>
    <row r="94" spans="1:9" x14ac:dyDescent="0.3">
      <c r="A94" s="143" t="str">
        <f t="shared" si="8"/>
        <v>香港金融數</v>
      </c>
      <c r="B94" s="144"/>
      <c r="C94" s="145"/>
      <c r="D94" s="144"/>
      <c r="E94" s="146"/>
      <c r="F94" s="146"/>
      <c r="G94" s="144">
        <v>10254951</v>
      </c>
      <c r="H94" s="146">
        <v>12.85</v>
      </c>
      <c r="I94" s="147">
        <v>2</v>
      </c>
    </row>
    <row r="95" spans="1:9" x14ac:dyDescent="0.3">
      <c r="A95" s="143" t="s">
        <v>1099</v>
      </c>
      <c r="B95" s="144" t="s">
        <v>453</v>
      </c>
      <c r="C95" s="145" t="s">
        <v>435</v>
      </c>
      <c r="D95" s="144">
        <v>10261984</v>
      </c>
      <c r="E95" s="146">
        <v>12.85</v>
      </c>
      <c r="F95" s="146">
        <v>-481</v>
      </c>
      <c r="G95" s="144"/>
      <c r="H95" s="146"/>
      <c r="I95" s="147"/>
    </row>
    <row r="96" spans="1:9" x14ac:dyDescent="0.3">
      <c r="A96" s="143" t="s">
        <v>1099</v>
      </c>
      <c r="B96" s="144" t="s">
        <v>453</v>
      </c>
      <c r="C96" s="145" t="s">
        <v>436</v>
      </c>
      <c r="D96" s="144">
        <v>10250447</v>
      </c>
      <c r="E96" s="146">
        <v>12.9</v>
      </c>
      <c r="F96" s="146">
        <v>499</v>
      </c>
      <c r="G96" s="144"/>
      <c r="H96" s="146"/>
      <c r="I96" s="147"/>
    </row>
    <row r="97" spans="1:9" x14ac:dyDescent="0.3">
      <c r="A97" s="143" t="str">
        <f t="shared" ref="A97:A100" si="9">A96</f>
        <v>香港金融數</v>
      </c>
      <c r="B97" s="144"/>
      <c r="C97" s="145"/>
      <c r="D97" s="144"/>
      <c r="E97" s="146"/>
      <c r="F97" s="146"/>
      <c r="G97" s="144">
        <v>10250860</v>
      </c>
      <c r="H97" s="146">
        <v>12.9</v>
      </c>
      <c r="I97" s="147">
        <v>62</v>
      </c>
    </row>
    <row r="98" spans="1:9" x14ac:dyDescent="0.3">
      <c r="A98" s="143" t="str">
        <f t="shared" si="9"/>
        <v>香港金融數</v>
      </c>
      <c r="B98" s="144"/>
      <c r="C98" s="145"/>
      <c r="D98" s="144"/>
      <c r="E98" s="146"/>
      <c r="F98" s="146"/>
      <c r="G98" s="144">
        <v>10251883</v>
      </c>
      <c r="H98" s="146">
        <v>12.9</v>
      </c>
      <c r="I98" s="147">
        <v>50</v>
      </c>
    </row>
    <row r="99" spans="1:9" x14ac:dyDescent="0.3">
      <c r="A99" s="143" t="str">
        <f t="shared" si="9"/>
        <v>香港金融數</v>
      </c>
      <c r="B99" s="144"/>
      <c r="C99" s="145"/>
      <c r="D99" s="144"/>
      <c r="E99" s="146"/>
      <c r="F99" s="146"/>
      <c r="G99" s="144">
        <v>10252397</v>
      </c>
      <c r="H99" s="146">
        <v>12.9</v>
      </c>
      <c r="I99" s="147">
        <v>178</v>
      </c>
    </row>
    <row r="100" spans="1:9" x14ac:dyDescent="0.3">
      <c r="A100" s="143" t="str">
        <f t="shared" si="9"/>
        <v>香港金融數</v>
      </c>
      <c r="B100" s="144"/>
      <c r="C100" s="145"/>
      <c r="D100" s="144"/>
      <c r="E100" s="146"/>
      <c r="F100" s="146"/>
      <c r="G100" s="144">
        <v>10252910</v>
      </c>
      <c r="H100" s="146">
        <v>12.9</v>
      </c>
      <c r="I100" s="147">
        <v>209</v>
      </c>
    </row>
    <row r="101" spans="1:9" x14ac:dyDescent="0.3">
      <c r="A101" s="143" t="s">
        <v>1099</v>
      </c>
      <c r="B101" s="144" t="s">
        <v>453</v>
      </c>
      <c r="C101" s="145">
        <v>10025</v>
      </c>
      <c r="D101" s="144">
        <v>10250481</v>
      </c>
      <c r="E101" s="146">
        <v>12.9</v>
      </c>
      <c r="F101" s="146">
        <v>499</v>
      </c>
      <c r="G101" s="144"/>
      <c r="H101" s="146"/>
      <c r="I101" s="147"/>
    </row>
    <row r="102" spans="1:9" x14ac:dyDescent="0.3">
      <c r="A102" s="143" t="str">
        <f>A101</f>
        <v>香港金融數</v>
      </c>
      <c r="B102" s="144"/>
      <c r="C102" s="145"/>
      <c r="D102" s="144"/>
      <c r="E102" s="146"/>
      <c r="F102" s="146"/>
      <c r="G102" s="144">
        <v>10252910</v>
      </c>
      <c r="H102" s="146">
        <v>12.9</v>
      </c>
      <c r="I102" s="147">
        <v>499</v>
      </c>
    </row>
    <row r="103" spans="1:9" x14ac:dyDescent="0.3">
      <c r="A103" s="143" t="s">
        <v>1099</v>
      </c>
      <c r="B103" s="144" t="s">
        <v>453</v>
      </c>
      <c r="C103" s="145">
        <v>10026</v>
      </c>
      <c r="D103" s="144">
        <v>10250850</v>
      </c>
      <c r="E103" s="146">
        <v>12.95</v>
      </c>
      <c r="F103" s="146">
        <v>499</v>
      </c>
      <c r="G103" s="144"/>
      <c r="H103" s="146"/>
      <c r="I103" s="147"/>
    </row>
    <row r="104" spans="1:9" x14ac:dyDescent="0.3">
      <c r="A104" s="143" t="str">
        <f>A103</f>
        <v>香港金融數</v>
      </c>
      <c r="B104" s="144"/>
      <c r="C104" s="145"/>
      <c r="D104" s="144"/>
      <c r="E104" s="146"/>
      <c r="F104" s="146"/>
      <c r="G104" s="144">
        <v>10250860</v>
      </c>
      <c r="H104" s="146">
        <v>12.9</v>
      </c>
      <c r="I104" s="147">
        <v>499</v>
      </c>
    </row>
    <row r="105" spans="1:9" x14ac:dyDescent="0.3">
      <c r="A105" s="143" t="s">
        <v>1099</v>
      </c>
      <c r="B105" s="144" t="s">
        <v>453</v>
      </c>
      <c r="C105" s="145" t="s">
        <v>437</v>
      </c>
      <c r="D105" s="144">
        <v>10250867</v>
      </c>
      <c r="E105" s="146">
        <v>12.95</v>
      </c>
      <c r="F105" s="146">
        <v>499</v>
      </c>
      <c r="G105" s="144"/>
      <c r="H105" s="146"/>
      <c r="I105" s="147"/>
    </row>
    <row r="106" spans="1:9" x14ac:dyDescent="0.3">
      <c r="A106" s="143" t="str">
        <f>A105</f>
        <v>香港金融數</v>
      </c>
      <c r="B106" s="144"/>
      <c r="C106" s="145"/>
      <c r="D106" s="144"/>
      <c r="E106" s="146"/>
      <c r="F106" s="146"/>
      <c r="G106" s="144">
        <v>10251373</v>
      </c>
      <c r="H106" s="146">
        <v>12.95</v>
      </c>
      <c r="I106" s="147">
        <v>499</v>
      </c>
    </row>
    <row r="107" spans="1:9" x14ac:dyDescent="0.3">
      <c r="A107" s="143" t="s">
        <v>1099</v>
      </c>
      <c r="B107" s="144" t="s">
        <v>453</v>
      </c>
      <c r="C107" s="145">
        <v>10027</v>
      </c>
      <c r="D107" s="144">
        <v>10255292</v>
      </c>
      <c r="E107" s="146">
        <v>12.9</v>
      </c>
      <c r="F107" s="146">
        <v>499</v>
      </c>
      <c r="G107" s="144"/>
      <c r="H107" s="146"/>
      <c r="I107" s="147"/>
    </row>
    <row r="108" spans="1:9" x14ac:dyDescent="0.3">
      <c r="A108" s="143" t="str">
        <f t="shared" ref="A108:A110" si="10">A107</f>
        <v>香港金融數</v>
      </c>
      <c r="B108" s="144"/>
      <c r="C108" s="145"/>
      <c r="D108" s="144"/>
      <c r="E108" s="146"/>
      <c r="F108" s="146"/>
      <c r="G108" s="144">
        <v>10255461</v>
      </c>
      <c r="H108" s="146">
        <v>12.9</v>
      </c>
      <c r="I108" s="147">
        <v>335</v>
      </c>
    </row>
    <row r="109" spans="1:9" x14ac:dyDescent="0.3">
      <c r="A109" s="143" t="str">
        <f t="shared" si="10"/>
        <v>香港金融數</v>
      </c>
      <c r="B109" s="144"/>
      <c r="C109" s="145"/>
      <c r="D109" s="144"/>
      <c r="E109" s="146"/>
      <c r="F109" s="146"/>
      <c r="G109" s="144">
        <v>10255974</v>
      </c>
      <c r="H109" s="146">
        <v>12.9</v>
      </c>
      <c r="I109" s="147">
        <v>7</v>
      </c>
    </row>
    <row r="110" spans="1:9" x14ac:dyDescent="0.3">
      <c r="A110" s="143" t="str">
        <f t="shared" si="10"/>
        <v>香港金融數</v>
      </c>
      <c r="B110" s="144"/>
      <c r="C110" s="145"/>
      <c r="D110" s="144"/>
      <c r="E110" s="146"/>
      <c r="F110" s="146"/>
      <c r="G110" s="144">
        <v>10260488</v>
      </c>
      <c r="H110" s="146">
        <v>12.9</v>
      </c>
      <c r="I110" s="147">
        <v>157</v>
      </c>
    </row>
    <row r="111" spans="1:9" x14ac:dyDescent="0.3">
      <c r="A111" s="143" t="s">
        <v>1099</v>
      </c>
      <c r="B111" s="144" t="s">
        <v>453</v>
      </c>
      <c r="C111" s="145">
        <v>10028</v>
      </c>
      <c r="D111" s="144">
        <v>10260161</v>
      </c>
      <c r="E111" s="146">
        <v>12.9</v>
      </c>
      <c r="F111" s="146">
        <v>14</v>
      </c>
      <c r="G111" s="144"/>
      <c r="H111" s="146"/>
      <c r="I111" s="147"/>
    </row>
    <row r="112" spans="1:9" x14ac:dyDescent="0.3">
      <c r="A112" s="143" t="str">
        <f>A111</f>
        <v>香港金融數</v>
      </c>
      <c r="B112" s="144"/>
      <c r="C112" s="145"/>
      <c r="D112" s="144"/>
      <c r="E112" s="146"/>
      <c r="F112" s="146"/>
      <c r="G112" s="144">
        <v>10260488</v>
      </c>
      <c r="H112" s="146">
        <v>12.9</v>
      </c>
      <c r="I112" s="147">
        <v>14</v>
      </c>
    </row>
    <row r="113" spans="1:9" x14ac:dyDescent="0.3">
      <c r="A113" s="143" t="s">
        <v>1099</v>
      </c>
      <c r="B113" s="144" t="s">
        <v>453</v>
      </c>
      <c r="C113" s="145" t="s">
        <v>438</v>
      </c>
      <c r="D113" s="144">
        <v>10261302</v>
      </c>
      <c r="E113" s="146">
        <v>12.9</v>
      </c>
      <c r="F113" s="146">
        <v>499</v>
      </c>
      <c r="G113" s="144"/>
      <c r="H113" s="146"/>
      <c r="I113" s="147"/>
    </row>
    <row r="114" spans="1:9" x14ac:dyDescent="0.3">
      <c r="A114" s="143" t="str">
        <f t="shared" ref="A114:A115" si="11">A113</f>
        <v>香港金融數</v>
      </c>
      <c r="B114" s="144"/>
      <c r="C114" s="145"/>
      <c r="D114" s="144"/>
      <c r="E114" s="146"/>
      <c r="F114" s="146"/>
      <c r="G114" s="144">
        <v>10261515</v>
      </c>
      <c r="H114" s="146">
        <v>12.9</v>
      </c>
      <c r="I114" s="147">
        <v>354</v>
      </c>
    </row>
    <row r="115" spans="1:9" x14ac:dyDescent="0.3">
      <c r="A115" s="143" t="str">
        <f t="shared" si="11"/>
        <v>香港金融數</v>
      </c>
      <c r="B115" s="144"/>
      <c r="C115" s="145"/>
      <c r="D115" s="144"/>
      <c r="E115" s="146"/>
      <c r="F115" s="146"/>
      <c r="G115" s="144">
        <v>10262026</v>
      </c>
      <c r="H115" s="146">
        <v>12.9</v>
      </c>
      <c r="I115" s="147">
        <v>145</v>
      </c>
    </row>
    <row r="116" spans="1:9" x14ac:dyDescent="0.3">
      <c r="A116" s="143" t="s">
        <v>1099</v>
      </c>
      <c r="B116" s="144" t="s">
        <v>453</v>
      </c>
      <c r="C116" s="145" t="s">
        <v>500</v>
      </c>
      <c r="D116" s="144">
        <v>10261673</v>
      </c>
      <c r="E116" s="146">
        <v>12.9</v>
      </c>
      <c r="F116" s="146">
        <v>499</v>
      </c>
      <c r="G116" s="144"/>
      <c r="H116" s="146"/>
      <c r="I116" s="147"/>
    </row>
    <row r="117" spans="1:9" x14ac:dyDescent="0.3">
      <c r="A117" s="143" t="str">
        <f t="shared" ref="A117:A126" si="12">A116</f>
        <v>香港金融數</v>
      </c>
      <c r="B117" s="144"/>
      <c r="C117" s="145"/>
      <c r="D117" s="144"/>
      <c r="E117" s="146"/>
      <c r="F117" s="146"/>
      <c r="G117" s="144">
        <v>10262026</v>
      </c>
      <c r="H117" s="146">
        <v>12.9</v>
      </c>
      <c r="I117" s="147">
        <v>11</v>
      </c>
    </row>
    <row r="118" spans="1:9" x14ac:dyDescent="0.3">
      <c r="A118" s="143" t="str">
        <f t="shared" si="12"/>
        <v>香港金融數</v>
      </c>
      <c r="B118" s="144"/>
      <c r="C118" s="145"/>
      <c r="D118" s="144"/>
      <c r="E118" s="146"/>
      <c r="F118" s="146"/>
      <c r="G118" s="144">
        <v>10262539</v>
      </c>
      <c r="H118" s="146">
        <v>12.9</v>
      </c>
      <c r="I118" s="147">
        <v>26</v>
      </c>
    </row>
    <row r="119" spans="1:9" x14ac:dyDescent="0.3">
      <c r="A119" s="143" t="str">
        <f t="shared" si="12"/>
        <v>香港金融數</v>
      </c>
      <c r="B119" s="144"/>
      <c r="C119" s="145"/>
      <c r="D119" s="144"/>
      <c r="E119" s="146"/>
      <c r="F119" s="146"/>
      <c r="G119" s="144">
        <v>10263563</v>
      </c>
      <c r="H119" s="146">
        <v>12.9</v>
      </c>
      <c r="I119" s="147">
        <v>73</v>
      </c>
    </row>
    <row r="120" spans="1:9" x14ac:dyDescent="0.3">
      <c r="A120" s="143" t="str">
        <f t="shared" si="12"/>
        <v>香港金融數</v>
      </c>
      <c r="B120" s="144"/>
      <c r="C120" s="145"/>
      <c r="D120" s="144"/>
      <c r="E120" s="146"/>
      <c r="F120" s="146"/>
      <c r="G120" s="144">
        <v>10264076</v>
      </c>
      <c r="H120" s="146">
        <v>12.9</v>
      </c>
      <c r="I120" s="147">
        <v>4</v>
      </c>
    </row>
    <row r="121" spans="1:9" x14ac:dyDescent="0.3">
      <c r="A121" s="143" t="str">
        <f t="shared" si="12"/>
        <v>香港金融數</v>
      </c>
      <c r="B121" s="144"/>
      <c r="C121" s="145"/>
      <c r="D121" s="144"/>
      <c r="E121" s="146"/>
      <c r="F121" s="146"/>
      <c r="G121" s="144">
        <v>10264588</v>
      </c>
      <c r="H121" s="146">
        <v>12.9</v>
      </c>
      <c r="I121" s="147">
        <v>23</v>
      </c>
    </row>
    <row r="122" spans="1:9" x14ac:dyDescent="0.3">
      <c r="A122" s="143" t="str">
        <f t="shared" si="12"/>
        <v>香港金融數</v>
      </c>
      <c r="B122" s="144"/>
      <c r="C122" s="145"/>
      <c r="D122" s="144"/>
      <c r="E122" s="146"/>
      <c r="F122" s="146"/>
      <c r="G122" s="144">
        <v>10265101</v>
      </c>
      <c r="H122" s="146">
        <v>12.9</v>
      </c>
      <c r="I122" s="147">
        <v>13</v>
      </c>
    </row>
    <row r="123" spans="1:9" x14ac:dyDescent="0.3">
      <c r="A123" s="143" t="str">
        <f t="shared" si="12"/>
        <v>香港金融數</v>
      </c>
      <c r="B123" s="144"/>
      <c r="C123" s="145"/>
      <c r="D123" s="144"/>
      <c r="E123" s="146"/>
      <c r="F123" s="146"/>
      <c r="G123" s="144">
        <v>10265614</v>
      </c>
      <c r="H123" s="146">
        <v>12.9</v>
      </c>
      <c r="I123" s="147">
        <v>23</v>
      </c>
    </row>
    <row r="124" spans="1:9" x14ac:dyDescent="0.3">
      <c r="A124" s="143" t="str">
        <f t="shared" si="12"/>
        <v>香港金融數</v>
      </c>
      <c r="B124" s="144"/>
      <c r="C124" s="145"/>
      <c r="D124" s="144"/>
      <c r="E124" s="146"/>
      <c r="F124" s="146"/>
      <c r="G124" s="144">
        <v>10270127</v>
      </c>
      <c r="H124" s="146">
        <v>12.9</v>
      </c>
      <c r="I124" s="147">
        <v>75</v>
      </c>
    </row>
    <row r="125" spans="1:9" x14ac:dyDescent="0.3">
      <c r="A125" s="143" t="str">
        <f t="shared" si="12"/>
        <v>香港金融數</v>
      </c>
      <c r="B125" s="144"/>
      <c r="C125" s="145"/>
      <c r="D125" s="144"/>
      <c r="E125" s="146"/>
      <c r="F125" s="146"/>
      <c r="G125" s="144">
        <v>10270636</v>
      </c>
      <c r="H125" s="146">
        <v>12.9</v>
      </c>
      <c r="I125" s="147">
        <v>55</v>
      </c>
    </row>
    <row r="126" spans="1:9" x14ac:dyDescent="0.3">
      <c r="A126" s="143" t="str">
        <f t="shared" si="12"/>
        <v>香港金融數</v>
      </c>
      <c r="B126" s="144"/>
      <c r="C126" s="145"/>
      <c r="D126" s="144"/>
      <c r="E126" s="146"/>
      <c r="F126" s="146"/>
      <c r="G126" s="144">
        <v>10271151</v>
      </c>
      <c r="H126" s="146">
        <v>12.9</v>
      </c>
      <c r="I126" s="147">
        <v>196</v>
      </c>
    </row>
    <row r="127" spans="1:9" x14ac:dyDescent="0.3">
      <c r="A127" s="143" t="s">
        <v>1099</v>
      </c>
      <c r="B127" s="144" t="s">
        <v>453</v>
      </c>
      <c r="C127" s="145" t="s">
        <v>501</v>
      </c>
      <c r="D127" s="144">
        <v>10262027</v>
      </c>
      <c r="E127" s="146">
        <v>12.9</v>
      </c>
      <c r="F127" s="146">
        <v>481</v>
      </c>
      <c r="G127" s="144"/>
      <c r="H127" s="146"/>
      <c r="I127" s="147"/>
    </row>
    <row r="128" spans="1:9" x14ac:dyDescent="0.3">
      <c r="A128" s="143" t="str">
        <f t="shared" ref="A128:A129" si="13">A127</f>
        <v>香港金融數</v>
      </c>
      <c r="B128" s="144"/>
      <c r="C128" s="145"/>
      <c r="D128" s="144"/>
      <c r="E128" s="146"/>
      <c r="F128" s="146"/>
      <c r="G128" s="144">
        <v>10271151</v>
      </c>
      <c r="H128" s="146">
        <v>12.9</v>
      </c>
      <c r="I128" s="147">
        <v>154</v>
      </c>
    </row>
    <row r="129" spans="1:9" x14ac:dyDescent="0.3">
      <c r="A129" s="143" t="str">
        <f t="shared" si="13"/>
        <v>香港金融數</v>
      </c>
      <c r="B129" s="144"/>
      <c r="C129" s="145"/>
      <c r="D129" s="144"/>
      <c r="E129" s="146"/>
      <c r="F129" s="146"/>
      <c r="G129" s="144">
        <v>10271662</v>
      </c>
      <c r="H129" s="146">
        <v>12.9</v>
      </c>
      <c r="I129" s="147">
        <v>327</v>
      </c>
    </row>
    <row r="130" spans="1:9" x14ac:dyDescent="0.3">
      <c r="A130" s="143" t="s">
        <v>357</v>
      </c>
      <c r="B130" s="144" t="s">
        <v>358</v>
      </c>
      <c r="C130" s="145" t="s">
        <v>2562</v>
      </c>
      <c r="D130" s="144">
        <v>10263656</v>
      </c>
      <c r="E130" s="146">
        <v>12.8</v>
      </c>
      <c r="F130" s="146">
        <v>39</v>
      </c>
      <c r="G130" s="144"/>
      <c r="H130" s="146"/>
      <c r="I130" s="147"/>
    </row>
    <row r="131" spans="1:9" x14ac:dyDescent="0.3">
      <c r="A131" s="143" t="str">
        <f t="shared" ref="A131:A135" si="14">A130</f>
        <v>謝幸玲</v>
      </c>
      <c r="B131" s="144"/>
      <c r="C131" s="145"/>
      <c r="D131" s="144"/>
      <c r="E131" s="146"/>
      <c r="F131" s="146"/>
      <c r="G131" s="144">
        <v>10285904</v>
      </c>
      <c r="H131" s="146">
        <v>12.8</v>
      </c>
      <c r="I131" s="147">
        <v>15</v>
      </c>
    </row>
    <row r="132" spans="1:9" x14ac:dyDescent="0.3">
      <c r="A132" s="143" t="str">
        <f t="shared" si="14"/>
        <v>謝幸玲</v>
      </c>
      <c r="B132" s="144"/>
      <c r="C132" s="145"/>
      <c r="D132" s="144"/>
      <c r="E132" s="146"/>
      <c r="F132" s="146"/>
      <c r="G132" s="144">
        <v>10291441</v>
      </c>
      <c r="H132" s="146">
        <v>12.8</v>
      </c>
      <c r="I132" s="147">
        <v>10</v>
      </c>
    </row>
    <row r="133" spans="1:9" x14ac:dyDescent="0.3">
      <c r="A133" s="143" t="str">
        <f t="shared" si="14"/>
        <v>謝幸玲</v>
      </c>
      <c r="B133" s="144"/>
      <c r="C133" s="145"/>
      <c r="D133" s="144"/>
      <c r="E133" s="146"/>
      <c r="F133" s="146"/>
      <c r="G133" s="144">
        <v>10291953</v>
      </c>
      <c r="H133" s="146">
        <v>12.8</v>
      </c>
      <c r="I133" s="147">
        <v>1</v>
      </c>
    </row>
    <row r="134" spans="1:9" x14ac:dyDescent="0.3">
      <c r="A134" s="143" t="str">
        <f t="shared" si="14"/>
        <v>謝幸玲</v>
      </c>
      <c r="B134" s="144"/>
      <c r="C134" s="145"/>
      <c r="D134" s="144"/>
      <c r="E134" s="146"/>
      <c r="F134" s="146"/>
      <c r="G134" s="144">
        <v>10292466</v>
      </c>
      <c r="H134" s="146">
        <v>12.8</v>
      </c>
      <c r="I134" s="147">
        <v>5</v>
      </c>
    </row>
    <row r="135" spans="1:9" x14ac:dyDescent="0.3">
      <c r="A135" s="143" t="str">
        <f t="shared" si="14"/>
        <v>謝幸玲</v>
      </c>
      <c r="B135" s="144"/>
      <c r="C135" s="145"/>
      <c r="D135" s="144"/>
      <c r="E135" s="146"/>
      <c r="F135" s="146"/>
      <c r="G135" s="144">
        <v>10293996</v>
      </c>
      <c r="H135" s="146">
        <v>12.8</v>
      </c>
      <c r="I135" s="147">
        <v>1</v>
      </c>
    </row>
    <row r="136" spans="1:9" x14ac:dyDescent="0.3">
      <c r="A136" s="143" t="s">
        <v>1099</v>
      </c>
      <c r="B136" s="144" t="s">
        <v>453</v>
      </c>
      <c r="C136" s="145">
        <v>10029</v>
      </c>
      <c r="D136" s="144">
        <v>10301505</v>
      </c>
      <c r="E136" s="146">
        <v>12.85</v>
      </c>
      <c r="F136" s="146">
        <v>499</v>
      </c>
      <c r="G136" s="144"/>
      <c r="H136" s="146"/>
      <c r="I136" s="147"/>
    </row>
    <row r="137" spans="1:9" x14ac:dyDescent="0.3">
      <c r="A137" s="143" t="str">
        <f>A136</f>
        <v>香港金融數</v>
      </c>
      <c r="B137" s="144"/>
      <c r="C137" s="145"/>
      <c r="D137" s="144"/>
      <c r="E137" s="146"/>
      <c r="F137" s="146"/>
      <c r="G137" s="144">
        <v>10301583</v>
      </c>
      <c r="H137" s="146">
        <v>12.85</v>
      </c>
      <c r="I137" s="147">
        <v>141</v>
      </c>
    </row>
    <row r="138" spans="1:9" x14ac:dyDescent="0.3">
      <c r="A138" s="143" t="s">
        <v>1099</v>
      </c>
      <c r="B138" s="144" t="s">
        <v>453</v>
      </c>
      <c r="C138" s="145">
        <v>10029</v>
      </c>
      <c r="D138" s="144">
        <v>10304414</v>
      </c>
      <c r="E138" s="146">
        <v>12.85</v>
      </c>
      <c r="F138" s="146">
        <v>-358</v>
      </c>
      <c r="G138" s="144"/>
      <c r="H138" s="146"/>
      <c r="I138" s="147"/>
    </row>
    <row r="139" spans="1:9" x14ac:dyDescent="0.3">
      <c r="A139" s="143" t="s">
        <v>1099</v>
      </c>
      <c r="B139" s="144" t="s">
        <v>453</v>
      </c>
      <c r="C139" s="145" t="s">
        <v>796</v>
      </c>
      <c r="D139" s="144">
        <v>10301747</v>
      </c>
      <c r="E139" s="146">
        <v>12.9</v>
      </c>
      <c r="F139" s="146">
        <v>499</v>
      </c>
      <c r="G139" s="144"/>
      <c r="H139" s="146"/>
      <c r="I139" s="147"/>
    </row>
    <row r="140" spans="1:9" x14ac:dyDescent="0.3">
      <c r="A140" s="143" t="str">
        <f>A139</f>
        <v>香港金融數</v>
      </c>
      <c r="B140" s="144"/>
      <c r="C140" s="145"/>
      <c r="D140" s="144"/>
      <c r="E140" s="146"/>
      <c r="F140" s="146"/>
      <c r="G140" s="144">
        <v>10302097</v>
      </c>
      <c r="H140" s="146">
        <v>12.9</v>
      </c>
      <c r="I140" s="147">
        <v>336</v>
      </c>
    </row>
    <row r="141" spans="1:9" x14ac:dyDescent="0.3">
      <c r="A141" s="143" t="s">
        <v>1099</v>
      </c>
      <c r="B141" s="144" t="s">
        <v>453</v>
      </c>
      <c r="C141" s="145" t="s">
        <v>796</v>
      </c>
      <c r="D141" s="144">
        <v>10304414</v>
      </c>
      <c r="E141" s="146">
        <v>12.9</v>
      </c>
      <c r="F141" s="146">
        <v>-163</v>
      </c>
      <c r="G141" s="144"/>
      <c r="H141" s="146"/>
      <c r="I141" s="147"/>
    </row>
    <row r="142" spans="1:9" x14ac:dyDescent="0.3">
      <c r="A142" s="143" t="s">
        <v>1099</v>
      </c>
      <c r="B142" s="144" t="s">
        <v>453</v>
      </c>
      <c r="C142" s="145">
        <v>10030</v>
      </c>
      <c r="D142" s="144">
        <v>10301928</v>
      </c>
      <c r="E142" s="146">
        <v>12.9</v>
      </c>
      <c r="F142" s="146">
        <v>499</v>
      </c>
      <c r="G142" s="144"/>
      <c r="H142" s="146"/>
      <c r="I142" s="147"/>
    </row>
    <row r="143" spans="1:9" x14ac:dyDescent="0.3">
      <c r="A143" s="143" t="s">
        <v>1099</v>
      </c>
      <c r="B143" s="144" t="s">
        <v>453</v>
      </c>
      <c r="C143" s="145">
        <v>10030</v>
      </c>
      <c r="D143" s="144">
        <v>10304414</v>
      </c>
      <c r="E143" s="146">
        <v>12.9</v>
      </c>
      <c r="F143" s="146">
        <v>-499</v>
      </c>
      <c r="G143" s="144"/>
      <c r="H143" s="146"/>
      <c r="I143" s="147"/>
    </row>
    <row r="144" spans="1:9" x14ac:dyDescent="0.3">
      <c r="A144" s="143" t="s">
        <v>1099</v>
      </c>
      <c r="B144" s="144" t="s">
        <v>453</v>
      </c>
      <c r="C144" s="145" t="s">
        <v>503</v>
      </c>
      <c r="D144" s="144">
        <v>10302059</v>
      </c>
      <c r="E144" s="146">
        <v>12.9</v>
      </c>
      <c r="F144" s="146">
        <v>499</v>
      </c>
      <c r="G144" s="144"/>
      <c r="H144" s="146"/>
      <c r="I144" s="147"/>
    </row>
    <row r="145" spans="1:9" x14ac:dyDescent="0.3">
      <c r="A145" s="143" t="s">
        <v>1099</v>
      </c>
      <c r="B145" s="144" t="s">
        <v>453</v>
      </c>
      <c r="C145" s="145" t="s">
        <v>503</v>
      </c>
      <c r="D145" s="144">
        <v>10304468</v>
      </c>
      <c r="E145" s="146">
        <v>12.9</v>
      </c>
      <c r="F145" s="146">
        <v>-499</v>
      </c>
      <c r="G145" s="144"/>
      <c r="H145" s="146"/>
      <c r="I145" s="147"/>
    </row>
    <row r="146" spans="1:9" x14ac:dyDescent="0.3">
      <c r="A146" s="114" t="s">
        <v>1099</v>
      </c>
      <c r="B146" s="111" t="s">
        <v>453</v>
      </c>
      <c r="C146" s="131" t="s">
        <v>504</v>
      </c>
      <c r="D146" s="111">
        <v>10302368</v>
      </c>
      <c r="E146" s="112">
        <v>12.95</v>
      </c>
      <c r="F146" s="112">
        <v>499</v>
      </c>
      <c r="G146" s="111"/>
      <c r="H146" s="112"/>
      <c r="I146" s="113"/>
    </row>
    <row r="147" spans="1:9" x14ac:dyDescent="0.3">
      <c r="A147" s="114" t="str">
        <f>A146</f>
        <v>香港金融數</v>
      </c>
      <c r="B147" s="111"/>
      <c r="C147" s="131"/>
      <c r="D147" s="111"/>
      <c r="E147" s="112"/>
      <c r="F147" s="112"/>
      <c r="G147" s="111">
        <v>10302608</v>
      </c>
      <c r="H147" s="112">
        <v>12.95</v>
      </c>
      <c r="I147" s="113">
        <v>470</v>
      </c>
    </row>
    <row r="148" spans="1:9" x14ac:dyDescent="0.3">
      <c r="A148" s="114" t="s">
        <v>1099</v>
      </c>
      <c r="B148" s="111" t="s">
        <v>453</v>
      </c>
      <c r="C148" s="131" t="s">
        <v>504</v>
      </c>
      <c r="D148" s="111">
        <v>10304414</v>
      </c>
      <c r="E148" s="112">
        <v>12.95</v>
      </c>
      <c r="F148" s="112">
        <v>-29</v>
      </c>
      <c r="G148" s="111"/>
      <c r="H148" s="112"/>
      <c r="I148" s="113"/>
    </row>
    <row r="149" spans="1:9" x14ac:dyDescent="0.3">
      <c r="A149" s="143" t="s">
        <v>1099</v>
      </c>
      <c r="B149" s="144" t="s">
        <v>453</v>
      </c>
      <c r="C149" s="145">
        <v>10031</v>
      </c>
      <c r="D149" s="144">
        <v>10302411</v>
      </c>
      <c r="E149" s="146">
        <v>12.95</v>
      </c>
      <c r="F149" s="146">
        <v>499</v>
      </c>
      <c r="G149" s="144"/>
      <c r="H149" s="146"/>
      <c r="I149" s="147"/>
    </row>
    <row r="150" spans="1:9" x14ac:dyDescent="0.3">
      <c r="A150" s="143" t="s">
        <v>1099</v>
      </c>
      <c r="B150" s="144" t="s">
        <v>453</v>
      </c>
      <c r="C150" s="145">
        <v>10031</v>
      </c>
      <c r="D150" s="144">
        <v>10304404</v>
      </c>
      <c r="E150" s="146">
        <v>12.95</v>
      </c>
      <c r="F150" s="146">
        <v>-499</v>
      </c>
      <c r="G150" s="144"/>
      <c r="H150" s="146"/>
      <c r="I150" s="147"/>
    </row>
    <row r="151" spans="1:9" x14ac:dyDescent="0.3">
      <c r="A151" s="114" t="s">
        <v>1099</v>
      </c>
      <c r="B151" s="111" t="s">
        <v>453</v>
      </c>
      <c r="C151" s="131" t="s">
        <v>439</v>
      </c>
      <c r="D151" s="111">
        <v>10302743</v>
      </c>
      <c r="E151" s="112">
        <v>13</v>
      </c>
      <c r="F151" s="112">
        <v>499</v>
      </c>
      <c r="G151" s="111"/>
      <c r="H151" s="112"/>
      <c r="I151" s="113"/>
    </row>
    <row r="152" spans="1:9" x14ac:dyDescent="0.3">
      <c r="A152" s="114" t="str">
        <f>A151</f>
        <v>香港金融數</v>
      </c>
      <c r="B152" s="111"/>
      <c r="C152" s="131"/>
      <c r="D152" s="111"/>
      <c r="E152" s="112"/>
      <c r="F152" s="112"/>
      <c r="G152" s="111">
        <v>10303120</v>
      </c>
      <c r="H152" s="112">
        <v>13</v>
      </c>
      <c r="I152" s="113">
        <v>499</v>
      </c>
    </row>
    <row r="153" spans="1:9" x14ac:dyDescent="0.3">
      <c r="A153" s="114" t="s">
        <v>1099</v>
      </c>
      <c r="B153" s="111" t="s">
        <v>453</v>
      </c>
      <c r="C153" s="131">
        <v>10032</v>
      </c>
      <c r="D153" s="111">
        <v>10302987</v>
      </c>
      <c r="E153" s="112">
        <v>13</v>
      </c>
      <c r="F153" s="112">
        <v>499</v>
      </c>
      <c r="G153" s="111"/>
      <c r="H153" s="112"/>
      <c r="I153" s="113"/>
    </row>
    <row r="154" spans="1:9" x14ac:dyDescent="0.3">
      <c r="A154" s="114" t="str">
        <f>A153</f>
        <v>香港金融數</v>
      </c>
      <c r="B154" s="111"/>
      <c r="C154" s="131"/>
      <c r="D154" s="111"/>
      <c r="E154" s="112"/>
      <c r="F154" s="112"/>
      <c r="G154" s="111">
        <v>10303120</v>
      </c>
      <c r="H154" s="112">
        <v>13</v>
      </c>
      <c r="I154" s="113">
        <v>499</v>
      </c>
    </row>
    <row r="155" spans="1:9" x14ac:dyDescent="0.3">
      <c r="A155" s="114" t="s">
        <v>1099</v>
      </c>
      <c r="B155" s="111" t="s">
        <v>453</v>
      </c>
      <c r="C155" s="131" t="s">
        <v>440</v>
      </c>
      <c r="D155" s="111">
        <v>10303001</v>
      </c>
      <c r="E155" s="112">
        <v>13</v>
      </c>
      <c r="F155" s="112">
        <v>499</v>
      </c>
      <c r="G155" s="111"/>
      <c r="H155" s="112"/>
      <c r="I155" s="113"/>
    </row>
    <row r="156" spans="1:9" x14ac:dyDescent="0.3">
      <c r="A156" s="114" t="str">
        <f>A155</f>
        <v>香港金融數</v>
      </c>
      <c r="B156" s="111"/>
      <c r="C156" s="131"/>
      <c r="D156" s="111"/>
      <c r="E156" s="112"/>
      <c r="F156" s="112"/>
      <c r="G156" s="111">
        <v>10303120</v>
      </c>
      <c r="H156" s="112">
        <v>13</v>
      </c>
      <c r="I156" s="113">
        <v>499</v>
      </c>
    </row>
    <row r="157" spans="1:9" x14ac:dyDescent="0.3">
      <c r="A157" s="114" t="s">
        <v>1099</v>
      </c>
      <c r="B157" s="111" t="s">
        <v>453</v>
      </c>
      <c r="C157" s="131">
        <v>10033</v>
      </c>
      <c r="D157" s="111">
        <v>10303529</v>
      </c>
      <c r="E157" s="112">
        <v>13</v>
      </c>
      <c r="F157" s="112">
        <v>499</v>
      </c>
      <c r="G157" s="111"/>
      <c r="H157" s="112"/>
      <c r="I157" s="113"/>
    </row>
    <row r="158" spans="1:9" x14ac:dyDescent="0.3">
      <c r="A158" s="114" t="str">
        <f>A157</f>
        <v>香港金融數</v>
      </c>
      <c r="B158" s="111"/>
      <c r="C158" s="131"/>
      <c r="D158" s="111"/>
      <c r="E158" s="112"/>
      <c r="F158" s="112"/>
      <c r="G158" s="111">
        <v>10303629</v>
      </c>
      <c r="H158" s="112">
        <v>13</v>
      </c>
      <c r="I158" s="113">
        <v>499</v>
      </c>
    </row>
    <row r="159" spans="1:9" x14ac:dyDescent="0.3">
      <c r="A159" s="143" t="s">
        <v>1099</v>
      </c>
      <c r="B159" s="144" t="s">
        <v>453</v>
      </c>
      <c r="C159" s="145" t="s">
        <v>505</v>
      </c>
      <c r="D159" s="144">
        <v>10303641</v>
      </c>
      <c r="E159" s="146">
        <v>13</v>
      </c>
      <c r="F159" s="146">
        <v>499</v>
      </c>
      <c r="G159" s="144"/>
      <c r="H159" s="146"/>
      <c r="I159" s="147"/>
    </row>
    <row r="160" spans="1:9" x14ac:dyDescent="0.3">
      <c r="A160" s="143" t="str">
        <f>A159</f>
        <v>香港金融數</v>
      </c>
      <c r="B160" s="144"/>
      <c r="C160" s="145"/>
      <c r="D160" s="144"/>
      <c r="E160" s="146"/>
      <c r="F160" s="146"/>
      <c r="G160" s="144">
        <v>10304146</v>
      </c>
      <c r="H160" s="146">
        <v>13</v>
      </c>
      <c r="I160" s="147">
        <v>499</v>
      </c>
    </row>
    <row r="161" spans="1:9" x14ac:dyDescent="0.3">
      <c r="A161" s="114" t="s">
        <v>1099</v>
      </c>
      <c r="B161" s="111" t="s">
        <v>453</v>
      </c>
      <c r="C161" s="131">
        <v>10034</v>
      </c>
      <c r="D161" s="111">
        <v>10303983</v>
      </c>
      <c r="E161" s="112">
        <v>13</v>
      </c>
      <c r="F161" s="112">
        <v>499</v>
      </c>
      <c r="G161" s="111"/>
      <c r="H161" s="112"/>
      <c r="I161" s="113"/>
    </row>
    <row r="162" spans="1:9" x14ac:dyDescent="0.3">
      <c r="A162" s="114" t="str">
        <f t="shared" ref="A162:A163" si="15">A161</f>
        <v>香港金融數</v>
      </c>
      <c r="B162" s="111"/>
      <c r="C162" s="131"/>
      <c r="D162" s="111"/>
      <c r="E162" s="112"/>
      <c r="F162" s="112"/>
      <c r="G162" s="111">
        <v>10304146</v>
      </c>
      <c r="H162" s="112">
        <v>13</v>
      </c>
      <c r="I162" s="113">
        <v>4</v>
      </c>
    </row>
    <row r="163" spans="1:9" x14ac:dyDescent="0.3">
      <c r="A163" s="114" t="str">
        <f t="shared" si="15"/>
        <v>香港金融數</v>
      </c>
      <c r="B163" s="111"/>
      <c r="C163" s="131"/>
      <c r="D163" s="111"/>
      <c r="E163" s="112"/>
      <c r="F163" s="112"/>
      <c r="G163" s="111">
        <v>10304663</v>
      </c>
      <c r="H163" s="112">
        <v>13</v>
      </c>
      <c r="I163" s="113">
        <v>495</v>
      </c>
    </row>
    <row r="164" spans="1:9" x14ac:dyDescent="0.3">
      <c r="A164" s="114" t="s">
        <v>1099</v>
      </c>
      <c r="B164" s="111" t="s">
        <v>453</v>
      </c>
      <c r="C164" s="131">
        <v>10035</v>
      </c>
      <c r="D164" s="111">
        <v>10305821</v>
      </c>
      <c r="E164" s="112">
        <v>13</v>
      </c>
      <c r="F164" s="112">
        <v>499</v>
      </c>
      <c r="G164" s="111"/>
      <c r="H164" s="112"/>
      <c r="I164" s="113"/>
    </row>
    <row r="165" spans="1:9" x14ac:dyDescent="0.3">
      <c r="A165" s="114" t="str">
        <f t="shared" ref="A165:A167" si="16">A164</f>
        <v>香港金融數</v>
      </c>
      <c r="B165" s="111"/>
      <c r="C165" s="131"/>
      <c r="D165" s="111"/>
      <c r="E165" s="112"/>
      <c r="F165" s="112"/>
      <c r="G165" s="111">
        <v>10310209</v>
      </c>
      <c r="H165" s="112">
        <v>13</v>
      </c>
      <c r="I165" s="113">
        <v>400</v>
      </c>
    </row>
    <row r="166" spans="1:9" x14ac:dyDescent="0.3">
      <c r="A166" s="114" t="str">
        <f t="shared" si="16"/>
        <v>香港金融數</v>
      </c>
      <c r="B166" s="111"/>
      <c r="C166" s="131"/>
      <c r="D166" s="111"/>
      <c r="E166" s="112"/>
      <c r="F166" s="112"/>
      <c r="G166" s="111">
        <v>10310720</v>
      </c>
      <c r="H166" s="112">
        <v>13</v>
      </c>
      <c r="I166" s="113">
        <v>89</v>
      </c>
    </row>
    <row r="167" spans="1:9" x14ac:dyDescent="0.3">
      <c r="A167" s="114" t="str">
        <f t="shared" si="16"/>
        <v>香港金融數</v>
      </c>
      <c r="B167" s="111"/>
      <c r="C167" s="131"/>
      <c r="D167" s="111"/>
      <c r="E167" s="112"/>
      <c r="F167" s="112"/>
      <c r="G167" s="111">
        <v>10312258</v>
      </c>
      <c r="H167" s="112">
        <v>13</v>
      </c>
      <c r="I167" s="113">
        <v>10</v>
      </c>
    </row>
    <row r="168" spans="1:9" x14ac:dyDescent="0.3">
      <c r="A168" s="143" t="s">
        <v>1099</v>
      </c>
      <c r="B168" s="144" t="s">
        <v>453</v>
      </c>
      <c r="C168" s="145" t="s">
        <v>441</v>
      </c>
      <c r="D168" s="144">
        <v>10310028</v>
      </c>
      <c r="E168" s="146">
        <v>13</v>
      </c>
      <c r="F168" s="146">
        <v>499</v>
      </c>
      <c r="G168" s="144"/>
      <c r="H168" s="146"/>
      <c r="I168" s="147"/>
    </row>
    <row r="169" spans="1:9" x14ac:dyDescent="0.3">
      <c r="A169" s="143" t="str">
        <f t="shared" ref="A169:A170" si="17">A168</f>
        <v>香港金融數</v>
      </c>
      <c r="B169" s="144"/>
      <c r="C169" s="145"/>
      <c r="D169" s="144"/>
      <c r="E169" s="146"/>
      <c r="F169" s="146"/>
      <c r="G169" s="144">
        <v>10312258</v>
      </c>
      <c r="H169" s="146">
        <v>13</v>
      </c>
      <c r="I169" s="147">
        <v>31</v>
      </c>
    </row>
    <row r="170" spans="1:9" x14ac:dyDescent="0.3">
      <c r="A170" s="143" t="str">
        <f t="shared" si="17"/>
        <v>香港金融數</v>
      </c>
      <c r="B170" s="144"/>
      <c r="C170" s="145"/>
      <c r="D170" s="144"/>
      <c r="E170" s="146"/>
      <c r="F170" s="146"/>
      <c r="G170" s="144">
        <v>10312772</v>
      </c>
      <c r="H170" s="146">
        <v>13</v>
      </c>
      <c r="I170" s="147">
        <v>11</v>
      </c>
    </row>
    <row r="171" spans="1:9" x14ac:dyDescent="0.3">
      <c r="A171" s="143" t="s">
        <v>1099</v>
      </c>
      <c r="B171" s="144" t="s">
        <v>453</v>
      </c>
      <c r="C171" s="145" t="s">
        <v>441</v>
      </c>
      <c r="D171" s="144">
        <v>10312790</v>
      </c>
      <c r="E171" s="146">
        <v>13</v>
      </c>
      <c r="F171" s="146">
        <v>-457</v>
      </c>
      <c r="G171" s="144"/>
      <c r="H171" s="146"/>
      <c r="I171" s="147"/>
    </row>
    <row r="172" spans="1:9" x14ac:dyDescent="0.3">
      <c r="A172" s="143" t="s">
        <v>1099</v>
      </c>
      <c r="B172" s="144" t="s">
        <v>453</v>
      </c>
      <c r="C172" s="145" t="s">
        <v>506</v>
      </c>
      <c r="D172" s="144">
        <v>10310303</v>
      </c>
      <c r="E172" s="146">
        <v>13</v>
      </c>
      <c r="F172" s="146">
        <v>499</v>
      </c>
      <c r="G172" s="144"/>
      <c r="H172" s="146"/>
      <c r="I172" s="147"/>
    </row>
    <row r="173" spans="1:9" x14ac:dyDescent="0.3">
      <c r="A173" s="143" t="s">
        <v>1099</v>
      </c>
      <c r="B173" s="144" t="s">
        <v>453</v>
      </c>
      <c r="C173" s="145" t="s">
        <v>506</v>
      </c>
      <c r="D173" s="144">
        <v>10314019</v>
      </c>
      <c r="E173" s="146">
        <v>13</v>
      </c>
      <c r="F173" s="146">
        <v>-499</v>
      </c>
      <c r="G173" s="144"/>
      <c r="H173" s="146"/>
      <c r="I173" s="147"/>
    </row>
    <row r="174" spans="1:9" x14ac:dyDescent="0.3">
      <c r="A174" s="143" t="s">
        <v>1099</v>
      </c>
      <c r="B174" s="144" t="s">
        <v>453</v>
      </c>
      <c r="C174" s="145" t="s">
        <v>442</v>
      </c>
      <c r="D174" s="144">
        <v>10311274</v>
      </c>
      <c r="E174" s="146">
        <v>13</v>
      </c>
      <c r="F174" s="146">
        <v>499</v>
      </c>
      <c r="G174" s="144"/>
      <c r="H174" s="146"/>
      <c r="I174" s="147"/>
    </row>
    <row r="175" spans="1:9" x14ac:dyDescent="0.3">
      <c r="A175" s="143" t="s">
        <v>1099</v>
      </c>
      <c r="B175" s="144" t="s">
        <v>453</v>
      </c>
      <c r="C175" s="145" t="s">
        <v>442</v>
      </c>
      <c r="D175" s="144">
        <v>10313259</v>
      </c>
      <c r="E175" s="146">
        <v>13</v>
      </c>
      <c r="F175" s="146">
        <v>-499</v>
      </c>
      <c r="G175" s="144"/>
      <c r="H175" s="146"/>
      <c r="I175" s="147"/>
    </row>
    <row r="176" spans="1:9" x14ac:dyDescent="0.3">
      <c r="A176" s="143" t="s">
        <v>1099</v>
      </c>
      <c r="B176" s="144" t="s">
        <v>453</v>
      </c>
      <c r="C176" s="145" t="s">
        <v>443</v>
      </c>
      <c r="D176" s="144">
        <v>10311836</v>
      </c>
      <c r="E176" s="146">
        <v>13</v>
      </c>
      <c r="F176" s="146">
        <v>63</v>
      </c>
      <c r="G176" s="144"/>
      <c r="H176" s="146"/>
      <c r="I176" s="147"/>
    </row>
    <row r="177" spans="1:9" x14ac:dyDescent="0.3">
      <c r="A177" s="143" t="s">
        <v>1099</v>
      </c>
      <c r="B177" s="144" t="s">
        <v>453</v>
      </c>
      <c r="C177" s="145" t="s">
        <v>443</v>
      </c>
      <c r="D177" s="144">
        <v>10314482</v>
      </c>
      <c r="E177" s="146">
        <v>13</v>
      </c>
      <c r="F177" s="146">
        <v>-63</v>
      </c>
      <c r="G177" s="144"/>
      <c r="H177" s="146"/>
      <c r="I177" s="147"/>
    </row>
    <row r="178" spans="1:9" x14ac:dyDescent="0.3">
      <c r="A178" s="114" t="s">
        <v>1099</v>
      </c>
      <c r="B178" s="111" t="s">
        <v>453</v>
      </c>
      <c r="C178" s="131" t="s">
        <v>444</v>
      </c>
      <c r="D178" s="111">
        <v>10312822</v>
      </c>
      <c r="E178" s="112">
        <v>13.05</v>
      </c>
      <c r="F178" s="112">
        <v>457</v>
      </c>
      <c r="G178" s="111"/>
      <c r="H178" s="112"/>
      <c r="I178" s="113"/>
    </row>
    <row r="179" spans="1:9" x14ac:dyDescent="0.3">
      <c r="A179" s="114" t="str">
        <f>A178</f>
        <v>香港金融數</v>
      </c>
      <c r="B179" s="111"/>
      <c r="C179" s="131"/>
      <c r="D179" s="111"/>
      <c r="E179" s="112"/>
      <c r="F179" s="112"/>
      <c r="G179" s="111">
        <v>10313283</v>
      </c>
      <c r="H179" s="112">
        <v>13.05</v>
      </c>
      <c r="I179" s="113">
        <v>457</v>
      </c>
    </row>
    <row r="180" spans="1:9" x14ac:dyDescent="0.3">
      <c r="A180" s="114" t="s">
        <v>1099</v>
      </c>
      <c r="B180" s="111" t="s">
        <v>453</v>
      </c>
      <c r="C180" s="131" t="s">
        <v>445</v>
      </c>
      <c r="D180" s="111">
        <v>10313306</v>
      </c>
      <c r="E180" s="112">
        <v>13.05</v>
      </c>
      <c r="F180" s="112">
        <v>499</v>
      </c>
      <c r="G180" s="111"/>
      <c r="H180" s="112"/>
      <c r="I180" s="113"/>
    </row>
    <row r="181" spans="1:9" x14ac:dyDescent="0.3">
      <c r="A181" s="114" t="str">
        <f t="shared" ref="A181:A184" si="18">A180</f>
        <v>香港金融數</v>
      </c>
      <c r="B181" s="111"/>
      <c r="C181" s="131"/>
      <c r="D181" s="111"/>
      <c r="E181" s="112"/>
      <c r="F181" s="112"/>
      <c r="G181" s="111">
        <v>10313796</v>
      </c>
      <c r="H181" s="112">
        <v>13.05</v>
      </c>
      <c r="I181" s="113">
        <v>70</v>
      </c>
    </row>
    <row r="182" spans="1:9" x14ac:dyDescent="0.3">
      <c r="A182" s="114" t="str">
        <f t="shared" si="18"/>
        <v>香港金融數</v>
      </c>
      <c r="B182" s="111"/>
      <c r="C182" s="131"/>
      <c r="D182" s="111"/>
      <c r="E182" s="112"/>
      <c r="F182" s="112"/>
      <c r="G182" s="111">
        <v>10314304</v>
      </c>
      <c r="H182" s="112">
        <v>13.05</v>
      </c>
      <c r="I182" s="113">
        <v>137</v>
      </c>
    </row>
    <row r="183" spans="1:9" x14ac:dyDescent="0.3">
      <c r="A183" s="114" t="str">
        <f t="shared" si="18"/>
        <v>香港金融數</v>
      </c>
      <c r="B183" s="111"/>
      <c r="C183" s="131"/>
      <c r="D183" s="111"/>
      <c r="E183" s="112"/>
      <c r="F183" s="112"/>
      <c r="G183" s="111">
        <v>10314815</v>
      </c>
      <c r="H183" s="112">
        <v>13.05</v>
      </c>
      <c r="I183" s="113">
        <v>118</v>
      </c>
    </row>
    <row r="184" spans="1:9" x14ac:dyDescent="0.3">
      <c r="A184" s="114" t="str">
        <f t="shared" si="18"/>
        <v>香港金融數</v>
      </c>
      <c r="B184" s="111"/>
      <c r="C184" s="131"/>
      <c r="D184" s="111"/>
      <c r="E184" s="112"/>
      <c r="F184" s="112"/>
      <c r="G184" s="111">
        <v>10315328</v>
      </c>
      <c r="H184" s="112">
        <v>13.05</v>
      </c>
      <c r="I184" s="113">
        <v>174</v>
      </c>
    </row>
    <row r="185" spans="1:9" x14ac:dyDescent="0.3">
      <c r="A185" s="114" t="s">
        <v>1099</v>
      </c>
      <c r="B185" s="111" t="s">
        <v>453</v>
      </c>
      <c r="C185" s="131" t="s">
        <v>446</v>
      </c>
      <c r="D185" s="111">
        <v>10314071</v>
      </c>
      <c r="E185" s="112">
        <v>13.05</v>
      </c>
      <c r="F185" s="112">
        <v>499</v>
      </c>
      <c r="G185" s="111"/>
      <c r="H185" s="112"/>
      <c r="I185" s="113"/>
    </row>
    <row r="186" spans="1:9" x14ac:dyDescent="0.3">
      <c r="A186" s="114" t="str">
        <f t="shared" ref="A186:A187" si="19">A185</f>
        <v>香港金融數</v>
      </c>
      <c r="B186" s="111"/>
      <c r="C186" s="131"/>
      <c r="D186" s="111"/>
      <c r="E186" s="112"/>
      <c r="F186" s="112"/>
      <c r="G186" s="111">
        <v>10315328</v>
      </c>
      <c r="H186" s="112">
        <v>13.05</v>
      </c>
      <c r="I186" s="113">
        <v>189</v>
      </c>
    </row>
    <row r="187" spans="1:9" x14ac:dyDescent="0.3">
      <c r="A187" s="114" t="str">
        <f t="shared" si="19"/>
        <v>香港金融數</v>
      </c>
      <c r="B187" s="111"/>
      <c r="C187" s="131"/>
      <c r="D187" s="111"/>
      <c r="E187" s="112"/>
      <c r="F187" s="112"/>
      <c r="G187" s="111">
        <v>10315841</v>
      </c>
      <c r="H187" s="112">
        <v>13.05</v>
      </c>
      <c r="I187" s="113">
        <v>310</v>
      </c>
    </row>
    <row r="188" spans="1:9" x14ac:dyDescent="0.3">
      <c r="A188" s="143" t="s">
        <v>1099</v>
      </c>
      <c r="B188" s="144" t="s">
        <v>453</v>
      </c>
      <c r="C188" s="145" t="s">
        <v>447</v>
      </c>
      <c r="D188" s="144">
        <v>10314523</v>
      </c>
      <c r="E188" s="146">
        <v>13.05</v>
      </c>
      <c r="F188" s="146">
        <v>63</v>
      </c>
      <c r="G188" s="144"/>
      <c r="H188" s="146"/>
      <c r="I188" s="147"/>
    </row>
    <row r="189" spans="1:9" x14ac:dyDescent="0.3">
      <c r="A189" s="143" t="str">
        <f>A188</f>
        <v>香港金融數</v>
      </c>
      <c r="B189" s="144"/>
      <c r="C189" s="145"/>
      <c r="D189" s="144"/>
      <c r="E189" s="146"/>
      <c r="F189" s="146"/>
      <c r="G189" s="144">
        <v>10315841</v>
      </c>
      <c r="H189" s="146">
        <v>13.05</v>
      </c>
      <c r="I189" s="147">
        <v>63</v>
      </c>
    </row>
    <row r="190" spans="1:9" x14ac:dyDescent="0.3">
      <c r="A190" s="143" t="s">
        <v>1893</v>
      </c>
      <c r="B190" s="144" t="s">
        <v>272</v>
      </c>
      <c r="C190" s="145" t="s">
        <v>2563</v>
      </c>
      <c r="D190" s="144">
        <v>10325872</v>
      </c>
      <c r="E190" s="146">
        <v>12.85</v>
      </c>
      <c r="F190" s="146">
        <v>100</v>
      </c>
      <c r="G190" s="144"/>
      <c r="H190" s="146"/>
      <c r="I190" s="147"/>
    </row>
    <row r="191" spans="1:9" x14ac:dyDescent="0.3">
      <c r="A191" s="143" t="str">
        <f t="shared" ref="A191:A200" si="20">A190</f>
        <v>葉育峯</v>
      </c>
      <c r="B191" s="144"/>
      <c r="C191" s="145"/>
      <c r="D191" s="144"/>
      <c r="E191" s="146"/>
      <c r="F191" s="146"/>
      <c r="G191" s="144">
        <v>13010173</v>
      </c>
      <c r="H191" s="146">
        <v>12.85</v>
      </c>
      <c r="I191" s="147">
        <v>14</v>
      </c>
    </row>
    <row r="192" spans="1:9" x14ac:dyDescent="0.3">
      <c r="A192" s="143" t="str">
        <f t="shared" si="20"/>
        <v>葉育峯</v>
      </c>
      <c r="B192" s="144"/>
      <c r="C192" s="145"/>
      <c r="D192" s="144"/>
      <c r="E192" s="146"/>
      <c r="F192" s="146"/>
      <c r="G192" s="144">
        <v>13011716</v>
      </c>
      <c r="H192" s="146">
        <v>12.85</v>
      </c>
      <c r="I192" s="147">
        <v>1</v>
      </c>
    </row>
    <row r="193" spans="1:9" x14ac:dyDescent="0.3">
      <c r="A193" s="143" t="str">
        <f t="shared" si="20"/>
        <v>葉育峯</v>
      </c>
      <c r="B193" s="144"/>
      <c r="C193" s="145"/>
      <c r="D193" s="144"/>
      <c r="E193" s="146"/>
      <c r="F193" s="146"/>
      <c r="G193" s="144">
        <v>13012741</v>
      </c>
      <c r="H193" s="146">
        <v>12.85</v>
      </c>
      <c r="I193" s="147">
        <v>1</v>
      </c>
    </row>
    <row r="194" spans="1:9" x14ac:dyDescent="0.3">
      <c r="A194" s="143" t="str">
        <f t="shared" si="20"/>
        <v>葉育峯</v>
      </c>
      <c r="B194" s="144"/>
      <c r="C194" s="145"/>
      <c r="D194" s="144"/>
      <c r="E194" s="146"/>
      <c r="F194" s="146"/>
      <c r="G194" s="144">
        <v>13013769</v>
      </c>
      <c r="H194" s="146">
        <v>12.85</v>
      </c>
      <c r="I194" s="147">
        <v>5</v>
      </c>
    </row>
    <row r="195" spans="1:9" x14ac:dyDescent="0.3">
      <c r="A195" s="143" t="str">
        <f t="shared" si="20"/>
        <v>葉育峯</v>
      </c>
      <c r="B195" s="144"/>
      <c r="C195" s="145"/>
      <c r="D195" s="144"/>
      <c r="E195" s="146"/>
      <c r="F195" s="146"/>
      <c r="G195" s="144">
        <v>13014285</v>
      </c>
      <c r="H195" s="146">
        <v>12.85</v>
      </c>
      <c r="I195" s="147">
        <v>5</v>
      </c>
    </row>
    <row r="196" spans="1:9" x14ac:dyDescent="0.3">
      <c r="A196" s="143" t="str">
        <f t="shared" si="20"/>
        <v>葉育峯</v>
      </c>
      <c r="B196" s="144"/>
      <c r="C196" s="145"/>
      <c r="D196" s="144"/>
      <c r="E196" s="146"/>
      <c r="F196" s="146"/>
      <c r="G196" s="144">
        <v>13014797</v>
      </c>
      <c r="H196" s="146">
        <v>12.85</v>
      </c>
      <c r="I196" s="147">
        <v>14</v>
      </c>
    </row>
    <row r="197" spans="1:9" x14ac:dyDescent="0.3">
      <c r="A197" s="143" t="str">
        <f t="shared" si="20"/>
        <v>葉育峯</v>
      </c>
      <c r="B197" s="144"/>
      <c r="C197" s="145"/>
      <c r="D197" s="144"/>
      <c r="E197" s="146"/>
      <c r="F197" s="146"/>
      <c r="G197" s="144">
        <v>13015822</v>
      </c>
      <c r="H197" s="146">
        <v>12.85</v>
      </c>
      <c r="I197" s="147">
        <v>31</v>
      </c>
    </row>
    <row r="198" spans="1:9" x14ac:dyDescent="0.3">
      <c r="A198" s="143" t="str">
        <f t="shared" si="20"/>
        <v>葉育峯</v>
      </c>
      <c r="B198" s="144"/>
      <c r="C198" s="145"/>
      <c r="D198" s="144"/>
      <c r="E198" s="146"/>
      <c r="F198" s="146"/>
      <c r="G198" s="144">
        <v>13021365</v>
      </c>
      <c r="H198" s="146">
        <v>12.85</v>
      </c>
      <c r="I198" s="147">
        <v>3</v>
      </c>
    </row>
    <row r="199" spans="1:9" x14ac:dyDescent="0.3">
      <c r="A199" s="143" t="str">
        <f t="shared" si="20"/>
        <v>葉育峯</v>
      </c>
      <c r="B199" s="144"/>
      <c r="C199" s="145"/>
      <c r="D199" s="144"/>
      <c r="E199" s="146"/>
      <c r="F199" s="146"/>
      <c r="G199" s="144">
        <v>13021878</v>
      </c>
      <c r="H199" s="146">
        <v>12.85</v>
      </c>
      <c r="I199" s="147">
        <v>1</v>
      </c>
    </row>
    <row r="200" spans="1:9" x14ac:dyDescent="0.3">
      <c r="A200" s="143" t="str">
        <f t="shared" si="20"/>
        <v>葉育峯</v>
      </c>
      <c r="B200" s="144"/>
      <c r="C200" s="145"/>
      <c r="D200" s="144"/>
      <c r="E200" s="146"/>
      <c r="F200" s="146"/>
      <c r="G200" s="144">
        <v>13022390</v>
      </c>
      <c r="H200" s="146">
        <v>12.85</v>
      </c>
      <c r="I200" s="147">
        <v>2</v>
      </c>
    </row>
    <row r="201" spans="1:9" x14ac:dyDescent="0.3">
      <c r="A201" s="143" t="s">
        <v>1893</v>
      </c>
      <c r="B201" s="144" t="s">
        <v>272</v>
      </c>
      <c r="C201" s="145" t="s">
        <v>2563</v>
      </c>
      <c r="D201" s="144">
        <v>13105923</v>
      </c>
      <c r="E201" s="146">
        <v>12.85</v>
      </c>
      <c r="F201" s="146">
        <v>-23</v>
      </c>
      <c r="G201" s="144"/>
      <c r="H201" s="146"/>
      <c r="I201" s="147"/>
    </row>
    <row r="202" spans="1:9" x14ac:dyDescent="0.3">
      <c r="A202" s="143" t="s">
        <v>1893</v>
      </c>
      <c r="B202" s="144" t="s">
        <v>272</v>
      </c>
      <c r="C202" s="145" t="s">
        <v>2564</v>
      </c>
      <c r="D202" s="144">
        <v>10330349</v>
      </c>
      <c r="E202" s="146">
        <v>12.8</v>
      </c>
      <c r="F202" s="146">
        <v>100</v>
      </c>
      <c r="G202" s="144"/>
      <c r="H202" s="146"/>
      <c r="I202" s="147"/>
    </row>
    <row r="203" spans="1:9" x14ac:dyDescent="0.3">
      <c r="A203" s="143" t="s">
        <v>1893</v>
      </c>
      <c r="B203" s="144" t="s">
        <v>272</v>
      </c>
      <c r="C203" s="145" t="s">
        <v>2564</v>
      </c>
      <c r="D203" s="144">
        <v>11404996</v>
      </c>
      <c r="E203" s="146">
        <v>12.8</v>
      </c>
      <c r="F203" s="146">
        <v>-100</v>
      </c>
      <c r="G203" s="144"/>
      <c r="H203" s="146"/>
      <c r="I203" s="147"/>
    </row>
    <row r="204" spans="1:9" x14ac:dyDescent="0.3">
      <c r="A204" s="143" t="s">
        <v>1893</v>
      </c>
      <c r="B204" s="144" t="s">
        <v>272</v>
      </c>
      <c r="C204" s="145" t="s">
        <v>2565</v>
      </c>
      <c r="D204" s="144">
        <v>10330839</v>
      </c>
      <c r="E204" s="146">
        <v>12.85</v>
      </c>
      <c r="F204" s="146">
        <v>50</v>
      </c>
      <c r="G204" s="144"/>
      <c r="H204" s="146"/>
      <c r="I204" s="147"/>
    </row>
    <row r="205" spans="1:9" x14ac:dyDescent="0.3">
      <c r="A205" s="143" t="s">
        <v>1893</v>
      </c>
      <c r="B205" s="144" t="s">
        <v>272</v>
      </c>
      <c r="C205" s="145" t="s">
        <v>2565</v>
      </c>
      <c r="D205" s="144">
        <v>12365629</v>
      </c>
      <c r="E205" s="146">
        <v>12.85</v>
      </c>
      <c r="F205" s="146">
        <v>-50</v>
      </c>
      <c r="G205" s="144"/>
      <c r="H205" s="146"/>
      <c r="I205" s="147"/>
    </row>
    <row r="206" spans="1:9" x14ac:dyDescent="0.3">
      <c r="A206" s="143" t="s">
        <v>1099</v>
      </c>
      <c r="B206" s="144" t="s">
        <v>453</v>
      </c>
      <c r="C206" s="145" t="s">
        <v>550</v>
      </c>
      <c r="D206" s="144">
        <v>10544985</v>
      </c>
      <c r="E206" s="146">
        <v>12.9</v>
      </c>
      <c r="F206" s="146">
        <v>499</v>
      </c>
      <c r="G206" s="144"/>
      <c r="H206" s="146"/>
      <c r="I206" s="147"/>
    </row>
    <row r="207" spans="1:9" x14ac:dyDescent="0.3">
      <c r="A207" s="143" t="str">
        <f>A206</f>
        <v>香港金融數</v>
      </c>
      <c r="B207" s="144"/>
      <c r="C207" s="145"/>
      <c r="D207" s="144"/>
      <c r="E207" s="146"/>
      <c r="F207" s="146"/>
      <c r="G207" s="144">
        <v>10545226</v>
      </c>
      <c r="H207" s="146">
        <v>12.9</v>
      </c>
      <c r="I207" s="147">
        <v>75</v>
      </c>
    </row>
    <row r="208" spans="1:9" x14ac:dyDescent="0.3">
      <c r="A208" s="143" t="s">
        <v>1099</v>
      </c>
      <c r="B208" s="144" t="s">
        <v>453</v>
      </c>
      <c r="C208" s="145" t="s">
        <v>550</v>
      </c>
      <c r="D208" s="144">
        <v>10551613</v>
      </c>
      <c r="E208" s="146">
        <v>12.9</v>
      </c>
      <c r="F208" s="146">
        <v>-424</v>
      </c>
      <c r="G208" s="144"/>
      <c r="H208" s="146"/>
      <c r="I208" s="147"/>
    </row>
    <row r="209" spans="1:9" x14ac:dyDescent="0.3">
      <c r="A209" s="143" t="s">
        <v>1099</v>
      </c>
      <c r="B209" s="144" t="s">
        <v>453</v>
      </c>
      <c r="C209" s="145">
        <v>10036</v>
      </c>
      <c r="D209" s="144">
        <v>10545226</v>
      </c>
      <c r="E209" s="146">
        <v>12.95</v>
      </c>
      <c r="F209" s="146">
        <v>499</v>
      </c>
      <c r="G209" s="144"/>
      <c r="H209" s="146"/>
      <c r="I209" s="147"/>
    </row>
    <row r="210" spans="1:9" x14ac:dyDescent="0.3">
      <c r="A210" s="143" t="s">
        <v>1099</v>
      </c>
      <c r="B210" s="144" t="s">
        <v>453</v>
      </c>
      <c r="C210" s="145">
        <v>10036</v>
      </c>
      <c r="D210" s="144">
        <v>10551613</v>
      </c>
      <c r="E210" s="146">
        <v>12.95</v>
      </c>
      <c r="F210" s="146">
        <v>-499</v>
      </c>
      <c r="G210" s="144"/>
      <c r="H210" s="146"/>
      <c r="I210" s="147"/>
    </row>
    <row r="211" spans="1:9" x14ac:dyDescent="0.3">
      <c r="A211" s="143" t="s">
        <v>1099</v>
      </c>
      <c r="B211" s="144" t="s">
        <v>453</v>
      </c>
      <c r="C211" s="145" t="s">
        <v>551</v>
      </c>
      <c r="D211" s="144">
        <v>10545268</v>
      </c>
      <c r="E211" s="146">
        <v>12.95</v>
      </c>
      <c r="F211" s="146">
        <v>499</v>
      </c>
      <c r="G211" s="144"/>
      <c r="H211" s="146"/>
      <c r="I211" s="147"/>
    </row>
    <row r="212" spans="1:9" x14ac:dyDescent="0.3">
      <c r="A212" s="143" t="s">
        <v>1099</v>
      </c>
      <c r="B212" s="144" t="s">
        <v>453</v>
      </c>
      <c r="C212" s="145" t="s">
        <v>551</v>
      </c>
      <c r="D212" s="144">
        <v>10551613</v>
      </c>
      <c r="E212" s="146">
        <v>12.95</v>
      </c>
      <c r="F212" s="146">
        <v>-499</v>
      </c>
      <c r="G212" s="144"/>
      <c r="H212" s="146"/>
      <c r="I212" s="147"/>
    </row>
    <row r="213" spans="1:9" x14ac:dyDescent="0.3">
      <c r="A213" s="143" t="s">
        <v>1099</v>
      </c>
      <c r="B213" s="144" t="s">
        <v>453</v>
      </c>
      <c r="C213" s="145" t="s">
        <v>552</v>
      </c>
      <c r="D213" s="144">
        <v>10545549</v>
      </c>
      <c r="E213" s="146">
        <v>13</v>
      </c>
      <c r="F213" s="146">
        <v>499</v>
      </c>
      <c r="G213" s="144"/>
      <c r="H213" s="146"/>
      <c r="I213" s="147"/>
    </row>
    <row r="214" spans="1:9" x14ac:dyDescent="0.3">
      <c r="A214" s="143" t="str">
        <f>A213</f>
        <v>香港金融數</v>
      </c>
      <c r="B214" s="144"/>
      <c r="C214" s="145"/>
      <c r="D214" s="144"/>
      <c r="E214" s="146"/>
      <c r="F214" s="146"/>
      <c r="G214" s="144">
        <v>10545739</v>
      </c>
      <c r="H214" s="146">
        <v>13</v>
      </c>
      <c r="I214" s="147">
        <v>499</v>
      </c>
    </row>
    <row r="215" spans="1:9" x14ac:dyDescent="0.3">
      <c r="A215" s="143" t="s">
        <v>1099</v>
      </c>
      <c r="B215" s="144" t="s">
        <v>453</v>
      </c>
      <c r="C215" s="145">
        <v>10037</v>
      </c>
      <c r="D215" s="144">
        <v>10545589</v>
      </c>
      <c r="E215" s="146">
        <v>13</v>
      </c>
      <c r="F215" s="146">
        <v>499</v>
      </c>
      <c r="G215" s="144"/>
      <c r="H215" s="146"/>
      <c r="I215" s="147"/>
    </row>
    <row r="216" spans="1:9" x14ac:dyDescent="0.3">
      <c r="A216" s="143" t="str">
        <f>A215</f>
        <v>香港金融數</v>
      </c>
      <c r="B216" s="144"/>
      <c r="C216" s="145"/>
      <c r="D216" s="144"/>
      <c r="E216" s="146"/>
      <c r="F216" s="146"/>
      <c r="G216" s="144">
        <v>10545739</v>
      </c>
      <c r="H216" s="146">
        <v>13</v>
      </c>
      <c r="I216" s="147">
        <v>297</v>
      </c>
    </row>
    <row r="217" spans="1:9" x14ac:dyDescent="0.3">
      <c r="A217" s="143" t="s">
        <v>1099</v>
      </c>
      <c r="B217" s="144" t="s">
        <v>453</v>
      </c>
      <c r="C217" s="145">
        <v>10037</v>
      </c>
      <c r="D217" s="144">
        <v>10551349</v>
      </c>
      <c r="E217" s="146">
        <v>13</v>
      </c>
      <c r="F217" s="146">
        <v>-202</v>
      </c>
      <c r="G217" s="144"/>
      <c r="H217" s="146"/>
      <c r="I217" s="147"/>
    </row>
    <row r="218" spans="1:9" x14ac:dyDescent="0.3">
      <c r="A218" s="143" t="s">
        <v>1099</v>
      </c>
      <c r="B218" s="144" t="s">
        <v>453</v>
      </c>
      <c r="C218" s="145">
        <v>10038</v>
      </c>
      <c r="D218" s="144">
        <v>10550057</v>
      </c>
      <c r="E218" s="146">
        <v>13.05</v>
      </c>
      <c r="F218" s="146">
        <v>499</v>
      </c>
      <c r="G218" s="144"/>
      <c r="H218" s="146"/>
      <c r="I218" s="147"/>
    </row>
    <row r="219" spans="1:9" x14ac:dyDescent="0.3">
      <c r="A219" s="143" t="str">
        <f>A218</f>
        <v>香港金融數</v>
      </c>
      <c r="B219" s="144"/>
      <c r="C219" s="145"/>
      <c r="D219" s="144"/>
      <c r="E219" s="146"/>
      <c r="F219" s="146"/>
      <c r="G219" s="144">
        <v>10550252</v>
      </c>
      <c r="H219" s="146">
        <v>13.05</v>
      </c>
      <c r="I219" s="147">
        <v>499</v>
      </c>
    </row>
    <row r="220" spans="1:9" x14ac:dyDescent="0.3">
      <c r="A220" s="143" t="s">
        <v>1099</v>
      </c>
      <c r="B220" s="144" t="s">
        <v>453</v>
      </c>
      <c r="C220" s="145" t="s">
        <v>553</v>
      </c>
      <c r="D220" s="144">
        <v>10550066</v>
      </c>
      <c r="E220" s="146">
        <v>13.05</v>
      </c>
      <c r="F220" s="146">
        <v>499</v>
      </c>
      <c r="G220" s="144"/>
      <c r="H220" s="146"/>
      <c r="I220" s="147"/>
    </row>
    <row r="221" spans="1:9" x14ac:dyDescent="0.3">
      <c r="A221" s="143" t="str">
        <f>A220</f>
        <v>香港金融數</v>
      </c>
      <c r="B221" s="144"/>
      <c r="C221" s="145"/>
      <c r="D221" s="144"/>
      <c r="E221" s="146"/>
      <c r="F221" s="146"/>
      <c r="G221" s="144">
        <v>10550252</v>
      </c>
      <c r="H221" s="146">
        <v>13.05</v>
      </c>
      <c r="I221" s="147">
        <v>20</v>
      </c>
    </row>
    <row r="222" spans="1:9" x14ac:dyDescent="0.3">
      <c r="A222" s="143" t="s">
        <v>1099</v>
      </c>
      <c r="B222" s="144" t="s">
        <v>453</v>
      </c>
      <c r="C222" s="145" t="s">
        <v>553</v>
      </c>
      <c r="D222" s="144">
        <v>10551339</v>
      </c>
      <c r="E222" s="146">
        <v>13.05</v>
      </c>
      <c r="F222" s="146">
        <v>-479</v>
      </c>
      <c r="G222" s="144"/>
      <c r="H222" s="146"/>
      <c r="I222" s="147"/>
    </row>
    <row r="223" spans="1:9" x14ac:dyDescent="0.3">
      <c r="A223" s="143" t="s">
        <v>1099</v>
      </c>
      <c r="B223" s="144" t="s">
        <v>453</v>
      </c>
      <c r="C223" s="145">
        <v>10039</v>
      </c>
      <c r="D223" s="144">
        <v>10550442</v>
      </c>
      <c r="E223" s="146">
        <v>13.1</v>
      </c>
      <c r="F223" s="146">
        <v>499</v>
      </c>
      <c r="G223" s="144"/>
      <c r="H223" s="146"/>
      <c r="I223" s="147"/>
    </row>
    <row r="224" spans="1:9" x14ac:dyDescent="0.3">
      <c r="A224" s="143" t="str">
        <f>A223</f>
        <v>香港金融數</v>
      </c>
      <c r="B224" s="144"/>
      <c r="C224" s="145"/>
      <c r="D224" s="144"/>
      <c r="E224" s="146"/>
      <c r="F224" s="146"/>
      <c r="G224" s="144">
        <v>10550762</v>
      </c>
      <c r="H224" s="146">
        <v>13.1</v>
      </c>
      <c r="I224" s="147">
        <v>499</v>
      </c>
    </row>
    <row r="225" spans="1:9" x14ac:dyDescent="0.3">
      <c r="A225" s="143" t="s">
        <v>1099</v>
      </c>
      <c r="B225" s="144" t="s">
        <v>453</v>
      </c>
      <c r="C225" s="145" t="s">
        <v>554</v>
      </c>
      <c r="D225" s="144">
        <v>10550443</v>
      </c>
      <c r="E225" s="146">
        <v>13.1</v>
      </c>
      <c r="F225" s="146">
        <v>499</v>
      </c>
      <c r="G225" s="144"/>
      <c r="H225" s="146"/>
      <c r="I225" s="147"/>
    </row>
    <row r="226" spans="1:9" x14ac:dyDescent="0.3">
      <c r="A226" s="143" t="str">
        <f t="shared" ref="A226:A228" si="21">A225</f>
        <v>香港金融數</v>
      </c>
      <c r="B226" s="144"/>
      <c r="C226" s="145"/>
      <c r="D226" s="144"/>
      <c r="E226" s="146"/>
      <c r="F226" s="146"/>
      <c r="G226" s="144">
        <v>10550762</v>
      </c>
      <c r="H226" s="146">
        <v>13.1</v>
      </c>
      <c r="I226" s="147">
        <v>143</v>
      </c>
    </row>
    <row r="227" spans="1:9" x14ac:dyDescent="0.3">
      <c r="A227" s="143" t="str">
        <f t="shared" si="21"/>
        <v>香港金融數</v>
      </c>
      <c r="B227" s="144"/>
      <c r="C227" s="145"/>
      <c r="D227" s="144"/>
      <c r="E227" s="146"/>
      <c r="F227" s="146"/>
      <c r="G227" s="144">
        <v>10552300</v>
      </c>
      <c r="H227" s="146">
        <v>13.1</v>
      </c>
      <c r="I227" s="147">
        <v>132</v>
      </c>
    </row>
    <row r="228" spans="1:9" x14ac:dyDescent="0.3">
      <c r="A228" s="143" t="str">
        <f t="shared" si="21"/>
        <v>香港金融數</v>
      </c>
      <c r="B228" s="144"/>
      <c r="C228" s="145"/>
      <c r="D228" s="144"/>
      <c r="E228" s="146"/>
      <c r="F228" s="146"/>
      <c r="G228" s="144">
        <v>10552812</v>
      </c>
      <c r="H228" s="146">
        <v>13.1</v>
      </c>
      <c r="I228" s="147">
        <v>117</v>
      </c>
    </row>
    <row r="229" spans="1:9" x14ac:dyDescent="0.3">
      <c r="A229" s="143" t="s">
        <v>1099</v>
      </c>
      <c r="B229" s="144" t="s">
        <v>453</v>
      </c>
      <c r="C229" s="145" t="s">
        <v>554</v>
      </c>
      <c r="D229" s="144">
        <v>10555623</v>
      </c>
      <c r="E229" s="146">
        <v>13.1</v>
      </c>
      <c r="F229" s="146">
        <v>-107</v>
      </c>
      <c r="G229" s="144"/>
      <c r="H229" s="146"/>
      <c r="I229" s="147"/>
    </row>
    <row r="230" spans="1:9" x14ac:dyDescent="0.3">
      <c r="A230" s="143" t="s">
        <v>1099</v>
      </c>
      <c r="B230" s="144" t="s">
        <v>453</v>
      </c>
      <c r="C230" s="145" t="s">
        <v>555</v>
      </c>
      <c r="D230" s="144">
        <v>10550787</v>
      </c>
      <c r="E230" s="146">
        <v>13.15</v>
      </c>
      <c r="F230" s="146">
        <v>499</v>
      </c>
      <c r="G230" s="144"/>
      <c r="H230" s="146"/>
      <c r="I230" s="147"/>
    </row>
    <row r="231" spans="1:9" x14ac:dyDescent="0.3">
      <c r="A231" s="143" t="str">
        <f>A230</f>
        <v>香港金融數</v>
      </c>
      <c r="B231" s="144"/>
      <c r="C231" s="145"/>
      <c r="D231" s="144"/>
      <c r="E231" s="146"/>
      <c r="F231" s="146"/>
      <c r="G231" s="144">
        <v>10551274</v>
      </c>
      <c r="H231" s="146">
        <v>13.15</v>
      </c>
      <c r="I231" s="147">
        <v>499</v>
      </c>
    </row>
    <row r="232" spans="1:9" x14ac:dyDescent="0.3">
      <c r="A232" s="143" t="s">
        <v>1099</v>
      </c>
      <c r="B232" s="144" t="s">
        <v>453</v>
      </c>
      <c r="C232" s="145">
        <v>10040</v>
      </c>
      <c r="D232" s="144">
        <v>10550809</v>
      </c>
      <c r="E232" s="146">
        <v>13.15</v>
      </c>
      <c r="F232" s="146">
        <v>499</v>
      </c>
      <c r="G232" s="144"/>
      <c r="H232" s="146"/>
      <c r="I232" s="147"/>
    </row>
    <row r="233" spans="1:9" x14ac:dyDescent="0.3">
      <c r="A233" s="143" t="str">
        <f t="shared" ref="A233:A235" si="22">A232</f>
        <v>香港金融數</v>
      </c>
      <c r="B233" s="144"/>
      <c r="C233" s="145"/>
      <c r="D233" s="144"/>
      <c r="E233" s="146"/>
      <c r="F233" s="146"/>
      <c r="G233" s="144">
        <v>10551274</v>
      </c>
      <c r="H233" s="146">
        <v>13.15</v>
      </c>
      <c r="I233" s="147">
        <v>265</v>
      </c>
    </row>
    <row r="234" spans="1:9" x14ac:dyDescent="0.3">
      <c r="A234" s="143" t="str">
        <f t="shared" si="22"/>
        <v>香港金融數</v>
      </c>
      <c r="B234" s="144"/>
      <c r="C234" s="145"/>
      <c r="D234" s="144"/>
      <c r="E234" s="146"/>
      <c r="F234" s="146"/>
      <c r="G234" s="144">
        <v>10551786</v>
      </c>
      <c r="H234" s="146">
        <v>13.15</v>
      </c>
      <c r="I234" s="147">
        <v>63</v>
      </c>
    </row>
    <row r="235" spans="1:9" x14ac:dyDescent="0.3">
      <c r="A235" s="143" t="str">
        <f t="shared" si="22"/>
        <v>香港金融數</v>
      </c>
      <c r="B235" s="144"/>
      <c r="C235" s="145"/>
      <c r="D235" s="144"/>
      <c r="E235" s="146"/>
      <c r="F235" s="146"/>
      <c r="G235" s="144">
        <v>10552300</v>
      </c>
      <c r="H235" s="146">
        <v>13.1</v>
      </c>
      <c r="I235" s="147">
        <v>171</v>
      </c>
    </row>
    <row r="236" spans="1:9" x14ac:dyDescent="0.3">
      <c r="A236" s="114" t="s">
        <v>1099</v>
      </c>
      <c r="B236" s="111" t="s">
        <v>453</v>
      </c>
      <c r="C236" s="131" t="s">
        <v>556</v>
      </c>
      <c r="D236" s="111">
        <v>10552822</v>
      </c>
      <c r="E236" s="112">
        <v>13.15</v>
      </c>
      <c r="F236" s="112">
        <v>499</v>
      </c>
      <c r="G236" s="111"/>
      <c r="H236" s="112"/>
      <c r="I236" s="113"/>
    </row>
    <row r="237" spans="1:9" x14ac:dyDescent="0.3">
      <c r="A237" s="114" t="str">
        <f t="shared" ref="A237:A239" si="23">A236</f>
        <v>香港金融數</v>
      </c>
      <c r="B237" s="111"/>
      <c r="C237" s="131"/>
      <c r="D237" s="111"/>
      <c r="E237" s="112"/>
      <c r="F237" s="112"/>
      <c r="G237" s="111">
        <v>10553323</v>
      </c>
      <c r="H237" s="112">
        <v>13.15</v>
      </c>
      <c r="I237" s="113">
        <v>253</v>
      </c>
    </row>
    <row r="238" spans="1:9" x14ac:dyDescent="0.3">
      <c r="A238" s="114" t="str">
        <f t="shared" si="23"/>
        <v>香港金融數</v>
      </c>
      <c r="B238" s="111"/>
      <c r="C238" s="131"/>
      <c r="D238" s="111"/>
      <c r="E238" s="112"/>
      <c r="F238" s="112"/>
      <c r="G238" s="111">
        <v>10553835</v>
      </c>
      <c r="H238" s="112">
        <v>13.15</v>
      </c>
      <c r="I238" s="113">
        <v>109</v>
      </c>
    </row>
    <row r="239" spans="1:9" x14ac:dyDescent="0.3">
      <c r="A239" s="114" t="str">
        <f t="shared" si="23"/>
        <v>香港金融數</v>
      </c>
      <c r="B239" s="111"/>
      <c r="C239" s="131"/>
      <c r="D239" s="111"/>
      <c r="E239" s="112"/>
      <c r="F239" s="112"/>
      <c r="G239" s="111">
        <v>10554346</v>
      </c>
      <c r="H239" s="112">
        <v>13.15</v>
      </c>
      <c r="I239" s="113">
        <v>137</v>
      </c>
    </row>
    <row r="240" spans="1:9" x14ac:dyDescent="0.3">
      <c r="A240" s="143" t="s">
        <v>1099</v>
      </c>
      <c r="B240" s="144" t="s">
        <v>453</v>
      </c>
      <c r="C240" s="145" t="s">
        <v>557</v>
      </c>
      <c r="D240" s="144">
        <v>10553195</v>
      </c>
      <c r="E240" s="146">
        <v>13.15</v>
      </c>
      <c r="F240" s="146">
        <v>499</v>
      </c>
      <c r="G240" s="144"/>
      <c r="H240" s="146"/>
      <c r="I240" s="147"/>
    </row>
    <row r="241" spans="1:9" x14ac:dyDescent="0.3">
      <c r="A241" s="143" t="str">
        <f t="shared" ref="A241:A242" si="24">A240</f>
        <v>香港金融數</v>
      </c>
      <c r="B241" s="144"/>
      <c r="C241" s="145"/>
      <c r="D241" s="144"/>
      <c r="E241" s="146"/>
      <c r="F241" s="146"/>
      <c r="G241" s="144">
        <v>10554346</v>
      </c>
      <c r="H241" s="146">
        <v>13.15</v>
      </c>
      <c r="I241" s="147">
        <v>88</v>
      </c>
    </row>
    <row r="242" spans="1:9" x14ac:dyDescent="0.3">
      <c r="A242" s="143" t="str">
        <f t="shared" si="24"/>
        <v>香港金融數</v>
      </c>
      <c r="B242" s="144"/>
      <c r="C242" s="145"/>
      <c r="D242" s="144"/>
      <c r="E242" s="146"/>
      <c r="F242" s="146"/>
      <c r="G242" s="144">
        <v>10554855</v>
      </c>
      <c r="H242" s="146">
        <v>13.15</v>
      </c>
      <c r="I242" s="147">
        <v>411</v>
      </c>
    </row>
    <row r="243" spans="1:9" x14ac:dyDescent="0.3">
      <c r="A243" s="114" t="s">
        <v>1099</v>
      </c>
      <c r="B243" s="111" t="s">
        <v>453</v>
      </c>
      <c r="C243" s="131" t="s">
        <v>558</v>
      </c>
      <c r="D243" s="111">
        <v>10553522</v>
      </c>
      <c r="E243" s="112">
        <v>13.15</v>
      </c>
      <c r="F243" s="112">
        <v>499</v>
      </c>
      <c r="G243" s="111"/>
      <c r="H243" s="112"/>
      <c r="I243" s="113"/>
    </row>
    <row r="244" spans="1:9" x14ac:dyDescent="0.3">
      <c r="A244" s="114" t="str">
        <f t="shared" ref="A244:A245" si="25">A243</f>
        <v>香港金融數</v>
      </c>
      <c r="B244" s="111"/>
      <c r="C244" s="131"/>
      <c r="D244" s="111"/>
      <c r="E244" s="112"/>
      <c r="F244" s="112"/>
      <c r="G244" s="111">
        <v>10554855</v>
      </c>
      <c r="H244" s="112">
        <v>13.15</v>
      </c>
      <c r="I244" s="113">
        <v>129</v>
      </c>
    </row>
    <row r="245" spans="1:9" x14ac:dyDescent="0.3">
      <c r="A245" s="114" t="str">
        <f t="shared" si="25"/>
        <v>香港金融數</v>
      </c>
      <c r="B245" s="111"/>
      <c r="C245" s="131"/>
      <c r="D245" s="111"/>
      <c r="E245" s="112"/>
      <c r="F245" s="112"/>
      <c r="G245" s="111">
        <v>10555363</v>
      </c>
      <c r="H245" s="112">
        <v>13.15</v>
      </c>
      <c r="I245" s="113">
        <v>370</v>
      </c>
    </row>
    <row r="246" spans="1:9" x14ac:dyDescent="0.3">
      <c r="A246" s="143" t="s">
        <v>1099</v>
      </c>
      <c r="B246" s="144" t="s">
        <v>453</v>
      </c>
      <c r="C246" s="145" t="s">
        <v>559</v>
      </c>
      <c r="D246" s="144">
        <v>10555065</v>
      </c>
      <c r="E246" s="146">
        <v>13.15</v>
      </c>
      <c r="F246" s="146">
        <v>226</v>
      </c>
      <c r="G246" s="144"/>
      <c r="H246" s="146"/>
      <c r="I246" s="147"/>
    </row>
    <row r="247" spans="1:9" x14ac:dyDescent="0.3">
      <c r="A247" s="143" t="str">
        <f>A246</f>
        <v>香港金融數</v>
      </c>
      <c r="B247" s="144"/>
      <c r="C247" s="145"/>
      <c r="D247" s="144"/>
      <c r="E247" s="146"/>
      <c r="F247" s="146"/>
      <c r="G247" s="144">
        <v>10555363</v>
      </c>
      <c r="H247" s="146">
        <v>13.15</v>
      </c>
      <c r="I247" s="147">
        <v>226</v>
      </c>
    </row>
    <row r="248" spans="1:9" x14ac:dyDescent="0.3">
      <c r="A248" s="143" t="s">
        <v>1099</v>
      </c>
      <c r="B248" s="144" t="s">
        <v>453</v>
      </c>
      <c r="C248" s="145" t="s">
        <v>560</v>
      </c>
      <c r="D248" s="144">
        <v>10555665</v>
      </c>
      <c r="E248" s="146">
        <v>13.15</v>
      </c>
      <c r="F248" s="146">
        <v>107</v>
      </c>
      <c r="G248" s="144"/>
      <c r="H248" s="146"/>
      <c r="I248" s="147"/>
    </row>
    <row r="249" spans="1:9" x14ac:dyDescent="0.3">
      <c r="A249" s="143" t="str">
        <f>A248</f>
        <v>香港金融數</v>
      </c>
      <c r="B249" s="144"/>
      <c r="C249" s="145"/>
      <c r="D249" s="144"/>
      <c r="E249" s="146"/>
      <c r="F249" s="146"/>
      <c r="G249" s="144">
        <v>10555872</v>
      </c>
      <c r="H249" s="146">
        <v>13.15</v>
      </c>
      <c r="I249" s="147">
        <v>107</v>
      </c>
    </row>
    <row r="250" spans="1:9" x14ac:dyDescent="0.3">
      <c r="A250" s="143" t="s">
        <v>1893</v>
      </c>
      <c r="B250" s="144" t="s">
        <v>272</v>
      </c>
      <c r="C250" s="145" t="s">
        <v>2566</v>
      </c>
      <c r="D250" s="144">
        <v>11104617</v>
      </c>
      <c r="E250" s="146">
        <v>12.95</v>
      </c>
      <c r="F250" s="146">
        <v>100</v>
      </c>
      <c r="G250" s="144"/>
      <c r="H250" s="146"/>
      <c r="I250" s="147"/>
    </row>
    <row r="251" spans="1:9" x14ac:dyDescent="0.3">
      <c r="A251" s="143" t="str">
        <f t="shared" ref="A251:A267" si="26">A250</f>
        <v>葉育峯</v>
      </c>
      <c r="B251" s="144"/>
      <c r="C251" s="145"/>
      <c r="D251" s="144"/>
      <c r="E251" s="146"/>
      <c r="F251" s="146"/>
      <c r="G251" s="144">
        <v>11505866</v>
      </c>
      <c r="H251" s="146">
        <v>12.95</v>
      </c>
      <c r="I251" s="147">
        <v>13</v>
      </c>
    </row>
    <row r="252" spans="1:9" x14ac:dyDescent="0.3">
      <c r="A252" s="143" t="str">
        <f t="shared" si="26"/>
        <v>葉育峯</v>
      </c>
      <c r="B252" s="144"/>
      <c r="C252" s="145"/>
      <c r="D252" s="144"/>
      <c r="E252" s="146"/>
      <c r="F252" s="146"/>
      <c r="G252" s="144">
        <v>11511404</v>
      </c>
      <c r="H252" s="146">
        <v>12.95</v>
      </c>
      <c r="I252" s="147">
        <v>1</v>
      </c>
    </row>
    <row r="253" spans="1:9" x14ac:dyDescent="0.3">
      <c r="A253" s="143" t="str">
        <f t="shared" si="26"/>
        <v>葉育峯</v>
      </c>
      <c r="B253" s="144"/>
      <c r="C253" s="145"/>
      <c r="D253" s="144"/>
      <c r="E253" s="146"/>
      <c r="F253" s="146"/>
      <c r="G253" s="144">
        <v>11513973</v>
      </c>
      <c r="H253" s="146">
        <v>12.95</v>
      </c>
      <c r="I253" s="147">
        <v>5</v>
      </c>
    </row>
    <row r="254" spans="1:9" x14ac:dyDescent="0.3">
      <c r="A254" s="143" t="str">
        <f t="shared" si="26"/>
        <v>葉育峯</v>
      </c>
      <c r="B254" s="144"/>
      <c r="C254" s="145"/>
      <c r="D254" s="144"/>
      <c r="E254" s="146"/>
      <c r="F254" s="146"/>
      <c r="G254" s="144">
        <v>11514483</v>
      </c>
      <c r="H254" s="146">
        <v>12.95</v>
      </c>
      <c r="I254" s="147">
        <v>15</v>
      </c>
    </row>
    <row r="255" spans="1:9" x14ac:dyDescent="0.3">
      <c r="A255" s="143" t="str">
        <f t="shared" si="26"/>
        <v>葉育峯</v>
      </c>
      <c r="B255" s="144"/>
      <c r="C255" s="145"/>
      <c r="D255" s="144"/>
      <c r="E255" s="146"/>
      <c r="F255" s="146"/>
      <c r="G255" s="144">
        <v>11523090</v>
      </c>
      <c r="H255" s="146">
        <v>12.95</v>
      </c>
      <c r="I255" s="147">
        <v>2</v>
      </c>
    </row>
    <row r="256" spans="1:9" x14ac:dyDescent="0.3">
      <c r="A256" s="143" t="str">
        <f t="shared" si="26"/>
        <v>葉育峯</v>
      </c>
      <c r="B256" s="144"/>
      <c r="C256" s="145"/>
      <c r="D256" s="144"/>
      <c r="E256" s="146"/>
      <c r="F256" s="146"/>
      <c r="G256" s="144">
        <v>11524117</v>
      </c>
      <c r="H256" s="146">
        <v>12.95</v>
      </c>
      <c r="I256" s="147">
        <v>3</v>
      </c>
    </row>
    <row r="257" spans="1:9" x14ac:dyDescent="0.3">
      <c r="A257" s="143" t="str">
        <f t="shared" si="26"/>
        <v>葉育峯</v>
      </c>
      <c r="B257" s="144"/>
      <c r="C257" s="145"/>
      <c r="D257" s="144"/>
      <c r="E257" s="146"/>
      <c r="F257" s="146"/>
      <c r="G257" s="144">
        <v>11525648</v>
      </c>
      <c r="H257" s="146">
        <v>12.95</v>
      </c>
      <c r="I257" s="147">
        <v>5</v>
      </c>
    </row>
    <row r="258" spans="1:9" x14ac:dyDescent="0.3">
      <c r="A258" s="143" t="str">
        <f t="shared" si="26"/>
        <v>葉育峯</v>
      </c>
      <c r="B258" s="144"/>
      <c r="C258" s="145"/>
      <c r="D258" s="144"/>
      <c r="E258" s="146"/>
      <c r="F258" s="146"/>
      <c r="G258" s="144">
        <v>11530668</v>
      </c>
      <c r="H258" s="146">
        <v>12.95</v>
      </c>
      <c r="I258" s="147">
        <v>1</v>
      </c>
    </row>
    <row r="259" spans="1:9" x14ac:dyDescent="0.3">
      <c r="A259" s="143" t="str">
        <f t="shared" si="26"/>
        <v>葉育峯</v>
      </c>
      <c r="B259" s="144"/>
      <c r="C259" s="145"/>
      <c r="D259" s="144"/>
      <c r="E259" s="146"/>
      <c r="F259" s="146"/>
      <c r="G259" s="144">
        <v>11531693</v>
      </c>
      <c r="H259" s="146">
        <v>12.95</v>
      </c>
      <c r="I259" s="147">
        <v>1</v>
      </c>
    </row>
    <row r="260" spans="1:9" x14ac:dyDescent="0.3">
      <c r="A260" s="143" t="str">
        <f t="shared" si="26"/>
        <v>葉育峯</v>
      </c>
      <c r="B260" s="144"/>
      <c r="C260" s="145"/>
      <c r="D260" s="144"/>
      <c r="E260" s="146"/>
      <c r="F260" s="146"/>
      <c r="G260" s="144">
        <v>11542355</v>
      </c>
      <c r="H260" s="146">
        <v>12.95</v>
      </c>
      <c r="I260" s="147">
        <v>10</v>
      </c>
    </row>
    <row r="261" spans="1:9" x14ac:dyDescent="0.3">
      <c r="A261" s="143" t="str">
        <f t="shared" si="26"/>
        <v>葉育峯</v>
      </c>
      <c r="B261" s="144"/>
      <c r="C261" s="145"/>
      <c r="D261" s="144"/>
      <c r="E261" s="146"/>
      <c r="F261" s="146"/>
      <c r="G261" s="144">
        <v>11544403</v>
      </c>
      <c r="H261" s="146">
        <v>12.95</v>
      </c>
      <c r="I261" s="147">
        <v>2</v>
      </c>
    </row>
    <row r="262" spans="1:9" x14ac:dyDescent="0.3">
      <c r="A262" s="143" t="str">
        <f t="shared" si="26"/>
        <v>葉育峯</v>
      </c>
      <c r="B262" s="144"/>
      <c r="C262" s="145"/>
      <c r="D262" s="144"/>
      <c r="E262" s="146"/>
      <c r="F262" s="146"/>
      <c r="G262" s="144">
        <v>11552501</v>
      </c>
      <c r="H262" s="146">
        <v>12.95</v>
      </c>
      <c r="I262" s="147">
        <v>1</v>
      </c>
    </row>
    <row r="263" spans="1:9" x14ac:dyDescent="0.3">
      <c r="A263" s="143" t="str">
        <f t="shared" si="26"/>
        <v>葉育峯</v>
      </c>
      <c r="B263" s="144"/>
      <c r="C263" s="145"/>
      <c r="D263" s="144"/>
      <c r="E263" s="146"/>
      <c r="F263" s="146"/>
      <c r="G263" s="144">
        <v>12265634</v>
      </c>
      <c r="H263" s="146">
        <v>12.95</v>
      </c>
      <c r="I263" s="147">
        <v>5</v>
      </c>
    </row>
    <row r="264" spans="1:9" x14ac:dyDescent="0.3">
      <c r="A264" s="143" t="str">
        <f t="shared" si="26"/>
        <v>葉育峯</v>
      </c>
      <c r="B264" s="144"/>
      <c r="C264" s="145"/>
      <c r="D264" s="144"/>
      <c r="E264" s="146"/>
      <c r="F264" s="146"/>
      <c r="G264" s="144">
        <v>12270655</v>
      </c>
      <c r="H264" s="146">
        <v>12.95</v>
      </c>
      <c r="I264" s="147">
        <v>21</v>
      </c>
    </row>
    <row r="265" spans="1:9" x14ac:dyDescent="0.3">
      <c r="A265" s="143" t="str">
        <f t="shared" si="26"/>
        <v>葉育峯</v>
      </c>
      <c r="B265" s="144"/>
      <c r="C265" s="145"/>
      <c r="D265" s="144"/>
      <c r="E265" s="146"/>
      <c r="F265" s="146"/>
      <c r="G265" s="144">
        <v>12272191</v>
      </c>
      <c r="H265" s="146">
        <v>12.95</v>
      </c>
      <c r="I265" s="147">
        <v>1</v>
      </c>
    </row>
    <row r="266" spans="1:9" x14ac:dyDescent="0.3">
      <c r="A266" s="143" t="str">
        <f t="shared" si="26"/>
        <v>葉育峯</v>
      </c>
      <c r="B266" s="144"/>
      <c r="C266" s="145"/>
      <c r="D266" s="144"/>
      <c r="E266" s="146"/>
      <c r="F266" s="146"/>
      <c r="G266" s="144">
        <v>12272704</v>
      </c>
      <c r="H266" s="146">
        <v>12.95</v>
      </c>
      <c r="I266" s="147">
        <v>1</v>
      </c>
    </row>
    <row r="267" spans="1:9" x14ac:dyDescent="0.3">
      <c r="A267" s="143" t="str">
        <f t="shared" si="26"/>
        <v>葉育峯</v>
      </c>
      <c r="B267" s="144"/>
      <c r="C267" s="145"/>
      <c r="D267" s="144"/>
      <c r="E267" s="146"/>
      <c r="F267" s="146"/>
      <c r="G267" s="144">
        <v>12273214</v>
      </c>
      <c r="H267" s="146">
        <v>12.95</v>
      </c>
      <c r="I267" s="147">
        <v>13</v>
      </c>
    </row>
    <row r="268" spans="1:9" x14ac:dyDescent="0.3">
      <c r="A268" s="143" t="s">
        <v>1893</v>
      </c>
      <c r="B268" s="144" t="s">
        <v>272</v>
      </c>
      <c r="C268" s="145" t="s">
        <v>2567</v>
      </c>
      <c r="D268" s="144">
        <v>11241806</v>
      </c>
      <c r="E268" s="146">
        <v>12.9</v>
      </c>
      <c r="F268" s="146">
        <v>100</v>
      </c>
      <c r="G268" s="144"/>
      <c r="H268" s="146"/>
      <c r="I268" s="147"/>
    </row>
    <row r="269" spans="1:9" x14ac:dyDescent="0.3">
      <c r="A269" s="143" t="str">
        <f>A268</f>
        <v>葉育峯</v>
      </c>
      <c r="B269" s="144"/>
      <c r="C269" s="145"/>
      <c r="D269" s="144"/>
      <c r="E269" s="146"/>
      <c r="F269" s="146"/>
      <c r="G269" s="144">
        <v>12304700</v>
      </c>
      <c r="H269" s="146">
        <v>12.9</v>
      </c>
      <c r="I269" s="147">
        <v>40</v>
      </c>
    </row>
    <row r="270" spans="1:9" x14ac:dyDescent="0.3">
      <c r="A270" s="143" t="s">
        <v>1893</v>
      </c>
      <c r="B270" s="144" t="s">
        <v>272</v>
      </c>
      <c r="C270" s="145" t="s">
        <v>2567</v>
      </c>
      <c r="D270" s="144">
        <v>12304969</v>
      </c>
      <c r="E270" s="146">
        <v>12.9</v>
      </c>
      <c r="F270" s="146">
        <v>-60</v>
      </c>
      <c r="G270" s="144"/>
      <c r="H270" s="146"/>
      <c r="I270" s="147"/>
    </row>
    <row r="271" spans="1:9" x14ac:dyDescent="0.3">
      <c r="A271" s="143" t="s">
        <v>424</v>
      </c>
      <c r="B271" s="144" t="s">
        <v>360</v>
      </c>
      <c r="C271" s="145" t="s">
        <v>2308</v>
      </c>
      <c r="D271" s="144">
        <v>11582395</v>
      </c>
      <c r="E271" s="146">
        <v>13.05</v>
      </c>
      <c r="F271" s="146">
        <v>400</v>
      </c>
      <c r="G271" s="144"/>
      <c r="H271" s="146"/>
      <c r="I271" s="147"/>
    </row>
    <row r="272" spans="1:9" x14ac:dyDescent="0.3">
      <c r="A272" s="143" t="str">
        <f>A271</f>
        <v>鄭文華</v>
      </c>
      <c r="B272" s="144"/>
      <c r="C272" s="145"/>
      <c r="D272" s="144"/>
      <c r="E272" s="146"/>
      <c r="F272" s="146"/>
      <c r="G272" s="144">
        <v>11582434</v>
      </c>
      <c r="H272" s="146">
        <v>13.05</v>
      </c>
      <c r="I272" s="147">
        <v>400</v>
      </c>
    </row>
    <row r="273" spans="1:9" x14ac:dyDescent="0.3">
      <c r="A273" s="143" t="s">
        <v>424</v>
      </c>
      <c r="B273" s="144" t="s">
        <v>360</v>
      </c>
      <c r="C273" s="145" t="s">
        <v>2568</v>
      </c>
      <c r="D273" s="144">
        <v>11583253</v>
      </c>
      <c r="E273" s="146">
        <v>13.05</v>
      </c>
      <c r="F273" s="146">
        <v>100</v>
      </c>
      <c r="G273" s="144"/>
      <c r="H273" s="146"/>
      <c r="I273" s="147"/>
    </row>
    <row r="274" spans="1:9" x14ac:dyDescent="0.3">
      <c r="A274" s="143" t="str">
        <f t="shared" ref="A274:A278" si="27">A273</f>
        <v>鄭文華</v>
      </c>
      <c r="B274" s="144"/>
      <c r="C274" s="145"/>
      <c r="D274" s="144"/>
      <c r="E274" s="146"/>
      <c r="F274" s="146"/>
      <c r="G274" s="144">
        <v>11583459</v>
      </c>
      <c r="H274" s="146">
        <v>13.05</v>
      </c>
      <c r="I274" s="147">
        <v>77</v>
      </c>
    </row>
    <row r="275" spans="1:9" x14ac:dyDescent="0.3">
      <c r="A275" s="143" t="str">
        <f t="shared" si="27"/>
        <v>鄭文華</v>
      </c>
      <c r="B275" s="144"/>
      <c r="C275" s="145"/>
      <c r="D275" s="144"/>
      <c r="E275" s="146"/>
      <c r="F275" s="146"/>
      <c r="G275" s="144">
        <v>11590533</v>
      </c>
      <c r="H275" s="146">
        <v>13.05</v>
      </c>
      <c r="I275" s="147">
        <v>11</v>
      </c>
    </row>
    <row r="276" spans="1:9" x14ac:dyDescent="0.3">
      <c r="A276" s="143" t="str">
        <f t="shared" si="27"/>
        <v>鄭文華</v>
      </c>
      <c r="B276" s="144"/>
      <c r="C276" s="145"/>
      <c r="D276" s="144"/>
      <c r="E276" s="146"/>
      <c r="F276" s="146"/>
      <c r="G276" s="144">
        <v>11591047</v>
      </c>
      <c r="H276" s="146">
        <v>13.05</v>
      </c>
      <c r="I276" s="147">
        <v>3</v>
      </c>
    </row>
    <row r="277" spans="1:9" x14ac:dyDescent="0.3">
      <c r="A277" s="143" t="str">
        <f t="shared" si="27"/>
        <v>鄭文華</v>
      </c>
      <c r="B277" s="144"/>
      <c r="C277" s="145"/>
      <c r="D277" s="144"/>
      <c r="E277" s="146"/>
      <c r="F277" s="146"/>
      <c r="G277" s="144">
        <v>12003753</v>
      </c>
      <c r="H277" s="146">
        <v>13.05</v>
      </c>
      <c r="I277" s="147">
        <v>1</v>
      </c>
    </row>
    <row r="278" spans="1:9" x14ac:dyDescent="0.3">
      <c r="A278" s="143" t="str">
        <f t="shared" si="27"/>
        <v>鄭文華</v>
      </c>
      <c r="B278" s="144"/>
      <c r="C278" s="145"/>
      <c r="D278" s="144"/>
      <c r="E278" s="146"/>
      <c r="F278" s="146"/>
      <c r="G278" s="144">
        <v>12014944</v>
      </c>
      <c r="H278" s="146">
        <v>13.05</v>
      </c>
      <c r="I278" s="147">
        <v>8</v>
      </c>
    </row>
    <row r="279" spans="1:9" x14ac:dyDescent="0.3">
      <c r="A279" s="143" t="s">
        <v>1893</v>
      </c>
      <c r="B279" s="144" t="s">
        <v>272</v>
      </c>
      <c r="C279" s="145" t="s">
        <v>2569</v>
      </c>
      <c r="D279" s="144">
        <v>12321833</v>
      </c>
      <c r="E279" s="146">
        <v>12.9</v>
      </c>
      <c r="F279" s="146">
        <v>60</v>
      </c>
      <c r="G279" s="144"/>
      <c r="H279" s="146"/>
      <c r="I279" s="147"/>
    </row>
    <row r="280" spans="1:9" x14ac:dyDescent="0.3">
      <c r="A280" s="143" t="str">
        <f t="shared" ref="A280:A289" si="28">A279</f>
        <v>葉育峯</v>
      </c>
      <c r="B280" s="144"/>
      <c r="C280" s="145"/>
      <c r="D280" s="144"/>
      <c r="E280" s="146"/>
      <c r="F280" s="146"/>
      <c r="G280" s="144">
        <v>12330045</v>
      </c>
      <c r="H280" s="146">
        <v>12.9</v>
      </c>
      <c r="I280" s="147">
        <v>3</v>
      </c>
    </row>
    <row r="281" spans="1:9" x14ac:dyDescent="0.3">
      <c r="A281" s="143" t="str">
        <f t="shared" si="28"/>
        <v>葉育峯</v>
      </c>
      <c r="B281" s="144"/>
      <c r="C281" s="145"/>
      <c r="D281" s="144"/>
      <c r="E281" s="146"/>
      <c r="F281" s="146"/>
      <c r="G281" s="144">
        <v>12330560</v>
      </c>
      <c r="H281" s="146">
        <v>12.9</v>
      </c>
      <c r="I281" s="147">
        <v>7</v>
      </c>
    </row>
    <row r="282" spans="1:9" x14ac:dyDescent="0.3">
      <c r="A282" s="143" t="str">
        <f t="shared" si="28"/>
        <v>葉育峯</v>
      </c>
      <c r="B282" s="144"/>
      <c r="C282" s="145"/>
      <c r="D282" s="144"/>
      <c r="E282" s="146"/>
      <c r="F282" s="146"/>
      <c r="G282" s="144">
        <v>12331584</v>
      </c>
      <c r="H282" s="146">
        <v>12.9</v>
      </c>
      <c r="I282" s="147">
        <v>6</v>
      </c>
    </row>
    <row r="283" spans="1:9" x14ac:dyDescent="0.3">
      <c r="A283" s="143" t="str">
        <f t="shared" si="28"/>
        <v>葉育峯</v>
      </c>
      <c r="B283" s="144"/>
      <c r="C283" s="145"/>
      <c r="D283" s="144"/>
      <c r="E283" s="146"/>
      <c r="F283" s="146"/>
      <c r="G283" s="144">
        <v>12334665</v>
      </c>
      <c r="H283" s="146">
        <v>12.9</v>
      </c>
      <c r="I283" s="147">
        <v>8</v>
      </c>
    </row>
    <row r="284" spans="1:9" x14ac:dyDescent="0.3">
      <c r="A284" s="143" t="str">
        <f t="shared" si="28"/>
        <v>葉育峯</v>
      </c>
      <c r="B284" s="144"/>
      <c r="C284" s="145"/>
      <c r="D284" s="144"/>
      <c r="E284" s="146"/>
      <c r="F284" s="146"/>
      <c r="G284" s="144">
        <v>12335178</v>
      </c>
      <c r="H284" s="146">
        <v>12.9</v>
      </c>
      <c r="I284" s="147">
        <v>7</v>
      </c>
    </row>
    <row r="285" spans="1:9" x14ac:dyDescent="0.3">
      <c r="A285" s="143" t="str">
        <f t="shared" si="28"/>
        <v>葉育峯</v>
      </c>
      <c r="B285" s="144"/>
      <c r="C285" s="145"/>
      <c r="D285" s="144"/>
      <c r="E285" s="146"/>
      <c r="F285" s="146"/>
      <c r="G285" s="144">
        <v>12342258</v>
      </c>
      <c r="H285" s="146">
        <v>12.9</v>
      </c>
      <c r="I285" s="147">
        <v>4</v>
      </c>
    </row>
    <row r="286" spans="1:9" x14ac:dyDescent="0.3">
      <c r="A286" s="143" t="str">
        <f t="shared" si="28"/>
        <v>葉育峯</v>
      </c>
      <c r="B286" s="144"/>
      <c r="C286" s="145"/>
      <c r="D286" s="144"/>
      <c r="E286" s="146"/>
      <c r="F286" s="146"/>
      <c r="G286" s="144">
        <v>12343798</v>
      </c>
      <c r="H286" s="146">
        <v>12.9</v>
      </c>
      <c r="I286" s="147">
        <v>3</v>
      </c>
    </row>
    <row r="287" spans="1:9" x14ac:dyDescent="0.3">
      <c r="A287" s="143" t="str">
        <f t="shared" si="28"/>
        <v>葉育峯</v>
      </c>
      <c r="B287" s="144"/>
      <c r="C287" s="145"/>
      <c r="D287" s="144"/>
      <c r="E287" s="146"/>
      <c r="F287" s="146"/>
      <c r="G287" s="144">
        <v>12345330</v>
      </c>
      <c r="H287" s="146">
        <v>12.9</v>
      </c>
      <c r="I287" s="147">
        <v>2</v>
      </c>
    </row>
    <row r="288" spans="1:9" x14ac:dyDescent="0.3">
      <c r="A288" s="143" t="str">
        <f t="shared" si="28"/>
        <v>葉育峯</v>
      </c>
      <c r="B288" s="144"/>
      <c r="C288" s="145"/>
      <c r="D288" s="144"/>
      <c r="E288" s="146"/>
      <c r="F288" s="146"/>
      <c r="G288" s="144">
        <v>12345843</v>
      </c>
      <c r="H288" s="146">
        <v>12.9</v>
      </c>
      <c r="I288" s="147">
        <v>5</v>
      </c>
    </row>
    <row r="289" spans="1:9" x14ac:dyDescent="0.3">
      <c r="A289" s="143" t="str">
        <f t="shared" si="28"/>
        <v>葉育峯</v>
      </c>
      <c r="B289" s="144"/>
      <c r="C289" s="145"/>
      <c r="D289" s="144"/>
      <c r="E289" s="146"/>
      <c r="F289" s="146"/>
      <c r="G289" s="144">
        <v>12350873</v>
      </c>
      <c r="H289" s="146">
        <v>12.9</v>
      </c>
      <c r="I289" s="147">
        <v>10</v>
      </c>
    </row>
    <row r="290" spans="1:9" x14ac:dyDescent="0.3">
      <c r="A290" s="143" t="s">
        <v>1893</v>
      </c>
      <c r="B290" s="144" t="s">
        <v>272</v>
      </c>
      <c r="C290" s="145" t="s">
        <v>2569</v>
      </c>
      <c r="D290" s="144">
        <v>12371772</v>
      </c>
      <c r="E290" s="146">
        <v>12.9</v>
      </c>
      <c r="F290" s="146">
        <v>-5</v>
      </c>
      <c r="G290" s="144"/>
      <c r="H290" s="146"/>
      <c r="I290" s="147"/>
    </row>
    <row r="291" spans="1:9" x14ac:dyDescent="0.3">
      <c r="A291" s="143" t="s">
        <v>1893</v>
      </c>
      <c r="B291" s="144" t="s">
        <v>272</v>
      </c>
      <c r="C291" s="145" t="s">
        <v>2570</v>
      </c>
      <c r="D291" s="144">
        <v>12355741</v>
      </c>
      <c r="E291" s="146">
        <v>12.95</v>
      </c>
      <c r="F291" s="146">
        <v>100</v>
      </c>
      <c r="G291" s="144"/>
      <c r="H291" s="146"/>
      <c r="I291" s="147"/>
    </row>
    <row r="292" spans="1:9" x14ac:dyDescent="0.3">
      <c r="A292" s="143" t="str">
        <f>A291</f>
        <v>葉育峯</v>
      </c>
      <c r="B292" s="144"/>
      <c r="C292" s="145"/>
      <c r="D292" s="144"/>
      <c r="E292" s="146"/>
      <c r="F292" s="146"/>
      <c r="G292" s="144">
        <v>12361524</v>
      </c>
      <c r="H292" s="146">
        <v>12.95</v>
      </c>
      <c r="I292" s="147">
        <v>4</v>
      </c>
    </row>
    <row r="293" spans="1:9" x14ac:dyDescent="0.3">
      <c r="A293" s="143" t="s">
        <v>1893</v>
      </c>
      <c r="B293" s="144" t="s">
        <v>272</v>
      </c>
      <c r="C293" s="145" t="s">
        <v>2570</v>
      </c>
      <c r="D293" s="144">
        <v>12363765</v>
      </c>
      <c r="E293" s="146">
        <v>12.95</v>
      </c>
      <c r="F293" s="146">
        <v>-45</v>
      </c>
      <c r="G293" s="144"/>
      <c r="H293" s="146"/>
      <c r="I293" s="147"/>
    </row>
    <row r="294" spans="1:9" x14ac:dyDescent="0.3">
      <c r="A294" s="143" t="str">
        <f t="shared" ref="A294:A301" si="29">A293</f>
        <v>葉育峯</v>
      </c>
      <c r="B294" s="144"/>
      <c r="C294" s="145"/>
      <c r="D294" s="144"/>
      <c r="E294" s="146"/>
      <c r="F294" s="146"/>
      <c r="G294" s="144">
        <v>12370644</v>
      </c>
      <c r="H294" s="146">
        <v>12.95</v>
      </c>
      <c r="I294" s="147">
        <v>2</v>
      </c>
    </row>
    <row r="295" spans="1:9" x14ac:dyDescent="0.3">
      <c r="A295" s="143" t="str">
        <f t="shared" si="29"/>
        <v>葉育峯</v>
      </c>
      <c r="B295" s="144"/>
      <c r="C295" s="145"/>
      <c r="D295" s="144"/>
      <c r="E295" s="146"/>
      <c r="F295" s="146"/>
      <c r="G295" s="144">
        <v>12373204</v>
      </c>
      <c r="H295" s="146">
        <v>12.95</v>
      </c>
      <c r="I295" s="147">
        <v>1</v>
      </c>
    </row>
    <row r="296" spans="1:9" x14ac:dyDescent="0.3">
      <c r="A296" s="143" t="str">
        <f t="shared" si="29"/>
        <v>葉育峯</v>
      </c>
      <c r="B296" s="144"/>
      <c r="C296" s="145"/>
      <c r="D296" s="144"/>
      <c r="E296" s="146"/>
      <c r="F296" s="146"/>
      <c r="G296" s="144">
        <v>12373714</v>
      </c>
      <c r="H296" s="146">
        <v>12.95</v>
      </c>
      <c r="I296" s="147">
        <v>1</v>
      </c>
    </row>
    <row r="297" spans="1:9" x14ac:dyDescent="0.3">
      <c r="A297" s="143" t="str">
        <f t="shared" si="29"/>
        <v>葉育峯</v>
      </c>
      <c r="B297" s="144"/>
      <c r="C297" s="145"/>
      <c r="D297" s="144"/>
      <c r="E297" s="146"/>
      <c r="F297" s="146"/>
      <c r="G297" s="144">
        <v>12380792</v>
      </c>
      <c r="H297" s="146">
        <v>12.95</v>
      </c>
      <c r="I297" s="147">
        <v>5</v>
      </c>
    </row>
    <row r="298" spans="1:9" x14ac:dyDescent="0.3">
      <c r="A298" s="143" t="str">
        <f t="shared" si="29"/>
        <v>葉育峯</v>
      </c>
      <c r="B298" s="144"/>
      <c r="C298" s="145"/>
      <c r="D298" s="144"/>
      <c r="E298" s="146"/>
      <c r="F298" s="146"/>
      <c r="G298" s="144">
        <v>12381819</v>
      </c>
      <c r="H298" s="146">
        <v>12.95</v>
      </c>
      <c r="I298" s="147">
        <v>1</v>
      </c>
    </row>
    <row r="299" spans="1:9" x14ac:dyDescent="0.3">
      <c r="A299" s="143" t="str">
        <f t="shared" si="29"/>
        <v>葉育峯</v>
      </c>
      <c r="B299" s="144"/>
      <c r="C299" s="145"/>
      <c r="D299" s="144"/>
      <c r="E299" s="146"/>
      <c r="F299" s="146"/>
      <c r="G299" s="144">
        <v>12390429</v>
      </c>
      <c r="H299" s="146">
        <v>12.95</v>
      </c>
      <c r="I299" s="147">
        <v>1</v>
      </c>
    </row>
    <row r="300" spans="1:9" x14ac:dyDescent="0.3">
      <c r="A300" s="143" t="str">
        <f t="shared" si="29"/>
        <v>葉育峯</v>
      </c>
      <c r="B300" s="144"/>
      <c r="C300" s="145"/>
      <c r="D300" s="144"/>
      <c r="E300" s="146"/>
      <c r="F300" s="146"/>
      <c r="G300" s="144">
        <v>12392475</v>
      </c>
      <c r="H300" s="146">
        <v>12.95</v>
      </c>
      <c r="I300" s="147">
        <v>2</v>
      </c>
    </row>
    <row r="301" spans="1:9" x14ac:dyDescent="0.3">
      <c r="A301" s="143" t="str">
        <f t="shared" si="29"/>
        <v>葉育峯</v>
      </c>
      <c r="B301" s="144"/>
      <c r="C301" s="145"/>
      <c r="D301" s="144"/>
      <c r="E301" s="146"/>
      <c r="F301" s="146"/>
      <c r="G301" s="144">
        <v>12400060</v>
      </c>
      <c r="H301" s="146">
        <v>12.95</v>
      </c>
      <c r="I301" s="147">
        <v>38</v>
      </c>
    </row>
    <row r="302" spans="1:9" x14ac:dyDescent="0.3">
      <c r="A302" s="143" t="s">
        <v>424</v>
      </c>
      <c r="B302" s="144" t="s">
        <v>360</v>
      </c>
      <c r="C302" s="145" t="s">
        <v>2571</v>
      </c>
      <c r="D302" s="144">
        <v>13030459</v>
      </c>
      <c r="E302" s="146">
        <v>12.9</v>
      </c>
      <c r="F302" s="146">
        <v>480</v>
      </c>
      <c r="G302" s="144"/>
      <c r="H302" s="146"/>
      <c r="I302" s="147"/>
    </row>
    <row r="303" spans="1:9" x14ac:dyDescent="0.3">
      <c r="A303" s="143" t="str">
        <f t="shared" ref="A303:A304" si="30">A302</f>
        <v>鄭文華</v>
      </c>
      <c r="B303" s="144"/>
      <c r="C303" s="145"/>
      <c r="D303" s="144"/>
      <c r="E303" s="146"/>
      <c r="F303" s="146"/>
      <c r="G303" s="144">
        <v>13030492</v>
      </c>
      <c r="H303" s="146">
        <v>12.9</v>
      </c>
      <c r="I303" s="147">
        <v>120</v>
      </c>
    </row>
    <row r="304" spans="1:9" x14ac:dyDescent="0.3">
      <c r="A304" s="143" t="str">
        <f t="shared" si="30"/>
        <v>鄭文華</v>
      </c>
      <c r="B304" s="144"/>
      <c r="C304" s="145"/>
      <c r="D304" s="144"/>
      <c r="E304" s="146"/>
      <c r="F304" s="146"/>
      <c r="G304" s="144">
        <v>13053827</v>
      </c>
      <c r="H304" s="146">
        <v>12.9</v>
      </c>
      <c r="I304" s="147">
        <v>15</v>
      </c>
    </row>
    <row r="305" spans="1:9" x14ac:dyDescent="0.3">
      <c r="A305" s="149" t="s">
        <v>424</v>
      </c>
      <c r="B305" s="150" t="s">
        <v>360</v>
      </c>
      <c r="C305" s="151" t="s">
        <v>2571</v>
      </c>
      <c r="D305" s="150">
        <v>13250628</v>
      </c>
      <c r="E305" s="152">
        <v>12.9</v>
      </c>
      <c r="F305" s="152">
        <v>-345</v>
      </c>
      <c r="G305" s="150"/>
      <c r="H305" s="152"/>
      <c r="I305" s="153"/>
    </row>
    <row r="306" spans="1:9" x14ac:dyDescent="0.3">
      <c r="A306" s="98" t="s">
        <v>424</v>
      </c>
      <c r="B306" s="99" t="s">
        <v>360</v>
      </c>
      <c r="C306" s="127" t="s">
        <v>2572</v>
      </c>
      <c r="D306" s="99">
        <v>13032941</v>
      </c>
      <c r="E306" s="100">
        <v>12.95</v>
      </c>
      <c r="F306" s="100">
        <v>300</v>
      </c>
      <c r="G306" s="99"/>
      <c r="H306" s="100"/>
      <c r="I306" s="101"/>
    </row>
    <row r="307" spans="1:9" x14ac:dyDescent="0.3">
      <c r="A307" s="98" t="str">
        <f t="shared" ref="A307:A313" si="31">A306</f>
        <v>鄭文華</v>
      </c>
      <c r="B307" s="99"/>
      <c r="C307" s="127"/>
      <c r="D307" s="99"/>
      <c r="E307" s="100"/>
      <c r="F307" s="100"/>
      <c r="G307" s="99">
        <v>13041142</v>
      </c>
      <c r="H307" s="100">
        <v>12.95</v>
      </c>
      <c r="I307" s="101">
        <v>45</v>
      </c>
    </row>
    <row r="308" spans="1:9" x14ac:dyDescent="0.3">
      <c r="A308" s="98" t="str">
        <f t="shared" si="31"/>
        <v>鄭文華</v>
      </c>
      <c r="B308" s="99"/>
      <c r="C308" s="127"/>
      <c r="D308" s="99"/>
      <c r="E308" s="100"/>
      <c r="F308" s="100"/>
      <c r="G308" s="99">
        <v>13041652</v>
      </c>
      <c r="H308" s="100">
        <v>12.95</v>
      </c>
      <c r="I308" s="101">
        <v>5</v>
      </c>
    </row>
    <row r="309" spans="1:9" x14ac:dyDescent="0.3">
      <c r="A309" s="98" t="str">
        <f t="shared" si="31"/>
        <v>鄭文華</v>
      </c>
      <c r="B309" s="99"/>
      <c r="C309" s="127"/>
      <c r="D309" s="99"/>
      <c r="E309" s="100"/>
      <c r="F309" s="100"/>
      <c r="G309" s="99">
        <v>13042164</v>
      </c>
      <c r="H309" s="100">
        <v>12.95</v>
      </c>
      <c r="I309" s="101">
        <v>1</v>
      </c>
    </row>
    <row r="310" spans="1:9" x14ac:dyDescent="0.3">
      <c r="A310" s="98" t="str">
        <f t="shared" si="31"/>
        <v>鄭文華</v>
      </c>
      <c r="B310" s="99"/>
      <c r="C310" s="127"/>
      <c r="D310" s="99"/>
      <c r="E310" s="100"/>
      <c r="F310" s="100"/>
      <c r="G310" s="99">
        <v>13043184</v>
      </c>
      <c r="H310" s="100">
        <v>12.95</v>
      </c>
      <c r="I310" s="101">
        <v>15</v>
      </c>
    </row>
    <row r="311" spans="1:9" x14ac:dyDescent="0.3">
      <c r="A311" s="98" t="str">
        <f t="shared" si="31"/>
        <v>鄭文華</v>
      </c>
      <c r="B311" s="99"/>
      <c r="C311" s="127"/>
      <c r="D311" s="99"/>
      <c r="E311" s="100"/>
      <c r="F311" s="100"/>
      <c r="G311" s="99">
        <v>13043694</v>
      </c>
      <c r="H311" s="100">
        <v>12.95</v>
      </c>
      <c r="I311" s="101">
        <v>50</v>
      </c>
    </row>
    <row r="312" spans="1:9" x14ac:dyDescent="0.3">
      <c r="A312" s="98" t="str">
        <f t="shared" si="31"/>
        <v>鄭文華</v>
      </c>
      <c r="B312" s="99"/>
      <c r="C312" s="127"/>
      <c r="D312" s="99"/>
      <c r="E312" s="100"/>
      <c r="F312" s="100"/>
      <c r="G312" s="99">
        <v>13044206</v>
      </c>
      <c r="H312" s="100">
        <v>12.95</v>
      </c>
      <c r="I312" s="101">
        <v>68</v>
      </c>
    </row>
    <row r="313" spans="1:9" x14ac:dyDescent="0.3">
      <c r="A313" s="98" t="str">
        <f t="shared" si="31"/>
        <v>鄭文華</v>
      </c>
      <c r="B313" s="99"/>
      <c r="C313" s="127"/>
      <c r="D313" s="99"/>
      <c r="E313" s="100"/>
      <c r="F313" s="100"/>
      <c r="G313" s="99">
        <v>13044716</v>
      </c>
      <c r="H313" s="100">
        <v>12.95</v>
      </c>
      <c r="I313" s="101">
        <v>116</v>
      </c>
    </row>
    <row r="314" spans="1:9" x14ac:dyDescent="0.3">
      <c r="A314" s="98" t="s">
        <v>1893</v>
      </c>
      <c r="B314" s="99" t="s">
        <v>272</v>
      </c>
      <c r="C314" s="127" t="s">
        <v>2573</v>
      </c>
      <c r="D314" s="99">
        <v>13104936</v>
      </c>
      <c r="E314" s="100">
        <v>12.95</v>
      </c>
      <c r="F314" s="100">
        <v>23</v>
      </c>
      <c r="G314" s="99"/>
      <c r="H314" s="100"/>
      <c r="I314" s="101"/>
    </row>
    <row r="315" spans="1:9" x14ac:dyDescent="0.3">
      <c r="A315" s="98" t="str">
        <f>A314</f>
        <v>葉育峯</v>
      </c>
      <c r="B315" s="99"/>
      <c r="C315" s="127"/>
      <c r="D315" s="99"/>
      <c r="E315" s="100"/>
      <c r="F315" s="100"/>
      <c r="G315" s="99">
        <v>13111516</v>
      </c>
      <c r="H315" s="100">
        <v>12.95</v>
      </c>
      <c r="I315" s="101">
        <v>23</v>
      </c>
    </row>
    <row r="316" spans="1:9" x14ac:dyDescent="0.3">
      <c r="A316" s="98" t="s">
        <v>577</v>
      </c>
      <c r="B316" s="99" t="s">
        <v>380</v>
      </c>
      <c r="C316" s="127">
        <v>10163</v>
      </c>
      <c r="D316" s="99">
        <v>13114334</v>
      </c>
      <c r="E316" s="100">
        <v>12.95</v>
      </c>
      <c r="F316" s="100">
        <v>499</v>
      </c>
      <c r="G316" s="99"/>
      <c r="H316" s="100"/>
      <c r="I316" s="101"/>
    </row>
    <row r="317" spans="1:9" x14ac:dyDescent="0.3">
      <c r="A317" s="98" t="str">
        <f t="shared" ref="A317:A321" si="32">A316</f>
        <v>鄭豐儀</v>
      </c>
      <c r="B317" s="99"/>
      <c r="C317" s="127"/>
      <c r="D317" s="99"/>
      <c r="E317" s="100"/>
      <c r="F317" s="100"/>
      <c r="G317" s="99">
        <v>13213291</v>
      </c>
      <c r="H317" s="100">
        <v>12.95</v>
      </c>
      <c r="I317" s="101">
        <v>14</v>
      </c>
    </row>
    <row r="318" spans="1:9" x14ac:dyDescent="0.3">
      <c r="A318" s="98" t="str">
        <f t="shared" si="32"/>
        <v>鄭豐儀</v>
      </c>
      <c r="B318" s="99"/>
      <c r="C318" s="127"/>
      <c r="D318" s="99"/>
      <c r="E318" s="100"/>
      <c r="F318" s="100"/>
      <c r="G318" s="99">
        <v>13232004</v>
      </c>
      <c r="H318" s="100">
        <v>12.95</v>
      </c>
      <c r="I318" s="101">
        <v>83</v>
      </c>
    </row>
    <row r="319" spans="1:9" x14ac:dyDescent="0.3">
      <c r="A319" s="98" t="str">
        <f t="shared" si="32"/>
        <v>鄭豐儀</v>
      </c>
      <c r="B319" s="99"/>
      <c r="C319" s="127"/>
      <c r="D319" s="99"/>
      <c r="E319" s="100"/>
      <c r="F319" s="100"/>
      <c r="G319" s="99">
        <v>13233030</v>
      </c>
      <c r="H319" s="100">
        <v>12.95</v>
      </c>
      <c r="I319" s="101">
        <v>4</v>
      </c>
    </row>
    <row r="320" spans="1:9" x14ac:dyDescent="0.3">
      <c r="A320" s="98" t="str">
        <f t="shared" si="32"/>
        <v>鄭豐儀</v>
      </c>
      <c r="B320" s="99"/>
      <c r="C320" s="127"/>
      <c r="D320" s="99"/>
      <c r="E320" s="100"/>
      <c r="F320" s="100"/>
      <c r="G320" s="99">
        <v>13240604</v>
      </c>
      <c r="H320" s="100">
        <v>12.95</v>
      </c>
      <c r="I320" s="101">
        <v>29</v>
      </c>
    </row>
    <row r="321" spans="1:9" x14ac:dyDescent="0.3">
      <c r="A321" s="98" t="str">
        <f t="shared" si="32"/>
        <v>鄭豐儀</v>
      </c>
      <c r="B321" s="99"/>
      <c r="C321" s="127"/>
      <c r="D321" s="99"/>
      <c r="E321" s="100"/>
      <c r="F321" s="100"/>
      <c r="G321" s="99">
        <v>13300000</v>
      </c>
      <c r="H321" s="100">
        <v>12.95</v>
      </c>
      <c r="I321" s="101">
        <v>369</v>
      </c>
    </row>
    <row r="322" spans="1:9" x14ac:dyDescent="0.3">
      <c r="A322" s="98" t="s">
        <v>577</v>
      </c>
      <c r="B322" s="99" t="s">
        <v>380</v>
      </c>
      <c r="C322" s="127">
        <v>10164</v>
      </c>
      <c r="D322" s="99">
        <v>13114942</v>
      </c>
      <c r="E322" s="100">
        <v>12.95</v>
      </c>
      <c r="F322" s="100">
        <v>499</v>
      </c>
      <c r="G322" s="99"/>
      <c r="H322" s="100"/>
      <c r="I322" s="101"/>
    </row>
    <row r="323" spans="1:9" x14ac:dyDescent="0.3">
      <c r="A323" s="98" t="str">
        <f>A322</f>
        <v>鄭豐儀</v>
      </c>
      <c r="B323" s="99"/>
      <c r="C323" s="127"/>
      <c r="D323" s="99"/>
      <c r="E323" s="100"/>
      <c r="F323" s="100"/>
      <c r="G323" s="99">
        <v>13300000</v>
      </c>
      <c r="H323" s="100">
        <v>12.95</v>
      </c>
      <c r="I323" s="101">
        <v>499</v>
      </c>
    </row>
    <row r="324" spans="1:9" x14ac:dyDescent="0.3">
      <c r="A324" s="98" t="s">
        <v>577</v>
      </c>
      <c r="B324" s="99" t="s">
        <v>380</v>
      </c>
      <c r="C324" s="127">
        <v>10165</v>
      </c>
      <c r="D324" s="99">
        <v>13115693</v>
      </c>
      <c r="E324" s="100">
        <v>12.95</v>
      </c>
      <c r="F324" s="100">
        <v>499</v>
      </c>
      <c r="G324" s="99"/>
      <c r="H324" s="100"/>
      <c r="I324" s="101"/>
    </row>
    <row r="325" spans="1:9" x14ac:dyDescent="0.3">
      <c r="A325" s="98" t="str">
        <f>A324</f>
        <v>鄭豐儀</v>
      </c>
      <c r="B325" s="99"/>
      <c r="C325" s="127"/>
      <c r="D325" s="99"/>
      <c r="E325" s="100"/>
      <c r="F325" s="100"/>
      <c r="G325" s="99">
        <v>13300000</v>
      </c>
      <c r="H325" s="100">
        <v>12.95</v>
      </c>
      <c r="I325" s="101">
        <v>499</v>
      </c>
    </row>
    <row r="326" spans="1:9" x14ac:dyDescent="0.3">
      <c r="A326" s="98" t="s">
        <v>577</v>
      </c>
      <c r="B326" s="99" t="s">
        <v>380</v>
      </c>
      <c r="C326" s="127">
        <v>10166</v>
      </c>
      <c r="D326" s="99">
        <v>13120576</v>
      </c>
      <c r="E326" s="100">
        <v>12.95</v>
      </c>
      <c r="F326" s="100">
        <v>499</v>
      </c>
      <c r="G326" s="99"/>
      <c r="H326" s="100"/>
      <c r="I326" s="101"/>
    </row>
    <row r="327" spans="1:9" x14ac:dyDescent="0.3">
      <c r="A327" s="98" t="str">
        <f>A326</f>
        <v>鄭豐儀</v>
      </c>
      <c r="B327" s="99"/>
      <c r="C327" s="127"/>
      <c r="D327" s="99"/>
      <c r="E327" s="100"/>
      <c r="F327" s="100"/>
      <c r="G327" s="99">
        <v>13300000</v>
      </c>
      <c r="H327" s="100">
        <v>12.95</v>
      </c>
      <c r="I327" s="101">
        <v>499</v>
      </c>
    </row>
    <row r="328" spans="1:9" x14ac:dyDescent="0.3">
      <c r="A328" s="98" t="s">
        <v>577</v>
      </c>
      <c r="B328" s="99" t="s">
        <v>380</v>
      </c>
      <c r="C328" s="127">
        <v>10167</v>
      </c>
      <c r="D328" s="99">
        <v>13121470</v>
      </c>
      <c r="E328" s="100">
        <v>12.95</v>
      </c>
      <c r="F328" s="100">
        <v>4</v>
      </c>
      <c r="G328" s="99"/>
      <c r="H328" s="100"/>
      <c r="I328" s="101"/>
    </row>
    <row r="329" spans="1:9" x14ac:dyDescent="0.3">
      <c r="A329" s="98" t="str">
        <f>A328</f>
        <v>鄭豐儀</v>
      </c>
      <c r="B329" s="99"/>
      <c r="C329" s="127"/>
      <c r="D329" s="99"/>
      <c r="E329" s="100"/>
      <c r="F329" s="100"/>
      <c r="G329" s="99">
        <v>13300000</v>
      </c>
      <c r="H329" s="100">
        <v>12.95</v>
      </c>
      <c r="I329" s="101">
        <v>4</v>
      </c>
    </row>
    <row r="330" spans="1:9" x14ac:dyDescent="0.3">
      <c r="A330" s="98" t="s">
        <v>424</v>
      </c>
      <c r="B330" s="99" t="s">
        <v>360</v>
      </c>
      <c r="C330" s="127" t="s">
        <v>2574</v>
      </c>
      <c r="D330" s="99">
        <v>13250710</v>
      </c>
      <c r="E330" s="100">
        <v>13.05</v>
      </c>
      <c r="F330" s="100">
        <v>345</v>
      </c>
      <c r="G330" s="99"/>
      <c r="H330" s="100"/>
      <c r="I330" s="101"/>
    </row>
    <row r="331" spans="1:9" ht="16.8" thickBot="1" x14ac:dyDescent="0.35">
      <c r="A331" s="120" t="str">
        <f>A330</f>
        <v>鄭文華</v>
      </c>
      <c r="B331" s="99"/>
      <c r="C331" s="127"/>
      <c r="D331" s="99"/>
      <c r="E331" s="100"/>
      <c r="F331" s="100"/>
      <c r="G331" s="99">
        <v>13300000</v>
      </c>
      <c r="H331" s="100">
        <v>12.95</v>
      </c>
      <c r="I331" s="101">
        <v>345</v>
      </c>
    </row>
    <row r="332" spans="1:9" s="226" customFormat="1" ht="33" customHeight="1" x14ac:dyDescent="0.3">
      <c r="A332" s="234" t="s">
        <v>1081</v>
      </c>
      <c r="B332" s="463" t="s">
        <v>1956</v>
      </c>
      <c r="C332" s="463"/>
      <c r="D332" s="463"/>
      <c r="E332" s="463"/>
      <c r="F332" s="463"/>
      <c r="G332" s="463"/>
      <c r="H332" s="463"/>
      <c r="I332" s="463"/>
    </row>
  </sheetData>
  <mergeCells count="1">
    <mergeCell ref="B332:I33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3" fitToHeight="13" orientation="portrait" r:id="rId1"/>
  <headerFooter>
    <oddFooter>第 &amp;P 頁，共 &amp;N 頁</oddFooter>
  </headerFooter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64">
    <pageSetUpPr fitToPage="1"/>
  </sheetPr>
  <dimension ref="A1:I187"/>
  <sheetViews>
    <sheetView zoomScaleNormal="100" workbookViewId="0">
      <pane ySplit="3" topLeftCell="A4" activePane="bottomLeft" state="frozen"/>
      <selection activeCell="A4" sqref="A4"/>
      <selection pane="bottomLeft" activeCell="A2" sqref="A2"/>
    </sheetView>
  </sheetViews>
  <sheetFormatPr defaultColWidth="8.88671875" defaultRowHeight="16.2" x14ac:dyDescent="0.3"/>
  <cols>
    <col min="1" max="1" width="12" style="136" customWidth="1"/>
    <col min="2" max="2" width="10.44140625" style="136" bestFit="1" customWidth="1"/>
    <col min="3" max="3" width="7.109375" style="136" bestFit="1" customWidth="1"/>
    <col min="4" max="4" width="10.5546875" style="136" bestFit="1" customWidth="1"/>
    <col min="5" max="5" width="11.21875" style="136" customWidth="1"/>
    <col min="6" max="6" width="11" style="136" customWidth="1"/>
    <col min="7" max="7" width="10.5546875" style="136" bestFit="1" customWidth="1"/>
    <col min="8" max="9" width="11.5546875" style="136" customWidth="1"/>
    <col min="10" max="16384" width="8.88671875" style="136"/>
  </cols>
  <sheetData>
    <row r="1" spans="1:9" s="135" customFormat="1" x14ac:dyDescent="0.3">
      <c r="A1" s="135" t="s">
        <v>3370</v>
      </c>
    </row>
    <row r="2" spans="1:9" ht="16.8" thickBot="1" x14ac:dyDescent="0.35">
      <c r="A2" s="135" t="s">
        <v>338</v>
      </c>
      <c r="C2" s="137"/>
    </row>
    <row r="3" spans="1:9" ht="16.8" thickBot="1" x14ac:dyDescent="0.35">
      <c r="A3" s="446" t="s">
        <v>252</v>
      </c>
      <c r="B3" s="88" t="s">
        <v>253</v>
      </c>
      <c r="C3" s="125" t="s">
        <v>254</v>
      </c>
      <c r="D3" s="447" t="s">
        <v>255</v>
      </c>
      <c r="E3" s="88" t="s">
        <v>256</v>
      </c>
      <c r="F3" s="88" t="s">
        <v>257</v>
      </c>
      <c r="G3" s="447" t="s">
        <v>258</v>
      </c>
      <c r="H3" s="88" t="s">
        <v>259</v>
      </c>
      <c r="I3" s="90" t="s">
        <v>260</v>
      </c>
    </row>
    <row r="4" spans="1:9" x14ac:dyDescent="0.3">
      <c r="A4" s="93" t="s">
        <v>1893</v>
      </c>
      <c r="B4" s="94" t="s">
        <v>272</v>
      </c>
      <c r="C4" s="94" t="s">
        <v>1332</v>
      </c>
      <c r="D4" s="94">
        <v>9040598</v>
      </c>
      <c r="E4" s="95">
        <v>13.4</v>
      </c>
      <c r="F4" s="95">
        <v>104</v>
      </c>
      <c r="G4" s="94"/>
      <c r="H4" s="95"/>
      <c r="I4" s="96"/>
    </row>
    <row r="5" spans="1:9" x14ac:dyDescent="0.3">
      <c r="A5" s="98" t="s">
        <v>1893</v>
      </c>
      <c r="B5" s="99" t="s">
        <v>272</v>
      </c>
      <c r="C5" s="99" t="s">
        <v>1332</v>
      </c>
      <c r="D5" s="99">
        <v>9060375</v>
      </c>
      <c r="E5" s="100">
        <v>13.4</v>
      </c>
      <c r="F5" s="100">
        <v>-104</v>
      </c>
      <c r="G5" s="99"/>
      <c r="H5" s="100"/>
      <c r="I5" s="101"/>
    </row>
    <row r="6" spans="1:9" x14ac:dyDescent="0.3">
      <c r="A6" s="98" t="s">
        <v>1893</v>
      </c>
      <c r="B6" s="99" t="s">
        <v>272</v>
      </c>
      <c r="C6" s="99" t="s">
        <v>1333</v>
      </c>
      <c r="D6" s="99">
        <v>9060408</v>
      </c>
      <c r="E6" s="100">
        <v>13.35</v>
      </c>
      <c r="F6" s="100">
        <v>104</v>
      </c>
      <c r="G6" s="99"/>
      <c r="H6" s="100"/>
      <c r="I6" s="101"/>
    </row>
    <row r="7" spans="1:9" x14ac:dyDescent="0.3">
      <c r="A7" s="98" t="str">
        <f t="shared" ref="A7:A8" si="0">A6</f>
        <v>葉育峯</v>
      </c>
      <c r="B7" s="99"/>
      <c r="C7" s="99"/>
      <c r="D7" s="99"/>
      <c r="E7" s="100"/>
      <c r="F7" s="100"/>
      <c r="G7" s="99">
        <v>9061478</v>
      </c>
      <c r="H7" s="100">
        <v>13.35</v>
      </c>
      <c r="I7" s="101">
        <v>4</v>
      </c>
    </row>
    <row r="8" spans="1:9" x14ac:dyDescent="0.3">
      <c r="A8" s="98" t="str">
        <f t="shared" si="0"/>
        <v>葉育峯</v>
      </c>
      <c r="B8" s="99"/>
      <c r="C8" s="99"/>
      <c r="D8" s="99"/>
      <c r="E8" s="100"/>
      <c r="F8" s="100"/>
      <c r="G8" s="99">
        <v>9061990</v>
      </c>
      <c r="H8" s="100">
        <v>13.35</v>
      </c>
      <c r="I8" s="101">
        <v>100</v>
      </c>
    </row>
    <row r="9" spans="1:9" x14ac:dyDescent="0.3">
      <c r="A9" s="98" t="s">
        <v>1893</v>
      </c>
      <c r="B9" s="99" t="s">
        <v>272</v>
      </c>
      <c r="C9" s="99" t="s">
        <v>1334</v>
      </c>
      <c r="D9" s="99">
        <v>9115592</v>
      </c>
      <c r="E9" s="100">
        <v>13.45</v>
      </c>
      <c r="F9" s="100">
        <v>100</v>
      </c>
      <c r="G9" s="99"/>
      <c r="H9" s="100"/>
      <c r="I9" s="101"/>
    </row>
    <row r="10" spans="1:9" x14ac:dyDescent="0.3">
      <c r="A10" s="98" t="str">
        <f t="shared" ref="A10:A12" si="1">A9</f>
        <v>葉育峯</v>
      </c>
      <c r="B10" s="99"/>
      <c r="C10" s="99"/>
      <c r="D10" s="99"/>
      <c r="E10" s="100"/>
      <c r="F10" s="100"/>
      <c r="G10" s="99">
        <v>9115776</v>
      </c>
      <c r="H10" s="100">
        <v>13.45</v>
      </c>
      <c r="I10" s="101">
        <v>41</v>
      </c>
    </row>
    <row r="11" spans="1:9" x14ac:dyDescent="0.3">
      <c r="A11" s="98" t="str">
        <f t="shared" si="1"/>
        <v>葉育峯</v>
      </c>
      <c r="B11" s="99"/>
      <c r="C11" s="99"/>
      <c r="D11" s="99"/>
      <c r="E11" s="100"/>
      <c r="F11" s="100"/>
      <c r="G11" s="99">
        <v>9120292</v>
      </c>
      <c r="H11" s="100">
        <v>13.45</v>
      </c>
      <c r="I11" s="101">
        <v>42</v>
      </c>
    </row>
    <row r="12" spans="1:9" x14ac:dyDescent="0.3">
      <c r="A12" s="98" t="str">
        <f t="shared" si="1"/>
        <v>葉育峯</v>
      </c>
      <c r="B12" s="99"/>
      <c r="C12" s="99"/>
      <c r="D12" s="99"/>
      <c r="E12" s="100"/>
      <c r="F12" s="100"/>
      <c r="G12" s="99">
        <v>9120804</v>
      </c>
      <c r="H12" s="100">
        <v>13.45</v>
      </c>
      <c r="I12" s="101">
        <v>17</v>
      </c>
    </row>
    <row r="13" spans="1:9" x14ac:dyDescent="0.3">
      <c r="A13" s="98" t="s">
        <v>271</v>
      </c>
      <c r="B13" s="99" t="s">
        <v>272</v>
      </c>
      <c r="C13" s="99" t="s">
        <v>1335</v>
      </c>
      <c r="D13" s="99">
        <v>9431760</v>
      </c>
      <c r="E13" s="100">
        <v>13.15</v>
      </c>
      <c r="F13" s="100">
        <v>499</v>
      </c>
      <c r="G13" s="99"/>
      <c r="H13" s="100"/>
      <c r="I13" s="101"/>
    </row>
    <row r="14" spans="1:9" x14ac:dyDescent="0.3">
      <c r="A14" s="98" t="str">
        <f t="shared" ref="A14:A16" si="2">A13</f>
        <v>林振興</v>
      </c>
      <c r="B14" s="99"/>
      <c r="C14" s="99"/>
      <c r="D14" s="99"/>
      <c r="E14" s="100"/>
      <c r="F14" s="100"/>
      <c r="G14" s="99">
        <v>9431829</v>
      </c>
      <c r="H14" s="100">
        <v>13.15</v>
      </c>
      <c r="I14" s="101">
        <v>304</v>
      </c>
    </row>
    <row r="15" spans="1:9" x14ac:dyDescent="0.3">
      <c r="A15" s="98" t="str">
        <f t="shared" si="2"/>
        <v>林振興</v>
      </c>
      <c r="B15" s="99"/>
      <c r="C15" s="99"/>
      <c r="D15" s="99"/>
      <c r="E15" s="100"/>
      <c r="F15" s="100"/>
      <c r="G15" s="99">
        <v>9432341</v>
      </c>
      <c r="H15" s="100">
        <v>13.15</v>
      </c>
      <c r="I15" s="101">
        <v>1</v>
      </c>
    </row>
    <row r="16" spans="1:9" x14ac:dyDescent="0.3">
      <c r="A16" s="98" t="str">
        <f t="shared" si="2"/>
        <v>林振興</v>
      </c>
      <c r="B16" s="99"/>
      <c r="C16" s="99"/>
      <c r="D16" s="99"/>
      <c r="E16" s="100"/>
      <c r="F16" s="100"/>
      <c r="G16" s="99">
        <v>9432852</v>
      </c>
      <c r="H16" s="100">
        <v>13.15</v>
      </c>
      <c r="I16" s="101">
        <v>13</v>
      </c>
    </row>
    <row r="17" spans="1:9" x14ac:dyDescent="0.3">
      <c r="A17" s="98" t="s">
        <v>271</v>
      </c>
      <c r="B17" s="99" t="s">
        <v>272</v>
      </c>
      <c r="C17" s="99" t="s">
        <v>1335</v>
      </c>
      <c r="D17" s="99">
        <v>9452656</v>
      </c>
      <c r="E17" s="100">
        <v>13.15</v>
      </c>
      <c r="F17" s="100">
        <v>-181</v>
      </c>
      <c r="G17" s="99"/>
      <c r="H17" s="100"/>
      <c r="I17" s="101"/>
    </row>
    <row r="18" spans="1:9" x14ac:dyDescent="0.3">
      <c r="A18" s="98" t="s">
        <v>271</v>
      </c>
      <c r="B18" s="99" t="s">
        <v>272</v>
      </c>
      <c r="C18" s="99" t="s">
        <v>1336</v>
      </c>
      <c r="D18" s="99">
        <v>9432997</v>
      </c>
      <c r="E18" s="100">
        <v>13.1</v>
      </c>
      <c r="F18" s="100">
        <v>499</v>
      </c>
      <c r="G18" s="99"/>
      <c r="H18" s="100"/>
      <c r="I18" s="101"/>
    </row>
    <row r="19" spans="1:9" x14ac:dyDescent="0.3">
      <c r="A19" s="98" t="str">
        <f>A18</f>
        <v>林振興</v>
      </c>
      <c r="B19" s="99"/>
      <c r="C19" s="99"/>
      <c r="D19" s="99"/>
      <c r="E19" s="100"/>
      <c r="F19" s="100"/>
      <c r="G19" s="99">
        <v>9433365</v>
      </c>
      <c r="H19" s="100">
        <v>13.1</v>
      </c>
      <c r="I19" s="101">
        <v>499</v>
      </c>
    </row>
    <row r="20" spans="1:9" x14ac:dyDescent="0.3">
      <c r="A20" s="98" t="s">
        <v>271</v>
      </c>
      <c r="B20" s="99" t="s">
        <v>272</v>
      </c>
      <c r="C20" s="99" t="s">
        <v>1337</v>
      </c>
      <c r="D20" s="99">
        <v>9433644</v>
      </c>
      <c r="E20" s="100">
        <v>13.1</v>
      </c>
      <c r="F20" s="100">
        <v>499</v>
      </c>
      <c r="G20" s="99"/>
      <c r="H20" s="100"/>
      <c r="I20" s="101"/>
    </row>
    <row r="21" spans="1:9" x14ac:dyDescent="0.3">
      <c r="A21" s="98" t="str">
        <f>A20</f>
        <v>林振興</v>
      </c>
      <c r="B21" s="99"/>
      <c r="C21" s="99"/>
      <c r="D21" s="99"/>
      <c r="E21" s="100"/>
      <c r="F21" s="100"/>
      <c r="G21" s="99">
        <v>9433877</v>
      </c>
      <c r="H21" s="100">
        <v>13.1</v>
      </c>
      <c r="I21" s="101">
        <v>499</v>
      </c>
    </row>
    <row r="22" spans="1:9" x14ac:dyDescent="0.3">
      <c r="A22" s="98" t="s">
        <v>271</v>
      </c>
      <c r="B22" s="99" t="s">
        <v>272</v>
      </c>
      <c r="C22" s="99" t="s">
        <v>1338</v>
      </c>
      <c r="D22" s="99">
        <v>9434358</v>
      </c>
      <c r="E22" s="100">
        <v>13.1</v>
      </c>
      <c r="F22" s="100">
        <v>499</v>
      </c>
      <c r="G22" s="99"/>
      <c r="H22" s="100"/>
      <c r="I22" s="101"/>
    </row>
    <row r="23" spans="1:9" x14ac:dyDescent="0.3">
      <c r="A23" s="98" t="str">
        <f>A22</f>
        <v>林振興</v>
      </c>
      <c r="B23" s="99"/>
      <c r="C23" s="99"/>
      <c r="D23" s="99"/>
      <c r="E23" s="100"/>
      <c r="F23" s="100"/>
      <c r="G23" s="99">
        <v>9434391</v>
      </c>
      <c r="H23" s="100">
        <v>13.1</v>
      </c>
      <c r="I23" s="101">
        <v>189</v>
      </c>
    </row>
    <row r="24" spans="1:9" x14ac:dyDescent="0.3">
      <c r="A24" s="102" t="s">
        <v>271</v>
      </c>
      <c r="B24" s="103" t="s">
        <v>272</v>
      </c>
      <c r="C24" s="103" t="s">
        <v>1338</v>
      </c>
      <c r="D24" s="103">
        <v>9453300</v>
      </c>
      <c r="E24" s="104">
        <v>13.1</v>
      </c>
      <c r="F24" s="104">
        <v>-310</v>
      </c>
      <c r="G24" s="103"/>
      <c r="H24" s="104"/>
      <c r="I24" s="105"/>
    </row>
    <row r="25" spans="1:9" x14ac:dyDescent="0.3">
      <c r="A25" s="98" t="s">
        <v>271</v>
      </c>
      <c r="B25" s="99" t="s">
        <v>272</v>
      </c>
      <c r="C25" s="99" t="s">
        <v>1339</v>
      </c>
      <c r="D25" s="99">
        <v>9435481</v>
      </c>
      <c r="E25" s="100">
        <v>13.05</v>
      </c>
      <c r="F25" s="100">
        <v>499</v>
      </c>
      <c r="G25" s="99"/>
      <c r="H25" s="100"/>
      <c r="I25" s="101"/>
    </row>
    <row r="26" spans="1:9" x14ac:dyDescent="0.3">
      <c r="A26" s="98" t="str">
        <f>A25</f>
        <v>林振興</v>
      </c>
      <c r="B26" s="99"/>
      <c r="C26" s="99"/>
      <c r="D26" s="99"/>
      <c r="E26" s="100"/>
      <c r="F26" s="100"/>
      <c r="G26" s="99">
        <v>9435929</v>
      </c>
      <c r="H26" s="100">
        <v>13.05</v>
      </c>
      <c r="I26" s="101">
        <v>499</v>
      </c>
    </row>
    <row r="27" spans="1:9" x14ac:dyDescent="0.3">
      <c r="A27" s="98" t="s">
        <v>271</v>
      </c>
      <c r="B27" s="99" t="s">
        <v>272</v>
      </c>
      <c r="C27" s="99" t="s">
        <v>1340</v>
      </c>
      <c r="D27" s="99">
        <v>9440158</v>
      </c>
      <c r="E27" s="100">
        <v>13.05</v>
      </c>
      <c r="F27" s="100">
        <v>499</v>
      </c>
      <c r="G27" s="99"/>
      <c r="H27" s="100"/>
      <c r="I27" s="101"/>
    </row>
    <row r="28" spans="1:9" x14ac:dyDescent="0.3">
      <c r="A28" s="98" t="str">
        <f>A27</f>
        <v>林振興</v>
      </c>
      <c r="B28" s="99"/>
      <c r="C28" s="99"/>
      <c r="D28" s="99"/>
      <c r="E28" s="100"/>
      <c r="F28" s="100"/>
      <c r="G28" s="99">
        <v>9440953</v>
      </c>
      <c r="H28" s="100">
        <v>13.05</v>
      </c>
      <c r="I28" s="101">
        <v>3</v>
      </c>
    </row>
    <row r="29" spans="1:9" x14ac:dyDescent="0.3">
      <c r="A29" s="98" t="s">
        <v>271</v>
      </c>
      <c r="B29" s="99" t="s">
        <v>272</v>
      </c>
      <c r="C29" s="99" t="s">
        <v>1340</v>
      </c>
      <c r="D29" s="99">
        <v>9453986</v>
      </c>
      <c r="E29" s="100">
        <v>13.05</v>
      </c>
      <c r="F29" s="100">
        <v>-496</v>
      </c>
      <c r="G29" s="99"/>
      <c r="H29" s="100"/>
      <c r="I29" s="101"/>
    </row>
    <row r="30" spans="1:9" x14ac:dyDescent="0.3">
      <c r="A30" s="98" t="s">
        <v>271</v>
      </c>
      <c r="B30" s="99" t="s">
        <v>272</v>
      </c>
      <c r="C30" s="99" t="s">
        <v>1341</v>
      </c>
      <c r="D30" s="99">
        <v>9441032</v>
      </c>
      <c r="E30" s="100">
        <v>13</v>
      </c>
      <c r="F30" s="100">
        <v>499</v>
      </c>
      <c r="G30" s="99"/>
      <c r="H30" s="100"/>
      <c r="I30" s="101"/>
    </row>
    <row r="31" spans="1:9" x14ac:dyDescent="0.3">
      <c r="A31" s="98" t="str">
        <f>A30</f>
        <v>林振興</v>
      </c>
      <c r="B31" s="99"/>
      <c r="C31" s="99"/>
      <c r="D31" s="99"/>
      <c r="E31" s="100"/>
      <c r="F31" s="100"/>
      <c r="G31" s="99">
        <v>9441464</v>
      </c>
      <c r="H31" s="100">
        <v>13</v>
      </c>
      <c r="I31" s="101">
        <v>499</v>
      </c>
    </row>
    <row r="32" spans="1:9" x14ac:dyDescent="0.3">
      <c r="A32" s="114" t="s">
        <v>271</v>
      </c>
      <c r="B32" s="111" t="s">
        <v>272</v>
      </c>
      <c r="C32" s="111" t="s">
        <v>1342</v>
      </c>
      <c r="D32" s="111">
        <v>9441585</v>
      </c>
      <c r="E32" s="112">
        <v>13</v>
      </c>
      <c r="F32" s="112">
        <v>499</v>
      </c>
      <c r="G32" s="111"/>
      <c r="H32" s="112"/>
      <c r="I32" s="113"/>
    </row>
    <row r="33" spans="1:9" x14ac:dyDescent="0.3">
      <c r="A33" s="114" t="str">
        <f t="shared" ref="A33:A37" si="3">A32</f>
        <v>林振興</v>
      </c>
      <c r="B33" s="111"/>
      <c r="C33" s="111"/>
      <c r="D33" s="111"/>
      <c r="E33" s="112"/>
      <c r="F33" s="112"/>
      <c r="G33" s="111">
        <v>9441973</v>
      </c>
      <c r="H33" s="112">
        <v>13</v>
      </c>
      <c r="I33" s="113">
        <v>164</v>
      </c>
    </row>
    <row r="34" spans="1:9" x14ac:dyDescent="0.3">
      <c r="A34" s="114" t="str">
        <f t="shared" si="3"/>
        <v>林振興</v>
      </c>
      <c r="B34" s="111"/>
      <c r="C34" s="111"/>
      <c r="D34" s="111"/>
      <c r="E34" s="112"/>
      <c r="F34" s="112"/>
      <c r="G34" s="111">
        <v>9442997</v>
      </c>
      <c r="H34" s="112">
        <v>13</v>
      </c>
      <c r="I34" s="113">
        <v>47</v>
      </c>
    </row>
    <row r="35" spans="1:9" x14ac:dyDescent="0.3">
      <c r="A35" s="114" t="str">
        <f t="shared" si="3"/>
        <v>林振興</v>
      </c>
      <c r="B35" s="111"/>
      <c r="C35" s="111"/>
      <c r="D35" s="111"/>
      <c r="E35" s="112"/>
      <c r="F35" s="112"/>
      <c r="G35" s="111">
        <v>9474447</v>
      </c>
      <c r="H35" s="112">
        <v>13</v>
      </c>
      <c r="I35" s="113">
        <v>15</v>
      </c>
    </row>
    <row r="36" spans="1:9" x14ac:dyDescent="0.3">
      <c r="A36" s="114" t="str">
        <f t="shared" si="3"/>
        <v>林振興</v>
      </c>
      <c r="B36" s="111"/>
      <c r="C36" s="111"/>
      <c r="D36" s="111"/>
      <c r="E36" s="112"/>
      <c r="F36" s="112"/>
      <c r="G36" s="111">
        <v>9475981</v>
      </c>
      <c r="H36" s="112">
        <v>13</v>
      </c>
      <c r="I36" s="113">
        <v>3</v>
      </c>
    </row>
    <row r="37" spans="1:9" x14ac:dyDescent="0.3">
      <c r="A37" s="114" t="str">
        <f t="shared" si="3"/>
        <v>林振興</v>
      </c>
      <c r="B37" s="111"/>
      <c r="C37" s="111"/>
      <c r="D37" s="111"/>
      <c r="E37" s="112"/>
      <c r="F37" s="112"/>
      <c r="G37" s="111">
        <v>10303120</v>
      </c>
      <c r="H37" s="112">
        <v>13</v>
      </c>
      <c r="I37" s="113">
        <v>270</v>
      </c>
    </row>
    <row r="38" spans="1:9" x14ac:dyDescent="0.3">
      <c r="A38" s="114" t="s">
        <v>271</v>
      </c>
      <c r="B38" s="111" t="s">
        <v>272</v>
      </c>
      <c r="C38" s="111" t="s">
        <v>675</v>
      </c>
      <c r="D38" s="111">
        <v>9445818</v>
      </c>
      <c r="E38" s="112">
        <v>13</v>
      </c>
      <c r="F38" s="112">
        <v>499</v>
      </c>
      <c r="G38" s="111"/>
      <c r="H38" s="112"/>
      <c r="I38" s="113"/>
    </row>
    <row r="39" spans="1:9" x14ac:dyDescent="0.3">
      <c r="A39" s="114" t="str">
        <f>A38</f>
        <v>林振興</v>
      </c>
      <c r="B39" s="111"/>
      <c r="C39" s="111"/>
      <c r="D39" s="111"/>
      <c r="E39" s="112"/>
      <c r="F39" s="112"/>
      <c r="G39" s="111">
        <v>10303120</v>
      </c>
      <c r="H39" s="112">
        <v>13</v>
      </c>
      <c r="I39" s="113">
        <v>499</v>
      </c>
    </row>
    <row r="40" spans="1:9" x14ac:dyDescent="0.3">
      <c r="A40" s="114" t="s">
        <v>271</v>
      </c>
      <c r="B40" s="111" t="s">
        <v>272</v>
      </c>
      <c r="C40" s="111" t="s">
        <v>1343</v>
      </c>
      <c r="D40" s="111">
        <v>9450281</v>
      </c>
      <c r="E40" s="112">
        <v>13</v>
      </c>
      <c r="F40" s="112">
        <v>499</v>
      </c>
      <c r="G40" s="111"/>
      <c r="H40" s="112"/>
      <c r="I40" s="113"/>
    </row>
    <row r="41" spans="1:9" x14ac:dyDescent="0.3">
      <c r="A41" s="114" t="str">
        <f>A40</f>
        <v>林振興</v>
      </c>
      <c r="B41" s="111"/>
      <c r="C41" s="111"/>
      <c r="D41" s="111"/>
      <c r="E41" s="112"/>
      <c r="F41" s="112"/>
      <c r="G41" s="111">
        <v>10303120</v>
      </c>
      <c r="H41" s="112">
        <v>13</v>
      </c>
      <c r="I41" s="113">
        <v>499</v>
      </c>
    </row>
    <row r="42" spans="1:9" x14ac:dyDescent="0.3">
      <c r="A42" s="114" t="s">
        <v>271</v>
      </c>
      <c r="B42" s="111" t="s">
        <v>272</v>
      </c>
      <c r="C42" s="111" t="s">
        <v>1344</v>
      </c>
      <c r="D42" s="111">
        <v>9451327</v>
      </c>
      <c r="E42" s="112">
        <v>13</v>
      </c>
      <c r="F42" s="112">
        <v>10</v>
      </c>
      <c r="G42" s="111"/>
      <c r="H42" s="112"/>
      <c r="I42" s="113"/>
    </row>
    <row r="43" spans="1:9" x14ac:dyDescent="0.3">
      <c r="A43" s="114" t="str">
        <f>A42</f>
        <v>林振興</v>
      </c>
      <c r="B43" s="111"/>
      <c r="C43" s="111"/>
      <c r="D43" s="111"/>
      <c r="E43" s="112"/>
      <c r="F43" s="112"/>
      <c r="G43" s="111">
        <v>10303120</v>
      </c>
      <c r="H43" s="112">
        <v>13</v>
      </c>
      <c r="I43" s="113">
        <v>10</v>
      </c>
    </row>
    <row r="44" spans="1:9" x14ac:dyDescent="0.3">
      <c r="A44" s="114" t="s">
        <v>271</v>
      </c>
      <c r="B44" s="111" t="s">
        <v>272</v>
      </c>
      <c r="C44" s="111" t="s">
        <v>676</v>
      </c>
      <c r="D44" s="111">
        <v>9452686</v>
      </c>
      <c r="E44" s="112">
        <v>13</v>
      </c>
      <c r="F44" s="112">
        <v>181</v>
      </c>
      <c r="G44" s="111"/>
      <c r="H44" s="112"/>
      <c r="I44" s="113"/>
    </row>
    <row r="45" spans="1:9" x14ac:dyDescent="0.3">
      <c r="A45" s="114" t="str">
        <f>A44</f>
        <v>林振興</v>
      </c>
      <c r="B45" s="111"/>
      <c r="C45" s="111"/>
      <c r="D45" s="111"/>
      <c r="E45" s="112"/>
      <c r="F45" s="112"/>
      <c r="G45" s="111">
        <v>10303120</v>
      </c>
      <c r="H45" s="112">
        <v>13</v>
      </c>
      <c r="I45" s="113">
        <v>181</v>
      </c>
    </row>
    <row r="46" spans="1:9" x14ac:dyDescent="0.3">
      <c r="A46" s="114" t="s">
        <v>271</v>
      </c>
      <c r="B46" s="111" t="s">
        <v>272</v>
      </c>
      <c r="C46" s="111" t="s">
        <v>1345</v>
      </c>
      <c r="D46" s="111">
        <v>9453330</v>
      </c>
      <c r="E46" s="112">
        <v>13</v>
      </c>
      <c r="F46" s="112">
        <v>310</v>
      </c>
      <c r="G46" s="111"/>
      <c r="H46" s="112"/>
      <c r="I46" s="113"/>
    </row>
    <row r="47" spans="1:9" x14ac:dyDescent="0.3">
      <c r="A47" s="114" t="str">
        <f t="shared" ref="A47:A48" si="4">A46</f>
        <v>林振興</v>
      </c>
      <c r="B47" s="111"/>
      <c r="C47" s="111"/>
      <c r="D47" s="111"/>
      <c r="E47" s="112"/>
      <c r="F47" s="112"/>
      <c r="G47" s="111">
        <v>10303120</v>
      </c>
      <c r="H47" s="112">
        <v>13</v>
      </c>
      <c r="I47" s="113">
        <v>50</v>
      </c>
    </row>
    <row r="48" spans="1:9" x14ac:dyDescent="0.3">
      <c r="A48" s="114" t="str">
        <f t="shared" si="4"/>
        <v>林振興</v>
      </c>
      <c r="B48" s="111"/>
      <c r="C48" s="111"/>
      <c r="D48" s="111"/>
      <c r="E48" s="112"/>
      <c r="F48" s="112"/>
      <c r="G48" s="111">
        <v>10303629</v>
      </c>
      <c r="H48" s="112">
        <v>13</v>
      </c>
      <c r="I48" s="113">
        <v>260</v>
      </c>
    </row>
    <row r="49" spans="1:9" x14ac:dyDescent="0.3">
      <c r="A49" s="98" t="s">
        <v>271</v>
      </c>
      <c r="B49" s="99" t="s">
        <v>272</v>
      </c>
      <c r="C49" s="99" t="s">
        <v>1096</v>
      </c>
      <c r="D49" s="99">
        <v>9454017</v>
      </c>
      <c r="E49" s="100">
        <v>13</v>
      </c>
      <c r="F49" s="100">
        <v>496</v>
      </c>
      <c r="G49" s="99"/>
      <c r="H49" s="100"/>
      <c r="I49" s="101"/>
    </row>
    <row r="50" spans="1:9" x14ac:dyDescent="0.3">
      <c r="A50" s="98" t="s">
        <v>271</v>
      </c>
      <c r="B50" s="99" t="s">
        <v>272</v>
      </c>
      <c r="C50" s="99" t="s">
        <v>1096</v>
      </c>
      <c r="D50" s="99">
        <v>9465931</v>
      </c>
      <c r="E50" s="100">
        <v>13</v>
      </c>
      <c r="F50" s="100">
        <v>-496</v>
      </c>
      <c r="G50" s="99"/>
      <c r="H50" s="100"/>
      <c r="I50" s="101"/>
    </row>
    <row r="51" spans="1:9" x14ac:dyDescent="0.3">
      <c r="A51" s="114" t="s">
        <v>271</v>
      </c>
      <c r="B51" s="111" t="s">
        <v>272</v>
      </c>
      <c r="C51" s="111" t="s">
        <v>1346</v>
      </c>
      <c r="D51" s="111">
        <v>9472417</v>
      </c>
      <c r="E51" s="112">
        <v>13</v>
      </c>
      <c r="F51" s="112">
        <v>396</v>
      </c>
      <c r="G51" s="111"/>
      <c r="H51" s="112"/>
      <c r="I51" s="113"/>
    </row>
    <row r="52" spans="1:9" x14ac:dyDescent="0.3">
      <c r="A52" s="114" t="str">
        <f>A51</f>
        <v>林振興</v>
      </c>
      <c r="B52" s="111"/>
      <c r="C52" s="111"/>
      <c r="D52" s="111"/>
      <c r="E52" s="112"/>
      <c r="F52" s="112"/>
      <c r="G52" s="111">
        <v>10303629</v>
      </c>
      <c r="H52" s="112">
        <v>13</v>
      </c>
      <c r="I52" s="113">
        <v>396</v>
      </c>
    </row>
    <row r="53" spans="1:9" x14ac:dyDescent="0.3">
      <c r="A53" s="98" t="s">
        <v>520</v>
      </c>
      <c r="B53" s="99" t="s">
        <v>521</v>
      </c>
      <c r="C53" s="99">
        <v>70015</v>
      </c>
      <c r="D53" s="99">
        <v>9583824</v>
      </c>
      <c r="E53" s="100">
        <v>12.85</v>
      </c>
      <c r="F53" s="100">
        <v>499</v>
      </c>
      <c r="G53" s="99"/>
      <c r="H53" s="100"/>
      <c r="I53" s="101"/>
    </row>
    <row r="54" spans="1:9" x14ac:dyDescent="0.3">
      <c r="A54" s="98" t="str">
        <f>A53</f>
        <v>吳東明</v>
      </c>
      <c r="B54" s="99"/>
      <c r="C54" s="99"/>
      <c r="D54" s="99"/>
      <c r="E54" s="100"/>
      <c r="F54" s="100"/>
      <c r="G54" s="99">
        <v>9584014</v>
      </c>
      <c r="H54" s="100">
        <v>12.85</v>
      </c>
      <c r="I54" s="101">
        <v>499</v>
      </c>
    </row>
    <row r="55" spans="1:9" x14ac:dyDescent="0.3">
      <c r="A55" s="98" t="s">
        <v>520</v>
      </c>
      <c r="B55" s="99" t="s">
        <v>521</v>
      </c>
      <c r="C55" s="99">
        <v>70016</v>
      </c>
      <c r="D55" s="99">
        <v>9585629</v>
      </c>
      <c r="E55" s="100">
        <v>12.85</v>
      </c>
      <c r="F55" s="100">
        <v>158</v>
      </c>
      <c r="G55" s="99"/>
      <c r="H55" s="100"/>
      <c r="I55" s="101"/>
    </row>
    <row r="56" spans="1:9" x14ac:dyDescent="0.3">
      <c r="A56" s="98" t="str">
        <f t="shared" ref="A56:A58" si="5">A55</f>
        <v>吳東明</v>
      </c>
      <c r="B56" s="99"/>
      <c r="C56" s="99"/>
      <c r="D56" s="99"/>
      <c r="E56" s="100"/>
      <c r="F56" s="100"/>
      <c r="G56" s="99">
        <v>9590065</v>
      </c>
      <c r="H56" s="100">
        <v>12.85</v>
      </c>
      <c r="I56" s="101">
        <v>105</v>
      </c>
    </row>
    <row r="57" spans="1:9" x14ac:dyDescent="0.3">
      <c r="A57" s="98" t="str">
        <f t="shared" si="5"/>
        <v>吳東明</v>
      </c>
      <c r="B57" s="99"/>
      <c r="C57" s="99"/>
      <c r="D57" s="99"/>
      <c r="E57" s="100"/>
      <c r="F57" s="100"/>
      <c r="G57" s="99">
        <v>9591088</v>
      </c>
      <c r="H57" s="100">
        <v>12.85</v>
      </c>
      <c r="I57" s="101">
        <v>10</v>
      </c>
    </row>
    <row r="58" spans="1:9" x14ac:dyDescent="0.3">
      <c r="A58" s="98" t="str">
        <f t="shared" si="5"/>
        <v>吳東明</v>
      </c>
      <c r="B58" s="99"/>
      <c r="C58" s="99"/>
      <c r="D58" s="99"/>
      <c r="E58" s="100"/>
      <c r="F58" s="100"/>
      <c r="G58" s="99">
        <v>9591598</v>
      </c>
      <c r="H58" s="100">
        <v>12.85</v>
      </c>
      <c r="I58" s="101">
        <v>1</v>
      </c>
    </row>
    <row r="59" spans="1:9" x14ac:dyDescent="0.3">
      <c r="A59" s="98" t="s">
        <v>520</v>
      </c>
      <c r="B59" s="99" t="s">
        <v>521</v>
      </c>
      <c r="C59" s="99">
        <v>70016</v>
      </c>
      <c r="D59" s="99">
        <v>10111264</v>
      </c>
      <c r="E59" s="100">
        <v>12.85</v>
      </c>
      <c r="F59" s="100">
        <v>-42</v>
      </c>
      <c r="G59" s="99"/>
      <c r="H59" s="100"/>
      <c r="I59" s="101"/>
    </row>
    <row r="60" spans="1:9" x14ac:dyDescent="0.3">
      <c r="A60" s="98" t="s">
        <v>520</v>
      </c>
      <c r="B60" s="99" t="s">
        <v>521</v>
      </c>
      <c r="C60" s="99">
        <v>70017</v>
      </c>
      <c r="D60" s="99">
        <v>9591333</v>
      </c>
      <c r="E60" s="100">
        <v>12.85</v>
      </c>
      <c r="F60" s="100">
        <v>183</v>
      </c>
      <c r="G60" s="99"/>
      <c r="H60" s="100"/>
      <c r="I60" s="101"/>
    </row>
    <row r="61" spans="1:9" x14ac:dyDescent="0.3">
      <c r="A61" s="98" t="s">
        <v>520</v>
      </c>
      <c r="B61" s="99" t="s">
        <v>521</v>
      </c>
      <c r="C61" s="99">
        <v>70017</v>
      </c>
      <c r="D61" s="99">
        <v>10111567</v>
      </c>
      <c r="E61" s="100">
        <v>12.85</v>
      </c>
      <c r="F61" s="100">
        <v>-183</v>
      </c>
      <c r="G61" s="99"/>
      <c r="H61" s="100"/>
      <c r="I61" s="101"/>
    </row>
    <row r="62" spans="1:9" x14ac:dyDescent="0.3">
      <c r="A62" s="98" t="s">
        <v>312</v>
      </c>
      <c r="B62" s="99" t="s">
        <v>497</v>
      </c>
      <c r="C62" s="99" t="s">
        <v>1347</v>
      </c>
      <c r="D62" s="99">
        <v>9595473</v>
      </c>
      <c r="E62" s="100">
        <v>12.75</v>
      </c>
      <c r="F62" s="100">
        <v>499</v>
      </c>
      <c r="G62" s="99"/>
      <c r="H62" s="100"/>
      <c r="I62" s="101"/>
    </row>
    <row r="63" spans="1:9" x14ac:dyDescent="0.3">
      <c r="A63" s="98" t="str">
        <f t="shared" ref="A63:A69" si="6">A62</f>
        <v>王家修</v>
      </c>
      <c r="B63" s="99"/>
      <c r="C63" s="99"/>
      <c r="D63" s="99"/>
      <c r="E63" s="100"/>
      <c r="F63" s="100"/>
      <c r="G63" s="99">
        <v>9595706</v>
      </c>
      <c r="H63" s="100">
        <v>12.75</v>
      </c>
      <c r="I63" s="101">
        <v>434</v>
      </c>
    </row>
    <row r="64" spans="1:9" x14ac:dyDescent="0.3">
      <c r="A64" s="98" t="str">
        <f t="shared" si="6"/>
        <v>王家修</v>
      </c>
      <c r="B64" s="99"/>
      <c r="C64" s="99"/>
      <c r="D64" s="99"/>
      <c r="E64" s="100"/>
      <c r="F64" s="100"/>
      <c r="G64" s="99">
        <v>10001242</v>
      </c>
      <c r="H64" s="100">
        <v>12.75</v>
      </c>
      <c r="I64" s="101">
        <v>9</v>
      </c>
    </row>
    <row r="65" spans="1:9" x14ac:dyDescent="0.3">
      <c r="A65" s="98" t="str">
        <f t="shared" si="6"/>
        <v>王家修</v>
      </c>
      <c r="B65" s="99"/>
      <c r="C65" s="99"/>
      <c r="D65" s="99"/>
      <c r="E65" s="100"/>
      <c r="F65" s="100"/>
      <c r="G65" s="99">
        <v>10012947</v>
      </c>
      <c r="H65" s="100">
        <v>12.75</v>
      </c>
      <c r="I65" s="101">
        <v>14</v>
      </c>
    </row>
    <row r="66" spans="1:9" x14ac:dyDescent="0.3">
      <c r="A66" s="98" t="str">
        <f t="shared" si="6"/>
        <v>王家修</v>
      </c>
      <c r="B66" s="99"/>
      <c r="C66" s="99"/>
      <c r="D66" s="99"/>
      <c r="E66" s="100"/>
      <c r="F66" s="100"/>
      <c r="G66" s="99">
        <v>10013972</v>
      </c>
      <c r="H66" s="100">
        <v>12.75</v>
      </c>
      <c r="I66" s="101">
        <v>6</v>
      </c>
    </row>
    <row r="67" spans="1:9" x14ac:dyDescent="0.3">
      <c r="A67" s="98" t="str">
        <f t="shared" si="6"/>
        <v>王家修</v>
      </c>
      <c r="B67" s="99"/>
      <c r="C67" s="99"/>
      <c r="D67" s="99"/>
      <c r="E67" s="100"/>
      <c r="F67" s="100"/>
      <c r="G67" s="99">
        <v>10014486</v>
      </c>
      <c r="H67" s="100">
        <v>12.75</v>
      </c>
      <c r="I67" s="101">
        <v>7</v>
      </c>
    </row>
    <row r="68" spans="1:9" x14ac:dyDescent="0.3">
      <c r="A68" s="98" t="str">
        <f t="shared" si="6"/>
        <v>王家修</v>
      </c>
      <c r="B68" s="99"/>
      <c r="C68" s="99"/>
      <c r="D68" s="99"/>
      <c r="E68" s="100"/>
      <c r="F68" s="100"/>
      <c r="G68" s="99">
        <v>10014999</v>
      </c>
      <c r="H68" s="100">
        <v>12.75</v>
      </c>
      <c r="I68" s="101">
        <v>6</v>
      </c>
    </row>
    <row r="69" spans="1:9" x14ac:dyDescent="0.3">
      <c r="A69" s="98" t="str">
        <f t="shared" si="6"/>
        <v>王家修</v>
      </c>
      <c r="B69" s="99"/>
      <c r="C69" s="99"/>
      <c r="D69" s="99"/>
      <c r="E69" s="100"/>
      <c r="F69" s="100"/>
      <c r="G69" s="99">
        <v>10020026</v>
      </c>
      <c r="H69" s="100">
        <v>12.75</v>
      </c>
      <c r="I69" s="101">
        <v>12</v>
      </c>
    </row>
    <row r="70" spans="1:9" x14ac:dyDescent="0.3">
      <c r="A70" s="98" t="s">
        <v>312</v>
      </c>
      <c r="B70" s="99" t="s">
        <v>497</v>
      </c>
      <c r="C70" s="99" t="s">
        <v>1347</v>
      </c>
      <c r="D70" s="99">
        <v>10104003</v>
      </c>
      <c r="E70" s="100">
        <v>12.75</v>
      </c>
      <c r="F70" s="100">
        <v>-11</v>
      </c>
      <c r="G70" s="99"/>
      <c r="H70" s="100"/>
      <c r="I70" s="101"/>
    </row>
    <row r="71" spans="1:9" x14ac:dyDescent="0.3">
      <c r="A71" s="98" t="s">
        <v>312</v>
      </c>
      <c r="B71" s="99" t="s">
        <v>497</v>
      </c>
      <c r="C71" s="99" t="s">
        <v>1348</v>
      </c>
      <c r="D71" s="99">
        <v>9595757</v>
      </c>
      <c r="E71" s="100">
        <v>12.75</v>
      </c>
      <c r="F71" s="100">
        <v>1</v>
      </c>
      <c r="G71" s="99"/>
      <c r="H71" s="100"/>
      <c r="I71" s="101"/>
    </row>
    <row r="72" spans="1:9" x14ac:dyDescent="0.3">
      <c r="A72" s="98" t="s">
        <v>312</v>
      </c>
      <c r="B72" s="99" t="s">
        <v>497</v>
      </c>
      <c r="C72" s="99" t="s">
        <v>1348</v>
      </c>
      <c r="D72" s="99">
        <v>10104002</v>
      </c>
      <c r="E72" s="100">
        <v>12.75</v>
      </c>
      <c r="F72" s="100">
        <v>-1</v>
      </c>
      <c r="G72" s="99"/>
      <c r="H72" s="100"/>
      <c r="I72" s="101"/>
    </row>
    <row r="73" spans="1:9" x14ac:dyDescent="0.3">
      <c r="A73" s="98" t="s">
        <v>312</v>
      </c>
      <c r="B73" s="99" t="s">
        <v>497</v>
      </c>
      <c r="C73" s="99" t="s">
        <v>1349</v>
      </c>
      <c r="D73" s="99">
        <v>10000137</v>
      </c>
      <c r="E73" s="100">
        <v>12.75</v>
      </c>
      <c r="F73" s="100">
        <v>499</v>
      </c>
      <c r="G73" s="99"/>
      <c r="H73" s="100"/>
      <c r="I73" s="101"/>
    </row>
    <row r="74" spans="1:9" x14ac:dyDescent="0.3">
      <c r="A74" s="98" t="s">
        <v>312</v>
      </c>
      <c r="B74" s="99" t="s">
        <v>497</v>
      </c>
      <c r="C74" s="99" t="s">
        <v>1349</v>
      </c>
      <c r="D74" s="99">
        <v>10103999</v>
      </c>
      <c r="E74" s="100">
        <v>12.75</v>
      </c>
      <c r="F74" s="100">
        <v>-499</v>
      </c>
      <c r="G74" s="99"/>
      <c r="H74" s="100"/>
      <c r="I74" s="101"/>
    </row>
    <row r="75" spans="1:9" x14ac:dyDescent="0.3">
      <c r="A75" s="98" t="s">
        <v>312</v>
      </c>
      <c r="B75" s="99" t="s">
        <v>497</v>
      </c>
      <c r="C75" s="99" t="s">
        <v>1350</v>
      </c>
      <c r="D75" s="99">
        <v>10000373</v>
      </c>
      <c r="E75" s="100">
        <v>12.75</v>
      </c>
      <c r="F75" s="100">
        <v>1</v>
      </c>
      <c r="G75" s="99"/>
      <c r="H75" s="100"/>
      <c r="I75" s="101"/>
    </row>
    <row r="76" spans="1:9" x14ac:dyDescent="0.3">
      <c r="A76" s="98" t="s">
        <v>312</v>
      </c>
      <c r="B76" s="99" t="s">
        <v>497</v>
      </c>
      <c r="C76" s="99" t="s">
        <v>1350</v>
      </c>
      <c r="D76" s="99">
        <v>10103998</v>
      </c>
      <c r="E76" s="100">
        <v>12.75</v>
      </c>
      <c r="F76" s="100">
        <v>-1</v>
      </c>
      <c r="G76" s="99"/>
      <c r="H76" s="100"/>
      <c r="I76" s="101"/>
    </row>
    <row r="77" spans="1:9" x14ac:dyDescent="0.3">
      <c r="A77" s="98" t="s">
        <v>312</v>
      </c>
      <c r="B77" s="99" t="s">
        <v>497</v>
      </c>
      <c r="C77" s="99" t="s">
        <v>1351</v>
      </c>
      <c r="D77" s="99">
        <v>10003493</v>
      </c>
      <c r="E77" s="100">
        <v>12.7</v>
      </c>
      <c r="F77" s="100">
        <v>499</v>
      </c>
      <c r="G77" s="99"/>
      <c r="H77" s="100"/>
      <c r="I77" s="101"/>
    </row>
    <row r="78" spans="1:9" x14ac:dyDescent="0.3">
      <c r="A78" s="98" t="str">
        <f t="shared" ref="A78:A85" si="7">A77</f>
        <v>王家修</v>
      </c>
      <c r="B78" s="99"/>
      <c r="C78" s="99"/>
      <c r="D78" s="99"/>
      <c r="E78" s="100"/>
      <c r="F78" s="100"/>
      <c r="G78" s="99">
        <v>10003803</v>
      </c>
      <c r="H78" s="100">
        <v>12.7</v>
      </c>
      <c r="I78" s="101">
        <v>13</v>
      </c>
    </row>
    <row r="79" spans="1:9" x14ac:dyDescent="0.3">
      <c r="A79" s="98" t="str">
        <f t="shared" si="7"/>
        <v>王家修</v>
      </c>
      <c r="B79" s="99"/>
      <c r="C79" s="99"/>
      <c r="D79" s="99"/>
      <c r="E79" s="100"/>
      <c r="F79" s="100"/>
      <c r="G79" s="99">
        <v>10004319</v>
      </c>
      <c r="H79" s="100">
        <v>12.7</v>
      </c>
      <c r="I79" s="101">
        <v>94</v>
      </c>
    </row>
    <row r="80" spans="1:9" x14ac:dyDescent="0.3">
      <c r="A80" s="98" t="str">
        <f t="shared" si="7"/>
        <v>王家修</v>
      </c>
      <c r="B80" s="99"/>
      <c r="C80" s="99"/>
      <c r="D80" s="99"/>
      <c r="E80" s="100"/>
      <c r="F80" s="100"/>
      <c r="G80" s="99">
        <v>10004837</v>
      </c>
      <c r="H80" s="100">
        <v>12.7</v>
      </c>
      <c r="I80" s="101">
        <v>60</v>
      </c>
    </row>
    <row r="81" spans="1:9" x14ac:dyDescent="0.3">
      <c r="A81" s="98" t="str">
        <f t="shared" si="7"/>
        <v>王家修</v>
      </c>
      <c r="B81" s="99"/>
      <c r="C81" s="99"/>
      <c r="D81" s="99"/>
      <c r="E81" s="100"/>
      <c r="F81" s="100"/>
      <c r="G81" s="99">
        <v>10005352</v>
      </c>
      <c r="H81" s="100">
        <v>12.7</v>
      </c>
      <c r="I81" s="101">
        <v>38</v>
      </c>
    </row>
    <row r="82" spans="1:9" x14ac:dyDescent="0.3">
      <c r="A82" s="98" t="str">
        <f t="shared" si="7"/>
        <v>王家修</v>
      </c>
      <c r="B82" s="99"/>
      <c r="C82" s="99"/>
      <c r="D82" s="99"/>
      <c r="E82" s="100"/>
      <c r="F82" s="100"/>
      <c r="G82" s="99">
        <v>10005864</v>
      </c>
      <c r="H82" s="100">
        <v>12.7</v>
      </c>
      <c r="I82" s="101">
        <v>51</v>
      </c>
    </row>
    <row r="83" spans="1:9" x14ac:dyDescent="0.3">
      <c r="A83" s="98" t="str">
        <f t="shared" si="7"/>
        <v>王家修</v>
      </c>
      <c r="B83" s="99"/>
      <c r="C83" s="99"/>
      <c r="D83" s="99"/>
      <c r="E83" s="100"/>
      <c r="F83" s="100"/>
      <c r="G83" s="99">
        <v>10010897</v>
      </c>
      <c r="H83" s="100">
        <v>12.7</v>
      </c>
      <c r="I83" s="101">
        <v>68</v>
      </c>
    </row>
    <row r="84" spans="1:9" x14ac:dyDescent="0.3">
      <c r="A84" s="98" t="str">
        <f t="shared" si="7"/>
        <v>王家修</v>
      </c>
      <c r="B84" s="99"/>
      <c r="C84" s="99"/>
      <c r="D84" s="99"/>
      <c r="E84" s="100"/>
      <c r="F84" s="100"/>
      <c r="G84" s="99">
        <v>10011411</v>
      </c>
      <c r="H84" s="100">
        <v>12.7</v>
      </c>
      <c r="I84" s="101">
        <v>45</v>
      </c>
    </row>
    <row r="85" spans="1:9" x14ac:dyDescent="0.3">
      <c r="A85" s="98" t="str">
        <f t="shared" si="7"/>
        <v>王家修</v>
      </c>
      <c r="B85" s="99"/>
      <c r="C85" s="99"/>
      <c r="D85" s="99"/>
      <c r="E85" s="100"/>
      <c r="F85" s="100"/>
      <c r="G85" s="99">
        <v>10011922</v>
      </c>
      <c r="H85" s="100">
        <v>12.7</v>
      </c>
      <c r="I85" s="101">
        <v>130</v>
      </c>
    </row>
    <row r="86" spans="1:9" x14ac:dyDescent="0.3">
      <c r="A86" s="98" t="s">
        <v>312</v>
      </c>
      <c r="B86" s="99" t="s">
        <v>497</v>
      </c>
      <c r="C86" s="99" t="s">
        <v>1352</v>
      </c>
      <c r="D86" s="99">
        <v>10003710</v>
      </c>
      <c r="E86" s="100">
        <v>12.7</v>
      </c>
      <c r="F86" s="100">
        <v>1</v>
      </c>
      <c r="G86" s="99"/>
      <c r="H86" s="100"/>
      <c r="I86" s="101"/>
    </row>
    <row r="87" spans="1:9" x14ac:dyDescent="0.3">
      <c r="A87" s="98" t="str">
        <f>A86</f>
        <v>王家修</v>
      </c>
      <c r="B87" s="99"/>
      <c r="C87" s="99"/>
      <c r="D87" s="99"/>
      <c r="E87" s="100"/>
      <c r="F87" s="100"/>
      <c r="G87" s="99">
        <v>10012434</v>
      </c>
      <c r="H87" s="100">
        <v>12.7</v>
      </c>
      <c r="I87" s="101">
        <v>1</v>
      </c>
    </row>
    <row r="88" spans="1:9" x14ac:dyDescent="0.3">
      <c r="A88" s="98" t="s">
        <v>357</v>
      </c>
      <c r="B88" s="99" t="s">
        <v>313</v>
      </c>
      <c r="C88" s="99">
        <v>10068</v>
      </c>
      <c r="D88" s="99">
        <v>10004247</v>
      </c>
      <c r="E88" s="100">
        <v>12.7</v>
      </c>
      <c r="F88" s="100">
        <v>100</v>
      </c>
      <c r="G88" s="99"/>
      <c r="H88" s="100"/>
      <c r="I88" s="101"/>
    </row>
    <row r="89" spans="1:9" x14ac:dyDescent="0.3">
      <c r="A89" s="98" t="str">
        <f>A88</f>
        <v>謝幸玲</v>
      </c>
      <c r="B89" s="99"/>
      <c r="C89" s="99"/>
      <c r="D89" s="99"/>
      <c r="E89" s="100"/>
      <c r="F89" s="100"/>
      <c r="G89" s="99">
        <v>10012434</v>
      </c>
      <c r="H89" s="100">
        <v>12.7</v>
      </c>
      <c r="I89" s="101">
        <v>100</v>
      </c>
    </row>
    <row r="90" spans="1:9" x14ac:dyDescent="0.3">
      <c r="A90" s="98" t="s">
        <v>357</v>
      </c>
      <c r="B90" s="99" t="s">
        <v>313</v>
      </c>
      <c r="C90" s="99">
        <v>10069</v>
      </c>
      <c r="D90" s="99">
        <v>10021677</v>
      </c>
      <c r="E90" s="100">
        <v>12.7</v>
      </c>
      <c r="F90" s="100">
        <v>499</v>
      </c>
      <c r="G90" s="99"/>
      <c r="H90" s="100"/>
      <c r="I90" s="101"/>
    </row>
    <row r="91" spans="1:9" x14ac:dyDescent="0.3">
      <c r="A91" s="98" t="str">
        <f>A90</f>
        <v>謝幸玲</v>
      </c>
      <c r="B91" s="99"/>
      <c r="C91" s="99"/>
      <c r="D91" s="99"/>
      <c r="E91" s="100"/>
      <c r="F91" s="100"/>
      <c r="G91" s="99">
        <v>10022078</v>
      </c>
      <c r="H91" s="100">
        <v>12.7</v>
      </c>
      <c r="I91" s="101">
        <v>499</v>
      </c>
    </row>
    <row r="92" spans="1:9" x14ac:dyDescent="0.3">
      <c r="A92" s="98" t="s">
        <v>357</v>
      </c>
      <c r="B92" s="99" t="s">
        <v>313</v>
      </c>
      <c r="C92" s="99">
        <v>10070</v>
      </c>
      <c r="D92" s="99">
        <v>10022269</v>
      </c>
      <c r="E92" s="100">
        <v>12.7</v>
      </c>
      <c r="F92" s="100">
        <v>301</v>
      </c>
      <c r="G92" s="99"/>
      <c r="H92" s="100"/>
      <c r="I92" s="101"/>
    </row>
    <row r="93" spans="1:9" x14ac:dyDescent="0.3">
      <c r="A93" s="98" t="str">
        <f t="shared" ref="A93:A95" si="8">A92</f>
        <v>謝幸玲</v>
      </c>
      <c r="B93" s="99"/>
      <c r="C93" s="99"/>
      <c r="D93" s="99"/>
      <c r="E93" s="100"/>
      <c r="F93" s="100"/>
      <c r="G93" s="99">
        <v>10023100</v>
      </c>
      <c r="H93" s="100">
        <v>12.7</v>
      </c>
      <c r="I93" s="101">
        <v>90</v>
      </c>
    </row>
    <row r="94" spans="1:9" x14ac:dyDescent="0.3">
      <c r="A94" s="98" t="str">
        <f t="shared" si="8"/>
        <v>謝幸玲</v>
      </c>
      <c r="B94" s="99"/>
      <c r="C94" s="99"/>
      <c r="D94" s="99"/>
      <c r="E94" s="100"/>
      <c r="F94" s="100"/>
      <c r="G94" s="99">
        <v>10024127</v>
      </c>
      <c r="H94" s="100">
        <v>12.7</v>
      </c>
      <c r="I94" s="101">
        <v>84</v>
      </c>
    </row>
    <row r="95" spans="1:9" x14ac:dyDescent="0.3">
      <c r="A95" s="98" t="str">
        <f t="shared" si="8"/>
        <v>謝幸玲</v>
      </c>
      <c r="B95" s="99"/>
      <c r="C95" s="99"/>
      <c r="D95" s="99"/>
      <c r="E95" s="100"/>
      <c r="F95" s="100"/>
      <c r="G95" s="99">
        <v>10042376</v>
      </c>
      <c r="H95" s="100">
        <v>12.7</v>
      </c>
      <c r="I95" s="101">
        <v>127</v>
      </c>
    </row>
    <row r="96" spans="1:9" x14ac:dyDescent="0.3">
      <c r="A96" s="98" t="s">
        <v>357</v>
      </c>
      <c r="B96" s="99" t="s">
        <v>313</v>
      </c>
      <c r="C96" s="99">
        <v>10071</v>
      </c>
      <c r="D96" s="99">
        <v>10022931</v>
      </c>
      <c r="E96" s="100">
        <v>12.7</v>
      </c>
      <c r="F96" s="100">
        <v>499</v>
      </c>
      <c r="G96" s="99"/>
      <c r="H96" s="100"/>
      <c r="I96" s="101"/>
    </row>
    <row r="97" spans="1:9" x14ac:dyDescent="0.3">
      <c r="A97" s="98" t="str">
        <f t="shared" ref="A97:A110" si="9">A96</f>
        <v>謝幸玲</v>
      </c>
      <c r="B97" s="99"/>
      <c r="C97" s="99"/>
      <c r="D97" s="99"/>
      <c r="E97" s="100"/>
      <c r="F97" s="100"/>
      <c r="G97" s="99">
        <v>10042376</v>
      </c>
      <c r="H97" s="100">
        <v>12.7</v>
      </c>
      <c r="I97" s="101">
        <v>60</v>
      </c>
    </row>
    <row r="98" spans="1:9" x14ac:dyDescent="0.3">
      <c r="A98" s="98" t="str">
        <f t="shared" si="9"/>
        <v>謝幸玲</v>
      </c>
      <c r="B98" s="99"/>
      <c r="C98" s="99"/>
      <c r="D98" s="99"/>
      <c r="E98" s="100"/>
      <c r="F98" s="100"/>
      <c r="G98" s="99">
        <v>10105812</v>
      </c>
      <c r="H98" s="100">
        <v>12.7</v>
      </c>
      <c r="I98" s="101">
        <v>37</v>
      </c>
    </row>
    <row r="99" spans="1:9" x14ac:dyDescent="0.3">
      <c r="A99" s="98" t="str">
        <f t="shared" si="9"/>
        <v>謝幸玲</v>
      </c>
      <c r="B99" s="99"/>
      <c r="C99" s="99"/>
      <c r="D99" s="99"/>
      <c r="E99" s="100"/>
      <c r="F99" s="100"/>
      <c r="G99" s="99">
        <v>10110322</v>
      </c>
      <c r="H99" s="100">
        <v>12.7</v>
      </c>
      <c r="I99" s="101">
        <v>1</v>
      </c>
    </row>
    <row r="100" spans="1:9" x14ac:dyDescent="0.3">
      <c r="A100" s="98" t="str">
        <f t="shared" si="9"/>
        <v>謝幸玲</v>
      </c>
      <c r="B100" s="99"/>
      <c r="C100" s="99"/>
      <c r="D100" s="99"/>
      <c r="E100" s="100"/>
      <c r="F100" s="100"/>
      <c r="G100" s="99">
        <v>10110832</v>
      </c>
      <c r="H100" s="100">
        <v>12.7</v>
      </c>
      <c r="I100" s="101">
        <v>1</v>
      </c>
    </row>
    <row r="101" spans="1:9" x14ac:dyDescent="0.3">
      <c r="A101" s="98" t="str">
        <f t="shared" si="9"/>
        <v>謝幸玲</v>
      </c>
      <c r="B101" s="99"/>
      <c r="C101" s="99"/>
      <c r="D101" s="99"/>
      <c r="E101" s="100"/>
      <c r="F101" s="100"/>
      <c r="G101" s="99">
        <v>10111346</v>
      </c>
      <c r="H101" s="100">
        <v>12.7</v>
      </c>
      <c r="I101" s="101">
        <v>64</v>
      </c>
    </row>
    <row r="102" spans="1:9" x14ac:dyDescent="0.3">
      <c r="A102" s="98" t="str">
        <f t="shared" si="9"/>
        <v>謝幸玲</v>
      </c>
      <c r="B102" s="99"/>
      <c r="C102" s="99"/>
      <c r="D102" s="99"/>
      <c r="E102" s="100"/>
      <c r="F102" s="100"/>
      <c r="G102" s="99">
        <v>10112887</v>
      </c>
      <c r="H102" s="100">
        <v>12.7</v>
      </c>
      <c r="I102" s="101">
        <v>2</v>
      </c>
    </row>
    <row r="103" spans="1:9" x14ac:dyDescent="0.3">
      <c r="A103" s="98" t="str">
        <f t="shared" si="9"/>
        <v>謝幸玲</v>
      </c>
      <c r="B103" s="99"/>
      <c r="C103" s="99"/>
      <c r="D103" s="99"/>
      <c r="E103" s="100"/>
      <c r="F103" s="100"/>
      <c r="G103" s="99">
        <v>10114424</v>
      </c>
      <c r="H103" s="100">
        <v>12.7</v>
      </c>
      <c r="I103" s="101">
        <v>38</v>
      </c>
    </row>
    <row r="104" spans="1:9" x14ac:dyDescent="0.3">
      <c r="A104" s="98" t="str">
        <f t="shared" si="9"/>
        <v>謝幸玲</v>
      </c>
      <c r="B104" s="99"/>
      <c r="C104" s="99"/>
      <c r="D104" s="99"/>
      <c r="E104" s="100"/>
      <c r="F104" s="100"/>
      <c r="G104" s="99">
        <v>10114938</v>
      </c>
      <c r="H104" s="100">
        <v>12.7</v>
      </c>
      <c r="I104" s="101">
        <v>2</v>
      </c>
    </row>
    <row r="105" spans="1:9" x14ac:dyDescent="0.3">
      <c r="A105" s="98" t="str">
        <f t="shared" si="9"/>
        <v>謝幸玲</v>
      </c>
      <c r="B105" s="99"/>
      <c r="C105" s="99"/>
      <c r="D105" s="99"/>
      <c r="E105" s="100"/>
      <c r="F105" s="100"/>
      <c r="G105" s="99">
        <v>10115447</v>
      </c>
      <c r="H105" s="100">
        <v>12.7</v>
      </c>
      <c r="I105" s="101">
        <v>2</v>
      </c>
    </row>
    <row r="106" spans="1:9" x14ac:dyDescent="0.3">
      <c r="A106" s="98" t="str">
        <f t="shared" si="9"/>
        <v>謝幸玲</v>
      </c>
      <c r="B106" s="99"/>
      <c r="C106" s="99"/>
      <c r="D106" s="99"/>
      <c r="E106" s="100"/>
      <c r="F106" s="100"/>
      <c r="G106" s="99">
        <v>10121502</v>
      </c>
      <c r="H106" s="100">
        <v>12.7</v>
      </c>
      <c r="I106" s="101">
        <v>25</v>
      </c>
    </row>
    <row r="107" spans="1:9" x14ac:dyDescent="0.3">
      <c r="A107" s="98" t="str">
        <f t="shared" si="9"/>
        <v>謝幸玲</v>
      </c>
      <c r="B107" s="99"/>
      <c r="C107" s="99"/>
      <c r="D107" s="99"/>
      <c r="E107" s="100"/>
      <c r="F107" s="100"/>
      <c r="G107" s="99">
        <v>10122525</v>
      </c>
      <c r="H107" s="100">
        <v>12.7</v>
      </c>
      <c r="I107" s="101">
        <v>2</v>
      </c>
    </row>
    <row r="108" spans="1:9" x14ac:dyDescent="0.3">
      <c r="A108" s="98" t="str">
        <f t="shared" si="9"/>
        <v>謝幸玲</v>
      </c>
      <c r="B108" s="99"/>
      <c r="C108" s="99"/>
      <c r="D108" s="99"/>
      <c r="E108" s="100"/>
      <c r="F108" s="100"/>
      <c r="G108" s="99">
        <v>10123038</v>
      </c>
      <c r="H108" s="100">
        <v>12.7</v>
      </c>
      <c r="I108" s="101">
        <v>10</v>
      </c>
    </row>
    <row r="109" spans="1:9" x14ac:dyDescent="0.3">
      <c r="A109" s="98" t="str">
        <f t="shared" si="9"/>
        <v>謝幸玲</v>
      </c>
      <c r="B109" s="99"/>
      <c r="C109" s="99"/>
      <c r="D109" s="99"/>
      <c r="E109" s="100"/>
      <c r="F109" s="100"/>
      <c r="G109" s="99">
        <v>10170171</v>
      </c>
      <c r="H109" s="100">
        <v>12.7</v>
      </c>
      <c r="I109" s="101">
        <v>208</v>
      </c>
    </row>
    <row r="110" spans="1:9" x14ac:dyDescent="0.3">
      <c r="A110" s="98" t="str">
        <f t="shared" si="9"/>
        <v>謝幸玲</v>
      </c>
      <c r="B110" s="99"/>
      <c r="C110" s="99"/>
      <c r="D110" s="99"/>
      <c r="E110" s="100"/>
      <c r="F110" s="100"/>
      <c r="G110" s="99">
        <v>10170684</v>
      </c>
      <c r="H110" s="100">
        <v>12.7</v>
      </c>
      <c r="I110" s="101">
        <v>47</v>
      </c>
    </row>
    <row r="111" spans="1:9" x14ac:dyDescent="0.3">
      <c r="A111" s="98" t="s">
        <v>357</v>
      </c>
      <c r="B111" s="99" t="s">
        <v>313</v>
      </c>
      <c r="C111" s="99">
        <v>10072</v>
      </c>
      <c r="D111" s="99">
        <v>10023603</v>
      </c>
      <c r="E111" s="100">
        <v>12.7</v>
      </c>
      <c r="F111" s="100">
        <v>499</v>
      </c>
      <c r="G111" s="99"/>
      <c r="H111" s="100"/>
      <c r="I111" s="101"/>
    </row>
    <row r="112" spans="1:9" x14ac:dyDescent="0.3">
      <c r="A112" s="98" t="str">
        <f>A111</f>
        <v>謝幸玲</v>
      </c>
      <c r="B112" s="99"/>
      <c r="C112" s="99"/>
      <c r="D112" s="99"/>
      <c r="E112" s="100"/>
      <c r="F112" s="100"/>
      <c r="G112" s="99">
        <v>10170684</v>
      </c>
      <c r="H112" s="100">
        <v>12.7</v>
      </c>
      <c r="I112" s="101">
        <v>499</v>
      </c>
    </row>
    <row r="113" spans="1:9" x14ac:dyDescent="0.3">
      <c r="A113" s="98" t="s">
        <v>357</v>
      </c>
      <c r="B113" s="99" t="s">
        <v>313</v>
      </c>
      <c r="C113" s="99">
        <v>10073</v>
      </c>
      <c r="D113" s="99">
        <v>10023964</v>
      </c>
      <c r="E113" s="100">
        <v>12.7</v>
      </c>
      <c r="F113" s="100">
        <v>2</v>
      </c>
      <c r="G113" s="99"/>
      <c r="H113" s="100"/>
      <c r="I113" s="101"/>
    </row>
    <row r="114" spans="1:9" x14ac:dyDescent="0.3">
      <c r="A114" s="98" t="str">
        <f>A113</f>
        <v>謝幸玲</v>
      </c>
      <c r="B114" s="99"/>
      <c r="C114" s="99"/>
      <c r="D114" s="99"/>
      <c r="E114" s="100"/>
      <c r="F114" s="100"/>
      <c r="G114" s="99">
        <v>10170684</v>
      </c>
      <c r="H114" s="100">
        <v>12.7</v>
      </c>
      <c r="I114" s="101">
        <v>2</v>
      </c>
    </row>
    <row r="115" spans="1:9" x14ac:dyDescent="0.3">
      <c r="A115" s="98" t="s">
        <v>357</v>
      </c>
      <c r="B115" s="99" t="s">
        <v>313</v>
      </c>
      <c r="C115" s="99">
        <v>10075</v>
      </c>
      <c r="D115" s="99">
        <v>10091645</v>
      </c>
      <c r="E115" s="100">
        <v>12.7</v>
      </c>
      <c r="F115" s="100">
        <v>165</v>
      </c>
      <c r="G115" s="99"/>
      <c r="H115" s="100"/>
      <c r="I115" s="101"/>
    </row>
    <row r="116" spans="1:9" x14ac:dyDescent="0.3">
      <c r="A116" s="98" t="s">
        <v>357</v>
      </c>
      <c r="B116" s="99" t="s">
        <v>313</v>
      </c>
      <c r="C116" s="99">
        <v>10075</v>
      </c>
      <c r="D116" s="99">
        <v>10092034</v>
      </c>
      <c r="E116" s="100">
        <v>12.7</v>
      </c>
      <c r="F116" s="100">
        <v>-165</v>
      </c>
      <c r="G116" s="99"/>
      <c r="H116" s="100"/>
      <c r="I116" s="101"/>
    </row>
    <row r="117" spans="1:9" x14ac:dyDescent="0.3">
      <c r="A117" s="98" t="s">
        <v>520</v>
      </c>
      <c r="B117" s="99" t="s">
        <v>521</v>
      </c>
      <c r="C117" s="99" t="s">
        <v>1353</v>
      </c>
      <c r="D117" s="99">
        <v>10112372</v>
      </c>
      <c r="E117" s="100">
        <v>12.7</v>
      </c>
      <c r="F117" s="100">
        <v>225</v>
      </c>
      <c r="G117" s="99"/>
      <c r="H117" s="100"/>
      <c r="I117" s="101"/>
    </row>
    <row r="118" spans="1:9" x14ac:dyDescent="0.3">
      <c r="A118" s="98" t="str">
        <f t="shared" ref="A118:A119" si="10">A117</f>
        <v>吳東明</v>
      </c>
      <c r="B118" s="99"/>
      <c r="C118" s="99"/>
      <c r="D118" s="99"/>
      <c r="E118" s="100"/>
      <c r="F118" s="100"/>
      <c r="G118" s="99">
        <v>10170684</v>
      </c>
      <c r="H118" s="100">
        <v>12.7</v>
      </c>
      <c r="I118" s="101">
        <v>216</v>
      </c>
    </row>
    <row r="119" spans="1:9" x14ac:dyDescent="0.3">
      <c r="A119" s="98" t="str">
        <f t="shared" si="10"/>
        <v>吳東明</v>
      </c>
      <c r="B119" s="99"/>
      <c r="C119" s="99"/>
      <c r="D119" s="99"/>
      <c r="E119" s="100"/>
      <c r="F119" s="100"/>
      <c r="G119" s="99">
        <v>10171197</v>
      </c>
      <c r="H119" s="100">
        <v>12.7</v>
      </c>
      <c r="I119" s="101">
        <v>9</v>
      </c>
    </row>
    <row r="120" spans="1:9" x14ac:dyDescent="0.3">
      <c r="A120" s="98" t="s">
        <v>357</v>
      </c>
      <c r="B120" s="99" t="s">
        <v>313</v>
      </c>
      <c r="C120" s="99">
        <v>10078</v>
      </c>
      <c r="D120" s="99">
        <v>10123388</v>
      </c>
      <c r="E120" s="100">
        <v>12.7</v>
      </c>
      <c r="F120" s="100">
        <v>165</v>
      </c>
      <c r="G120" s="99"/>
      <c r="H120" s="100"/>
      <c r="I120" s="101"/>
    </row>
    <row r="121" spans="1:9" x14ac:dyDescent="0.3">
      <c r="A121" s="93" t="str">
        <f>A120</f>
        <v>謝幸玲</v>
      </c>
      <c r="B121" s="94"/>
      <c r="C121" s="94"/>
      <c r="D121" s="94"/>
      <c r="E121" s="95"/>
      <c r="F121" s="95"/>
      <c r="G121" s="94">
        <v>10171197</v>
      </c>
      <c r="H121" s="95">
        <v>12.7</v>
      </c>
      <c r="I121" s="96">
        <v>165</v>
      </c>
    </row>
    <row r="122" spans="1:9" x14ac:dyDescent="0.3">
      <c r="A122" s="98" t="s">
        <v>520</v>
      </c>
      <c r="B122" s="99" t="s">
        <v>313</v>
      </c>
      <c r="C122" s="99">
        <v>10080</v>
      </c>
      <c r="D122" s="99">
        <v>10131456</v>
      </c>
      <c r="E122" s="100">
        <v>12.7</v>
      </c>
      <c r="F122" s="100">
        <v>499</v>
      </c>
      <c r="G122" s="99"/>
      <c r="H122" s="100"/>
      <c r="I122" s="101"/>
    </row>
    <row r="123" spans="1:9" x14ac:dyDescent="0.3">
      <c r="A123" s="98" t="str">
        <f>A122</f>
        <v>吳東明</v>
      </c>
      <c r="B123" s="99"/>
      <c r="C123" s="99"/>
      <c r="D123" s="99"/>
      <c r="E123" s="100"/>
      <c r="F123" s="100"/>
      <c r="G123" s="99">
        <v>10171197</v>
      </c>
      <c r="H123" s="100">
        <v>12.7</v>
      </c>
      <c r="I123" s="101">
        <v>499</v>
      </c>
    </row>
    <row r="124" spans="1:9" x14ac:dyDescent="0.3">
      <c r="A124" s="98" t="s">
        <v>520</v>
      </c>
      <c r="B124" s="99" t="s">
        <v>313</v>
      </c>
      <c r="C124" s="99">
        <v>10081</v>
      </c>
      <c r="D124" s="99">
        <v>10131804</v>
      </c>
      <c r="E124" s="100">
        <v>12.7</v>
      </c>
      <c r="F124" s="100">
        <v>499</v>
      </c>
      <c r="G124" s="99"/>
      <c r="H124" s="100"/>
      <c r="I124" s="101"/>
    </row>
    <row r="125" spans="1:9" x14ac:dyDescent="0.3">
      <c r="A125" s="98" t="str">
        <f>A124</f>
        <v>吳東明</v>
      </c>
      <c r="B125" s="99"/>
      <c r="C125" s="99"/>
      <c r="D125" s="99"/>
      <c r="E125" s="100"/>
      <c r="F125" s="100"/>
      <c r="G125" s="99">
        <v>10171197</v>
      </c>
      <c r="H125" s="100">
        <v>12.7</v>
      </c>
      <c r="I125" s="101">
        <v>499</v>
      </c>
    </row>
    <row r="126" spans="1:9" x14ac:dyDescent="0.3">
      <c r="A126" s="98" t="s">
        <v>520</v>
      </c>
      <c r="B126" s="99" t="s">
        <v>313</v>
      </c>
      <c r="C126" s="99">
        <v>10082</v>
      </c>
      <c r="D126" s="99">
        <v>10132245</v>
      </c>
      <c r="E126" s="100">
        <v>12.7</v>
      </c>
      <c r="F126" s="100">
        <v>499</v>
      </c>
      <c r="G126" s="99"/>
      <c r="H126" s="100"/>
      <c r="I126" s="101"/>
    </row>
    <row r="127" spans="1:9" x14ac:dyDescent="0.3">
      <c r="A127" s="98" t="str">
        <f>A126</f>
        <v>吳東明</v>
      </c>
      <c r="B127" s="99"/>
      <c r="C127" s="99"/>
      <c r="D127" s="99"/>
      <c r="E127" s="100"/>
      <c r="F127" s="100"/>
      <c r="G127" s="99">
        <v>10171197</v>
      </c>
      <c r="H127" s="100">
        <v>12.7</v>
      </c>
      <c r="I127" s="101">
        <v>499</v>
      </c>
    </row>
    <row r="128" spans="1:9" x14ac:dyDescent="0.3">
      <c r="A128" s="98" t="s">
        <v>520</v>
      </c>
      <c r="B128" s="99" t="s">
        <v>313</v>
      </c>
      <c r="C128" s="99">
        <v>10083</v>
      </c>
      <c r="D128" s="99">
        <v>10132768</v>
      </c>
      <c r="E128" s="100">
        <v>12.7</v>
      </c>
      <c r="F128" s="100">
        <v>499</v>
      </c>
      <c r="G128" s="99"/>
      <c r="H128" s="100"/>
      <c r="I128" s="101"/>
    </row>
    <row r="129" spans="1:9" x14ac:dyDescent="0.3">
      <c r="A129" s="98" t="str">
        <f>A128</f>
        <v>吳東明</v>
      </c>
      <c r="B129" s="99"/>
      <c r="C129" s="99"/>
      <c r="D129" s="99"/>
      <c r="E129" s="100"/>
      <c r="F129" s="100"/>
      <c r="G129" s="99">
        <v>10171712</v>
      </c>
      <c r="H129" s="100">
        <v>12.7</v>
      </c>
      <c r="I129" s="101">
        <v>499</v>
      </c>
    </row>
    <row r="130" spans="1:9" x14ac:dyDescent="0.3">
      <c r="A130" s="98" t="s">
        <v>520</v>
      </c>
      <c r="B130" s="99" t="s">
        <v>313</v>
      </c>
      <c r="C130" s="99">
        <v>10084</v>
      </c>
      <c r="D130" s="99">
        <v>10134433</v>
      </c>
      <c r="E130" s="100">
        <v>12.7</v>
      </c>
      <c r="F130" s="100">
        <v>499</v>
      </c>
      <c r="G130" s="99"/>
      <c r="H130" s="100"/>
      <c r="I130" s="101"/>
    </row>
    <row r="131" spans="1:9" x14ac:dyDescent="0.3">
      <c r="A131" s="98" t="str">
        <f>A130</f>
        <v>吳東明</v>
      </c>
      <c r="B131" s="99"/>
      <c r="C131" s="99"/>
      <c r="D131" s="99"/>
      <c r="E131" s="100"/>
      <c r="F131" s="100"/>
      <c r="G131" s="99">
        <v>10171712</v>
      </c>
      <c r="H131" s="100">
        <v>12.7</v>
      </c>
      <c r="I131" s="101">
        <v>499</v>
      </c>
    </row>
    <row r="132" spans="1:9" x14ac:dyDescent="0.3">
      <c r="A132" s="98" t="s">
        <v>520</v>
      </c>
      <c r="B132" s="99" t="s">
        <v>313</v>
      </c>
      <c r="C132" s="99">
        <v>10085</v>
      </c>
      <c r="D132" s="99">
        <v>10134901</v>
      </c>
      <c r="E132" s="100">
        <v>12.7</v>
      </c>
      <c r="F132" s="100">
        <v>80</v>
      </c>
      <c r="G132" s="99"/>
      <c r="H132" s="100"/>
      <c r="I132" s="101"/>
    </row>
    <row r="133" spans="1:9" x14ac:dyDescent="0.3">
      <c r="A133" s="98" t="str">
        <f>A132</f>
        <v>吳東明</v>
      </c>
      <c r="B133" s="99"/>
      <c r="C133" s="99"/>
      <c r="D133" s="99"/>
      <c r="E133" s="100"/>
      <c r="F133" s="100"/>
      <c r="G133" s="99">
        <v>10171712</v>
      </c>
      <c r="H133" s="100">
        <v>12.7</v>
      </c>
      <c r="I133" s="101">
        <v>80</v>
      </c>
    </row>
    <row r="134" spans="1:9" x14ac:dyDescent="0.3">
      <c r="A134" s="98" t="s">
        <v>452</v>
      </c>
      <c r="B134" s="99" t="s">
        <v>453</v>
      </c>
      <c r="C134" s="99" t="s">
        <v>695</v>
      </c>
      <c r="D134" s="99">
        <v>10204305</v>
      </c>
      <c r="E134" s="100">
        <v>12.8</v>
      </c>
      <c r="F134" s="100">
        <v>499</v>
      </c>
      <c r="G134" s="99"/>
      <c r="H134" s="100"/>
      <c r="I134" s="101"/>
    </row>
    <row r="135" spans="1:9" x14ac:dyDescent="0.3">
      <c r="A135" s="98" t="str">
        <f>A134</f>
        <v>傅成大</v>
      </c>
      <c r="B135" s="99"/>
      <c r="C135" s="99"/>
      <c r="D135" s="99"/>
      <c r="E135" s="100"/>
      <c r="F135" s="100"/>
      <c r="G135" s="99">
        <v>10204713</v>
      </c>
      <c r="H135" s="100">
        <v>12.8</v>
      </c>
      <c r="I135" s="101">
        <v>499</v>
      </c>
    </row>
    <row r="136" spans="1:9" x14ac:dyDescent="0.3">
      <c r="A136" s="98" t="s">
        <v>452</v>
      </c>
      <c r="B136" s="99" t="s">
        <v>453</v>
      </c>
      <c r="C136" s="99" t="s">
        <v>330</v>
      </c>
      <c r="D136" s="99">
        <v>10204608</v>
      </c>
      <c r="E136" s="100">
        <v>12.8</v>
      </c>
      <c r="F136" s="100">
        <v>499</v>
      </c>
      <c r="G136" s="99"/>
      <c r="H136" s="100"/>
      <c r="I136" s="101"/>
    </row>
    <row r="137" spans="1:9" x14ac:dyDescent="0.3">
      <c r="A137" s="98" t="str">
        <f>A136</f>
        <v>傅成大</v>
      </c>
      <c r="B137" s="99"/>
      <c r="C137" s="99"/>
      <c r="D137" s="99"/>
      <c r="E137" s="100"/>
      <c r="F137" s="100"/>
      <c r="G137" s="99">
        <v>10204713</v>
      </c>
      <c r="H137" s="100">
        <v>12.8</v>
      </c>
      <c r="I137" s="101">
        <v>499</v>
      </c>
    </row>
    <row r="138" spans="1:9" x14ac:dyDescent="0.3">
      <c r="A138" s="98" t="s">
        <v>452</v>
      </c>
      <c r="B138" s="99" t="s">
        <v>453</v>
      </c>
      <c r="C138" s="99" t="s">
        <v>331</v>
      </c>
      <c r="D138" s="99">
        <v>10204844</v>
      </c>
      <c r="E138" s="100">
        <v>12.8</v>
      </c>
      <c r="F138" s="100">
        <v>499</v>
      </c>
      <c r="G138" s="99"/>
      <c r="H138" s="100"/>
      <c r="I138" s="101"/>
    </row>
    <row r="139" spans="1:9" x14ac:dyDescent="0.3">
      <c r="A139" s="98" t="str">
        <f>A138</f>
        <v>傅成大</v>
      </c>
      <c r="B139" s="99"/>
      <c r="C139" s="99"/>
      <c r="D139" s="99"/>
      <c r="E139" s="100"/>
      <c r="F139" s="100"/>
      <c r="G139" s="99">
        <v>10205230</v>
      </c>
      <c r="H139" s="100">
        <v>12.8</v>
      </c>
      <c r="I139" s="101">
        <v>499</v>
      </c>
    </row>
    <row r="140" spans="1:9" x14ac:dyDescent="0.3">
      <c r="A140" s="98" t="s">
        <v>452</v>
      </c>
      <c r="B140" s="99" t="s">
        <v>453</v>
      </c>
      <c r="C140" s="99" t="s">
        <v>332</v>
      </c>
      <c r="D140" s="99">
        <v>10205159</v>
      </c>
      <c r="E140" s="100">
        <v>12.8</v>
      </c>
      <c r="F140" s="100">
        <v>499</v>
      </c>
      <c r="G140" s="99"/>
      <c r="H140" s="100"/>
      <c r="I140" s="101"/>
    </row>
    <row r="141" spans="1:9" x14ac:dyDescent="0.3">
      <c r="A141" s="98" t="str">
        <f>A140</f>
        <v>傅成大</v>
      </c>
      <c r="B141" s="99"/>
      <c r="C141" s="99"/>
      <c r="D141" s="99"/>
      <c r="E141" s="100"/>
      <c r="F141" s="100"/>
      <c r="G141" s="99">
        <v>10205230</v>
      </c>
      <c r="H141" s="100">
        <v>12.8</v>
      </c>
      <c r="I141" s="101">
        <v>499</v>
      </c>
    </row>
    <row r="142" spans="1:9" x14ac:dyDescent="0.3">
      <c r="A142" s="98" t="s">
        <v>452</v>
      </c>
      <c r="B142" s="99" t="s">
        <v>453</v>
      </c>
      <c r="C142" s="99" t="s">
        <v>770</v>
      </c>
      <c r="D142" s="99">
        <v>10205446</v>
      </c>
      <c r="E142" s="100">
        <v>12.8</v>
      </c>
      <c r="F142" s="100">
        <v>499</v>
      </c>
      <c r="G142" s="99"/>
      <c r="H142" s="100"/>
      <c r="I142" s="101"/>
    </row>
    <row r="143" spans="1:9" x14ac:dyDescent="0.3">
      <c r="A143" s="98" t="str">
        <f>A142</f>
        <v>傅成大</v>
      </c>
      <c r="B143" s="99"/>
      <c r="C143" s="99"/>
      <c r="D143" s="99"/>
      <c r="E143" s="100"/>
      <c r="F143" s="100"/>
      <c r="G143" s="99">
        <v>10205743</v>
      </c>
      <c r="H143" s="100">
        <v>12.8</v>
      </c>
      <c r="I143" s="101">
        <v>499</v>
      </c>
    </row>
    <row r="144" spans="1:9" x14ac:dyDescent="0.3">
      <c r="A144" s="98" t="s">
        <v>452</v>
      </c>
      <c r="B144" s="99" t="s">
        <v>453</v>
      </c>
      <c r="C144" s="99" t="s">
        <v>772</v>
      </c>
      <c r="D144" s="99">
        <v>10205689</v>
      </c>
      <c r="E144" s="100">
        <v>12.8</v>
      </c>
      <c r="F144" s="100">
        <v>499</v>
      </c>
      <c r="G144" s="99"/>
      <c r="H144" s="100"/>
      <c r="I144" s="101"/>
    </row>
    <row r="145" spans="1:9" x14ac:dyDescent="0.3">
      <c r="A145" s="98" t="str">
        <f>A144</f>
        <v>傅成大</v>
      </c>
      <c r="B145" s="99"/>
      <c r="C145" s="99"/>
      <c r="D145" s="99"/>
      <c r="E145" s="100"/>
      <c r="F145" s="100"/>
      <c r="G145" s="99">
        <v>10205743</v>
      </c>
      <c r="H145" s="100">
        <v>12.8</v>
      </c>
      <c r="I145" s="101">
        <v>499</v>
      </c>
    </row>
    <row r="146" spans="1:9" x14ac:dyDescent="0.3">
      <c r="A146" s="98" t="s">
        <v>452</v>
      </c>
      <c r="B146" s="99" t="s">
        <v>453</v>
      </c>
      <c r="C146" s="99" t="s">
        <v>430</v>
      </c>
      <c r="D146" s="99">
        <v>10205961</v>
      </c>
      <c r="E146" s="100">
        <v>12.8</v>
      </c>
      <c r="F146" s="100">
        <v>499</v>
      </c>
      <c r="G146" s="99"/>
      <c r="H146" s="100"/>
      <c r="I146" s="101"/>
    </row>
    <row r="147" spans="1:9" x14ac:dyDescent="0.3">
      <c r="A147" s="98" t="str">
        <f t="shared" ref="A147:A149" si="11">A146</f>
        <v>傅成大</v>
      </c>
      <c r="B147" s="99"/>
      <c r="C147" s="99"/>
      <c r="D147" s="99"/>
      <c r="E147" s="100"/>
      <c r="F147" s="100"/>
      <c r="G147" s="99">
        <v>10211289</v>
      </c>
      <c r="H147" s="100">
        <v>12.8</v>
      </c>
      <c r="I147" s="101">
        <v>22</v>
      </c>
    </row>
    <row r="148" spans="1:9" x14ac:dyDescent="0.3">
      <c r="A148" s="98" t="str">
        <f t="shared" si="11"/>
        <v>傅成大</v>
      </c>
      <c r="B148" s="99"/>
      <c r="C148" s="99"/>
      <c r="D148" s="99"/>
      <c r="E148" s="100"/>
      <c r="F148" s="100"/>
      <c r="G148" s="99">
        <v>10244810</v>
      </c>
      <c r="H148" s="100">
        <v>12.8</v>
      </c>
      <c r="I148" s="101">
        <v>413</v>
      </c>
    </row>
    <row r="149" spans="1:9" x14ac:dyDescent="0.3">
      <c r="A149" s="98" t="str">
        <f t="shared" si="11"/>
        <v>傅成大</v>
      </c>
      <c r="B149" s="99"/>
      <c r="C149" s="99"/>
      <c r="D149" s="99"/>
      <c r="E149" s="100"/>
      <c r="F149" s="100"/>
      <c r="G149" s="99">
        <v>10245322</v>
      </c>
      <c r="H149" s="100">
        <v>12.8</v>
      </c>
      <c r="I149" s="101">
        <v>64</v>
      </c>
    </row>
    <row r="150" spans="1:9" x14ac:dyDescent="0.3">
      <c r="A150" s="98" t="s">
        <v>452</v>
      </c>
      <c r="B150" s="99" t="s">
        <v>453</v>
      </c>
      <c r="C150" s="99" t="s">
        <v>658</v>
      </c>
      <c r="D150" s="99">
        <v>10210218</v>
      </c>
      <c r="E150" s="100">
        <v>12.8</v>
      </c>
      <c r="F150" s="100">
        <v>499</v>
      </c>
      <c r="G150" s="99"/>
      <c r="H150" s="100"/>
      <c r="I150" s="101"/>
    </row>
    <row r="151" spans="1:9" x14ac:dyDescent="0.3">
      <c r="A151" s="98" t="str">
        <f>A150</f>
        <v>傅成大</v>
      </c>
      <c r="B151" s="99"/>
      <c r="C151" s="99"/>
      <c r="D151" s="99"/>
      <c r="E151" s="100"/>
      <c r="F151" s="100"/>
      <c r="G151" s="99">
        <v>10245322</v>
      </c>
      <c r="H151" s="100">
        <v>12.8</v>
      </c>
      <c r="I151" s="101">
        <v>499</v>
      </c>
    </row>
    <row r="152" spans="1:9" x14ac:dyDescent="0.3">
      <c r="A152" s="98" t="s">
        <v>452</v>
      </c>
      <c r="B152" s="99" t="s">
        <v>453</v>
      </c>
      <c r="C152" s="99" t="s">
        <v>775</v>
      </c>
      <c r="D152" s="99">
        <v>10210794</v>
      </c>
      <c r="E152" s="100">
        <v>12.8</v>
      </c>
      <c r="F152" s="100">
        <v>499</v>
      </c>
      <c r="G152" s="99"/>
      <c r="H152" s="100"/>
      <c r="I152" s="101"/>
    </row>
    <row r="153" spans="1:9" x14ac:dyDescent="0.3">
      <c r="A153" s="98" t="str">
        <f>A152</f>
        <v>傅成大</v>
      </c>
      <c r="B153" s="99"/>
      <c r="C153" s="99"/>
      <c r="D153" s="99"/>
      <c r="E153" s="100"/>
      <c r="F153" s="100"/>
      <c r="G153" s="99">
        <v>10245322</v>
      </c>
      <c r="H153" s="100">
        <v>12.8</v>
      </c>
      <c r="I153" s="101">
        <v>499</v>
      </c>
    </row>
    <row r="154" spans="1:9" x14ac:dyDescent="0.3">
      <c r="A154" s="98" t="s">
        <v>452</v>
      </c>
      <c r="B154" s="99" t="s">
        <v>453</v>
      </c>
      <c r="C154" s="99" t="s">
        <v>777</v>
      </c>
      <c r="D154" s="99">
        <v>10211146</v>
      </c>
      <c r="E154" s="100">
        <v>12.8</v>
      </c>
      <c r="F154" s="100">
        <v>499</v>
      </c>
      <c r="G154" s="99"/>
      <c r="H154" s="100"/>
      <c r="I154" s="101"/>
    </row>
    <row r="155" spans="1:9" x14ac:dyDescent="0.3">
      <c r="A155" s="98" t="str">
        <f t="shared" ref="A155:A156" si="12">A154</f>
        <v>傅成大</v>
      </c>
      <c r="B155" s="99"/>
      <c r="C155" s="99"/>
      <c r="D155" s="99"/>
      <c r="E155" s="100"/>
      <c r="F155" s="100"/>
      <c r="G155" s="99">
        <v>10245322</v>
      </c>
      <c r="H155" s="100">
        <v>12.8</v>
      </c>
      <c r="I155" s="101">
        <v>411</v>
      </c>
    </row>
    <row r="156" spans="1:9" x14ac:dyDescent="0.3">
      <c r="A156" s="98" t="str">
        <f t="shared" si="12"/>
        <v>傅成大</v>
      </c>
      <c r="B156" s="99"/>
      <c r="C156" s="99"/>
      <c r="D156" s="99"/>
      <c r="E156" s="100"/>
      <c r="F156" s="100"/>
      <c r="G156" s="99">
        <v>10245833</v>
      </c>
      <c r="H156" s="100">
        <v>12.8</v>
      </c>
      <c r="I156" s="101">
        <v>88</v>
      </c>
    </row>
    <row r="157" spans="1:9" x14ac:dyDescent="0.3">
      <c r="A157" s="98" t="s">
        <v>452</v>
      </c>
      <c r="B157" s="99" t="s">
        <v>453</v>
      </c>
      <c r="C157" s="99" t="s">
        <v>431</v>
      </c>
      <c r="D157" s="99">
        <v>10211399</v>
      </c>
      <c r="E157" s="100">
        <v>12.8</v>
      </c>
      <c r="F157" s="100">
        <v>499</v>
      </c>
      <c r="G157" s="99"/>
      <c r="H157" s="100"/>
      <c r="I157" s="101"/>
    </row>
    <row r="158" spans="1:9" x14ac:dyDescent="0.3">
      <c r="A158" s="98" t="str">
        <f>A157</f>
        <v>傅成大</v>
      </c>
      <c r="B158" s="99"/>
      <c r="C158" s="99"/>
      <c r="D158" s="99"/>
      <c r="E158" s="100"/>
      <c r="F158" s="100"/>
      <c r="G158" s="99">
        <v>10245833</v>
      </c>
      <c r="H158" s="100">
        <v>12.8</v>
      </c>
      <c r="I158" s="101">
        <v>499</v>
      </c>
    </row>
    <row r="159" spans="1:9" x14ac:dyDescent="0.3">
      <c r="A159" s="98" t="s">
        <v>452</v>
      </c>
      <c r="B159" s="99" t="s">
        <v>453</v>
      </c>
      <c r="C159" s="99" t="s">
        <v>432</v>
      </c>
      <c r="D159" s="99">
        <v>10212216</v>
      </c>
      <c r="E159" s="100">
        <v>12.8</v>
      </c>
      <c r="F159" s="100">
        <v>311</v>
      </c>
      <c r="G159" s="99"/>
      <c r="H159" s="100"/>
      <c r="I159" s="101"/>
    </row>
    <row r="160" spans="1:9" x14ac:dyDescent="0.3">
      <c r="A160" s="98" t="str">
        <f>A159</f>
        <v>傅成大</v>
      </c>
      <c r="B160" s="99"/>
      <c r="C160" s="99"/>
      <c r="D160" s="99"/>
      <c r="E160" s="100"/>
      <c r="F160" s="100"/>
      <c r="G160" s="99">
        <v>10245833</v>
      </c>
      <c r="H160" s="100">
        <v>12.8</v>
      </c>
      <c r="I160" s="101">
        <v>311</v>
      </c>
    </row>
    <row r="161" spans="1:9" x14ac:dyDescent="0.3">
      <c r="A161" s="114" t="s">
        <v>1893</v>
      </c>
      <c r="B161" s="111" t="s">
        <v>272</v>
      </c>
      <c r="C161" s="111" t="s">
        <v>1354</v>
      </c>
      <c r="D161" s="111">
        <v>10264967</v>
      </c>
      <c r="E161" s="112">
        <v>12.95</v>
      </c>
      <c r="F161" s="112">
        <v>50</v>
      </c>
      <c r="G161" s="111"/>
      <c r="H161" s="112"/>
      <c r="I161" s="113"/>
    </row>
    <row r="162" spans="1:9" x14ac:dyDescent="0.3">
      <c r="A162" s="114" t="str">
        <f>A161</f>
        <v>葉育峯</v>
      </c>
      <c r="B162" s="111"/>
      <c r="C162" s="111"/>
      <c r="D162" s="111"/>
      <c r="E162" s="112"/>
      <c r="F162" s="112"/>
      <c r="G162" s="111">
        <v>10302608</v>
      </c>
      <c r="H162" s="112">
        <v>12.95</v>
      </c>
      <c r="I162" s="113">
        <v>50</v>
      </c>
    </row>
    <row r="163" spans="1:9" x14ac:dyDescent="0.3">
      <c r="A163" s="98" t="s">
        <v>1893</v>
      </c>
      <c r="B163" s="99" t="s">
        <v>272</v>
      </c>
      <c r="C163" s="99" t="s">
        <v>1355</v>
      </c>
      <c r="D163" s="99">
        <v>10271341</v>
      </c>
      <c r="E163" s="100">
        <v>12.9</v>
      </c>
      <c r="F163" s="100">
        <v>50</v>
      </c>
      <c r="G163" s="99"/>
      <c r="H163" s="100"/>
      <c r="I163" s="101"/>
    </row>
    <row r="164" spans="1:9" x14ac:dyDescent="0.3">
      <c r="A164" s="98" t="s">
        <v>1893</v>
      </c>
      <c r="B164" s="99" t="s">
        <v>272</v>
      </c>
      <c r="C164" s="99" t="s">
        <v>1355</v>
      </c>
      <c r="D164" s="99">
        <v>10280534</v>
      </c>
      <c r="E164" s="100">
        <v>12.9</v>
      </c>
      <c r="F164" s="100">
        <v>-50</v>
      </c>
      <c r="G164" s="99"/>
      <c r="H164" s="100"/>
      <c r="I164" s="101"/>
    </row>
    <row r="165" spans="1:9" x14ac:dyDescent="0.3">
      <c r="A165" s="114" t="s">
        <v>1893</v>
      </c>
      <c r="B165" s="111" t="s">
        <v>272</v>
      </c>
      <c r="C165" s="111" t="s">
        <v>1356</v>
      </c>
      <c r="D165" s="111">
        <v>10304293</v>
      </c>
      <c r="E165" s="112">
        <v>13</v>
      </c>
      <c r="F165" s="112">
        <v>50</v>
      </c>
      <c r="G165" s="111"/>
      <c r="H165" s="112"/>
      <c r="I165" s="113"/>
    </row>
    <row r="166" spans="1:9" x14ac:dyDescent="0.3">
      <c r="A166" s="114" t="str">
        <f>A165</f>
        <v>葉育峯</v>
      </c>
      <c r="B166" s="111"/>
      <c r="C166" s="111"/>
      <c r="D166" s="111"/>
      <c r="E166" s="112"/>
      <c r="F166" s="112"/>
      <c r="G166" s="111">
        <v>10304663</v>
      </c>
      <c r="H166" s="112">
        <v>13</v>
      </c>
      <c r="I166" s="113">
        <v>50</v>
      </c>
    </row>
    <row r="167" spans="1:9" x14ac:dyDescent="0.3">
      <c r="A167" s="114" t="s">
        <v>1893</v>
      </c>
      <c r="B167" s="111" t="s">
        <v>272</v>
      </c>
      <c r="C167" s="111" t="s">
        <v>1357</v>
      </c>
      <c r="D167" s="111">
        <v>10305140</v>
      </c>
      <c r="E167" s="112">
        <v>13</v>
      </c>
      <c r="F167" s="112">
        <v>50</v>
      </c>
      <c r="G167" s="111"/>
      <c r="H167" s="112"/>
      <c r="I167" s="113"/>
    </row>
    <row r="168" spans="1:9" x14ac:dyDescent="0.3">
      <c r="A168" s="114" t="str">
        <f t="shared" ref="A168:A169" si="13">A167</f>
        <v>葉育峯</v>
      </c>
      <c r="B168" s="111"/>
      <c r="C168" s="111"/>
      <c r="D168" s="111"/>
      <c r="E168" s="112"/>
      <c r="F168" s="112"/>
      <c r="G168" s="111">
        <v>10305178</v>
      </c>
      <c r="H168" s="112">
        <v>13</v>
      </c>
      <c r="I168" s="113">
        <v>20</v>
      </c>
    </row>
    <row r="169" spans="1:9" x14ac:dyDescent="0.3">
      <c r="A169" s="114" t="str">
        <f t="shared" si="13"/>
        <v>葉育峯</v>
      </c>
      <c r="B169" s="111"/>
      <c r="C169" s="111"/>
      <c r="D169" s="111"/>
      <c r="E169" s="112"/>
      <c r="F169" s="112"/>
      <c r="G169" s="111">
        <v>10310209</v>
      </c>
      <c r="H169" s="112">
        <v>13</v>
      </c>
      <c r="I169" s="113">
        <v>30</v>
      </c>
    </row>
    <row r="170" spans="1:9" x14ac:dyDescent="0.3">
      <c r="A170" s="114" t="s">
        <v>1893</v>
      </c>
      <c r="B170" s="111" t="s">
        <v>272</v>
      </c>
      <c r="C170" s="111" t="s">
        <v>1358</v>
      </c>
      <c r="D170" s="111">
        <v>10312573</v>
      </c>
      <c r="E170" s="112">
        <v>13.05</v>
      </c>
      <c r="F170" s="112">
        <v>50</v>
      </c>
      <c r="G170" s="111"/>
      <c r="H170" s="112"/>
      <c r="I170" s="113"/>
    </row>
    <row r="171" spans="1:9" x14ac:dyDescent="0.3">
      <c r="A171" s="114" t="str">
        <f t="shared" ref="A171:A172" si="14">A170</f>
        <v>葉育峯</v>
      </c>
      <c r="B171" s="111"/>
      <c r="C171" s="111"/>
      <c r="D171" s="111"/>
      <c r="E171" s="112"/>
      <c r="F171" s="112"/>
      <c r="G171" s="111">
        <v>10313283</v>
      </c>
      <c r="H171" s="112">
        <v>13.05</v>
      </c>
      <c r="I171" s="113">
        <v>42</v>
      </c>
    </row>
    <row r="172" spans="1:9" x14ac:dyDescent="0.3">
      <c r="A172" s="114" t="str">
        <f t="shared" si="14"/>
        <v>葉育峯</v>
      </c>
      <c r="B172" s="111"/>
      <c r="C172" s="111"/>
      <c r="D172" s="111"/>
      <c r="E172" s="112"/>
      <c r="F172" s="112"/>
      <c r="G172" s="111">
        <v>10313796</v>
      </c>
      <c r="H172" s="112">
        <v>13.05</v>
      </c>
      <c r="I172" s="113">
        <v>8</v>
      </c>
    </row>
    <row r="173" spans="1:9" x14ac:dyDescent="0.3">
      <c r="A173" s="114" t="s">
        <v>1893</v>
      </c>
      <c r="B173" s="111" t="s">
        <v>272</v>
      </c>
      <c r="C173" s="111" t="s">
        <v>1359</v>
      </c>
      <c r="D173" s="111">
        <v>10314938</v>
      </c>
      <c r="E173" s="112">
        <v>13.05</v>
      </c>
      <c r="F173" s="112">
        <v>50</v>
      </c>
      <c r="G173" s="111"/>
      <c r="H173" s="112"/>
      <c r="I173" s="113"/>
    </row>
    <row r="174" spans="1:9" x14ac:dyDescent="0.3">
      <c r="A174" s="114" t="str">
        <f>A173</f>
        <v>葉育峯</v>
      </c>
      <c r="B174" s="111"/>
      <c r="C174" s="111"/>
      <c r="D174" s="111"/>
      <c r="E174" s="112"/>
      <c r="F174" s="112"/>
      <c r="G174" s="111">
        <v>10315328</v>
      </c>
      <c r="H174" s="112">
        <v>13.05</v>
      </c>
      <c r="I174" s="113">
        <v>50</v>
      </c>
    </row>
    <row r="175" spans="1:9" x14ac:dyDescent="0.3">
      <c r="A175" s="98" t="s">
        <v>1893</v>
      </c>
      <c r="B175" s="99" t="s">
        <v>272</v>
      </c>
      <c r="C175" s="99" t="s">
        <v>1360</v>
      </c>
      <c r="D175" s="99">
        <v>10315946</v>
      </c>
      <c r="E175" s="100">
        <v>13.05</v>
      </c>
      <c r="F175" s="100">
        <v>50</v>
      </c>
      <c r="G175" s="99"/>
      <c r="H175" s="100"/>
      <c r="I175" s="101"/>
    </row>
    <row r="176" spans="1:9" x14ac:dyDescent="0.3">
      <c r="A176" s="98" t="s">
        <v>1893</v>
      </c>
      <c r="B176" s="99" t="s">
        <v>272</v>
      </c>
      <c r="C176" s="99" t="s">
        <v>1360</v>
      </c>
      <c r="D176" s="99">
        <v>10322967</v>
      </c>
      <c r="E176" s="100">
        <v>13.05</v>
      </c>
      <c r="F176" s="100">
        <v>-50</v>
      </c>
      <c r="G176" s="99"/>
      <c r="H176" s="100"/>
      <c r="I176" s="101"/>
    </row>
    <row r="177" spans="1:9" x14ac:dyDescent="0.3">
      <c r="A177" s="114" t="s">
        <v>1893</v>
      </c>
      <c r="B177" s="111" t="s">
        <v>272</v>
      </c>
      <c r="C177" s="111" t="s">
        <v>1361</v>
      </c>
      <c r="D177" s="111">
        <v>10553711</v>
      </c>
      <c r="E177" s="112">
        <v>13.15</v>
      </c>
      <c r="F177" s="112">
        <v>50</v>
      </c>
      <c r="G177" s="111"/>
      <c r="H177" s="112"/>
      <c r="I177" s="113"/>
    </row>
    <row r="178" spans="1:9" x14ac:dyDescent="0.3">
      <c r="A178" s="114" t="str">
        <f>A177</f>
        <v>葉育峯</v>
      </c>
      <c r="B178" s="111"/>
      <c r="C178" s="111"/>
      <c r="D178" s="111"/>
      <c r="E178" s="112"/>
      <c r="F178" s="112"/>
      <c r="G178" s="111">
        <v>10553835</v>
      </c>
      <c r="H178" s="112">
        <v>13.15</v>
      </c>
      <c r="I178" s="113">
        <v>50</v>
      </c>
    </row>
    <row r="179" spans="1:9" x14ac:dyDescent="0.3">
      <c r="A179" s="114" t="s">
        <v>1893</v>
      </c>
      <c r="B179" s="111" t="s">
        <v>272</v>
      </c>
      <c r="C179" s="111" t="s">
        <v>1362</v>
      </c>
      <c r="D179" s="111">
        <v>10554630</v>
      </c>
      <c r="E179" s="112">
        <v>13.15</v>
      </c>
      <c r="F179" s="112">
        <v>50</v>
      </c>
      <c r="G179" s="111"/>
      <c r="H179" s="112"/>
      <c r="I179" s="113"/>
    </row>
    <row r="180" spans="1:9" x14ac:dyDescent="0.3">
      <c r="A180" s="114" t="str">
        <f>A179</f>
        <v>葉育峯</v>
      </c>
      <c r="B180" s="111"/>
      <c r="C180" s="111"/>
      <c r="D180" s="111"/>
      <c r="E180" s="112"/>
      <c r="F180" s="112"/>
      <c r="G180" s="111">
        <v>10554855</v>
      </c>
      <c r="H180" s="112">
        <v>13.15</v>
      </c>
      <c r="I180" s="113">
        <v>50</v>
      </c>
    </row>
    <row r="181" spans="1:9" x14ac:dyDescent="0.3">
      <c r="A181" s="98" t="s">
        <v>357</v>
      </c>
      <c r="B181" s="99" t="s">
        <v>358</v>
      </c>
      <c r="C181" s="99" t="s">
        <v>1363</v>
      </c>
      <c r="D181" s="99">
        <v>11134994</v>
      </c>
      <c r="E181" s="100">
        <v>13.1</v>
      </c>
      <c r="F181" s="100">
        <v>13</v>
      </c>
      <c r="G181" s="99"/>
      <c r="H181" s="100"/>
      <c r="I181" s="101"/>
    </row>
    <row r="182" spans="1:9" x14ac:dyDescent="0.3">
      <c r="A182" s="98" t="s">
        <v>357</v>
      </c>
      <c r="B182" s="99" t="s">
        <v>358</v>
      </c>
      <c r="C182" s="99" t="s">
        <v>1363</v>
      </c>
      <c r="D182" s="99">
        <v>11484048</v>
      </c>
      <c r="E182" s="100">
        <v>13.1</v>
      </c>
      <c r="F182" s="100">
        <v>-13</v>
      </c>
      <c r="G182" s="99"/>
      <c r="H182" s="100"/>
      <c r="I182" s="101"/>
    </row>
    <row r="183" spans="1:9" x14ac:dyDescent="0.3">
      <c r="A183" s="98" t="s">
        <v>357</v>
      </c>
      <c r="B183" s="99" t="s">
        <v>358</v>
      </c>
      <c r="C183" s="99" t="s">
        <v>1364</v>
      </c>
      <c r="D183" s="99">
        <v>11374438</v>
      </c>
      <c r="E183" s="100">
        <v>13.05</v>
      </c>
      <c r="F183" s="100">
        <v>30</v>
      </c>
      <c r="G183" s="99"/>
      <c r="H183" s="100"/>
      <c r="I183" s="101"/>
    </row>
    <row r="184" spans="1:9" x14ac:dyDescent="0.3">
      <c r="A184" s="98" t="s">
        <v>357</v>
      </c>
      <c r="B184" s="99" t="s">
        <v>358</v>
      </c>
      <c r="C184" s="99" t="s">
        <v>1364</v>
      </c>
      <c r="D184" s="99">
        <v>11484040</v>
      </c>
      <c r="E184" s="100">
        <v>13.05</v>
      </c>
      <c r="F184" s="100">
        <v>-30</v>
      </c>
      <c r="G184" s="99"/>
      <c r="H184" s="100"/>
      <c r="I184" s="101"/>
    </row>
    <row r="185" spans="1:9" x14ac:dyDescent="0.3">
      <c r="A185" s="98" t="s">
        <v>357</v>
      </c>
      <c r="B185" s="99" t="s">
        <v>358</v>
      </c>
      <c r="C185" s="99" t="s">
        <v>1365</v>
      </c>
      <c r="D185" s="99">
        <v>12313119</v>
      </c>
      <c r="E185" s="100">
        <v>13</v>
      </c>
      <c r="F185" s="100">
        <v>20</v>
      </c>
      <c r="G185" s="99"/>
      <c r="H185" s="100"/>
      <c r="I185" s="101"/>
    </row>
    <row r="186" spans="1:9" ht="16.8" thickBot="1" x14ac:dyDescent="0.35">
      <c r="A186" s="120" t="str">
        <f>A185</f>
        <v>謝幸玲</v>
      </c>
      <c r="B186" s="99"/>
      <c r="C186" s="99"/>
      <c r="D186" s="99"/>
      <c r="E186" s="100"/>
      <c r="F186" s="100"/>
      <c r="G186" s="99">
        <v>13130251</v>
      </c>
      <c r="H186" s="100">
        <v>13</v>
      </c>
      <c r="I186" s="101">
        <v>20</v>
      </c>
    </row>
    <row r="187" spans="1:9" s="226" customFormat="1" ht="33" customHeight="1" x14ac:dyDescent="0.3">
      <c r="A187" s="234" t="s">
        <v>1081</v>
      </c>
      <c r="B187" s="463" t="s">
        <v>1956</v>
      </c>
      <c r="C187" s="463"/>
      <c r="D187" s="463"/>
      <c r="E187" s="463"/>
      <c r="F187" s="463"/>
      <c r="G187" s="463"/>
      <c r="H187" s="463"/>
      <c r="I187" s="463"/>
    </row>
  </sheetData>
  <mergeCells count="1">
    <mergeCell ref="B187:I187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0" fitToHeight="13" orientation="portrait" r:id="rId1"/>
  <headerFooter>
    <oddFooter>第 &amp;P 頁，共 &amp;N 頁</oddFoot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67">
    <pageSetUpPr fitToPage="1"/>
  </sheetPr>
  <dimension ref="A1:I248"/>
  <sheetViews>
    <sheetView zoomScaleNormal="100" workbookViewId="0">
      <pane ySplit="3" topLeftCell="A4" activePane="bottomLeft" state="frozen"/>
      <selection activeCell="A4" sqref="A4"/>
      <selection pane="bottomLeft" activeCell="A2" sqref="A2"/>
    </sheetView>
  </sheetViews>
  <sheetFormatPr defaultRowHeight="16.2" x14ac:dyDescent="0.3"/>
  <cols>
    <col min="1" max="1" width="11.21875" customWidth="1"/>
    <col min="2" max="2" width="10.5546875" bestFit="1" customWidth="1"/>
    <col min="3" max="3" width="7.6640625" style="124" bestFit="1" customWidth="1"/>
    <col min="4" max="4" width="10.5546875" bestFit="1" customWidth="1"/>
    <col min="5" max="5" width="10.6640625" customWidth="1"/>
    <col min="6" max="6" width="11.21875" customWidth="1"/>
    <col min="7" max="9" width="10.5546875" bestFit="1" customWidth="1"/>
  </cols>
  <sheetData>
    <row r="1" spans="1:9" s="135" customFormat="1" x14ac:dyDescent="0.3">
      <c r="A1" s="135" t="s">
        <v>3371</v>
      </c>
    </row>
    <row r="2" spans="1:9" s="136" customFormat="1" ht="16.8" thickBot="1" x14ac:dyDescent="0.35">
      <c r="A2" s="135" t="s">
        <v>251</v>
      </c>
      <c r="C2" s="137"/>
    </row>
    <row r="3" spans="1:9" s="136" customFormat="1" ht="16.8" thickBot="1" x14ac:dyDescent="0.35">
      <c r="A3" s="446" t="s">
        <v>252</v>
      </c>
      <c r="B3" s="88" t="s">
        <v>253</v>
      </c>
      <c r="C3" s="125" t="s">
        <v>254</v>
      </c>
      <c r="D3" s="447" t="s">
        <v>255</v>
      </c>
      <c r="E3" s="88" t="s">
        <v>256</v>
      </c>
      <c r="F3" s="88" t="s">
        <v>257</v>
      </c>
      <c r="G3" s="447" t="s">
        <v>258</v>
      </c>
      <c r="H3" s="88" t="s">
        <v>259</v>
      </c>
      <c r="I3" s="90" t="s">
        <v>260</v>
      </c>
    </row>
    <row r="4" spans="1:9" x14ac:dyDescent="0.3">
      <c r="A4" s="138" t="s">
        <v>1299</v>
      </c>
      <c r="B4" s="139" t="s">
        <v>1300</v>
      </c>
      <c r="C4" s="140" t="s">
        <v>2575</v>
      </c>
      <c r="D4" s="139">
        <v>8415252</v>
      </c>
      <c r="E4" s="141">
        <v>12.4</v>
      </c>
      <c r="F4" s="141">
        <v>70</v>
      </c>
      <c r="G4" s="139"/>
      <c r="H4" s="141"/>
      <c r="I4" s="142"/>
    </row>
    <row r="5" spans="1:9" x14ac:dyDescent="0.3">
      <c r="A5" s="143" t="s">
        <v>1893</v>
      </c>
      <c r="B5" s="144" t="s">
        <v>272</v>
      </c>
      <c r="C5" s="145" t="s">
        <v>2576</v>
      </c>
      <c r="D5" s="144">
        <v>8561806</v>
      </c>
      <c r="E5" s="146">
        <v>13.45</v>
      </c>
      <c r="F5" s="146">
        <v>200</v>
      </c>
      <c r="G5" s="144"/>
      <c r="H5" s="146"/>
      <c r="I5" s="147"/>
    </row>
    <row r="6" spans="1:9" x14ac:dyDescent="0.3">
      <c r="A6" s="143" t="s">
        <v>1893</v>
      </c>
      <c r="B6" s="144" t="s">
        <v>272</v>
      </c>
      <c r="C6" s="145" t="s">
        <v>2576</v>
      </c>
      <c r="D6" s="144">
        <v>8562374</v>
      </c>
      <c r="E6" s="146">
        <v>13.45</v>
      </c>
      <c r="F6" s="146">
        <v>-100</v>
      </c>
      <c r="G6" s="144"/>
      <c r="H6" s="146"/>
      <c r="I6" s="147"/>
    </row>
    <row r="7" spans="1:9" x14ac:dyDescent="0.3">
      <c r="A7" s="143" t="s">
        <v>1893</v>
      </c>
      <c r="B7" s="144" t="s">
        <v>272</v>
      </c>
      <c r="C7" s="145" t="s">
        <v>2576</v>
      </c>
      <c r="D7" s="144">
        <v>11205279</v>
      </c>
      <c r="E7" s="146">
        <v>13.45</v>
      </c>
      <c r="F7" s="146">
        <v>-100</v>
      </c>
      <c r="G7" s="144"/>
      <c r="H7" s="146"/>
      <c r="I7" s="147"/>
    </row>
    <row r="8" spans="1:9" x14ac:dyDescent="0.3">
      <c r="A8" s="143" t="s">
        <v>1893</v>
      </c>
      <c r="B8" s="144" t="s">
        <v>272</v>
      </c>
      <c r="C8" s="145" t="s">
        <v>2577</v>
      </c>
      <c r="D8" s="144">
        <v>8564157</v>
      </c>
      <c r="E8" s="146">
        <v>13.55</v>
      </c>
      <c r="F8" s="146">
        <v>100</v>
      </c>
      <c r="G8" s="144"/>
      <c r="H8" s="146"/>
      <c r="I8" s="147"/>
    </row>
    <row r="9" spans="1:9" x14ac:dyDescent="0.3">
      <c r="A9" s="143" t="s">
        <v>1893</v>
      </c>
      <c r="B9" s="144" t="s">
        <v>272</v>
      </c>
      <c r="C9" s="145" t="s">
        <v>2577</v>
      </c>
      <c r="D9" s="144">
        <v>9004933</v>
      </c>
      <c r="E9" s="146">
        <v>13.55</v>
      </c>
      <c r="F9" s="146">
        <v>-100</v>
      </c>
      <c r="G9" s="144"/>
      <c r="H9" s="146"/>
      <c r="I9" s="147"/>
    </row>
    <row r="10" spans="1:9" x14ac:dyDescent="0.3">
      <c r="A10" s="143" t="s">
        <v>1893</v>
      </c>
      <c r="B10" s="144" t="s">
        <v>272</v>
      </c>
      <c r="C10" s="145" t="s">
        <v>2578</v>
      </c>
      <c r="D10" s="144">
        <v>8564848</v>
      </c>
      <c r="E10" s="146">
        <v>13.4</v>
      </c>
      <c r="F10" s="146">
        <v>100</v>
      </c>
      <c r="G10" s="144"/>
      <c r="H10" s="146"/>
      <c r="I10" s="147"/>
    </row>
    <row r="11" spans="1:9" x14ac:dyDescent="0.3">
      <c r="A11" s="143" t="s">
        <v>1893</v>
      </c>
      <c r="B11" s="144" t="s">
        <v>272</v>
      </c>
      <c r="C11" s="145" t="s">
        <v>2578</v>
      </c>
      <c r="D11" s="144">
        <v>11205279</v>
      </c>
      <c r="E11" s="146">
        <v>13.4</v>
      </c>
      <c r="F11" s="146">
        <v>-100</v>
      </c>
      <c r="G11" s="144"/>
      <c r="H11" s="146"/>
      <c r="I11" s="147"/>
    </row>
    <row r="12" spans="1:9" x14ac:dyDescent="0.3">
      <c r="A12" s="143" t="s">
        <v>1893</v>
      </c>
      <c r="B12" s="144" t="s">
        <v>272</v>
      </c>
      <c r="C12" s="145" t="s">
        <v>2579</v>
      </c>
      <c r="D12" s="144">
        <v>8565460</v>
      </c>
      <c r="E12" s="146">
        <v>13.35</v>
      </c>
      <c r="F12" s="146">
        <v>100</v>
      </c>
      <c r="G12" s="144"/>
      <c r="H12" s="146"/>
      <c r="I12" s="147"/>
    </row>
    <row r="13" spans="1:9" x14ac:dyDescent="0.3">
      <c r="A13" s="143" t="s">
        <v>1893</v>
      </c>
      <c r="B13" s="144" t="s">
        <v>272</v>
      </c>
      <c r="C13" s="145" t="s">
        <v>2579</v>
      </c>
      <c r="D13" s="144">
        <v>11205278</v>
      </c>
      <c r="E13" s="146">
        <v>13.35</v>
      </c>
      <c r="F13" s="146">
        <v>-100</v>
      </c>
      <c r="G13" s="144"/>
      <c r="H13" s="146"/>
      <c r="I13" s="147"/>
    </row>
    <row r="14" spans="1:9" x14ac:dyDescent="0.3">
      <c r="A14" s="143" t="s">
        <v>1893</v>
      </c>
      <c r="B14" s="144" t="s">
        <v>272</v>
      </c>
      <c r="C14" s="145" t="s">
        <v>2580</v>
      </c>
      <c r="D14" s="144">
        <v>9011253</v>
      </c>
      <c r="E14" s="146">
        <v>13.55</v>
      </c>
      <c r="F14" s="146">
        <v>100</v>
      </c>
      <c r="G14" s="144"/>
      <c r="H14" s="146"/>
      <c r="I14" s="147"/>
    </row>
    <row r="15" spans="1:9" x14ac:dyDescent="0.3">
      <c r="A15" s="143" t="str">
        <f t="shared" ref="A15:A17" si="0">A14</f>
        <v>葉育峯</v>
      </c>
      <c r="B15" s="144"/>
      <c r="C15" s="145"/>
      <c r="D15" s="144"/>
      <c r="E15" s="146"/>
      <c r="F15" s="146"/>
      <c r="G15" s="144">
        <v>9013796</v>
      </c>
      <c r="H15" s="146">
        <v>13.55</v>
      </c>
      <c r="I15" s="147">
        <v>54</v>
      </c>
    </row>
    <row r="16" spans="1:9" x14ac:dyDescent="0.3">
      <c r="A16" s="143" t="str">
        <f t="shared" si="0"/>
        <v>葉育峯</v>
      </c>
      <c r="B16" s="144"/>
      <c r="C16" s="145"/>
      <c r="D16" s="144"/>
      <c r="E16" s="146"/>
      <c r="F16" s="146"/>
      <c r="G16" s="144">
        <v>9014310</v>
      </c>
      <c r="H16" s="146">
        <v>13.55</v>
      </c>
      <c r="I16" s="147">
        <v>16</v>
      </c>
    </row>
    <row r="17" spans="1:9" x14ac:dyDescent="0.3">
      <c r="A17" s="143" t="str">
        <f t="shared" si="0"/>
        <v>葉育峯</v>
      </c>
      <c r="B17" s="144"/>
      <c r="C17" s="145"/>
      <c r="D17" s="144"/>
      <c r="E17" s="146"/>
      <c r="F17" s="146"/>
      <c r="G17" s="144">
        <v>9014822</v>
      </c>
      <c r="H17" s="146">
        <v>13.55</v>
      </c>
      <c r="I17" s="147">
        <v>30</v>
      </c>
    </row>
    <row r="18" spans="1:9" x14ac:dyDescent="0.3">
      <c r="A18" s="143" t="s">
        <v>1893</v>
      </c>
      <c r="B18" s="144" t="s">
        <v>272</v>
      </c>
      <c r="C18" s="145" t="s">
        <v>2581</v>
      </c>
      <c r="D18" s="144">
        <v>9023102</v>
      </c>
      <c r="E18" s="146">
        <v>13.55</v>
      </c>
      <c r="F18" s="146">
        <v>100</v>
      </c>
      <c r="G18" s="144"/>
      <c r="H18" s="146"/>
      <c r="I18" s="147"/>
    </row>
    <row r="19" spans="1:9" x14ac:dyDescent="0.3">
      <c r="A19" s="143" t="s">
        <v>1893</v>
      </c>
      <c r="B19" s="144" t="s">
        <v>272</v>
      </c>
      <c r="C19" s="145" t="s">
        <v>2581</v>
      </c>
      <c r="D19" s="144">
        <v>9242503</v>
      </c>
      <c r="E19" s="146">
        <v>13.55</v>
      </c>
      <c r="F19" s="146">
        <v>-100</v>
      </c>
      <c r="G19" s="144"/>
      <c r="H19" s="146"/>
      <c r="I19" s="147"/>
    </row>
    <row r="20" spans="1:9" x14ac:dyDescent="0.3">
      <c r="A20" s="143" t="s">
        <v>1893</v>
      </c>
      <c r="B20" s="144" t="s">
        <v>272</v>
      </c>
      <c r="C20" s="145" t="s">
        <v>2582</v>
      </c>
      <c r="D20" s="144">
        <v>9123587</v>
      </c>
      <c r="E20" s="146">
        <v>13.7</v>
      </c>
      <c r="F20" s="146">
        <v>100</v>
      </c>
      <c r="G20" s="144"/>
      <c r="H20" s="146"/>
      <c r="I20" s="147"/>
    </row>
    <row r="21" spans="1:9" x14ac:dyDescent="0.3">
      <c r="A21" s="143" t="str">
        <f>A20</f>
        <v>葉育峯</v>
      </c>
      <c r="B21" s="144"/>
      <c r="C21" s="145"/>
      <c r="D21" s="144"/>
      <c r="E21" s="146"/>
      <c r="F21" s="146"/>
      <c r="G21" s="144">
        <v>9123938</v>
      </c>
      <c r="H21" s="146">
        <v>13.7</v>
      </c>
      <c r="I21" s="147">
        <v>100</v>
      </c>
    </row>
    <row r="22" spans="1:9" x14ac:dyDescent="0.3">
      <c r="A22" s="143" t="s">
        <v>422</v>
      </c>
      <c r="B22" s="144" t="s">
        <v>347</v>
      </c>
      <c r="C22" s="145" t="s">
        <v>390</v>
      </c>
      <c r="D22" s="144">
        <v>9313842</v>
      </c>
      <c r="E22" s="146">
        <v>13.75</v>
      </c>
      <c r="F22" s="146">
        <v>300</v>
      </c>
      <c r="G22" s="144"/>
      <c r="H22" s="146"/>
      <c r="I22" s="147"/>
    </row>
    <row r="23" spans="1:9" x14ac:dyDescent="0.3">
      <c r="A23" s="143" t="str">
        <f t="shared" ref="A23:A28" si="1">A22</f>
        <v>鄭佳佳</v>
      </c>
      <c r="B23" s="144"/>
      <c r="C23" s="145"/>
      <c r="D23" s="144"/>
      <c r="E23" s="146"/>
      <c r="F23" s="146"/>
      <c r="G23" s="144">
        <v>9314207</v>
      </c>
      <c r="H23" s="146">
        <v>13.75</v>
      </c>
      <c r="I23" s="147">
        <v>10</v>
      </c>
    </row>
    <row r="24" spans="1:9" x14ac:dyDescent="0.3">
      <c r="A24" s="143" t="str">
        <f t="shared" si="1"/>
        <v>鄭佳佳</v>
      </c>
      <c r="B24" s="144"/>
      <c r="C24" s="145"/>
      <c r="D24" s="144"/>
      <c r="E24" s="146"/>
      <c r="F24" s="146"/>
      <c r="G24" s="144">
        <v>9315235</v>
      </c>
      <c r="H24" s="146">
        <v>13.75</v>
      </c>
      <c r="I24" s="147">
        <v>14</v>
      </c>
    </row>
    <row r="25" spans="1:9" x14ac:dyDescent="0.3">
      <c r="A25" s="143" t="str">
        <f t="shared" si="1"/>
        <v>鄭佳佳</v>
      </c>
      <c r="B25" s="144"/>
      <c r="C25" s="145"/>
      <c r="D25" s="144"/>
      <c r="E25" s="146"/>
      <c r="F25" s="146"/>
      <c r="G25" s="144">
        <v>9315749</v>
      </c>
      <c r="H25" s="146">
        <v>13.75</v>
      </c>
      <c r="I25" s="147">
        <v>14</v>
      </c>
    </row>
    <row r="26" spans="1:9" x14ac:dyDescent="0.3">
      <c r="A26" s="143" t="str">
        <f t="shared" si="1"/>
        <v>鄭佳佳</v>
      </c>
      <c r="B26" s="144"/>
      <c r="C26" s="145"/>
      <c r="D26" s="144"/>
      <c r="E26" s="146"/>
      <c r="F26" s="146"/>
      <c r="G26" s="144">
        <v>9320263</v>
      </c>
      <c r="H26" s="146">
        <v>13.75</v>
      </c>
      <c r="I26" s="147">
        <v>12</v>
      </c>
    </row>
    <row r="27" spans="1:9" x14ac:dyDescent="0.3">
      <c r="A27" s="143" t="str">
        <f t="shared" si="1"/>
        <v>鄭佳佳</v>
      </c>
      <c r="B27" s="144"/>
      <c r="C27" s="145"/>
      <c r="D27" s="144"/>
      <c r="E27" s="146"/>
      <c r="F27" s="146"/>
      <c r="G27" s="144">
        <v>9320777</v>
      </c>
      <c r="H27" s="146">
        <v>13.75</v>
      </c>
      <c r="I27" s="147">
        <v>12</v>
      </c>
    </row>
    <row r="28" spans="1:9" x14ac:dyDescent="0.3">
      <c r="A28" s="143" t="str">
        <f t="shared" si="1"/>
        <v>鄭佳佳</v>
      </c>
      <c r="B28" s="144"/>
      <c r="C28" s="145"/>
      <c r="D28" s="144"/>
      <c r="E28" s="146"/>
      <c r="F28" s="146"/>
      <c r="G28" s="144">
        <v>9321287</v>
      </c>
      <c r="H28" s="146">
        <v>13.75</v>
      </c>
      <c r="I28" s="147">
        <v>10</v>
      </c>
    </row>
    <row r="29" spans="1:9" x14ac:dyDescent="0.3">
      <c r="A29" s="143" t="s">
        <v>422</v>
      </c>
      <c r="B29" s="144" t="s">
        <v>347</v>
      </c>
      <c r="C29" s="145" t="s">
        <v>390</v>
      </c>
      <c r="D29" s="144">
        <v>13121474</v>
      </c>
      <c r="E29" s="146">
        <v>13.75</v>
      </c>
      <c r="F29" s="146">
        <v>-228</v>
      </c>
      <c r="G29" s="144"/>
      <c r="H29" s="146"/>
      <c r="I29" s="147"/>
    </row>
    <row r="30" spans="1:9" x14ac:dyDescent="0.3">
      <c r="A30" s="143" t="s">
        <v>422</v>
      </c>
      <c r="B30" s="144" t="s">
        <v>347</v>
      </c>
      <c r="C30" s="145" t="s">
        <v>355</v>
      </c>
      <c r="D30" s="144">
        <v>9315023</v>
      </c>
      <c r="E30" s="146">
        <v>13.75</v>
      </c>
      <c r="F30" s="146">
        <v>200</v>
      </c>
      <c r="G30" s="144"/>
      <c r="H30" s="146"/>
      <c r="I30" s="147"/>
    </row>
    <row r="31" spans="1:9" x14ac:dyDescent="0.3">
      <c r="A31" s="143" t="s">
        <v>422</v>
      </c>
      <c r="B31" s="144" t="s">
        <v>347</v>
      </c>
      <c r="C31" s="145" t="s">
        <v>355</v>
      </c>
      <c r="D31" s="144">
        <v>13121470</v>
      </c>
      <c r="E31" s="146">
        <v>13.75</v>
      </c>
      <c r="F31" s="146">
        <v>-200</v>
      </c>
      <c r="G31" s="144"/>
      <c r="H31" s="146"/>
      <c r="I31" s="147"/>
    </row>
    <row r="32" spans="1:9" x14ac:dyDescent="0.3">
      <c r="A32" s="143" t="s">
        <v>422</v>
      </c>
      <c r="B32" s="144" t="s">
        <v>347</v>
      </c>
      <c r="C32" s="145" t="s">
        <v>277</v>
      </c>
      <c r="D32" s="144">
        <v>9321308</v>
      </c>
      <c r="E32" s="146">
        <v>13.8</v>
      </c>
      <c r="F32" s="146">
        <v>400</v>
      </c>
      <c r="G32" s="144"/>
      <c r="H32" s="146"/>
      <c r="I32" s="147"/>
    </row>
    <row r="33" spans="1:9" x14ac:dyDescent="0.3">
      <c r="A33" s="143" t="str">
        <f>A32</f>
        <v>鄭佳佳</v>
      </c>
      <c r="B33" s="144"/>
      <c r="C33" s="145"/>
      <c r="D33" s="144"/>
      <c r="E33" s="146"/>
      <c r="F33" s="146"/>
      <c r="G33" s="144">
        <v>9321799</v>
      </c>
      <c r="H33" s="146">
        <v>13.8</v>
      </c>
      <c r="I33" s="147">
        <v>400</v>
      </c>
    </row>
    <row r="34" spans="1:9" x14ac:dyDescent="0.3">
      <c r="A34" s="143" t="s">
        <v>422</v>
      </c>
      <c r="B34" s="144" t="s">
        <v>347</v>
      </c>
      <c r="C34" s="145" t="s">
        <v>278</v>
      </c>
      <c r="D34" s="144">
        <v>9321732</v>
      </c>
      <c r="E34" s="146">
        <v>13.8</v>
      </c>
      <c r="F34" s="146">
        <v>400</v>
      </c>
      <c r="G34" s="144"/>
      <c r="H34" s="146"/>
      <c r="I34" s="147"/>
    </row>
    <row r="35" spans="1:9" x14ac:dyDescent="0.3">
      <c r="A35" s="143" t="str">
        <f>A34</f>
        <v>鄭佳佳</v>
      </c>
      <c r="B35" s="144"/>
      <c r="C35" s="145"/>
      <c r="D35" s="144"/>
      <c r="E35" s="146"/>
      <c r="F35" s="146"/>
      <c r="G35" s="144">
        <v>9321799</v>
      </c>
      <c r="H35" s="146">
        <v>13.8</v>
      </c>
      <c r="I35" s="147">
        <v>400</v>
      </c>
    </row>
    <row r="36" spans="1:9" x14ac:dyDescent="0.3">
      <c r="A36" s="143" t="s">
        <v>422</v>
      </c>
      <c r="B36" s="144" t="s">
        <v>347</v>
      </c>
      <c r="C36" s="145" t="s">
        <v>356</v>
      </c>
      <c r="D36" s="144">
        <v>9322449</v>
      </c>
      <c r="E36" s="146">
        <v>13.8</v>
      </c>
      <c r="F36" s="146">
        <v>400</v>
      </c>
      <c r="G36" s="144"/>
      <c r="H36" s="146"/>
      <c r="I36" s="147"/>
    </row>
    <row r="37" spans="1:9" x14ac:dyDescent="0.3">
      <c r="A37" s="143" t="str">
        <f t="shared" ref="A37:A40" si="2">A36</f>
        <v>鄭佳佳</v>
      </c>
      <c r="B37" s="144"/>
      <c r="C37" s="145"/>
      <c r="D37" s="144"/>
      <c r="E37" s="146"/>
      <c r="F37" s="146"/>
      <c r="G37" s="144">
        <v>9322823</v>
      </c>
      <c r="H37" s="146">
        <v>13.8</v>
      </c>
      <c r="I37" s="147">
        <v>135</v>
      </c>
    </row>
    <row r="38" spans="1:9" x14ac:dyDescent="0.3">
      <c r="A38" s="143" t="str">
        <f t="shared" si="2"/>
        <v>鄭佳佳</v>
      </c>
      <c r="B38" s="144"/>
      <c r="C38" s="145"/>
      <c r="D38" s="144"/>
      <c r="E38" s="146"/>
      <c r="F38" s="146"/>
      <c r="G38" s="144">
        <v>9324363</v>
      </c>
      <c r="H38" s="146">
        <v>13.8</v>
      </c>
      <c r="I38" s="147">
        <v>9</v>
      </c>
    </row>
    <row r="39" spans="1:9" x14ac:dyDescent="0.3">
      <c r="A39" s="143" t="str">
        <f t="shared" si="2"/>
        <v>鄭佳佳</v>
      </c>
      <c r="B39" s="144"/>
      <c r="C39" s="145"/>
      <c r="D39" s="144"/>
      <c r="E39" s="146"/>
      <c r="F39" s="146"/>
      <c r="G39" s="144">
        <v>13115077</v>
      </c>
      <c r="H39" s="146">
        <v>13.8</v>
      </c>
      <c r="I39" s="147">
        <v>10</v>
      </c>
    </row>
    <row r="40" spans="1:9" x14ac:dyDescent="0.3">
      <c r="A40" s="143" t="str">
        <f t="shared" si="2"/>
        <v>鄭佳佳</v>
      </c>
      <c r="B40" s="144"/>
      <c r="C40" s="145"/>
      <c r="D40" s="144"/>
      <c r="E40" s="146"/>
      <c r="F40" s="146"/>
      <c r="G40" s="144">
        <v>13115585</v>
      </c>
      <c r="H40" s="146">
        <v>13.8</v>
      </c>
      <c r="I40" s="147">
        <v>4</v>
      </c>
    </row>
    <row r="41" spans="1:9" x14ac:dyDescent="0.3">
      <c r="A41" s="143" t="s">
        <v>422</v>
      </c>
      <c r="B41" s="144" t="s">
        <v>347</v>
      </c>
      <c r="C41" s="145" t="s">
        <v>356</v>
      </c>
      <c r="D41" s="144">
        <v>13121466</v>
      </c>
      <c r="E41" s="146">
        <v>13.8</v>
      </c>
      <c r="F41" s="146">
        <v>-242</v>
      </c>
      <c r="G41" s="144"/>
      <c r="H41" s="146"/>
      <c r="I41" s="147"/>
    </row>
    <row r="42" spans="1:9" x14ac:dyDescent="0.3">
      <c r="A42" s="143" t="s">
        <v>422</v>
      </c>
      <c r="B42" s="144" t="s">
        <v>347</v>
      </c>
      <c r="C42" s="145" t="s">
        <v>281</v>
      </c>
      <c r="D42" s="144">
        <v>9324672</v>
      </c>
      <c r="E42" s="146">
        <v>13.8</v>
      </c>
      <c r="F42" s="146">
        <v>100</v>
      </c>
      <c r="G42" s="144"/>
      <c r="H42" s="146"/>
      <c r="I42" s="147"/>
    </row>
    <row r="43" spans="1:9" x14ac:dyDescent="0.3">
      <c r="A43" s="143" t="s">
        <v>422</v>
      </c>
      <c r="B43" s="144" t="s">
        <v>347</v>
      </c>
      <c r="C43" s="145" t="s">
        <v>281</v>
      </c>
      <c r="D43" s="144">
        <v>13121462</v>
      </c>
      <c r="E43" s="146">
        <v>13.8</v>
      </c>
      <c r="F43" s="146">
        <v>-100</v>
      </c>
      <c r="G43" s="144"/>
      <c r="H43" s="146"/>
      <c r="I43" s="147"/>
    </row>
    <row r="44" spans="1:9" x14ac:dyDescent="0.3">
      <c r="A44" s="143" t="s">
        <v>422</v>
      </c>
      <c r="B44" s="144" t="s">
        <v>347</v>
      </c>
      <c r="C44" s="145" t="s">
        <v>284</v>
      </c>
      <c r="D44" s="144">
        <v>9335114</v>
      </c>
      <c r="E44" s="146">
        <v>13.9</v>
      </c>
      <c r="F44" s="146">
        <v>200</v>
      </c>
      <c r="G44" s="144"/>
      <c r="H44" s="146"/>
      <c r="I44" s="147"/>
    </row>
    <row r="45" spans="1:9" x14ac:dyDescent="0.3">
      <c r="A45" s="143" t="s">
        <v>422</v>
      </c>
      <c r="B45" s="144" t="s">
        <v>347</v>
      </c>
      <c r="C45" s="145" t="s">
        <v>284</v>
      </c>
      <c r="D45" s="144">
        <v>9345317</v>
      </c>
      <c r="E45" s="146">
        <v>13.9</v>
      </c>
      <c r="F45" s="146">
        <v>-200</v>
      </c>
      <c r="G45" s="144"/>
      <c r="H45" s="146"/>
      <c r="I45" s="147"/>
    </row>
    <row r="46" spans="1:9" x14ac:dyDescent="0.3">
      <c r="A46" s="143" t="s">
        <v>422</v>
      </c>
      <c r="B46" s="144" t="s">
        <v>347</v>
      </c>
      <c r="C46" s="145" t="s">
        <v>285</v>
      </c>
      <c r="D46" s="144">
        <v>9340348</v>
      </c>
      <c r="E46" s="146">
        <v>13.95</v>
      </c>
      <c r="F46" s="146">
        <v>150</v>
      </c>
      <c r="G46" s="144"/>
      <c r="H46" s="146"/>
      <c r="I46" s="147"/>
    </row>
    <row r="47" spans="1:9" x14ac:dyDescent="0.3">
      <c r="A47" s="143" t="str">
        <f>A46</f>
        <v>鄭佳佳</v>
      </c>
      <c r="B47" s="144"/>
      <c r="C47" s="145"/>
      <c r="D47" s="144"/>
      <c r="E47" s="146"/>
      <c r="F47" s="146"/>
      <c r="G47" s="144">
        <v>9340563</v>
      </c>
      <c r="H47" s="146">
        <v>13.95</v>
      </c>
      <c r="I47" s="147">
        <v>90</v>
      </c>
    </row>
    <row r="48" spans="1:9" x14ac:dyDescent="0.3">
      <c r="A48" s="143" t="s">
        <v>422</v>
      </c>
      <c r="B48" s="144" t="s">
        <v>347</v>
      </c>
      <c r="C48" s="145" t="s">
        <v>285</v>
      </c>
      <c r="D48" s="144">
        <v>9350669</v>
      </c>
      <c r="E48" s="146">
        <v>13.95</v>
      </c>
      <c r="F48" s="146">
        <v>-60</v>
      </c>
      <c r="G48" s="144"/>
      <c r="H48" s="146"/>
      <c r="I48" s="147"/>
    </row>
    <row r="49" spans="1:9" x14ac:dyDescent="0.3">
      <c r="A49" s="143" t="s">
        <v>422</v>
      </c>
      <c r="B49" s="144" t="s">
        <v>347</v>
      </c>
      <c r="C49" s="145" t="s">
        <v>286</v>
      </c>
      <c r="D49" s="144">
        <v>9341681</v>
      </c>
      <c r="E49" s="146">
        <v>14</v>
      </c>
      <c r="F49" s="146">
        <v>400</v>
      </c>
      <c r="G49" s="144"/>
      <c r="H49" s="146"/>
      <c r="I49" s="147"/>
    </row>
    <row r="50" spans="1:9" x14ac:dyDescent="0.3">
      <c r="A50" s="143" t="str">
        <f>A49</f>
        <v>鄭佳佳</v>
      </c>
      <c r="B50" s="144"/>
      <c r="C50" s="145"/>
      <c r="D50" s="144"/>
      <c r="E50" s="146"/>
      <c r="F50" s="146"/>
      <c r="G50" s="144">
        <v>9342102</v>
      </c>
      <c r="H50" s="146">
        <v>14</v>
      </c>
      <c r="I50" s="147">
        <v>400</v>
      </c>
    </row>
    <row r="51" spans="1:9" x14ac:dyDescent="0.3">
      <c r="A51" s="143" t="s">
        <v>422</v>
      </c>
      <c r="B51" s="144" t="s">
        <v>347</v>
      </c>
      <c r="C51" s="145" t="s">
        <v>287</v>
      </c>
      <c r="D51" s="144">
        <v>9342495</v>
      </c>
      <c r="E51" s="146">
        <v>14</v>
      </c>
      <c r="F51" s="146">
        <v>400</v>
      </c>
      <c r="G51" s="144"/>
      <c r="H51" s="146"/>
      <c r="I51" s="147"/>
    </row>
    <row r="52" spans="1:9" x14ac:dyDescent="0.3">
      <c r="A52" s="143" t="str">
        <f t="shared" ref="A52:A53" si="3">A51</f>
        <v>鄭佳佳</v>
      </c>
      <c r="B52" s="144"/>
      <c r="C52" s="145"/>
      <c r="D52" s="144"/>
      <c r="E52" s="146"/>
      <c r="F52" s="146"/>
      <c r="G52" s="144">
        <v>9342615</v>
      </c>
      <c r="H52" s="146">
        <v>14</v>
      </c>
      <c r="I52" s="147">
        <v>397</v>
      </c>
    </row>
    <row r="53" spans="1:9" x14ac:dyDescent="0.3">
      <c r="A53" s="143" t="str">
        <f t="shared" si="3"/>
        <v>鄭佳佳</v>
      </c>
      <c r="B53" s="144"/>
      <c r="C53" s="145"/>
      <c r="D53" s="144"/>
      <c r="E53" s="146"/>
      <c r="F53" s="146"/>
      <c r="G53" s="144">
        <v>9343126</v>
      </c>
      <c r="H53" s="146">
        <v>14</v>
      </c>
      <c r="I53" s="147">
        <v>3</v>
      </c>
    </row>
    <row r="54" spans="1:9" x14ac:dyDescent="0.3">
      <c r="A54" s="143" t="s">
        <v>422</v>
      </c>
      <c r="B54" s="144" t="s">
        <v>347</v>
      </c>
      <c r="C54" s="145" t="s">
        <v>288</v>
      </c>
      <c r="D54" s="144">
        <v>9345812</v>
      </c>
      <c r="E54" s="146">
        <v>14</v>
      </c>
      <c r="F54" s="146">
        <v>140</v>
      </c>
      <c r="G54" s="144"/>
      <c r="H54" s="146"/>
      <c r="I54" s="147"/>
    </row>
    <row r="55" spans="1:9" x14ac:dyDescent="0.3">
      <c r="A55" s="143" t="str">
        <f t="shared" ref="A55:A56" si="4">A54</f>
        <v>鄭佳佳</v>
      </c>
      <c r="B55" s="144"/>
      <c r="C55" s="145"/>
      <c r="D55" s="144"/>
      <c r="E55" s="146"/>
      <c r="F55" s="146"/>
      <c r="G55" s="144">
        <v>9350191</v>
      </c>
      <c r="H55" s="146">
        <v>14</v>
      </c>
      <c r="I55" s="147">
        <v>135</v>
      </c>
    </row>
    <row r="56" spans="1:9" x14ac:dyDescent="0.3">
      <c r="A56" s="143" t="str">
        <f t="shared" si="4"/>
        <v>鄭佳佳</v>
      </c>
      <c r="B56" s="144"/>
      <c r="C56" s="145"/>
      <c r="D56" s="144"/>
      <c r="E56" s="146"/>
      <c r="F56" s="146"/>
      <c r="G56" s="144">
        <v>9350700</v>
      </c>
      <c r="H56" s="146">
        <v>14</v>
      </c>
      <c r="I56" s="147">
        <v>5</v>
      </c>
    </row>
    <row r="57" spans="1:9" x14ac:dyDescent="0.3">
      <c r="A57" s="143" t="s">
        <v>422</v>
      </c>
      <c r="B57" s="144" t="s">
        <v>347</v>
      </c>
      <c r="C57" s="145" t="s">
        <v>289</v>
      </c>
      <c r="D57" s="144">
        <v>9353531</v>
      </c>
      <c r="E57" s="146">
        <v>14</v>
      </c>
      <c r="F57" s="146">
        <v>400</v>
      </c>
      <c r="G57" s="144"/>
      <c r="H57" s="146"/>
      <c r="I57" s="147"/>
    </row>
    <row r="58" spans="1:9" x14ac:dyDescent="0.3">
      <c r="A58" s="143" t="str">
        <f>A57</f>
        <v>鄭佳佳</v>
      </c>
      <c r="B58" s="144"/>
      <c r="C58" s="145"/>
      <c r="D58" s="144"/>
      <c r="E58" s="146"/>
      <c r="F58" s="146"/>
      <c r="G58" s="144">
        <v>9353770</v>
      </c>
      <c r="H58" s="146">
        <v>14</v>
      </c>
      <c r="I58" s="147">
        <v>400</v>
      </c>
    </row>
    <row r="59" spans="1:9" x14ac:dyDescent="0.3">
      <c r="A59" s="143" t="s">
        <v>422</v>
      </c>
      <c r="B59" s="144" t="s">
        <v>347</v>
      </c>
      <c r="C59" s="145" t="s">
        <v>290</v>
      </c>
      <c r="D59" s="144">
        <v>9355206</v>
      </c>
      <c r="E59" s="146">
        <v>14</v>
      </c>
      <c r="F59" s="146">
        <v>280</v>
      </c>
      <c r="G59" s="144"/>
      <c r="H59" s="146"/>
      <c r="I59" s="147"/>
    </row>
    <row r="60" spans="1:9" x14ac:dyDescent="0.3">
      <c r="A60" s="143" t="str">
        <f t="shared" ref="A60:A61" si="5">A59</f>
        <v>鄭佳佳</v>
      </c>
      <c r="B60" s="144"/>
      <c r="C60" s="145"/>
      <c r="D60" s="144"/>
      <c r="E60" s="146"/>
      <c r="F60" s="146"/>
      <c r="G60" s="144">
        <v>9355298</v>
      </c>
      <c r="H60" s="146">
        <v>14</v>
      </c>
      <c r="I60" s="147">
        <v>218</v>
      </c>
    </row>
    <row r="61" spans="1:9" x14ac:dyDescent="0.3">
      <c r="A61" s="143" t="str">
        <f t="shared" si="5"/>
        <v>鄭佳佳</v>
      </c>
      <c r="B61" s="144"/>
      <c r="C61" s="145"/>
      <c r="D61" s="144"/>
      <c r="E61" s="146"/>
      <c r="F61" s="146"/>
      <c r="G61" s="144">
        <v>9355809</v>
      </c>
      <c r="H61" s="146">
        <v>14</v>
      </c>
      <c r="I61" s="147">
        <v>62</v>
      </c>
    </row>
    <row r="62" spans="1:9" x14ac:dyDescent="0.3">
      <c r="A62" s="143" t="s">
        <v>422</v>
      </c>
      <c r="B62" s="144" t="s">
        <v>347</v>
      </c>
      <c r="C62" s="145" t="s">
        <v>291</v>
      </c>
      <c r="D62" s="144">
        <v>9363615</v>
      </c>
      <c r="E62" s="146">
        <v>14</v>
      </c>
      <c r="F62" s="146">
        <v>290</v>
      </c>
      <c r="G62" s="144"/>
      <c r="H62" s="146"/>
      <c r="I62" s="147"/>
    </row>
    <row r="63" spans="1:9" x14ac:dyDescent="0.3">
      <c r="A63" s="143" t="str">
        <f>A62</f>
        <v>鄭佳佳</v>
      </c>
      <c r="B63" s="144"/>
      <c r="C63" s="145"/>
      <c r="D63" s="144"/>
      <c r="E63" s="146"/>
      <c r="F63" s="146"/>
      <c r="G63" s="144">
        <v>9363894</v>
      </c>
      <c r="H63" s="146">
        <v>14</v>
      </c>
      <c r="I63" s="147">
        <v>290</v>
      </c>
    </row>
    <row r="64" spans="1:9" x14ac:dyDescent="0.3">
      <c r="A64" s="143" t="s">
        <v>422</v>
      </c>
      <c r="B64" s="144" t="s">
        <v>347</v>
      </c>
      <c r="C64" s="145" t="s">
        <v>293</v>
      </c>
      <c r="D64" s="144">
        <v>9371673</v>
      </c>
      <c r="E64" s="146">
        <v>14</v>
      </c>
      <c r="F64" s="146">
        <v>70</v>
      </c>
      <c r="G64" s="144"/>
      <c r="H64" s="146"/>
      <c r="I64" s="147"/>
    </row>
    <row r="65" spans="1:9" x14ac:dyDescent="0.3">
      <c r="A65" s="143" t="str">
        <f>A64</f>
        <v>鄭佳佳</v>
      </c>
      <c r="B65" s="144"/>
      <c r="C65" s="145"/>
      <c r="D65" s="144"/>
      <c r="E65" s="146"/>
      <c r="F65" s="146"/>
      <c r="G65" s="144">
        <v>9371986</v>
      </c>
      <c r="H65" s="146">
        <v>14</v>
      </c>
      <c r="I65" s="147">
        <v>70</v>
      </c>
    </row>
    <row r="66" spans="1:9" x14ac:dyDescent="0.3">
      <c r="A66" s="114" t="s">
        <v>422</v>
      </c>
      <c r="B66" s="111" t="s">
        <v>347</v>
      </c>
      <c r="C66" s="131" t="s">
        <v>294</v>
      </c>
      <c r="D66" s="111">
        <v>9372540</v>
      </c>
      <c r="E66" s="112">
        <v>14</v>
      </c>
      <c r="F66" s="112">
        <v>230</v>
      </c>
      <c r="G66" s="111"/>
      <c r="H66" s="112"/>
      <c r="I66" s="113"/>
    </row>
    <row r="67" spans="1:9" x14ac:dyDescent="0.3">
      <c r="A67" s="114" t="str">
        <f>A66</f>
        <v>鄭佳佳</v>
      </c>
      <c r="B67" s="111"/>
      <c r="C67" s="131"/>
      <c r="D67" s="111"/>
      <c r="E67" s="112"/>
      <c r="F67" s="112"/>
      <c r="G67" s="111">
        <v>9373009</v>
      </c>
      <c r="H67" s="112">
        <v>14</v>
      </c>
      <c r="I67" s="113">
        <v>230</v>
      </c>
    </row>
    <row r="68" spans="1:9" x14ac:dyDescent="0.3">
      <c r="A68" s="143" t="s">
        <v>422</v>
      </c>
      <c r="B68" s="144" t="s">
        <v>347</v>
      </c>
      <c r="C68" s="145" t="s">
        <v>392</v>
      </c>
      <c r="D68" s="144">
        <v>9373562</v>
      </c>
      <c r="E68" s="146">
        <v>14</v>
      </c>
      <c r="F68" s="146">
        <v>370</v>
      </c>
      <c r="G68" s="144"/>
      <c r="H68" s="146"/>
      <c r="I68" s="147"/>
    </row>
    <row r="69" spans="1:9" x14ac:dyDescent="0.3">
      <c r="A69" s="143" t="str">
        <f t="shared" ref="A69:A70" si="6">A68</f>
        <v>鄭佳佳</v>
      </c>
      <c r="B69" s="144"/>
      <c r="C69" s="145"/>
      <c r="D69" s="144"/>
      <c r="E69" s="146"/>
      <c r="F69" s="146"/>
      <c r="G69" s="144">
        <v>9374035</v>
      </c>
      <c r="H69" s="146">
        <v>14</v>
      </c>
      <c r="I69" s="147">
        <v>357</v>
      </c>
    </row>
    <row r="70" spans="1:9" x14ac:dyDescent="0.3">
      <c r="A70" s="143" t="str">
        <f t="shared" si="6"/>
        <v>鄭佳佳</v>
      </c>
      <c r="B70" s="144"/>
      <c r="C70" s="145"/>
      <c r="D70" s="144"/>
      <c r="E70" s="146"/>
      <c r="F70" s="146"/>
      <c r="G70" s="144">
        <v>9374547</v>
      </c>
      <c r="H70" s="146">
        <v>14</v>
      </c>
      <c r="I70" s="147">
        <v>13</v>
      </c>
    </row>
    <row r="71" spans="1:9" x14ac:dyDescent="0.3">
      <c r="A71" s="143" t="s">
        <v>422</v>
      </c>
      <c r="B71" s="144" t="s">
        <v>347</v>
      </c>
      <c r="C71" s="145" t="s">
        <v>393</v>
      </c>
      <c r="D71" s="144">
        <v>9375223</v>
      </c>
      <c r="E71" s="146">
        <v>14</v>
      </c>
      <c r="F71" s="146">
        <v>160</v>
      </c>
      <c r="G71" s="144"/>
      <c r="H71" s="146"/>
      <c r="I71" s="147"/>
    </row>
    <row r="72" spans="1:9" x14ac:dyDescent="0.3">
      <c r="A72" s="143" t="str">
        <f>A71</f>
        <v>鄭佳佳</v>
      </c>
      <c r="B72" s="144"/>
      <c r="C72" s="145"/>
      <c r="D72" s="144"/>
      <c r="E72" s="146"/>
      <c r="F72" s="146"/>
      <c r="G72" s="144">
        <v>9375565</v>
      </c>
      <c r="H72" s="146">
        <v>14</v>
      </c>
      <c r="I72" s="147">
        <v>160</v>
      </c>
    </row>
    <row r="73" spans="1:9" x14ac:dyDescent="0.3">
      <c r="A73" s="143" t="s">
        <v>422</v>
      </c>
      <c r="B73" s="144" t="s">
        <v>347</v>
      </c>
      <c r="C73" s="145" t="s">
        <v>1053</v>
      </c>
      <c r="D73" s="144">
        <v>9380435</v>
      </c>
      <c r="E73" s="146">
        <v>14</v>
      </c>
      <c r="F73" s="146">
        <v>30</v>
      </c>
      <c r="G73" s="144"/>
      <c r="H73" s="146"/>
      <c r="I73" s="147"/>
    </row>
    <row r="74" spans="1:9" x14ac:dyDescent="0.3">
      <c r="A74" s="143" t="str">
        <f>A73</f>
        <v>鄭佳佳</v>
      </c>
      <c r="B74" s="144"/>
      <c r="C74" s="145"/>
      <c r="D74" s="144"/>
      <c r="E74" s="146"/>
      <c r="F74" s="146"/>
      <c r="G74" s="144">
        <v>9380591</v>
      </c>
      <c r="H74" s="146">
        <v>14</v>
      </c>
      <c r="I74" s="147">
        <v>30</v>
      </c>
    </row>
    <row r="75" spans="1:9" x14ac:dyDescent="0.3">
      <c r="A75" s="143" t="s">
        <v>422</v>
      </c>
      <c r="B75" s="144" t="s">
        <v>347</v>
      </c>
      <c r="C75" s="145" t="s">
        <v>723</v>
      </c>
      <c r="D75" s="144">
        <v>9382599</v>
      </c>
      <c r="E75" s="146">
        <v>14</v>
      </c>
      <c r="F75" s="146">
        <v>20</v>
      </c>
      <c r="G75" s="144"/>
      <c r="H75" s="146"/>
      <c r="I75" s="147"/>
    </row>
    <row r="76" spans="1:9" x14ac:dyDescent="0.3">
      <c r="A76" s="143" t="str">
        <f>A75</f>
        <v>鄭佳佳</v>
      </c>
      <c r="B76" s="144"/>
      <c r="C76" s="145"/>
      <c r="D76" s="144"/>
      <c r="E76" s="146"/>
      <c r="F76" s="146"/>
      <c r="G76" s="144">
        <v>9382641</v>
      </c>
      <c r="H76" s="146">
        <v>14</v>
      </c>
      <c r="I76" s="147">
        <v>20</v>
      </c>
    </row>
    <row r="77" spans="1:9" x14ac:dyDescent="0.3">
      <c r="A77" s="143" t="s">
        <v>422</v>
      </c>
      <c r="B77" s="144" t="s">
        <v>347</v>
      </c>
      <c r="C77" s="145" t="s">
        <v>394</v>
      </c>
      <c r="D77" s="144">
        <v>9384302</v>
      </c>
      <c r="E77" s="146">
        <v>14</v>
      </c>
      <c r="F77" s="146">
        <v>120</v>
      </c>
      <c r="G77" s="144"/>
      <c r="H77" s="146"/>
      <c r="I77" s="147"/>
    </row>
    <row r="78" spans="1:9" x14ac:dyDescent="0.3">
      <c r="A78" s="143" t="str">
        <f>A77</f>
        <v>鄭佳佳</v>
      </c>
      <c r="B78" s="144"/>
      <c r="C78" s="145"/>
      <c r="D78" s="144"/>
      <c r="E78" s="146"/>
      <c r="F78" s="146"/>
      <c r="G78" s="144">
        <v>9384684</v>
      </c>
      <c r="H78" s="146">
        <v>14</v>
      </c>
      <c r="I78" s="147">
        <v>120</v>
      </c>
    </row>
    <row r="79" spans="1:9" x14ac:dyDescent="0.3">
      <c r="A79" s="143" t="s">
        <v>422</v>
      </c>
      <c r="B79" s="144" t="s">
        <v>347</v>
      </c>
      <c r="C79" s="145" t="s">
        <v>724</v>
      </c>
      <c r="D79" s="144">
        <v>9401015</v>
      </c>
      <c r="E79" s="146">
        <v>13.95</v>
      </c>
      <c r="F79" s="146">
        <v>60</v>
      </c>
      <c r="G79" s="144"/>
      <c r="H79" s="146"/>
      <c r="I79" s="147"/>
    </row>
    <row r="80" spans="1:9" x14ac:dyDescent="0.3">
      <c r="A80" s="143" t="str">
        <f>A79</f>
        <v>鄭佳佳</v>
      </c>
      <c r="B80" s="144"/>
      <c r="C80" s="145"/>
      <c r="D80" s="144"/>
      <c r="E80" s="146"/>
      <c r="F80" s="146"/>
      <c r="G80" s="144">
        <v>9401393</v>
      </c>
      <c r="H80" s="146">
        <v>13.95</v>
      </c>
      <c r="I80" s="147">
        <v>60</v>
      </c>
    </row>
    <row r="81" spans="1:9" x14ac:dyDescent="0.3">
      <c r="A81" s="143" t="s">
        <v>422</v>
      </c>
      <c r="B81" s="144" t="s">
        <v>347</v>
      </c>
      <c r="C81" s="145" t="s">
        <v>395</v>
      </c>
      <c r="D81" s="144">
        <v>9402257</v>
      </c>
      <c r="E81" s="146">
        <v>13.95</v>
      </c>
      <c r="F81" s="146">
        <v>240</v>
      </c>
      <c r="G81" s="144"/>
      <c r="H81" s="146"/>
      <c r="I81" s="147"/>
    </row>
    <row r="82" spans="1:9" x14ac:dyDescent="0.3">
      <c r="A82" s="143" t="str">
        <f>A81</f>
        <v>鄭佳佳</v>
      </c>
      <c r="B82" s="144"/>
      <c r="C82" s="145"/>
      <c r="D82" s="144"/>
      <c r="E82" s="146"/>
      <c r="F82" s="146"/>
      <c r="G82" s="144">
        <v>9402422</v>
      </c>
      <c r="H82" s="146">
        <v>13.95</v>
      </c>
      <c r="I82" s="147">
        <v>240</v>
      </c>
    </row>
    <row r="83" spans="1:9" x14ac:dyDescent="0.3">
      <c r="A83" s="143" t="s">
        <v>422</v>
      </c>
      <c r="B83" s="144" t="s">
        <v>347</v>
      </c>
      <c r="C83" s="145" t="s">
        <v>301</v>
      </c>
      <c r="D83" s="144">
        <v>9403008</v>
      </c>
      <c r="E83" s="146">
        <v>13.95</v>
      </c>
      <c r="F83" s="146">
        <v>40</v>
      </c>
      <c r="G83" s="144"/>
      <c r="H83" s="146"/>
      <c r="I83" s="147"/>
    </row>
    <row r="84" spans="1:9" x14ac:dyDescent="0.3">
      <c r="A84" s="143" t="str">
        <f>A83</f>
        <v>鄭佳佳</v>
      </c>
      <c r="B84" s="144"/>
      <c r="C84" s="145"/>
      <c r="D84" s="144"/>
      <c r="E84" s="146"/>
      <c r="F84" s="146"/>
      <c r="G84" s="144">
        <v>9403450</v>
      </c>
      <c r="H84" s="146">
        <v>13.95</v>
      </c>
      <c r="I84" s="147">
        <v>40</v>
      </c>
    </row>
    <row r="85" spans="1:9" x14ac:dyDescent="0.3">
      <c r="A85" s="143" t="s">
        <v>422</v>
      </c>
      <c r="B85" s="144" t="s">
        <v>347</v>
      </c>
      <c r="C85" s="145" t="s">
        <v>725</v>
      </c>
      <c r="D85" s="144">
        <v>9404431</v>
      </c>
      <c r="E85" s="146">
        <v>14</v>
      </c>
      <c r="F85" s="146">
        <v>400</v>
      </c>
      <c r="G85" s="144"/>
      <c r="H85" s="146"/>
      <c r="I85" s="147"/>
    </row>
    <row r="86" spans="1:9" x14ac:dyDescent="0.3">
      <c r="A86" s="143" t="str">
        <f>A85</f>
        <v>鄭佳佳</v>
      </c>
      <c r="B86" s="144"/>
      <c r="C86" s="145"/>
      <c r="D86" s="144"/>
      <c r="E86" s="146"/>
      <c r="F86" s="146"/>
      <c r="G86" s="144">
        <v>9404472</v>
      </c>
      <c r="H86" s="146">
        <v>14</v>
      </c>
      <c r="I86" s="147">
        <v>400</v>
      </c>
    </row>
    <row r="87" spans="1:9" x14ac:dyDescent="0.3">
      <c r="A87" s="143" t="s">
        <v>422</v>
      </c>
      <c r="B87" s="144" t="s">
        <v>347</v>
      </c>
      <c r="C87" s="145" t="s">
        <v>667</v>
      </c>
      <c r="D87" s="144">
        <v>9405342</v>
      </c>
      <c r="E87" s="146">
        <v>14</v>
      </c>
      <c r="F87" s="146">
        <v>260</v>
      </c>
      <c r="G87" s="144"/>
      <c r="H87" s="146"/>
      <c r="I87" s="147"/>
    </row>
    <row r="88" spans="1:9" x14ac:dyDescent="0.3">
      <c r="A88" s="143" t="str">
        <f>A87</f>
        <v>鄭佳佳</v>
      </c>
      <c r="B88" s="144"/>
      <c r="C88" s="145"/>
      <c r="D88" s="144"/>
      <c r="E88" s="146"/>
      <c r="F88" s="146"/>
      <c r="G88" s="144">
        <v>9405506</v>
      </c>
      <c r="H88" s="146">
        <v>14</v>
      </c>
      <c r="I88" s="147">
        <v>260</v>
      </c>
    </row>
    <row r="89" spans="1:9" x14ac:dyDescent="0.3">
      <c r="A89" s="143" t="s">
        <v>577</v>
      </c>
      <c r="B89" s="144" t="s">
        <v>360</v>
      </c>
      <c r="C89" s="145" t="s">
        <v>2316</v>
      </c>
      <c r="D89" s="144">
        <v>10180978</v>
      </c>
      <c r="E89" s="146">
        <v>14.1</v>
      </c>
      <c r="F89" s="146">
        <v>400</v>
      </c>
      <c r="G89" s="144"/>
      <c r="H89" s="146"/>
      <c r="I89" s="147"/>
    </row>
    <row r="90" spans="1:9" x14ac:dyDescent="0.3">
      <c r="A90" s="143" t="str">
        <f>A89</f>
        <v>鄭豐儀</v>
      </c>
      <c r="B90" s="144"/>
      <c r="C90" s="145"/>
      <c r="D90" s="144"/>
      <c r="E90" s="146"/>
      <c r="F90" s="146"/>
      <c r="G90" s="144">
        <v>10181377</v>
      </c>
      <c r="H90" s="146">
        <v>14.1</v>
      </c>
      <c r="I90" s="147">
        <v>400</v>
      </c>
    </row>
    <row r="91" spans="1:9" x14ac:dyDescent="0.3">
      <c r="A91" s="143" t="s">
        <v>577</v>
      </c>
      <c r="B91" s="144" t="s">
        <v>360</v>
      </c>
      <c r="C91" s="145" t="s">
        <v>2583</v>
      </c>
      <c r="D91" s="144">
        <v>10181356</v>
      </c>
      <c r="E91" s="146">
        <v>14.1</v>
      </c>
      <c r="F91" s="146">
        <v>400</v>
      </c>
      <c r="G91" s="144"/>
      <c r="H91" s="146"/>
      <c r="I91" s="147"/>
    </row>
    <row r="92" spans="1:9" x14ac:dyDescent="0.3">
      <c r="A92" s="143" t="str">
        <f>A91</f>
        <v>鄭豐儀</v>
      </c>
      <c r="B92" s="144"/>
      <c r="C92" s="145"/>
      <c r="D92" s="144"/>
      <c r="E92" s="146"/>
      <c r="F92" s="146"/>
      <c r="G92" s="144">
        <v>10181377</v>
      </c>
      <c r="H92" s="146">
        <v>14.1</v>
      </c>
      <c r="I92" s="147">
        <v>400</v>
      </c>
    </row>
    <row r="93" spans="1:9" x14ac:dyDescent="0.3">
      <c r="A93" s="143" t="s">
        <v>577</v>
      </c>
      <c r="B93" s="144" t="s">
        <v>360</v>
      </c>
      <c r="C93" s="145" t="s">
        <v>2584</v>
      </c>
      <c r="D93" s="144">
        <v>10182497</v>
      </c>
      <c r="E93" s="146">
        <v>14.1</v>
      </c>
      <c r="F93" s="146">
        <v>400</v>
      </c>
      <c r="G93" s="144"/>
      <c r="H93" s="146"/>
      <c r="I93" s="147"/>
    </row>
    <row r="94" spans="1:9" x14ac:dyDescent="0.3">
      <c r="A94" s="143" t="s">
        <v>577</v>
      </c>
      <c r="B94" s="144" t="s">
        <v>360</v>
      </c>
      <c r="C94" s="145" t="s">
        <v>2584</v>
      </c>
      <c r="D94" s="144">
        <v>10192475</v>
      </c>
      <c r="E94" s="146">
        <v>14.1</v>
      </c>
      <c r="F94" s="146">
        <v>-400</v>
      </c>
      <c r="G94" s="144"/>
      <c r="H94" s="146"/>
      <c r="I94" s="147"/>
    </row>
    <row r="95" spans="1:9" x14ac:dyDescent="0.3">
      <c r="A95" s="143" t="s">
        <v>577</v>
      </c>
      <c r="B95" s="144" t="s">
        <v>360</v>
      </c>
      <c r="C95" s="145" t="s">
        <v>2585</v>
      </c>
      <c r="D95" s="144">
        <v>10182956</v>
      </c>
      <c r="E95" s="146">
        <v>14.1</v>
      </c>
      <c r="F95" s="146">
        <v>200</v>
      </c>
      <c r="G95" s="144"/>
      <c r="H95" s="146"/>
      <c r="I95" s="147"/>
    </row>
    <row r="96" spans="1:9" x14ac:dyDescent="0.3">
      <c r="A96" s="143" t="s">
        <v>577</v>
      </c>
      <c r="B96" s="144" t="s">
        <v>360</v>
      </c>
      <c r="C96" s="145" t="s">
        <v>2585</v>
      </c>
      <c r="D96" s="144">
        <v>10193136</v>
      </c>
      <c r="E96" s="146">
        <v>14.1</v>
      </c>
      <c r="F96" s="146">
        <v>-200</v>
      </c>
      <c r="G96" s="144"/>
      <c r="H96" s="146"/>
      <c r="I96" s="147"/>
    </row>
    <row r="97" spans="1:9" x14ac:dyDescent="0.3">
      <c r="A97" s="143" t="s">
        <v>577</v>
      </c>
      <c r="B97" s="144" t="s">
        <v>360</v>
      </c>
      <c r="C97" s="145" t="s">
        <v>2586</v>
      </c>
      <c r="D97" s="144">
        <v>10192557</v>
      </c>
      <c r="E97" s="146">
        <v>14.2</v>
      </c>
      <c r="F97" s="146">
        <v>400</v>
      </c>
      <c r="G97" s="144"/>
      <c r="H97" s="146"/>
      <c r="I97" s="147"/>
    </row>
    <row r="98" spans="1:9" x14ac:dyDescent="0.3">
      <c r="A98" s="143" t="str">
        <f>A97</f>
        <v>鄭豐儀</v>
      </c>
      <c r="B98" s="144"/>
      <c r="C98" s="145"/>
      <c r="D98" s="144"/>
      <c r="E98" s="146"/>
      <c r="F98" s="146"/>
      <c r="G98" s="144">
        <v>10193062</v>
      </c>
      <c r="H98" s="146">
        <v>14.2</v>
      </c>
      <c r="I98" s="147">
        <v>400</v>
      </c>
    </row>
    <row r="99" spans="1:9" x14ac:dyDescent="0.3">
      <c r="A99" s="143" t="s">
        <v>577</v>
      </c>
      <c r="B99" s="144" t="s">
        <v>360</v>
      </c>
      <c r="C99" s="145" t="s">
        <v>2587</v>
      </c>
      <c r="D99" s="144">
        <v>10193217</v>
      </c>
      <c r="E99" s="146">
        <v>14.2</v>
      </c>
      <c r="F99" s="146">
        <v>200</v>
      </c>
      <c r="G99" s="144"/>
      <c r="H99" s="146"/>
      <c r="I99" s="147"/>
    </row>
    <row r="100" spans="1:9" x14ac:dyDescent="0.3">
      <c r="A100" s="143" t="str">
        <f t="shared" ref="A100:A101" si="7">A99</f>
        <v>鄭豐儀</v>
      </c>
      <c r="B100" s="144"/>
      <c r="C100" s="145"/>
      <c r="D100" s="144"/>
      <c r="E100" s="146"/>
      <c r="F100" s="146"/>
      <c r="G100" s="144">
        <v>10193574</v>
      </c>
      <c r="H100" s="146">
        <v>14.2</v>
      </c>
      <c r="I100" s="147">
        <v>178</v>
      </c>
    </row>
    <row r="101" spans="1:9" x14ac:dyDescent="0.3">
      <c r="A101" s="143" t="str">
        <f t="shared" si="7"/>
        <v>鄭豐儀</v>
      </c>
      <c r="B101" s="144"/>
      <c r="C101" s="145"/>
      <c r="D101" s="144"/>
      <c r="E101" s="146"/>
      <c r="F101" s="146"/>
      <c r="G101" s="144">
        <v>10194600</v>
      </c>
      <c r="H101" s="146">
        <v>14.2</v>
      </c>
      <c r="I101" s="147">
        <v>22</v>
      </c>
    </row>
    <row r="102" spans="1:9" x14ac:dyDescent="0.3">
      <c r="A102" s="143" t="s">
        <v>1440</v>
      </c>
      <c r="B102" s="144" t="s">
        <v>2125</v>
      </c>
      <c r="C102" s="145" t="s">
        <v>2582</v>
      </c>
      <c r="D102" s="144">
        <v>10301110</v>
      </c>
      <c r="E102" s="146">
        <v>14.15</v>
      </c>
      <c r="F102" s="146">
        <v>50</v>
      </c>
      <c r="G102" s="144"/>
      <c r="H102" s="146"/>
      <c r="I102" s="147"/>
    </row>
    <row r="103" spans="1:9" x14ac:dyDescent="0.3">
      <c r="A103" s="143" t="str">
        <f>A102</f>
        <v>張聖琳</v>
      </c>
      <c r="B103" s="144"/>
      <c r="C103" s="145"/>
      <c r="D103" s="144"/>
      <c r="E103" s="146"/>
      <c r="F103" s="146"/>
      <c r="G103" s="144">
        <v>10313266</v>
      </c>
      <c r="H103" s="146">
        <v>14.15</v>
      </c>
      <c r="I103" s="147">
        <v>50</v>
      </c>
    </row>
    <row r="104" spans="1:9" x14ac:dyDescent="0.3">
      <c r="A104" s="143" t="s">
        <v>1893</v>
      </c>
      <c r="B104" s="144" t="s">
        <v>272</v>
      </c>
      <c r="C104" s="145" t="s">
        <v>2588</v>
      </c>
      <c r="D104" s="144">
        <v>10531350</v>
      </c>
      <c r="E104" s="146">
        <v>14.05</v>
      </c>
      <c r="F104" s="146">
        <v>100</v>
      </c>
      <c r="G104" s="144"/>
      <c r="H104" s="146"/>
      <c r="I104" s="147"/>
    </row>
    <row r="105" spans="1:9" x14ac:dyDescent="0.3">
      <c r="A105" s="143" t="str">
        <f>A104</f>
        <v>葉育峯</v>
      </c>
      <c r="B105" s="144"/>
      <c r="C105" s="145"/>
      <c r="D105" s="144"/>
      <c r="E105" s="146"/>
      <c r="F105" s="146"/>
      <c r="G105" s="144">
        <v>10531351</v>
      </c>
      <c r="H105" s="146">
        <v>14.05</v>
      </c>
      <c r="I105" s="147">
        <v>100</v>
      </c>
    </row>
    <row r="106" spans="1:9" x14ac:dyDescent="0.3">
      <c r="A106" s="143" t="s">
        <v>424</v>
      </c>
      <c r="B106" s="144" t="s">
        <v>347</v>
      </c>
      <c r="C106" s="145" t="s">
        <v>695</v>
      </c>
      <c r="D106" s="144">
        <v>10581310</v>
      </c>
      <c r="E106" s="146">
        <v>14.1</v>
      </c>
      <c r="F106" s="146">
        <v>400</v>
      </c>
      <c r="G106" s="144"/>
      <c r="H106" s="146"/>
      <c r="I106" s="147"/>
    </row>
    <row r="107" spans="1:9" x14ac:dyDescent="0.3">
      <c r="A107" s="143" t="str">
        <f>A106</f>
        <v>鄭文華</v>
      </c>
      <c r="B107" s="144"/>
      <c r="C107" s="145"/>
      <c r="D107" s="144"/>
      <c r="E107" s="146"/>
      <c r="F107" s="146"/>
      <c r="G107" s="144">
        <v>10581562</v>
      </c>
      <c r="H107" s="146">
        <v>14.1</v>
      </c>
      <c r="I107" s="147">
        <v>67</v>
      </c>
    </row>
    <row r="108" spans="1:9" x14ac:dyDescent="0.3">
      <c r="A108" s="143" t="s">
        <v>424</v>
      </c>
      <c r="B108" s="144" t="s">
        <v>347</v>
      </c>
      <c r="C108" s="145" t="s">
        <v>695</v>
      </c>
      <c r="D108" s="144">
        <v>11050068</v>
      </c>
      <c r="E108" s="146">
        <v>14.1</v>
      </c>
      <c r="F108" s="146">
        <v>-333</v>
      </c>
      <c r="G108" s="144"/>
      <c r="H108" s="146"/>
      <c r="I108" s="147"/>
    </row>
    <row r="109" spans="1:9" x14ac:dyDescent="0.3">
      <c r="A109" s="143" t="s">
        <v>424</v>
      </c>
      <c r="B109" s="144" t="s">
        <v>347</v>
      </c>
      <c r="C109" s="145" t="s">
        <v>330</v>
      </c>
      <c r="D109" s="144">
        <v>10581932</v>
      </c>
      <c r="E109" s="146">
        <v>14.1</v>
      </c>
      <c r="F109" s="146">
        <v>400</v>
      </c>
      <c r="G109" s="144"/>
      <c r="H109" s="146"/>
      <c r="I109" s="147"/>
    </row>
    <row r="110" spans="1:9" x14ac:dyDescent="0.3">
      <c r="A110" s="143" t="s">
        <v>424</v>
      </c>
      <c r="B110" s="144" t="s">
        <v>347</v>
      </c>
      <c r="C110" s="145" t="s">
        <v>330</v>
      </c>
      <c r="D110" s="144">
        <v>11050064</v>
      </c>
      <c r="E110" s="146">
        <v>14.1</v>
      </c>
      <c r="F110" s="146">
        <v>-400</v>
      </c>
      <c r="G110" s="144"/>
      <c r="H110" s="146"/>
      <c r="I110" s="147"/>
    </row>
    <row r="111" spans="1:9" x14ac:dyDescent="0.3">
      <c r="A111" s="143" t="s">
        <v>424</v>
      </c>
      <c r="B111" s="144" t="s">
        <v>347</v>
      </c>
      <c r="C111" s="145" t="s">
        <v>331</v>
      </c>
      <c r="D111" s="144">
        <v>10582508</v>
      </c>
      <c r="E111" s="146">
        <v>14.1</v>
      </c>
      <c r="F111" s="146">
        <v>200</v>
      </c>
      <c r="G111" s="144"/>
      <c r="H111" s="146"/>
      <c r="I111" s="147"/>
    </row>
    <row r="112" spans="1:9" x14ac:dyDescent="0.3">
      <c r="A112" s="143" t="s">
        <v>424</v>
      </c>
      <c r="B112" s="144" t="s">
        <v>347</v>
      </c>
      <c r="C112" s="145" t="s">
        <v>331</v>
      </c>
      <c r="D112" s="144">
        <v>11050060</v>
      </c>
      <c r="E112" s="146">
        <v>14.1</v>
      </c>
      <c r="F112" s="146">
        <v>-200</v>
      </c>
      <c r="G112" s="144"/>
      <c r="H112" s="146"/>
      <c r="I112" s="147"/>
    </row>
    <row r="113" spans="1:9" x14ac:dyDescent="0.3">
      <c r="A113" s="143" t="s">
        <v>424</v>
      </c>
      <c r="B113" s="144" t="s">
        <v>347</v>
      </c>
      <c r="C113" s="145" t="s">
        <v>332</v>
      </c>
      <c r="D113" s="144">
        <v>10595233</v>
      </c>
      <c r="E113" s="146">
        <v>14.2</v>
      </c>
      <c r="F113" s="146">
        <v>400</v>
      </c>
      <c r="G113" s="144"/>
      <c r="H113" s="146"/>
      <c r="I113" s="147"/>
    </row>
    <row r="114" spans="1:9" x14ac:dyDescent="0.3">
      <c r="A114" s="143" t="str">
        <f>A113</f>
        <v>鄭文華</v>
      </c>
      <c r="B114" s="144"/>
      <c r="C114" s="145"/>
      <c r="D114" s="144"/>
      <c r="E114" s="146"/>
      <c r="F114" s="146"/>
      <c r="G114" s="144">
        <v>10595294</v>
      </c>
      <c r="H114" s="146">
        <v>14.2</v>
      </c>
      <c r="I114" s="147">
        <v>400</v>
      </c>
    </row>
    <row r="115" spans="1:9" x14ac:dyDescent="0.3">
      <c r="A115" s="143" t="s">
        <v>424</v>
      </c>
      <c r="B115" s="144" t="s">
        <v>347</v>
      </c>
      <c r="C115" s="145" t="s">
        <v>770</v>
      </c>
      <c r="D115" s="144">
        <v>11000404</v>
      </c>
      <c r="E115" s="146">
        <v>14.25</v>
      </c>
      <c r="F115" s="146">
        <v>400</v>
      </c>
      <c r="G115" s="144"/>
      <c r="H115" s="146"/>
      <c r="I115" s="147"/>
    </row>
    <row r="116" spans="1:9" x14ac:dyDescent="0.3">
      <c r="A116" s="143" t="str">
        <f>A115</f>
        <v>鄭文華</v>
      </c>
      <c r="B116" s="144"/>
      <c r="C116" s="145"/>
      <c r="D116" s="144"/>
      <c r="E116" s="146"/>
      <c r="F116" s="146"/>
      <c r="G116" s="144">
        <v>11000830</v>
      </c>
      <c r="H116" s="146">
        <v>14.25</v>
      </c>
      <c r="I116" s="147">
        <v>400</v>
      </c>
    </row>
    <row r="117" spans="1:9" x14ac:dyDescent="0.3">
      <c r="A117" s="143" t="s">
        <v>424</v>
      </c>
      <c r="B117" s="144" t="s">
        <v>347</v>
      </c>
      <c r="C117" s="145" t="s">
        <v>772</v>
      </c>
      <c r="D117" s="144">
        <v>11001392</v>
      </c>
      <c r="E117" s="146">
        <v>14.25</v>
      </c>
      <c r="F117" s="146">
        <v>400</v>
      </c>
      <c r="G117" s="144"/>
      <c r="H117" s="146"/>
      <c r="I117" s="147"/>
    </row>
    <row r="118" spans="1:9" x14ac:dyDescent="0.3">
      <c r="A118" s="143" t="str">
        <f>A117</f>
        <v>鄭文華</v>
      </c>
      <c r="B118" s="144"/>
      <c r="C118" s="145"/>
      <c r="D118" s="144"/>
      <c r="E118" s="146"/>
      <c r="F118" s="146"/>
      <c r="G118" s="144">
        <v>11001860</v>
      </c>
      <c r="H118" s="146">
        <v>14.25</v>
      </c>
      <c r="I118" s="147">
        <v>400</v>
      </c>
    </row>
    <row r="119" spans="1:9" x14ac:dyDescent="0.3">
      <c r="A119" s="114" t="s">
        <v>424</v>
      </c>
      <c r="B119" s="111" t="s">
        <v>347</v>
      </c>
      <c r="C119" s="131" t="s">
        <v>430</v>
      </c>
      <c r="D119" s="111">
        <v>11002426</v>
      </c>
      <c r="E119" s="112">
        <v>14.25</v>
      </c>
      <c r="F119" s="112">
        <v>300</v>
      </c>
      <c r="G119" s="111"/>
      <c r="H119" s="112"/>
      <c r="I119" s="113"/>
    </row>
    <row r="120" spans="1:9" x14ac:dyDescent="0.3">
      <c r="A120" s="114" t="str">
        <f>A119</f>
        <v>鄭文華</v>
      </c>
      <c r="B120" s="111"/>
      <c r="C120" s="131"/>
      <c r="D120" s="111"/>
      <c r="E120" s="112"/>
      <c r="F120" s="112"/>
      <c r="G120" s="111">
        <v>11002889</v>
      </c>
      <c r="H120" s="112">
        <v>14.25</v>
      </c>
      <c r="I120" s="113">
        <v>300</v>
      </c>
    </row>
    <row r="121" spans="1:9" x14ac:dyDescent="0.3">
      <c r="A121" s="143" t="s">
        <v>424</v>
      </c>
      <c r="B121" s="144" t="s">
        <v>347</v>
      </c>
      <c r="C121" s="145" t="s">
        <v>658</v>
      </c>
      <c r="D121" s="144">
        <v>11004177</v>
      </c>
      <c r="E121" s="146">
        <v>14.3</v>
      </c>
      <c r="F121" s="146">
        <v>400</v>
      </c>
      <c r="G121" s="144"/>
      <c r="H121" s="146"/>
      <c r="I121" s="147"/>
    </row>
    <row r="122" spans="1:9" x14ac:dyDescent="0.3">
      <c r="A122" s="143" t="str">
        <f>A121</f>
        <v>鄭文華</v>
      </c>
      <c r="B122" s="144"/>
      <c r="C122" s="145"/>
      <c r="D122" s="144"/>
      <c r="E122" s="146"/>
      <c r="F122" s="146"/>
      <c r="G122" s="144">
        <v>11004428</v>
      </c>
      <c r="H122" s="146">
        <v>14.3</v>
      </c>
      <c r="I122" s="147">
        <v>400</v>
      </c>
    </row>
    <row r="123" spans="1:9" x14ac:dyDescent="0.3">
      <c r="A123" s="143" t="s">
        <v>424</v>
      </c>
      <c r="B123" s="144" t="s">
        <v>347</v>
      </c>
      <c r="C123" s="145" t="s">
        <v>775</v>
      </c>
      <c r="D123" s="144">
        <v>11004815</v>
      </c>
      <c r="E123" s="146">
        <v>14.3</v>
      </c>
      <c r="F123" s="146">
        <v>400</v>
      </c>
      <c r="G123" s="144"/>
      <c r="H123" s="146"/>
      <c r="I123" s="147"/>
    </row>
    <row r="124" spans="1:9" x14ac:dyDescent="0.3">
      <c r="A124" s="143" t="str">
        <f t="shared" ref="A124:A125" si="8">A123</f>
        <v>鄭文華</v>
      </c>
      <c r="B124" s="144"/>
      <c r="C124" s="145"/>
      <c r="D124" s="144"/>
      <c r="E124" s="146"/>
      <c r="F124" s="146"/>
      <c r="G124" s="144">
        <v>11004947</v>
      </c>
      <c r="H124" s="146">
        <v>14.3</v>
      </c>
      <c r="I124" s="147">
        <v>382</v>
      </c>
    </row>
    <row r="125" spans="1:9" x14ac:dyDescent="0.3">
      <c r="A125" s="143" t="str">
        <f t="shared" si="8"/>
        <v>鄭文華</v>
      </c>
      <c r="B125" s="144"/>
      <c r="C125" s="145"/>
      <c r="D125" s="144"/>
      <c r="E125" s="146"/>
      <c r="F125" s="146"/>
      <c r="G125" s="144">
        <v>11005462</v>
      </c>
      <c r="H125" s="146">
        <v>14.3</v>
      </c>
      <c r="I125" s="147">
        <v>18</v>
      </c>
    </row>
    <row r="126" spans="1:9" x14ac:dyDescent="0.3">
      <c r="A126" s="143" t="s">
        <v>424</v>
      </c>
      <c r="B126" s="144" t="s">
        <v>347</v>
      </c>
      <c r="C126" s="145" t="s">
        <v>777</v>
      </c>
      <c r="D126" s="144">
        <v>11011290</v>
      </c>
      <c r="E126" s="146">
        <v>14.3</v>
      </c>
      <c r="F126" s="146">
        <v>60</v>
      </c>
      <c r="G126" s="144"/>
      <c r="H126" s="146"/>
      <c r="I126" s="147"/>
    </row>
    <row r="127" spans="1:9" x14ac:dyDescent="0.3">
      <c r="A127" s="143" t="str">
        <f>A126</f>
        <v>鄭文華</v>
      </c>
      <c r="B127" s="144"/>
      <c r="C127" s="145"/>
      <c r="D127" s="144"/>
      <c r="E127" s="146"/>
      <c r="F127" s="146"/>
      <c r="G127" s="144">
        <v>11011516</v>
      </c>
      <c r="H127" s="146">
        <v>14.3</v>
      </c>
      <c r="I127" s="147">
        <v>60</v>
      </c>
    </row>
    <row r="128" spans="1:9" x14ac:dyDescent="0.3">
      <c r="A128" s="143" t="s">
        <v>424</v>
      </c>
      <c r="B128" s="144" t="s">
        <v>347</v>
      </c>
      <c r="C128" s="145" t="s">
        <v>431</v>
      </c>
      <c r="D128" s="144">
        <v>11012309</v>
      </c>
      <c r="E128" s="146">
        <v>14.3</v>
      </c>
      <c r="F128" s="146">
        <v>60</v>
      </c>
      <c r="G128" s="144"/>
      <c r="H128" s="146"/>
      <c r="I128" s="147"/>
    </row>
    <row r="129" spans="1:9" x14ac:dyDescent="0.3">
      <c r="A129" s="143" t="str">
        <f>A128</f>
        <v>鄭文華</v>
      </c>
      <c r="B129" s="144"/>
      <c r="C129" s="145"/>
      <c r="D129" s="144"/>
      <c r="E129" s="146"/>
      <c r="F129" s="146"/>
      <c r="G129" s="144">
        <v>11012543</v>
      </c>
      <c r="H129" s="146">
        <v>14.3</v>
      </c>
      <c r="I129" s="147">
        <v>60</v>
      </c>
    </row>
    <row r="130" spans="1:9" x14ac:dyDescent="0.3">
      <c r="A130" s="114" t="s">
        <v>424</v>
      </c>
      <c r="B130" s="111" t="s">
        <v>347</v>
      </c>
      <c r="C130" s="131" t="s">
        <v>432</v>
      </c>
      <c r="D130" s="111">
        <v>11013130</v>
      </c>
      <c r="E130" s="112">
        <v>14.3</v>
      </c>
      <c r="F130" s="112">
        <v>140</v>
      </c>
      <c r="G130" s="111"/>
      <c r="H130" s="112"/>
      <c r="I130" s="113"/>
    </row>
    <row r="131" spans="1:9" x14ac:dyDescent="0.3">
      <c r="A131" s="114" t="str">
        <f>A130</f>
        <v>鄭文華</v>
      </c>
      <c r="B131" s="111"/>
      <c r="C131" s="131"/>
      <c r="D131" s="111"/>
      <c r="E131" s="112"/>
      <c r="F131" s="112"/>
      <c r="G131" s="111">
        <v>11013569</v>
      </c>
      <c r="H131" s="112">
        <v>14.3</v>
      </c>
      <c r="I131" s="113">
        <v>140</v>
      </c>
    </row>
    <row r="132" spans="1:9" x14ac:dyDescent="0.3">
      <c r="A132" s="143" t="s">
        <v>424</v>
      </c>
      <c r="B132" s="144" t="s">
        <v>347</v>
      </c>
      <c r="C132" s="145" t="s">
        <v>433</v>
      </c>
      <c r="D132" s="144">
        <v>11014411</v>
      </c>
      <c r="E132" s="146">
        <v>14.3</v>
      </c>
      <c r="F132" s="146">
        <v>100</v>
      </c>
      <c r="G132" s="144"/>
      <c r="H132" s="146"/>
      <c r="I132" s="147"/>
    </row>
    <row r="133" spans="1:9" x14ac:dyDescent="0.3">
      <c r="A133" s="143" t="str">
        <f t="shared" ref="A133:A135" si="9">A132</f>
        <v>鄭文華</v>
      </c>
      <c r="B133" s="144"/>
      <c r="C133" s="145"/>
      <c r="D133" s="144"/>
      <c r="E133" s="146"/>
      <c r="F133" s="146"/>
      <c r="G133" s="144">
        <v>11014597</v>
      </c>
      <c r="H133" s="146">
        <v>14.3</v>
      </c>
      <c r="I133" s="147">
        <v>76</v>
      </c>
    </row>
    <row r="134" spans="1:9" x14ac:dyDescent="0.3">
      <c r="A134" s="143" t="str">
        <f t="shared" si="9"/>
        <v>鄭文華</v>
      </c>
      <c r="B134" s="144"/>
      <c r="C134" s="145"/>
      <c r="D134" s="144"/>
      <c r="E134" s="146"/>
      <c r="F134" s="146"/>
      <c r="G134" s="144">
        <v>11015109</v>
      </c>
      <c r="H134" s="146">
        <v>14.3</v>
      </c>
      <c r="I134" s="147">
        <v>19</v>
      </c>
    </row>
    <row r="135" spans="1:9" x14ac:dyDescent="0.3">
      <c r="A135" s="143" t="str">
        <f t="shared" si="9"/>
        <v>鄭文華</v>
      </c>
      <c r="B135" s="144"/>
      <c r="C135" s="145"/>
      <c r="D135" s="144"/>
      <c r="E135" s="146"/>
      <c r="F135" s="146"/>
      <c r="G135" s="144">
        <v>11015619</v>
      </c>
      <c r="H135" s="146">
        <v>14.3</v>
      </c>
      <c r="I135" s="147">
        <v>5</v>
      </c>
    </row>
    <row r="136" spans="1:9" x14ac:dyDescent="0.3">
      <c r="A136" s="143" t="s">
        <v>424</v>
      </c>
      <c r="B136" s="144" t="s">
        <v>347</v>
      </c>
      <c r="C136" s="145" t="s">
        <v>779</v>
      </c>
      <c r="D136" s="144">
        <v>11021512</v>
      </c>
      <c r="E136" s="146">
        <v>14.3</v>
      </c>
      <c r="F136" s="146">
        <v>100</v>
      </c>
      <c r="G136" s="144"/>
      <c r="H136" s="146"/>
      <c r="I136" s="147"/>
    </row>
    <row r="137" spans="1:9" x14ac:dyDescent="0.3">
      <c r="A137" s="143" t="str">
        <f>A136</f>
        <v>鄭文華</v>
      </c>
      <c r="B137" s="144"/>
      <c r="C137" s="145"/>
      <c r="D137" s="144"/>
      <c r="E137" s="146"/>
      <c r="F137" s="146"/>
      <c r="G137" s="144">
        <v>11021670</v>
      </c>
      <c r="H137" s="146">
        <v>14.3</v>
      </c>
      <c r="I137" s="147">
        <v>100</v>
      </c>
    </row>
    <row r="138" spans="1:9" x14ac:dyDescent="0.3">
      <c r="A138" s="143" t="s">
        <v>424</v>
      </c>
      <c r="B138" s="144" t="s">
        <v>347</v>
      </c>
      <c r="C138" s="145" t="s">
        <v>781</v>
      </c>
      <c r="D138" s="144">
        <v>11022451</v>
      </c>
      <c r="E138" s="146">
        <v>14.3</v>
      </c>
      <c r="F138" s="146">
        <v>30</v>
      </c>
      <c r="G138" s="144"/>
      <c r="H138" s="146"/>
      <c r="I138" s="147"/>
    </row>
    <row r="139" spans="1:9" x14ac:dyDescent="0.3">
      <c r="A139" s="143" t="str">
        <f>A138</f>
        <v>鄭文華</v>
      </c>
      <c r="B139" s="144"/>
      <c r="C139" s="145"/>
      <c r="D139" s="144"/>
      <c r="E139" s="146"/>
      <c r="F139" s="146"/>
      <c r="G139" s="144">
        <v>11022697</v>
      </c>
      <c r="H139" s="146">
        <v>14.3</v>
      </c>
      <c r="I139" s="147">
        <v>30</v>
      </c>
    </row>
    <row r="140" spans="1:9" x14ac:dyDescent="0.3">
      <c r="A140" s="143" t="s">
        <v>424</v>
      </c>
      <c r="B140" s="144" t="s">
        <v>347</v>
      </c>
      <c r="C140" s="145" t="s">
        <v>434</v>
      </c>
      <c r="D140" s="144">
        <v>11023708</v>
      </c>
      <c r="E140" s="146">
        <v>14.3</v>
      </c>
      <c r="F140" s="146">
        <v>80</v>
      </c>
      <c r="G140" s="144"/>
      <c r="H140" s="146"/>
      <c r="I140" s="147"/>
    </row>
    <row r="141" spans="1:9" x14ac:dyDescent="0.3">
      <c r="A141" s="143" t="str">
        <f>A140</f>
        <v>鄭文華</v>
      </c>
      <c r="B141" s="144"/>
      <c r="C141" s="145"/>
      <c r="D141" s="144"/>
      <c r="E141" s="146"/>
      <c r="F141" s="146"/>
      <c r="G141" s="144">
        <v>11023723</v>
      </c>
      <c r="H141" s="146">
        <v>14.3</v>
      </c>
      <c r="I141" s="147">
        <v>80</v>
      </c>
    </row>
    <row r="142" spans="1:9" x14ac:dyDescent="0.3">
      <c r="A142" s="143" t="s">
        <v>424</v>
      </c>
      <c r="B142" s="144" t="s">
        <v>347</v>
      </c>
      <c r="C142" s="145" t="s">
        <v>783</v>
      </c>
      <c r="D142" s="144">
        <v>11024519</v>
      </c>
      <c r="E142" s="146">
        <v>14.3</v>
      </c>
      <c r="F142" s="146">
        <v>10</v>
      </c>
      <c r="G142" s="144"/>
      <c r="H142" s="146"/>
      <c r="I142" s="147"/>
    </row>
    <row r="143" spans="1:9" x14ac:dyDescent="0.3">
      <c r="A143" s="143" t="str">
        <f>A142</f>
        <v>鄭文華</v>
      </c>
      <c r="B143" s="144"/>
      <c r="C143" s="145"/>
      <c r="D143" s="144"/>
      <c r="E143" s="146"/>
      <c r="F143" s="146"/>
      <c r="G143" s="144">
        <v>11024751</v>
      </c>
      <c r="H143" s="146">
        <v>14.3</v>
      </c>
      <c r="I143" s="147">
        <v>10</v>
      </c>
    </row>
    <row r="144" spans="1:9" x14ac:dyDescent="0.3">
      <c r="A144" s="143" t="s">
        <v>424</v>
      </c>
      <c r="B144" s="144" t="s">
        <v>347</v>
      </c>
      <c r="C144" s="145" t="s">
        <v>785</v>
      </c>
      <c r="D144" s="144">
        <v>11030035</v>
      </c>
      <c r="E144" s="146">
        <v>14.3</v>
      </c>
      <c r="F144" s="146">
        <v>10</v>
      </c>
      <c r="G144" s="144"/>
      <c r="H144" s="146"/>
      <c r="I144" s="147"/>
    </row>
    <row r="145" spans="1:9" x14ac:dyDescent="0.3">
      <c r="A145" s="143" t="str">
        <f>A144</f>
        <v>鄭文華</v>
      </c>
      <c r="B145" s="144"/>
      <c r="C145" s="145"/>
      <c r="D145" s="144"/>
      <c r="E145" s="146"/>
      <c r="F145" s="146"/>
      <c r="G145" s="144">
        <v>11030287</v>
      </c>
      <c r="H145" s="146">
        <v>14.3</v>
      </c>
      <c r="I145" s="147">
        <v>10</v>
      </c>
    </row>
    <row r="146" spans="1:9" x14ac:dyDescent="0.3">
      <c r="A146" s="143" t="s">
        <v>424</v>
      </c>
      <c r="B146" s="144" t="s">
        <v>347</v>
      </c>
      <c r="C146" s="145" t="s">
        <v>787</v>
      </c>
      <c r="D146" s="144">
        <v>11031307</v>
      </c>
      <c r="E146" s="146">
        <v>14.3</v>
      </c>
      <c r="F146" s="146">
        <v>110</v>
      </c>
      <c r="G146" s="144"/>
      <c r="H146" s="146"/>
      <c r="I146" s="147"/>
    </row>
    <row r="147" spans="1:9" x14ac:dyDescent="0.3">
      <c r="A147" s="143" t="str">
        <f>A146</f>
        <v>鄭文華</v>
      </c>
      <c r="B147" s="144"/>
      <c r="C147" s="145"/>
      <c r="D147" s="144"/>
      <c r="E147" s="146"/>
      <c r="F147" s="146"/>
      <c r="G147" s="144">
        <v>11031311</v>
      </c>
      <c r="H147" s="146">
        <v>14.3</v>
      </c>
      <c r="I147" s="147">
        <v>110</v>
      </c>
    </row>
    <row r="148" spans="1:9" x14ac:dyDescent="0.3">
      <c r="A148" s="143" t="s">
        <v>424</v>
      </c>
      <c r="B148" s="144" t="s">
        <v>347</v>
      </c>
      <c r="C148" s="145" t="s">
        <v>435</v>
      </c>
      <c r="D148" s="144">
        <v>11051184</v>
      </c>
      <c r="E148" s="146">
        <v>14.25</v>
      </c>
      <c r="F148" s="146">
        <v>400</v>
      </c>
      <c r="G148" s="144"/>
      <c r="H148" s="146"/>
      <c r="I148" s="147"/>
    </row>
    <row r="149" spans="1:9" x14ac:dyDescent="0.3">
      <c r="A149" s="143" t="str">
        <f t="shared" ref="A149:A172" si="10">A148</f>
        <v>鄭文華</v>
      </c>
      <c r="B149" s="144"/>
      <c r="C149" s="145"/>
      <c r="D149" s="144"/>
      <c r="E149" s="146"/>
      <c r="F149" s="146"/>
      <c r="G149" s="144">
        <v>11051616</v>
      </c>
      <c r="H149" s="146">
        <v>14.25</v>
      </c>
      <c r="I149" s="147">
        <v>192</v>
      </c>
    </row>
    <row r="150" spans="1:9" x14ac:dyDescent="0.3">
      <c r="A150" s="143" t="str">
        <f t="shared" si="10"/>
        <v>鄭文華</v>
      </c>
      <c r="B150" s="144"/>
      <c r="C150" s="145"/>
      <c r="D150" s="144"/>
      <c r="E150" s="146"/>
      <c r="F150" s="146"/>
      <c r="G150" s="144">
        <v>11052133</v>
      </c>
      <c r="H150" s="146">
        <v>14.25</v>
      </c>
      <c r="I150" s="147">
        <v>15</v>
      </c>
    </row>
    <row r="151" spans="1:9" x14ac:dyDescent="0.3">
      <c r="A151" s="143" t="str">
        <f t="shared" si="10"/>
        <v>鄭文華</v>
      </c>
      <c r="B151" s="144"/>
      <c r="C151" s="145"/>
      <c r="D151" s="144"/>
      <c r="E151" s="146"/>
      <c r="F151" s="146"/>
      <c r="G151" s="144">
        <v>11052643</v>
      </c>
      <c r="H151" s="146">
        <v>14.25</v>
      </c>
      <c r="I151" s="147">
        <v>2</v>
      </c>
    </row>
    <row r="152" spans="1:9" x14ac:dyDescent="0.3">
      <c r="A152" s="143" t="str">
        <f t="shared" si="10"/>
        <v>鄭文華</v>
      </c>
      <c r="B152" s="144"/>
      <c r="C152" s="145"/>
      <c r="D152" s="144"/>
      <c r="E152" s="146"/>
      <c r="F152" s="146"/>
      <c r="G152" s="144">
        <v>11081002</v>
      </c>
      <c r="H152" s="146">
        <v>14.25</v>
      </c>
      <c r="I152" s="147">
        <v>3</v>
      </c>
    </row>
    <row r="153" spans="1:9" x14ac:dyDescent="0.3">
      <c r="A153" s="143" t="str">
        <f t="shared" si="10"/>
        <v>鄭文華</v>
      </c>
      <c r="B153" s="144"/>
      <c r="C153" s="145"/>
      <c r="D153" s="144"/>
      <c r="E153" s="146"/>
      <c r="F153" s="146"/>
      <c r="G153" s="144">
        <v>11082539</v>
      </c>
      <c r="H153" s="146">
        <v>14.25</v>
      </c>
      <c r="I153" s="147">
        <v>5</v>
      </c>
    </row>
    <row r="154" spans="1:9" x14ac:dyDescent="0.3">
      <c r="A154" s="143" t="str">
        <f t="shared" si="10"/>
        <v>鄭文華</v>
      </c>
      <c r="B154" s="144"/>
      <c r="C154" s="145"/>
      <c r="D154" s="144"/>
      <c r="E154" s="146"/>
      <c r="F154" s="146"/>
      <c r="G154" s="144">
        <v>11083563</v>
      </c>
      <c r="H154" s="146">
        <v>14.25</v>
      </c>
      <c r="I154" s="147">
        <v>5</v>
      </c>
    </row>
    <row r="155" spans="1:9" x14ac:dyDescent="0.3">
      <c r="A155" s="143" t="str">
        <f t="shared" si="10"/>
        <v>鄭文華</v>
      </c>
      <c r="B155" s="144"/>
      <c r="C155" s="145"/>
      <c r="D155" s="144"/>
      <c r="E155" s="146"/>
      <c r="F155" s="146"/>
      <c r="G155" s="144">
        <v>11084077</v>
      </c>
      <c r="H155" s="146">
        <v>14.25</v>
      </c>
      <c r="I155" s="147">
        <v>8</v>
      </c>
    </row>
    <row r="156" spans="1:9" x14ac:dyDescent="0.3">
      <c r="A156" s="143" t="str">
        <f t="shared" si="10"/>
        <v>鄭文華</v>
      </c>
      <c r="B156" s="144"/>
      <c r="C156" s="145"/>
      <c r="D156" s="144"/>
      <c r="E156" s="146"/>
      <c r="F156" s="146"/>
      <c r="G156" s="144">
        <v>11152058</v>
      </c>
      <c r="H156" s="146">
        <v>14.25</v>
      </c>
      <c r="I156" s="147">
        <v>9</v>
      </c>
    </row>
    <row r="157" spans="1:9" x14ac:dyDescent="0.3">
      <c r="A157" s="143" t="str">
        <f t="shared" si="10"/>
        <v>鄭文華</v>
      </c>
      <c r="B157" s="144"/>
      <c r="C157" s="145"/>
      <c r="D157" s="144"/>
      <c r="E157" s="146"/>
      <c r="F157" s="146"/>
      <c r="G157" s="144">
        <v>11163226</v>
      </c>
      <c r="H157" s="146">
        <v>14.25</v>
      </c>
      <c r="I157" s="147">
        <v>5</v>
      </c>
    </row>
    <row r="158" spans="1:9" x14ac:dyDescent="0.3">
      <c r="A158" s="143" t="str">
        <f t="shared" si="10"/>
        <v>鄭文華</v>
      </c>
      <c r="B158" s="144"/>
      <c r="C158" s="145"/>
      <c r="D158" s="144"/>
      <c r="E158" s="146"/>
      <c r="F158" s="146"/>
      <c r="G158" s="144">
        <v>11221078</v>
      </c>
      <c r="H158" s="146">
        <v>14.25</v>
      </c>
      <c r="I158" s="147">
        <v>13</v>
      </c>
    </row>
    <row r="159" spans="1:9" x14ac:dyDescent="0.3">
      <c r="A159" s="143" t="str">
        <f t="shared" si="10"/>
        <v>鄭文華</v>
      </c>
      <c r="B159" s="144"/>
      <c r="C159" s="145"/>
      <c r="D159" s="144"/>
      <c r="E159" s="146"/>
      <c r="F159" s="146"/>
      <c r="G159" s="144">
        <v>11302744</v>
      </c>
      <c r="H159" s="146">
        <v>14.25</v>
      </c>
      <c r="I159" s="147">
        <v>2</v>
      </c>
    </row>
    <row r="160" spans="1:9" x14ac:dyDescent="0.3">
      <c r="A160" s="143" t="str">
        <f t="shared" si="10"/>
        <v>鄭文華</v>
      </c>
      <c r="B160" s="144"/>
      <c r="C160" s="145"/>
      <c r="D160" s="144"/>
      <c r="E160" s="146"/>
      <c r="F160" s="146"/>
      <c r="G160" s="144">
        <v>11310850</v>
      </c>
      <c r="H160" s="146">
        <v>14.25</v>
      </c>
      <c r="I160" s="147">
        <v>2</v>
      </c>
    </row>
    <row r="161" spans="1:9" x14ac:dyDescent="0.3">
      <c r="A161" s="143" t="str">
        <f t="shared" si="10"/>
        <v>鄭文華</v>
      </c>
      <c r="B161" s="144"/>
      <c r="C161" s="145"/>
      <c r="D161" s="144"/>
      <c r="E161" s="146"/>
      <c r="F161" s="146"/>
      <c r="G161" s="144">
        <v>11311877</v>
      </c>
      <c r="H161" s="146">
        <v>14.25</v>
      </c>
      <c r="I161" s="147">
        <v>3</v>
      </c>
    </row>
    <row r="162" spans="1:9" x14ac:dyDescent="0.3">
      <c r="A162" s="143" t="str">
        <f t="shared" si="10"/>
        <v>鄭文華</v>
      </c>
      <c r="B162" s="144"/>
      <c r="C162" s="145"/>
      <c r="D162" s="144"/>
      <c r="E162" s="146"/>
      <c r="F162" s="146"/>
      <c r="G162" s="144">
        <v>11314959</v>
      </c>
      <c r="H162" s="146">
        <v>14.25</v>
      </c>
      <c r="I162" s="147">
        <v>8</v>
      </c>
    </row>
    <row r="163" spans="1:9" x14ac:dyDescent="0.3">
      <c r="A163" s="143" t="str">
        <f t="shared" si="10"/>
        <v>鄭文華</v>
      </c>
      <c r="B163" s="144"/>
      <c r="C163" s="145"/>
      <c r="D163" s="144"/>
      <c r="E163" s="146"/>
      <c r="F163" s="146"/>
      <c r="G163" s="144">
        <v>11320499</v>
      </c>
      <c r="H163" s="146">
        <v>14.25</v>
      </c>
      <c r="I163" s="147">
        <v>10</v>
      </c>
    </row>
    <row r="164" spans="1:9" x14ac:dyDescent="0.3">
      <c r="A164" s="143" t="str">
        <f t="shared" si="10"/>
        <v>鄭文華</v>
      </c>
      <c r="B164" s="144"/>
      <c r="C164" s="145"/>
      <c r="D164" s="144"/>
      <c r="E164" s="146"/>
      <c r="F164" s="146"/>
      <c r="G164" s="144">
        <v>11325113</v>
      </c>
      <c r="H164" s="146">
        <v>14.25</v>
      </c>
      <c r="I164" s="147">
        <v>6</v>
      </c>
    </row>
    <row r="165" spans="1:9" x14ac:dyDescent="0.3">
      <c r="A165" s="143" t="str">
        <f t="shared" si="10"/>
        <v>鄭文華</v>
      </c>
      <c r="B165" s="144"/>
      <c r="C165" s="145"/>
      <c r="D165" s="144"/>
      <c r="E165" s="146"/>
      <c r="F165" s="146"/>
      <c r="G165" s="144">
        <v>11331676</v>
      </c>
      <c r="H165" s="146">
        <v>14.25</v>
      </c>
      <c r="I165" s="147">
        <v>95</v>
      </c>
    </row>
    <row r="166" spans="1:9" x14ac:dyDescent="0.3">
      <c r="A166" s="143" t="str">
        <f t="shared" si="10"/>
        <v>鄭文華</v>
      </c>
      <c r="B166" s="144"/>
      <c r="C166" s="145"/>
      <c r="D166" s="144"/>
      <c r="E166" s="146"/>
      <c r="F166" s="146"/>
      <c r="G166" s="144">
        <v>11332190</v>
      </c>
      <c r="H166" s="146">
        <v>14.25</v>
      </c>
      <c r="I166" s="147">
        <v>5</v>
      </c>
    </row>
    <row r="167" spans="1:9" x14ac:dyDescent="0.3">
      <c r="A167" s="143" t="str">
        <f t="shared" si="10"/>
        <v>鄭文華</v>
      </c>
      <c r="B167" s="144"/>
      <c r="C167" s="145"/>
      <c r="D167" s="144"/>
      <c r="E167" s="146"/>
      <c r="F167" s="146"/>
      <c r="G167" s="144">
        <v>11333727</v>
      </c>
      <c r="H167" s="146">
        <v>14.25</v>
      </c>
      <c r="I167" s="147">
        <v>3</v>
      </c>
    </row>
    <row r="168" spans="1:9" x14ac:dyDescent="0.3">
      <c r="A168" s="143" t="str">
        <f t="shared" si="10"/>
        <v>鄭文華</v>
      </c>
      <c r="B168" s="144"/>
      <c r="C168" s="145"/>
      <c r="D168" s="144"/>
      <c r="E168" s="146"/>
      <c r="F168" s="146"/>
      <c r="G168" s="144">
        <v>11345930</v>
      </c>
      <c r="H168" s="146">
        <v>14.25</v>
      </c>
      <c r="I168" s="147">
        <v>1</v>
      </c>
    </row>
    <row r="169" spans="1:9" x14ac:dyDescent="0.3">
      <c r="A169" s="143" t="str">
        <f t="shared" si="10"/>
        <v>鄭文華</v>
      </c>
      <c r="B169" s="144"/>
      <c r="C169" s="145"/>
      <c r="D169" s="144"/>
      <c r="E169" s="146"/>
      <c r="F169" s="146"/>
      <c r="G169" s="144">
        <v>11350952</v>
      </c>
      <c r="H169" s="146">
        <v>14.25</v>
      </c>
      <c r="I169" s="147">
        <v>1</v>
      </c>
    </row>
    <row r="170" spans="1:9" x14ac:dyDescent="0.3">
      <c r="A170" s="143" t="str">
        <f t="shared" si="10"/>
        <v>鄭文華</v>
      </c>
      <c r="B170" s="144"/>
      <c r="C170" s="145"/>
      <c r="D170" s="144"/>
      <c r="E170" s="146"/>
      <c r="F170" s="146"/>
      <c r="G170" s="144">
        <v>11351465</v>
      </c>
      <c r="H170" s="146">
        <v>14.25</v>
      </c>
      <c r="I170" s="147">
        <v>1</v>
      </c>
    </row>
    <row r="171" spans="1:9" x14ac:dyDescent="0.3">
      <c r="A171" s="143" t="str">
        <f t="shared" si="10"/>
        <v>鄭文華</v>
      </c>
      <c r="B171" s="144"/>
      <c r="C171" s="145"/>
      <c r="D171" s="144"/>
      <c r="E171" s="146"/>
      <c r="F171" s="146"/>
      <c r="G171" s="144">
        <v>11352490</v>
      </c>
      <c r="H171" s="146">
        <v>14.25</v>
      </c>
      <c r="I171" s="147">
        <v>1</v>
      </c>
    </row>
    <row r="172" spans="1:9" x14ac:dyDescent="0.3">
      <c r="A172" s="143" t="str">
        <f t="shared" si="10"/>
        <v>鄭文華</v>
      </c>
      <c r="B172" s="144"/>
      <c r="C172" s="145"/>
      <c r="D172" s="144"/>
      <c r="E172" s="146"/>
      <c r="F172" s="146"/>
      <c r="G172" s="144">
        <v>11353001</v>
      </c>
      <c r="H172" s="146">
        <v>14.25</v>
      </c>
      <c r="I172" s="147">
        <v>5</v>
      </c>
    </row>
    <row r="173" spans="1:9" x14ac:dyDescent="0.3">
      <c r="A173" s="143" t="s">
        <v>424</v>
      </c>
      <c r="B173" s="144" t="s">
        <v>347</v>
      </c>
      <c r="C173" s="145" t="s">
        <v>436</v>
      </c>
      <c r="D173" s="144">
        <v>11052052</v>
      </c>
      <c r="E173" s="146">
        <v>14.25</v>
      </c>
      <c r="F173" s="146">
        <v>400</v>
      </c>
      <c r="G173" s="144"/>
      <c r="H173" s="146"/>
      <c r="I173" s="147"/>
    </row>
    <row r="174" spans="1:9" x14ac:dyDescent="0.3">
      <c r="A174" s="143" t="str">
        <f t="shared" ref="A174:A178" si="11">A173</f>
        <v>鄭文華</v>
      </c>
      <c r="B174" s="144"/>
      <c r="C174" s="145"/>
      <c r="D174" s="144"/>
      <c r="E174" s="146"/>
      <c r="F174" s="146"/>
      <c r="G174" s="144">
        <v>11353515</v>
      </c>
      <c r="H174" s="146">
        <v>14.25</v>
      </c>
      <c r="I174" s="147">
        <v>1</v>
      </c>
    </row>
    <row r="175" spans="1:9" x14ac:dyDescent="0.3">
      <c r="A175" s="143" t="str">
        <f t="shared" si="11"/>
        <v>鄭文華</v>
      </c>
      <c r="B175" s="144"/>
      <c r="C175" s="145"/>
      <c r="D175" s="144"/>
      <c r="E175" s="146"/>
      <c r="F175" s="146"/>
      <c r="G175" s="144">
        <v>11354535</v>
      </c>
      <c r="H175" s="146">
        <v>14.25</v>
      </c>
      <c r="I175" s="147">
        <v>1</v>
      </c>
    </row>
    <row r="176" spans="1:9" x14ac:dyDescent="0.3">
      <c r="A176" s="143" t="str">
        <f t="shared" si="11"/>
        <v>鄭文華</v>
      </c>
      <c r="B176" s="144"/>
      <c r="C176" s="145"/>
      <c r="D176" s="144"/>
      <c r="E176" s="146"/>
      <c r="F176" s="146"/>
      <c r="G176" s="144">
        <v>11355044</v>
      </c>
      <c r="H176" s="146">
        <v>14.25</v>
      </c>
      <c r="I176" s="147">
        <v>11</v>
      </c>
    </row>
    <row r="177" spans="1:9" x14ac:dyDescent="0.3">
      <c r="A177" s="143" t="str">
        <f t="shared" si="11"/>
        <v>鄭文華</v>
      </c>
      <c r="B177" s="144"/>
      <c r="C177" s="145"/>
      <c r="D177" s="144"/>
      <c r="E177" s="146"/>
      <c r="F177" s="146"/>
      <c r="G177" s="144">
        <v>11355552</v>
      </c>
      <c r="H177" s="146">
        <v>14.25</v>
      </c>
      <c r="I177" s="147">
        <v>250</v>
      </c>
    </row>
    <row r="178" spans="1:9" x14ac:dyDescent="0.3">
      <c r="A178" s="143" t="str">
        <f t="shared" si="11"/>
        <v>鄭文華</v>
      </c>
      <c r="B178" s="144"/>
      <c r="C178" s="145"/>
      <c r="D178" s="144"/>
      <c r="E178" s="146"/>
      <c r="F178" s="146"/>
      <c r="G178" s="144">
        <v>11360574</v>
      </c>
      <c r="H178" s="146">
        <v>14.25</v>
      </c>
      <c r="I178" s="147">
        <v>137</v>
      </c>
    </row>
    <row r="179" spans="1:9" x14ac:dyDescent="0.3">
      <c r="A179" s="143" t="s">
        <v>424</v>
      </c>
      <c r="B179" s="144" t="s">
        <v>347</v>
      </c>
      <c r="C179" s="145" t="s">
        <v>437</v>
      </c>
      <c r="D179" s="144">
        <v>11052958</v>
      </c>
      <c r="E179" s="146">
        <v>14.25</v>
      </c>
      <c r="F179" s="146">
        <v>133</v>
      </c>
      <c r="G179" s="144"/>
      <c r="H179" s="146"/>
      <c r="I179" s="147"/>
    </row>
    <row r="180" spans="1:9" x14ac:dyDescent="0.3">
      <c r="A180" s="143" t="str">
        <f>A179</f>
        <v>鄭文華</v>
      </c>
      <c r="B180" s="144"/>
      <c r="C180" s="145"/>
      <c r="D180" s="144"/>
      <c r="E180" s="146"/>
      <c r="F180" s="146"/>
      <c r="G180" s="144">
        <v>11360574</v>
      </c>
      <c r="H180" s="146">
        <v>14.25</v>
      </c>
      <c r="I180" s="147">
        <v>133</v>
      </c>
    </row>
    <row r="181" spans="1:9" x14ac:dyDescent="0.3">
      <c r="A181" s="143" t="s">
        <v>1893</v>
      </c>
      <c r="B181" s="144" t="s">
        <v>272</v>
      </c>
      <c r="C181" s="145" t="s">
        <v>2589</v>
      </c>
      <c r="D181" s="144">
        <v>11403831</v>
      </c>
      <c r="E181" s="146">
        <v>14.2</v>
      </c>
      <c r="F181" s="146">
        <v>100</v>
      </c>
      <c r="G181" s="144"/>
      <c r="H181" s="146"/>
      <c r="I181" s="147"/>
    </row>
    <row r="182" spans="1:9" x14ac:dyDescent="0.3">
      <c r="A182" s="143" t="str">
        <f t="shared" ref="A182:A187" si="12">A181</f>
        <v>葉育峯</v>
      </c>
      <c r="B182" s="144"/>
      <c r="C182" s="145"/>
      <c r="D182" s="144"/>
      <c r="E182" s="146"/>
      <c r="F182" s="146"/>
      <c r="G182" s="144">
        <v>11421973</v>
      </c>
      <c r="H182" s="146">
        <v>14.2</v>
      </c>
      <c r="I182" s="147">
        <v>62</v>
      </c>
    </row>
    <row r="183" spans="1:9" x14ac:dyDescent="0.3">
      <c r="A183" s="143" t="str">
        <f t="shared" si="12"/>
        <v>葉育峯</v>
      </c>
      <c r="B183" s="144"/>
      <c r="C183" s="145"/>
      <c r="D183" s="144"/>
      <c r="E183" s="146"/>
      <c r="F183" s="146"/>
      <c r="G183" s="144">
        <v>11423000</v>
      </c>
      <c r="H183" s="146">
        <v>14.2</v>
      </c>
      <c r="I183" s="147">
        <v>16</v>
      </c>
    </row>
    <row r="184" spans="1:9" x14ac:dyDescent="0.3">
      <c r="A184" s="143" t="str">
        <f t="shared" si="12"/>
        <v>葉育峯</v>
      </c>
      <c r="B184" s="144"/>
      <c r="C184" s="145"/>
      <c r="D184" s="144"/>
      <c r="E184" s="146"/>
      <c r="F184" s="146"/>
      <c r="G184" s="144">
        <v>11423511</v>
      </c>
      <c r="H184" s="146">
        <v>14.2</v>
      </c>
      <c r="I184" s="147">
        <v>10</v>
      </c>
    </row>
    <row r="185" spans="1:9" x14ac:dyDescent="0.3">
      <c r="A185" s="143" t="str">
        <f t="shared" si="12"/>
        <v>葉育峯</v>
      </c>
      <c r="B185" s="144"/>
      <c r="C185" s="145"/>
      <c r="D185" s="144"/>
      <c r="E185" s="146"/>
      <c r="F185" s="146"/>
      <c r="G185" s="144">
        <v>11425048</v>
      </c>
      <c r="H185" s="146">
        <v>14.2</v>
      </c>
      <c r="I185" s="147">
        <v>5</v>
      </c>
    </row>
    <row r="186" spans="1:9" x14ac:dyDescent="0.3">
      <c r="A186" s="143" t="str">
        <f t="shared" si="12"/>
        <v>葉育峯</v>
      </c>
      <c r="B186" s="144"/>
      <c r="C186" s="145"/>
      <c r="D186" s="144"/>
      <c r="E186" s="146"/>
      <c r="F186" s="146"/>
      <c r="G186" s="144">
        <v>11425564</v>
      </c>
      <c r="H186" s="146">
        <v>14.2</v>
      </c>
      <c r="I186" s="147">
        <v>3</v>
      </c>
    </row>
    <row r="187" spans="1:9" x14ac:dyDescent="0.3">
      <c r="A187" s="143" t="str">
        <f t="shared" si="12"/>
        <v>葉育峯</v>
      </c>
      <c r="B187" s="144"/>
      <c r="C187" s="145"/>
      <c r="D187" s="144"/>
      <c r="E187" s="146"/>
      <c r="F187" s="146"/>
      <c r="G187" s="144">
        <v>11430077</v>
      </c>
      <c r="H187" s="146">
        <v>14.2</v>
      </c>
      <c r="I187" s="147">
        <v>4</v>
      </c>
    </row>
    <row r="188" spans="1:9" x14ac:dyDescent="0.3">
      <c r="A188" s="143" t="s">
        <v>1893</v>
      </c>
      <c r="B188" s="144" t="s">
        <v>272</v>
      </c>
      <c r="C188" s="145" t="s">
        <v>2590</v>
      </c>
      <c r="D188" s="144">
        <v>11570815</v>
      </c>
      <c r="E188" s="146">
        <v>14.2</v>
      </c>
      <c r="F188" s="146">
        <v>100</v>
      </c>
      <c r="G188" s="144"/>
      <c r="H188" s="146"/>
      <c r="I188" s="147"/>
    </row>
    <row r="189" spans="1:9" x14ac:dyDescent="0.3">
      <c r="A189" s="143" t="str">
        <f t="shared" ref="A189:A199" si="13">A188</f>
        <v>葉育峯</v>
      </c>
      <c r="B189" s="144"/>
      <c r="C189" s="145"/>
      <c r="D189" s="144"/>
      <c r="E189" s="146"/>
      <c r="F189" s="146"/>
      <c r="G189" s="144">
        <v>11571676</v>
      </c>
      <c r="H189" s="146">
        <v>14.2</v>
      </c>
      <c r="I189" s="147">
        <v>25</v>
      </c>
    </row>
    <row r="190" spans="1:9" x14ac:dyDescent="0.3">
      <c r="A190" s="143" t="str">
        <f t="shared" si="13"/>
        <v>葉育峯</v>
      </c>
      <c r="B190" s="144"/>
      <c r="C190" s="145"/>
      <c r="D190" s="144"/>
      <c r="E190" s="146"/>
      <c r="F190" s="146"/>
      <c r="G190" s="144">
        <v>11572186</v>
      </c>
      <c r="H190" s="146">
        <v>14.2</v>
      </c>
      <c r="I190" s="147">
        <v>20</v>
      </c>
    </row>
    <row r="191" spans="1:9" x14ac:dyDescent="0.3">
      <c r="A191" s="143" t="str">
        <f t="shared" si="13"/>
        <v>葉育峯</v>
      </c>
      <c r="B191" s="144"/>
      <c r="C191" s="145"/>
      <c r="D191" s="144"/>
      <c r="E191" s="146"/>
      <c r="F191" s="146"/>
      <c r="G191" s="144">
        <v>11572696</v>
      </c>
      <c r="H191" s="146">
        <v>14.2</v>
      </c>
      <c r="I191" s="147">
        <v>2</v>
      </c>
    </row>
    <row r="192" spans="1:9" x14ac:dyDescent="0.3">
      <c r="A192" s="143" t="str">
        <f t="shared" si="13"/>
        <v>葉育峯</v>
      </c>
      <c r="B192" s="144"/>
      <c r="C192" s="145"/>
      <c r="D192" s="144"/>
      <c r="E192" s="146"/>
      <c r="F192" s="146"/>
      <c r="G192" s="144">
        <v>11573209</v>
      </c>
      <c r="H192" s="146">
        <v>14.2</v>
      </c>
      <c r="I192" s="147">
        <v>18</v>
      </c>
    </row>
    <row r="193" spans="1:9" x14ac:dyDescent="0.3">
      <c r="A193" s="143" t="str">
        <f t="shared" si="13"/>
        <v>葉育峯</v>
      </c>
      <c r="B193" s="144"/>
      <c r="C193" s="145"/>
      <c r="D193" s="144"/>
      <c r="E193" s="146"/>
      <c r="F193" s="146"/>
      <c r="G193" s="144">
        <v>11573721</v>
      </c>
      <c r="H193" s="146">
        <v>14.2</v>
      </c>
      <c r="I193" s="147">
        <v>2</v>
      </c>
    </row>
    <row r="194" spans="1:9" x14ac:dyDescent="0.3">
      <c r="A194" s="143" t="str">
        <f t="shared" si="13"/>
        <v>葉育峯</v>
      </c>
      <c r="B194" s="144"/>
      <c r="C194" s="145"/>
      <c r="D194" s="144"/>
      <c r="E194" s="146"/>
      <c r="F194" s="146"/>
      <c r="G194" s="144">
        <v>11574232</v>
      </c>
      <c r="H194" s="146">
        <v>14.2</v>
      </c>
      <c r="I194" s="147">
        <v>1</v>
      </c>
    </row>
    <row r="195" spans="1:9" x14ac:dyDescent="0.3">
      <c r="A195" s="143" t="str">
        <f t="shared" si="13"/>
        <v>葉育峯</v>
      </c>
      <c r="B195" s="144"/>
      <c r="C195" s="145"/>
      <c r="D195" s="144"/>
      <c r="E195" s="146"/>
      <c r="F195" s="146"/>
      <c r="G195" s="144">
        <v>11575771</v>
      </c>
      <c r="H195" s="146">
        <v>14.2</v>
      </c>
      <c r="I195" s="147">
        <v>11</v>
      </c>
    </row>
    <row r="196" spans="1:9" x14ac:dyDescent="0.3">
      <c r="A196" s="143" t="str">
        <f t="shared" si="13"/>
        <v>葉育峯</v>
      </c>
      <c r="B196" s="144"/>
      <c r="C196" s="145"/>
      <c r="D196" s="144"/>
      <c r="E196" s="146"/>
      <c r="F196" s="146"/>
      <c r="G196" s="144">
        <v>11583362</v>
      </c>
      <c r="H196" s="146">
        <v>14.2</v>
      </c>
      <c r="I196" s="147">
        <v>2</v>
      </c>
    </row>
    <row r="197" spans="1:9" x14ac:dyDescent="0.3">
      <c r="A197" s="143" t="str">
        <f t="shared" si="13"/>
        <v>葉育峯</v>
      </c>
      <c r="B197" s="144"/>
      <c r="C197" s="145"/>
      <c r="D197" s="144"/>
      <c r="E197" s="146"/>
      <c r="F197" s="146"/>
      <c r="G197" s="144">
        <v>11584388</v>
      </c>
      <c r="H197" s="146">
        <v>14.2</v>
      </c>
      <c r="I197" s="147">
        <v>1</v>
      </c>
    </row>
    <row r="198" spans="1:9" x14ac:dyDescent="0.3">
      <c r="A198" s="143" t="str">
        <f t="shared" si="13"/>
        <v>葉育峯</v>
      </c>
      <c r="B198" s="144"/>
      <c r="C198" s="145"/>
      <c r="D198" s="144"/>
      <c r="E198" s="146"/>
      <c r="F198" s="146"/>
      <c r="G198" s="144">
        <v>11585929</v>
      </c>
      <c r="H198" s="146">
        <v>14.2</v>
      </c>
      <c r="I198" s="147">
        <v>17</v>
      </c>
    </row>
    <row r="199" spans="1:9" x14ac:dyDescent="0.3">
      <c r="A199" s="143" t="str">
        <f t="shared" si="13"/>
        <v>葉育峯</v>
      </c>
      <c r="B199" s="144"/>
      <c r="C199" s="145"/>
      <c r="D199" s="144"/>
      <c r="E199" s="146"/>
      <c r="F199" s="146"/>
      <c r="G199" s="144">
        <v>11590950</v>
      </c>
      <c r="H199" s="146">
        <v>14.2</v>
      </c>
      <c r="I199" s="147">
        <v>1</v>
      </c>
    </row>
    <row r="200" spans="1:9" x14ac:dyDescent="0.3">
      <c r="A200" s="143" t="s">
        <v>333</v>
      </c>
      <c r="B200" s="144" t="s">
        <v>262</v>
      </c>
      <c r="C200" s="145" t="s">
        <v>2591</v>
      </c>
      <c r="D200" s="144">
        <v>12273731</v>
      </c>
      <c r="E200" s="146">
        <v>14.15</v>
      </c>
      <c r="F200" s="146">
        <v>100</v>
      </c>
      <c r="G200" s="144"/>
      <c r="H200" s="146"/>
      <c r="I200" s="147"/>
    </row>
    <row r="201" spans="1:9" x14ac:dyDescent="0.3">
      <c r="A201" s="143" t="str">
        <f t="shared" ref="A201:A203" si="14">A200</f>
        <v>林振賢</v>
      </c>
      <c r="B201" s="144"/>
      <c r="C201" s="145"/>
      <c r="D201" s="144"/>
      <c r="E201" s="146"/>
      <c r="F201" s="146"/>
      <c r="G201" s="144">
        <v>12315583</v>
      </c>
      <c r="H201" s="146">
        <v>14.15</v>
      </c>
      <c r="I201" s="147">
        <v>17</v>
      </c>
    </row>
    <row r="202" spans="1:9" x14ac:dyDescent="0.3">
      <c r="A202" s="143" t="str">
        <f t="shared" si="14"/>
        <v>林振賢</v>
      </c>
      <c r="B202" s="144"/>
      <c r="C202" s="145"/>
      <c r="D202" s="144"/>
      <c r="E202" s="146"/>
      <c r="F202" s="146"/>
      <c r="G202" s="144">
        <v>12320094</v>
      </c>
      <c r="H202" s="146">
        <v>14.15</v>
      </c>
      <c r="I202" s="147">
        <v>55</v>
      </c>
    </row>
    <row r="203" spans="1:9" x14ac:dyDescent="0.3">
      <c r="A203" s="143" t="str">
        <f t="shared" si="14"/>
        <v>林振賢</v>
      </c>
      <c r="B203" s="144"/>
      <c r="C203" s="145"/>
      <c r="D203" s="144"/>
      <c r="E203" s="146"/>
      <c r="F203" s="146"/>
      <c r="G203" s="144">
        <v>12320603</v>
      </c>
      <c r="H203" s="146">
        <v>14.15</v>
      </c>
      <c r="I203" s="147">
        <v>28</v>
      </c>
    </row>
    <row r="204" spans="1:9" x14ac:dyDescent="0.3">
      <c r="A204" s="143" t="s">
        <v>333</v>
      </c>
      <c r="B204" s="144" t="s">
        <v>262</v>
      </c>
      <c r="C204" s="145" t="s">
        <v>2592</v>
      </c>
      <c r="D204" s="144">
        <v>12395643</v>
      </c>
      <c r="E204" s="146">
        <v>13.9</v>
      </c>
      <c r="F204" s="146">
        <v>100</v>
      </c>
      <c r="G204" s="144"/>
      <c r="H204" s="146"/>
      <c r="I204" s="147"/>
    </row>
    <row r="205" spans="1:9" x14ac:dyDescent="0.3">
      <c r="A205" s="143" t="str">
        <f>A204</f>
        <v>林振賢</v>
      </c>
      <c r="B205" s="144"/>
      <c r="C205" s="145"/>
      <c r="D205" s="144"/>
      <c r="E205" s="146"/>
      <c r="F205" s="146"/>
      <c r="G205" s="144">
        <v>13084195</v>
      </c>
      <c r="H205" s="146">
        <v>13.9</v>
      </c>
      <c r="I205" s="147">
        <v>100</v>
      </c>
    </row>
    <row r="206" spans="1:9" x14ac:dyDescent="0.3">
      <c r="A206" s="143" t="s">
        <v>1893</v>
      </c>
      <c r="B206" s="144" t="s">
        <v>272</v>
      </c>
      <c r="C206" s="145" t="s">
        <v>2593</v>
      </c>
      <c r="D206" s="144">
        <v>13085683</v>
      </c>
      <c r="E206" s="146">
        <v>13.85</v>
      </c>
      <c r="F206" s="146">
        <v>100</v>
      </c>
      <c r="G206" s="144"/>
      <c r="H206" s="146"/>
      <c r="I206" s="147"/>
    </row>
    <row r="207" spans="1:9" x14ac:dyDescent="0.3">
      <c r="A207" s="143" t="str">
        <f t="shared" ref="A207:A210" si="15">A206</f>
        <v>葉育峯</v>
      </c>
      <c r="B207" s="144"/>
      <c r="C207" s="145"/>
      <c r="D207" s="144"/>
      <c r="E207" s="146"/>
      <c r="F207" s="146"/>
      <c r="G207" s="144">
        <v>13112525</v>
      </c>
      <c r="H207" s="146">
        <v>13.85</v>
      </c>
      <c r="I207" s="147">
        <v>31</v>
      </c>
    </row>
    <row r="208" spans="1:9" x14ac:dyDescent="0.3">
      <c r="A208" s="143" t="str">
        <f t="shared" si="15"/>
        <v>葉育峯</v>
      </c>
      <c r="B208" s="144"/>
      <c r="C208" s="145"/>
      <c r="D208" s="144"/>
      <c r="E208" s="146"/>
      <c r="F208" s="146"/>
      <c r="G208" s="144">
        <v>13113036</v>
      </c>
      <c r="H208" s="146">
        <v>13.85</v>
      </c>
      <c r="I208" s="147">
        <v>50</v>
      </c>
    </row>
    <row r="209" spans="1:9" x14ac:dyDescent="0.3">
      <c r="A209" s="143" t="str">
        <f t="shared" si="15"/>
        <v>葉育峯</v>
      </c>
      <c r="B209" s="144"/>
      <c r="C209" s="145"/>
      <c r="D209" s="144"/>
      <c r="E209" s="146"/>
      <c r="F209" s="146"/>
      <c r="G209" s="144">
        <v>13113546</v>
      </c>
      <c r="H209" s="146">
        <v>13.85</v>
      </c>
      <c r="I209" s="147">
        <v>11</v>
      </c>
    </row>
    <row r="210" spans="1:9" x14ac:dyDescent="0.3">
      <c r="A210" s="143" t="str">
        <f t="shared" si="15"/>
        <v>葉育峯</v>
      </c>
      <c r="B210" s="144"/>
      <c r="C210" s="145"/>
      <c r="D210" s="144"/>
      <c r="E210" s="146"/>
      <c r="F210" s="146"/>
      <c r="G210" s="144">
        <v>13114057</v>
      </c>
      <c r="H210" s="146">
        <v>13.85</v>
      </c>
      <c r="I210" s="147">
        <v>8</v>
      </c>
    </row>
    <row r="211" spans="1:9" x14ac:dyDescent="0.3">
      <c r="A211" s="143" t="s">
        <v>424</v>
      </c>
      <c r="B211" s="144" t="s">
        <v>347</v>
      </c>
      <c r="C211" s="145" t="s">
        <v>1953</v>
      </c>
      <c r="D211" s="144">
        <v>13233885</v>
      </c>
      <c r="E211" s="146">
        <v>13.85</v>
      </c>
      <c r="F211" s="146">
        <v>130</v>
      </c>
      <c r="G211" s="144"/>
      <c r="H211" s="146"/>
      <c r="I211" s="147"/>
    </row>
    <row r="212" spans="1:9" x14ac:dyDescent="0.3">
      <c r="A212" s="143" t="str">
        <f>A211</f>
        <v>鄭文華</v>
      </c>
      <c r="B212" s="144"/>
      <c r="C212" s="145"/>
      <c r="D212" s="144"/>
      <c r="E212" s="146"/>
      <c r="F212" s="146"/>
      <c r="G212" s="144">
        <v>13234005</v>
      </c>
      <c r="H212" s="146">
        <v>13.85</v>
      </c>
      <c r="I212" s="147">
        <v>130</v>
      </c>
    </row>
    <row r="213" spans="1:9" x14ac:dyDescent="0.3">
      <c r="A213" s="143" t="s">
        <v>424</v>
      </c>
      <c r="B213" s="144" t="s">
        <v>347</v>
      </c>
      <c r="C213" s="145" t="s">
        <v>2594</v>
      </c>
      <c r="D213" s="144">
        <v>13234659</v>
      </c>
      <c r="E213" s="146">
        <v>13.85</v>
      </c>
      <c r="F213" s="146">
        <v>100</v>
      </c>
      <c r="G213" s="144"/>
      <c r="H213" s="146"/>
      <c r="I213" s="147"/>
    </row>
    <row r="214" spans="1:9" x14ac:dyDescent="0.3">
      <c r="A214" s="143" t="str">
        <f t="shared" ref="A214:A215" si="16">A213</f>
        <v>鄭文華</v>
      </c>
      <c r="B214" s="144"/>
      <c r="C214" s="145"/>
      <c r="D214" s="144"/>
      <c r="E214" s="146"/>
      <c r="F214" s="146"/>
      <c r="G214" s="144">
        <v>13235026</v>
      </c>
      <c r="H214" s="146">
        <v>13.85</v>
      </c>
      <c r="I214" s="147">
        <v>90</v>
      </c>
    </row>
    <row r="215" spans="1:9" x14ac:dyDescent="0.3">
      <c r="A215" s="143" t="str">
        <f t="shared" si="16"/>
        <v>鄭文華</v>
      </c>
      <c r="B215" s="144"/>
      <c r="C215" s="145"/>
      <c r="D215" s="144"/>
      <c r="E215" s="146"/>
      <c r="F215" s="146"/>
      <c r="G215" s="144">
        <v>13235537</v>
      </c>
      <c r="H215" s="146">
        <v>13.85</v>
      </c>
      <c r="I215" s="147">
        <v>10</v>
      </c>
    </row>
    <row r="216" spans="1:9" x14ac:dyDescent="0.3">
      <c r="A216" s="143" t="s">
        <v>424</v>
      </c>
      <c r="B216" s="144" t="s">
        <v>347</v>
      </c>
      <c r="C216" s="145" t="s">
        <v>2595</v>
      </c>
      <c r="D216" s="144">
        <v>13235698</v>
      </c>
      <c r="E216" s="146">
        <v>13.9</v>
      </c>
      <c r="F216" s="146">
        <v>300</v>
      </c>
      <c r="G216" s="144"/>
      <c r="H216" s="146"/>
      <c r="I216" s="147"/>
    </row>
    <row r="217" spans="1:9" x14ac:dyDescent="0.3">
      <c r="A217" s="143" t="str">
        <f>A216</f>
        <v>鄭文華</v>
      </c>
      <c r="B217" s="144"/>
      <c r="C217" s="145"/>
      <c r="D217" s="144"/>
      <c r="E217" s="146"/>
      <c r="F217" s="146"/>
      <c r="G217" s="144">
        <v>13240051</v>
      </c>
      <c r="H217" s="146">
        <v>13.9</v>
      </c>
      <c r="I217" s="147">
        <v>300</v>
      </c>
    </row>
    <row r="218" spans="1:9" x14ac:dyDescent="0.3">
      <c r="A218" s="143" t="s">
        <v>424</v>
      </c>
      <c r="B218" s="144" t="s">
        <v>347</v>
      </c>
      <c r="C218" s="145" t="s">
        <v>2596</v>
      </c>
      <c r="D218" s="144">
        <v>13240524</v>
      </c>
      <c r="E218" s="146">
        <v>13.9</v>
      </c>
      <c r="F218" s="146">
        <v>280</v>
      </c>
      <c r="G218" s="144"/>
      <c r="H218" s="146"/>
      <c r="I218" s="147"/>
    </row>
    <row r="219" spans="1:9" x14ac:dyDescent="0.3">
      <c r="A219" s="143" t="str">
        <f>A218</f>
        <v>鄭文華</v>
      </c>
      <c r="B219" s="144"/>
      <c r="C219" s="145"/>
      <c r="D219" s="144"/>
      <c r="E219" s="146"/>
      <c r="F219" s="146"/>
      <c r="G219" s="144">
        <v>13240559</v>
      </c>
      <c r="H219" s="146">
        <v>13.9</v>
      </c>
      <c r="I219" s="147">
        <v>280</v>
      </c>
    </row>
    <row r="220" spans="1:9" x14ac:dyDescent="0.3">
      <c r="A220" s="143" t="s">
        <v>424</v>
      </c>
      <c r="B220" s="144" t="s">
        <v>347</v>
      </c>
      <c r="C220" s="145" t="s">
        <v>2597</v>
      </c>
      <c r="D220" s="144">
        <v>13241224</v>
      </c>
      <c r="E220" s="146">
        <v>13.9</v>
      </c>
      <c r="F220" s="146">
        <v>20</v>
      </c>
      <c r="G220" s="144"/>
      <c r="H220" s="146"/>
      <c r="I220" s="147"/>
    </row>
    <row r="221" spans="1:9" x14ac:dyDescent="0.3">
      <c r="A221" s="143" t="str">
        <f>A220</f>
        <v>鄭文華</v>
      </c>
      <c r="B221" s="144"/>
      <c r="C221" s="145"/>
      <c r="D221" s="144"/>
      <c r="E221" s="146"/>
      <c r="F221" s="146"/>
      <c r="G221" s="144">
        <v>13242089</v>
      </c>
      <c r="H221" s="146">
        <v>13.9</v>
      </c>
      <c r="I221" s="147">
        <v>20</v>
      </c>
    </row>
    <row r="222" spans="1:9" x14ac:dyDescent="0.3">
      <c r="A222" s="143" t="s">
        <v>424</v>
      </c>
      <c r="B222" s="144" t="s">
        <v>347</v>
      </c>
      <c r="C222" s="145" t="s">
        <v>2598</v>
      </c>
      <c r="D222" s="144">
        <v>13242805</v>
      </c>
      <c r="E222" s="146">
        <v>13.9</v>
      </c>
      <c r="F222" s="146">
        <v>5</v>
      </c>
      <c r="G222" s="144"/>
      <c r="H222" s="146"/>
      <c r="I222" s="147"/>
    </row>
    <row r="223" spans="1:9" x14ac:dyDescent="0.3">
      <c r="A223" s="143" t="str">
        <f>A222</f>
        <v>鄭文華</v>
      </c>
      <c r="B223" s="144"/>
      <c r="C223" s="145"/>
      <c r="D223" s="144"/>
      <c r="E223" s="146"/>
      <c r="F223" s="146"/>
      <c r="G223" s="144">
        <v>13243109</v>
      </c>
      <c r="H223" s="146">
        <v>13.9</v>
      </c>
      <c r="I223" s="147">
        <v>5</v>
      </c>
    </row>
    <row r="224" spans="1:9" x14ac:dyDescent="0.3">
      <c r="A224" s="143" t="s">
        <v>424</v>
      </c>
      <c r="B224" s="144" t="s">
        <v>347</v>
      </c>
      <c r="C224" s="145" t="s">
        <v>2599</v>
      </c>
      <c r="D224" s="144">
        <v>13243985</v>
      </c>
      <c r="E224" s="146">
        <v>13.9</v>
      </c>
      <c r="F224" s="146">
        <v>290</v>
      </c>
      <c r="G224" s="144"/>
      <c r="H224" s="146"/>
      <c r="I224" s="147"/>
    </row>
    <row r="225" spans="1:9" x14ac:dyDescent="0.3">
      <c r="A225" s="143" t="str">
        <f>A224</f>
        <v>鄭文華</v>
      </c>
      <c r="B225" s="144"/>
      <c r="C225" s="145"/>
      <c r="D225" s="144"/>
      <c r="E225" s="146"/>
      <c r="F225" s="146"/>
      <c r="G225" s="144">
        <v>13244126</v>
      </c>
      <c r="H225" s="146">
        <v>13.85</v>
      </c>
      <c r="I225" s="147">
        <v>290</v>
      </c>
    </row>
    <row r="226" spans="1:9" x14ac:dyDescent="0.3">
      <c r="A226" s="143" t="s">
        <v>424</v>
      </c>
      <c r="B226" s="144" t="s">
        <v>347</v>
      </c>
      <c r="C226" s="145" t="s">
        <v>1134</v>
      </c>
      <c r="D226" s="144">
        <v>13245497</v>
      </c>
      <c r="E226" s="146">
        <v>13.9</v>
      </c>
      <c r="F226" s="146">
        <v>300</v>
      </c>
      <c r="G226" s="144"/>
      <c r="H226" s="146"/>
      <c r="I226" s="147"/>
    </row>
    <row r="227" spans="1:9" x14ac:dyDescent="0.3">
      <c r="A227" s="143" t="str">
        <f>A226</f>
        <v>鄭文華</v>
      </c>
      <c r="B227" s="144"/>
      <c r="C227" s="145"/>
      <c r="D227" s="144"/>
      <c r="E227" s="146"/>
      <c r="F227" s="146"/>
      <c r="G227" s="144">
        <v>13245656</v>
      </c>
      <c r="H227" s="146">
        <v>13.9</v>
      </c>
      <c r="I227" s="147">
        <v>300</v>
      </c>
    </row>
    <row r="228" spans="1:9" x14ac:dyDescent="0.3">
      <c r="A228" s="143" t="s">
        <v>422</v>
      </c>
      <c r="B228" s="144" t="s">
        <v>347</v>
      </c>
      <c r="C228" s="145" t="s">
        <v>2600</v>
      </c>
      <c r="D228" s="144">
        <v>13274854</v>
      </c>
      <c r="E228" s="146">
        <v>14</v>
      </c>
      <c r="F228" s="146">
        <v>400</v>
      </c>
      <c r="G228" s="144"/>
      <c r="H228" s="146"/>
      <c r="I228" s="147"/>
    </row>
    <row r="229" spans="1:9" x14ac:dyDescent="0.3">
      <c r="A229" s="143" t="s">
        <v>422</v>
      </c>
      <c r="B229" s="144" t="s">
        <v>347</v>
      </c>
      <c r="C229" s="145" t="s">
        <v>2600</v>
      </c>
      <c r="D229" s="144">
        <v>13280915</v>
      </c>
      <c r="E229" s="146">
        <v>14</v>
      </c>
      <c r="F229" s="146">
        <v>-400</v>
      </c>
      <c r="G229" s="144"/>
      <c r="H229" s="146"/>
      <c r="I229" s="147"/>
    </row>
    <row r="230" spans="1:9" x14ac:dyDescent="0.3">
      <c r="A230" s="143" t="s">
        <v>422</v>
      </c>
      <c r="B230" s="144" t="s">
        <v>347</v>
      </c>
      <c r="C230" s="145" t="s">
        <v>1137</v>
      </c>
      <c r="D230" s="144">
        <v>13275266</v>
      </c>
      <c r="E230" s="146">
        <v>14</v>
      </c>
      <c r="F230" s="146">
        <v>400</v>
      </c>
      <c r="G230" s="144"/>
      <c r="H230" s="146"/>
      <c r="I230" s="147"/>
    </row>
    <row r="231" spans="1:9" x14ac:dyDescent="0.3">
      <c r="A231" s="143" t="s">
        <v>422</v>
      </c>
      <c r="B231" s="144" t="s">
        <v>347</v>
      </c>
      <c r="C231" s="145" t="s">
        <v>1137</v>
      </c>
      <c r="D231" s="144">
        <v>13280912</v>
      </c>
      <c r="E231" s="146">
        <v>14</v>
      </c>
      <c r="F231" s="146">
        <v>-400</v>
      </c>
      <c r="G231" s="144"/>
      <c r="H231" s="146"/>
      <c r="I231" s="147"/>
    </row>
    <row r="232" spans="1:9" x14ac:dyDescent="0.3">
      <c r="A232" s="143" t="s">
        <v>422</v>
      </c>
      <c r="B232" s="144" t="s">
        <v>347</v>
      </c>
      <c r="C232" s="145" t="s">
        <v>851</v>
      </c>
      <c r="D232" s="144">
        <v>13275639</v>
      </c>
      <c r="E232" s="146">
        <v>14</v>
      </c>
      <c r="F232" s="146">
        <v>200</v>
      </c>
      <c r="G232" s="144"/>
      <c r="H232" s="146"/>
      <c r="I232" s="147"/>
    </row>
    <row r="233" spans="1:9" x14ac:dyDescent="0.3">
      <c r="A233" s="143" t="s">
        <v>422</v>
      </c>
      <c r="B233" s="144" t="s">
        <v>347</v>
      </c>
      <c r="C233" s="145" t="s">
        <v>851</v>
      </c>
      <c r="D233" s="144">
        <v>13280908</v>
      </c>
      <c r="E233" s="146">
        <v>14</v>
      </c>
      <c r="F233" s="146">
        <v>-200</v>
      </c>
      <c r="G233" s="144"/>
      <c r="H233" s="146"/>
      <c r="I233" s="147"/>
    </row>
    <row r="234" spans="1:9" x14ac:dyDescent="0.3">
      <c r="A234" s="143" t="s">
        <v>519</v>
      </c>
      <c r="B234" s="144" t="s">
        <v>453</v>
      </c>
      <c r="C234" s="145" t="s">
        <v>2601</v>
      </c>
      <c r="D234" s="144">
        <v>13282873</v>
      </c>
      <c r="E234" s="146">
        <v>14</v>
      </c>
      <c r="F234" s="146">
        <v>499</v>
      </c>
      <c r="G234" s="144"/>
      <c r="H234" s="146"/>
      <c r="I234" s="147"/>
    </row>
    <row r="235" spans="1:9" x14ac:dyDescent="0.3">
      <c r="A235" s="143" t="s">
        <v>519</v>
      </c>
      <c r="B235" s="144" t="s">
        <v>453</v>
      </c>
      <c r="C235" s="145" t="s">
        <v>2602</v>
      </c>
      <c r="D235" s="144">
        <v>13283395</v>
      </c>
      <c r="E235" s="146">
        <v>14</v>
      </c>
      <c r="F235" s="146">
        <v>499</v>
      </c>
      <c r="G235" s="144"/>
      <c r="H235" s="146"/>
      <c r="I235" s="147"/>
    </row>
    <row r="236" spans="1:9" x14ac:dyDescent="0.3">
      <c r="A236" s="143" t="s">
        <v>519</v>
      </c>
      <c r="B236" s="144" t="s">
        <v>453</v>
      </c>
      <c r="C236" s="145" t="s">
        <v>2603</v>
      </c>
      <c r="D236" s="144">
        <v>13283568</v>
      </c>
      <c r="E236" s="146">
        <v>14</v>
      </c>
      <c r="F236" s="146">
        <v>2</v>
      </c>
      <c r="G236" s="144"/>
      <c r="H236" s="146"/>
      <c r="I236" s="147"/>
    </row>
    <row r="237" spans="1:9" x14ac:dyDescent="0.3">
      <c r="A237" s="143" t="s">
        <v>519</v>
      </c>
      <c r="B237" s="144" t="s">
        <v>453</v>
      </c>
      <c r="C237" s="145" t="s">
        <v>2604</v>
      </c>
      <c r="D237" s="144">
        <v>13290663</v>
      </c>
      <c r="E237" s="146">
        <v>14</v>
      </c>
      <c r="F237" s="146">
        <v>499</v>
      </c>
      <c r="G237" s="144"/>
      <c r="H237" s="146"/>
      <c r="I237" s="147"/>
    </row>
    <row r="238" spans="1:9" x14ac:dyDescent="0.3">
      <c r="A238" s="143" t="s">
        <v>519</v>
      </c>
      <c r="B238" s="144" t="s">
        <v>453</v>
      </c>
      <c r="C238" s="145" t="s">
        <v>2605</v>
      </c>
      <c r="D238" s="144">
        <v>13290886</v>
      </c>
      <c r="E238" s="146">
        <v>14</v>
      </c>
      <c r="F238" s="146">
        <v>499</v>
      </c>
      <c r="G238" s="144"/>
      <c r="H238" s="146"/>
      <c r="I238" s="147"/>
    </row>
    <row r="239" spans="1:9" x14ac:dyDescent="0.3">
      <c r="A239" s="143" t="s">
        <v>519</v>
      </c>
      <c r="B239" s="144" t="s">
        <v>453</v>
      </c>
      <c r="C239" s="145" t="s">
        <v>2605</v>
      </c>
      <c r="D239" s="144">
        <v>13292154</v>
      </c>
      <c r="E239" s="146">
        <v>14</v>
      </c>
      <c r="F239" s="146">
        <v>-499</v>
      </c>
      <c r="G239" s="144"/>
      <c r="H239" s="146"/>
      <c r="I239" s="147"/>
    </row>
    <row r="240" spans="1:9" x14ac:dyDescent="0.3">
      <c r="A240" s="143" t="s">
        <v>519</v>
      </c>
      <c r="B240" s="144" t="s">
        <v>453</v>
      </c>
      <c r="C240" s="145" t="s">
        <v>2606</v>
      </c>
      <c r="D240" s="144">
        <v>13291512</v>
      </c>
      <c r="E240" s="146">
        <v>14.1</v>
      </c>
      <c r="F240" s="146">
        <v>499</v>
      </c>
      <c r="G240" s="144"/>
      <c r="H240" s="146"/>
      <c r="I240" s="147"/>
    </row>
    <row r="241" spans="1:9" x14ac:dyDescent="0.3">
      <c r="A241" s="143" t="str">
        <f>A240</f>
        <v>張湘羚</v>
      </c>
      <c r="B241" s="144"/>
      <c r="C241" s="145"/>
      <c r="D241" s="144"/>
      <c r="E241" s="146"/>
      <c r="F241" s="146"/>
      <c r="G241" s="144">
        <v>13300000</v>
      </c>
      <c r="H241" s="146">
        <v>14.05</v>
      </c>
      <c r="I241" s="147">
        <v>499</v>
      </c>
    </row>
    <row r="242" spans="1:9" x14ac:dyDescent="0.3">
      <c r="A242" s="143" t="s">
        <v>519</v>
      </c>
      <c r="B242" s="144" t="s">
        <v>453</v>
      </c>
      <c r="C242" s="145" t="s">
        <v>2607</v>
      </c>
      <c r="D242" s="144">
        <v>13292196</v>
      </c>
      <c r="E242" s="146">
        <v>14.1</v>
      </c>
      <c r="F242" s="146">
        <v>499</v>
      </c>
      <c r="G242" s="144"/>
      <c r="H242" s="146"/>
      <c r="I242" s="147"/>
    </row>
    <row r="243" spans="1:9" x14ac:dyDescent="0.3">
      <c r="A243" s="143" t="str">
        <f>A242</f>
        <v>張湘羚</v>
      </c>
      <c r="B243" s="144"/>
      <c r="C243" s="145"/>
      <c r="D243" s="144"/>
      <c r="E243" s="146"/>
      <c r="F243" s="146"/>
      <c r="G243" s="144">
        <v>13300000</v>
      </c>
      <c r="H243" s="146">
        <v>14.05</v>
      </c>
      <c r="I243" s="147">
        <v>499</v>
      </c>
    </row>
    <row r="244" spans="1:9" x14ac:dyDescent="0.3">
      <c r="A244" s="143" t="s">
        <v>519</v>
      </c>
      <c r="B244" s="144" t="s">
        <v>453</v>
      </c>
      <c r="C244" s="145" t="s">
        <v>2608</v>
      </c>
      <c r="D244" s="144">
        <v>13292962</v>
      </c>
      <c r="E244" s="146">
        <v>14.1</v>
      </c>
      <c r="F244" s="146">
        <v>499</v>
      </c>
      <c r="G244" s="144"/>
      <c r="H244" s="146"/>
      <c r="I244" s="147"/>
    </row>
    <row r="245" spans="1:9" x14ac:dyDescent="0.3">
      <c r="A245" s="143" t="str">
        <f>A244</f>
        <v>張湘羚</v>
      </c>
      <c r="B245" s="144"/>
      <c r="C245" s="145"/>
      <c r="D245" s="144"/>
      <c r="E245" s="146"/>
      <c r="F245" s="146"/>
      <c r="G245" s="144">
        <v>13300000</v>
      </c>
      <c r="H245" s="146">
        <v>14.05</v>
      </c>
      <c r="I245" s="147">
        <v>499</v>
      </c>
    </row>
    <row r="246" spans="1:9" x14ac:dyDescent="0.3">
      <c r="A246" s="114" t="s">
        <v>346</v>
      </c>
      <c r="B246" s="111" t="s">
        <v>453</v>
      </c>
      <c r="C246" s="131" t="s">
        <v>2609</v>
      </c>
      <c r="D246" s="111">
        <v>13293911</v>
      </c>
      <c r="E246" s="112">
        <v>14.1</v>
      </c>
      <c r="F246" s="112">
        <v>499</v>
      </c>
      <c r="G246" s="111"/>
      <c r="H246" s="112"/>
      <c r="I246" s="113"/>
    </row>
    <row r="247" spans="1:9" ht="16.8" thickBot="1" x14ac:dyDescent="0.35">
      <c r="A247" s="407" t="str">
        <f>A246</f>
        <v>鄭文逸</v>
      </c>
      <c r="B247" s="116"/>
      <c r="C247" s="132"/>
      <c r="D247" s="116"/>
      <c r="E247" s="117"/>
      <c r="F247" s="117"/>
      <c r="G247" s="116">
        <v>13300000</v>
      </c>
      <c r="H247" s="117">
        <v>14.05</v>
      </c>
      <c r="I247" s="118">
        <v>499</v>
      </c>
    </row>
    <row r="248" spans="1:9" s="226" customFormat="1" ht="33" customHeight="1" x14ac:dyDescent="0.3">
      <c r="A248" s="234" t="s">
        <v>1081</v>
      </c>
      <c r="B248" s="501" t="s">
        <v>1956</v>
      </c>
      <c r="C248" s="501"/>
      <c r="D248" s="501"/>
      <c r="E248" s="501"/>
      <c r="F248" s="501"/>
      <c r="G248" s="501"/>
      <c r="H248" s="501"/>
      <c r="I248" s="501"/>
    </row>
  </sheetData>
  <mergeCells count="1">
    <mergeCell ref="B248:I24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3" fitToHeight="13" orientation="portrait" r:id="rId1"/>
  <headerFooter>
    <oddFooter>第 &amp;P 頁，共 &amp;N 頁</oddFooter>
  </headerFooter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68">
    <pageSetUpPr fitToPage="1"/>
  </sheetPr>
  <dimension ref="A1:I56"/>
  <sheetViews>
    <sheetView zoomScaleNormal="100" workbookViewId="0">
      <pane ySplit="3" topLeftCell="A4" activePane="bottomLeft" state="frozen"/>
      <selection activeCell="A4" sqref="A4"/>
      <selection pane="bottomLeft" activeCell="A2" sqref="A2"/>
    </sheetView>
  </sheetViews>
  <sheetFormatPr defaultColWidth="8.88671875" defaultRowHeight="16.2" x14ac:dyDescent="0.3"/>
  <cols>
    <col min="1" max="1" width="12" style="136" customWidth="1"/>
    <col min="2" max="2" width="10.44140625" style="136" bestFit="1" customWidth="1"/>
    <col min="3" max="3" width="7.109375" style="136" bestFit="1" customWidth="1"/>
    <col min="4" max="4" width="10.5546875" style="136" bestFit="1" customWidth="1"/>
    <col min="5" max="5" width="11.21875" style="136" customWidth="1"/>
    <col min="6" max="6" width="11" style="136" customWidth="1"/>
    <col min="7" max="7" width="10.5546875" style="136" bestFit="1" customWidth="1"/>
    <col min="8" max="9" width="11.5546875" style="136" customWidth="1"/>
    <col min="10" max="16384" width="8.88671875" style="136"/>
  </cols>
  <sheetData>
    <row r="1" spans="1:9" s="135" customFormat="1" x14ac:dyDescent="0.3">
      <c r="A1" s="135" t="s">
        <v>3371</v>
      </c>
    </row>
    <row r="2" spans="1:9" ht="16.8" thickBot="1" x14ac:dyDescent="0.35">
      <c r="A2" s="135" t="s">
        <v>338</v>
      </c>
      <c r="C2" s="137"/>
    </row>
    <row r="3" spans="1:9" ht="16.8" thickBot="1" x14ac:dyDescent="0.35">
      <c r="A3" s="446" t="s">
        <v>252</v>
      </c>
      <c r="B3" s="88" t="s">
        <v>253</v>
      </c>
      <c r="C3" s="125" t="s">
        <v>254</v>
      </c>
      <c r="D3" s="447" t="s">
        <v>255</v>
      </c>
      <c r="E3" s="88" t="s">
        <v>256</v>
      </c>
      <c r="F3" s="88" t="s">
        <v>257</v>
      </c>
      <c r="G3" s="447" t="s">
        <v>258</v>
      </c>
      <c r="H3" s="88" t="s">
        <v>259</v>
      </c>
      <c r="I3" s="90" t="s">
        <v>260</v>
      </c>
    </row>
    <row r="4" spans="1:9" x14ac:dyDescent="0.3">
      <c r="A4" s="93" t="s">
        <v>1440</v>
      </c>
      <c r="B4" s="94" t="s">
        <v>2125</v>
      </c>
      <c r="C4" s="94" t="s">
        <v>2610</v>
      </c>
      <c r="D4" s="94">
        <v>8594488</v>
      </c>
      <c r="E4" s="95">
        <v>12.4</v>
      </c>
      <c r="F4" s="95">
        <v>200</v>
      </c>
      <c r="G4" s="94"/>
      <c r="H4" s="95"/>
      <c r="I4" s="96"/>
    </row>
    <row r="5" spans="1:9" x14ac:dyDescent="0.3">
      <c r="A5" s="98" t="str">
        <f>A4</f>
        <v>張聖琳</v>
      </c>
      <c r="B5" s="99"/>
      <c r="C5" s="99"/>
      <c r="D5" s="99"/>
      <c r="E5" s="100"/>
      <c r="F5" s="100"/>
      <c r="G5" s="99">
        <v>9000052</v>
      </c>
      <c r="H5" s="100">
        <v>13.6</v>
      </c>
      <c r="I5" s="101">
        <v>200</v>
      </c>
    </row>
    <row r="6" spans="1:9" x14ac:dyDescent="0.3">
      <c r="A6" s="98" t="s">
        <v>1440</v>
      </c>
      <c r="B6" s="99" t="s">
        <v>2125</v>
      </c>
      <c r="C6" s="99" t="s">
        <v>2611</v>
      </c>
      <c r="D6" s="99">
        <v>9005009</v>
      </c>
      <c r="E6" s="100">
        <v>13.6</v>
      </c>
      <c r="F6" s="100">
        <v>300</v>
      </c>
      <c r="G6" s="99"/>
      <c r="H6" s="100"/>
      <c r="I6" s="101"/>
    </row>
    <row r="7" spans="1:9" x14ac:dyDescent="0.3">
      <c r="A7" s="98" t="str">
        <f t="shared" ref="A7:A11" si="0">A6</f>
        <v>張聖琳</v>
      </c>
      <c r="B7" s="99"/>
      <c r="C7" s="99"/>
      <c r="D7" s="99"/>
      <c r="E7" s="100"/>
      <c r="F7" s="100"/>
      <c r="G7" s="99">
        <v>9010718</v>
      </c>
      <c r="H7" s="100">
        <v>13.6</v>
      </c>
      <c r="I7" s="101">
        <v>12</v>
      </c>
    </row>
    <row r="8" spans="1:9" x14ac:dyDescent="0.3">
      <c r="A8" s="98" t="str">
        <f t="shared" si="0"/>
        <v>張聖琳</v>
      </c>
      <c r="B8" s="99"/>
      <c r="C8" s="99"/>
      <c r="D8" s="99"/>
      <c r="E8" s="100"/>
      <c r="F8" s="100"/>
      <c r="G8" s="99">
        <v>9012260</v>
      </c>
      <c r="H8" s="100">
        <v>13.6</v>
      </c>
      <c r="I8" s="101">
        <v>39</v>
      </c>
    </row>
    <row r="9" spans="1:9" x14ac:dyDescent="0.3">
      <c r="A9" s="98" t="str">
        <f t="shared" si="0"/>
        <v>張聖琳</v>
      </c>
      <c r="B9" s="99"/>
      <c r="C9" s="99"/>
      <c r="D9" s="99"/>
      <c r="E9" s="100"/>
      <c r="F9" s="100"/>
      <c r="G9" s="99">
        <v>9013284</v>
      </c>
      <c r="H9" s="100">
        <v>13.6</v>
      </c>
      <c r="I9" s="101">
        <v>14</v>
      </c>
    </row>
    <row r="10" spans="1:9" x14ac:dyDescent="0.3">
      <c r="A10" s="98" t="str">
        <f t="shared" si="0"/>
        <v>張聖琳</v>
      </c>
      <c r="B10" s="99"/>
      <c r="C10" s="99"/>
      <c r="D10" s="99"/>
      <c r="E10" s="100"/>
      <c r="F10" s="100"/>
      <c r="G10" s="99">
        <v>9020362</v>
      </c>
      <c r="H10" s="100">
        <v>13.6</v>
      </c>
      <c r="I10" s="101">
        <v>46</v>
      </c>
    </row>
    <row r="11" spans="1:9" x14ac:dyDescent="0.3">
      <c r="A11" s="98" t="str">
        <f t="shared" si="0"/>
        <v>張聖琳</v>
      </c>
      <c r="B11" s="99"/>
      <c r="C11" s="99"/>
      <c r="D11" s="99"/>
      <c r="E11" s="100"/>
      <c r="F11" s="100"/>
      <c r="G11" s="99">
        <v>9021390</v>
      </c>
      <c r="H11" s="100">
        <v>13.6</v>
      </c>
      <c r="I11" s="101">
        <v>189</v>
      </c>
    </row>
    <row r="12" spans="1:9" x14ac:dyDescent="0.3">
      <c r="A12" s="98" t="s">
        <v>1893</v>
      </c>
      <c r="B12" s="99" t="s">
        <v>272</v>
      </c>
      <c r="C12" s="99" t="s">
        <v>2612</v>
      </c>
      <c r="D12" s="99">
        <v>9032872</v>
      </c>
      <c r="E12" s="100">
        <v>13.75</v>
      </c>
      <c r="F12" s="100">
        <v>100</v>
      </c>
      <c r="G12" s="99"/>
      <c r="H12" s="100"/>
      <c r="I12" s="101"/>
    </row>
    <row r="13" spans="1:9" x14ac:dyDescent="0.3">
      <c r="A13" s="98" t="str">
        <f>A12</f>
        <v>葉育峯</v>
      </c>
      <c r="B13" s="99"/>
      <c r="C13" s="99"/>
      <c r="D13" s="99"/>
      <c r="E13" s="100"/>
      <c r="F13" s="100"/>
      <c r="G13" s="99">
        <v>9033087</v>
      </c>
      <c r="H13" s="100">
        <v>13.8</v>
      </c>
      <c r="I13" s="101">
        <v>100</v>
      </c>
    </row>
    <row r="14" spans="1:9" x14ac:dyDescent="0.3">
      <c r="A14" s="98" t="s">
        <v>1893</v>
      </c>
      <c r="B14" s="99" t="s">
        <v>272</v>
      </c>
      <c r="C14" s="99" t="s">
        <v>2613</v>
      </c>
      <c r="D14" s="99">
        <v>9041426</v>
      </c>
      <c r="E14" s="100">
        <v>13.85</v>
      </c>
      <c r="F14" s="100">
        <v>100</v>
      </c>
      <c r="G14" s="99"/>
      <c r="H14" s="100"/>
      <c r="I14" s="101"/>
    </row>
    <row r="15" spans="1:9" x14ac:dyDescent="0.3">
      <c r="A15" s="98" t="s">
        <v>1893</v>
      </c>
      <c r="B15" s="99" t="s">
        <v>272</v>
      </c>
      <c r="C15" s="99" t="s">
        <v>2613</v>
      </c>
      <c r="D15" s="99">
        <v>9043944</v>
      </c>
      <c r="E15" s="100">
        <v>13.85</v>
      </c>
      <c r="F15" s="100">
        <v>-100</v>
      </c>
      <c r="G15" s="99"/>
      <c r="H15" s="100"/>
      <c r="I15" s="101"/>
    </row>
    <row r="16" spans="1:9" x14ac:dyDescent="0.3">
      <c r="A16" s="98" t="s">
        <v>1440</v>
      </c>
      <c r="B16" s="99" t="s">
        <v>2125</v>
      </c>
      <c r="C16" s="99" t="s">
        <v>2614</v>
      </c>
      <c r="D16" s="99">
        <v>9063828</v>
      </c>
      <c r="E16" s="100">
        <v>13.65</v>
      </c>
      <c r="F16" s="100">
        <v>499</v>
      </c>
      <c r="G16" s="99"/>
      <c r="H16" s="100"/>
      <c r="I16" s="101"/>
    </row>
    <row r="17" spans="1:9" x14ac:dyDescent="0.3">
      <c r="A17" s="98" t="str">
        <f t="shared" ref="A17:A19" si="1">A16</f>
        <v>張聖琳</v>
      </c>
      <c r="B17" s="99"/>
      <c r="C17" s="99"/>
      <c r="D17" s="99"/>
      <c r="E17" s="100"/>
      <c r="F17" s="100"/>
      <c r="G17" s="99">
        <v>9064052</v>
      </c>
      <c r="H17" s="100">
        <v>13.65</v>
      </c>
      <c r="I17" s="101">
        <v>453</v>
      </c>
    </row>
    <row r="18" spans="1:9" x14ac:dyDescent="0.3">
      <c r="A18" s="98" t="str">
        <f t="shared" si="1"/>
        <v>張聖琳</v>
      </c>
      <c r="B18" s="99"/>
      <c r="C18" s="99"/>
      <c r="D18" s="99"/>
      <c r="E18" s="100"/>
      <c r="F18" s="100"/>
      <c r="G18" s="99">
        <v>9064565</v>
      </c>
      <c r="H18" s="100">
        <v>13.65</v>
      </c>
      <c r="I18" s="101">
        <v>15</v>
      </c>
    </row>
    <row r="19" spans="1:9" x14ac:dyDescent="0.3">
      <c r="A19" s="98" t="str">
        <f t="shared" si="1"/>
        <v>張聖琳</v>
      </c>
      <c r="B19" s="99"/>
      <c r="C19" s="99"/>
      <c r="D19" s="99"/>
      <c r="E19" s="100"/>
      <c r="F19" s="100"/>
      <c r="G19" s="99">
        <v>9065075</v>
      </c>
      <c r="H19" s="100">
        <v>13.65</v>
      </c>
      <c r="I19" s="101">
        <v>31</v>
      </c>
    </row>
    <row r="20" spans="1:9" x14ac:dyDescent="0.3">
      <c r="A20" s="98" t="s">
        <v>1440</v>
      </c>
      <c r="B20" s="99" t="s">
        <v>2125</v>
      </c>
      <c r="C20" s="99" t="s">
        <v>2615</v>
      </c>
      <c r="D20" s="99">
        <v>9064369</v>
      </c>
      <c r="E20" s="100">
        <v>13.65</v>
      </c>
      <c r="F20" s="100">
        <v>1</v>
      </c>
      <c r="G20" s="99"/>
      <c r="H20" s="100"/>
      <c r="I20" s="101"/>
    </row>
    <row r="21" spans="1:9" x14ac:dyDescent="0.3">
      <c r="A21" s="98" t="str">
        <f>A20</f>
        <v>張聖琳</v>
      </c>
      <c r="B21" s="99"/>
      <c r="C21" s="99"/>
      <c r="D21" s="99"/>
      <c r="E21" s="100"/>
      <c r="F21" s="100"/>
      <c r="G21" s="99">
        <v>9065075</v>
      </c>
      <c r="H21" s="100">
        <v>13.65</v>
      </c>
      <c r="I21" s="101">
        <v>1</v>
      </c>
    </row>
    <row r="22" spans="1:9" x14ac:dyDescent="0.3">
      <c r="A22" s="98" t="s">
        <v>1893</v>
      </c>
      <c r="B22" s="99" t="s">
        <v>272</v>
      </c>
      <c r="C22" s="99" t="s">
        <v>2616</v>
      </c>
      <c r="D22" s="99">
        <v>9331714</v>
      </c>
      <c r="E22" s="100">
        <v>13.9</v>
      </c>
      <c r="F22" s="100">
        <v>100</v>
      </c>
      <c r="G22" s="99"/>
      <c r="H22" s="100"/>
      <c r="I22" s="101"/>
    </row>
    <row r="23" spans="1:9" x14ac:dyDescent="0.3">
      <c r="A23" s="98" t="str">
        <f>A22</f>
        <v>葉育峯</v>
      </c>
      <c r="B23" s="99"/>
      <c r="C23" s="99"/>
      <c r="D23" s="99"/>
      <c r="E23" s="100"/>
      <c r="F23" s="100"/>
      <c r="G23" s="99">
        <v>9335537</v>
      </c>
      <c r="H23" s="100">
        <v>13.95</v>
      </c>
      <c r="I23" s="101">
        <v>100</v>
      </c>
    </row>
    <row r="24" spans="1:9" x14ac:dyDescent="0.3">
      <c r="A24" s="102" t="s">
        <v>1893</v>
      </c>
      <c r="B24" s="103" t="s">
        <v>272</v>
      </c>
      <c r="C24" s="103" t="s">
        <v>2617</v>
      </c>
      <c r="D24" s="103">
        <v>9343325</v>
      </c>
      <c r="E24" s="104">
        <v>13.95</v>
      </c>
      <c r="F24" s="104">
        <v>100</v>
      </c>
      <c r="G24" s="103"/>
      <c r="H24" s="104"/>
      <c r="I24" s="105"/>
    </row>
    <row r="25" spans="1:9" x14ac:dyDescent="0.3">
      <c r="A25" s="98" t="str">
        <f>A24</f>
        <v>葉育峯</v>
      </c>
      <c r="B25" s="99"/>
      <c r="C25" s="99"/>
      <c r="D25" s="99"/>
      <c r="E25" s="100"/>
      <c r="F25" s="100"/>
      <c r="G25" s="99">
        <v>9343635</v>
      </c>
      <c r="H25" s="100">
        <v>14</v>
      </c>
      <c r="I25" s="101">
        <v>100</v>
      </c>
    </row>
    <row r="26" spans="1:9" x14ac:dyDescent="0.3">
      <c r="A26" s="114" t="s">
        <v>333</v>
      </c>
      <c r="B26" s="111" t="s">
        <v>262</v>
      </c>
      <c r="C26" s="111" t="s">
        <v>2618</v>
      </c>
      <c r="D26" s="111">
        <v>9371450</v>
      </c>
      <c r="E26" s="112">
        <v>14</v>
      </c>
      <c r="F26" s="112">
        <v>100</v>
      </c>
      <c r="G26" s="111"/>
      <c r="H26" s="112"/>
      <c r="I26" s="113"/>
    </row>
    <row r="27" spans="1:9" x14ac:dyDescent="0.3">
      <c r="A27" s="114" t="str">
        <f>A26</f>
        <v>林振賢</v>
      </c>
      <c r="B27" s="111"/>
      <c r="C27" s="111"/>
      <c r="D27" s="111"/>
      <c r="E27" s="112"/>
      <c r="F27" s="112"/>
      <c r="G27" s="111">
        <v>9373009</v>
      </c>
      <c r="H27" s="112">
        <v>14</v>
      </c>
      <c r="I27" s="113">
        <v>100</v>
      </c>
    </row>
    <row r="28" spans="1:9" x14ac:dyDescent="0.3">
      <c r="A28" s="98" t="s">
        <v>1893</v>
      </c>
      <c r="B28" s="99" t="s">
        <v>272</v>
      </c>
      <c r="C28" s="99" t="s">
        <v>2619</v>
      </c>
      <c r="D28" s="99">
        <v>10212896</v>
      </c>
      <c r="E28" s="100">
        <v>14.2</v>
      </c>
      <c r="F28" s="100">
        <v>100</v>
      </c>
      <c r="G28" s="99"/>
      <c r="H28" s="100"/>
      <c r="I28" s="101"/>
    </row>
    <row r="29" spans="1:9" x14ac:dyDescent="0.3">
      <c r="A29" s="98" t="str">
        <f t="shared" ref="A29:A31" si="2">A28</f>
        <v>葉育峯</v>
      </c>
      <c r="B29" s="99"/>
      <c r="C29" s="99"/>
      <c r="D29" s="99"/>
      <c r="E29" s="100"/>
      <c r="F29" s="100"/>
      <c r="G29" s="99">
        <v>10285375</v>
      </c>
      <c r="H29" s="100">
        <v>14.2</v>
      </c>
      <c r="I29" s="101">
        <v>57</v>
      </c>
    </row>
    <row r="30" spans="1:9" x14ac:dyDescent="0.3">
      <c r="A30" s="98" t="str">
        <f t="shared" si="2"/>
        <v>葉育峯</v>
      </c>
      <c r="B30" s="99"/>
      <c r="C30" s="99"/>
      <c r="D30" s="99"/>
      <c r="E30" s="100"/>
      <c r="F30" s="100"/>
      <c r="G30" s="99">
        <v>10285885</v>
      </c>
      <c r="H30" s="100">
        <v>14.2</v>
      </c>
      <c r="I30" s="101">
        <v>28</v>
      </c>
    </row>
    <row r="31" spans="1:9" x14ac:dyDescent="0.3">
      <c r="A31" s="98" t="str">
        <f t="shared" si="2"/>
        <v>葉育峯</v>
      </c>
      <c r="B31" s="99"/>
      <c r="C31" s="99"/>
      <c r="D31" s="99"/>
      <c r="E31" s="100"/>
      <c r="F31" s="100"/>
      <c r="G31" s="99">
        <v>10290398</v>
      </c>
      <c r="H31" s="100">
        <v>14.2</v>
      </c>
      <c r="I31" s="101">
        <v>15</v>
      </c>
    </row>
    <row r="32" spans="1:9" x14ac:dyDescent="0.3">
      <c r="A32" s="114" t="s">
        <v>1893</v>
      </c>
      <c r="B32" s="111" t="s">
        <v>272</v>
      </c>
      <c r="C32" s="111" t="s">
        <v>2620</v>
      </c>
      <c r="D32" s="111">
        <v>11002554</v>
      </c>
      <c r="E32" s="112">
        <v>14.25</v>
      </c>
      <c r="F32" s="112">
        <v>100</v>
      </c>
      <c r="G32" s="111"/>
      <c r="H32" s="112"/>
      <c r="I32" s="113"/>
    </row>
    <row r="33" spans="1:9" x14ac:dyDescent="0.3">
      <c r="A33" s="114" t="str">
        <f t="shared" ref="A33:A34" si="3">A32</f>
        <v>葉育峯</v>
      </c>
      <c r="B33" s="111"/>
      <c r="C33" s="111"/>
      <c r="D33" s="111"/>
      <c r="E33" s="112"/>
      <c r="F33" s="112"/>
      <c r="G33" s="111">
        <v>11002889</v>
      </c>
      <c r="H33" s="112">
        <v>14.25</v>
      </c>
      <c r="I33" s="113">
        <v>70</v>
      </c>
    </row>
    <row r="34" spans="1:9" x14ac:dyDescent="0.3">
      <c r="A34" s="114" t="str">
        <f t="shared" si="3"/>
        <v>葉育峯</v>
      </c>
      <c r="B34" s="111"/>
      <c r="C34" s="111"/>
      <c r="D34" s="111"/>
      <c r="E34" s="112"/>
      <c r="F34" s="112"/>
      <c r="G34" s="111">
        <v>11003401</v>
      </c>
      <c r="H34" s="112">
        <v>14.25</v>
      </c>
      <c r="I34" s="113">
        <v>30</v>
      </c>
    </row>
    <row r="35" spans="1:9" x14ac:dyDescent="0.3">
      <c r="A35" s="114" t="s">
        <v>333</v>
      </c>
      <c r="B35" s="111" t="s">
        <v>262</v>
      </c>
      <c r="C35" s="111" t="s">
        <v>2621</v>
      </c>
      <c r="D35" s="111">
        <v>11012136</v>
      </c>
      <c r="E35" s="112">
        <v>14.3</v>
      </c>
      <c r="F35" s="112">
        <v>100</v>
      </c>
      <c r="G35" s="111"/>
      <c r="H35" s="112"/>
      <c r="I35" s="113"/>
    </row>
    <row r="36" spans="1:9" x14ac:dyDescent="0.3">
      <c r="A36" s="114" t="str">
        <f t="shared" ref="A36:A37" si="4">A35</f>
        <v>林振賢</v>
      </c>
      <c r="B36" s="111"/>
      <c r="C36" s="111"/>
      <c r="D36" s="111"/>
      <c r="E36" s="112"/>
      <c r="F36" s="112"/>
      <c r="G36" s="111">
        <v>11013569</v>
      </c>
      <c r="H36" s="112">
        <v>14.3</v>
      </c>
      <c r="I36" s="113">
        <v>92</v>
      </c>
    </row>
    <row r="37" spans="1:9" x14ac:dyDescent="0.3">
      <c r="A37" s="114" t="str">
        <f t="shared" si="4"/>
        <v>林振賢</v>
      </c>
      <c r="B37" s="111"/>
      <c r="C37" s="111"/>
      <c r="D37" s="111"/>
      <c r="E37" s="112"/>
      <c r="F37" s="112"/>
      <c r="G37" s="111">
        <v>11014083</v>
      </c>
      <c r="H37" s="112">
        <v>14.3</v>
      </c>
      <c r="I37" s="113">
        <v>8</v>
      </c>
    </row>
    <row r="38" spans="1:9" x14ac:dyDescent="0.3">
      <c r="A38" s="98" t="s">
        <v>1893</v>
      </c>
      <c r="B38" s="99" t="s">
        <v>272</v>
      </c>
      <c r="C38" s="99" t="s">
        <v>2622</v>
      </c>
      <c r="D38" s="99">
        <v>11065155</v>
      </c>
      <c r="E38" s="100">
        <v>14.35</v>
      </c>
      <c r="F38" s="100">
        <v>100</v>
      </c>
      <c r="G38" s="99"/>
      <c r="H38" s="100"/>
      <c r="I38" s="101"/>
    </row>
    <row r="39" spans="1:9" x14ac:dyDescent="0.3">
      <c r="A39" s="98" t="str">
        <f>A38</f>
        <v>葉育峯</v>
      </c>
      <c r="B39" s="99"/>
      <c r="C39" s="99"/>
      <c r="D39" s="99"/>
      <c r="E39" s="100"/>
      <c r="F39" s="100"/>
      <c r="G39" s="99">
        <v>11065331</v>
      </c>
      <c r="H39" s="100">
        <v>14.35</v>
      </c>
      <c r="I39" s="101">
        <v>100</v>
      </c>
    </row>
    <row r="40" spans="1:9" x14ac:dyDescent="0.3">
      <c r="A40" s="98" t="s">
        <v>520</v>
      </c>
      <c r="B40" s="99" t="s">
        <v>313</v>
      </c>
      <c r="C40" s="99">
        <v>10111</v>
      </c>
      <c r="D40" s="99">
        <v>11342276</v>
      </c>
      <c r="E40" s="100">
        <v>14.3</v>
      </c>
      <c r="F40" s="100">
        <v>10</v>
      </c>
      <c r="G40" s="99"/>
      <c r="H40" s="100"/>
      <c r="I40" s="101"/>
    </row>
    <row r="41" spans="1:9" x14ac:dyDescent="0.3">
      <c r="A41" s="98" t="s">
        <v>520</v>
      </c>
      <c r="B41" s="99" t="s">
        <v>313</v>
      </c>
      <c r="C41" s="99">
        <v>10111</v>
      </c>
      <c r="D41" s="99">
        <v>11365277</v>
      </c>
      <c r="E41" s="100">
        <v>14.3</v>
      </c>
      <c r="F41" s="100">
        <v>-10</v>
      </c>
      <c r="G41" s="99"/>
      <c r="H41" s="100"/>
      <c r="I41" s="101"/>
    </row>
    <row r="42" spans="1:9" x14ac:dyDescent="0.3">
      <c r="A42" s="98" t="s">
        <v>520</v>
      </c>
      <c r="B42" s="99" t="s">
        <v>313</v>
      </c>
      <c r="C42" s="99">
        <v>10112</v>
      </c>
      <c r="D42" s="99">
        <v>11365660</v>
      </c>
      <c r="E42" s="100">
        <v>12.4</v>
      </c>
      <c r="F42" s="100">
        <v>10</v>
      </c>
      <c r="G42" s="99"/>
      <c r="H42" s="100"/>
      <c r="I42" s="101"/>
    </row>
    <row r="43" spans="1:9" x14ac:dyDescent="0.3">
      <c r="A43" s="98" t="str">
        <f>A42</f>
        <v>吳東明</v>
      </c>
      <c r="B43" s="99"/>
      <c r="C43" s="99"/>
      <c r="D43" s="99"/>
      <c r="E43" s="100"/>
      <c r="F43" s="100"/>
      <c r="G43" s="99">
        <v>11365683</v>
      </c>
      <c r="H43" s="100">
        <v>14.2</v>
      </c>
      <c r="I43" s="101">
        <v>10</v>
      </c>
    </row>
    <row r="44" spans="1:9" x14ac:dyDescent="0.3">
      <c r="A44" s="98" t="s">
        <v>357</v>
      </c>
      <c r="B44" s="99" t="s">
        <v>358</v>
      </c>
      <c r="C44" s="99" t="s">
        <v>2623</v>
      </c>
      <c r="D44" s="99">
        <v>11482156</v>
      </c>
      <c r="E44" s="100">
        <v>14.2</v>
      </c>
      <c r="F44" s="100">
        <v>5</v>
      </c>
      <c r="G44" s="99"/>
      <c r="H44" s="100"/>
      <c r="I44" s="101"/>
    </row>
    <row r="45" spans="1:9" x14ac:dyDescent="0.3">
      <c r="A45" s="98" t="str">
        <f>A44</f>
        <v>謝幸玲</v>
      </c>
      <c r="B45" s="99"/>
      <c r="C45" s="99"/>
      <c r="D45" s="99"/>
      <c r="E45" s="100"/>
      <c r="F45" s="100"/>
      <c r="G45" s="99">
        <v>11482365</v>
      </c>
      <c r="H45" s="100">
        <v>14.2</v>
      </c>
      <c r="I45" s="101">
        <v>5</v>
      </c>
    </row>
    <row r="46" spans="1:9" x14ac:dyDescent="0.3">
      <c r="A46" s="98" t="s">
        <v>357</v>
      </c>
      <c r="B46" s="99" t="s">
        <v>358</v>
      </c>
      <c r="C46" s="99" t="s">
        <v>2624</v>
      </c>
      <c r="D46" s="99">
        <v>11482845</v>
      </c>
      <c r="E46" s="100">
        <v>14.25</v>
      </c>
      <c r="F46" s="100">
        <v>5</v>
      </c>
      <c r="G46" s="99"/>
      <c r="H46" s="100"/>
      <c r="I46" s="101"/>
    </row>
    <row r="47" spans="1:9" x14ac:dyDescent="0.3">
      <c r="A47" s="98" t="s">
        <v>357</v>
      </c>
      <c r="B47" s="99" t="s">
        <v>358</v>
      </c>
      <c r="C47" s="99" t="s">
        <v>2624</v>
      </c>
      <c r="D47" s="99">
        <v>12393667</v>
      </c>
      <c r="E47" s="100">
        <v>14.25</v>
      </c>
      <c r="F47" s="100">
        <v>-5</v>
      </c>
      <c r="G47" s="99"/>
      <c r="H47" s="100"/>
      <c r="I47" s="101"/>
    </row>
    <row r="48" spans="1:9" x14ac:dyDescent="0.3">
      <c r="A48" s="98" t="s">
        <v>333</v>
      </c>
      <c r="B48" s="99" t="s">
        <v>262</v>
      </c>
      <c r="C48" s="99" t="s">
        <v>2218</v>
      </c>
      <c r="D48" s="99">
        <v>13123180</v>
      </c>
      <c r="E48" s="100">
        <v>14.2</v>
      </c>
      <c r="F48" s="100">
        <v>200</v>
      </c>
      <c r="G48" s="99"/>
      <c r="H48" s="100"/>
      <c r="I48" s="101"/>
    </row>
    <row r="49" spans="1:9" x14ac:dyDescent="0.3">
      <c r="A49" s="98" t="s">
        <v>357</v>
      </c>
      <c r="B49" s="99" t="s">
        <v>358</v>
      </c>
      <c r="C49" s="99" t="s">
        <v>2625</v>
      </c>
      <c r="D49" s="99">
        <v>13210965</v>
      </c>
      <c r="E49" s="100">
        <v>14</v>
      </c>
      <c r="F49" s="100">
        <v>15</v>
      </c>
      <c r="G49" s="99"/>
      <c r="H49" s="100"/>
      <c r="I49" s="101"/>
    </row>
    <row r="50" spans="1:9" x14ac:dyDescent="0.3">
      <c r="A50" s="98" t="str">
        <f>A49</f>
        <v>謝幸玲</v>
      </c>
      <c r="B50" s="99"/>
      <c r="C50" s="99"/>
      <c r="D50" s="99"/>
      <c r="E50" s="100"/>
      <c r="F50" s="100"/>
      <c r="G50" s="99">
        <v>13300000</v>
      </c>
      <c r="H50" s="100">
        <v>14.05</v>
      </c>
      <c r="I50" s="101">
        <v>15</v>
      </c>
    </row>
    <row r="51" spans="1:9" x14ac:dyDescent="0.3">
      <c r="A51" s="98" t="s">
        <v>1893</v>
      </c>
      <c r="B51" s="99" t="s">
        <v>272</v>
      </c>
      <c r="C51" s="99" t="s">
        <v>2626</v>
      </c>
      <c r="D51" s="99">
        <v>13252448</v>
      </c>
      <c r="E51" s="100">
        <v>14</v>
      </c>
      <c r="F51" s="100">
        <v>100</v>
      </c>
      <c r="G51" s="99"/>
      <c r="H51" s="100"/>
      <c r="I51" s="101"/>
    </row>
    <row r="52" spans="1:9" x14ac:dyDescent="0.3">
      <c r="A52" s="98" t="s">
        <v>1893</v>
      </c>
      <c r="B52" s="99" t="s">
        <v>272</v>
      </c>
      <c r="C52" s="99" t="s">
        <v>2626</v>
      </c>
      <c r="D52" s="99">
        <v>13293531</v>
      </c>
      <c r="E52" s="100">
        <v>14</v>
      </c>
      <c r="F52" s="100">
        <v>-100</v>
      </c>
      <c r="G52" s="99"/>
      <c r="H52" s="100"/>
      <c r="I52" s="101"/>
    </row>
    <row r="53" spans="1:9" x14ac:dyDescent="0.3">
      <c r="A53" s="114" t="s">
        <v>1893</v>
      </c>
      <c r="B53" s="111" t="s">
        <v>272</v>
      </c>
      <c r="C53" s="111" t="s">
        <v>2627</v>
      </c>
      <c r="D53" s="111">
        <v>13295720</v>
      </c>
      <c r="E53" s="112">
        <v>14</v>
      </c>
      <c r="F53" s="112">
        <v>100</v>
      </c>
      <c r="G53" s="111"/>
      <c r="H53" s="112"/>
      <c r="I53" s="113"/>
    </row>
    <row r="54" spans="1:9" x14ac:dyDescent="0.3">
      <c r="A54" s="114" t="str">
        <f t="shared" ref="A54:A55" si="5">A53</f>
        <v>葉育峯</v>
      </c>
      <c r="B54" s="111"/>
      <c r="C54" s="111"/>
      <c r="D54" s="111"/>
      <c r="E54" s="112"/>
      <c r="F54" s="112"/>
      <c r="G54" s="111">
        <v>13300000</v>
      </c>
      <c r="H54" s="112">
        <v>14.05</v>
      </c>
      <c r="I54" s="113">
        <v>100</v>
      </c>
    </row>
    <row r="55" spans="1:9" ht="16.8" thickBot="1" x14ac:dyDescent="0.35">
      <c r="A55" s="407" t="str">
        <f t="shared" si="5"/>
        <v>葉育峯</v>
      </c>
      <c r="B55" s="111"/>
      <c r="C55" s="111"/>
      <c r="D55" s="111"/>
      <c r="E55" s="112"/>
      <c r="F55" s="112"/>
      <c r="G55" s="111">
        <v>13300000</v>
      </c>
      <c r="H55" s="112">
        <v>14.05</v>
      </c>
      <c r="I55" s="113">
        <v>499</v>
      </c>
    </row>
    <row r="56" spans="1:9" s="226" customFormat="1" ht="33" customHeight="1" x14ac:dyDescent="0.3">
      <c r="A56" s="234" t="s">
        <v>1081</v>
      </c>
      <c r="B56" s="463" t="s">
        <v>1956</v>
      </c>
      <c r="C56" s="463"/>
      <c r="D56" s="463"/>
      <c r="E56" s="463"/>
      <c r="F56" s="463"/>
      <c r="G56" s="463"/>
      <c r="H56" s="463"/>
      <c r="I56" s="463"/>
    </row>
  </sheetData>
  <mergeCells count="1">
    <mergeCell ref="B56:I5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0" fitToHeight="13" orientation="portrait" r:id="rId1"/>
  <headerFooter>
    <oddFooter>第 &amp;P 頁，共 &amp;N 頁</oddFooter>
  </headerFooter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71">
    <pageSetUpPr fitToPage="1"/>
  </sheetPr>
  <dimension ref="A1:I42"/>
  <sheetViews>
    <sheetView zoomScaleNormal="100" workbookViewId="0">
      <pane ySplit="3" topLeftCell="A4" activePane="bottomLeft" state="frozen"/>
      <selection activeCell="A4" sqref="A4"/>
      <selection pane="bottomLeft" activeCell="A2" sqref="A2"/>
    </sheetView>
  </sheetViews>
  <sheetFormatPr defaultRowHeight="16.2" x14ac:dyDescent="0.3"/>
  <cols>
    <col min="1" max="1" width="11.21875" customWidth="1"/>
    <col min="2" max="2" width="10.5546875" bestFit="1" customWidth="1"/>
    <col min="3" max="3" width="7.6640625" style="124" bestFit="1" customWidth="1"/>
    <col min="4" max="4" width="10.5546875" bestFit="1" customWidth="1"/>
    <col min="5" max="5" width="10.6640625" customWidth="1"/>
    <col min="6" max="6" width="11.21875" customWidth="1"/>
    <col min="7" max="9" width="10.5546875" bestFit="1" customWidth="1"/>
  </cols>
  <sheetData>
    <row r="1" spans="1:9" s="135" customFormat="1" x14ac:dyDescent="0.3">
      <c r="A1" s="135" t="s">
        <v>3372</v>
      </c>
    </row>
    <row r="2" spans="1:9" s="136" customFormat="1" ht="16.8" thickBot="1" x14ac:dyDescent="0.35">
      <c r="A2" s="135" t="s">
        <v>251</v>
      </c>
      <c r="C2" s="137"/>
    </row>
    <row r="3" spans="1:9" s="136" customFormat="1" ht="16.8" thickBot="1" x14ac:dyDescent="0.35">
      <c r="A3" s="446" t="s">
        <v>252</v>
      </c>
      <c r="B3" s="88" t="s">
        <v>253</v>
      </c>
      <c r="C3" s="125" t="s">
        <v>254</v>
      </c>
      <c r="D3" s="447" t="s">
        <v>255</v>
      </c>
      <c r="E3" s="88" t="s">
        <v>256</v>
      </c>
      <c r="F3" s="88" t="s">
        <v>257</v>
      </c>
      <c r="G3" s="447" t="s">
        <v>258</v>
      </c>
      <c r="H3" s="88" t="s">
        <v>259</v>
      </c>
      <c r="I3" s="90" t="s">
        <v>260</v>
      </c>
    </row>
    <row r="4" spans="1:9" x14ac:dyDescent="0.3">
      <c r="A4" s="138" t="s">
        <v>1299</v>
      </c>
      <c r="B4" s="139" t="s">
        <v>1300</v>
      </c>
      <c r="C4" s="140" t="s">
        <v>2628</v>
      </c>
      <c r="D4" s="139">
        <v>8441411</v>
      </c>
      <c r="E4" s="141">
        <v>15.1</v>
      </c>
      <c r="F4" s="141">
        <v>70</v>
      </c>
      <c r="G4" s="139"/>
      <c r="H4" s="141"/>
      <c r="I4" s="142"/>
    </row>
    <row r="5" spans="1:9" x14ac:dyDescent="0.3">
      <c r="A5" s="143" t="s">
        <v>1893</v>
      </c>
      <c r="B5" s="144" t="s">
        <v>272</v>
      </c>
      <c r="C5" s="145" t="s">
        <v>2629</v>
      </c>
      <c r="D5" s="144">
        <v>9494882</v>
      </c>
      <c r="E5" s="146">
        <v>17.75</v>
      </c>
      <c r="F5" s="146">
        <v>100</v>
      </c>
      <c r="G5" s="144"/>
      <c r="H5" s="146"/>
      <c r="I5" s="147"/>
    </row>
    <row r="6" spans="1:9" x14ac:dyDescent="0.3">
      <c r="A6" s="143" t="str">
        <f t="shared" ref="A6:A7" si="0">A5</f>
        <v>葉育峯</v>
      </c>
      <c r="B6" s="144"/>
      <c r="C6" s="145"/>
      <c r="D6" s="144"/>
      <c r="E6" s="146"/>
      <c r="F6" s="146"/>
      <c r="G6" s="144">
        <v>9500203</v>
      </c>
      <c r="H6" s="146">
        <v>17.75</v>
      </c>
      <c r="I6" s="147">
        <v>63</v>
      </c>
    </row>
    <row r="7" spans="1:9" x14ac:dyDescent="0.3">
      <c r="A7" s="143" t="str">
        <f t="shared" si="0"/>
        <v>葉育峯</v>
      </c>
      <c r="B7" s="144"/>
      <c r="C7" s="145"/>
      <c r="D7" s="144"/>
      <c r="E7" s="146"/>
      <c r="F7" s="146"/>
      <c r="G7" s="144">
        <v>9500713</v>
      </c>
      <c r="H7" s="146">
        <v>17.75</v>
      </c>
      <c r="I7" s="147">
        <v>37</v>
      </c>
    </row>
    <row r="8" spans="1:9" x14ac:dyDescent="0.3">
      <c r="A8" s="143" t="s">
        <v>1893</v>
      </c>
      <c r="B8" s="144" t="s">
        <v>272</v>
      </c>
      <c r="C8" s="145" t="s">
        <v>2075</v>
      </c>
      <c r="D8" s="144">
        <v>9500699</v>
      </c>
      <c r="E8" s="146">
        <v>17.7</v>
      </c>
      <c r="F8" s="146">
        <v>100</v>
      </c>
      <c r="G8" s="144"/>
      <c r="H8" s="146"/>
      <c r="I8" s="147"/>
    </row>
    <row r="9" spans="1:9" x14ac:dyDescent="0.3">
      <c r="A9" s="143" t="s">
        <v>1893</v>
      </c>
      <c r="B9" s="144" t="s">
        <v>272</v>
      </c>
      <c r="C9" s="145" t="s">
        <v>2075</v>
      </c>
      <c r="D9" s="144">
        <v>9582029</v>
      </c>
      <c r="E9" s="146">
        <v>17.7</v>
      </c>
      <c r="F9" s="146">
        <v>-100</v>
      </c>
      <c r="G9" s="144"/>
      <c r="H9" s="146"/>
      <c r="I9" s="147"/>
    </row>
    <row r="10" spans="1:9" x14ac:dyDescent="0.3">
      <c r="A10" s="143" t="s">
        <v>1893</v>
      </c>
      <c r="B10" s="144" t="s">
        <v>272</v>
      </c>
      <c r="C10" s="145" t="s">
        <v>2076</v>
      </c>
      <c r="D10" s="144">
        <v>9502715</v>
      </c>
      <c r="E10" s="146">
        <v>17.75</v>
      </c>
      <c r="F10" s="146">
        <v>100</v>
      </c>
      <c r="G10" s="144"/>
      <c r="H10" s="146"/>
      <c r="I10" s="147"/>
    </row>
    <row r="11" spans="1:9" x14ac:dyDescent="0.3">
      <c r="A11" s="143" t="str">
        <f t="shared" ref="A11:A12" si="1">A10</f>
        <v>葉育峯</v>
      </c>
      <c r="B11" s="144"/>
      <c r="C11" s="145"/>
      <c r="D11" s="144"/>
      <c r="E11" s="146"/>
      <c r="F11" s="146"/>
      <c r="G11" s="144">
        <v>9503271</v>
      </c>
      <c r="H11" s="146">
        <v>17.75</v>
      </c>
      <c r="I11" s="147">
        <v>35</v>
      </c>
    </row>
    <row r="12" spans="1:9" x14ac:dyDescent="0.3">
      <c r="A12" s="143" t="str">
        <f t="shared" si="1"/>
        <v>葉育峯</v>
      </c>
      <c r="B12" s="144"/>
      <c r="C12" s="145"/>
      <c r="D12" s="144"/>
      <c r="E12" s="146"/>
      <c r="F12" s="146"/>
      <c r="G12" s="144">
        <v>9503784</v>
      </c>
      <c r="H12" s="146">
        <v>17.75</v>
      </c>
      <c r="I12" s="147">
        <v>65</v>
      </c>
    </row>
    <row r="13" spans="1:9" x14ac:dyDescent="0.3">
      <c r="A13" s="143" t="s">
        <v>1893</v>
      </c>
      <c r="B13" s="144" t="s">
        <v>272</v>
      </c>
      <c r="C13" s="145" t="s">
        <v>2630</v>
      </c>
      <c r="D13" s="144">
        <v>9510087</v>
      </c>
      <c r="E13" s="146">
        <v>17.75</v>
      </c>
      <c r="F13" s="146">
        <v>100</v>
      </c>
      <c r="G13" s="144"/>
      <c r="H13" s="146"/>
      <c r="I13" s="147"/>
    </row>
    <row r="14" spans="1:9" x14ac:dyDescent="0.3">
      <c r="A14" s="143" t="str">
        <f t="shared" ref="A14:A18" si="2">A13</f>
        <v>葉育峯</v>
      </c>
      <c r="B14" s="144"/>
      <c r="C14" s="145"/>
      <c r="D14" s="144"/>
      <c r="E14" s="146"/>
      <c r="F14" s="146"/>
      <c r="G14" s="144">
        <v>9510859</v>
      </c>
      <c r="H14" s="146">
        <v>17.75</v>
      </c>
      <c r="I14" s="147">
        <v>14</v>
      </c>
    </row>
    <row r="15" spans="1:9" x14ac:dyDescent="0.3">
      <c r="A15" s="143" t="str">
        <f t="shared" si="2"/>
        <v>葉育峯</v>
      </c>
      <c r="B15" s="144"/>
      <c r="C15" s="145"/>
      <c r="D15" s="144"/>
      <c r="E15" s="146"/>
      <c r="F15" s="146"/>
      <c r="G15" s="144">
        <v>9511882</v>
      </c>
      <c r="H15" s="146">
        <v>17.75</v>
      </c>
      <c r="I15" s="147">
        <v>11</v>
      </c>
    </row>
    <row r="16" spans="1:9" x14ac:dyDescent="0.3">
      <c r="A16" s="143" t="str">
        <f t="shared" si="2"/>
        <v>葉育峯</v>
      </c>
      <c r="B16" s="144"/>
      <c r="C16" s="145"/>
      <c r="D16" s="144"/>
      <c r="E16" s="146"/>
      <c r="F16" s="146"/>
      <c r="G16" s="144">
        <v>9573238</v>
      </c>
      <c r="H16" s="146">
        <v>17.75</v>
      </c>
      <c r="I16" s="147">
        <v>19</v>
      </c>
    </row>
    <row r="17" spans="1:9" x14ac:dyDescent="0.3">
      <c r="A17" s="143" t="str">
        <f t="shared" si="2"/>
        <v>葉育峯</v>
      </c>
      <c r="B17" s="144"/>
      <c r="C17" s="145"/>
      <c r="D17" s="144"/>
      <c r="E17" s="146"/>
      <c r="F17" s="146"/>
      <c r="G17" s="144">
        <v>9580309</v>
      </c>
      <c r="H17" s="146">
        <v>17.75</v>
      </c>
      <c r="I17" s="147">
        <v>5</v>
      </c>
    </row>
    <row r="18" spans="1:9" x14ac:dyDescent="0.3">
      <c r="A18" s="143" t="str">
        <f t="shared" si="2"/>
        <v>葉育峯</v>
      </c>
      <c r="B18" s="144"/>
      <c r="C18" s="145"/>
      <c r="D18" s="144"/>
      <c r="E18" s="146"/>
      <c r="F18" s="146"/>
      <c r="G18" s="144">
        <v>9580818</v>
      </c>
      <c r="H18" s="146">
        <v>17.75</v>
      </c>
      <c r="I18" s="147">
        <v>4</v>
      </c>
    </row>
    <row r="19" spans="1:9" x14ac:dyDescent="0.3">
      <c r="A19" s="143" t="s">
        <v>1893</v>
      </c>
      <c r="B19" s="144" t="s">
        <v>272</v>
      </c>
      <c r="C19" s="145" t="s">
        <v>2630</v>
      </c>
      <c r="D19" s="144">
        <v>9581019</v>
      </c>
      <c r="E19" s="146">
        <v>17.75</v>
      </c>
      <c r="F19" s="146">
        <v>-47</v>
      </c>
      <c r="G19" s="144"/>
      <c r="H19" s="146"/>
      <c r="I19" s="147"/>
    </row>
    <row r="20" spans="1:9" x14ac:dyDescent="0.3">
      <c r="A20" s="143" t="s">
        <v>1893</v>
      </c>
      <c r="B20" s="144" t="s">
        <v>272</v>
      </c>
      <c r="C20" s="145" t="s">
        <v>2081</v>
      </c>
      <c r="D20" s="144">
        <v>9513136</v>
      </c>
      <c r="E20" s="146">
        <v>17.8</v>
      </c>
      <c r="F20" s="146">
        <v>100</v>
      </c>
      <c r="G20" s="144"/>
      <c r="H20" s="146"/>
      <c r="I20" s="147"/>
    </row>
    <row r="21" spans="1:9" x14ac:dyDescent="0.3">
      <c r="A21" s="143" t="str">
        <f t="shared" ref="A21:A24" si="3">A20</f>
        <v>葉育峯</v>
      </c>
      <c r="B21" s="144"/>
      <c r="C21" s="145"/>
      <c r="D21" s="144"/>
      <c r="E21" s="146"/>
      <c r="F21" s="146"/>
      <c r="G21" s="144">
        <v>9513418</v>
      </c>
      <c r="H21" s="146">
        <v>17.8</v>
      </c>
      <c r="I21" s="147">
        <v>43</v>
      </c>
    </row>
    <row r="22" spans="1:9" x14ac:dyDescent="0.3">
      <c r="A22" s="143" t="str">
        <f t="shared" si="3"/>
        <v>葉育峯</v>
      </c>
      <c r="B22" s="144"/>
      <c r="C22" s="145"/>
      <c r="D22" s="144"/>
      <c r="E22" s="146"/>
      <c r="F22" s="146"/>
      <c r="G22" s="144">
        <v>9514958</v>
      </c>
      <c r="H22" s="146">
        <v>17.8</v>
      </c>
      <c r="I22" s="147">
        <v>3</v>
      </c>
    </row>
    <row r="23" spans="1:9" x14ac:dyDescent="0.3">
      <c r="A23" s="143" t="str">
        <f t="shared" si="3"/>
        <v>葉育峯</v>
      </c>
      <c r="B23" s="144"/>
      <c r="C23" s="145"/>
      <c r="D23" s="144"/>
      <c r="E23" s="146"/>
      <c r="F23" s="146"/>
      <c r="G23" s="144">
        <v>9515471</v>
      </c>
      <c r="H23" s="146">
        <v>17.8</v>
      </c>
      <c r="I23" s="147">
        <v>15</v>
      </c>
    </row>
    <row r="24" spans="1:9" x14ac:dyDescent="0.3">
      <c r="A24" s="143" t="str">
        <f t="shared" si="3"/>
        <v>葉育峯</v>
      </c>
      <c r="B24" s="144"/>
      <c r="C24" s="145"/>
      <c r="D24" s="144"/>
      <c r="E24" s="146"/>
      <c r="F24" s="146"/>
      <c r="G24" s="144">
        <v>9515984</v>
      </c>
      <c r="H24" s="146">
        <v>17.8</v>
      </c>
      <c r="I24" s="147">
        <v>25</v>
      </c>
    </row>
    <row r="25" spans="1:9" x14ac:dyDescent="0.3">
      <c r="A25" s="143" t="s">
        <v>1893</v>
      </c>
      <c r="B25" s="144" t="s">
        <v>272</v>
      </c>
      <c r="C25" s="145" t="s">
        <v>2081</v>
      </c>
      <c r="D25" s="144">
        <v>9520528</v>
      </c>
      <c r="E25" s="146">
        <v>17.8</v>
      </c>
      <c r="F25" s="146">
        <v>-14</v>
      </c>
      <c r="G25" s="144"/>
      <c r="H25" s="146"/>
      <c r="I25" s="147"/>
    </row>
    <row r="26" spans="1:9" x14ac:dyDescent="0.3">
      <c r="A26" s="143" t="s">
        <v>1893</v>
      </c>
      <c r="B26" s="144" t="s">
        <v>272</v>
      </c>
      <c r="C26" s="145" t="s">
        <v>2631</v>
      </c>
      <c r="D26" s="144">
        <v>9591002</v>
      </c>
      <c r="E26" s="146">
        <v>17.7</v>
      </c>
      <c r="F26" s="146">
        <v>61</v>
      </c>
      <c r="G26" s="144"/>
      <c r="H26" s="146"/>
      <c r="I26" s="147"/>
    </row>
    <row r="27" spans="1:9" x14ac:dyDescent="0.3">
      <c r="A27" s="143" t="str">
        <f>A26</f>
        <v>葉育峯</v>
      </c>
      <c r="B27" s="144"/>
      <c r="C27" s="145"/>
      <c r="D27" s="144"/>
      <c r="E27" s="146"/>
      <c r="F27" s="146"/>
      <c r="G27" s="144">
        <v>9592494</v>
      </c>
      <c r="H27" s="146">
        <v>17.7</v>
      </c>
      <c r="I27" s="147">
        <v>61</v>
      </c>
    </row>
    <row r="28" spans="1:9" x14ac:dyDescent="0.3">
      <c r="A28" s="143" t="s">
        <v>1893</v>
      </c>
      <c r="B28" s="144" t="s">
        <v>272</v>
      </c>
      <c r="C28" s="145" t="s">
        <v>2632</v>
      </c>
      <c r="D28" s="144">
        <v>9593668</v>
      </c>
      <c r="E28" s="146">
        <v>17.7</v>
      </c>
      <c r="F28" s="146">
        <v>100</v>
      </c>
      <c r="G28" s="144"/>
      <c r="H28" s="146"/>
      <c r="I28" s="147"/>
    </row>
    <row r="29" spans="1:9" x14ac:dyDescent="0.3">
      <c r="A29" s="143" t="str">
        <f>A28</f>
        <v>葉育峯</v>
      </c>
      <c r="B29" s="144"/>
      <c r="C29" s="145"/>
      <c r="D29" s="144"/>
      <c r="E29" s="146"/>
      <c r="F29" s="146"/>
      <c r="G29" s="144">
        <v>9594033</v>
      </c>
      <c r="H29" s="146">
        <v>17.7</v>
      </c>
      <c r="I29" s="147">
        <v>100</v>
      </c>
    </row>
    <row r="30" spans="1:9" x14ac:dyDescent="0.3">
      <c r="A30" s="114" t="s">
        <v>1099</v>
      </c>
      <c r="B30" s="111" t="s">
        <v>453</v>
      </c>
      <c r="C30" s="131" t="s">
        <v>1241</v>
      </c>
      <c r="D30" s="111">
        <v>12084234</v>
      </c>
      <c r="E30" s="112">
        <v>18.350000000000001</v>
      </c>
      <c r="F30" s="112">
        <v>499</v>
      </c>
      <c r="G30" s="111"/>
      <c r="H30" s="112"/>
      <c r="I30" s="113"/>
    </row>
    <row r="31" spans="1:9" x14ac:dyDescent="0.3">
      <c r="A31" s="114" t="str">
        <f>A30</f>
        <v>香港金融數</v>
      </c>
      <c r="B31" s="111"/>
      <c r="C31" s="131"/>
      <c r="D31" s="111"/>
      <c r="E31" s="112"/>
      <c r="F31" s="112"/>
      <c r="G31" s="111">
        <v>12084312</v>
      </c>
      <c r="H31" s="112">
        <v>18.350000000000001</v>
      </c>
      <c r="I31" s="113">
        <v>499</v>
      </c>
    </row>
    <row r="32" spans="1:9" x14ac:dyDescent="0.3">
      <c r="A32" s="114" t="s">
        <v>1099</v>
      </c>
      <c r="B32" s="111" t="s">
        <v>453</v>
      </c>
      <c r="C32" s="131">
        <v>10011</v>
      </c>
      <c r="D32" s="111">
        <v>12084282</v>
      </c>
      <c r="E32" s="112">
        <v>18.350000000000001</v>
      </c>
      <c r="F32" s="112">
        <v>499</v>
      </c>
      <c r="G32" s="111"/>
      <c r="H32" s="112"/>
      <c r="I32" s="113"/>
    </row>
    <row r="33" spans="1:9" x14ac:dyDescent="0.3">
      <c r="A33" s="114" t="str">
        <f>A32</f>
        <v>香港金融數</v>
      </c>
      <c r="B33" s="111"/>
      <c r="C33" s="131"/>
      <c r="D33" s="111"/>
      <c r="E33" s="112"/>
      <c r="F33" s="112"/>
      <c r="G33" s="111">
        <v>12084312</v>
      </c>
      <c r="H33" s="112">
        <v>18.350000000000001</v>
      </c>
      <c r="I33" s="113">
        <v>499</v>
      </c>
    </row>
    <row r="34" spans="1:9" x14ac:dyDescent="0.3">
      <c r="A34" s="114" t="s">
        <v>1099</v>
      </c>
      <c r="B34" s="111" t="s">
        <v>453</v>
      </c>
      <c r="C34" s="131" t="s">
        <v>1242</v>
      </c>
      <c r="D34" s="111">
        <v>12084947</v>
      </c>
      <c r="E34" s="112">
        <v>18.350000000000001</v>
      </c>
      <c r="F34" s="112">
        <v>499</v>
      </c>
      <c r="G34" s="111"/>
      <c r="H34" s="112"/>
      <c r="I34" s="113"/>
    </row>
    <row r="35" spans="1:9" x14ac:dyDescent="0.3">
      <c r="A35" s="114" t="str">
        <f>A34</f>
        <v>香港金融數</v>
      </c>
      <c r="B35" s="111"/>
      <c r="C35" s="131"/>
      <c r="D35" s="111"/>
      <c r="E35" s="112"/>
      <c r="F35" s="112"/>
      <c r="G35" s="111">
        <v>12085333</v>
      </c>
      <c r="H35" s="112">
        <v>18.350000000000001</v>
      </c>
      <c r="I35" s="113">
        <v>499</v>
      </c>
    </row>
    <row r="36" spans="1:9" x14ac:dyDescent="0.3">
      <c r="A36" s="114" t="s">
        <v>1099</v>
      </c>
      <c r="B36" s="111" t="s">
        <v>453</v>
      </c>
      <c r="C36" s="131">
        <v>10012</v>
      </c>
      <c r="D36" s="111">
        <v>12085016</v>
      </c>
      <c r="E36" s="112">
        <v>18.350000000000001</v>
      </c>
      <c r="F36" s="112">
        <v>499</v>
      </c>
      <c r="G36" s="111"/>
      <c r="H36" s="112"/>
      <c r="I36" s="113"/>
    </row>
    <row r="37" spans="1:9" x14ac:dyDescent="0.3">
      <c r="A37" s="114" t="str">
        <f>A36</f>
        <v>香港金融數</v>
      </c>
      <c r="B37" s="111"/>
      <c r="C37" s="131"/>
      <c r="D37" s="111"/>
      <c r="E37" s="112"/>
      <c r="F37" s="112"/>
      <c r="G37" s="111">
        <v>12085333</v>
      </c>
      <c r="H37" s="112">
        <v>18.350000000000001</v>
      </c>
      <c r="I37" s="113">
        <v>499</v>
      </c>
    </row>
    <row r="38" spans="1:9" x14ac:dyDescent="0.3">
      <c r="A38" s="114" t="s">
        <v>1099</v>
      </c>
      <c r="B38" s="111" t="s">
        <v>453</v>
      </c>
      <c r="C38" s="131" t="s">
        <v>1243</v>
      </c>
      <c r="D38" s="111">
        <v>12090233</v>
      </c>
      <c r="E38" s="112">
        <v>18.350000000000001</v>
      </c>
      <c r="F38" s="112">
        <v>499</v>
      </c>
      <c r="G38" s="111"/>
      <c r="H38" s="112"/>
      <c r="I38" s="113"/>
    </row>
    <row r="39" spans="1:9" x14ac:dyDescent="0.3">
      <c r="A39" s="114" t="str">
        <f>A38</f>
        <v>香港金融數</v>
      </c>
      <c r="B39" s="111"/>
      <c r="C39" s="131"/>
      <c r="D39" s="111"/>
      <c r="E39" s="112"/>
      <c r="F39" s="112"/>
      <c r="G39" s="111">
        <v>12090360</v>
      </c>
      <c r="H39" s="112">
        <v>18.350000000000001</v>
      </c>
      <c r="I39" s="113">
        <v>499</v>
      </c>
    </row>
    <row r="40" spans="1:9" x14ac:dyDescent="0.3">
      <c r="A40" s="114" t="s">
        <v>1099</v>
      </c>
      <c r="B40" s="111" t="s">
        <v>453</v>
      </c>
      <c r="C40" s="131" t="s">
        <v>579</v>
      </c>
      <c r="D40" s="111">
        <v>12092943</v>
      </c>
      <c r="E40" s="112">
        <v>18.350000000000001</v>
      </c>
      <c r="F40" s="112">
        <v>305</v>
      </c>
      <c r="G40" s="111"/>
      <c r="H40" s="112"/>
      <c r="I40" s="113"/>
    </row>
    <row r="41" spans="1:9" ht="16.8" thickBot="1" x14ac:dyDescent="0.35">
      <c r="A41" s="407" t="str">
        <f>A40</f>
        <v>香港金融數</v>
      </c>
      <c r="B41" s="111"/>
      <c r="C41" s="131"/>
      <c r="D41" s="111"/>
      <c r="E41" s="112"/>
      <c r="F41" s="112"/>
      <c r="G41" s="111">
        <v>12093429</v>
      </c>
      <c r="H41" s="112">
        <v>18.350000000000001</v>
      </c>
      <c r="I41" s="113">
        <v>305</v>
      </c>
    </row>
    <row r="42" spans="1:9" s="226" customFormat="1" ht="33" customHeight="1" x14ac:dyDescent="0.3">
      <c r="A42" s="234" t="s">
        <v>1081</v>
      </c>
      <c r="B42" s="463" t="s">
        <v>1956</v>
      </c>
      <c r="C42" s="463"/>
      <c r="D42" s="463"/>
      <c r="E42" s="463"/>
      <c r="F42" s="463"/>
      <c r="G42" s="463"/>
      <c r="H42" s="463"/>
      <c r="I42" s="463"/>
    </row>
  </sheetData>
  <mergeCells count="1">
    <mergeCell ref="B42:I4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3" fitToHeight="13" orientation="portrait" r:id="rId1"/>
  <headerFooter>
    <oddFooter>第 &amp;P 頁，共 &amp;N 頁</oddFooter>
  </headerFooter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72">
    <pageSetUpPr fitToPage="1"/>
  </sheetPr>
  <dimension ref="A1:I398"/>
  <sheetViews>
    <sheetView zoomScaleNormal="100" workbookViewId="0">
      <pane ySplit="3" topLeftCell="A4" activePane="bottomLeft" state="frozen"/>
      <selection activeCell="A4" sqref="A4"/>
      <selection pane="bottomLeft" activeCell="A2" sqref="A2"/>
    </sheetView>
  </sheetViews>
  <sheetFormatPr defaultColWidth="8.88671875" defaultRowHeight="16.2" x14ac:dyDescent="0.3"/>
  <cols>
    <col min="1" max="1" width="12" style="136" customWidth="1"/>
    <col min="2" max="2" width="10.44140625" style="136" bestFit="1" customWidth="1"/>
    <col min="3" max="3" width="7.109375" style="136" bestFit="1" customWidth="1"/>
    <col min="4" max="4" width="10.5546875" style="136" bestFit="1" customWidth="1"/>
    <col min="5" max="5" width="11.21875" style="136" customWidth="1"/>
    <col min="6" max="6" width="11" style="136" customWidth="1"/>
    <col min="7" max="7" width="10.5546875" style="136" bestFit="1" customWidth="1"/>
    <col min="8" max="9" width="11.5546875" style="136" customWidth="1"/>
    <col min="10" max="16384" width="8.88671875" style="136"/>
  </cols>
  <sheetData>
    <row r="1" spans="1:9" s="135" customFormat="1" x14ac:dyDescent="0.3">
      <c r="A1" s="135" t="s">
        <v>3372</v>
      </c>
    </row>
    <row r="2" spans="1:9" ht="16.8" thickBot="1" x14ac:dyDescent="0.35">
      <c r="A2" s="135" t="s">
        <v>338</v>
      </c>
      <c r="C2" s="137"/>
    </row>
    <row r="3" spans="1:9" ht="16.8" thickBot="1" x14ac:dyDescent="0.35">
      <c r="A3" s="446" t="s">
        <v>252</v>
      </c>
      <c r="B3" s="88" t="s">
        <v>253</v>
      </c>
      <c r="C3" s="125" t="s">
        <v>254</v>
      </c>
      <c r="D3" s="447" t="s">
        <v>255</v>
      </c>
      <c r="E3" s="88" t="s">
        <v>256</v>
      </c>
      <c r="F3" s="88" t="s">
        <v>257</v>
      </c>
      <c r="G3" s="447" t="s">
        <v>258</v>
      </c>
      <c r="H3" s="88" t="s">
        <v>259</v>
      </c>
      <c r="I3" s="90" t="s">
        <v>260</v>
      </c>
    </row>
    <row r="4" spans="1:9" x14ac:dyDescent="0.3">
      <c r="A4" s="93" t="s">
        <v>1893</v>
      </c>
      <c r="B4" s="94" t="s">
        <v>272</v>
      </c>
      <c r="C4" s="94" t="s">
        <v>2633</v>
      </c>
      <c r="D4" s="94">
        <v>9010488</v>
      </c>
      <c r="E4" s="95">
        <v>17.75</v>
      </c>
      <c r="F4" s="95">
        <v>100</v>
      </c>
      <c r="G4" s="94"/>
      <c r="H4" s="95"/>
      <c r="I4" s="96"/>
    </row>
    <row r="5" spans="1:9" x14ac:dyDescent="0.3">
      <c r="A5" s="98" t="str">
        <f t="shared" ref="A5:A7" si="0">A4</f>
        <v>葉育峯</v>
      </c>
      <c r="B5" s="99"/>
      <c r="C5" s="99"/>
      <c r="D5" s="99"/>
      <c r="E5" s="100"/>
      <c r="F5" s="100"/>
      <c r="G5" s="99">
        <v>9012738</v>
      </c>
      <c r="H5" s="100">
        <v>17.75</v>
      </c>
      <c r="I5" s="101">
        <v>2</v>
      </c>
    </row>
    <row r="6" spans="1:9" x14ac:dyDescent="0.3">
      <c r="A6" s="98" t="str">
        <f t="shared" si="0"/>
        <v>葉育峯</v>
      </c>
      <c r="B6" s="99"/>
      <c r="C6" s="99"/>
      <c r="D6" s="99"/>
      <c r="E6" s="100"/>
      <c r="F6" s="100"/>
      <c r="G6" s="99">
        <v>9013247</v>
      </c>
      <c r="H6" s="100">
        <v>17.75</v>
      </c>
      <c r="I6" s="101">
        <v>58</v>
      </c>
    </row>
    <row r="7" spans="1:9" x14ac:dyDescent="0.3">
      <c r="A7" s="98" t="str">
        <f t="shared" si="0"/>
        <v>葉育峯</v>
      </c>
      <c r="B7" s="99"/>
      <c r="C7" s="99"/>
      <c r="D7" s="99"/>
      <c r="E7" s="100"/>
      <c r="F7" s="100"/>
      <c r="G7" s="99">
        <v>9013761</v>
      </c>
      <c r="H7" s="100">
        <v>17.75</v>
      </c>
      <c r="I7" s="101">
        <v>40</v>
      </c>
    </row>
    <row r="8" spans="1:9" x14ac:dyDescent="0.3">
      <c r="A8" s="98" t="s">
        <v>1893</v>
      </c>
      <c r="B8" s="99" t="s">
        <v>272</v>
      </c>
      <c r="C8" s="99" t="s">
        <v>2634</v>
      </c>
      <c r="D8" s="99">
        <v>9014992</v>
      </c>
      <c r="E8" s="100">
        <v>17.7</v>
      </c>
      <c r="F8" s="100">
        <v>100</v>
      </c>
      <c r="G8" s="99"/>
      <c r="H8" s="100"/>
      <c r="I8" s="101"/>
    </row>
    <row r="9" spans="1:9" x14ac:dyDescent="0.3">
      <c r="A9" s="98" t="str">
        <f>A8</f>
        <v>葉育峯</v>
      </c>
      <c r="B9" s="99"/>
      <c r="C9" s="99"/>
      <c r="D9" s="99"/>
      <c r="E9" s="100"/>
      <c r="F9" s="100"/>
      <c r="G9" s="99">
        <v>9015306</v>
      </c>
      <c r="H9" s="100">
        <v>17.75</v>
      </c>
      <c r="I9" s="101">
        <v>100</v>
      </c>
    </row>
    <row r="10" spans="1:9" x14ac:dyDescent="0.3">
      <c r="A10" s="98" t="s">
        <v>1893</v>
      </c>
      <c r="B10" s="99" t="s">
        <v>272</v>
      </c>
      <c r="C10" s="99" t="s">
        <v>2635</v>
      </c>
      <c r="D10" s="99">
        <v>9022165</v>
      </c>
      <c r="E10" s="100">
        <v>17.850000000000001</v>
      </c>
      <c r="F10" s="100">
        <v>100</v>
      </c>
      <c r="G10" s="99"/>
      <c r="H10" s="100"/>
      <c r="I10" s="101"/>
    </row>
    <row r="11" spans="1:9" x14ac:dyDescent="0.3">
      <c r="A11" s="98" t="str">
        <f t="shared" ref="A11:A12" si="1">A10</f>
        <v>葉育峯</v>
      </c>
      <c r="B11" s="99"/>
      <c r="C11" s="99"/>
      <c r="D11" s="99"/>
      <c r="E11" s="100"/>
      <c r="F11" s="100"/>
      <c r="G11" s="99">
        <v>9022898</v>
      </c>
      <c r="H11" s="100">
        <v>17.850000000000001</v>
      </c>
      <c r="I11" s="101">
        <v>70</v>
      </c>
    </row>
    <row r="12" spans="1:9" x14ac:dyDescent="0.3">
      <c r="A12" s="98" t="str">
        <f t="shared" si="1"/>
        <v>葉育峯</v>
      </c>
      <c r="B12" s="99"/>
      <c r="C12" s="99"/>
      <c r="D12" s="99"/>
      <c r="E12" s="100"/>
      <c r="F12" s="100"/>
      <c r="G12" s="99">
        <v>9023413</v>
      </c>
      <c r="H12" s="100">
        <v>17.850000000000001</v>
      </c>
      <c r="I12" s="101">
        <v>30</v>
      </c>
    </row>
    <row r="13" spans="1:9" x14ac:dyDescent="0.3">
      <c r="A13" s="98" t="s">
        <v>1893</v>
      </c>
      <c r="B13" s="99" t="s">
        <v>272</v>
      </c>
      <c r="C13" s="99" t="s">
        <v>2636</v>
      </c>
      <c r="D13" s="99">
        <v>9031239</v>
      </c>
      <c r="E13" s="100">
        <v>17</v>
      </c>
      <c r="F13" s="100">
        <v>100</v>
      </c>
      <c r="G13" s="99"/>
      <c r="H13" s="100"/>
      <c r="I13" s="101"/>
    </row>
    <row r="14" spans="1:9" x14ac:dyDescent="0.3">
      <c r="A14" s="98" t="str">
        <f>A13</f>
        <v>葉育峯</v>
      </c>
      <c r="B14" s="99"/>
      <c r="C14" s="99"/>
      <c r="D14" s="99"/>
      <c r="E14" s="100"/>
      <c r="F14" s="100"/>
      <c r="G14" s="99">
        <v>9031509</v>
      </c>
      <c r="H14" s="100">
        <v>18</v>
      </c>
      <c r="I14" s="101">
        <v>100</v>
      </c>
    </row>
    <row r="15" spans="1:9" x14ac:dyDescent="0.3">
      <c r="A15" s="98" t="s">
        <v>1893</v>
      </c>
      <c r="B15" s="99" t="s">
        <v>272</v>
      </c>
      <c r="C15" s="99" t="s">
        <v>2637</v>
      </c>
      <c r="D15" s="99">
        <v>9032919</v>
      </c>
      <c r="E15" s="100">
        <v>18</v>
      </c>
      <c r="F15" s="100">
        <v>100</v>
      </c>
      <c r="G15" s="99"/>
      <c r="H15" s="100"/>
      <c r="I15" s="101"/>
    </row>
    <row r="16" spans="1:9" x14ac:dyDescent="0.3">
      <c r="A16" s="98" t="s">
        <v>1893</v>
      </c>
      <c r="B16" s="99" t="s">
        <v>272</v>
      </c>
      <c r="C16" s="99" t="s">
        <v>2637</v>
      </c>
      <c r="D16" s="99">
        <v>9071302</v>
      </c>
      <c r="E16" s="100">
        <v>18</v>
      </c>
      <c r="F16" s="100">
        <v>-100</v>
      </c>
      <c r="G16" s="99"/>
      <c r="H16" s="100"/>
      <c r="I16" s="101"/>
    </row>
    <row r="17" spans="1:9" x14ac:dyDescent="0.3">
      <c r="A17" s="98" t="s">
        <v>520</v>
      </c>
      <c r="B17" s="99" t="s">
        <v>313</v>
      </c>
      <c r="C17" s="99">
        <v>10054</v>
      </c>
      <c r="D17" s="99">
        <v>9052346</v>
      </c>
      <c r="E17" s="100">
        <v>17.850000000000001</v>
      </c>
      <c r="F17" s="100">
        <v>50</v>
      </c>
      <c r="G17" s="99"/>
      <c r="H17" s="100"/>
      <c r="I17" s="101"/>
    </row>
    <row r="18" spans="1:9" x14ac:dyDescent="0.3">
      <c r="A18" s="98" t="str">
        <f>A17</f>
        <v>吳東明</v>
      </c>
      <c r="B18" s="99"/>
      <c r="C18" s="99"/>
      <c r="D18" s="99"/>
      <c r="E18" s="100"/>
      <c r="F18" s="100"/>
      <c r="G18" s="99">
        <v>9052813</v>
      </c>
      <c r="H18" s="100">
        <v>17.850000000000001</v>
      </c>
      <c r="I18" s="101">
        <v>50</v>
      </c>
    </row>
    <row r="19" spans="1:9" x14ac:dyDescent="0.3">
      <c r="A19" s="98" t="s">
        <v>1893</v>
      </c>
      <c r="B19" s="99" t="s">
        <v>272</v>
      </c>
      <c r="C19" s="99" t="s">
        <v>2638</v>
      </c>
      <c r="D19" s="99">
        <v>9085256</v>
      </c>
      <c r="E19" s="100">
        <v>18.05</v>
      </c>
      <c r="F19" s="100">
        <v>100</v>
      </c>
      <c r="G19" s="99"/>
      <c r="H19" s="100"/>
      <c r="I19" s="101"/>
    </row>
    <row r="20" spans="1:9" x14ac:dyDescent="0.3">
      <c r="A20" s="98" t="str">
        <f t="shared" ref="A20:A21" si="2">A19</f>
        <v>葉育峯</v>
      </c>
      <c r="B20" s="99"/>
      <c r="C20" s="99"/>
      <c r="D20" s="99"/>
      <c r="E20" s="100"/>
      <c r="F20" s="100"/>
      <c r="G20" s="99">
        <v>9085290</v>
      </c>
      <c r="H20" s="100">
        <v>18.05</v>
      </c>
      <c r="I20" s="101">
        <v>50</v>
      </c>
    </row>
    <row r="21" spans="1:9" x14ac:dyDescent="0.3">
      <c r="A21" s="98" t="str">
        <f t="shared" si="2"/>
        <v>葉育峯</v>
      </c>
      <c r="B21" s="99"/>
      <c r="C21" s="99"/>
      <c r="D21" s="99"/>
      <c r="E21" s="100"/>
      <c r="F21" s="100"/>
      <c r="G21" s="99">
        <v>9085798</v>
      </c>
      <c r="H21" s="100">
        <v>18.05</v>
      </c>
      <c r="I21" s="101">
        <v>50</v>
      </c>
    </row>
    <row r="22" spans="1:9" x14ac:dyDescent="0.3">
      <c r="A22" s="98" t="s">
        <v>312</v>
      </c>
      <c r="B22" s="99" t="s">
        <v>497</v>
      </c>
      <c r="C22" s="99" t="s">
        <v>2639</v>
      </c>
      <c r="D22" s="99">
        <v>9495246</v>
      </c>
      <c r="E22" s="100">
        <v>17.8</v>
      </c>
      <c r="F22" s="100">
        <v>50</v>
      </c>
      <c r="G22" s="99"/>
      <c r="H22" s="100"/>
      <c r="I22" s="101"/>
    </row>
    <row r="23" spans="1:9" x14ac:dyDescent="0.3">
      <c r="A23" s="98" t="str">
        <f>A22</f>
        <v>王家修</v>
      </c>
      <c r="B23" s="99"/>
      <c r="C23" s="99"/>
      <c r="D23" s="99"/>
      <c r="E23" s="100"/>
      <c r="F23" s="100"/>
      <c r="G23" s="99">
        <v>9495689</v>
      </c>
      <c r="H23" s="100">
        <v>17.8</v>
      </c>
      <c r="I23" s="101">
        <v>50</v>
      </c>
    </row>
    <row r="24" spans="1:9" x14ac:dyDescent="0.3">
      <c r="A24" s="102" t="s">
        <v>312</v>
      </c>
      <c r="B24" s="103" t="s">
        <v>497</v>
      </c>
      <c r="C24" s="103" t="s">
        <v>2640</v>
      </c>
      <c r="D24" s="103">
        <v>9504882</v>
      </c>
      <c r="E24" s="104">
        <v>17.75</v>
      </c>
      <c r="F24" s="104">
        <v>50</v>
      </c>
      <c r="G24" s="103"/>
      <c r="H24" s="104"/>
      <c r="I24" s="105"/>
    </row>
    <row r="25" spans="1:9" x14ac:dyDescent="0.3">
      <c r="A25" s="98" t="str">
        <f>A24</f>
        <v>王家修</v>
      </c>
      <c r="B25" s="99"/>
      <c r="C25" s="99"/>
      <c r="D25" s="99"/>
      <c r="E25" s="100"/>
      <c r="F25" s="100"/>
      <c r="G25" s="99">
        <v>9505318</v>
      </c>
      <c r="H25" s="100">
        <v>17.75</v>
      </c>
      <c r="I25" s="101">
        <v>50</v>
      </c>
    </row>
    <row r="26" spans="1:9" x14ac:dyDescent="0.3">
      <c r="A26" s="98" t="s">
        <v>1299</v>
      </c>
      <c r="B26" s="99" t="s">
        <v>2125</v>
      </c>
      <c r="C26" s="99" t="s">
        <v>2641</v>
      </c>
      <c r="D26" s="99">
        <v>10113802</v>
      </c>
      <c r="E26" s="100">
        <v>17.850000000000001</v>
      </c>
      <c r="F26" s="100">
        <v>10</v>
      </c>
      <c r="G26" s="99"/>
      <c r="H26" s="100"/>
      <c r="I26" s="101"/>
    </row>
    <row r="27" spans="1:9" x14ac:dyDescent="0.3">
      <c r="A27" s="98" t="str">
        <f>A26</f>
        <v>林坤能</v>
      </c>
      <c r="B27" s="99"/>
      <c r="C27" s="99"/>
      <c r="D27" s="99"/>
      <c r="E27" s="100"/>
      <c r="F27" s="100"/>
      <c r="G27" s="99">
        <v>10114245</v>
      </c>
      <c r="H27" s="100">
        <v>17.850000000000001</v>
      </c>
      <c r="I27" s="101">
        <v>10</v>
      </c>
    </row>
    <row r="28" spans="1:9" x14ac:dyDescent="0.3">
      <c r="A28" s="98" t="s">
        <v>312</v>
      </c>
      <c r="B28" s="99" t="s">
        <v>497</v>
      </c>
      <c r="C28" s="99" t="s">
        <v>2642</v>
      </c>
      <c r="D28" s="99">
        <v>10292359</v>
      </c>
      <c r="E28" s="100">
        <v>18.25</v>
      </c>
      <c r="F28" s="100">
        <v>100</v>
      </c>
      <c r="G28" s="99"/>
      <c r="H28" s="100"/>
      <c r="I28" s="101"/>
    </row>
    <row r="29" spans="1:9" x14ac:dyDescent="0.3">
      <c r="A29" s="98" t="str">
        <f t="shared" ref="A29:A30" si="3">A28</f>
        <v>王家修</v>
      </c>
      <c r="B29" s="99"/>
      <c r="C29" s="99"/>
      <c r="D29" s="99"/>
      <c r="E29" s="100"/>
      <c r="F29" s="100"/>
      <c r="G29" s="99">
        <v>10494113</v>
      </c>
      <c r="H29" s="100">
        <v>18.25</v>
      </c>
      <c r="I29" s="101">
        <v>72</v>
      </c>
    </row>
    <row r="30" spans="1:9" x14ac:dyDescent="0.3">
      <c r="A30" s="98" t="str">
        <f t="shared" si="3"/>
        <v>王家修</v>
      </c>
      <c r="B30" s="99"/>
      <c r="C30" s="99"/>
      <c r="D30" s="99"/>
      <c r="E30" s="100"/>
      <c r="F30" s="100"/>
      <c r="G30" s="99">
        <v>10494624</v>
      </c>
      <c r="H30" s="100">
        <v>18.25</v>
      </c>
      <c r="I30" s="101">
        <v>28</v>
      </c>
    </row>
    <row r="31" spans="1:9" x14ac:dyDescent="0.3">
      <c r="A31" s="98" t="s">
        <v>271</v>
      </c>
      <c r="B31" s="99" t="s">
        <v>272</v>
      </c>
      <c r="C31" s="99" t="s">
        <v>2240</v>
      </c>
      <c r="D31" s="99">
        <v>11050754</v>
      </c>
      <c r="E31" s="100">
        <v>18.350000000000001</v>
      </c>
      <c r="F31" s="100">
        <v>499</v>
      </c>
      <c r="G31" s="99"/>
      <c r="H31" s="100"/>
      <c r="I31" s="101"/>
    </row>
    <row r="32" spans="1:9" x14ac:dyDescent="0.3">
      <c r="A32" s="98" t="str">
        <f t="shared" ref="A32:A46" si="4">A31</f>
        <v>林振興</v>
      </c>
      <c r="B32" s="99"/>
      <c r="C32" s="99"/>
      <c r="D32" s="99"/>
      <c r="E32" s="100"/>
      <c r="F32" s="100"/>
      <c r="G32" s="99">
        <v>11050853</v>
      </c>
      <c r="H32" s="100">
        <v>18.350000000000001</v>
      </c>
      <c r="I32" s="101">
        <v>201</v>
      </c>
    </row>
    <row r="33" spans="1:9" x14ac:dyDescent="0.3">
      <c r="A33" s="98" t="str">
        <f t="shared" si="4"/>
        <v>林振興</v>
      </c>
      <c r="B33" s="99"/>
      <c r="C33" s="99"/>
      <c r="D33" s="99"/>
      <c r="E33" s="100"/>
      <c r="F33" s="100"/>
      <c r="G33" s="99">
        <v>11051365</v>
      </c>
      <c r="H33" s="100">
        <v>18.350000000000001</v>
      </c>
      <c r="I33" s="101">
        <v>2</v>
      </c>
    </row>
    <row r="34" spans="1:9" x14ac:dyDescent="0.3">
      <c r="A34" s="98" t="str">
        <f t="shared" si="4"/>
        <v>林振興</v>
      </c>
      <c r="B34" s="99"/>
      <c r="C34" s="99"/>
      <c r="D34" s="99"/>
      <c r="E34" s="100"/>
      <c r="F34" s="100"/>
      <c r="G34" s="99">
        <v>11064595</v>
      </c>
      <c r="H34" s="100">
        <v>18.350000000000001</v>
      </c>
      <c r="I34" s="101">
        <v>46</v>
      </c>
    </row>
    <row r="35" spans="1:9" x14ac:dyDescent="0.3">
      <c r="A35" s="98" t="str">
        <f t="shared" si="4"/>
        <v>林振興</v>
      </c>
      <c r="B35" s="99"/>
      <c r="C35" s="99"/>
      <c r="D35" s="99"/>
      <c r="E35" s="100"/>
      <c r="F35" s="100"/>
      <c r="G35" s="99">
        <v>11264398</v>
      </c>
      <c r="H35" s="100">
        <v>18.350000000000001</v>
      </c>
      <c r="I35" s="101">
        <v>1</v>
      </c>
    </row>
    <row r="36" spans="1:9" x14ac:dyDescent="0.3">
      <c r="A36" s="98" t="str">
        <f t="shared" si="4"/>
        <v>林振興</v>
      </c>
      <c r="B36" s="99"/>
      <c r="C36" s="99"/>
      <c r="D36" s="99"/>
      <c r="E36" s="100"/>
      <c r="F36" s="100"/>
      <c r="G36" s="99">
        <v>11265925</v>
      </c>
      <c r="H36" s="100">
        <v>18.350000000000001</v>
      </c>
      <c r="I36" s="101">
        <v>3</v>
      </c>
    </row>
    <row r="37" spans="1:9" x14ac:dyDescent="0.3">
      <c r="A37" s="98" t="str">
        <f t="shared" si="4"/>
        <v>林振興</v>
      </c>
      <c r="B37" s="99"/>
      <c r="C37" s="99"/>
      <c r="D37" s="99"/>
      <c r="E37" s="100"/>
      <c r="F37" s="100"/>
      <c r="G37" s="99">
        <v>11271971</v>
      </c>
      <c r="H37" s="100">
        <v>18.350000000000001</v>
      </c>
      <c r="I37" s="101">
        <v>1</v>
      </c>
    </row>
    <row r="38" spans="1:9" x14ac:dyDescent="0.3">
      <c r="A38" s="98" t="str">
        <f t="shared" si="4"/>
        <v>林振興</v>
      </c>
      <c r="B38" s="99"/>
      <c r="C38" s="99"/>
      <c r="D38" s="99"/>
      <c r="E38" s="100"/>
      <c r="F38" s="100"/>
      <c r="G38" s="99">
        <v>11272484</v>
      </c>
      <c r="H38" s="100">
        <v>18.350000000000001</v>
      </c>
      <c r="I38" s="101">
        <v>1</v>
      </c>
    </row>
    <row r="39" spans="1:9" x14ac:dyDescent="0.3">
      <c r="A39" s="98" t="str">
        <f t="shared" si="4"/>
        <v>林振興</v>
      </c>
      <c r="B39" s="99"/>
      <c r="C39" s="99"/>
      <c r="D39" s="99"/>
      <c r="E39" s="100"/>
      <c r="F39" s="100"/>
      <c r="G39" s="99">
        <v>11274528</v>
      </c>
      <c r="H39" s="100">
        <v>18.350000000000001</v>
      </c>
      <c r="I39" s="101">
        <v>5</v>
      </c>
    </row>
    <row r="40" spans="1:9" x14ac:dyDescent="0.3">
      <c r="A40" s="98" t="str">
        <f t="shared" si="4"/>
        <v>林振興</v>
      </c>
      <c r="B40" s="99"/>
      <c r="C40" s="99"/>
      <c r="D40" s="99"/>
      <c r="E40" s="100"/>
      <c r="F40" s="100"/>
      <c r="G40" s="99">
        <v>11275548</v>
      </c>
      <c r="H40" s="100">
        <v>18.350000000000001</v>
      </c>
      <c r="I40" s="101">
        <v>10</v>
      </c>
    </row>
    <row r="41" spans="1:9" x14ac:dyDescent="0.3">
      <c r="A41" s="98" t="str">
        <f t="shared" si="4"/>
        <v>林振興</v>
      </c>
      <c r="B41" s="99"/>
      <c r="C41" s="99"/>
      <c r="D41" s="99"/>
      <c r="E41" s="100"/>
      <c r="F41" s="100"/>
      <c r="G41" s="99">
        <v>11280062</v>
      </c>
      <c r="H41" s="100">
        <v>18.350000000000001</v>
      </c>
      <c r="I41" s="101">
        <v>207</v>
      </c>
    </row>
    <row r="42" spans="1:9" x14ac:dyDescent="0.3">
      <c r="A42" s="98" t="str">
        <f t="shared" si="4"/>
        <v>林振興</v>
      </c>
      <c r="B42" s="99"/>
      <c r="C42" s="99"/>
      <c r="D42" s="99"/>
      <c r="E42" s="100"/>
      <c r="F42" s="100"/>
      <c r="G42" s="99">
        <v>11280572</v>
      </c>
      <c r="H42" s="100">
        <v>18.350000000000001</v>
      </c>
      <c r="I42" s="101">
        <v>16</v>
      </c>
    </row>
    <row r="43" spans="1:9" x14ac:dyDescent="0.3">
      <c r="A43" s="98" t="str">
        <f t="shared" si="4"/>
        <v>林振興</v>
      </c>
      <c r="B43" s="99"/>
      <c r="C43" s="99"/>
      <c r="D43" s="99"/>
      <c r="E43" s="100"/>
      <c r="F43" s="100"/>
      <c r="G43" s="99">
        <v>11281084</v>
      </c>
      <c r="H43" s="100">
        <v>18.350000000000001</v>
      </c>
      <c r="I43" s="101">
        <v>2</v>
      </c>
    </row>
    <row r="44" spans="1:9" x14ac:dyDescent="0.3">
      <c r="A44" s="98" t="str">
        <f t="shared" si="4"/>
        <v>林振興</v>
      </c>
      <c r="B44" s="99"/>
      <c r="C44" s="99"/>
      <c r="D44" s="99"/>
      <c r="E44" s="100"/>
      <c r="F44" s="100"/>
      <c r="G44" s="99">
        <v>11284665</v>
      </c>
      <c r="H44" s="100">
        <v>18.350000000000001</v>
      </c>
      <c r="I44" s="101">
        <v>1</v>
      </c>
    </row>
    <row r="45" spans="1:9" x14ac:dyDescent="0.3">
      <c r="A45" s="98" t="str">
        <f t="shared" si="4"/>
        <v>林振興</v>
      </c>
      <c r="B45" s="99"/>
      <c r="C45" s="99"/>
      <c r="D45" s="99"/>
      <c r="E45" s="100"/>
      <c r="F45" s="100"/>
      <c r="G45" s="99">
        <v>11285175</v>
      </c>
      <c r="H45" s="100">
        <v>18.350000000000001</v>
      </c>
      <c r="I45" s="101">
        <v>1</v>
      </c>
    </row>
    <row r="46" spans="1:9" x14ac:dyDescent="0.3">
      <c r="A46" s="98" t="str">
        <f t="shared" si="4"/>
        <v>林振興</v>
      </c>
      <c r="B46" s="99"/>
      <c r="C46" s="99"/>
      <c r="D46" s="99"/>
      <c r="E46" s="100"/>
      <c r="F46" s="100"/>
      <c r="G46" s="99">
        <v>11285686</v>
      </c>
      <c r="H46" s="100">
        <v>18.350000000000001</v>
      </c>
      <c r="I46" s="101">
        <v>2</v>
      </c>
    </row>
    <row r="47" spans="1:9" x14ac:dyDescent="0.3">
      <c r="A47" s="98" t="s">
        <v>271</v>
      </c>
      <c r="B47" s="99" t="s">
        <v>272</v>
      </c>
      <c r="C47" s="99" t="s">
        <v>2643</v>
      </c>
      <c r="D47" s="99">
        <v>11051821</v>
      </c>
      <c r="E47" s="100">
        <v>18.350000000000001</v>
      </c>
      <c r="F47" s="100">
        <v>499</v>
      </c>
      <c r="G47" s="99"/>
      <c r="H47" s="100"/>
      <c r="I47" s="101"/>
    </row>
    <row r="48" spans="1:9" x14ac:dyDescent="0.3">
      <c r="A48" s="98" t="str">
        <f t="shared" ref="A48:A69" si="5">A47</f>
        <v>林振興</v>
      </c>
      <c r="B48" s="99"/>
      <c r="C48" s="99"/>
      <c r="D48" s="99"/>
      <c r="E48" s="100"/>
      <c r="F48" s="100"/>
      <c r="G48" s="99">
        <v>11345558</v>
      </c>
      <c r="H48" s="100">
        <v>18.350000000000001</v>
      </c>
      <c r="I48" s="101">
        <v>5</v>
      </c>
    </row>
    <row r="49" spans="1:9" x14ac:dyDescent="0.3">
      <c r="A49" s="98" t="str">
        <f t="shared" si="5"/>
        <v>林振興</v>
      </c>
      <c r="B49" s="99"/>
      <c r="C49" s="99"/>
      <c r="D49" s="99"/>
      <c r="E49" s="100"/>
      <c r="F49" s="100"/>
      <c r="G49" s="99">
        <v>11350070</v>
      </c>
      <c r="H49" s="100">
        <v>18.350000000000001</v>
      </c>
      <c r="I49" s="101">
        <v>11</v>
      </c>
    </row>
    <row r="50" spans="1:9" x14ac:dyDescent="0.3">
      <c r="A50" s="98" t="str">
        <f t="shared" si="5"/>
        <v>林振興</v>
      </c>
      <c r="B50" s="99"/>
      <c r="C50" s="99"/>
      <c r="D50" s="99"/>
      <c r="E50" s="100"/>
      <c r="F50" s="100"/>
      <c r="G50" s="99">
        <v>11352627</v>
      </c>
      <c r="H50" s="100">
        <v>18.350000000000001</v>
      </c>
      <c r="I50" s="101">
        <v>6</v>
      </c>
    </row>
    <row r="51" spans="1:9" x14ac:dyDescent="0.3">
      <c r="A51" s="98" t="str">
        <f t="shared" si="5"/>
        <v>林振興</v>
      </c>
      <c r="B51" s="99"/>
      <c r="C51" s="99"/>
      <c r="D51" s="99"/>
      <c r="E51" s="100"/>
      <c r="F51" s="100"/>
      <c r="G51" s="99">
        <v>11354673</v>
      </c>
      <c r="H51" s="100">
        <v>18.350000000000001</v>
      </c>
      <c r="I51" s="101">
        <v>2</v>
      </c>
    </row>
    <row r="52" spans="1:9" x14ac:dyDescent="0.3">
      <c r="A52" s="98" t="str">
        <f t="shared" si="5"/>
        <v>林振興</v>
      </c>
      <c r="B52" s="99"/>
      <c r="C52" s="99"/>
      <c r="D52" s="99"/>
      <c r="E52" s="100"/>
      <c r="F52" s="100"/>
      <c r="G52" s="99">
        <v>11355696</v>
      </c>
      <c r="H52" s="100">
        <v>18.350000000000001</v>
      </c>
      <c r="I52" s="101">
        <v>1</v>
      </c>
    </row>
    <row r="53" spans="1:9" x14ac:dyDescent="0.3">
      <c r="A53" s="98" t="str">
        <f t="shared" si="5"/>
        <v>林振興</v>
      </c>
      <c r="B53" s="99"/>
      <c r="C53" s="99"/>
      <c r="D53" s="99"/>
      <c r="E53" s="100"/>
      <c r="F53" s="100"/>
      <c r="G53" s="99">
        <v>11371366</v>
      </c>
      <c r="H53" s="100">
        <v>18.350000000000001</v>
      </c>
      <c r="I53" s="101">
        <v>1</v>
      </c>
    </row>
    <row r="54" spans="1:9" x14ac:dyDescent="0.3">
      <c r="A54" s="98" t="str">
        <f t="shared" si="5"/>
        <v>林振興</v>
      </c>
      <c r="B54" s="99"/>
      <c r="C54" s="99"/>
      <c r="D54" s="99"/>
      <c r="E54" s="100"/>
      <c r="F54" s="100"/>
      <c r="G54" s="99">
        <v>11371879</v>
      </c>
      <c r="H54" s="100">
        <v>18.350000000000001</v>
      </c>
      <c r="I54" s="101">
        <v>10</v>
      </c>
    </row>
    <row r="55" spans="1:9" x14ac:dyDescent="0.3">
      <c r="A55" s="98" t="str">
        <f t="shared" si="5"/>
        <v>林振興</v>
      </c>
      <c r="B55" s="99"/>
      <c r="C55" s="99"/>
      <c r="D55" s="99"/>
      <c r="E55" s="100"/>
      <c r="F55" s="100"/>
      <c r="G55" s="99">
        <v>11410387</v>
      </c>
      <c r="H55" s="100">
        <v>18.350000000000001</v>
      </c>
      <c r="I55" s="101">
        <v>16</v>
      </c>
    </row>
    <row r="56" spans="1:9" x14ac:dyDescent="0.3">
      <c r="A56" s="98" t="str">
        <f t="shared" si="5"/>
        <v>林振興</v>
      </c>
      <c r="B56" s="99"/>
      <c r="C56" s="99"/>
      <c r="D56" s="99"/>
      <c r="E56" s="100"/>
      <c r="F56" s="100"/>
      <c r="G56" s="99">
        <v>11431207</v>
      </c>
      <c r="H56" s="100">
        <v>18.350000000000001</v>
      </c>
      <c r="I56" s="101">
        <v>5</v>
      </c>
    </row>
    <row r="57" spans="1:9" x14ac:dyDescent="0.3">
      <c r="A57" s="98" t="str">
        <f t="shared" si="5"/>
        <v>林振興</v>
      </c>
      <c r="B57" s="99"/>
      <c r="C57" s="99"/>
      <c r="D57" s="99"/>
      <c r="E57" s="100"/>
      <c r="F57" s="100"/>
      <c r="G57" s="99">
        <v>11432234</v>
      </c>
      <c r="H57" s="100">
        <v>18.350000000000001</v>
      </c>
      <c r="I57" s="101">
        <v>4</v>
      </c>
    </row>
    <row r="58" spans="1:9" x14ac:dyDescent="0.3">
      <c r="A58" s="98" t="str">
        <f t="shared" si="5"/>
        <v>林振興</v>
      </c>
      <c r="B58" s="99"/>
      <c r="C58" s="99"/>
      <c r="D58" s="99"/>
      <c r="E58" s="100"/>
      <c r="F58" s="100"/>
      <c r="G58" s="99">
        <v>11512366</v>
      </c>
      <c r="H58" s="100">
        <v>18.350000000000001</v>
      </c>
      <c r="I58" s="101">
        <v>1</v>
      </c>
    </row>
    <row r="59" spans="1:9" x14ac:dyDescent="0.3">
      <c r="A59" s="98" t="str">
        <f t="shared" si="5"/>
        <v>林振興</v>
      </c>
      <c r="B59" s="99"/>
      <c r="C59" s="99"/>
      <c r="D59" s="99"/>
      <c r="E59" s="100"/>
      <c r="F59" s="100"/>
      <c r="G59" s="99">
        <v>11513900</v>
      </c>
      <c r="H59" s="100">
        <v>18.350000000000001</v>
      </c>
      <c r="I59" s="101">
        <v>1</v>
      </c>
    </row>
    <row r="60" spans="1:9" x14ac:dyDescent="0.3">
      <c r="A60" s="98" t="str">
        <f t="shared" si="5"/>
        <v>林振興</v>
      </c>
      <c r="B60" s="99"/>
      <c r="C60" s="99"/>
      <c r="D60" s="99"/>
      <c r="E60" s="100"/>
      <c r="F60" s="100"/>
      <c r="G60" s="99">
        <v>11514412</v>
      </c>
      <c r="H60" s="100">
        <v>18.350000000000001</v>
      </c>
      <c r="I60" s="101">
        <v>13</v>
      </c>
    </row>
    <row r="61" spans="1:9" x14ac:dyDescent="0.3">
      <c r="A61" s="98" t="str">
        <f t="shared" si="5"/>
        <v>林振興</v>
      </c>
      <c r="B61" s="99"/>
      <c r="C61" s="99"/>
      <c r="D61" s="99"/>
      <c r="E61" s="100"/>
      <c r="F61" s="100"/>
      <c r="G61" s="99">
        <v>11520985</v>
      </c>
      <c r="H61" s="100">
        <v>18.350000000000001</v>
      </c>
      <c r="I61" s="101">
        <v>100</v>
      </c>
    </row>
    <row r="62" spans="1:9" x14ac:dyDescent="0.3">
      <c r="A62" s="98" t="str">
        <f t="shared" si="5"/>
        <v>林振興</v>
      </c>
      <c r="B62" s="99"/>
      <c r="C62" s="99"/>
      <c r="D62" s="99"/>
      <c r="E62" s="100"/>
      <c r="F62" s="100"/>
      <c r="G62" s="99">
        <v>11522523</v>
      </c>
      <c r="H62" s="100">
        <v>18.350000000000001</v>
      </c>
      <c r="I62" s="101">
        <v>1</v>
      </c>
    </row>
    <row r="63" spans="1:9" x14ac:dyDescent="0.3">
      <c r="A63" s="98" t="str">
        <f t="shared" si="5"/>
        <v>林振興</v>
      </c>
      <c r="B63" s="99"/>
      <c r="C63" s="99"/>
      <c r="D63" s="99"/>
      <c r="E63" s="100"/>
      <c r="F63" s="100"/>
      <c r="G63" s="99">
        <v>11524569</v>
      </c>
      <c r="H63" s="100">
        <v>18.350000000000001</v>
      </c>
      <c r="I63" s="101">
        <v>1</v>
      </c>
    </row>
    <row r="64" spans="1:9" x14ac:dyDescent="0.3">
      <c r="A64" s="98" t="str">
        <f t="shared" si="5"/>
        <v>林振興</v>
      </c>
      <c r="B64" s="99"/>
      <c r="C64" s="99"/>
      <c r="D64" s="99"/>
      <c r="E64" s="100"/>
      <c r="F64" s="100"/>
      <c r="G64" s="99">
        <v>11525597</v>
      </c>
      <c r="H64" s="100">
        <v>18.350000000000001</v>
      </c>
      <c r="I64" s="101">
        <v>291</v>
      </c>
    </row>
    <row r="65" spans="1:9" x14ac:dyDescent="0.3">
      <c r="A65" s="98" t="str">
        <f t="shared" si="5"/>
        <v>林振興</v>
      </c>
      <c r="B65" s="99"/>
      <c r="C65" s="99"/>
      <c r="D65" s="99"/>
      <c r="E65" s="100"/>
      <c r="F65" s="100"/>
      <c r="G65" s="99">
        <v>11530114</v>
      </c>
      <c r="H65" s="100">
        <v>18.350000000000001</v>
      </c>
      <c r="I65" s="101">
        <v>10</v>
      </c>
    </row>
    <row r="66" spans="1:9" x14ac:dyDescent="0.3">
      <c r="A66" s="98" t="str">
        <f t="shared" si="5"/>
        <v>林振興</v>
      </c>
      <c r="B66" s="99"/>
      <c r="C66" s="99"/>
      <c r="D66" s="99"/>
      <c r="E66" s="100"/>
      <c r="F66" s="100"/>
      <c r="G66" s="99">
        <v>11531135</v>
      </c>
      <c r="H66" s="100">
        <v>18.350000000000001</v>
      </c>
      <c r="I66" s="101">
        <v>5</v>
      </c>
    </row>
    <row r="67" spans="1:9" x14ac:dyDescent="0.3">
      <c r="A67" s="98" t="str">
        <f t="shared" si="5"/>
        <v>林振興</v>
      </c>
      <c r="B67" s="99"/>
      <c r="C67" s="99"/>
      <c r="D67" s="99"/>
      <c r="E67" s="100"/>
      <c r="F67" s="100"/>
      <c r="G67" s="99">
        <v>11532162</v>
      </c>
      <c r="H67" s="100">
        <v>18.350000000000001</v>
      </c>
      <c r="I67" s="101">
        <v>3</v>
      </c>
    </row>
    <row r="68" spans="1:9" x14ac:dyDescent="0.3">
      <c r="A68" s="98" t="str">
        <f t="shared" si="5"/>
        <v>林振興</v>
      </c>
      <c r="B68" s="99"/>
      <c r="C68" s="99"/>
      <c r="D68" s="99"/>
      <c r="E68" s="100"/>
      <c r="F68" s="100"/>
      <c r="G68" s="99">
        <v>11532674</v>
      </c>
      <c r="H68" s="100">
        <v>18.350000000000001</v>
      </c>
      <c r="I68" s="101">
        <v>11</v>
      </c>
    </row>
    <row r="69" spans="1:9" x14ac:dyDescent="0.3">
      <c r="A69" s="98" t="str">
        <f t="shared" si="5"/>
        <v>林振興</v>
      </c>
      <c r="B69" s="99"/>
      <c r="C69" s="99"/>
      <c r="D69" s="99"/>
      <c r="E69" s="100"/>
      <c r="F69" s="100"/>
      <c r="G69" s="99">
        <v>11534206</v>
      </c>
      <c r="H69" s="100">
        <v>18.350000000000001</v>
      </c>
      <c r="I69" s="101">
        <v>1</v>
      </c>
    </row>
    <row r="70" spans="1:9" x14ac:dyDescent="0.3">
      <c r="A70" s="114" t="s">
        <v>271</v>
      </c>
      <c r="B70" s="111" t="s">
        <v>272</v>
      </c>
      <c r="C70" s="111" t="s">
        <v>532</v>
      </c>
      <c r="D70" s="111">
        <v>11062695</v>
      </c>
      <c r="E70" s="112">
        <v>18.350000000000001</v>
      </c>
      <c r="F70" s="112">
        <v>499</v>
      </c>
      <c r="G70" s="111"/>
      <c r="H70" s="112"/>
      <c r="I70" s="113"/>
    </row>
    <row r="71" spans="1:9" x14ac:dyDescent="0.3">
      <c r="A71" s="114" t="str">
        <f t="shared" ref="A71:A107" si="6">A70</f>
        <v>林振興</v>
      </c>
      <c r="B71" s="111"/>
      <c r="C71" s="111"/>
      <c r="D71" s="111"/>
      <c r="E71" s="112"/>
      <c r="F71" s="112"/>
      <c r="G71" s="111">
        <v>11540767</v>
      </c>
      <c r="H71" s="112">
        <v>18.350000000000001</v>
      </c>
      <c r="I71" s="113">
        <v>11</v>
      </c>
    </row>
    <row r="72" spans="1:9" x14ac:dyDescent="0.3">
      <c r="A72" s="114" t="str">
        <f t="shared" si="6"/>
        <v>林振興</v>
      </c>
      <c r="B72" s="111"/>
      <c r="C72" s="111"/>
      <c r="D72" s="111"/>
      <c r="E72" s="112"/>
      <c r="F72" s="112"/>
      <c r="G72" s="111">
        <v>11543322</v>
      </c>
      <c r="H72" s="112">
        <v>18.350000000000001</v>
      </c>
      <c r="I72" s="113">
        <v>2</v>
      </c>
    </row>
    <row r="73" spans="1:9" x14ac:dyDescent="0.3">
      <c r="A73" s="114" t="str">
        <f t="shared" si="6"/>
        <v>林振興</v>
      </c>
      <c r="B73" s="111"/>
      <c r="C73" s="111"/>
      <c r="D73" s="111"/>
      <c r="E73" s="112"/>
      <c r="F73" s="112"/>
      <c r="G73" s="111">
        <v>11543834</v>
      </c>
      <c r="H73" s="112">
        <v>18.350000000000001</v>
      </c>
      <c r="I73" s="113">
        <v>1</v>
      </c>
    </row>
    <row r="74" spans="1:9" x14ac:dyDescent="0.3">
      <c r="A74" s="114" t="str">
        <f t="shared" si="6"/>
        <v>林振興</v>
      </c>
      <c r="B74" s="111"/>
      <c r="C74" s="111"/>
      <c r="D74" s="111"/>
      <c r="E74" s="112"/>
      <c r="F74" s="112"/>
      <c r="G74" s="111">
        <v>11544347</v>
      </c>
      <c r="H74" s="112">
        <v>18.350000000000001</v>
      </c>
      <c r="I74" s="113">
        <v>5</v>
      </c>
    </row>
    <row r="75" spans="1:9" x14ac:dyDescent="0.3">
      <c r="A75" s="114" t="str">
        <f t="shared" si="6"/>
        <v>林振興</v>
      </c>
      <c r="B75" s="111"/>
      <c r="C75" s="111"/>
      <c r="D75" s="111"/>
      <c r="E75" s="112"/>
      <c r="F75" s="112"/>
      <c r="G75" s="111">
        <v>11551418</v>
      </c>
      <c r="H75" s="112">
        <v>18.350000000000001</v>
      </c>
      <c r="I75" s="113">
        <v>5</v>
      </c>
    </row>
    <row r="76" spans="1:9" x14ac:dyDescent="0.3">
      <c r="A76" s="114" t="str">
        <f t="shared" si="6"/>
        <v>林振興</v>
      </c>
      <c r="B76" s="111"/>
      <c r="C76" s="111"/>
      <c r="D76" s="111"/>
      <c r="E76" s="112"/>
      <c r="F76" s="112"/>
      <c r="G76" s="111">
        <v>11551934</v>
      </c>
      <c r="H76" s="112">
        <v>18.350000000000001</v>
      </c>
      <c r="I76" s="113">
        <v>4</v>
      </c>
    </row>
    <row r="77" spans="1:9" x14ac:dyDescent="0.3">
      <c r="A77" s="114" t="str">
        <f t="shared" si="6"/>
        <v>林振興</v>
      </c>
      <c r="B77" s="111"/>
      <c r="C77" s="111"/>
      <c r="D77" s="111"/>
      <c r="E77" s="112"/>
      <c r="F77" s="112"/>
      <c r="G77" s="111">
        <v>11553984</v>
      </c>
      <c r="H77" s="112">
        <v>18.350000000000001</v>
      </c>
      <c r="I77" s="113">
        <v>6</v>
      </c>
    </row>
    <row r="78" spans="1:9" x14ac:dyDescent="0.3">
      <c r="A78" s="114" t="str">
        <f t="shared" si="6"/>
        <v>林振興</v>
      </c>
      <c r="B78" s="111"/>
      <c r="C78" s="111"/>
      <c r="D78" s="111"/>
      <c r="E78" s="112"/>
      <c r="F78" s="112"/>
      <c r="G78" s="111">
        <v>11561056</v>
      </c>
      <c r="H78" s="112">
        <v>18.350000000000001</v>
      </c>
      <c r="I78" s="113">
        <v>2</v>
      </c>
    </row>
    <row r="79" spans="1:9" x14ac:dyDescent="0.3">
      <c r="A79" s="114" t="str">
        <f t="shared" si="6"/>
        <v>林振興</v>
      </c>
      <c r="B79" s="111"/>
      <c r="C79" s="111"/>
      <c r="D79" s="111"/>
      <c r="E79" s="112"/>
      <c r="F79" s="112"/>
      <c r="G79" s="111">
        <v>11562079</v>
      </c>
      <c r="H79" s="112">
        <v>18.350000000000001</v>
      </c>
      <c r="I79" s="113">
        <v>1</v>
      </c>
    </row>
    <row r="80" spans="1:9" x14ac:dyDescent="0.3">
      <c r="A80" s="114" t="str">
        <f t="shared" si="6"/>
        <v>林振興</v>
      </c>
      <c r="B80" s="111"/>
      <c r="C80" s="111"/>
      <c r="D80" s="111"/>
      <c r="E80" s="112"/>
      <c r="F80" s="112"/>
      <c r="G80" s="111">
        <v>11563104</v>
      </c>
      <c r="H80" s="112">
        <v>18.350000000000001</v>
      </c>
      <c r="I80" s="113">
        <v>1</v>
      </c>
    </row>
    <row r="81" spans="1:9" x14ac:dyDescent="0.3">
      <c r="A81" s="114" t="str">
        <f t="shared" si="6"/>
        <v>林振興</v>
      </c>
      <c r="B81" s="111"/>
      <c r="C81" s="111"/>
      <c r="D81" s="111"/>
      <c r="E81" s="112"/>
      <c r="F81" s="112"/>
      <c r="G81" s="111">
        <v>11565143</v>
      </c>
      <c r="H81" s="112">
        <v>18.350000000000001</v>
      </c>
      <c r="I81" s="113">
        <v>10</v>
      </c>
    </row>
    <row r="82" spans="1:9" x14ac:dyDescent="0.3">
      <c r="A82" s="114" t="str">
        <f t="shared" si="6"/>
        <v>林振興</v>
      </c>
      <c r="B82" s="111"/>
      <c r="C82" s="111"/>
      <c r="D82" s="111"/>
      <c r="E82" s="112"/>
      <c r="F82" s="112"/>
      <c r="G82" s="111">
        <v>11571188</v>
      </c>
      <c r="H82" s="112">
        <v>18.350000000000001</v>
      </c>
      <c r="I82" s="113">
        <v>3</v>
      </c>
    </row>
    <row r="83" spans="1:9" x14ac:dyDescent="0.3">
      <c r="A83" s="114" t="str">
        <f t="shared" si="6"/>
        <v>林振興</v>
      </c>
      <c r="B83" s="111"/>
      <c r="C83" s="111"/>
      <c r="D83" s="111"/>
      <c r="E83" s="112"/>
      <c r="F83" s="112"/>
      <c r="G83" s="111">
        <v>11590447</v>
      </c>
      <c r="H83" s="112">
        <v>18.350000000000001</v>
      </c>
      <c r="I83" s="113">
        <v>1</v>
      </c>
    </row>
    <row r="84" spans="1:9" x14ac:dyDescent="0.3">
      <c r="A84" s="114" t="str">
        <f t="shared" si="6"/>
        <v>林振興</v>
      </c>
      <c r="B84" s="111"/>
      <c r="C84" s="111"/>
      <c r="D84" s="111"/>
      <c r="E84" s="112"/>
      <c r="F84" s="112"/>
      <c r="G84" s="111">
        <v>11591977</v>
      </c>
      <c r="H84" s="112">
        <v>18.350000000000001</v>
      </c>
      <c r="I84" s="113">
        <v>5</v>
      </c>
    </row>
    <row r="85" spans="1:9" x14ac:dyDescent="0.3">
      <c r="A85" s="114" t="str">
        <f t="shared" si="6"/>
        <v>林振興</v>
      </c>
      <c r="B85" s="111"/>
      <c r="C85" s="111"/>
      <c r="D85" s="111"/>
      <c r="E85" s="112"/>
      <c r="F85" s="112"/>
      <c r="G85" s="111">
        <v>12000070</v>
      </c>
      <c r="H85" s="112">
        <v>18.350000000000001</v>
      </c>
      <c r="I85" s="113">
        <v>4</v>
      </c>
    </row>
    <row r="86" spans="1:9" x14ac:dyDescent="0.3">
      <c r="A86" s="114" t="str">
        <f t="shared" si="6"/>
        <v>林振興</v>
      </c>
      <c r="B86" s="111"/>
      <c r="C86" s="111"/>
      <c r="D86" s="111"/>
      <c r="E86" s="112"/>
      <c r="F86" s="112"/>
      <c r="G86" s="111">
        <v>12011753</v>
      </c>
      <c r="H86" s="112">
        <v>18.350000000000001</v>
      </c>
      <c r="I86" s="113">
        <v>10</v>
      </c>
    </row>
    <row r="87" spans="1:9" x14ac:dyDescent="0.3">
      <c r="A87" s="114" t="str">
        <f t="shared" si="6"/>
        <v>林振興</v>
      </c>
      <c r="B87" s="111"/>
      <c r="C87" s="111"/>
      <c r="D87" s="111"/>
      <c r="E87" s="112"/>
      <c r="F87" s="112"/>
      <c r="G87" s="111">
        <v>12013292</v>
      </c>
      <c r="H87" s="112">
        <v>18.350000000000001</v>
      </c>
      <c r="I87" s="113">
        <v>1</v>
      </c>
    </row>
    <row r="88" spans="1:9" x14ac:dyDescent="0.3">
      <c r="A88" s="114" t="str">
        <f t="shared" si="6"/>
        <v>林振興</v>
      </c>
      <c r="B88" s="111"/>
      <c r="C88" s="111"/>
      <c r="D88" s="111"/>
      <c r="E88" s="112"/>
      <c r="F88" s="112"/>
      <c r="G88" s="111">
        <v>12013805</v>
      </c>
      <c r="H88" s="112">
        <v>18.350000000000001</v>
      </c>
      <c r="I88" s="113">
        <v>1</v>
      </c>
    </row>
    <row r="89" spans="1:9" x14ac:dyDescent="0.3">
      <c r="A89" s="114" t="str">
        <f t="shared" si="6"/>
        <v>林振興</v>
      </c>
      <c r="B89" s="111"/>
      <c r="C89" s="111"/>
      <c r="D89" s="111"/>
      <c r="E89" s="112"/>
      <c r="F89" s="112"/>
      <c r="G89" s="111">
        <v>12022943</v>
      </c>
      <c r="H89" s="112">
        <v>18.350000000000001</v>
      </c>
      <c r="I89" s="113">
        <v>2</v>
      </c>
    </row>
    <row r="90" spans="1:9" x14ac:dyDescent="0.3">
      <c r="A90" s="114" t="str">
        <f t="shared" si="6"/>
        <v>林振興</v>
      </c>
      <c r="B90" s="111"/>
      <c r="C90" s="111"/>
      <c r="D90" s="111"/>
      <c r="E90" s="112"/>
      <c r="F90" s="112"/>
      <c r="G90" s="111">
        <v>12024992</v>
      </c>
      <c r="H90" s="112">
        <v>18.350000000000001</v>
      </c>
      <c r="I90" s="113">
        <v>1</v>
      </c>
    </row>
    <row r="91" spans="1:9" x14ac:dyDescent="0.3">
      <c r="A91" s="114" t="str">
        <f t="shared" si="6"/>
        <v>林振興</v>
      </c>
      <c r="B91" s="111"/>
      <c r="C91" s="111"/>
      <c r="D91" s="111"/>
      <c r="E91" s="112"/>
      <c r="F91" s="112"/>
      <c r="G91" s="111">
        <v>12030531</v>
      </c>
      <c r="H91" s="112">
        <v>18.350000000000001</v>
      </c>
      <c r="I91" s="113">
        <v>1</v>
      </c>
    </row>
    <row r="92" spans="1:9" x14ac:dyDescent="0.3">
      <c r="A92" s="114" t="str">
        <f t="shared" si="6"/>
        <v>林振興</v>
      </c>
      <c r="B92" s="111"/>
      <c r="C92" s="111"/>
      <c r="D92" s="111"/>
      <c r="E92" s="112"/>
      <c r="F92" s="112"/>
      <c r="G92" s="111">
        <v>12031558</v>
      </c>
      <c r="H92" s="112">
        <v>18.350000000000001</v>
      </c>
      <c r="I92" s="113">
        <v>5</v>
      </c>
    </row>
    <row r="93" spans="1:9" x14ac:dyDescent="0.3">
      <c r="A93" s="114" t="str">
        <f t="shared" si="6"/>
        <v>林振興</v>
      </c>
      <c r="B93" s="111"/>
      <c r="C93" s="111"/>
      <c r="D93" s="111"/>
      <c r="E93" s="112"/>
      <c r="F93" s="112"/>
      <c r="G93" s="111">
        <v>12032582</v>
      </c>
      <c r="H93" s="112">
        <v>18.350000000000001</v>
      </c>
      <c r="I93" s="113">
        <v>1</v>
      </c>
    </row>
    <row r="94" spans="1:9" x14ac:dyDescent="0.3">
      <c r="A94" s="114" t="str">
        <f t="shared" si="6"/>
        <v>林振興</v>
      </c>
      <c r="B94" s="111"/>
      <c r="C94" s="111"/>
      <c r="D94" s="111"/>
      <c r="E94" s="112"/>
      <c r="F94" s="112"/>
      <c r="G94" s="111">
        <v>12044775</v>
      </c>
      <c r="H94" s="112">
        <v>18.350000000000001</v>
      </c>
      <c r="I94" s="113">
        <v>1</v>
      </c>
    </row>
    <row r="95" spans="1:9" x14ac:dyDescent="0.3">
      <c r="A95" s="114" t="str">
        <f t="shared" si="6"/>
        <v>林振興</v>
      </c>
      <c r="B95" s="111"/>
      <c r="C95" s="111"/>
      <c r="D95" s="111"/>
      <c r="E95" s="112"/>
      <c r="F95" s="112"/>
      <c r="G95" s="111">
        <v>12051848</v>
      </c>
      <c r="H95" s="112">
        <v>18.350000000000001</v>
      </c>
      <c r="I95" s="113">
        <v>1</v>
      </c>
    </row>
    <row r="96" spans="1:9" x14ac:dyDescent="0.3">
      <c r="A96" s="114" t="str">
        <f t="shared" si="6"/>
        <v>林振興</v>
      </c>
      <c r="B96" s="111"/>
      <c r="C96" s="111"/>
      <c r="D96" s="111"/>
      <c r="E96" s="112"/>
      <c r="F96" s="112"/>
      <c r="G96" s="111">
        <v>12055440</v>
      </c>
      <c r="H96" s="112">
        <v>18.350000000000001</v>
      </c>
      <c r="I96" s="113">
        <v>1</v>
      </c>
    </row>
    <row r="97" spans="1:9" x14ac:dyDescent="0.3">
      <c r="A97" s="114" t="str">
        <f t="shared" si="6"/>
        <v>林振興</v>
      </c>
      <c r="B97" s="111"/>
      <c r="C97" s="111"/>
      <c r="D97" s="111"/>
      <c r="E97" s="112"/>
      <c r="F97" s="112"/>
      <c r="G97" s="111">
        <v>12060461</v>
      </c>
      <c r="H97" s="112">
        <v>18.350000000000001</v>
      </c>
      <c r="I97" s="113">
        <v>5</v>
      </c>
    </row>
    <row r="98" spans="1:9" x14ac:dyDescent="0.3">
      <c r="A98" s="114" t="str">
        <f t="shared" si="6"/>
        <v>林振興</v>
      </c>
      <c r="B98" s="111"/>
      <c r="C98" s="111"/>
      <c r="D98" s="111"/>
      <c r="E98" s="112"/>
      <c r="F98" s="112"/>
      <c r="G98" s="111">
        <v>12061486</v>
      </c>
      <c r="H98" s="112">
        <v>18.350000000000001</v>
      </c>
      <c r="I98" s="113">
        <v>2</v>
      </c>
    </row>
    <row r="99" spans="1:9" x14ac:dyDescent="0.3">
      <c r="A99" s="114" t="str">
        <f t="shared" si="6"/>
        <v>林振興</v>
      </c>
      <c r="B99" s="111"/>
      <c r="C99" s="111"/>
      <c r="D99" s="111"/>
      <c r="E99" s="112"/>
      <c r="F99" s="112"/>
      <c r="G99" s="111">
        <v>12062002</v>
      </c>
      <c r="H99" s="112">
        <v>18.350000000000001</v>
      </c>
      <c r="I99" s="113">
        <v>10</v>
      </c>
    </row>
    <row r="100" spans="1:9" x14ac:dyDescent="0.3">
      <c r="A100" s="114" t="str">
        <f t="shared" si="6"/>
        <v>林振興</v>
      </c>
      <c r="B100" s="111"/>
      <c r="C100" s="111"/>
      <c r="D100" s="111"/>
      <c r="E100" s="112"/>
      <c r="F100" s="112"/>
      <c r="G100" s="111">
        <v>12063025</v>
      </c>
      <c r="H100" s="112">
        <v>18.350000000000001</v>
      </c>
      <c r="I100" s="113">
        <v>7</v>
      </c>
    </row>
    <row r="101" spans="1:9" x14ac:dyDescent="0.3">
      <c r="A101" s="114" t="str">
        <f t="shared" si="6"/>
        <v>林振興</v>
      </c>
      <c r="B101" s="111"/>
      <c r="C101" s="111"/>
      <c r="D101" s="111"/>
      <c r="E101" s="112"/>
      <c r="F101" s="112"/>
      <c r="G101" s="111">
        <v>12065068</v>
      </c>
      <c r="H101" s="112">
        <v>18.350000000000001</v>
      </c>
      <c r="I101" s="113">
        <v>1</v>
      </c>
    </row>
    <row r="102" spans="1:9" x14ac:dyDescent="0.3">
      <c r="A102" s="114" t="str">
        <f t="shared" si="6"/>
        <v>林振興</v>
      </c>
      <c r="B102" s="111"/>
      <c r="C102" s="111"/>
      <c r="D102" s="111"/>
      <c r="E102" s="112"/>
      <c r="F102" s="112"/>
      <c r="G102" s="111">
        <v>12072129</v>
      </c>
      <c r="H102" s="112">
        <v>18.350000000000001</v>
      </c>
      <c r="I102" s="113">
        <v>1</v>
      </c>
    </row>
    <row r="103" spans="1:9" x14ac:dyDescent="0.3">
      <c r="A103" s="114" t="str">
        <f t="shared" si="6"/>
        <v>林振興</v>
      </c>
      <c r="B103" s="111"/>
      <c r="C103" s="111"/>
      <c r="D103" s="111"/>
      <c r="E103" s="112"/>
      <c r="F103" s="112"/>
      <c r="G103" s="111">
        <v>12072640</v>
      </c>
      <c r="H103" s="112">
        <v>18.350000000000001</v>
      </c>
      <c r="I103" s="113">
        <v>10</v>
      </c>
    </row>
    <row r="104" spans="1:9" x14ac:dyDescent="0.3">
      <c r="A104" s="114" t="str">
        <f t="shared" si="6"/>
        <v>林振興</v>
      </c>
      <c r="B104" s="111"/>
      <c r="C104" s="111"/>
      <c r="D104" s="111"/>
      <c r="E104" s="112"/>
      <c r="F104" s="112"/>
      <c r="G104" s="111">
        <v>12073663</v>
      </c>
      <c r="H104" s="112">
        <v>18.350000000000001</v>
      </c>
      <c r="I104" s="113">
        <v>3</v>
      </c>
    </row>
    <row r="105" spans="1:9" x14ac:dyDescent="0.3">
      <c r="A105" s="114" t="str">
        <f t="shared" si="6"/>
        <v>林振興</v>
      </c>
      <c r="B105" s="111"/>
      <c r="C105" s="111"/>
      <c r="D105" s="111"/>
      <c r="E105" s="112"/>
      <c r="F105" s="112"/>
      <c r="G105" s="111">
        <v>12074173</v>
      </c>
      <c r="H105" s="112">
        <v>18.350000000000001</v>
      </c>
      <c r="I105" s="113">
        <v>2</v>
      </c>
    </row>
    <row r="106" spans="1:9" x14ac:dyDescent="0.3">
      <c r="A106" s="114" t="str">
        <f t="shared" si="6"/>
        <v>林振興</v>
      </c>
      <c r="B106" s="111"/>
      <c r="C106" s="111"/>
      <c r="D106" s="111"/>
      <c r="E106" s="112"/>
      <c r="F106" s="112"/>
      <c r="G106" s="111">
        <v>12083799</v>
      </c>
      <c r="H106" s="112">
        <v>18.350000000000001</v>
      </c>
      <c r="I106" s="113">
        <v>5</v>
      </c>
    </row>
    <row r="107" spans="1:9" x14ac:dyDescent="0.3">
      <c r="A107" s="114" t="str">
        <f t="shared" si="6"/>
        <v>林振興</v>
      </c>
      <c r="B107" s="111"/>
      <c r="C107" s="111"/>
      <c r="D107" s="111"/>
      <c r="E107" s="112"/>
      <c r="F107" s="112"/>
      <c r="G107" s="111">
        <v>12084312</v>
      </c>
      <c r="H107" s="112">
        <v>18.350000000000001</v>
      </c>
      <c r="I107" s="113">
        <v>367</v>
      </c>
    </row>
    <row r="108" spans="1:9" x14ac:dyDescent="0.3">
      <c r="A108" s="114" t="s">
        <v>271</v>
      </c>
      <c r="B108" s="111" t="s">
        <v>272</v>
      </c>
      <c r="C108" s="111" t="s">
        <v>2644</v>
      </c>
      <c r="D108" s="111">
        <v>11074831</v>
      </c>
      <c r="E108" s="112">
        <v>18.350000000000001</v>
      </c>
      <c r="F108" s="112">
        <v>499</v>
      </c>
      <c r="G108" s="111"/>
      <c r="H108" s="112"/>
      <c r="I108" s="113"/>
    </row>
    <row r="109" spans="1:9" x14ac:dyDescent="0.3">
      <c r="A109" s="114" t="str">
        <f t="shared" ref="A109:A110" si="7">A108</f>
        <v>林振興</v>
      </c>
      <c r="B109" s="111"/>
      <c r="C109" s="111"/>
      <c r="D109" s="111"/>
      <c r="E109" s="112"/>
      <c r="F109" s="112"/>
      <c r="G109" s="111">
        <v>12084312</v>
      </c>
      <c r="H109" s="112">
        <v>18.350000000000001</v>
      </c>
      <c r="I109" s="113">
        <v>326</v>
      </c>
    </row>
    <row r="110" spans="1:9" x14ac:dyDescent="0.3">
      <c r="A110" s="114" t="str">
        <f t="shared" si="7"/>
        <v>林振興</v>
      </c>
      <c r="B110" s="111"/>
      <c r="C110" s="111"/>
      <c r="D110" s="111"/>
      <c r="E110" s="112"/>
      <c r="F110" s="112"/>
      <c r="G110" s="111">
        <v>12084824</v>
      </c>
      <c r="H110" s="112">
        <v>18.350000000000001</v>
      </c>
      <c r="I110" s="113">
        <v>173</v>
      </c>
    </row>
    <row r="111" spans="1:9" x14ac:dyDescent="0.3">
      <c r="A111" s="114" t="s">
        <v>271</v>
      </c>
      <c r="B111" s="111" t="s">
        <v>272</v>
      </c>
      <c r="C111" s="111" t="s">
        <v>535</v>
      </c>
      <c r="D111" s="111">
        <v>11075511</v>
      </c>
      <c r="E111" s="112">
        <v>18.350000000000001</v>
      </c>
      <c r="F111" s="112">
        <v>499</v>
      </c>
      <c r="G111" s="111"/>
      <c r="H111" s="112"/>
      <c r="I111" s="113"/>
    </row>
    <row r="112" spans="1:9" x14ac:dyDescent="0.3">
      <c r="A112" s="114" t="str">
        <f t="shared" ref="A112:A113" si="8">A111</f>
        <v>林振興</v>
      </c>
      <c r="B112" s="111"/>
      <c r="C112" s="111"/>
      <c r="D112" s="111"/>
      <c r="E112" s="112"/>
      <c r="F112" s="112"/>
      <c r="G112" s="111">
        <v>12084824</v>
      </c>
      <c r="H112" s="112">
        <v>18.350000000000001</v>
      </c>
      <c r="I112" s="113">
        <v>42</v>
      </c>
    </row>
    <row r="113" spans="1:9" x14ac:dyDescent="0.3">
      <c r="A113" s="114" t="str">
        <f t="shared" si="8"/>
        <v>林振興</v>
      </c>
      <c r="B113" s="111"/>
      <c r="C113" s="111"/>
      <c r="D113" s="111"/>
      <c r="E113" s="112"/>
      <c r="F113" s="112"/>
      <c r="G113" s="111">
        <v>12085333</v>
      </c>
      <c r="H113" s="112">
        <v>18.350000000000001</v>
      </c>
      <c r="I113" s="113">
        <v>457</v>
      </c>
    </row>
    <row r="114" spans="1:9" x14ac:dyDescent="0.3">
      <c r="A114" s="114" t="s">
        <v>271</v>
      </c>
      <c r="B114" s="111" t="s">
        <v>272</v>
      </c>
      <c r="C114" s="111" t="s">
        <v>2645</v>
      </c>
      <c r="D114" s="111">
        <v>11080067</v>
      </c>
      <c r="E114" s="112">
        <v>18.350000000000001</v>
      </c>
      <c r="F114" s="112">
        <v>499</v>
      </c>
      <c r="G114" s="111"/>
      <c r="H114" s="112"/>
      <c r="I114" s="113"/>
    </row>
    <row r="115" spans="1:9" x14ac:dyDescent="0.3">
      <c r="A115" s="114" t="str">
        <f>A114</f>
        <v>林振興</v>
      </c>
      <c r="B115" s="111"/>
      <c r="C115" s="111"/>
      <c r="D115" s="111"/>
      <c r="E115" s="112"/>
      <c r="F115" s="112"/>
      <c r="G115" s="111">
        <v>12085333</v>
      </c>
      <c r="H115" s="112">
        <v>18.350000000000001</v>
      </c>
      <c r="I115" s="113">
        <v>499</v>
      </c>
    </row>
    <row r="116" spans="1:9" x14ac:dyDescent="0.3">
      <c r="A116" s="114" t="s">
        <v>271</v>
      </c>
      <c r="B116" s="111" t="s">
        <v>272</v>
      </c>
      <c r="C116" s="111" t="s">
        <v>1941</v>
      </c>
      <c r="D116" s="111">
        <v>11081153</v>
      </c>
      <c r="E116" s="112">
        <v>18.350000000000001</v>
      </c>
      <c r="F116" s="112">
        <v>6</v>
      </c>
      <c r="G116" s="111"/>
      <c r="H116" s="112"/>
      <c r="I116" s="113"/>
    </row>
    <row r="117" spans="1:9" x14ac:dyDescent="0.3">
      <c r="A117" s="114" t="str">
        <f>A116</f>
        <v>林振興</v>
      </c>
      <c r="B117" s="111"/>
      <c r="C117" s="111"/>
      <c r="D117" s="111"/>
      <c r="E117" s="112"/>
      <c r="F117" s="112"/>
      <c r="G117" s="111">
        <v>12085333</v>
      </c>
      <c r="H117" s="112">
        <v>18.350000000000001</v>
      </c>
      <c r="I117" s="113">
        <v>6</v>
      </c>
    </row>
    <row r="118" spans="1:9" x14ac:dyDescent="0.3">
      <c r="A118" s="114" t="s">
        <v>271</v>
      </c>
      <c r="B118" s="111" t="s">
        <v>272</v>
      </c>
      <c r="C118" s="111" t="s">
        <v>2646</v>
      </c>
      <c r="D118" s="111">
        <v>12070218</v>
      </c>
      <c r="E118" s="112">
        <v>18.350000000000001</v>
      </c>
      <c r="F118" s="112">
        <v>499</v>
      </c>
      <c r="G118" s="111"/>
      <c r="H118" s="112"/>
      <c r="I118" s="113"/>
    </row>
    <row r="119" spans="1:9" x14ac:dyDescent="0.3">
      <c r="A119" s="114" t="str">
        <f t="shared" ref="A119:A120" si="9">A118</f>
        <v>林振興</v>
      </c>
      <c r="B119" s="111"/>
      <c r="C119" s="111"/>
      <c r="D119" s="111"/>
      <c r="E119" s="112"/>
      <c r="F119" s="112"/>
      <c r="G119" s="111">
        <v>12090360</v>
      </c>
      <c r="H119" s="112">
        <v>18.350000000000001</v>
      </c>
      <c r="I119" s="113">
        <v>156</v>
      </c>
    </row>
    <row r="120" spans="1:9" x14ac:dyDescent="0.3">
      <c r="A120" s="114" t="str">
        <f t="shared" si="9"/>
        <v>林振興</v>
      </c>
      <c r="B120" s="111"/>
      <c r="C120" s="111"/>
      <c r="D120" s="111"/>
      <c r="E120" s="112"/>
      <c r="F120" s="112"/>
      <c r="G120" s="111">
        <v>12090872</v>
      </c>
      <c r="H120" s="112">
        <v>18.350000000000001</v>
      </c>
      <c r="I120" s="113">
        <v>343</v>
      </c>
    </row>
    <row r="121" spans="1:9" x14ac:dyDescent="0.3">
      <c r="A121" s="114" t="s">
        <v>271</v>
      </c>
      <c r="B121" s="111" t="s">
        <v>272</v>
      </c>
      <c r="C121" s="111" t="s">
        <v>323</v>
      </c>
      <c r="D121" s="111">
        <v>12085934</v>
      </c>
      <c r="E121" s="112">
        <v>18.350000000000001</v>
      </c>
      <c r="F121" s="112">
        <v>499</v>
      </c>
      <c r="G121" s="111"/>
      <c r="H121" s="112"/>
      <c r="I121" s="113"/>
    </row>
    <row r="122" spans="1:9" x14ac:dyDescent="0.3">
      <c r="A122" s="114" t="str">
        <f t="shared" ref="A122:A126" si="10">A121</f>
        <v>林振興</v>
      </c>
      <c r="B122" s="111"/>
      <c r="C122" s="111"/>
      <c r="D122" s="111"/>
      <c r="E122" s="112"/>
      <c r="F122" s="112"/>
      <c r="G122" s="111">
        <v>12091387</v>
      </c>
      <c r="H122" s="112">
        <v>18.350000000000001</v>
      </c>
      <c r="I122" s="113">
        <v>275</v>
      </c>
    </row>
    <row r="123" spans="1:9" x14ac:dyDescent="0.3">
      <c r="A123" s="114" t="str">
        <f t="shared" si="10"/>
        <v>林振興</v>
      </c>
      <c r="B123" s="111"/>
      <c r="C123" s="111"/>
      <c r="D123" s="111"/>
      <c r="E123" s="112"/>
      <c r="F123" s="112"/>
      <c r="G123" s="111">
        <v>12091896</v>
      </c>
      <c r="H123" s="112">
        <v>18.350000000000001</v>
      </c>
      <c r="I123" s="113">
        <v>69</v>
      </c>
    </row>
    <row r="124" spans="1:9" x14ac:dyDescent="0.3">
      <c r="A124" s="114" t="str">
        <f t="shared" si="10"/>
        <v>林振興</v>
      </c>
      <c r="B124" s="111"/>
      <c r="C124" s="111"/>
      <c r="D124" s="111"/>
      <c r="E124" s="112"/>
      <c r="F124" s="112"/>
      <c r="G124" s="111">
        <v>12092409</v>
      </c>
      <c r="H124" s="112">
        <v>18.350000000000001</v>
      </c>
      <c r="I124" s="113">
        <v>2</v>
      </c>
    </row>
    <row r="125" spans="1:9" x14ac:dyDescent="0.3">
      <c r="A125" s="114" t="str">
        <f t="shared" si="10"/>
        <v>林振興</v>
      </c>
      <c r="B125" s="111"/>
      <c r="C125" s="111"/>
      <c r="D125" s="111"/>
      <c r="E125" s="112"/>
      <c r="F125" s="112"/>
      <c r="G125" s="111">
        <v>12092918</v>
      </c>
      <c r="H125" s="112">
        <v>18.350000000000001</v>
      </c>
      <c r="I125" s="113">
        <v>13</v>
      </c>
    </row>
    <row r="126" spans="1:9" x14ac:dyDescent="0.3">
      <c r="A126" s="114" t="str">
        <f t="shared" si="10"/>
        <v>林振興</v>
      </c>
      <c r="B126" s="111"/>
      <c r="C126" s="111"/>
      <c r="D126" s="111"/>
      <c r="E126" s="112"/>
      <c r="F126" s="112"/>
      <c r="G126" s="111">
        <v>12093429</v>
      </c>
      <c r="H126" s="112">
        <v>18.350000000000001</v>
      </c>
      <c r="I126" s="113">
        <v>140</v>
      </c>
    </row>
    <row r="127" spans="1:9" x14ac:dyDescent="0.3">
      <c r="A127" s="114" t="s">
        <v>271</v>
      </c>
      <c r="B127" s="111" t="s">
        <v>272</v>
      </c>
      <c r="C127" s="111" t="s">
        <v>2647</v>
      </c>
      <c r="D127" s="111">
        <v>12090550</v>
      </c>
      <c r="E127" s="112">
        <v>18.350000000000001</v>
      </c>
      <c r="F127" s="112">
        <v>499</v>
      </c>
      <c r="G127" s="111"/>
      <c r="H127" s="112"/>
      <c r="I127" s="113"/>
    </row>
    <row r="128" spans="1:9" x14ac:dyDescent="0.3">
      <c r="A128" s="114" t="str">
        <f t="shared" ref="A128:A164" si="11">A127</f>
        <v>林振興</v>
      </c>
      <c r="B128" s="111"/>
      <c r="C128" s="111"/>
      <c r="D128" s="111"/>
      <c r="E128" s="112"/>
      <c r="F128" s="112"/>
      <c r="G128" s="111">
        <v>12093429</v>
      </c>
      <c r="H128" s="112">
        <v>18.350000000000001</v>
      </c>
      <c r="I128" s="113">
        <v>180</v>
      </c>
    </row>
    <row r="129" spans="1:9" x14ac:dyDescent="0.3">
      <c r="A129" s="114" t="str">
        <f t="shared" si="11"/>
        <v>林振興</v>
      </c>
      <c r="B129" s="111"/>
      <c r="C129" s="111"/>
      <c r="D129" s="111"/>
      <c r="E129" s="112"/>
      <c r="F129" s="112"/>
      <c r="G129" s="111">
        <v>12093941</v>
      </c>
      <c r="H129" s="112">
        <v>18.350000000000001</v>
      </c>
      <c r="I129" s="113">
        <v>20</v>
      </c>
    </row>
    <row r="130" spans="1:9" x14ac:dyDescent="0.3">
      <c r="A130" s="114" t="str">
        <f t="shared" si="11"/>
        <v>林振興</v>
      </c>
      <c r="B130" s="111"/>
      <c r="C130" s="111"/>
      <c r="D130" s="111"/>
      <c r="E130" s="112"/>
      <c r="F130" s="112"/>
      <c r="G130" s="111">
        <v>12094452</v>
      </c>
      <c r="H130" s="112">
        <v>18.350000000000001</v>
      </c>
      <c r="I130" s="113">
        <v>17</v>
      </c>
    </row>
    <row r="131" spans="1:9" x14ac:dyDescent="0.3">
      <c r="A131" s="114" t="str">
        <f t="shared" si="11"/>
        <v>林振興</v>
      </c>
      <c r="B131" s="111"/>
      <c r="C131" s="111"/>
      <c r="D131" s="111"/>
      <c r="E131" s="112"/>
      <c r="F131" s="112"/>
      <c r="G131" s="111">
        <v>12094964</v>
      </c>
      <c r="H131" s="112">
        <v>18.350000000000001</v>
      </c>
      <c r="I131" s="113">
        <v>22</v>
      </c>
    </row>
    <row r="132" spans="1:9" x14ac:dyDescent="0.3">
      <c r="A132" s="114" t="str">
        <f t="shared" si="11"/>
        <v>林振興</v>
      </c>
      <c r="B132" s="111"/>
      <c r="C132" s="111"/>
      <c r="D132" s="111"/>
      <c r="E132" s="112"/>
      <c r="F132" s="112"/>
      <c r="G132" s="111">
        <v>12095474</v>
      </c>
      <c r="H132" s="112">
        <v>18.350000000000001</v>
      </c>
      <c r="I132" s="113">
        <v>1</v>
      </c>
    </row>
    <row r="133" spans="1:9" x14ac:dyDescent="0.3">
      <c r="A133" s="114" t="str">
        <f t="shared" si="11"/>
        <v>林振興</v>
      </c>
      <c r="B133" s="111"/>
      <c r="C133" s="111"/>
      <c r="D133" s="111"/>
      <c r="E133" s="112"/>
      <c r="F133" s="112"/>
      <c r="G133" s="111">
        <v>12095986</v>
      </c>
      <c r="H133" s="112">
        <v>18.350000000000001</v>
      </c>
      <c r="I133" s="113">
        <v>3</v>
      </c>
    </row>
    <row r="134" spans="1:9" x14ac:dyDescent="0.3">
      <c r="A134" s="114" t="str">
        <f t="shared" si="11"/>
        <v>林振興</v>
      </c>
      <c r="B134" s="111"/>
      <c r="C134" s="111"/>
      <c r="D134" s="111"/>
      <c r="E134" s="112"/>
      <c r="F134" s="112"/>
      <c r="G134" s="111">
        <v>12100499</v>
      </c>
      <c r="H134" s="112">
        <v>18.350000000000001</v>
      </c>
      <c r="I134" s="113">
        <v>5</v>
      </c>
    </row>
    <row r="135" spans="1:9" x14ac:dyDescent="0.3">
      <c r="A135" s="114" t="str">
        <f t="shared" si="11"/>
        <v>林振興</v>
      </c>
      <c r="B135" s="111"/>
      <c r="C135" s="111"/>
      <c r="D135" s="111"/>
      <c r="E135" s="112"/>
      <c r="F135" s="112"/>
      <c r="G135" s="111">
        <v>12101012</v>
      </c>
      <c r="H135" s="112">
        <v>18.350000000000001</v>
      </c>
      <c r="I135" s="113">
        <v>3</v>
      </c>
    </row>
    <row r="136" spans="1:9" x14ac:dyDescent="0.3">
      <c r="A136" s="114" t="str">
        <f t="shared" si="11"/>
        <v>林振興</v>
      </c>
      <c r="B136" s="111"/>
      <c r="C136" s="111"/>
      <c r="D136" s="111"/>
      <c r="E136" s="112"/>
      <c r="F136" s="112"/>
      <c r="G136" s="111">
        <v>12101522</v>
      </c>
      <c r="H136" s="112">
        <v>18.350000000000001</v>
      </c>
      <c r="I136" s="113">
        <v>2</v>
      </c>
    </row>
    <row r="137" spans="1:9" x14ac:dyDescent="0.3">
      <c r="A137" s="114" t="str">
        <f t="shared" si="11"/>
        <v>林振興</v>
      </c>
      <c r="B137" s="111"/>
      <c r="C137" s="111"/>
      <c r="D137" s="111"/>
      <c r="E137" s="112"/>
      <c r="F137" s="112"/>
      <c r="G137" s="111">
        <v>12102034</v>
      </c>
      <c r="H137" s="112">
        <v>18.350000000000001</v>
      </c>
      <c r="I137" s="113">
        <v>13</v>
      </c>
    </row>
    <row r="138" spans="1:9" x14ac:dyDescent="0.3">
      <c r="A138" s="114" t="str">
        <f t="shared" si="11"/>
        <v>林振興</v>
      </c>
      <c r="B138" s="111"/>
      <c r="C138" s="111"/>
      <c r="D138" s="111"/>
      <c r="E138" s="112"/>
      <c r="F138" s="112"/>
      <c r="G138" s="111">
        <v>12102548</v>
      </c>
      <c r="H138" s="112">
        <v>18.350000000000001</v>
      </c>
      <c r="I138" s="113">
        <v>3</v>
      </c>
    </row>
    <row r="139" spans="1:9" x14ac:dyDescent="0.3">
      <c r="A139" s="114" t="str">
        <f t="shared" si="11"/>
        <v>林振興</v>
      </c>
      <c r="B139" s="111"/>
      <c r="C139" s="111"/>
      <c r="D139" s="111"/>
      <c r="E139" s="112"/>
      <c r="F139" s="112"/>
      <c r="G139" s="111">
        <v>12104601</v>
      </c>
      <c r="H139" s="112">
        <v>18.350000000000001</v>
      </c>
      <c r="I139" s="113">
        <v>46</v>
      </c>
    </row>
    <row r="140" spans="1:9" x14ac:dyDescent="0.3">
      <c r="A140" s="114" t="str">
        <f t="shared" si="11"/>
        <v>林振興</v>
      </c>
      <c r="B140" s="111"/>
      <c r="C140" s="111"/>
      <c r="D140" s="111"/>
      <c r="E140" s="112"/>
      <c r="F140" s="112"/>
      <c r="G140" s="111">
        <v>12105628</v>
      </c>
      <c r="H140" s="112">
        <v>18.350000000000001</v>
      </c>
      <c r="I140" s="113">
        <v>12</v>
      </c>
    </row>
    <row r="141" spans="1:9" x14ac:dyDescent="0.3">
      <c r="A141" s="114" t="str">
        <f t="shared" si="11"/>
        <v>林振興</v>
      </c>
      <c r="B141" s="111"/>
      <c r="C141" s="111"/>
      <c r="D141" s="111"/>
      <c r="E141" s="112"/>
      <c r="F141" s="112"/>
      <c r="G141" s="111">
        <v>12110137</v>
      </c>
      <c r="H141" s="112">
        <v>18.350000000000001</v>
      </c>
      <c r="I141" s="113">
        <v>6</v>
      </c>
    </row>
    <row r="142" spans="1:9" x14ac:dyDescent="0.3">
      <c r="A142" s="114" t="str">
        <f t="shared" si="11"/>
        <v>林振興</v>
      </c>
      <c r="B142" s="111"/>
      <c r="C142" s="111"/>
      <c r="D142" s="111"/>
      <c r="E142" s="112"/>
      <c r="F142" s="112"/>
      <c r="G142" s="111">
        <v>12111159</v>
      </c>
      <c r="H142" s="112">
        <v>18.350000000000001</v>
      </c>
      <c r="I142" s="113">
        <v>6</v>
      </c>
    </row>
    <row r="143" spans="1:9" x14ac:dyDescent="0.3">
      <c r="A143" s="114" t="str">
        <f t="shared" si="11"/>
        <v>林振興</v>
      </c>
      <c r="B143" s="111"/>
      <c r="C143" s="111"/>
      <c r="D143" s="111"/>
      <c r="E143" s="112"/>
      <c r="F143" s="112"/>
      <c r="G143" s="111">
        <v>12113719</v>
      </c>
      <c r="H143" s="112">
        <v>18.350000000000001</v>
      </c>
      <c r="I143" s="113">
        <v>12</v>
      </c>
    </row>
    <row r="144" spans="1:9" x14ac:dyDescent="0.3">
      <c r="A144" s="114" t="str">
        <f t="shared" si="11"/>
        <v>林振興</v>
      </c>
      <c r="B144" s="111"/>
      <c r="C144" s="111"/>
      <c r="D144" s="111"/>
      <c r="E144" s="112"/>
      <c r="F144" s="112"/>
      <c r="G144" s="111">
        <v>12114231</v>
      </c>
      <c r="H144" s="112">
        <v>18.350000000000001</v>
      </c>
      <c r="I144" s="113">
        <v>9</v>
      </c>
    </row>
    <row r="145" spans="1:9" x14ac:dyDescent="0.3">
      <c r="A145" s="114" t="str">
        <f t="shared" si="11"/>
        <v>林振興</v>
      </c>
      <c r="B145" s="111"/>
      <c r="C145" s="111"/>
      <c r="D145" s="111"/>
      <c r="E145" s="112"/>
      <c r="F145" s="112"/>
      <c r="G145" s="111">
        <v>12121320</v>
      </c>
      <c r="H145" s="112">
        <v>18.350000000000001</v>
      </c>
      <c r="I145" s="113">
        <v>5</v>
      </c>
    </row>
    <row r="146" spans="1:9" x14ac:dyDescent="0.3">
      <c r="A146" s="114" t="str">
        <f t="shared" si="11"/>
        <v>林振興</v>
      </c>
      <c r="B146" s="111"/>
      <c r="C146" s="111"/>
      <c r="D146" s="111"/>
      <c r="E146" s="112"/>
      <c r="F146" s="112"/>
      <c r="G146" s="111">
        <v>12123876</v>
      </c>
      <c r="H146" s="112">
        <v>18.350000000000001</v>
      </c>
      <c r="I146" s="113">
        <v>5</v>
      </c>
    </row>
    <row r="147" spans="1:9" x14ac:dyDescent="0.3">
      <c r="A147" s="114" t="str">
        <f t="shared" si="11"/>
        <v>林振興</v>
      </c>
      <c r="B147" s="111"/>
      <c r="C147" s="111"/>
      <c r="D147" s="111"/>
      <c r="E147" s="112"/>
      <c r="F147" s="112"/>
      <c r="G147" s="111">
        <v>12125409</v>
      </c>
      <c r="H147" s="112">
        <v>18.350000000000001</v>
      </c>
      <c r="I147" s="113">
        <v>2</v>
      </c>
    </row>
    <row r="148" spans="1:9" x14ac:dyDescent="0.3">
      <c r="A148" s="114" t="str">
        <f t="shared" si="11"/>
        <v>林振興</v>
      </c>
      <c r="B148" s="111"/>
      <c r="C148" s="111"/>
      <c r="D148" s="111"/>
      <c r="E148" s="112"/>
      <c r="F148" s="112"/>
      <c r="G148" s="111">
        <v>12125921</v>
      </c>
      <c r="H148" s="112">
        <v>18.350000000000001</v>
      </c>
      <c r="I148" s="113">
        <v>5</v>
      </c>
    </row>
    <row r="149" spans="1:9" x14ac:dyDescent="0.3">
      <c r="A149" s="114" t="str">
        <f t="shared" si="11"/>
        <v>林振興</v>
      </c>
      <c r="B149" s="111"/>
      <c r="C149" s="111"/>
      <c r="D149" s="111"/>
      <c r="E149" s="112"/>
      <c r="F149" s="112"/>
      <c r="G149" s="111">
        <v>12132986</v>
      </c>
      <c r="H149" s="112">
        <v>18.350000000000001</v>
      </c>
      <c r="I149" s="113">
        <v>7</v>
      </c>
    </row>
    <row r="150" spans="1:9" x14ac:dyDescent="0.3">
      <c r="A150" s="114" t="str">
        <f t="shared" si="11"/>
        <v>林振興</v>
      </c>
      <c r="B150" s="111"/>
      <c r="C150" s="111"/>
      <c r="D150" s="111"/>
      <c r="E150" s="112"/>
      <c r="F150" s="112"/>
      <c r="G150" s="111">
        <v>12140060</v>
      </c>
      <c r="H150" s="112">
        <v>18.350000000000001</v>
      </c>
      <c r="I150" s="113">
        <v>1</v>
      </c>
    </row>
    <row r="151" spans="1:9" x14ac:dyDescent="0.3">
      <c r="A151" s="114" t="str">
        <f t="shared" si="11"/>
        <v>林振興</v>
      </c>
      <c r="B151" s="111"/>
      <c r="C151" s="111"/>
      <c r="D151" s="111"/>
      <c r="E151" s="112"/>
      <c r="F151" s="112"/>
      <c r="G151" s="111">
        <v>12142108</v>
      </c>
      <c r="H151" s="112">
        <v>18.350000000000001</v>
      </c>
      <c r="I151" s="113">
        <v>8</v>
      </c>
    </row>
    <row r="152" spans="1:9" x14ac:dyDescent="0.3">
      <c r="A152" s="114" t="str">
        <f t="shared" si="11"/>
        <v>林振興</v>
      </c>
      <c r="B152" s="111"/>
      <c r="C152" s="111"/>
      <c r="D152" s="111"/>
      <c r="E152" s="112"/>
      <c r="F152" s="112"/>
      <c r="G152" s="111">
        <v>12143135</v>
      </c>
      <c r="H152" s="112">
        <v>18.350000000000001</v>
      </c>
      <c r="I152" s="113">
        <v>1</v>
      </c>
    </row>
    <row r="153" spans="1:9" x14ac:dyDescent="0.3">
      <c r="A153" s="114" t="str">
        <f t="shared" si="11"/>
        <v>林振興</v>
      </c>
      <c r="B153" s="111"/>
      <c r="C153" s="111"/>
      <c r="D153" s="111"/>
      <c r="E153" s="112"/>
      <c r="F153" s="112"/>
      <c r="G153" s="111">
        <v>12145180</v>
      </c>
      <c r="H153" s="112">
        <v>18.350000000000001</v>
      </c>
      <c r="I153" s="113">
        <v>1</v>
      </c>
    </row>
    <row r="154" spans="1:9" x14ac:dyDescent="0.3">
      <c r="A154" s="114" t="str">
        <f t="shared" si="11"/>
        <v>林振興</v>
      </c>
      <c r="B154" s="111"/>
      <c r="C154" s="111"/>
      <c r="D154" s="111"/>
      <c r="E154" s="112"/>
      <c r="F154" s="112"/>
      <c r="G154" s="111">
        <v>12145693</v>
      </c>
      <c r="H154" s="112">
        <v>18.350000000000001</v>
      </c>
      <c r="I154" s="113">
        <v>2</v>
      </c>
    </row>
    <row r="155" spans="1:9" x14ac:dyDescent="0.3">
      <c r="A155" s="114" t="str">
        <f t="shared" si="11"/>
        <v>林振興</v>
      </c>
      <c r="B155" s="111"/>
      <c r="C155" s="111"/>
      <c r="D155" s="111"/>
      <c r="E155" s="112"/>
      <c r="F155" s="112"/>
      <c r="G155" s="111">
        <v>12155330</v>
      </c>
      <c r="H155" s="112">
        <v>18.350000000000001</v>
      </c>
      <c r="I155" s="113">
        <v>2</v>
      </c>
    </row>
    <row r="156" spans="1:9" x14ac:dyDescent="0.3">
      <c r="A156" s="114" t="str">
        <f t="shared" si="11"/>
        <v>林振興</v>
      </c>
      <c r="B156" s="111"/>
      <c r="C156" s="111"/>
      <c r="D156" s="111"/>
      <c r="E156" s="112"/>
      <c r="F156" s="112"/>
      <c r="G156" s="111">
        <v>12155841</v>
      </c>
      <c r="H156" s="112">
        <v>18.350000000000001</v>
      </c>
      <c r="I156" s="113">
        <v>10</v>
      </c>
    </row>
    <row r="157" spans="1:9" x14ac:dyDescent="0.3">
      <c r="A157" s="114" t="str">
        <f t="shared" si="11"/>
        <v>林振興</v>
      </c>
      <c r="B157" s="111"/>
      <c r="C157" s="111"/>
      <c r="D157" s="111"/>
      <c r="E157" s="112"/>
      <c r="F157" s="112"/>
      <c r="G157" s="111">
        <v>12160866</v>
      </c>
      <c r="H157" s="112">
        <v>18.350000000000001</v>
      </c>
      <c r="I157" s="113">
        <v>2</v>
      </c>
    </row>
    <row r="158" spans="1:9" x14ac:dyDescent="0.3">
      <c r="A158" s="114" t="str">
        <f t="shared" si="11"/>
        <v>林振興</v>
      </c>
      <c r="B158" s="111"/>
      <c r="C158" s="111"/>
      <c r="D158" s="111"/>
      <c r="E158" s="112"/>
      <c r="F158" s="112"/>
      <c r="G158" s="111">
        <v>12161378</v>
      </c>
      <c r="H158" s="112">
        <v>18.350000000000001</v>
      </c>
      <c r="I158" s="113">
        <v>15</v>
      </c>
    </row>
    <row r="159" spans="1:9" x14ac:dyDescent="0.3">
      <c r="A159" s="114" t="str">
        <f t="shared" si="11"/>
        <v>林振興</v>
      </c>
      <c r="B159" s="111"/>
      <c r="C159" s="111"/>
      <c r="D159" s="111"/>
      <c r="E159" s="112"/>
      <c r="F159" s="112"/>
      <c r="G159" s="111">
        <v>12161890</v>
      </c>
      <c r="H159" s="112">
        <v>18.350000000000001</v>
      </c>
      <c r="I159" s="113">
        <v>48</v>
      </c>
    </row>
    <row r="160" spans="1:9" x14ac:dyDescent="0.3">
      <c r="A160" s="114" t="str">
        <f t="shared" si="11"/>
        <v>林振興</v>
      </c>
      <c r="B160" s="111"/>
      <c r="C160" s="111"/>
      <c r="D160" s="111"/>
      <c r="E160" s="112"/>
      <c r="F160" s="112"/>
      <c r="G160" s="111">
        <v>12163935</v>
      </c>
      <c r="H160" s="112">
        <v>18.350000000000001</v>
      </c>
      <c r="I160" s="113">
        <v>1</v>
      </c>
    </row>
    <row r="161" spans="1:9" x14ac:dyDescent="0.3">
      <c r="A161" s="114" t="str">
        <f t="shared" si="11"/>
        <v>林振興</v>
      </c>
      <c r="B161" s="111"/>
      <c r="C161" s="111"/>
      <c r="D161" s="111"/>
      <c r="E161" s="112"/>
      <c r="F161" s="112"/>
      <c r="G161" s="111">
        <v>12164445</v>
      </c>
      <c r="H161" s="112">
        <v>18.350000000000001</v>
      </c>
      <c r="I161" s="113">
        <v>9</v>
      </c>
    </row>
    <row r="162" spans="1:9" x14ac:dyDescent="0.3">
      <c r="A162" s="114" t="str">
        <f t="shared" si="11"/>
        <v>林振興</v>
      </c>
      <c r="B162" s="111"/>
      <c r="C162" s="111"/>
      <c r="D162" s="111"/>
      <c r="E162" s="112"/>
      <c r="F162" s="112"/>
      <c r="G162" s="111">
        <v>12164950</v>
      </c>
      <c r="H162" s="112">
        <v>18.350000000000001</v>
      </c>
      <c r="I162" s="113">
        <v>9</v>
      </c>
    </row>
    <row r="163" spans="1:9" x14ac:dyDescent="0.3">
      <c r="A163" s="114" t="str">
        <f t="shared" si="11"/>
        <v>林振興</v>
      </c>
      <c r="B163" s="111"/>
      <c r="C163" s="111"/>
      <c r="D163" s="111"/>
      <c r="E163" s="112"/>
      <c r="F163" s="112"/>
      <c r="G163" s="111">
        <v>12165460</v>
      </c>
      <c r="H163" s="112">
        <v>18.350000000000001</v>
      </c>
      <c r="I163" s="113">
        <v>3</v>
      </c>
    </row>
    <row r="164" spans="1:9" x14ac:dyDescent="0.3">
      <c r="A164" s="114" t="str">
        <f t="shared" si="11"/>
        <v>林振興</v>
      </c>
      <c r="B164" s="111"/>
      <c r="C164" s="111"/>
      <c r="D164" s="111"/>
      <c r="E164" s="112"/>
      <c r="F164" s="112"/>
      <c r="G164" s="111">
        <v>12172020</v>
      </c>
      <c r="H164" s="112">
        <v>18.350000000000001</v>
      </c>
      <c r="I164" s="113">
        <v>3</v>
      </c>
    </row>
    <row r="165" spans="1:9" x14ac:dyDescent="0.3">
      <c r="A165" s="98" t="s">
        <v>271</v>
      </c>
      <c r="B165" s="99" t="s">
        <v>272</v>
      </c>
      <c r="C165" s="99" t="s">
        <v>2648</v>
      </c>
      <c r="D165" s="99">
        <v>12091203</v>
      </c>
      <c r="E165" s="100">
        <v>18.350000000000001</v>
      </c>
      <c r="F165" s="100">
        <v>499</v>
      </c>
      <c r="G165" s="99"/>
      <c r="H165" s="100"/>
      <c r="I165" s="101"/>
    </row>
    <row r="166" spans="1:9" x14ac:dyDescent="0.3">
      <c r="A166" s="98" t="str">
        <f t="shared" ref="A166:A195" si="12">A165</f>
        <v>林振興</v>
      </c>
      <c r="B166" s="99"/>
      <c r="C166" s="99"/>
      <c r="D166" s="99"/>
      <c r="E166" s="100"/>
      <c r="F166" s="100"/>
      <c r="G166" s="99">
        <v>12172532</v>
      </c>
      <c r="H166" s="100">
        <v>18.350000000000001</v>
      </c>
      <c r="I166" s="101">
        <v>6</v>
      </c>
    </row>
    <row r="167" spans="1:9" x14ac:dyDescent="0.3">
      <c r="A167" s="98" t="str">
        <f t="shared" si="12"/>
        <v>林振興</v>
      </c>
      <c r="B167" s="99"/>
      <c r="C167" s="99"/>
      <c r="D167" s="99"/>
      <c r="E167" s="100"/>
      <c r="F167" s="100"/>
      <c r="G167" s="99">
        <v>12173557</v>
      </c>
      <c r="H167" s="100">
        <v>18.350000000000001</v>
      </c>
      <c r="I167" s="101">
        <v>29</v>
      </c>
    </row>
    <row r="168" spans="1:9" x14ac:dyDescent="0.3">
      <c r="A168" s="98" t="str">
        <f t="shared" si="12"/>
        <v>林振興</v>
      </c>
      <c r="B168" s="99"/>
      <c r="C168" s="99"/>
      <c r="D168" s="99"/>
      <c r="E168" s="100"/>
      <c r="F168" s="100"/>
      <c r="G168" s="99">
        <v>12174581</v>
      </c>
      <c r="H168" s="100">
        <v>18.350000000000001</v>
      </c>
      <c r="I168" s="101">
        <v>50</v>
      </c>
    </row>
    <row r="169" spans="1:9" x14ac:dyDescent="0.3">
      <c r="A169" s="98" t="str">
        <f t="shared" si="12"/>
        <v>林振興</v>
      </c>
      <c r="B169" s="99"/>
      <c r="C169" s="99"/>
      <c r="D169" s="99"/>
      <c r="E169" s="100"/>
      <c r="F169" s="100"/>
      <c r="G169" s="99">
        <v>12175095</v>
      </c>
      <c r="H169" s="100">
        <v>18.350000000000001</v>
      </c>
      <c r="I169" s="101">
        <v>12</v>
      </c>
    </row>
    <row r="170" spans="1:9" x14ac:dyDescent="0.3">
      <c r="A170" s="98" t="str">
        <f t="shared" si="12"/>
        <v>林振興</v>
      </c>
      <c r="B170" s="99"/>
      <c r="C170" s="99"/>
      <c r="D170" s="99"/>
      <c r="E170" s="100"/>
      <c r="F170" s="100"/>
      <c r="G170" s="99">
        <v>12175604</v>
      </c>
      <c r="H170" s="100">
        <v>18.350000000000001</v>
      </c>
      <c r="I170" s="101">
        <v>10</v>
      </c>
    </row>
    <row r="171" spans="1:9" x14ac:dyDescent="0.3">
      <c r="A171" s="98" t="str">
        <f t="shared" si="12"/>
        <v>林振興</v>
      </c>
      <c r="B171" s="99"/>
      <c r="C171" s="99"/>
      <c r="D171" s="99"/>
      <c r="E171" s="100"/>
      <c r="F171" s="100"/>
      <c r="G171" s="99">
        <v>12191289</v>
      </c>
      <c r="H171" s="100">
        <v>18.350000000000001</v>
      </c>
      <c r="I171" s="101">
        <v>1</v>
      </c>
    </row>
    <row r="172" spans="1:9" x14ac:dyDescent="0.3">
      <c r="A172" s="98" t="str">
        <f t="shared" si="12"/>
        <v>林振興</v>
      </c>
      <c r="B172" s="99"/>
      <c r="C172" s="99"/>
      <c r="D172" s="99"/>
      <c r="E172" s="100"/>
      <c r="F172" s="100"/>
      <c r="G172" s="99">
        <v>12192313</v>
      </c>
      <c r="H172" s="100">
        <v>18.350000000000001</v>
      </c>
      <c r="I172" s="101">
        <v>10</v>
      </c>
    </row>
    <row r="173" spans="1:9" x14ac:dyDescent="0.3">
      <c r="A173" s="98" t="str">
        <f t="shared" si="12"/>
        <v>林振興</v>
      </c>
      <c r="B173" s="99"/>
      <c r="C173" s="99"/>
      <c r="D173" s="99"/>
      <c r="E173" s="100"/>
      <c r="F173" s="100"/>
      <c r="G173" s="99">
        <v>12194360</v>
      </c>
      <c r="H173" s="100">
        <v>18.350000000000001</v>
      </c>
      <c r="I173" s="101">
        <v>4</v>
      </c>
    </row>
    <row r="174" spans="1:9" x14ac:dyDescent="0.3">
      <c r="A174" s="98" t="str">
        <f t="shared" si="12"/>
        <v>林振興</v>
      </c>
      <c r="B174" s="99"/>
      <c r="C174" s="99"/>
      <c r="D174" s="99"/>
      <c r="E174" s="100"/>
      <c r="F174" s="100"/>
      <c r="G174" s="99">
        <v>12194874</v>
      </c>
      <c r="H174" s="100">
        <v>18.350000000000001</v>
      </c>
      <c r="I174" s="101">
        <v>7</v>
      </c>
    </row>
    <row r="175" spans="1:9" x14ac:dyDescent="0.3">
      <c r="A175" s="98" t="str">
        <f t="shared" si="12"/>
        <v>林振興</v>
      </c>
      <c r="B175" s="99"/>
      <c r="C175" s="99"/>
      <c r="D175" s="99"/>
      <c r="E175" s="100"/>
      <c r="F175" s="100"/>
      <c r="G175" s="99">
        <v>12195384</v>
      </c>
      <c r="H175" s="100">
        <v>18.350000000000001</v>
      </c>
      <c r="I175" s="101">
        <v>5</v>
      </c>
    </row>
    <row r="176" spans="1:9" x14ac:dyDescent="0.3">
      <c r="A176" s="98" t="str">
        <f t="shared" si="12"/>
        <v>林振興</v>
      </c>
      <c r="B176" s="99"/>
      <c r="C176" s="99"/>
      <c r="D176" s="99"/>
      <c r="E176" s="100"/>
      <c r="F176" s="100"/>
      <c r="G176" s="99">
        <v>12195897</v>
      </c>
      <c r="H176" s="100">
        <v>18.350000000000001</v>
      </c>
      <c r="I176" s="101">
        <v>172</v>
      </c>
    </row>
    <row r="177" spans="1:9" x14ac:dyDescent="0.3">
      <c r="A177" s="98" t="str">
        <f t="shared" si="12"/>
        <v>林振興</v>
      </c>
      <c r="B177" s="99"/>
      <c r="C177" s="99"/>
      <c r="D177" s="99"/>
      <c r="E177" s="100"/>
      <c r="F177" s="100"/>
      <c r="G177" s="99">
        <v>12200409</v>
      </c>
      <c r="H177" s="100">
        <v>18.350000000000001</v>
      </c>
      <c r="I177" s="101">
        <v>10</v>
      </c>
    </row>
    <row r="178" spans="1:9" x14ac:dyDescent="0.3">
      <c r="A178" s="98" t="str">
        <f t="shared" si="12"/>
        <v>林振興</v>
      </c>
      <c r="B178" s="99"/>
      <c r="C178" s="99"/>
      <c r="D178" s="99"/>
      <c r="E178" s="100"/>
      <c r="F178" s="100"/>
      <c r="G178" s="99">
        <v>12200921</v>
      </c>
      <c r="H178" s="100">
        <v>18.350000000000001</v>
      </c>
      <c r="I178" s="101">
        <v>21</v>
      </c>
    </row>
    <row r="179" spans="1:9" x14ac:dyDescent="0.3">
      <c r="A179" s="98" t="str">
        <f t="shared" si="12"/>
        <v>林振興</v>
      </c>
      <c r="B179" s="99"/>
      <c r="C179" s="99"/>
      <c r="D179" s="99"/>
      <c r="E179" s="100"/>
      <c r="F179" s="100"/>
      <c r="G179" s="99">
        <v>12201435</v>
      </c>
      <c r="H179" s="100">
        <v>18.350000000000001</v>
      </c>
      <c r="I179" s="101">
        <v>10</v>
      </c>
    </row>
    <row r="180" spans="1:9" x14ac:dyDescent="0.3">
      <c r="A180" s="98" t="str">
        <f t="shared" si="12"/>
        <v>林振興</v>
      </c>
      <c r="B180" s="99"/>
      <c r="C180" s="99"/>
      <c r="D180" s="99"/>
      <c r="E180" s="100"/>
      <c r="F180" s="100"/>
      <c r="G180" s="99">
        <v>12201948</v>
      </c>
      <c r="H180" s="100">
        <v>18.350000000000001</v>
      </c>
      <c r="I180" s="101">
        <v>13</v>
      </c>
    </row>
    <row r="181" spans="1:9" x14ac:dyDescent="0.3">
      <c r="A181" s="98" t="str">
        <f t="shared" si="12"/>
        <v>林振興</v>
      </c>
      <c r="B181" s="99"/>
      <c r="C181" s="99"/>
      <c r="D181" s="99"/>
      <c r="E181" s="100"/>
      <c r="F181" s="100"/>
      <c r="G181" s="99">
        <v>12202459</v>
      </c>
      <c r="H181" s="100">
        <v>18.350000000000001</v>
      </c>
      <c r="I181" s="101">
        <v>1</v>
      </c>
    </row>
    <row r="182" spans="1:9" x14ac:dyDescent="0.3">
      <c r="A182" s="98" t="str">
        <f t="shared" si="12"/>
        <v>林振興</v>
      </c>
      <c r="B182" s="99"/>
      <c r="C182" s="99"/>
      <c r="D182" s="99"/>
      <c r="E182" s="100"/>
      <c r="F182" s="100"/>
      <c r="G182" s="99">
        <v>12205526</v>
      </c>
      <c r="H182" s="100">
        <v>18.350000000000001</v>
      </c>
      <c r="I182" s="101">
        <v>10</v>
      </c>
    </row>
    <row r="183" spans="1:9" x14ac:dyDescent="0.3">
      <c r="A183" s="98" t="str">
        <f t="shared" si="12"/>
        <v>林振興</v>
      </c>
      <c r="B183" s="99"/>
      <c r="C183" s="99"/>
      <c r="D183" s="99"/>
      <c r="E183" s="100"/>
      <c r="F183" s="100"/>
      <c r="G183" s="99">
        <v>12210552</v>
      </c>
      <c r="H183" s="100">
        <v>18.350000000000001</v>
      </c>
      <c r="I183" s="101">
        <v>1</v>
      </c>
    </row>
    <row r="184" spans="1:9" x14ac:dyDescent="0.3">
      <c r="A184" s="98" t="str">
        <f t="shared" si="12"/>
        <v>林振興</v>
      </c>
      <c r="B184" s="99"/>
      <c r="C184" s="99"/>
      <c r="D184" s="99"/>
      <c r="E184" s="100"/>
      <c r="F184" s="100"/>
      <c r="G184" s="99">
        <v>12211062</v>
      </c>
      <c r="H184" s="100">
        <v>18.350000000000001</v>
      </c>
      <c r="I184" s="101">
        <v>7</v>
      </c>
    </row>
    <row r="185" spans="1:9" x14ac:dyDescent="0.3">
      <c r="A185" s="98" t="str">
        <f t="shared" si="12"/>
        <v>林振興</v>
      </c>
      <c r="B185" s="99"/>
      <c r="C185" s="99"/>
      <c r="D185" s="99"/>
      <c r="E185" s="100"/>
      <c r="F185" s="100"/>
      <c r="G185" s="99">
        <v>12211573</v>
      </c>
      <c r="H185" s="100">
        <v>18.350000000000001</v>
      </c>
      <c r="I185" s="101">
        <v>1</v>
      </c>
    </row>
    <row r="186" spans="1:9" x14ac:dyDescent="0.3">
      <c r="A186" s="98" t="str">
        <f t="shared" si="12"/>
        <v>林振興</v>
      </c>
      <c r="B186" s="99"/>
      <c r="C186" s="99"/>
      <c r="D186" s="99"/>
      <c r="E186" s="100"/>
      <c r="F186" s="100"/>
      <c r="G186" s="99">
        <v>12212086</v>
      </c>
      <c r="H186" s="100">
        <v>18.350000000000001</v>
      </c>
      <c r="I186" s="101">
        <v>1</v>
      </c>
    </row>
    <row r="187" spans="1:9" x14ac:dyDescent="0.3">
      <c r="A187" s="98" t="str">
        <f t="shared" si="12"/>
        <v>林振興</v>
      </c>
      <c r="B187" s="99"/>
      <c r="C187" s="99"/>
      <c r="D187" s="99"/>
      <c r="E187" s="100"/>
      <c r="F187" s="100"/>
      <c r="G187" s="99">
        <v>12212598</v>
      </c>
      <c r="H187" s="100">
        <v>18.350000000000001</v>
      </c>
      <c r="I187" s="101">
        <v>3</v>
      </c>
    </row>
    <row r="188" spans="1:9" x14ac:dyDescent="0.3">
      <c r="A188" s="98" t="str">
        <f t="shared" si="12"/>
        <v>林振興</v>
      </c>
      <c r="B188" s="99"/>
      <c r="C188" s="99"/>
      <c r="D188" s="99"/>
      <c r="E188" s="100"/>
      <c r="F188" s="100"/>
      <c r="G188" s="99">
        <v>12213111</v>
      </c>
      <c r="H188" s="100">
        <v>18.350000000000001</v>
      </c>
      <c r="I188" s="101">
        <v>50</v>
      </c>
    </row>
    <row r="189" spans="1:9" x14ac:dyDescent="0.3">
      <c r="A189" s="98" t="str">
        <f t="shared" si="12"/>
        <v>林振興</v>
      </c>
      <c r="B189" s="99"/>
      <c r="C189" s="99"/>
      <c r="D189" s="99"/>
      <c r="E189" s="100"/>
      <c r="F189" s="100"/>
      <c r="G189" s="99">
        <v>12214650</v>
      </c>
      <c r="H189" s="100">
        <v>18.350000000000001</v>
      </c>
      <c r="I189" s="101">
        <v>1</v>
      </c>
    </row>
    <row r="190" spans="1:9" x14ac:dyDescent="0.3">
      <c r="A190" s="98" t="str">
        <f t="shared" si="12"/>
        <v>林振興</v>
      </c>
      <c r="B190" s="99"/>
      <c r="C190" s="99"/>
      <c r="D190" s="99"/>
      <c r="E190" s="100"/>
      <c r="F190" s="100"/>
      <c r="G190" s="99">
        <v>12215680</v>
      </c>
      <c r="H190" s="100">
        <v>18.350000000000001</v>
      </c>
      <c r="I190" s="101">
        <v>10</v>
      </c>
    </row>
    <row r="191" spans="1:9" x14ac:dyDescent="0.3">
      <c r="A191" s="98" t="str">
        <f t="shared" si="12"/>
        <v>林振興</v>
      </c>
      <c r="B191" s="99"/>
      <c r="C191" s="99"/>
      <c r="D191" s="99"/>
      <c r="E191" s="100"/>
      <c r="F191" s="100"/>
      <c r="G191" s="99">
        <v>12220194</v>
      </c>
      <c r="H191" s="100">
        <v>18.350000000000001</v>
      </c>
      <c r="I191" s="101">
        <v>6</v>
      </c>
    </row>
    <row r="192" spans="1:9" x14ac:dyDescent="0.3">
      <c r="A192" s="98" t="str">
        <f t="shared" si="12"/>
        <v>林振興</v>
      </c>
      <c r="B192" s="99"/>
      <c r="C192" s="99"/>
      <c r="D192" s="99"/>
      <c r="E192" s="100"/>
      <c r="F192" s="100"/>
      <c r="G192" s="99">
        <v>12220707</v>
      </c>
      <c r="H192" s="100">
        <v>18.350000000000001</v>
      </c>
      <c r="I192" s="101">
        <v>1</v>
      </c>
    </row>
    <row r="193" spans="1:9" x14ac:dyDescent="0.3">
      <c r="A193" s="98" t="str">
        <f t="shared" si="12"/>
        <v>林振興</v>
      </c>
      <c r="B193" s="99"/>
      <c r="C193" s="99"/>
      <c r="D193" s="99"/>
      <c r="E193" s="100"/>
      <c r="F193" s="100"/>
      <c r="G193" s="99">
        <v>12222246</v>
      </c>
      <c r="H193" s="100">
        <v>18.350000000000001</v>
      </c>
      <c r="I193" s="101">
        <v>20</v>
      </c>
    </row>
    <row r="194" spans="1:9" x14ac:dyDescent="0.3">
      <c r="A194" s="98" t="str">
        <f t="shared" si="12"/>
        <v>林振興</v>
      </c>
      <c r="B194" s="99"/>
      <c r="C194" s="99"/>
      <c r="D194" s="99"/>
      <c r="E194" s="100"/>
      <c r="F194" s="100"/>
      <c r="G194" s="99">
        <v>12233929</v>
      </c>
      <c r="H194" s="100">
        <v>18.350000000000001</v>
      </c>
      <c r="I194" s="101">
        <v>1</v>
      </c>
    </row>
    <row r="195" spans="1:9" x14ac:dyDescent="0.3">
      <c r="A195" s="98" t="str">
        <f t="shared" si="12"/>
        <v>林振興</v>
      </c>
      <c r="B195" s="99"/>
      <c r="C195" s="99"/>
      <c r="D195" s="99"/>
      <c r="E195" s="100"/>
      <c r="F195" s="100"/>
      <c r="G195" s="99">
        <v>12234955</v>
      </c>
      <c r="H195" s="100">
        <v>18.350000000000001</v>
      </c>
      <c r="I195" s="101">
        <v>26</v>
      </c>
    </row>
    <row r="196" spans="1:9" x14ac:dyDescent="0.3">
      <c r="A196" s="98" t="s">
        <v>271</v>
      </c>
      <c r="B196" s="99" t="s">
        <v>272</v>
      </c>
      <c r="C196" s="99" t="s">
        <v>2649</v>
      </c>
      <c r="D196" s="99">
        <v>12091826</v>
      </c>
      <c r="E196" s="100">
        <v>18.350000000000001</v>
      </c>
      <c r="F196" s="100">
        <v>499</v>
      </c>
      <c r="G196" s="99"/>
      <c r="H196" s="100"/>
      <c r="I196" s="101"/>
    </row>
    <row r="197" spans="1:9" x14ac:dyDescent="0.3">
      <c r="A197" s="98" t="str">
        <f t="shared" ref="A197:A260" si="13">A196</f>
        <v>林振興</v>
      </c>
      <c r="B197" s="99"/>
      <c r="C197" s="99"/>
      <c r="D197" s="99"/>
      <c r="E197" s="100"/>
      <c r="F197" s="100"/>
      <c r="G197" s="99">
        <v>12234955</v>
      </c>
      <c r="H197" s="100">
        <v>18.350000000000001</v>
      </c>
      <c r="I197" s="101">
        <v>53</v>
      </c>
    </row>
    <row r="198" spans="1:9" x14ac:dyDescent="0.3">
      <c r="A198" s="98" t="str">
        <f t="shared" si="13"/>
        <v>林振興</v>
      </c>
      <c r="B198" s="99"/>
      <c r="C198" s="99"/>
      <c r="D198" s="99"/>
      <c r="E198" s="100"/>
      <c r="F198" s="100"/>
      <c r="G198" s="99">
        <v>12235469</v>
      </c>
      <c r="H198" s="100">
        <v>18.350000000000001</v>
      </c>
      <c r="I198" s="101">
        <v>2</v>
      </c>
    </row>
    <row r="199" spans="1:9" x14ac:dyDescent="0.3">
      <c r="A199" s="98" t="str">
        <f t="shared" si="13"/>
        <v>林振興</v>
      </c>
      <c r="B199" s="99"/>
      <c r="C199" s="99"/>
      <c r="D199" s="99"/>
      <c r="E199" s="100"/>
      <c r="F199" s="100"/>
      <c r="G199" s="99">
        <v>12243054</v>
      </c>
      <c r="H199" s="100">
        <v>18.350000000000001</v>
      </c>
      <c r="I199" s="101">
        <v>1</v>
      </c>
    </row>
    <row r="200" spans="1:9" x14ac:dyDescent="0.3">
      <c r="A200" s="98" t="str">
        <f t="shared" si="13"/>
        <v>林振興</v>
      </c>
      <c r="B200" s="99"/>
      <c r="C200" s="99"/>
      <c r="D200" s="99"/>
      <c r="E200" s="100"/>
      <c r="F200" s="100"/>
      <c r="G200" s="99">
        <v>12243565</v>
      </c>
      <c r="H200" s="100">
        <v>18.350000000000001</v>
      </c>
      <c r="I200" s="101">
        <v>19</v>
      </c>
    </row>
    <row r="201" spans="1:9" x14ac:dyDescent="0.3">
      <c r="A201" s="98" t="str">
        <f t="shared" si="13"/>
        <v>林振興</v>
      </c>
      <c r="B201" s="99"/>
      <c r="C201" s="99"/>
      <c r="D201" s="99"/>
      <c r="E201" s="100"/>
      <c r="F201" s="100"/>
      <c r="G201" s="99">
        <v>12244589</v>
      </c>
      <c r="H201" s="100">
        <v>18.350000000000001</v>
      </c>
      <c r="I201" s="101">
        <v>1</v>
      </c>
    </row>
    <row r="202" spans="1:9" x14ac:dyDescent="0.3">
      <c r="A202" s="98" t="str">
        <f t="shared" si="13"/>
        <v>林振興</v>
      </c>
      <c r="B202" s="99"/>
      <c r="C202" s="99"/>
      <c r="D202" s="99"/>
      <c r="E202" s="100"/>
      <c r="F202" s="100"/>
      <c r="G202" s="99">
        <v>12245102</v>
      </c>
      <c r="H202" s="100">
        <v>18.350000000000001</v>
      </c>
      <c r="I202" s="101">
        <v>6</v>
      </c>
    </row>
    <row r="203" spans="1:9" x14ac:dyDescent="0.3">
      <c r="A203" s="98" t="str">
        <f t="shared" si="13"/>
        <v>林振興</v>
      </c>
      <c r="B203" s="99"/>
      <c r="C203" s="99"/>
      <c r="D203" s="99"/>
      <c r="E203" s="100"/>
      <c r="F203" s="100"/>
      <c r="G203" s="99">
        <v>12245616</v>
      </c>
      <c r="H203" s="100">
        <v>18.350000000000001</v>
      </c>
      <c r="I203" s="101">
        <v>7</v>
      </c>
    </row>
    <row r="204" spans="1:9" x14ac:dyDescent="0.3">
      <c r="A204" s="98" t="str">
        <f t="shared" si="13"/>
        <v>林振興</v>
      </c>
      <c r="B204" s="99"/>
      <c r="C204" s="99"/>
      <c r="D204" s="99"/>
      <c r="E204" s="100"/>
      <c r="F204" s="100"/>
      <c r="G204" s="99">
        <v>12251154</v>
      </c>
      <c r="H204" s="100">
        <v>18.350000000000001</v>
      </c>
      <c r="I204" s="101">
        <v>11</v>
      </c>
    </row>
    <row r="205" spans="1:9" x14ac:dyDescent="0.3">
      <c r="A205" s="98" t="str">
        <f t="shared" si="13"/>
        <v>林振興</v>
      </c>
      <c r="B205" s="99"/>
      <c r="C205" s="99"/>
      <c r="D205" s="99"/>
      <c r="E205" s="100"/>
      <c r="F205" s="100"/>
      <c r="G205" s="99">
        <v>12252689</v>
      </c>
      <c r="H205" s="100">
        <v>18.350000000000001</v>
      </c>
      <c r="I205" s="101">
        <v>1</v>
      </c>
    </row>
    <row r="206" spans="1:9" x14ac:dyDescent="0.3">
      <c r="A206" s="98" t="str">
        <f t="shared" si="13"/>
        <v>林振興</v>
      </c>
      <c r="B206" s="99"/>
      <c r="C206" s="99"/>
      <c r="D206" s="99"/>
      <c r="E206" s="100"/>
      <c r="F206" s="100"/>
      <c r="G206" s="99">
        <v>12263864</v>
      </c>
      <c r="H206" s="100">
        <v>18.350000000000001</v>
      </c>
      <c r="I206" s="101">
        <v>2</v>
      </c>
    </row>
    <row r="207" spans="1:9" x14ac:dyDescent="0.3">
      <c r="A207" s="98" t="str">
        <f t="shared" si="13"/>
        <v>林振興</v>
      </c>
      <c r="B207" s="99"/>
      <c r="C207" s="99"/>
      <c r="D207" s="99"/>
      <c r="E207" s="100"/>
      <c r="F207" s="100"/>
      <c r="G207" s="99">
        <v>12264373</v>
      </c>
      <c r="H207" s="100">
        <v>18.350000000000001</v>
      </c>
      <c r="I207" s="101">
        <v>5</v>
      </c>
    </row>
    <row r="208" spans="1:9" x14ac:dyDescent="0.3">
      <c r="A208" s="98" t="str">
        <f t="shared" si="13"/>
        <v>林振興</v>
      </c>
      <c r="B208" s="99"/>
      <c r="C208" s="99"/>
      <c r="D208" s="99"/>
      <c r="E208" s="100"/>
      <c r="F208" s="100"/>
      <c r="G208" s="99">
        <v>12271946</v>
      </c>
      <c r="H208" s="100">
        <v>18.350000000000001</v>
      </c>
      <c r="I208" s="101">
        <v>9</v>
      </c>
    </row>
    <row r="209" spans="1:9" x14ac:dyDescent="0.3">
      <c r="A209" s="98" t="str">
        <f t="shared" si="13"/>
        <v>林振興</v>
      </c>
      <c r="B209" s="99"/>
      <c r="C209" s="99"/>
      <c r="D209" s="99"/>
      <c r="E209" s="100"/>
      <c r="F209" s="100"/>
      <c r="G209" s="99">
        <v>12272968</v>
      </c>
      <c r="H209" s="100">
        <v>18.350000000000001</v>
      </c>
      <c r="I209" s="101">
        <v>5</v>
      </c>
    </row>
    <row r="210" spans="1:9" x14ac:dyDescent="0.3">
      <c r="A210" s="98" t="str">
        <f t="shared" si="13"/>
        <v>林振興</v>
      </c>
      <c r="B210" s="99"/>
      <c r="C210" s="99"/>
      <c r="D210" s="99"/>
      <c r="E210" s="100"/>
      <c r="F210" s="100"/>
      <c r="G210" s="99">
        <v>12275015</v>
      </c>
      <c r="H210" s="100">
        <v>18.350000000000001</v>
      </c>
      <c r="I210" s="101">
        <v>2</v>
      </c>
    </row>
    <row r="211" spans="1:9" x14ac:dyDescent="0.3">
      <c r="A211" s="98" t="str">
        <f t="shared" si="13"/>
        <v>林振興</v>
      </c>
      <c r="B211" s="99"/>
      <c r="C211" s="99"/>
      <c r="D211" s="99"/>
      <c r="E211" s="100"/>
      <c r="F211" s="100"/>
      <c r="G211" s="99">
        <v>12275523</v>
      </c>
      <c r="H211" s="100">
        <v>18.350000000000001</v>
      </c>
      <c r="I211" s="101">
        <v>7</v>
      </c>
    </row>
    <row r="212" spans="1:9" x14ac:dyDescent="0.3">
      <c r="A212" s="98" t="str">
        <f t="shared" si="13"/>
        <v>林振興</v>
      </c>
      <c r="B212" s="99"/>
      <c r="C212" s="99"/>
      <c r="D212" s="99"/>
      <c r="E212" s="100"/>
      <c r="F212" s="100"/>
      <c r="G212" s="99">
        <v>12280035</v>
      </c>
      <c r="H212" s="100">
        <v>18.350000000000001</v>
      </c>
      <c r="I212" s="101">
        <v>1</v>
      </c>
    </row>
    <row r="213" spans="1:9" x14ac:dyDescent="0.3">
      <c r="A213" s="98" t="str">
        <f t="shared" si="13"/>
        <v>林振興</v>
      </c>
      <c r="B213" s="99"/>
      <c r="C213" s="99"/>
      <c r="D213" s="99"/>
      <c r="E213" s="100"/>
      <c r="F213" s="100"/>
      <c r="G213" s="99">
        <v>12281569</v>
      </c>
      <c r="H213" s="100">
        <v>18.350000000000001</v>
      </c>
      <c r="I213" s="101">
        <v>5</v>
      </c>
    </row>
    <row r="214" spans="1:9" x14ac:dyDescent="0.3">
      <c r="A214" s="98" t="str">
        <f t="shared" si="13"/>
        <v>林振興</v>
      </c>
      <c r="B214" s="99"/>
      <c r="C214" s="99"/>
      <c r="D214" s="99"/>
      <c r="E214" s="100"/>
      <c r="F214" s="100"/>
      <c r="G214" s="99">
        <v>12284640</v>
      </c>
      <c r="H214" s="100">
        <v>18.350000000000001</v>
      </c>
      <c r="I214" s="101">
        <v>29</v>
      </c>
    </row>
    <row r="215" spans="1:9" x14ac:dyDescent="0.3">
      <c r="A215" s="98" t="str">
        <f t="shared" si="13"/>
        <v>林振興</v>
      </c>
      <c r="B215" s="99"/>
      <c r="C215" s="99"/>
      <c r="D215" s="99"/>
      <c r="E215" s="100"/>
      <c r="F215" s="100"/>
      <c r="G215" s="99">
        <v>12285153</v>
      </c>
      <c r="H215" s="100">
        <v>18.350000000000001</v>
      </c>
      <c r="I215" s="101">
        <v>1</v>
      </c>
    </row>
    <row r="216" spans="1:9" x14ac:dyDescent="0.3">
      <c r="A216" s="98" t="str">
        <f t="shared" si="13"/>
        <v>林振興</v>
      </c>
      <c r="B216" s="99"/>
      <c r="C216" s="99"/>
      <c r="D216" s="99"/>
      <c r="E216" s="100"/>
      <c r="F216" s="100"/>
      <c r="G216" s="99">
        <v>12290178</v>
      </c>
      <c r="H216" s="100">
        <v>18.350000000000001</v>
      </c>
      <c r="I216" s="101">
        <v>120</v>
      </c>
    </row>
    <row r="217" spans="1:9" x14ac:dyDescent="0.3">
      <c r="A217" s="98" t="str">
        <f t="shared" si="13"/>
        <v>林振興</v>
      </c>
      <c r="B217" s="99"/>
      <c r="C217" s="99"/>
      <c r="D217" s="99"/>
      <c r="E217" s="100"/>
      <c r="F217" s="100"/>
      <c r="G217" s="99">
        <v>12291711</v>
      </c>
      <c r="H217" s="100">
        <v>18.350000000000001</v>
      </c>
      <c r="I217" s="101">
        <v>1</v>
      </c>
    </row>
    <row r="218" spans="1:9" x14ac:dyDescent="0.3">
      <c r="A218" s="98" t="str">
        <f t="shared" si="13"/>
        <v>林振興</v>
      </c>
      <c r="B218" s="99"/>
      <c r="C218" s="99"/>
      <c r="D218" s="99"/>
      <c r="E218" s="100"/>
      <c r="F218" s="100"/>
      <c r="G218" s="99">
        <v>12293758</v>
      </c>
      <c r="H218" s="100">
        <v>18.350000000000001</v>
      </c>
      <c r="I218" s="101">
        <v>5</v>
      </c>
    </row>
    <row r="219" spans="1:9" x14ac:dyDescent="0.3">
      <c r="A219" s="98" t="str">
        <f t="shared" si="13"/>
        <v>林振興</v>
      </c>
      <c r="B219" s="99"/>
      <c r="C219" s="99"/>
      <c r="D219" s="99"/>
      <c r="E219" s="100"/>
      <c r="F219" s="100"/>
      <c r="G219" s="99">
        <v>12294271</v>
      </c>
      <c r="H219" s="100">
        <v>18.350000000000001</v>
      </c>
      <c r="I219" s="101">
        <v>4</v>
      </c>
    </row>
    <row r="220" spans="1:9" x14ac:dyDescent="0.3">
      <c r="A220" s="98" t="str">
        <f t="shared" si="13"/>
        <v>林振興</v>
      </c>
      <c r="B220" s="99"/>
      <c r="C220" s="99"/>
      <c r="D220" s="99"/>
      <c r="E220" s="100"/>
      <c r="F220" s="100"/>
      <c r="G220" s="99">
        <v>12300826</v>
      </c>
      <c r="H220" s="100">
        <v>18.350000000000001</v>
      </c>
      <c r="I220" s="101">
        <v>1</v>
      </c>
    </row>
    <row r="221" spans="1:9" x14ac:dyDescent="0.3">
      <c r="A221" s="98" t="str">
        <f t="shared" si="13"/>
        <v>林振興</v>
      </c>
      <c r="B221" s="99"/>
      <c r="C221" s="99"/>
      <c r="D221" s="99"/>
      <c r="E221" s="100"/>
      <c r="F221" s="100"/>
      <c r="G221" s="99">
        <v>12301336</v>
      </c>
      <c r="H221" s="100">
        <v>18.350000000000001</v>
      </c>
      <c r="I221" s="101">
        <v>10</v>
      </c>
    </row>
    <row r="222" spans="1:9" x14ac:dyDescent="0.3">
      <c r="A222" s="98" t="str">
        <f t="shared" si="13"/>
        <v>林振興</v>
      </c>
      <c r="B222" s="99"/>
      <c r="C222" s="99"/>
      <c r="D222" s="99"/>
      <c r="E222" s="100"/>
      <c r="F222" s="100"/>
      <c r="G222" s="99">
        <v>12301847</v>
      </c>
      <c r="H222" s="100">
        <v>18.350000000000001</v>
      </c>
      <c r="I222" s="101">
        <v>4</v>
      </c>
    </row>
    <row r="223" spans="1:9" x14ac:dyDescent="0.3">
      <c r="A223" s="98" t="str">
        <f t="shared" si="13"/>
        <v>林振興</v>
      </c>
      <c r="B223" s="99"/>
      <c r="C223" s="99"/>
      <c r="D223" s="99"/>
      <c r="E223" s="100"/>
      <c r="F223" s="100"/>
      <c r="G223" s="99">
        <v>12302361</v>
      </c>
      <c r="H223" s="100">
        <v>18.350000000000001</v>
      </c>
      <c r="I223" s="101">
        <v>1</v>
      </c>
    </row>
    <row r="224" spans="1:9" x14ac:dyDescent="0.3">
      <c r="A224" s="98" t="str">
        <f t="shared" si="13"/>
        <v>林振興</v>
      </c>
      <c r="B224" s="99"/>
      <c r="C224" s="99"/>
      <c r="D224" s="99"/>
      <c r="E224" s="100"/>
      <c r="F224" s="100"/>
      <c r="G224" s="99">
        <v>12304409</v>
      </c>
      <c r="H224" s="100">
        <v>18.350000000000001</v>
      </c>
      <c r="I224" s="101">
        <v>1</v>
      </c>
    </row>
    <row r="225" spans="1:9" x14ac:dyDescent="0.3">
      <c r="A225" s="98" t="str">
        <f t="shared" si="13"/>
        <v>林振興</v>
      </c>
      <c r="B225" s="99"/>
      <c r="C225" s="99"/>
      <c r="D225" s="99"/>
      <c r="E225" s="100"/>
      <c r="F225" s="100"/>
      <c r="G225" s="99">
        <v>12304922</v>
      </c>
      <c r="H225" s="100">
        <v>18.350000000000001</v>
      </c>
      <c r="I225" s="101">
        <v>1</v>
      </c>
    </row>
    <row r="226" spans="1:9" x14ac:dyDescent="0.3">
      <c r="A226" s="98" t="str">
        <f t="shared" si="13"/>
        <v>林振興</v>
      </c>
      <c r="B226" s="99"/>
      <c r="C226" s="99"/>
      <c r="D226" s="99"/>
      <c r="E226" s="100"/>
      <c r="F226" s="100"/>
      <c r="G226" s="99">
        <v>12305945</v>
      </c>
      <c r="H226" s="100">
        <v>18.350000000000001</v>
      </c>
      <c r="I226" s="101">
        <v>2</v>
      </c>
    </row>
    <row r="227" spans="1:9" x14ac:dyDescent="0.3">
      <c r="A227" s="98" t="str">
        <f t="shared" si="13"/>
        <v>林振興</v>
      </c>
      <c r="B227" s="99"/>
      <c r="C227" s="99"/>
      <c r="D227" s="99"/>
      <c r="E227" s="100"/>
      <c r="F227" s="100"/>
      <c r="G227" s="99">
        <v>12310458</v>
      </c>
      <c r="H227" s="100">
        <v>18.350000000000001</v>
      </c>
      <c r="I227" s="101">
        <v>1</v>
      </c>
    </row>
    <row r="228" spans="1:9" x14ac:dyDescent="0.3">
      <c r="A228" s="98" t="str">
        <f t="shared" si="13"/>
        <v>林振興</v>
      </c>
      <c r="B228" s="99"/>
      <c r="C228" s="99"/>
      <c r="D228" s="99"/>
      <c r="E228" s="100"/>
      <c r="F228" s="100"/>
      <c r="G228" s="99">
        <v>12311478</v>
      </c>
      <c r="H228" s="100">
        <v>18.350000000000001</v>
      </c>
      <c r="I228" s="101">
        <v>1</v>
      </c>
    </row>
    <row r="229" spans="1:9" x14ac:dyDescent="0.3">
      <c r="A229" s="98" t="str">
        <f t="shared" si="13"/>
        <v>林振興</v>
      </c>
      <c r="B229" s="99"/>
      <c r="C229" s="99"/>
      <c r="D229" s="99"/>
      <c r="E229" s="100"/>
      <c r="F229" s="100"/>
      <c r="G229" s="99">
        <v>12313015</v>
      </c>
      <c r="H229" s="100">
        <v>18.350000000000001</v>
      </c>
      <c r="I229" s="101">
        <v>2</v>
      </c>
    </row>
    <row r="230" spans="1:9" x14ac:dyDescent="0.3">
      <c r="A230" s="98" t="str">
        <f t="shared" si="13"/>
        <v>林振興</v>
      </c>
      <c r="B230" s="99"/>
      <c r="C230" s="99"/>
      <c r="D230" s="99"/>
      <c r="E230" s="100"/>
      <c r="F230" s="100"/>
      <c r="G230" s="99">
        <v>12314037</v>
      </c>
      <c r="H230" s="100">
        <v>18.350000000000001</v>
      </c>
      <c r="I230" s="101">
        <v>2</v>
      </c>
    </row>
    <row r="231" spans="1:9" x14ac:dyDescent="0.3">
      <c r="A231" s="98" t="str">
        <f t="shared" si="13"/>
        <v>林振興</v>
      </c>
      <c r="B231" s="99"/>
      <c r="C231" s="99"/>
      <c r="D231" s="99"/>
      <c r="E231" s="100"/>
      <c r="F231" s="100"/>
      <c r="G231" s="99">
        <v>12323172</v>
      </c>
      <c r="H231" s="100">
        <v>18.350000000000001</v>
      </c>
      <c r="I231" s="101">
        <v>2</v>
      </c>
    </row>
    <row r="232" spans="1:9" x14ac:dyDescent="0.3">
      <c r="A232" s="98" t="str">
        <f t="shared" si="13"/>
        <v>林振興</v>
      </c>
      <c r="B232" s="99"/>
      <c r="C232" s="99"/>
      <c r="D232" s="99"/>
      <c r="E232" s="100"/>
      <c r="F232" s="100"/>
      <c r="G232" s="99">
        <v>12323684</v>
      </c>
      <c r="H232" s="100">
        <v>18.350000000000001</v>
      </c>
      <c r="I232" s="101">
        <v>9</v>
      </c>
    </row>
    <row r="233" spans="1:9" x14ac:dyDescent="0.3">
      <c r="A233" s="98" t="str">
        <f t="shared" si="13"/>
        <v>林振興</v>
      </c>
      <c r="B233" s="99"/>
      <c r="C233" s="99"/>
      <c r="D233" s="99"/>
      <c r="E233" s="100"/>
      <c r="F233" s="100"/>
      <c r="G233" s="99">
        <v>12330248</v>
      </c>
      <c r="H233" s="100">
        <v>18.350000000000001</v>
      </c>
      <c r="I233" s="101">
        <v>6</v>
      </c>
    </row>
    <row r="234" spans="1:9" x14ac:dyDescent="0.3">
      <c r="A234" s="98" t="str">
        <f t="shared" si="13"/>
        <v>林振興</v>
      </c>
      <c r="B234" s="99"/>
      <c r="C234" s="99"/>
      <c r="D234" s="99"/>
      <c r="E234" s="100"/>
      <c r="F234" s="100"/>
      <c r="G234" s="99">
        <v>12330763</v>
      </c>
      <c r="H234" s="100">
        <v>18.350000000000001</v>
      </c>
      <c r="I234" s="101">
        <v>3</v>
      </c>
    </row>
    <row r="235" spans="1:9" x14ac:dyDescent="0.3">
      <c r="A235" s="98" t="str">
        <f t="shared" si="13"/>
        <v>林振興</v>
      </c>
      <c r="B235" s="99"/>
      <c r="C235" s="99"/>
      <c r="D235" s="99"/>
      <c r="E235" s="100"/>
      <c r="F235" s="100"/>
      <c r="G235" s="99">
        <v>12331274</v>
      </c>
      <c r="H235" s="100">
        <v>18.350000000000001</v>
      </c>
      <c r="I235" s="101">
        <v>7</v>
      </c>
    </row>
    <row r="236" spans="1:9" x14ac:dyDescent="0.3">
      <c r="A236" s="98" t="str">
        <f t="shared" si="13"/>
        <v>林振興</v>
      </c>
      <c r="B236" s="99"/>
      <c r="C236" s="99"/>
      <c r="D236" s="99"/>
      <c r="E236" s="100"/>
      <c r="F236" s="100"/>
      <c r="G236" s="99">
        <v>12332296</v>
      </c>
      <c r="H236" s="100">
        <v>18.350000000000001</v>
      </c>
      <c r="I236" s="101">
        <v>10</v>
      </c>
    </row>
    <row r="237" spans="1:9" x14ac:dyDescent="0.3">
      <c r="A237" s="98" t="str">
        <f t="shared" si="13"/>
        <v>林振興</v>
      </c>
      <c r="B237" s="99"/>
      <c r="C237" s="99"/>
      <c r="D237" s="99"/>
      <c r="E237" s="100"/>
      <c r="F237" s="100"/>
      <c r="G237" s="99">
        <v>12332806</v>
      </c>
      <c r="H237" s="100">
        <v>18.350000000000001</v>
      </c>
      <c r="I237" s="101">
        <v>1</v>
      </c>
    </row>
    <row r="238" spans="1:9" x14ac:dyDescent="0.3">
      <c r="A238" s="98" t="str">
        <f t="shared" si="13"/>
        <v>林振興</v>
      </c>
      <c r="B238" s="99"/>
      <c r="C238" s="99"/>
      <c r="D238" s="99"/>
      <c r="E238" s="100"/>
      <c r="F238" s="100"/>
      <c r="G238" s="99">
        <v>12333318</v>
      </c>
      <c r="H238" s="100">
        <v>18.350000000000001</v>
      </c>
      <c r="I238" s="101">
        <v>10</v>
      </c>
    </row>
    <row r="239" spans="1:9" x14ac:dyDescent="0.3">
      <c r="A239" s="98" t="str">
        <f t="shared" si="13"/>
        <v>林振興</v>
      </c>
      <c r="B239" s="99"/>
      <c r="C239" s="99"/>
      <c r="D239" s="99"/>
      <c r="E239" s="100"/>
      <c r="F239" s="100"/>
      <c r="G239" s="99">
        <v>12335879</v>
      </c>
      <c r="H239" s="100">
        <v>18.350000000000001</v>
      </c>
      <c r="I239" s="101">
        <v>25</v>
      </c>
    </row>
    <row r="240" spans="1:9" x14ac:dyDescent="0.3">
      <c r="A240" s="98" t="str">
        <f t="shared" si="13"/>
        <v>林振興</v>
      </c>
      <c r="B240" s="99"/>
      <c r="C240" s="99"/>
      <c r="D240" s="99"/>
      <c r="E240" s="100"/>
      <c r="F240" s="100"/>
      <c r="G240" s="99">
        <v>12340393</v>
      </c>
      <c r="H240" s="100">
        <v>18.350000000000001</v>
      </c>
      <c r="I240" s="101">
        <v>1</v>
      </c>
    </row>
    <row r="241" spans="1:9" x14ac:dyDescent="0.3">
      <c r="A241" s="98" t="str">
        <f t="shared" si="13"/>
        <v>林振興</v>
      </c>
      <c r="B241" s="99"/>
      <c r="C241" s="99"/>
      <c r="D241" s="99"/>
      <c r="E241" s="100"/>
      <c r="F241" s="100"/>
      <c r="G241" s="99">
        <v>12341416</v>
      </c>
      <c r="H241" s="100">
        <v>18.350000000000001</v>
      </c>
      <c r="I241" s="101">
        <v>3</v>
      </c>
    </row>
    <row r="242" spans="1:9" x14ac:dyDescent="0.3">
      <c r="A242" s="98" t="str">
        <f t="shared" si="13"/>
        <v>林振興</v>
      </c>
      <c r="B242" s="99"/>
      <c r="C242" s="99"/>
      <c r="D242" s="99"/>
      <c r="E242" s="100"/>
      <c r="F242" s="100"/>
      <c r="G242" s="99">
        <v>12341930</v>
      </c>
      <c r="H242" s="100">
        <v>18.350000000000001</v>
      </c>
      <c r="I242" s="101">
        <v>1</v>
      </c>
    </row>
    <row r="243" spans="1:9" x14ac:dyDescent="0.3">
      <c r="A243" s="98" t="str">
        <f t="shared" si="13"/>
        <v>林振興</v>
      </c>
      <c r="B243" s="99"/>
      <c r="C243" s="99"/>
      <c r="D243" s="99"/>
      <c r="E243" s="100"/>
      <c r="F243" s="100"/>
      <c r="G243" s="99">
        <v>12342955</v>
      </c>
      <c r="H243" s="100">
        <v>18.350000000000001</v>
      </c>
      <c r="I243" s="101">
        <v>10</v>
      </c>
    </row>
    <row r="244" spans="1:9" x14ac:dyDescent="0.3">
      <c r="A244" s="98" t="str">
        <f t="shared" si="13"/>
        <v>林振興</v>
      </c>
      <c r="B244" s="99"/>
      <c r="C244" s="99"/>
      <c r="D244" s="99"/>
      <c r="E244" s="100"/>
      <c r="F244" s="100"/>
      <c r="G244" s="99">
        <v>12344496</v>
      </c>
      <c r="H244" s="100">
        <v>18.350000000000001</v>
      </c>
      <c r="I244" s="101">
        <v>4</v>
      </c>
    </row>
    <row r="245" spans="1:9" x14ac:dyDescent="0.3">
      <c r="A245" s="98" t="str">
        <f t="shared" si="13"/>
        <v>林振興</v>
      </c>
      <c r="B245" s="99"/>
      <c r="C245" s="99"/>
      <c r="D245" s="99"/>
      <c r="E245" s="100"/>
      <c r="F245" s="100"/>
      <c r="G245" s="99">
        <v>12345010</v>
      </c>
      <c r="H245" s="100">
        <v>18.350000000000001</v>
      </c>
      <c r="I245" s="101">
        <v>1</v>
      </c>
    </row>
    <row r="246" spans="1:9" x14ac:dyDescent="0.3">
      <c r="A246" s="98" t="str">
        <f t="shared" si="13"/>
        <v>林振興</v>
      </c>
      <c r="B246" s="99"/>
      <c r="C246" s="99"/>
      <c r="D246" s="99"/>
      <c r="E246" s="100"/>
      <c r="F246" s="100"/>
      <c r="G246" s="99">
        <v>12351060</v>
      </c>
      <c r="H246" s="100">
        <v>18.350000000000001</v>
      </c>
      <c r="I246" s="101">
        <v>11</v>
      </c>
    </row>
    <row r="247" spans="1:9" x14ac:dyDescent="0.3">
      <c r="A247" s="98" t="str">
        <f t="shared" si="13"/>
        <v>林振興</v>
      </c>
      <c r="B247" s="99"/>
      <c r="C247" s="99"/>
      <c r="D247" s="99"/>
      <c r="E247" s="100"/>
      <c r="F247" s="100"/>
      <c r="G247" s="99">
        <v>12352596</v>
      </c>
      <c r="H247" s="100">
        <v>18.350000000000001</v>
      </c>
      <c r="I247" s="101">
        <v>4</v>
      </c>
    </row>
    <row r="248" spans="1:9" x14ac:dyDescent="0.3">
      <c r="A248" s="98" t="str">
        <f t="shared" si="13"/>
        <v>林振興</v>
      </c>
      <c r="B248" s="99"/>
      <c r="C248" s="99"/>
      <c r="D248" s="99"/>
      <c r="E248" s="100"/>
      <c r="F248" s="100"/>
      <c r="G248" s="99">
        <v>12353622</v>
      </c>
      <c r="H248" s="100">
        <v>18.350000000000001</v>
      </c>
      <c r="I248" s="101">
        <v>20</v>
      </c>
    </row>
    <row r="249" spans="1:9" x14ac:dyDescent="0.3">
      <c r="A249" s="98" t="str">
        <f t="shared" si="13"/>
        <v>林振興</v>
      </c>
      <c r="B249" s="99"/>
      <c r="C249" s="99"/>
      <c r="D249" s="99"/>
      <c r="E249" s="100"/>
      <c r="F249" s="100"/>
      <c r="G249" s="99">
        <v>12354649</v>
      </c>
      <c r="H249" s="100">
        <v>18.350000000000001</v>
      </c>
      <c r="I249" s="101">
        <v>1</v>
      </c>
    </row>
    <row r="250" spans="1:9" x14ac:dyDescent="0.3">
      <c r="A250" s="98" t="str">
        <f t="shared" si="13"/>
        <v>林振興</v>
      </c>
      <c r="B250" s="99"/>
      <c r="C250" s="99"/>
      <c r="D250" s="99"/>
      <c r="E250" s="100"/>
      <c r="F250" s="100"/>
      <c r="G250" s="99">
        <v>12360693</v>
      </c>
      <c r="H250" s="100">
        <v>18.350000000000001</v>
      </c>
      <c r="I250" s="101">
        <v>3</v>
      </c>
    </row>
    <row r="251" spans="1:9" x14ac:dyDescent="0.3">
      <c r="A251" s="98" t="str">
        <f t="shared" si="13"/>
        <v>林振興</v>
      </c>
      <c r="B251" s="99"/>
      <c r="C251" s="99"/>
      <c r="D251" s="99"/>
      <c r="E251" s="100"/>
      <c r="F251" s="100"/>
      <c r="G251" s="99">
        <v>12370827</v>
      </c>
      <c r="H251" s="100">
        <v>18.350000000000001</v>
      </c>
      <c r="I251" s="101">
        <v>1</v>
      </c>
    </row>
    <row r="252" spans="1:9" x14ac:dyDescent="0.3">
      <c r="A252" s="98" t="str">
        <f t="shared" si="13"/>
        <v>林振興</v>
      </c>
      <c r="B252" s="99"/>
      <c r="C252" s="99"/>
      <c r="D252" s="99"/>
      <c r="E252" s="100"/>
      <c r="F252" s="100"/>
      <c r="G252" s="99">
        <v>12372360</v>
      </c>
      <c r="H252" s="100">
        <v>18.350000000000001</v>
      </c>
      <c r="I252" s="101">
        <v>5</v>
      </c>
    </row>
    <row r="253" spans="1:9" x14ac:dyDescent="0.3">
      <c r="A253" s="98" t="str">
        <f t="shared" si="13"/>
        <v>林振興</v>
      </c>
      <c r="B253" s="99"/>
      <c r="C253" s="99"/>
      <c r="D253" s="99"/>
      <c r="E253" s="100"/>
      <c r="F253" s="100"/>
      <c r="G253" s="99">
        <v>12372872</v>
      </c>
      <c r="H253" s="100">
        <v>18.350000000000001</v>
      </c>
      <c r="I253" s="101">
        <v>1</v>
      </c>
    </row>
    <row r="254" spans="1:9" x14ac:dyDescent="0.3">
      <c r="A254" s="98" t="str">
        <f t="shared" si="13"/>
        <v>林振興</v>
      </c>
      <c r="B254" s="99"/>
      <c r="C254" s="99"/>
      <c r="D254" s="99"/>
      <c r="E254" s="100"/>
      <c r="F254" s="100"/>
      <c r="G254" s="99">
        <v>12375432</v>
      </c>
      <c r="H254" s="100">
        <v>18.350000000000001</v>
      </c>
      <c r="I254" s="101">
        <v>1</v>
      </c>
    </row>
    <row r="255" spans="1:9" x14ac:dyDescent="0.3">
      <c r="A255" s="98" t="str">
        <f t="shared" si="13"/>
        <v>林振興</v>
      </c>
      <c r="B255" s="99"/>
      <c r="C255" s="99"/>
      <c r="D255" s="99"/>
      <c r="E255" s="100"/>
      <c r="F255" s="100"/>
      <c r="G255" s="99">
        <v>12375944</v>
      </c>
      <c r="H255" s="100">
        <v>18.350000000000001</v>
      </c>
      <c r="I255" s="101">
        <v>10</v>
      </c>
    </row>
    <row r="256" spans="1:9" x14ac:dyDescent="0.3">
      <c r="A256" s="98" t="str">
        <f t="shared" si="13"/>
        <v>林振興</v>
      </c>
      <c r="B256" s="99"/>
      <c r="C256" s="99"/>
      <c r="D256" s="99"/>
      <c r="E256" s="100"/>
      <c r="F256" s="100"/>
      <c r="G256" s="99">
        <v>12380968</v>
      </c>
      <c r="H256" s="100">
        <v>18.350000000000001</v>
      </c>
      <c r="I256" s="101">
        <v>4</v>
      </c>
    </row>
    <row r="257" spans="1:9" x14ac:dyDescent="0.3">
      <c r="A257" s="98" t="str">
        <f t="shared" si="13"/>
        <v>林振興</v>
      </c>
      <c r="B257" s="99"/>
      <c r="C257" s="99"/>
      <c r="D257" s="99"/>
      <c r="E257" s="100"/>
      <c r="F257" s="100"/>
      <c r="G257" s="99">
        <v>12381989</v>
      </c>
      <c r="H257" s="100">
        <v>18.350000000000001</v>
      </c>
      <c r="I257" s="101">
        <v>2</v>
      </c>
    </row>
    <row r="258" spans="1:9" x14ac:dyDescent="0.3">
      <c r="A258" s="98" t="str">
        <f t="shared" si="13"/>
        <v>林振興</v>
      </c>
      <c r="B258" s="99"/>
      <c r="C258" s="99"/>
      <c r="D258" s="99"/>
      <c r="E258" s="100"/>
      <c r="F258" s="100"/>
      <c r="G258" s="99">
        <v>12382496</v>
      </c>
      <c r="H258" s="100">
        <v>18.350000000000001</v>
      </c>
      <c r="I258" s="101">
        <v>1</v>
      </c>
    </row>
    <row r="259" spans="1:9" x14ac:dyDescent="0.3">
      <c r="A259" s="98" t="str">
        <f t="shared" si="13"/>
        <v>林振興</v>
      </c>
      <c r="B259" s="99"/>
      <c r="C259" s="99"/>
      <c r="D259" s="99"/>
      <c r="E259" s="100"/>
      <c r="F259" s="100"/>
      <c r="G259" s="99">
        <v>12383522</v>
      </c>
      <c r="H259" s="100">
        <v>18.350000000000001</v>
      </c>
      <c r="I259" s="101">
        <v>1</v>
      </c>
    </row>
    <row r="260" spans="1:9" x14ac:dyDescent="0.3">
      <c r="A260" s="98" t="str">
        <f t="shared" si="13"/>
        <v>林振興</v>
      </c>
      <c r="B260" s="99"/>
      <c r="C260" s="99"/>
      <c r="D260" s="99"/>
      <c r="E260" s="100"/>
      <c r="F260" s="100"/>
      <c r="G260" s="99">
        <v>12385570</v>
      </c>
      <c r="H260" s="100">
        <v>18.350000000000001</v>
      </c>
      <c r="I260" s="101">
        <v>2</v>
      </c>
    </row>
    <row r="261" spans="1:9" x14ac:dyDescent="0.3">
      <c r="A261" s="98" t="str">
        <f t="shared" ref="A261:A264" si="14">A260</f>
        <v>林振興</v>
      </c>
      <c r="B261" s="99"/>
      <c r="C261" s="99"/>
      <c r="D261" s="99"/>
      <c r="E261" s="100"/>
      <c r="F261" s="100"/>
      <c r="G261" s="99">
        <v>12391616</v>
      </c>
      <c r="H261" s="100">
        <v>18.350000000000001</v>
      </c>
      <c r="I261" s="101">
        <v>2</v>
      </c>
    </row>
    <row r="262" spans="1:9" x14ac:dyDescent="0.3">
      <c r="A262" s="98" t="str">
        <f t="shared" si="14"/>
        <v>林振興</v>
      </c>
      <c r="B262" s="99"/>
      <c r="C262" s="99"/>
      <c r="D262" s="99"/>
      <c r="E262" s="100"/>
      <c r="F262" s="100"/>
      <c r="G262" s="99">
        <v>12393154</v>
      </c>
      <c r="H262" s="100">
        <v>18.350000000000001</v>
      </c>
      <c r="I262" s="101">
        <v>1</v>
      </c>
    </row>
    <row r="263" spans="1:9" x14ac:dyDescent="0.3">
      <c r="A263" s="98" t="str">
        <f t="shared" si="14"/>
        <v>林振興</v>
      </c>
      <c r="B263" s="99"/>
      <c r="C263" s="99"/>
      <c r="D263" s="99"/>
      <c r="E263" s="100"/>
      <c r="F263" s="100"/>
      <c r="G263" s="99">
        <v>12394178</v>
      </c>
      <c r="H263" s="100">
        <v>18.350000000000001</v>
      </c>
      <c r="I263" s="101">
        <v>2</v>
      </c>
    </row>
    <row r="264" spans="1:9" x14ac:dyDescent="0.3">
      <c r="A264" s="98" t="str">
        <f t="shared" si="14"/>
        <v>林振興</v>
      </c>
      <c r="B264" s="99"/>
      <c r="C264" s="99"/>
      <c r="D264" s="99"/>
      <c r="E264" s="100"/>
      <c r="F264" s="100"/>
      <c r="G264" s="99">
        <v>12394690</v>
      </c>
      <c r="H264" s="100">
        <v>18.350000000000001</v>
      </c>
      <c r="I264" s="101">
        <v>11</v>
      </c>
    </row>
    <row r="265" spans="1:9" x14ac:dyDescent="0.3">
      <c r="A265" s="98" t="s">
        <v>271</v>
      </c>
      <c r="B265" s="99" t="s">
        <v>272</v>
      </c>
      <c r="C265" s="99" t="s">
        <v>2650</v>
      </c>
      <c r="D265" s="99">
        <v>12093198</v>
      </c>
      <c r="E265" s="100">
        <v>18.350000000000001</v>
      </c>
      <c r="F265" s="100">
        <v>499</v>
      </c>
      <c r="G265" s="99"/>
      <c r="H265" s="100"/>
      <c r="I265" s="101"/>
    </row>
    <row r="266" spans="1:9" x14ac:dyDescent="0.3">
      <c r="A266" s="98" t="s">
        <v>271</v>
      </c>
      <c r="B266" s="99" t="s">
        <v>272</v>
      </c>
      <c r="C266" s="99" t="s">
        <v>2650</v>
      </c>
      <c r="D266" s="99">
        <v>12112343</v>
      </c>
      <c r="E266" s="100">
        <v>18.350000000000001</v>
      </c>
      <c r="F266" s="100">
        <v>-499</v>
      </c>
      <c r="G266" s="99"/>
      <c r="H266" s="100"/>
      <c r="I266" s="101"/>
    </row>
    <row r="267" spans="1:9" x14ac:dyDescent="0.3">
      <c r="A267" s="98" t="s">
        <v>271</v>
      </c>
      <c r="B267" s="99" t="s">
        <v>272</v>
      </c>
      <c r="C267" s="99" t="s">
        <v>1558</v>
      </c>
      <c r="D267" s="99">
        <v>12100454</v>
      </c>
      <c r="E267" s="100">
        <v>18.350000000000001</v>
      </c>
      <c r="F267" s="100">
        <v>79</v>
      </c>
      <c r="G267" s="99"/>
      <c r="H267" s="100"/>
      <c r="I267" s="101"/>
    </row>
    <row r="268" spans="1:9" x14ac:dyDescent="0.3">
      <c r="A268" s="98" t="str">
        <f t="shared" ref="A268:A274" si="15">A267</f>
        <v>林振興</v>
      </c>
      <c r="B268" s="99"/>
      <c r="C268" s="99"/>
      <c r="D268" s="99"/>
      <c r="E268" s="100"/>
      <c r="F268" s="100"/>
      <c r="G268" s="99">
        <v>12400735</v>
      </c>
      <c r="H268" s="100">
        <v>18.350000000000001</v>
      </c>
      <c r="I268" s="101">
        <v>4</v>
      </c>
    </row>
    <row r="269" spans="1:9" x14ac:dyDescent="0.3">
      <c r="A269" s="98" t="str">
        <f t="shared" si="15"/>
        <v>林振興</v>
      </c>
      <c r="B269" s="99"/>
      <c r="C269" s="99"/>
      <c r="D269" s="99"/>
      <c r="E269" s="100"/>
      <c r="F269" s="100"/>
      <c r="G269" s="99">
        <v>12402269</v>
      </c>
      <c r="H269" s="100">
        <v>18.350000000000001</v>
      </c>
      <c r="I269" s="101">
        <v>2</v>
      </c>
    </row>
    <row r="270" spans="1:9" x14ac:dyDescent="0.3">
      <c r="A270" s="98" t="str">
        <f t="shared" si="15"/>
        <v>林振興</v>
      </c>
      <c r="B270" s="99"/>
      <c r="C270" s="99"/>
      <c r="D270" s="99"/>
      <c r="E270" s="100"/>
      <c r="F270" s="100"/>
      <c r="G270" s="99">
        <v>12405853</v>
      </c>
      <c r="H270" s="100">
        <v>18.350000000000001</v>
      </c>
      <c r="I270" s="101">
        <v>2</v>
      </c>
    </row>
    <row r="271" spans="1:9" x14ac:dyDescent="0.3">
      <c r="A271" s="98" t="str">
        <f t="shared" si="15"/>
        <v>林振興</v>
      </c>
      <c r="B271" s="99"/>
      <c r="C271" s="99"/>
      <c r="D271" s="99"/>
      <c r="E271" s="100"/>
      <c r="F271" s="100"/>
      <c r="G271" s="99">
        <v>12411391</v>
      </c>
      <c r="H271" s="100">
        <v>18.350000000000001</v>
      </c>
      <c r="I271" s="101">
        <v>25</v>
      </c>
    </row>
    <row r="272" spans="1:9" x14ac:dyDescent="0.3">
      <c r="A272" s="98" t="str">
        <f t="shared" si="15"/>
        <v>林振興</v>
      </c>
      <c r="B272" s="99"/>
      <c r="C272" s="99"/>
      <c r="D272" s="99"/>
      <c r="E272" s="100"/>
      <c r="F272" s="100"/>
      <c r="G272" s="99">
        <v>12412412</v>
      </c>
      <c r="H272" s="100">
        <v>18.350000000000001</v>
      </c>
      <c r="I272" s="101">
        <v>4</v>
      </c>
    </row>
    <row r="273" spans="1:9" x14ac:dyDescent="0.3">
      <c r="A273" s="98" t="str">
        <f t="shared" si="15"/>
        <v>林振興</v>
      </c>
      <c r="B273" s="99"/>
      <c r="C273" s="99"/>
      <c r="D273" s="99"/>
      <c r="E273" s="100"/>
      <c r="F273" s="100"/>
      <c r="G273" s="99">
        <v>12412926</v>
      </c>
      <c r="H273" s="100">
        <v>18.350000000000001</v>
      </c>
      <c r="I273" s="101">
        <v>9</v>
      </c>
    </row>
    <row r="274" spans="1:9" x14ac:dyDescent="0.3">
      <c r="A274" s="98" t="str">
        <f t="shared" si="15"/>
        <v>林振興</v>
      </c>
      <c r="B274" s="99"/>
      <c r="C274" s="99"/>
      <c r="D274" s="99"/>
      <c r="E274" s="100"/>
      <c r="F274" s="100"/>
      <c r="G274" s="99">
        <v>12413436</v>
      </c>
      <c r="H274" s="100">
        <v>18.350000000000001</v>
      </c>
      <c r="I274" s="101">
        <v>33</v>
      </c>
    </row>
    <row r="275" spans="1:9" x14ac:dyDescent="0.3">
      <c r="A275" s="98" t="s">
        <v>1893</v>
      </c>
      <c r="B275" s="99" t="s">
        <v>272</v>
      </c>
      <c r="C275" s="99" t="s">
        <v>1559</v>
      </c>
      <c r="D275" s="99">
        <v>12101423</v>
      </c>
      <c r="E275" s="100">
        <v>18.350000000000001</v>
      </c>
      <c r="F275" s="100">
        <v>499</v>
      </c>
      <c r="G275" s="99"/>
      <c r="H275" s="100"/>
      <c r="I275" s="101"/>
    </row>
    <row r="276" spans="1:9" x14ac:dyDescent="0.3">
      <c r="A276" s="98" t="str">
        <f t="shared" ref="A276:A310" si="16">A275</f>
        <v>葉育峯</v>
      </c>
      <c r="B276" s="99"/>
      <c r="C276" s="99"/>
      <c r="D276" s="99"/>
      <c r="E276" s="100"/>
      <c r="F276" s="100"/>
      <c r="G276" s="99">
        <v>12413436</v>
      </c>
      <c r="H276" s="100">
        <v>18.350000000000001</v>
      </c>
      <c r="I276" s="101">
        <v>11</v>
      </c>
    </row>
    <row r="277" spans="1:9" x14ac:dyDescent="0.3">
      <c r="A277" s="98" t="str">
        <f t="shared" si="16"/>
        <v>葉育峯</v>
      </c>
      <c r="B277" s="99"/>
      <c r="C277" s="99"/>
      <c r="D277" s="99"/>
      <c r="E277" s="100"/>
      <c r="F277" s="100"/>
      <c r="G277" s="99">
        <v>12414461</v>
      </c>
      <c r="H277" s="100">
        <v>18.350000000000001</v>
      </c>
      <c r="I277" s="101">
        <v>11</v>
      </c>
    </row>
    <row r="278" spans="1:9" x14ac:dyDescent="0.3">
      <c r="A278" s="98" t="str">
        <f t="shared" si="16"/>
        <v>葉育峯</v>
      </c>
      <c r="B278" s="99"/>
      <c r="C278" s="99"/>
      <c r="D278" s="99"/>
      <c r="E278" s="100"/>
      <c r="F278" s="100"/>
      <c r="G278" s="99">
        <v>12415488</v>
      </c>
      <c r="H278" s="100">
        <v>18.350000000000001</v>
      </c>
      <c r="I278" s="101">
        <v>1</v>
      </c>
    </row>
    <row r="279" spans="1:9" x14ac:dyDescent="0.3">
      <c r="A279" s="98" t="str">
        <f t="shared" si="16"/>
        <v>葉育峯</v>
      </c>
      <c r="B279" s="99"/>
      <c r="C279" s="99"/>
      <c r="D279" s="99"/>
      <c r="E279" s="100"/>
      <c r="F279" s="100"/>
      <c r="G279" s="99">
        <v>12420515</v>
      </c>
      <c r="H279" s="100">
        <v>18.350000000000001</v>
      </c>
      <c r="I279" s="101">
        <v>19</v>
      </c>
    </row>
    <row r="280" spans="1:9" x14ac:dyDescent="0.3">
      <c r="A280" s="98" t="str">
        <f t="shared" si="16"/>
        <v>葉育峯</v>
      </c>
      <c r="B280" s="99"/>
      <c r="C280" s="99"/>
      <c r="D280" s="99"/>
      <c r="E280" s="100"/>
      <c r="F280" s="100"/>
      <c r="G280" s="99">
        <v>12424104</v>
      </c>
      <c r="H280" s="100">
        <v>18.350000000000001</v>
      </c>
      <c r="I280" s="101">
        <v>8</v>
      </c>
    </row>
    <row r="281" spans="1:9" x14ac:dyDescent="0.3">
      <c r="A281" s="98" t="str">
        <f t="shared" si="16"/>
        <v>葉育峯</v>
      </c>
      <c r="B281" s="99"/>
      <c r="C281" s="99"/>
      <c r="D281" s="99"/>
      <c r="E281" s="100"/>
      <c r="F281" s="100"/>
      <c r="G281" s="99">
        <v>12432204</v>
      </c>
      <c r="H281" s="100">
        <v>18.350000000000001</v>
      </c>
      <c r="I281" s="101">
        <v>1</v>
      </c>
    </row>
    <row r="282" spans="1:9" x14ac:dyDescent="0.3">
      <c r="A282" s="98" t="str">
        <f t="shared" si="16"/>
        <v>葉育峯</v>
      </c>
      <c r="B282" s="99"/>
      <c r="C282" s="99"/>
      <c r="D282" s="99"/>
      <c r="E282" s="100"/>
      <c r="F282" s="100"/>
      <c r="G282" s="99">
        <v>12435275</v>
      </c>
      <c r="H282" s="100">
        <v>18.350000000000001</v>
      </c>
      <c r="I282" s="101">
        <v>19</v>
      </c>
    </row>
    <row r="283" spans="1:9" x14ac:dyDescent="0.3">
      <c r="A283" s="98" t="str">
        <f t="shared" si="16"/>
        <v>葉育峯</v>
      </c>
      <c r="B283" s="99"/>
      <c r="C283" s="99"/>
      <c r="D283" s="99"/>
      <c r="E283" s="100"/>
      <c r="F283" s="100"/>
      <c r="G283" s="99">
        <v>12443876</v>
      </c>
      <c r="H283" s="100">
        <v>18.350000000000001</v>
      </c>
      <c r="I283" s="101">
        <v>2</v>
      </c>
    </row>
    <row r="284" spans="1:9" x14ac:dyDescent="0.3">
      <c r="A284" s="98" t="str">
        <f t="shared" si="16"/>
        <v>葉育峯</v>
      </c>
      <c r="B284" s="99"/>
      <c r="C284" s="99"/>
      <c r="D284" s="99"/>
      <c r="E284" s="100"/>
      <c r="F284" s="100"/>
      <c r="G284" s="99">
        <v>12445411</v>
      </c>
      <c r="H284" s="100">
        <v>18.350000000000001</v>
      </c>
      <c r="I284" s="101">
        <v>1</v>
      </c>
    </row>
    <row r="285" spans="1:9" x14ac:dyDescent="0.3">
      <c r="A285" s="98" t="str">
        <f t="shared" si="16"/>
        <v>葉育峯</v>
      </c>
      <c r="B285" s="99"/>
      <c r="C285" s="99"/>
      <c r="D285" s="99"/>
      <c r="E285" s="100"/>
      <c r="F285" s="100"/>
      <c r="G285" s="99">
        <v>12451461</v>
      </c>
      <c r="H285" s="100">
        <v>18.350000000000001</v>
      </c>
      <c r="I285" s="101">
        <v>106</v>
      </c>
    </row>
    <row r="286" spans="1:9" x14ac:dyDescent="0.3">
      <c r="A286" s="98" t="str">
        <f t="shared" si="16"/>
        <v>葉育峯</v>
      </c>
      <c r="B286" s="99"/>
      <c r="C286" s="99"/>
      <c r="D286" s="99"/>
      <c r="E286" s="100"/>
      <c r="F286" s="100"/>
      <c r="G286" s="99">
        <v>12453512</v>
      </c>
      <c r="H286" s="100">
        <v>18.350000000000001</v>
      </c>
      <c r="I286" s="101">
        <v>1</v>
      </c>
    </row>
    <row r="287" spans="1:9" x14ac:dyDescent="0.3">
      <c r="A287" s="98" t="str">
        <f t="shared" si="16"/>
        <v>葉育峯</v>
      </c>
      <c r="B287" s="99"/>
      <c r="C287" s="99"/>
      <c r="D287" s="99"/>
      <c r="E287" s="100"/>
      <c r="F287" s="100"/>
      <c r="G287" s="99">
        <v>12454025</v>
      </c>
      <c r="H287" s="100">
        <v>18.350000000000001</v>
      </c>
      <c r="I287" s="101">
        <v>1</v>
      </c>
    </row>
    <row r="288" spans="1:9" x14ac:dyDescent="0.3">
      <c r="A288" s="98" t="str">
        <f t="shared" si="16"/>
        <v>葉育峯</v>
      </c>
      <c r="B288" s="99"/>
      <c r="C288" s="99"/>
      <c r="D288" s="99"/>
      <c r="E288" s="100"/>
      <c r="F288" s="100"/>
      <c r="G288" s="99">
        <v>12454534</v>
      </c>
      <c r="H288" s="100">
        <v>18.350000000000001</v>
      </c>
      <c r="I288" s="101">
        <v>1</v>
      </c>
    </row>
    <row r="289" spans="1:9" x14ac:dyDescent="0.3">
      <c r="A289" s="98" t="str">
        <f t="shared" si="16"/>
        <v>葉育峯</v>
      </c>
      <c r="B289" s="99"/>
      <c r="C289" s="99"/>
      <c r="D289" s="99"/>
      <c r="E289" s="100"/>
      <c r="F289" s="100"/>
      <c r="G289" s="99">
        <v>12460582</v>
      </c>
      <c r="H289" s="100">
        <v>18.350000000000001</v>
      </c>
      <c r="I289" s="101">
        <v>5</v>
      </c>
    </row>
    <row r="290" spans="1:9" x14ac:dyDescent="0.3">
      <c r="A290" s="98" t="str">
        <f t="shared" si="16"/>
        <v>葉育峯</v>
      </c>
      <c r="B290" s="99"/>
      <c r="C290" s="99"/>
      <c r="D290" s="99"/>
      <c r="E290" s="100"/>
      <c r="F290" s="100"/>
      <c r="G290" s="99">
        <v>12462121</v>
      </c>
      <c r="H290" s="100">
        <v>18.350000000000001</v>
      </c>
      <c r="I290" s="101">
        <v>1</v>
      </c>
    </row>
    <row r="291" spans="1:9" x14ac:dyDescent="0.3">
      <c r="A291" s="98" t="str">
        <f t="shared" si="16"/>
        <v>葉育峯</v>
      </c>
      <c r="B291" s="99"/>
      <c r="C291" s="99"/>
      <c r="D291" s="99"/>
      <c r="E291" s="100"/>
      <c r="F291" s="100"/>
      <c r="G291" s="99">
        <v>12463148</v>
      </c>
      <c r="H291" s="100">
        <v>18.350000000000001</v>
      </c>
      <c r="I291" s="101">
        <v>8</v>
      </c>
    </row>
    <row r="292" spans="1:9" x14ac:dyDescent="0.3">
      <c r="A292" s="98" t="str">
        <f t="shared" si="16"/>
        <v>葉育峯</v>
      </c>
      <c r="B292" s="99"/>
      <c r="C292" s="99"/>
      <c r="D292" s="99"/>
      <c r="E292" s="100"/>
      <c r="F292" s="100"/>
      <c r="G292" s="99">
        <v>12463660</v>
      </c>
      <c r="H292" s="100">
        <v>18.350000000000001</v>
      </c>
      <c r="I292" s="101">
        <v>8</v>
      </c>
    </row>
    <row r="293" spans="1:9" x14ac:dyDescent="0.3">
      <c r="A293" s="98" t="str">
        <f t="shared" si="16"/>
        <v>葉育峯</v>
      </c>
      <c r="B293" s="99"/>
      <c r="C293" s="99"/>
      <c r="D293" s="99"/>
      <c r="E293" s="100"/>
      <c r="F293" s="100"/>
      <c r="G293" s="99">
        <v>12464172</v>
      </c>
      <c r="H293" s="100">
        <v>18.350000000000001</v>
      </c>
      <c r="I293" s="101">
        <v>8</v>
      </c>
    </row>
    <row r="294" spans="1:9" x14ac:dyDescent="0.3">
      <c r="A294" s="98" t="str">
        <f t="shared" si="16"/>
        <v>葉育峯</v>
      </c>
      <c r="B294" s="99"/>
      <c r="C294" s="99"/>
      <c r="D294" s="99"/>
      <c r="E294" s="100"/>
      <c r="F294" s="100"/>
      <c r="G294" s="99">
        <v>12464682</v>
      </c>
      <c r="H294" s="100">
        <v>18.350000000000001</v>
      </c>
      <c r="I294" s="101">
        <v>1</v>
      </c>
    </row>
    <row r="295" spans="1:9" x14ac:dyDescent="0.3">
      <c r="A295" s="98" t="str">
        <f t="shared" si="16"/>
        <v>葉育峯</v>
      </c>
      <c r="B295" s="99"/>
      <c r="C295" s="99"/>
      <c r="D295" s="99"/>
      <c r="E295" s="100"/>
      <c r="F295" s="100"/>
      <c r="G295" s="99">
        <v>12465190</v>
      </c>
      <c r="H295" s="100">
        <v>18.350000000000001</v>
      </c>
      <c r="I295" s="101">
        <v>10</v>
      </c>
    </row>
    <row r="296" spans="1:9" x14ac:dyDescent="0.3">
      <c r="A296" s="98" t="str">
        <f t="shared" si="16"/>
        <v>葉育峯</v>
      </c>
      <c r="B296" s="99"/>
      <c r="C296" s="99"/>
      <c r="D296" s="99"/>
      <c r="E296" s="100"/>
      <c r="F296" s="100"/>
      <c r="G296" s="99">
        <v>12470724</v>
      </c>
      <c r="H296" s="100">
        <v>18.350000000000001</v>
      </c>
      <c r="I296" s="101">
        <v>1</v>
      </c>
    </row>
    <row r="297" spans="1:9" x14ac:dyDescent="0.3">
      <c r="A297" s="98" t="str">
        <f t="shared" si="16"/>
        <v>葉育峯</v>
      </c>
      <c r="B297" s="99"/>
      <c r="C297" s="99"/>
      <c r="D297" s="99"/>
      <c r="E297" s="100"/>
      <c r="F297" s="100"/>
      <c r="G297" s="99">
        <v>12471237</v>
      </c>
      <c r="H297" s="100">
        <v>18.350000000000001</v>
      </c>
      <c r="I297" s="101">
        <v>5</v>
      </c>
    </row>
    <row r="298" spans="1:9" x14ac:dyDescent="0.3">
      <c r="A298" s="98" t="str">
        <f t="shared" si="16"/>
        <v>葉育峯</v>
      </c>
      <c r="B298" s="99"/>
      <c r="C298" s="99"/>
      <c r="D298" s="99"/>
      <c r="E298" s="100"/>
      <c r="F298" s="100"/>
      <c r="G298" s="99">
        <v>12473801</v>
      </c>
      <c r="H298" s="100">
        <v>18.350000000000001</v>
      </c>
      <c r="I298" s="101">
        <v>32</v>
      </c>
    </row>
    <row r="299" spans="1:9" x14ac:dyDescent="0.3">
      <c r="A299" s="93" t="str">
        <f t="shared" si="16"/>
        <v>葉育峯</v>
      </c>
      <c r="B299" s="94"/>
      <c r="C299" s="94"/>
      <c r="D299" s="94"/>
      <c r="E299" s="95"/>
      <c r="F299" s="95"/>
      <c r="G299" s="94">
        <v>12474313</v>
      </c>
      <c r="H299" s="95">
        <v>18.350000000000001</v>
      </c>
      <c r="I299" s="96">
        <v>3</v>
      </c>
    </row>
    <row r="300" spans="1:9" x14ac:dyDescent="0.3">
      <c r="A300" s="98" t="str">
        <f t="shared" si="16"/>
        <v>葉育峯</v>
      </c>
      <c r="B300" s="99"/>
      <c r="C300" s="99"/>
      <c r="D300" s="99"/>
      <c r="E300" s="100"/>
      <c r="F300" s="100"/>
      <c r="G300" s="99">
        <v>12480362</v>
      </c>
      <c r="H300" s="100">
        <v>18.350000000000001</v>
      </c>
      <c r="I300" s="101">
        <v>3</v>
      </c>
    </row>
    <row r="301" spans="1:9" x14ac:dyDescent="0.3">
      <c r="A301" s="98" t="str">
        <f t="shared" si="16"/>
        <v>葉育峯</v>
      </c>
      <c r="B301" s="99"/>
      <c r="C301" s="99"/>
      <c r="D301" s="99"/>
      <c r="E301" s="100"/>
      <c r="F301" s="100"/>
      <c r="G301" s="99">
        <v>12480877</v>
      </c>
      <c r="H301" s="100">
        <v>18.350000000000001</v>
      </c>
      <c r="I301" s="101">
        <v>2</v>
      </c>
    </row>
    <row r="302" spans="1:9" x14ac:dyDescent="0.3">
      <c r="A302" s="98" t="str">
        <f t="shared" si="16"/>
        <v>葉育峯</v>
      </c>
      <c r="B302" s="99"/>
      <c r="C302" s="99"/>
      <c r="D302" s="99"/>
      <c r="E302" s="100"/>
      <c r="F302" s="100"/>
      <c r="G302" s="99">
        <v>12481902</v>
      </c>
      <c r="H302" s="100">
        <v>18.350000000000001</v>
      </c>
      <c r="I302" s="101">
        <v>36</v>
      </c>
    </row>
    <row r="303" spans="1:9" x14ac:dyDescent="0.3">
      <c r="A303" s="98" t="str">
        <f t="shared" si="16"/>
        <v>葉育峯</v>
      </c>
      <c r="B303" s="99"/>
      <c r="C303" s="99"/>
      <c r="D303" s="99"/>
      <c r="E303" s="100"/>
      <c r="F303" s="100"/>
      <c r="G303" s="99">
        <v>12482414</v>
      </c>
      <c r="H303" s="100">
        <v>18.350000000000001</v>
      </c>
      <c r="I303" s="101">
        <v>10</v>
      </c>
    </row>
    <row r="304" spans="1:9" x14ac:dyDescent="0.3">
      <c r="A304" s="98" t="str">
        <f t="shared" si="16"/>
        <v>葉育峯</v>
      </c>
      <c r="B304" s="99"/>
      <c r="C304" s="99"/>
      <c r="D304" s="99"/>
      <c r="E304" s="100"/>
      <c r="F304" s="100"/>
      <c r="G304" s="99">
        <v>12482927</v>
      </c>
      <c r="H304" s="100">
        <v>18.350000000000001</v>
      </c>
      <c r="I304" s="101">
        <v>2</v>
      </c>
    </row>
    <row r="305" spans="1:9" x14ac:dyDescent="0.3">
      <c r="A305" s="98" t="str">
        <f t="shared" si="16"/>
        <v>葉育峯</v>
      </c>
      <c r="B305" s="99"/>
      <c r="C305" s="99"/>
      <c r="D305" s="99"/>
      <c r="E305" s="100"/>
      <c r="F305" s="100"/>
      <c r="G305" s="99">
        <v>12483437</v>
      </c>
      <c r="H305" s="100">
        <v>18.350000000000001</v>
      </c>
      <c r="I305" s="101">
        <v>6</v>
      </c>
    </row>
    <row r="306" spans="1:9" x14ac:dyDescent="0.3">
      <c r="A306" s="98" t="str">
        <f t="shared" si="16"/>
        <v>葉育峯</v>
      </c>
      <c r="B306" s="99"/>
      <c r="C306" s="99"/>
      <c r="D306" s="99"/>
      <c r="E306" s="100"/>
      <c r="F306" s="100"/>
      <c r="G306" s="99">
        <v>12483950</v>
      </c>
      <c r="H306" s="100">
        <v>18.350000000000001</v>
      </c>
      <c r="I306" s="101">
        <v>47</v>
      </c>
    </row>
    <row r="307" spans="1:9" x14ac:dyDescent="0.3">
      <c r="A307" s="98" t="str">
        <f t="shared" si="16"/>
        <v>葉育峯</v>
      </c>
      <c r="B307" s="99"/>
      <c r="C307" s="99"/>
      <c r="D307" s="99"/>
      <c r="E307" s="100"/>
      <c r="F307" s="100"/>
      <c r="G307" s="99">
        <v>12484465</v>
      </c>
      <c r="H307" s="100">
        <v>18.350000000000001</v>
      </c>
      <c r="I307" s="101">
        <v>1</v>
      </c>
    </row>
    <row r="308" spans="1:9" x14ac:dyDescent="0.3">
      <c r="A308" s="98" t="str">
        <f t="shared" si="16"/>
        <v>葉育峯</v>
      </c>
      <c r="B308" s="99"/>
      <c r="C308" s="99"/>
      <c r="D308" s="99"/>
      <c r="E308" s="100"/>
      <c r="F308" s="100"/>
      <c r="G308" s="99">
        <v>12484980</v>
      </c>
      <c r="H308" s="100">
        <v>18.350000000000001</v>
      </c>
      <c r="I308" s="101">
        <v>5</v>
      </c>
    </row>
    <row r="309" spans="1:9" x14ac:dyDescent="0.3">
      <c r="A309" s="98" t="str">
        <f t="shared" si="16"/>
        <v>葉育峯</v>
      </c>
      <c r="B309" s="99"/>
      <c r="C309" s="99"/>
      <c r="D309" s="99"/>
      <c r="E309" s="100"/>
      <c r="F309" s="100"/>
      <c r="G309" s="99">
        <v>12485491</v>
      </c>
      <c r="H309" s="100">
        <v>18.350000000000001</v>
      </c>
      <c r="I309" s="101">
        <v>2</v>
      </c>
    </row>
    <row r="310" spans="1:9" x14ac:dyDescent="0.3">
      <c r="A310" s="98" t="str">
        <f t="shared" si="16"/>
        <v>葉育峯</v>
      </c>
      <c r="B310" s="99"/>
      <c r="C310" s="99"/>
      <c r="D310" s="99"/>
      <c r="E310" s="100"/>
      <c r="F310" s="100"/>
      <c r="G310" s="99">
        <v>12491022</v>
      </c>
      <c r="H310" s="100">
        <v>18.350000000000001</v>
      </c>
      <c r="I310" s="101">
        <v>121</v>
      </c>
    </row>
    <row r="311" spans="1:9" x14ac:dyDescent="0.3">
      <c r="A311" s="98" t="s">
        <v>1893</v>
      </c>
      <c r="B311" s="99" t="s">
        <v>272</v>
      </c>
      <c r="C311" s="99" t="s">
        <v>2651</v>
      </c>
      <c r="D311" s="99">
        <v>12102150</v>
      </c>
      <c r="E311" s="100">
        <v>18.350000000000001</v>
      </c>
      <c r="F311" s="100">
        <v>499</v>
      </c>
      <c r="G311" s="99"/>
      <c r="H311" s="100"/>
      <c r="I311" s="101"/>
    </row>
    <row r="312" spans="1:9" x14ac:dyDescent="0.3">
      <c r="A312" s="98" t="str">
        <f t="shared" ref="A312:A346" si="17">A311</f>
        <v>葉育峯</v>
      </c>
      <c r="B312" s="99"/>
      <c r="C312" s="99"/>
      <c r="D312" s="99"/>
      <c r="E312" s="100"/>
      <c r="F312" s="100"/>
      <c r="G312" s="99">
        <v>12491022</v>
      </c>
      <c r="H312" s="100">
        <v>18.350000000000001</v>
      </c>
      <c r="I312" s="101">
        <v>77</v>
      </c>
    </row>
    <row r="313" spans="1:9" x14ac:dyDescent="0.3">
      <c r="A313" s="98" t="str">
        <f t="shared" si="17"/>
        <v>葉育峯</v>
      </c>
      <c r="B313" s="99"/>
      <c r="C313" s="99"/>
      <c r="D313" s="99"/>
      <c r="E313" s="100"/>
      <c r="F313" s="100"/>
      <c r="G313" s="99">
        <v>12491533</v>
      </c>
      <c r="H313" s="100">
        <v>18.350000000000001</v>
      </c>
      <c r="I313" s="101">
        <v>19</v>
      </c>
    </row>
    <row r="314" spans="1:9" x14ac:dyDescent="0.3">
      <c r="A314" s="98" t="str">
        <f t="shared" si="17"/>
        <v>葉育峯</v>
      </c>
      <c r="B314" s="99"/>
      <c r="C314" s="99"/>
      <c r="D314" s="99"/>
      <c r="E314" s="100"/>
      <c r="F314" s="100"/>
      <c r="G314" s="99">
        <v>12492553</v>
      </c>
      <c r="H314" s="100">
        <v>18.350000000000001</v>
      </c>
      <c r="I314" s="101">
        <v>5</v>
      </c>
    </row>
    <row r="315" spans="1:9" x14ac:dyDescent="0.3">
      <c r="A315" s="98" t="str">
        <f t="shared" si="17"/>
        <v>葉育峯</v>
      </c>
      <c r="B315" s="99"/>
      <c r="C315" s="99"/>
      <c r="D315" s="99"/>
      <c r="E315" s="100"/>
      <c r="F315" s="100"/>
      <c r="G315" s="99">
        <v>12493065</v>
      </c>
      <c r="H315" s="100">
        <v>18.350000000000001</v>
      </c>
      <c r="I315" s="101">
        <v>11</v>
      </c>
    </row>
    <row r="316" spans="1:9" x14ac:dyDescent="0.3">
      <c r="A316" s="98" t="str">
        <f t="shared" si="17"/>
        <v>葉育峯</v>
      </c>
      <c r="B316" s="99"/>
      <c r="C316" s="99"/>
      <c r="D316" s="99"/>
      <c r="E316" s="100"/>
      <c r="F316" s="100"/>
      <c r="G316" s="99">
        <v>12493574</v>
      </c>
      <c r="H316" s="100">
        <v>18.350000000000001</v>
      </c>
      <c r="I316" s="101">
        <v>13</v>
      </c>
    </row>
    <row r="317" spans="1:9" x14ac:dyDescent="0.3">
      <c r="A317" s="98" t="str">
        <f t="shared" si="17"/>
        <v>葉育峯</v>
      </c>
      <c r="B317" s="99"/>
      <c r="C317" s="99"/>
      <c r="D317" s="99"/>
      <c r="E317" s="100"/>
      <c r="F317" s="100"/>
      <c r="G317" s="99">
        <v>12494085</v>
      </c>
      <c r="H317" s="100">
        <v>18.350000000000001</v>
      </c>
      <c r="I317" s="101">
        <v>2</v>
      </c>
    </row>
    <row r="318" spans="1:9" x14ac:dyDescent="0.3">
      <c r="A318" s="98" t="str">
        <f t="shared" si="17"/>
        <v>葉育峯</v>
      </c>
      <c r="B318" s="99"/>
      <c r="C318" s="99"/>
      <c r="D318" s="99"/>
      <c r="E318" s="100"/>
      <c r="F318" s="100"/>
      <c r="G318" s="99">
        <v>12494594</v>
      </c>
      <c r="H318" s="100">
        <v>18.350000000000001</v>
      </c>
      <c r="I318" s="101">
        <v>7</v>
      </c>
    </row>
    <row r="319" spans="1:9" x14ac:dyDescent="0.3">
      <c r="A319" s="98" t="str">
        <f t="shared" si="17"/>
        <v>葉育峯</v>
      </c>
      <c r="B319" s="99"/>
      <c r="C319" s="99"/>
      <c r="D319" s="99"/>
      <c r="E319" s="100"/>
      <c r="F319" s="100"/>
      <c r="G319" s="99">
        <v>12495107</v>
      </c>
      <c r="H319" s="100">
        <v>18.350000000000001</v>
      </c>
      <c r="I319" s="101">
        <v>22</v>
      </c>
    </row>
    <row r="320" spans="1:9" x14ac:dyDescent="0.3">
      <c r="A320" s="98" t="str">
        <f t="shared" si="17"/>
        <v>葉育峯</v>
      </c>
      <c r="B320" s="99"/>
      <c r="C320" s="99"/>
      <c r="D320" s="99"/>
      <c r="E320" s="100"/>
      <c r="F320" s="100"/>
      <c r="G320" s="99">
        <v>12495620</v>
      </c>
      <c r="H320" s="100">
        <v>18.350000000000001</v>
      </c>
      <c r="I320" s="101">
        <v>17</v>
      </c>
    </row>
    <row r="321" spans="1:9" x14ac:dyDescent="0.3">
      <c r="A321" s="98" t="str">
        <f t="shared" si="17"/>
        <v>葉育峯</v>
      </c>
      <c r="B321" s="99"/>
      <c r="C321" s="99"/>
      <c r="D321" s="99"/>
      <c r="E321" s="100"/>
      <c r="F321" s="100"/>
      <c r="G321" s="99">
        <v>12500131</v>
      </c>
      <c r="H321" s="100">
        <v>18.350000000000001</v>
      </c>
      <c r="I321" s="101">
        <v>7</v>
      </c>
    </row>
    <row r="322" spans="1:9" x14ac:dyDescent="0.3">
      <c r="A322" s="98" t="str">
        <f t="shared" si="17"/>
        <v>葉育峯</v>
      </c>
      <c r="B322" s="99"/>
      <c r="C322" s="99"/>
      <c r="D322" s="99"/>
      <c r="E322" s="100"/>
      <c r="F322" s="100"/>
      <c r="G322" s="99">
        <v>12500645</v>
      </c>
      <c r="H322" s="100">
        <v>18.350000000000001</v>
      </c>
      <c r="I322" s="101">
        <v>6</v>
      </c>
    </row>
    <row r="323" spans="1:9" x14ac:dyDescent="0.3">
      <c r="A323" s="98" t="str">
        <f t="shared" si="17"/>
        <v>葉育峯</v>
      </c>
      <c r="B323" s="99"/>
      <c r="C323" s="99"/>
      <c r="D323" s="99"/>
      <c r="E323" s="100"/>
      <c r="F323" s="100"/>
      <c r="G323" s="99">
        <v>12501156</v>
      </c>
      <c r="H323" s="100">
        <v>18.350000000000001</v>
      </c>
      <c r="I323" s="101">
        <v>10</v>
      </c>
    </row>
    <row r="324" spans="1:9" x14ac:dyDescent="0.3">
      <c r="A324" s="98" t="str">
        <f t="shared" si="17"/>
        <v>葉育峯</v>
      </c>
      <c r="B324" s="99"/>
      <c r="C324" s="99"/>
      <c r="D324" s="99"/>
      <c r="E324" s="100"/>
      <c r="F324" s="100"/>
      <c r="G324" s="99">
        <v>12501668</v>
      </c>
      <c r="H324" s="100">
        <v>18.350000000000001</v>
      </c>
      <c r="I324" s="101">
        <v>23</v>
      </c>
    </row>
    <row r="325" spans="1:9" x14ac:dyDescent="0.3">
      <c r="A325" s="98" t="str">
        <f t="shared" si="17"/>
        <v>葉育峯</v>
      </c>
      <c r="B325" s="99"/>
      <c r="C325" s="99"/>
      <c r="D325" s="99"/>
      <c r="E325" s="100"/>
      <c r="F325" s="100"/>
      <c r="G325" s="99">
        <v>12502181</v>
      </c>
      <c r="H325" s="100">
        <v>18.350000000000001</v>
      </c>
      <c r="I325" s="101">
        <v>1</v>
      </c>
    </row>
    <row r="326" spans="1:9" x14ac:dyDescent="0.3">
      <c r="A326" s="98" t="str">
        <f t="shared" si="17"/>
        <v>葉育峯</v>
      </c>
      <c r="B326" s="99"/>
      <c r="C326" s="99"/>
      <c r="D326" s="99"/>
      <c r="E326" s="100"/>
      <c r="F326" s="100"/>
      <c r="G326" s="99">
        <v>12502695</v>
      </c>
      <c r="H326" s="100">
        <v>18.350000000000001</v>
      </c>
      <c r="I326" s="101">
        <v>10</v>
      </c>
    </row>
    <row r="327" spans="1:9" x14ac:dyDescent="0.3">
      <c r="A327" s="98" t="str">
        <f t="shared" si="17"/>
        <v>葉育峯</v>
      </c>
      <c r="B327" s="99"/>
      <c r="C327" s="99"/>
      <c r="D327" s="99"/>
      <c r="E327" s="100"/>
      <c r="F327" s="100"/>
      <c r="G327" s="99">
        <v>12503208</v>
      </c>
      <c r="H327" s="100">
        <v>18.350000000000001</v>
      </c>
      <c r="I327" s="101">
        <v>12</v>
      </c>
    </row>
    <row r="328" spans="1:9" x14ac:dyDescent="0.3">
      <c r="A328" s="98" t="str">
        <f t="shared" si="17"/>
        <v>葉育峯</v>
      </c>
      <c r="B328" s="99"/>
      <c r="C328" s="99"/>
      <c r="D328" s="99"/>
      <c r="E328" s="100"/>
      <c r="F328" s="100"/>
      <c r="G328" s="99">
        <v>12504234</v>
      </c>
      <c r="H328" s="100">
        <v>18.350000000000001</v>
      </c>
      <c r="I328" s="101">
        <v>1</v>
      </c>
    </row>
    <row r="329" spans="1:9" x14ac:dyDescent="0.3">
      <c r="A329" s="98" t="str">
        <f t="shared" si="17"/>
        <v>葉育峯</v>
      </c>
      <c r="B329" s="99"/>
      <c r="C329" s="99"/>
      <c r="D329" s="99"/>
      <c r="E329" s="100"/>
      <c r="F329" s="100"/>
      <c r="G329" s="99">
        <v>12504747</v>
      </c>
      <c r="H329" s="100">
        <v>18.350000000000001</v>
      </c>
      <c r="I329" s="101">
        <v>3</v>
      </c>
    </row>
    <row r="330" spans="1:9" x14ac:dyDescent="0.3">
      <c r="A330" s="98" t="str">
        <f t="shared" si="17"/>
        <v>葉育峯</v>
      </c>
      <c r="B330" s="99"/>
      <c r="C330" s="99"/>
      <c r="D330" s="99"/>
      <c r="E330" s="100"/>
      <c r="F330" s="100"/>
      <c r="G330" s="99">
        <v>12505260</v>
      </c>
      <c r="H330" s="100">
        <v>18.350000000000001</v>
      </c>
      <c r="I330" s="101">
        <v>5</v>
      </c>
    </row>
    <row r="331" spans="1:9" x14ac:dyDescent="0.3">
      <c r="A331" s="98" t="str">
        <f t="shared" si="17"/>
        <v>葉育峯</v>
      </c>
      <c r="B331" s="99"/>
      <c r="C331" s="99"/>
      <c r="D331" s="99"/>
      <c r="E331" s="100"/>
      <c r="F331" s="100"/>
      <c r="G331" s="99">
        <v>12510285</v>
      </c>
      <c r="H331" s="100">
        <v>18.350000000000001</v>
      </c>
      <c r="I331" s="101">
        <v>10</v>
      </c>
    </row>
    <row r="332" spans="1:9" x14ac:dyDescent="0.3">
      <c r="A332" s="98" t="str">
        <f t="shared" si="17"/>
        <v>葉育峯</v>
      </c>
      <c r="B332" s="99"/>
      <c r="C332" s="99"/>
      <c r="D332" s="99"/>
      <c r="E332" s="100"/>
      <c r="F332" s="100"/>
      <c r="G332" s="99">
        <v>12510799</v>
      </c>
      <c r="H332" s="100">
        <v>18.350000000000001</v>
      </c>
      <c r="I332" s="101">
        <v>42</v>
      </c>
    </row>
    <row r="333" spans="1:9" x14ac:dyDescent="0.3">
      <c r="A333" s="98" t="str">
        <f t="shared" si="17"/>
        <v>葉育峯</v>
      </c>
      <c r="B333" s="99"/>
      <c r="C333" s="99"/>
      <c r="D333" s="99"/>
      <c r="E333" s="100"/>
      <c r="F333" s="100"/>
      <c r="G333" s="99">
        <v>12511312</v>
      </c>
      <c r="H333" s="100">
        <v>18.350000000000001</v>
      </c>
      <c r="I333" s="101">
        <v>3</v>
      </c>
    </row>
    <row r="334" spans="1:9" x14ac:dyDescent="0.3">
      <c r="A334" s="98" t="str">
        <f t="shared" si="17"/>
        <v>葉育峯</v>
      </c>
      <c r="B334" s="99"/>
      <c r="C334" s="99"/>
      <c r="D334" s="99"/>
      <c r="E334" s="100"/>
      <c r="F334" s="100"/>
      <c r="G334" s="99">
        <v>12512335</v>
      </c>
      <c r="H334" s="100">
        <v>18.350000000000001</v>
      </c>
      <c r="I334" s="101">
        <v>10</v>
      </c>
    </row>
    <row r="335" spans="1:9" x14ac:dyDescent="0.3">
      <c r="A335" s="98" t="str">
        <f t="shared" si="17"/>
        <v>葉育峯</v>
      </c>
      <c r="B335" s="99"/>
      <c r="C335" s="99"/>
      <c r="D335" s="99"/>
      <c r="E335" s="100"/>
      <c r="F335" s="100"/>
      <c r="G335" s="99">
        <v>12513358</v>
      </c>
      <c r="H335" s="100">
        <v>18.350000000000001</v>
      </c>
      <c r="I335" s="101">
        <v>15</v>
      </c>
    </row>
    <row r="336" spans="1:9" x14ac:dyDescent="0.3">
      <c r="A336" s="98" t="str">
        <f t="shared" si="17"/>
        <v>葉育峯</v>
      </c>
      <c r="B336" s="99"/>
      <c r="C336" s="99"/>
      <c r="D336" s="99"/>
      <c r="E336" s="100"/>
      <c r="F336" s="100"/>
      <c r="G336" s="99">
        <v>12515415</v>
      </c>
      <c r="H336" s="100">
        <v>18.350000000000001</v>
      </c>
      <c r="I336" s="101">
        <v>3</v>
      </c>
    </row>
    <row r="337" spans="1:9" x14ac:dyDescent="0.3">
      <c r="A337" s="98" t="str">
        <f t="shared" si="17"/>
        <v>葉育峯</v>
      </c>
      <c r="B337" s="99"/>
      <c r="C337" s="99"/>
      <c r="D337" s="99"/>
      <c r="E337" s="100"/>
      <c r="F337" s="100"/>
      <c r="G337" s="99">
        <v>12515931</v>
      </c>
      <c r="H337" s="100">
        <v>18.350000000000001</v>
      </c>
      <c r="I337" s="101">
        <v>1</v>
      </c>
    </row>
    <row r="338" spans="1:9" x14ac:dyDescent="0.3">
      <c r="A338" s="98" t="str">
        <f t="shared" si="17"/>
        <v>葉育峯</v>
      </c>
      <c r="B338" s="99"/>
      <c r="C338" s="99"/>
      <c r="D338" s="99"/>
      <c r="E338" s="100"/>
      <c r="F338" s="100"/>
      <c r="G338" s="99">
        <v>12521991</v>
      </c>
      <c r="H338" s="100">
        <v>18.350000000000001</v>
      </c>
      <c r="I338" s="101">
        <v>1</v>
      </c>
    </row>
    <row r="339" spans="1:9" x14ac:dyDescent="0.3">
      <c r="A339" s="98" t="str">
        <f t="shared" si="17"/>
        <v>葉育峯</v>
      </c>
      <c r="B339" s="99"/>
      <c r="C339" s="99"/>
      <c r="D339" s="99"/>
      <c r="E339" s="100"/>
      <c r="F339" s="100"/>
      <c r="G339" s="99">
        <v>12522505</v>
      </c>
      <c r="H339" s="100">
        <v>18.350000000000001</v>
      </c>
      <c r="I339" s="101">
        <v>1</v>
      </c>
    </row>
    <row r="340" spans="1:9" x14ac:dyDescent="0.3">
      <c r="A340" s="98" t="str">
        <f t="shared" si="17"/>
        <v>葉育峯</v>
      </c>
      <c r="B340" s="99"/>
      <c r="C340" s="99"/>
      <c r="D340" s="99"/>
      <c r="E340" s="100"/>
      <c r="F340" s="100"/>
      <c r="G340" s="99">
        <v>12523018</v>
      </c>
      <c r="H340" s="100">
        <v>18.350000000000001</v>
      </c>
      <c r="I340" s="101">
        <v>1</v>
      </c>
    </row>
    <row r="341" spans="1:9" x14ac:dyDescent="0.3">
      <c r="A341" s="98" t="str">
        <f t="shared" si="17"/>
        <v>葉育峯</v>
      </c>
      <c r="B341" s="99"/>
      <c r="C341" s="99"/>
      <c r="D341" s="99"/>
      <c r="E341" s="100"/>
      <c r="F341" s="100"/>
      <c r="G341" s="99">
        <v>12523531</v>
      </c>
      <c r="H341" s="100">
        <v>18.350000000000001</v>
      </c>
      <c r="I341" s="101">
        <v>1</v>
      </c>
    </row>
    <row r="342" spans="1:9" x14ac:dyDescent="0.3">
      <c r="A342" s="98" t="str">
        <f t="shared" si="17"/>
        <v>葉育峯</v>
      </c>
      <c r="B342" s="99"/>
      <c r="C342" s="99"/>
      <c r="D342" s="99"/>
      <c r="E342" s="100"/>
      <c r="F342" s="100"/>
      <c r="G342" s="99">
        <v>12524044</v>
      </c>
      <c r="H342" s="100">
        <v>18.350000000000001</v>
      </c>
      <c r="I342" s="101">
        <v>34</v>
      </c>
    </row>
    <row r="343" spans="1:9" x14ac:dyDescent="0.3">
      <c r="A343" s="98" t="str">
        <f t="shared" si="17"/>
        <v>葉育峯</v>
      </c>
      <c r="B343" s="99"/>
      <c r="C343" s="99"/>
      <c r="D343" s="99"/>
      <c r="E343" s="100"/>
      <c r="F343" s="100"/>
      <c r="G343" s="99">
        <v>12525069</v>
      </c>
      <c r="H343" s="100">
        <v>18.350000000000001</v>
      </c>
      <c r="I343" s="101">
        <v>2</v>
      </c>
    </row>
    <row r="344" spans="1:9" x14ac:dyDescent="0.3">
      <c r="A344" s="98" t="str">
        <f t="shared" si="17"/>
        <v>葉育峯</v>
      </c>
      <c r="B344" s="99"/>
      <c r="C344" s="99"/>
      <c r="D344" s="99"/>
      <c r="E344" s="100"/>
      <c r="F344" s="100"/>
      <c r="G344" s="99">
        <v>13243678</v>
      </c>
      <c r="H344" s="100">
        <v>18.350000000000001</v>
      </c>
      <c r="I344" s="101">
        <v>30</v>
      </c>
    </row>
    <row r="345" spans="1:9" x14ac:dyDescent="0.3">
      <c r="A345" s="98" t="str">
        <f t="shared" si="17"/>
        <v>葉育峯</v>
      </c>
      <c r="B345" s="99"/>
      <c r="C345" s="99"/>
      <c r="D345" s="99"/>
      <c r="E345" s="100"/>
      <c r="F345" s="100"/>
      <c r="G345" s="99">
        <v>13244700</v>
      </c>
      <c r="H345" s="100">
        <v>18.350000000000001</v>
      </c>
      <c r="I345" s="101">
        <v>35</v>
      </c>
    </row>
    <row r="346" spans="1:9" x14ac:dyDescent="0.3">
      <c r="A346" s="98" t="str">
        <f t="shared" si="17"/>
        <v>葉育峯</v>
      </c>
      <c r="B346" s="99"/>
      <c r="C346" s="99"/>
      <c r="D346" s="99"/>
      <c r="E346" s="100"/>
      <c r="F346" s="100"/>
      <c r="G346" s="99">
        <v>13245718</v>
      </c>
      <c r="H346" s="100">
        <v>18.350000000000001</v>
      </c>
      <c r="I346" s="101">
        <v>59</v>
      </c>
    </row>
    <row r="347" spans="1:9" x14ac:dyDescent="0.3">
      <c r="A347" s="98" t="s">
        <v>1893</v>
      </c>
      <c r="B347" s="99" t="s">
        <v>272</v>
      </c>
      <c r="C347" s="99" t="s">
        <v>2652</v>
      </c>
      <c r="D347" s="99">
        <v>12115397</v>
      </c>
      <c r="E347" s="100">
        <v>18.350000000000001</v>
      </c>
      <c r="F347" s="100">
        <v>499</v>
      </c>
      <c r="G347" s="99"/>
      <c r="H347" s="100"/>
      <c r="I347" s="101"/>
    </row>
    <row r="348" spans="1:9" x14ac:dyDescent="0.3">
      <c r="A348" s="98" t="str">
        <f t="shared" ref="A348:A349" si="18">A347</f>
        <v>葉育峯</v>
      </c>
      <c r="B348" s="99"/>
      <c r="C348" s="99"/>
      <c r="D348" s="99"/>
      <c r="E348" s="100"/>
      <c r="F348" s="100"/>
      <c r="G348" s="99">
        <v>13245718</v>
      </c>
      <c r="H348" s="100">
        <v>18.350000000000001</v>
      </c>
      <c r="I348" s="101">
        <v>34</v>
      </c>
    </row>
    <row r="349" spans="1:9" x14ac:dyDescent="0.3">
      <c r="A349" s="98" t="str">
        <f t="shared" si="18"/>
        <v>葉育峯</v>
      </c>
      <c r="B349" s="99"/>
      <c r="C349" s="99"/>
      <c r="D349" s="99"/>
      <c r="E349" s="100"/>
      <c r="F349" s="100"/>
      <c r="G349" s="99">
        <v>13300000</v>
      </c>
      <c r="H349" s="100">
        <v>18.350000000000001</v>
      </c>
      <c r="I349" s="101">
        <v>465</v>
      </c>
    </row>
    <row r="350" spans="1:9" x14ac:dyDescent="0.3">
      <c r="A350" s="98" t="s">
        <v>261</v>
      </c>
      <c r="B350" s="99" t="s">
        <v>262</v>
      </c>
      <c r="C350" s="99" t="s">
        <v>775</v>
      </c>
      <c r="D350" s="99">
        <v>12140918</v>
      </c>
      <c r="E350" s="100">
        <v>18.350000000000001</v>
      </c>
      <c r="F350" s="100">
        <v>200</v>
      </c>
      <c r="G350" s="99"/>
      <c r="H350" s="100"/>
      <c r="I350" s="101"/>
    </row>
    <row r="351" spans="1:9" x14ac:dyDescent="0.3">
      <c r="A351" s="98" t="str">
        <f>A350</f>
        <v>范振國</v>
      </c>
      <c r="B351" s="99"/>
      <c r="C351" s="99"/>
      <c r="D351" s="99"/>
      <c r="E351" s="100"/>
      <c r="F351" s="100"/>
      <c r="G351" s="99">
        <v>13300000</v>
      </c>
      <c r="H351" s="100">
        <v>18.350000000000001</v>
      </c>
      <c r="I351" s="101">
        <v>200</v>
      </c>
    </row>
    <row r="352" spans="1:9" x14ac:dyDescent="0.3">
      <c r="A352" s="98" t="s">
        <v>1893</v>
      </c>
      <c r="B352" s="99" t="s">
        <v>272</v>
      </c>
      <c r="C352" s="99" t="s">
        <v>2653</v>
      </c>
      <c r="D352" s="99">
        <v>12180443</v>
      </c>
      <c r="E352" s="100">
        <v>18.350000000000001</v>
      </c>
      <c r="F352" s="100">
        <v>499</v>
      </c>
      <c r="G352" s="99"/>
      <c r="H352" s="100"/>
      <c r="I352" s="101"/>
    </row>
    <row r="353" spans="1:9" x14ac:dyDescent="0.3">
      <c r="A353" s="98" t="str">
        <f>A352</f>
        <v>葉育峯</v>
      </c>
      <c r="B353" s="99"/>
      <c r="C353" s="99"/>
      <c r="D353" s="99"/>
      <c r="E353" s="100"/>
      <c r="F353" s="100"/>
      <c r="G353" s="99">
        <v>13300000</v>
      </c>
      <c r="H353" s="100">
        <v>18.350000000000001</v>
      </c>
      <c r="I353" s="101">
        <v>499</v>
      </c>
    </row>
    <row r="354" spans="1:9" x14ac:dyDescent="0.3">
      <c r="A354" s="98" t="s">
        <v>1893</v>
      </c>
      <c r="B354" s="99" t="s">
        <v>272</v>
      </c>
      <c r="C354" s="99" t="s">
        <v>2654</v>
      </c>
      <c r="D354" s="99">
        <v>12340876</v>
      </c>
      <c r="E354" s="100">
        <v>18.350000000000001</v>
      </c>
      <c r="F354" s="100">
        <v>499</v>
      </c>
      <c r="G354" s="99"/>
      <c r="H354" s="100"/>
      <c r="I354" s="101"/>
    </row>
    <row r="355" spans="1:9" x14ac:dyDescent="0.3">
      <c r="A355" s="98" t="str">
        <f>A354</f>
        <v>葉育峯</v>
      </c>
      <c r="B355" s="99"/>
      <c r="C355" s="99"/>
      <c r="D355" s="99"/>
      <c r="E355" s="100"/>
      <c r="F355" s="100"/>
      <c r="G355" s="99">
        <v>13300000</v>
      </c>
      <c r="H355" s="100">
        <v>18.350000000000001</v>
      </c>
      <c r="I355" s="101">
        <v>499</v>
      </c>
    </row>
    <row r="356" spans="1:9" x14ac:dyDescent="0.3">
      <c r="A356" s="98" t="s">
        <v>1893</v>
      </c>
      <c r="B356" s="99" t="s">
        <v>272</v>
      </c>
      <c r="C356" s="99" t="s">
        <v>2655</v>
      </c>
      <c r="D356" s="99">
        <v>12341400</v>
      </c>
      <c r="E356" s="100">
        <v>18.350000000000001</v>
      </c>
      <c r="F356" s="100">
        <v>5</v>
      </c>
      <c r="G356" s="99"/>
      <c r="H356" s="100"/>
      <c r="I356" s="101"/>
    </row>
    <row r="357" spans="1:9" x14ac:dyDescent="0.3">
      <c r="A357" s="98" t="str">
        <f>A356</f>
        <v>葉育峯</v>
      </c>
      <c r="B357" s="99"/>
      <c r="C357" s="99"/>
      <c r="D357" s="99"/>
      <c r="E357" s="100"/>
      <c r="F357" s="100"/>
      <c r="G357" s="99">
        <v>13300000</v>
      </c>
      <c r="H357" s="100">
        <v>18.350000000000001</v>
      </c>
      <c r="I357" s="101">
        <v>5</v>
      </c>
    </row>
    <row r="358" spans="1:9" x14ac:dyDescent="0.3">
      <c r="A358" s="98" t="s">
        <v>333</v>
      </c>
      <c r="B358" s="99" t="s">
        <v>262</v>
      </c>
      <c r="C358" s="99" t="s">
        <v>2656</v>
      </c>
      <c r="D358" s="99">
        <v>12484063</v>
      </c>
      <c r="E358" s="100">
        <v>18.350000000000001</v>
      </c>
      <c r="F358" s="100">
        <v>429</v>
      </c>
      <c r="G358" s="99"/>
      <c r="H358" s="100"/>
      <c r="I358" s="101"/>
    </row>
    <row r="359" spans="1:9" x14ac:dyDescent="0.3">
      <c r="A359" s="98" t="str">
        <f>A358</f>
        <v>林振賢</v>
      </c>
      <c r="B359" s="99"/>
      <c r="C359" s="99"/>
      <c r="D359" s="99"/>
      <c r="E359" s="100"/>
      <c r="F359" s="100"/>
      <c r="G359" s="99">
        <v>13300000</v>
      </c>
      <c r="H359" s="100">
        <v>18.350000000000001</v>
      </c>
      <c r="I359" s="101">
        <v>429</v>
      </c>
    </row>
    <row r="360" spans="1:9" x14ac:dyDescent="0.3">
      <c r="A360" s="98" t="s">
        <v>333</v>
      </c>
      <c r="B360" s="99" t="s">
        <v>262</v>
      </c>
      <c r="C360" s="99" t="s">
        <v>2657</v>
      </c>
      <c r="D360" s="99">
        <v>12505666</v>
      </c>
      <c r="E360" s="100">
        <v>18.350000000000001</v>
      </c>
      <c r="F360" s="100">
        <v>499</v>
      </c>
      <c r="G360" s="99"/>
      <c r="H360" s="100"/>
      <c r="I360" s="101"/>
    </row>
    <row r="361" spans="1:9" x14ac:dyDescent="0.3">
      <c r="A361" s="98" t="str">
        <f>A360</f>
        <v>林振賢</v>
      </c>
      <c r="B361" s="99"/>
      <c r="C361" s="99"/>
      <c r="D361" s="99"/>
      <c r="E361" s="100"/>
      <c r="F361" s="100"/>
      <c r="G361" s="99">
        <v>13300000</v>
      </c>
      <c r="H361" s="100">
        <v>18.350000000000001</v>
      </c>
      <c r="I361" s="101">
        <v>499</v>
      </c>
    </row>
    <row r="362" spans="1:9" x14ac:dyDescent="0.3">
      <c r="A362" s="98" t="s">
        <v>333</v>
      </c>
      <c r="B362" s="99" t="s">
        <v>262</v>
      </c>
      <c r="C362" s="99" t="s">
        <v>2216</v>
      </c>
      <c r="D362" s="99">
        <v>12530049</v>
      </c>
      <c r="E362" s="100">
        <v>18.3</v>
      </c>
      <c r="F362" s="100">
        <v>499</v>
      </c>
      <c r="G362" s="99"/>
      <c r="H362" s="100"/>
      <c r="I362" s="101"/>
    </row>
    <row r="363" spans="1:9" x14ac:dyDescent="0.3">
      <c r="A363" s="98" t="str">
        <f>A362</f>
        <v>林振賢</v>
      </c>
      <c r="B363" s="99"/>
      <c r="C363" s="99"/>
      <c r="D363" s="99"/>
      <c r="E363" s="100"/>
      <c r="F363" s="100"/>
      <c r="G363" s="99">
        <v>12530093</v>
      </c>
      <c r="H363" s="100">
        <v>18.3</v>
      </c>
      <c r="I363" s="101">
        <v>499</v>
      </c>
    </row>
    <row r="364" spans="1:9" x14ac:dyDescent="0.3">
      <c r="A364" s="98" t="s">
        <v>333</v>
      </c>
      <c r="B364" s="99" t="s">
        <v>262</v>
      </c>
      <c r="C364" s="99" t="s">
        <v>2658</v>
      </c>
      <c r="D364" s="99">
        <v>12530802</v>
      </c>
      <c r="E364" s="100">
        <v>18.3</v>
      </c>
      <c r="F364" s="100">
        <v>499</v>
      </c>
      <c r="G364" s="99"/>
      <c r="H364" s="100"/>
      <c r="I364" s="101"/>
    </row>
    <row r="365" spans="1:9" x14ac:dyDescent="0.3">
      <c r="A365" s="98" t="str">
        <f t="shared" ref="A365:A366" si="19">A364</f>
        <v>林振賢</v>
      </c>
      <c r="B365" s="99"/>
      <c r="C365" s="99"/>
      <c r="D365" s="99"/>
      <c r="E365" s="100"/>
      <c r="F365" s="100"/>
      <c r="G365" s="99">
        <v>12531120</v>
      </c>
      <c r="H365" s="100">
        <v>18.3</v>
      </c>
      <c r="I365" s="101">
        <v>167</v>
      </c>
    </row>
    <row r="366" spans="1:9" x14ac:dyDescent="0.3">
      <c r="A366" s="98" t="str">
        <f t="shared" si="19"/>
        <v>林振賢</v>
      </c>
      <c r="B366" s="99"/>
      <c r="C366" s="99"/>
      <c r="D366" s="99"/>
      <c r="E366" s="100"/>
      <c r="F366" s="100"/>
      <c r="G366" s="99">
        <v>12531632</v>
      </c>
      <c r="H366" s="100">
        <v>18.3</v>
      </c>
      <c r="I366" s="101">
        <v>100</v>
      </c>
    </row>
    <row r="367" spans="1:9" x14ac:dyDescent="0.3">
      <c r="A367" s="98" t="s">
        <v>333</v>
      </c>
      <c r="B367" s="99" t="s">
        <v>262</v>
      </c>
      <c r="C367" s="99" t="s">
        <v>2658</v>
      </c>
      <c r="D367" s="99">
        <v>12532350</v>
      </c>
      <c r="E367" s="100">
        <v>18.3</v>
      </c>
      <c r="F367" s="100">
        <v>-232</v>
      </c>
      <c r="G367" s="99"/>
      <c r="H367" s="100"/>
      <c r="I367" s="101"/>
    </row>
    <row r="368" spans="1:9" x14ac:dyDescent="0.3">
      <c r="A368" s="102" t="s">
        <v>333</v>
      </c>
      <c r="B368" s="103" t="s">
        <v>262</v>
      </c>
      <c r="C368" s="103" t="s">
        <v>2659</v>
      </c>
      <c r="D368" s="103">
        <v>12531667</v>
      </c>
      <c r="E368" s="104">
        <v>18.3</v>
      </c>
      <c r="F368" s="104">
        <v>2</v>
      </c>
      <c r="G368" s="103"/>
      <c r="H368" s="104"/>
      <c r="I368" s="105"/>
    </row>
    <row r="369" spans="1:9" x14ac:dyDescent="0.3">
      <c r="A369" s="98" t="str">
        <f>A368</f>
        <v>林振賢</v>
      </c>
      <c r="B369" s="99"/>
      <c r="C369" s="99"/>
      <c r="D369" s="99"/>
      <c r="E369" s="100"/>
      <c r="F369" s="100"/>
      <c r="G369" s="99">
        <v>12534200</v>
      </c>
      <c r="H369" s="100">
        <v>18.3</v>
      </c>
      <c r="I369" s="101">
        <v>2</v>
      </c>
    </row>
    <row r="370" spans="1:9" x14ac:dyDescent="0.3">
      <c r="A370" s="98" t="s">
        <v>333</v>
      </c>
      <c r="B370" s="99" t="s">
        <v>262</v>
      </c>
      <c r="C370" s="99" t="s">
        <v>2660</v>
      </c>
      <c r="D370" s="99">
        <v>12555612</v>
      </c>
      <c r="E370" s="100">
        <v>18.3</v>
      </c>
      <c r="F370" s="100">
        <v>232</v>
      </c>
      <c r="G370" s="99"/>
      <c r="H370" s="100"/>
      <c r="I370" s="101"/>
    </row>
    <row r="371" spans="1:9" x14ac:dyDescent="0.3">
      <c r="A371" s="98" t="str">
        <f t="shared" ref="A371:A391" si="20">A370</f>
        <v>林振賢</v>
      </c>
      <c r="B371" s="99"/>
      <c r="C371" s="99"/>
      <c r="D371" s="99"/>
      <c r="E371" s="100"/>
      <c r="F371" s="100"/>
      <c r="G371" s="99">
        <v>13191013</v>
      </c>
      <c r="H371" s="100">
        <v>18.3</v>
      </c>
      <c r="I371" s="101">
        <v>6</v>
      </c>
    </row>
    <row r="372" spans="1:9" x14ac:dyDescent="0.3">
      <c r="A372" s="98" t="str">
        <f t="shared" si="20"/>
        <v>林振賢</v>
      </c>
      <c r="B372" s="99"/>
      <c r="C372" s="99"/>
      <c r="D372" s="99"/>
      <c r="E372" s="100"/>
      <c r="F372" s="100"/>
      <c r="G372" s="99">
        <v>13191521</v>
      </c>
      <c r="H372" s="100">
        <v>18.3</v>
      </c>
      <c r="I372" s="101">
        <v>2</v>
      </c>
    </row>
    <row r="373" spans="1:9" x14ac:dyDescent="0.3">
      <c r="A373" s="98" t="str">
        <f t="shared" si="20"/>
        <v>林振賢</v>
      </c>
      <c r="B373" s="99"/>
      <c r="C373" s="99"/>
      <c r="D373" s="99"/>
      <c r="E373" s="100"/>
      <c r="F373" s="100"/>
      <c r="G373" s="99">
        <v>13192538</v>
      </c>
      <c r="H373" s="100">
        <v>18.3</v>
      </c>
      <c r="I373" s="101">
        <v>2</v>
      </c>
    </row>
    <row r="374" spans="1:9" x14ac:dyDescent="0.3">
      <c r="A374" s="98" t="str">
        <f t="shared" si="20"/>
        <v>林振賢</v>
      </c>
      <c r="B374" s="99"/>
      <c r="C374" s="99"/>
      <c r="D374" s="99"/>
      <c r="E374" s="100"/>
      <c r="F374" s="100"/>
      <c r="G374" s="99">
        <v>13194068</v>
      </c>
      <c r="H374" s="100">
        <v>18.3</v>
      </c>
      <c r="I374" s="101">
        <v>3</v>
      </c>
    </row>
    <row r="375" spans="1:9" x14ac:dyDescent="0.3">
      <c r="A375" s="98" t="str">
        <f t="shared" si="20"/>
        <v>林振賢</v>
      </c>
      <c r="B375" s="99"/>
      <c r="C375" s="99"/>
      <c r="D375" s="99"/>
      <c r="E375" s="100"/>
      <c r="F375" s="100"/>
      <c r="G375" s="99">
        <v>13195086</v>
      </c>
      <c r="H375" s="100">
        <v>18.3</v>
      </c>
      <c r="I375" s="101">
        <v>1</v>
      </c>
    </row>
    <row r="376" spans="1:9" x14ac:dyDescent="0.3">
      <c r="A376" s="93" t="str">
        <f t="shared" si="20"/>
        <v>林振賢</v>
      </c>
      <c r="B376" s="94"/>
      <c r="C376" s="94"/>
      <c r="D376" s="94"/>
      <c r="E376" s="95"/>
      <c r="F376" s="95"/>
      <c r="G376" s="94">
        <v>13200107</v>
      </c>
      <c r="H376" s="95">
        <v>18.3</v>
      </c>
      <c r="I376" s="96">
        <v>3</v>
      </c>
    </row>
    <row r="377" spans="1:9" x14ac:dyDescent="0.3">
      <c r="A377" s="98" t="str">
        <f t="shared" si="20"/>
        <v>林振賢</v>
      </c>
      <c r="B377" s="99"/>
      <c r="C377" s="99"/>
      <c r="D377" s="99"/>
      <c r="E377" s="100"/>
      <c r="F377" s="100"/>
      <c r="G377" s="99">
        <v>13200618</v>
      </c>
      <c r="H377" s="100">
        <v>18.3</v>
      </c>
      <c r="I377" s="101">
        <v>2</v>
      </c>
    </row>
    <row r="378" spans="1:9" x14ac:dyDescent="0.3">
      <c r="A378" s="98" t="str">
        <f t="shared" si="20"/>
        <v>林振賢</v>
      </c>
      <c r="B378" s="99"/>
      <c r="C378" s="99"/>
      <c r="D378" s="99"/>
      <c r="E378" s="100"/>
      <c r="F378" s="100"/>
      <c r="G378" s="99">
        <v>13201129</v>
      </c>
      <c r="H378" s="100">
        <v>18.3</v>
      </c>
      <c r="I378" s="101">
        <v>11</v>
      </c>
    </row>
    <row r="379" spans="1:9" x14ac:dyDescent="0.3">
      <c r="A379" s="98" t="str">
        <f t="shared" si="20"/>
        <v>林振賢</v>
      </c>
      <c r="B379" s="99"/>
      <c r="C379" s="99"/>
      <c r="D379" s="99"/>
      <c r="E379" s="100"/>
      <c r="F379" s="100"/>
      <c r="G379" s="99">
        <v>13202152</v>
      </c>
      <c r="H379" s="100">
        <v>18.3</v>
      </c>
      <c r="I379" s="101">
        <v>2</v>
      </c>
    </row>
    <row r="380" spans="1:9" x14ac:dyDescent="0.3">
      <c r="A380" s="98" t="str">
        <f t="shared" si="20"/>
        <v>林振賢</v>
      </c>
      <c r="B380" s="99"/>
      <c r="C380" s="99"/>
      <c r="D380" s="99"/>
      <c r="E380" s="100"/>
      <c r="F380" s="100"/>
      <c r="G380" s="99">
        <v>13202663</v>
      </c>
      <c r="H380" s="100">
        <v>18.3</v>
      </c>
      <c r="I380" s="101">
        <v>5</v>
      </c>
    </row>
    <row r="381" spans="1:9" x14ac:dyDescent="0.3">
      <c r="A381" s="98" t="str">
        <f t="shared" si="20"/>
        <v>林振賢</v>
      </c>
      <c r="B381" s="99"/>
      <c r="C381" s="99"/>
      <c r="D381" s="99"/>
      <c r="E381" s="100"/>
      <c r="F381" s="100"/>
      <c r="G381" s="99">
        <v>13204193</v>
      </c>
      <c r="H381" s="100">
        <v>18.3</v>
      </c>
      <c r="I381" s="101">
        <v>2</v>
      </c>
    </row>
    <row r="382" spans="1:9" x14ac:dyDescent="0.3">
      <c r="A382" s="98" t="str">
        <f t="shared" si="20"/>
        <v>林振賢</v>
      </c>
      <c r="B382" s="99"/>
      <c r="C382" s="99"/>
      <c r="D382" s="99"/>
      <c r="E382" s="100"/>
      <c r="F382" s="100"/>
      <c r="G382" s="99">
        <v>13204700</v>
      </c>
      <c r="H382" s="100">
        <v>18.3</v>
      </c>
      <c r="I382" s="101">
        <v>4</v>
      </c>
    </row>
    <row r="383" spans="1:9" x14ac:dyDescent="0.3">
      <c r="A383" s="98" t="str">
        <f t="shared" si="20"/>
        <v>林振賢</v>
      </c>
      <c r="B383" s="99"/>
      <c r="C383" s="99"/>
      <c r="D383" s="99"/>
      <c r="E383" s="100"/>
      <c r="F383" s="100"/>
      <c r="G383" s="99">
        <v>13205715</v>
      </c>
      <c r="H383" s="100">
        <v>18.3</v>
      </c>
      <c r="I383" s="101">
        <v>9</v>
      </c>
    </row>
    <row r="384" spans="1:9" x14ac:dyDescent="0.3">
      <c r="A384" s="98" t="str">
        <f t="shared" si="20"/>
        <v>林振賢</v>
      </c>
      <c r="B384" s="99"/>
      <c r="C384" s="99"/>
      <c r="D384" s="99"/>
      <c r="E384" s="100"/>
      <c r="F384" s="100"/>
      <c r="G384" s="99">
        <v>13212274</v>
      </c>
      <c r="H384" s="100">
        <v>18.3</v>
      </c>
      <c r="I384" s="101">
        <v>4</v>
      </c>
    </row>
    <row r="385" spans="1:9" x14ac:dyDescent="0.3">
      <c r="A385" s="98" t="str">
        <f t="shared" si="20"/>
        <v>林振賢</v>
      </c>
      <c r="B385" s="99"/>
      <c r="C385" s="99"/>
      <c r="D385" s="99"/>
      <c r="E385" s="100"/>
      <c r="F385" s="100"/>
      <c r="G385" s="99">
        <v>13213801</v>
      </c>
      <c r="H385" s="100">
        <v>18.3</v>
      </c>
      <c r="I385" s="101">
        <v>1</v>
      </c>
    </row>
    <row r="386" spans="1:9" x14ac:dyDescent="0.3">
      <c r="A386" s="98" t="str">
        <f t="shared" si="20"/>
        <v>林振賢</v>
      </c>
      <c r="B386" s="99"/>
      <c r="C386" s="99"/>
      <c r="D386" s="99"/>
      <c r="E386" s="100"/>
      <c r="F386" s="100"/>
      <c r="G386" s="99">
        <v>13221899</v>
      </c>
      <c r="H386" s="100">
        <v>18.3</v>
      </c>
      <c r="I386" s="101">
        <v>2</v>
      </c>
    </row>
    <row r="387" spans="1:9" x14ac:dyDescent="0.3">
      <c r="A387" s="98" t="str">
        <f t="shared" si="20"/>
        <v>林振賢</v>
      </c>
      <c r="B387" s="99"/>
      <c r="C387" s="99"/>
      <c r="D387" s="99"/>
      <c r="E387" s="100"/>
      <c r="F387" s="100"/>
      <c r="G387" s="99">
        <v>13233560</v>
      </c>
      <c r="H387" s="100">
        <v>18.3</v>
      </c>
      <c r="I387" s="101">
        <v>58</v>
      </c>
    </row>
    <row r="388" spans="1:9" x14ac:dyDescent="0.3">
      <c r="A388" s="98" t="str">
        <f t="shared" si="20"/>
        <v>林振賢</v>
      </c>
      <c r="B388" s="99"/>
      <c r="C388" s="99"/>
      <c r="D388" s="99"/>
      <c r="E388" s="100"/>
      <c r="F388" s="100"/>
      <c r="G388" s="99">
        <v>13235599</v>
      </c>
      <c r="H388" s="100">
        <v>18.3</v>
      </c>
      <c r="I388" s="101">
        <v>28</v>
      </c>
    </row>
    <row r="389" spans="1:9" x14ac:dyDescent="0.3">
      <c r="A389" s="98" t="str">
        <f t="shared" si="20"/>
        <v>林振賢</v>
      </c>
      <c r="B389" s="99"/>
      <c r="C389" s="99"/>
      <c r="D389" s="99"/>
      <c r="E389" s="100"/>
      <c r="F389" s="100"/>
      <c r="G389" s="99">
        <v>13240622</v>
      </c>
      <c r="H389" s="100">
        <v>18.3</v>
      </c>
      <c r="I389" s="101">
        <v>30</v>
      </c>
    </row>
    <row r="390" spans="1:9" x14ac:dyDescent="0.3">
      <c r="A390" s="98" t="str">
        <f t="shared" si="20"/>
        <v>林振賢</v>
      </c>
      <c r="B390" s="99"/>
      <c r="C390" s="99"/>
      <c r="D390" s="99"/>
      <c r="E390" s="100"/>
      <c r="F390" s="100"/>
      <c r="G390" s="99">
        <v>13241131</v>
      </c>
      <c r="H390" s="100">
        <v>18.3</v>
      </c>
      <c r="I390" s="101">
        <v>25</v>
      </c>
    </row>
    <row r="391" spans="1:9" x14ac:dyDescent="0.3">
      <c r="A391" s="98" t="str">
        <f t="shared" si="20"/>
        <v>林振賢</v>
      </c>
      <c r="B391" s="99"/>
      <c r="C391" s="99"/>
      <c r="D391" s="99"/>
      <c r="E391" s="100"/>
      <c r="F391" s="100"/>
      <c r="G391" s="99">
        <v>13241643</v>
      </c>
      <c r="H391" s="100">
        <v>18.3</v>
      </c>
      <c r="I391" s="101">
        <v>32</v>
      </c>
    </row>
    <row r="392" spans="1:9" x14ac:dyDescent="0.3">
      <c r="A392" s="98" t="s">
        <v>333</v>
      </c>
      <c r="B392" s="99" t="s">
        <v>262</v>
      </c>
      <c r="C392" s="99" t="s">
        <v>2661</v>
      </c>
      <c r="D392" s="99">
        <v>13110023</v>
      </c>
      <c r="E392" s="100">
        <v>18.350000000000001</v>
      </c>
      <c r="F392" s="100">
        <v>499</v>
      </c>
      <c r="G392" s="99"/>
      <c r="H392" s="100"/>
      <c r="I392" s="101"/>
    </row>
    <row r="393" spans="1:9" x14ac:dyDescent="0.3">
      <c r="A393" s="98" t="str">
        <f>A392</f>
        <v>林振賢</v>
      </c>
      <c r="B393" s="99"/>
      <c r="C393" s="99"/>
      <c r="D393" s="99"/>
      <c r="E393" s="100"/>
      <c r="F393" s="100"/>
      <c r="G393" s="99">
        <v>13300000</v>
      </c>
      <c r="H393" s="100">
        <v>18.350000000000001</v>
      </c>
      <c r="I393" s="101">
        <v>343</v>
      </c>
    </row>
    <row r="394" spans="1:9" x14ac:dyDescent="0.3">
      <c r="A394" s="98" t="s">
        <v>333</v>
      </c>
      <c r="B394" s="99" t="s">
        <v>262</v>
      </c>
      <c r="C394" s="99" t="s">
        <v>2662</v>
      </c>
      <c r="D394" s="99">
        <v>13271318</v>
      </c>
      <c r="E394" s="100">
        <v>18.3</v>
      </c>
      <c r="F394" s="100">
        <v>300</v>
      </c>
      <c r="G394" s="99"/>
      <c r="H394" s="100"/>
      <c r="I394" s="101"/>
    </row>
    <row r="395" spans="1:9" x14ac:dyDescent="0.3">
      <c r="A395" s="98" t="str">
        <f>A394</f>
        <v>林振賢</v>
      </c>
      <c r="B395" s="99"/>
      <c r="C395" s="99"/>
      <c r="D395" s="99"/>
      <c r="E395" s="100"/>
      <c r="F395" s="100"/>
      <c r="G395" s="99">
        <v>13300000</v>
      </c>
      <c r="H395" s="100">
        <v>18.350000000000001</v>
      </c>
      <c r="I395" s="101">
        <v>300</v>
      </c>
    </row>
    <row r="396" spans="1:9" x14ac:dyDescent="0.3">
      <c r="A396" s="98" t="s">
        <v>333</v>
      </c>
      <c r="B396" s="99" t="s">
        <v>262</v>
      </c>
      <c r="C396" s="99" t="s">
        <v>2663</v>
      </c>
      <c r="D396" s="99">
        <v>13281380</v>
      </c>
      <c r="E396" s="100">
        <v>18.3</v>
      </c>
      <c r="F396" s="100">
        <v>499</v>
      </c>
      <c r="G396" s="99"/>
      <c r="H396" s="100"/>
      <c r="I396" s="101"/>
    </row>
    <row r="397" spans="1:9" ht="16.8" thickBot="1" x14ac:dyDescent="0.35">
      <c r="A397" s="120" t="str">
        <f>A396</f>
        <v>林振賢</v>
      </c>
      <c r="B397" s="99"/>
      <c r="C397" s="99"/>
      <c r="D397" s="99"/>
      <c r="E397" s="100"/>
      <c r="F397" s="100"/>
      <c r="G397" s="99">
        <v>13300000</v>
      </c>
      <c r="H397" s="100">
        <v>18.350000000000001</v>
      </c>
      <c r="I397" s="101">
        <v>499</v>
      </c>
    </row>
    <row r="398" spans="1:9" s="226" customFormat="1" ht="33" customHeight="1" x14ac:dyDescent="0.3">
      <c r="A398" s="234" t="s">
        <v>1081</v>
      </c>
      <c r="B398" s="463" t="s">
        <v>1956</v>
      </c>
      <c r="C398" s="463"/>
      <c r="D398" s="463"/>
      <c r="E398" s="463"/>
      <c r="F398" s="463"/>
      <c r="G398" s="463"/>
      <c r="H398" s="463"/>
      <c r="I398" s="463"/>
    </row>
  </sheetData>
  <mergeCells count="1">
    <mergeCell ref="B398:I39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0" fitToHeight="13" orientation="portrait" r:id="rId1"/>
  <headerFooter>
    <oddFooter>第 &amp;P 頁，共 &amp;N 頁</oddFooter>
  </headerFooter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73">
    <pageSetUpPr fitToPage="1"/>
  </sheetPr>
  <dimension ref="A1:I185"/>
  <sheetViews>
    <sheetView zoomScaleNormal="100" workbookViewId="0">
      <pane ySplit="3" topLeftCell="A4" activePane="bottomLeft" state="frozen"/>
      <selection activeCell="A4" sqref="A4"/>
      <selection pane="bottomLeft" activeCell="A2" sqref="A2"/>
    </sheetView>
  </sheetViews>
  <sheetFormatPr defaultRowHeight="16.2" x14ac:dyDescent="0.3"/>
  <cols>
    <col min="1" max="1" width="11.21875" customWidth="1"/>
    <col min="2" max="2" width="10.5546875" bestFit="1" customWidth="1"/>
    <col min="3" max="3" width="7.6640625" style="124" bestFit="1" customWidth="1"/>
    <col min="4" max="4" width="10.5546875" bestFit="1" customWidth="1"/>
    <col min="5" max="5" width="10.6640625" customWidth="1"/>
    <col min="6" max="6" width="11.21875" customWidth="1"/>
    <col min="7" max="9" width="10.5546875" bestFit="1" customWidth="1"/>
  </cols>
  <sheetData>
    <row r="1" spans="1:9" s="135" customFormat="1" x14ac:dyDescent="0.3">
      <c r="A1" s="135" t="s">
        <v>3373</v>
      </c>
    </row>
    <row r="2" spans="1:9" s="136" customFormat="1" ht="16.8" thickBot="1" x14ac:dyDescent="0.35">
      <c r="A2" s="135" t="s">
        <v>251</v>
      </c>
      <c r="C2" s="137"/>
    </row>
    <row r="3" spans="1:9" s="136" customFormat="1" ht="16.8" thickBot="1" x14ac:dyDescent="0.35">
      <c r="A3" s="446" t="s">
        <v>252</v>
      </c>
      <c r="B3" s="88" t="s">
        <v>253</v>
      </c>
      <c r="C3" s="125" t="s">
        <v>254</v>
      </c>
      <c r="D3" s="447" t="s">
        <v>255</v>
      </c>
      <c r="E3" s="88" t="s">
        <v>256</v>
      </c>
      <c r="F3" s="88" t="s">
        <v>257</v>
      </c>
      <c r="G3" s="447" t="s">
        <v>258</v>
      </c>
      <c r="H3" s="88" t="s">
        <v>259</v>
      </c>
      <c r="I3" s="90" t="s">
        <v>260</v>
      </c>
    </row>
    <row r="4" spans="1:9" x14ac:dyDescent="0.3">
      <c r="A4" s="138" t="s">
        <v>346</v>
      </c>
      <c r="B4" s="139" t="s">
        <v>347</v>
      </c>
      <c r="C4" s="140" t="s">
        <v>355</v>
      </c>
      <c r="D4" s="139">
        <v>9333387</v>
      </c>
      <c r="E4" s="141">
        <v>19.2</v>
      </c>
      <c r="F4" s="141">
        <v>370</v>
      </c>
      <c r="G4" s="139"/>
      <c r="H4" s="141"/>
      <c r="I4" s="142"/>
    </row>
    <row r="5" spans="1:9" x14ac:dyDescent="0.3">
      <c r="A5" s="143" t="str">
        <f>A4</f>
        <v>鄭文逸</v>
      </c>
      <c r="B5" s="144"/>
      <c r="C5" s="145"/>
      <c r="D5" s="144"/>
      <c r="E5" s="146"/>
      <c r="F5" s="146"/>
      <c r="G5" s="144">
        <v>9333806</v>
      </c>
      <c r="H5" s="146">
        <v>19.2</v>
      </c>
      <c r="I5" s="147">
        <v>370</v>
      </c>
    </row>
    <row r="6" spans="1:9" x14ac:dyDescent="0.3">
      <c r="A6" s="143" t="s">
        <v>346</v>
      </c>
      <c r="B6" s="144" t="s">
        <v>347</v>
      </c>
      <c r="C6" s="145" t="s">
        <v>391</v>
      </c>
      <c r="D6" s="144">
        <v>9334885</v>
      </c>
      <c r="E6" s="146">
        <v>19.25</v>
      </c>
      <c r="F6" s="146">
        <v>220</v>
      </c>
      <c r="G6" s="144"/>
      <c r="H6" s="146"/>
      <c r="I6" s="147"/>
    </row>
    <row r="7" spans="1:9" x14ac:dyDescent="0.3">
      <c r="A7" s="143" t="str">
        <f>A6</f>
        <v>鄭文逸</v>
      </c>
      <c r="B7" s="144"/>
      <c r="C7" s="145"/>
      <c r="D7" s="144"/>
      <c r="E7" s="146"/>
      <c r="F7" s="146"/>
      <c r="G7" s="144">
        <v>9335343</v>
      </c>
      <c r="H7" s="146">
        <v>19.25</v>
      </c>
      <c r="I7" s="147">
        <v>220</v>
      </c>
    </row>
    <row r="8" spans="1:9" x14ac:dyDescent="0.3">
      <c r="A8" s="143" t="s">
        <v>346</v>
      </c>
      <c r="B8" s="144" t="s">
        <v>347</v>
      </c>
      <c r="C8" s="145" t="s">
        <v>277</v>
      </c>
      <c r="D8" s="144">
        <v>9335880</v>
      </c>
      <c r="E8" s="146">
        <v>19.25</v>
      </c>
      <c r="F8" s="146">
        <v>17</v>
      </c>
      <c r="G8" s="144"/>
      <c r="H8" s="146"/>
      <c r="I8" s="147"/>
    </row>
    <row r="9" spans="1:9" x14ac:dyDescent="0.3">
      <c r="A9" s="143" t="str">
        <f>A8</f>
        <v>鄭文逸</v>
      </c>
      <c r="B9" s="144"/>
      <c r="C9" s="145"/>
      <c r="D9" s="144"/>
      <c r="E9" s="146"/>
      <c r="F9" s="146"/>
      <c r="G9" s="144">
        <v>9340366</v>
      </c>
      <c r="H9" s="146">
        <v>19.25</v>
      </c>
      <c r="I9" s="147">
        <v>17</v>
      </c>
    </row>
    <row r="10" spans="1:9" x14ac:dyDescent="0.3">
      <c r="A10" s="143" t="s">
        <v>346</v>
      </c>
      <c r="B10" s="144" t="s">
        <v>347</v>
      </c>
      <c r="C10" s="145" t="s">
        <v>278</v>
      </c>
      <c r="D10" s="144">
        <v>9341054</v>
      </c>
      <c r="E10" s="146">
        <v>19.3</v>
      </c>
      <c r="F10" s="146">
        <v>499</v>
      </c>
      <c r="G10" s="144"/>
      <c r="H10" s="146"/>
      <c r="I10" s="147"/>
    </row>
    <row r="11" spans="1:9" x14ac:dyDescent="0.3">
      <c r="A11" s="143" t="str">
        <f>A10</f>
        <v>鄭文逸</v>
      </c>
      <c r="B11" s="144"/>
      <c r="C11" s="145"/>
      <c r="D11" s="144"/>
      <c r="E11" s="146"/>
      <c r="F11" s="146"/>
      <c r="G11" s="144">
        <v>9341389</v>
      </c>
      <c r="H11" s="146">
        <v>19.3</v>
      </c>
      <c r="I11" s="147">
        <v>499</v>
      </c>
    </row>
    <row r="12" spans="1:9" x14ac:dyDescent="0.3">
      <c r="A12" s="143" t="s">
        <v>346</v>
      </c>
      <c r="B12" s="144" t="s">
        <v>347</v>
      </c>
      <c r="C12" s="145" t="s">
        <v>356</v>
      </c>
      <c r="D12" s="144">
        <v>9341532</v>
      </c>
      <c r="E12" s="146">
        <v>19.3</v>
      </c>
      <c r="F12" s="146">
        <v>499</v>
      </c>
      <c r="G12" s="144"/>
      <c r="H12" s="146"/>
      <c r="I12" s="147"/>
    </row>
    <row r="13" spans="1:9" x14ac:dyDescent="0.3">
      <c r="A13" s="143" t="str">
        <f>A12</f>
        <v>鄭文逸</v>
      </c>
      <c r="B13" s="144"/>
      <c r="C13" s="145"/>
      <c r="D13" s="144"/>
      <c r="E13" s="146"/>
      <c r="F13" s="146"/>
      <c r="G13" s="144">
        <v>9341898</v>
      </c>
      <c r="H13" s="146">
        <v>19.3</v>
      </c>
      <c r="I13" s="147">
        <v>499</v>
      </c>
    </row>
    <row r="14" spans="1:9" x14ac:dyDescent="0.3">
      <c r="A14" s="143" t="s">
        <v>346</v>
      </c>
      <c r="B14" s="144" t="s">
        <v>347</v>
      </c>
      <c r="C14" s="145" t="s">
        <v>280</v>
      </c>
      <c r="D14" s="144">
        <v>9342240</v>
      </c>
      <c r="E14" s="146">
        <v>19.3</v>
      </c>
      <c r="F14" s="146">
        <v>499</v>
      </c>
      <c r="G14" s="144"/>
      <c r="H14" s="146"/>
      <c r="I14" s="147"/>
    </row>
    <row r="15" spans="1:9" x14ac:dyDescent="0.3">
      <c r="A15" s="143" t="s">
        <v>346</v>
      </c>
      <c r="B15" s="144" t="s">
        <v>347</v>
      </c>
      <c r="C15" s="145" t="s">
        <v>280</v>
      </c>
      <c r="D15" s="144">
        <v>9343495</v>
      </c>
      <c r="E15" s="146">
        <v>19.3</v>
      </c>
      <c r="F15" s="146">
        <v>-499</v>
      </c>
      <c r="G15" s="144"/>
      <c r="H15" s="146"/>
      <c r="I15" s="147"/>
    </row>
    <row r="16" spans="1:9" x14ac:dyDescent="0.3">
      <c r="A16" s="143" t="s">
        <v>346</v>
      </c>
      <c r="B16" s="144" t="s">
        <v>347</v>
      </c>
      <c r="C16" s="145" t="s">
        <v>281</v>
      </c>
      <c r="D16" s="144">
        <v>9343926</v>
      </c>
      <c r="E16" s="146">
        <v>19.399999999999999</v>
      </c>
      <c r="F16" s="146">
        <v>150</v>
      </c>
      <c r="G16" s="144"/>
      <c r="H16" s="146"/>
      <c r="I16" s="147"/>
    </row>
    <row r="17" spans="1:9" x14ac:dyDescent="0.3">
      <c r="A17" s="143" t="str">
        <f>A16</f>
        <v>鄭文逸</v>
      </c>
      <c r="B17" s="144"/>
      <c r="C17" s="145"/>
      <c r="D17" s="144"/>
      <c r="E17" s="146"/>
      <c r="F17" s="146"/>
      <c r="G17" s="144">
        <v>9344973</v>
      </c>
      <c r="H17" s="146">
        <v>19.399999999999999</v>
      </c>
      <c r="I17" s="147">
        <v>150</v>
      </c>
    </row>
    <row r="18" spans="1:9" x14ac:dyDescent="0.3">
      <c r="A18" s="143" t="s">
        <v>346</v>
      </c>
      <c r="B18" s="144" t="s">
        <v>347</v>
      </c>
      <c r="C18" s="145" t="s">
        <v>282</v>
      </c>
      <c r="D18" s="144">
        <v>9350087</v>
      </c>
      <c r="E18" s="146">
        <v>19.399999999999999</v>
      </c>
      <c r="F18" s="146">
        <v>390</v>
      </c>
      <c r="G18" s="144"/>
      <c r="H18" s="146"/>
      <c r="I18" s="147"/>
    </row>
    <row r="19" spans="1:9" x14ac:dyDescent="0.3">
      <c r="A19" s="143" t="str">
        <f>A18</f>
        <v>鄭文逸</v>
      </c>
      <c r="B19" s="144"/>
      <c r="C19" s="145"/>
      <c r="D19" s="144"/>
      <c r="E19" s="146"/>
      <c r="F19" s="146"/>
      <c r="G19" s="144">
        <v>9350506</v>
      </c>
      <c r="H19" s="146">
        <v>19.399999999999999</v>
      </c>
      <c r="I19" s="147">
        <v>390</v>
      </c>
    </row>
    <row r="20" spans="1:9" x14ac:dyDescent="0.3">
      <c r="A20" s="143" t="s">
        <v>346</v>
      </c>
      <c r="B20" s="144" t="s">
        <v>347</v>
      </c>
      <c r="C20" s="145" t="s">
        <v>285</v>
      </c>
      <c r="D20" s="144">
        <v>9352680</v>
      </c>
      <c r="E20" s="146">
        <v>19.350000000000001</v>
      </c>
      <c r="F20" s="146">
        <v>100</v>
      </c>
      <c r="G20" s="144"/>
      <c r="H20" s="146"/>
      <c r="I20" s="147"/>
    </row>
    <row r="21" spans="1:9" x14ac:dyDescent="0.3">
      <c r="A21" s="143" t="str">
        <f>A20</f>
        <v>鄭文逸</v>
      </c>
      <c r="B21" s="144"/>
      <c r="C21" s="145"/>
      <c r="D21" s="144"/>
      <c r="E21" s="146"/>
      <c r="F21" s="146"/>
      <c r="G21" s="144">
        <v>9353057</v>
      </c>
      <c r="H21" s="146">
        <v>19.350000000000001</v>
      </c>
      <c r="I21" s="147">
        <v>100</v>
      </c>
    </row>
    <row r="22" spans="1:9" x14ac:dyDescent="0.3">
      <c r="A22" s="143" t="s">
        <v>346</v>
      </c>
      <c r="B22" s="144" t="s">
        <v>347</v>
      </c>
      <c r="C22" s="145" t="s">
        <v>287</v>
      </c>
      <c r="D22" s="144">
        <v>9353828</v>
      </c>
      <c r="E22" s="146">
        <v>19.350000000000001</v>
      </c>
      <c r="F22" s="146">
        <v>39</v>
      </c>
      <c r="G22" s="144"/>
      <c r="H22" s="146"/>
      <c r="I22" s="147"/>
    </row>
    <row r="23" spans="1:9" x14ac:dyDescent="0.3">
      <c r="A23" s="143" t="str">
        <f>A22</f>
        <v>鄭文逸</v>
      </c>
      <c r="B23" s="144"/>
      <c r="C23" s="145"/>
      <c r="D23" s="144"/>
      <c r="E23" s="146"/>
      <c r="F23" s="146"/>
      <c r="G23" s="144">
        <v>9354084</v>
      </c>
      <c r="H23" s="146">
        <v>19.350000000000001</v>
      </c>
      <c r="I23" s="147">
        <v>39</v>
      </c>
    </row>
    <row r="24" spans="1:9" x14ac:dyDescent="0.3">
      <c r="A24" s="143" t="s">
        <v>346</v>
      </c>
      <c r="B24" s="144" t="s">
        <v>347</v>
      </c>
      <c r="C24" s="145" t="s">
        <v>289</v>
      </c>
      <c r="D24" s="144">
        <v>9361023</v>
      </c>
      <c r="E24" s="146">
        <v>19.350000000000001</v>
      </c>
      <c r="F24" s="146">
        <v>144</v>
      </c>
      <c r="G24" s="144"/>
      <c r="H24" s="146"/>
      <c r="I24" s="147"/>
    </row>
    <row r="25" spans="1:9" x14ac:dyDescent="0.3">
      <c r="A25" s="143" t="str">
        <f>A24</f>
        <v>鄭文逸</v>
      </c>
      <c r="B25" s="144"/>
      <c r="C25" s="145"/>
      <c r="D25" s="144"/>
      <c r="E25" s="146"/>
      <c r="F25" s="146"/>
      <c r="G25" s="144">
        <v>9361149</v>
      </c>
      <c r="H25" s="146">
        <v>19.350000000000001</v>
      </c>
      <c r="I25" s="147">
        <v>104</v>
      </c>
    </row>
    <row r="26" spans="1:9" x14ac:dyDescent="0.3">
      <c r="A26" s="143" t="s">
        <v>346</v>
      </c>
      <c r="B26" s="144" t="s">
        <v>347</v>
      </c>
      <c r="C26" s="145" t="s">
        <v>289</v>
      </c>
      <c r="D26" s="144">
        <v>9381729</v>
      </c>
      <c r="E26" s="146">
        <v>19.350000000000001</v>
      </c>
      <c r="F26" s="146">
        <v>-40</v>
      </c>
      <c r="G26" s="144"/>
      <c r="H26" s="146"/>
      <c r="I26" s="147"/>
    </row>
    <row r="27" spans="1:9" x14ac:dyDescent="0.3">
      <c r="A27" s="143" t="s">
        <v>346</v>
      </c>
      <c r="B27" s="144" t="s">
        <v>347</v>
      </c>
      <c r="C27" s="145" t="s">
        <v>290</v>
      </c>
      <c r="D27" s="144">
        <v>9361937</v>
      </c>
      <c r="E27" s="146">
        <v>19.399999999999999</v>
      </c>
      <c r="F27" s="146">
        <v>72</v>
      </c>
      <c r="G27" s="144"/>
      <c r="H27" s="146"/>
      <c r="I27" s="147"/>
    </row>
    <row r="28" spans="1:9" x14ac:dyDescent="0.3">
      <c r="A28" s="143" t="str">
        <f>A27</f>
        <v>鄭文逸</v>
      </c>
      <c r="B28" s="144"/>
      <c r="C28" s="145"/>
      <c r="D28" s="144"/>
      <c r="E28" s="146"/>
      <c r="F28" s="146"/>
      <c r="G28" s="144">
        <v>9362174</v>
      </c>
      <c r="H28" s="146">
        <v>19.399999999999999</v>
      </c>
      <c r="I28" s="147">
        <v>72</v>
      </c>
    </row>
    <row r="29" spans="1:9" x14ac:dyDescent="0.3">
      <c r="A29" s="143" t="s">
        <v>346</v>
      </c>
      <c r="B29" s="144" t="s">
        <v>347</v>
      </c>
      <c r="C29" s="145" t="s">
        <v>291</v>
      </c>
      <c r="D29" s="144">
        <v>9363128</v>
      </c>
      <c r="E29" s="146">
        <v>19.399999999999999</v>
      </c>
      <c r="F29" s="146">
        <v>256</v>
      </c>
      <c r="G29" s="144"/>
      <c r="H29" s="146"/>
      <c r="I29" s="147"/>
    </row>
    <row r="30" spans="1:9" x14ac:dyDescent="0.3">
      <c r="A30" s="143" t="str">
        <f>A29</f>
        <v>鄭文逸</v>
      </c>
      <c r="B30" s="144"/>
      <c r="C30" s="145"/>
      <c r="D30" s="144"/>
      <c r="E30" s="146"/>
      <c r="F30" s="146"/>
      <c r="G30" s="144">
        <v>9363202</v>
      </c>
      <c r="H30" s="146">
        <v>19.399999999999999</v>
      </c>
      <c r="I30" s="147">
        <v>256</v>
      </c>
    </row>
    <row r="31" spans="1:9" x14ac:dyDescent="0.3">
      <c r="A31" s="143" t="s">
        <v>346</v>
      </c>
      <c r="B31" s="144" t="s">
        <v>347</v>
      </c>
      <c r="C31" s="145" t="s">
        <v>292</v>
      </c>
      <c r="D31" s="144">
        <v>9363585</v>
      </c>
      <c r="E31" s="146">
        <v>19.399999999999999</v>
      </c>
      <c r="F31" s="146">
        <v>36</v>
      </c>
      <c r="G31" s="144"/>
      <c r="H31" s="146"/>
      <c r="I31" s="147"/>
    </row>
    <row r="32" spans="1:9" x14ac:dyDescent="0.3">
      <c r="A32" s="143" t="str">
        <f>A31</f>
        <v>鄭文逸</v>
      </c>
      <c r="B32" s="144"/>
      <c r="C32" s="145"/>
      <c r="D32" s="144"/>
      <c r="E32" s="146"/>
      <c r="F32" s="146"/>
      <c r="G32" s="144">
        <v>9363712</v>
      </c>
      <c r="H32" s="146">
        <v>19.399999999999999</v>
      </c>
      <c r="I32" s="147">
        <v>36</v>
      </c>
    </row>
    <row r="33" spans="1:9" x14ac:dyDescent="0.3">
      <c r="A33" s="143" t="s">
        <v>346</v>
      </c>
      <c r="B33" s="144" t="s">
        <v>347</v>
      </c>
      <c r="C33" s="145" t="s">
        <v>293</v>
      </c>
      <c r="D33" s="144">
        <v>9364027</v>
      </c>
      <c r="E33" s="146">
        <v>19.399999999999999</v>
      </c>
      <c r="F33" s="146">
        <v>29</v>
      </c>
      <c r="G33" s="144"/>
      <c r="H33" s="146"/>
      <c r="I33" s="147"/>
    </row>
    <row r="34" spans="1:9" x14ac:dyDescent="0.3">
      <c r="A34" s="143" t="str">
        <f>A33</f>
        <v>鄭文逸</v>
      </c>
      <c r="B34" s="144"/>
      <c r="C34" s="145"/>
      <c r="D34" s="144"/>
      <c r="E34" s="146"/>
      <c r="F34" s="146"/>
      <c r="G34" s="144">
        <v>9364222</v>
      </c>
      <c r="H34" s="146">
        <v>19.399999999999999</v>
      </c>
      <c r="I34" s="147">
        <v>29</v>
      </c>
    </row>
    <row r="35" spans="1:9" x14ac:dyDescent="0.3">
      <c r="A35" s="143" t="s">
        <v>346</v>
      </c>
      <c r="B35" s="144" t="s">
        <v>347</v>
      </c>
      <c r="C35" s="145" t="s">
        <v>294</v>
      </c>
      <c r="D35" s="144">
        <v>9364920</v>
      </c>
      <c r="E35" s="146">
        <v>19.45</v>
      </c>
      <c r="F35" s="146">
        <v>253</v>
      </c>
      <c r="G35" s="144"/>
      <c r="H35" s="146"/>
      <c r="I35" s="147"/>
    </row>
    <row r="36" spans="1:9" x14ac:dyDescent="0.3">
      <c r="A36" s="143" t="str">
        <f t="shared" ref="A36:A37" si="0">A35</f>
        <v>鄭文逸</v>
      </c>
      <c r="B36" s="144"/>
      <c r="C36" s="145"/>
      <c r="D36" s="144"/>
      <c r="E36" s="146"/>
      <c r="F36" s="146"/>
      <c r="G36" s="144">
        <v>9365254</v>
      </c>
      <c r="H36" s="146">
        <v>19.45</v>
      </c>
      <c r="I36" s="147">
        <v>148</v>
      </c>
    </row>
    <row r="37" spans="1:9" x14ac:dyDescent="0.3">
      <c r="A37" s="143" t="str">
        <f t="shared" si="0"/>
        <v>鄭文逸</v>
      </c>
      <c r="B37" s="144"/>
      <c r="C37" s="145"/>
      <c r="D37" s="144"/>
      <c r="E37" s="146"/>
      <c r="F37" s="146"/>
      <c r="G37" s="144">
        <v>9365770</v>
      </c>
      <c r="H37" s="146">
        <v>19.45</v>
      </c>
      <c r="I37" s="147">
        <v>105</v>
      </c>
    </row>
    <row r="38" spans="1:9" x14ac:dyDescent="0.3">
      <c r="A38" s="143" t="s">
        <v>346</v>
      </c>
      <c r="B38" s="144" t="s">
        <v>347</v>
      </c>
      <c r="C38" s="145" t="s">
        <v>392</v>
      </c>
      <c r="D38" s="144">
        <v>9370731</v>
      </c>
      <c r="E38" s="146">
        <v>19.45</v>
      </c>
      <c r="F38" s="146">
        <v>10</v>
      </c>
      <c r="G38" s="144"/>
      <c r="H38" s="146"/>
      <c r="I38" s="147"/>
    </row>
    <row r="39" spans="1:9" x14ac:dyDescent="0.3">
      <c r="A39" s="143" t="str">
        <f>A38</f>
        <v>鄭文逸</v>
      </c>
      <c r="B39" s="144"/>
      <c r="C39" s="145"/>
      <c r="D39" s="144"/>
      <c r="E39" s="146"/>
      <c r="F39" s="146"/>
      <c r="G39" s="144">
        <v>9370798</v>
      </c>
      <c r="H39" s="146">
        <v>19.45</v>
      </c>
      <c r="I39" s="147">
        <v>10</v>
      </c>
    </row>
    <row r="40" spans="1:9" x14ac:dyDescent="0.3">
      <c r="A40" s="143" t="s">
        <v>346</v>
      </c>
      <c r="B40" s="144" t="s">
        <v>347</v>
      </c>
      <c r="C40" s="145" t="s">
        <v>393</v>
      </c>
      <c r="D40" s="144">
        <v>9371523</v>
      </c>
      <c r="E40" s="146">
        <v>19.45</v>
      </c>
      <c r="F40" s="146">
        <v>51</v>
      </c>
      <c r="G40" s="144"/>
      <c r="H40" s="146"/>
      <c r="I40" s="147"/>
    </row>
    <row r="41" spans="1:9" x14ac:dyDescent="0.3">
      <c r="A41" s="143" t="str">
        <f>A40</f>
        <v>鄭文逸</v>
      </c>
      <c r="B41" s="144"/>
      <c r="C41" s="145"/>
      <c r="D41" s="144"/>
      <c r="E41" s="146"/>
      <c r="F41" s="146"/>
      <c r="G41" s="144">
        <v>9371822</v>
      </c>
      <c r="H41" s="146">
        <v>19.45</v>
      </c>
      <c r="I41" s="147">
        <v>51</v>
      </c>
    </row>
    <row r="42" spans="1:9" x14ac:dyDescent="0.3">
      <c r="A42" s="143" t="s">
        <v>346</v>
      </c>
      <c r="B42" s="144" t="s">
        <v>347</v>
      </c>
      <c r="C42" s="145" t="s">
        <v>1053</v>
      </c>
      <c r="D42" s="144">
        <v>9372167</v>
      </c>
      <c r="E42" s="146">
        <v>19.45</v>
      </c>
      <c r="F42" s="146">
        <v>118</v>
      </c>
      <c r="G42" s="144"/>
      <c r="H42" s="146"/>
      <c r="I42" s="147"/>
    </row>
    <row r="43" spans="1:9" x14ac:dyDescent="0.3">
      <c r="A43" s="143" t="str">
        <f>A42</f>
        <v>鄭文逸</v>
      </c>
      <c r="B43" s="144"/>
      <c r="C43" s="145"/>
      <c r="D43" s="144"/>
      <c r="E43" s="146"/>
      <c r="F43" s="146"/>
      <c r="G43" s="144">
        <v>9372336</v>
      </c>
      <c r="H43" s="146">
        <v>19.45</v>
      </c>
      <c r="I43" s="147">
        <v>81</v>
      </c>
    </row>
    <row r="44" spans="1:9" x14ac:dyDescent="0.3">
      <c r="A44" s="143" t="s">
        <v>346</v>
      </c>
      <c r="B44" s="144" t="s">
        <v>347</v>
      </c>
      <c r="C44" s="145" t="s">
        <v>1053</v>
      </c>
      <c r="D44" s="144">
        <v>9381723</v>
      </c>
      <c r="E44" s="146">
        <v>19.45</v>
      </c>
      <c r="F44" s="146">
        <v>-37</v>
      </c>
      <c r="G44" s="144"/>
      <c r="H44" s="146"/>
      <c r="I44" s="147"/>
    </row>
    <row r="45" spans="1:9" x14ac:dyDescent="0.3">
      <c r="A45" s="143" t="s">
        <v>346</v>
      </c>
      <c r="B45" s="144" t="s">
        <v>347</v>
      </c>
      <c r="C45" s="145" t="s">
        <v>722</v>
      </c>
      <c r="D45" s="144">
        <v>9373168</v>
      </c>
      <c r="E45" s="146">
        <v>19.5</v>
      </c>
      <c r="F45" s="146">
        <v>499</v>
      </c>
      <c r="G45" s="144"/>
      <c r="H45" s="146"/>
      <c r="I45" s="147"/>
    </row>
    <row r="46" spans="1:9" x14ac:dyDescent="0.3">
      <c r="A46" s="143" t="str">
        <f>A45</f>
        <v>鄭文逸</v>
      </c>
      <c r="B46" s="144"/>
      <c r="C46" s="145"/>
      <c r="D46" s="144"/>
      <c r="E46" s="146"/>
      <c r="F46" s="146"/>
      <c r="G46" s="144">
        <v>9373361</v>
      </c>
      <c r="H46" s="146">
        <v>19.5</v>
      </c>
      <c r="I46" s="147">
        <v>499</v>
      </c>
    </row>
    <row r="47" spans="1:9" x14ac:dyDescent="0.3">
      <c r="A47" s="143" t="s">
        <v>346</v>
      </c>
      <c r="B47" s="144" t="s">
        <v>347</v>
      </c>
      <c r="C47" s="145" t="s">
        <v>1057</v>
      </c>
      <c r="D47" s="144">
        <v>9380142</v>
      </c>
      <c r="E47" s="146">
        <v>19.55</v>
      </c>
      <c r="F47" s="146">
        <v>205</v>
      </c>
      <c r="G47" s="144"/>
      <c r="H47" s="146"/>
      <c r="I47" s="147"/>
    </row>
    <row r="48" spans="1:9" x14ac:dyDescent="0.3">
      <c r="A48" s="143" t="s">
        <v>346</v>
      </c>
      <c r="B48" s="144" t="s">
        <v>347</v>
      </c>
      <c r="C48" s="145" t="s">
        <v>1057</v>
      </c>
      <c r="D48" s="144">
        <v>9400512</v>
      </c>
      <c r="E48" s="146">
        <v>19.55</v>
      </c>
      <c r="F48" s="146">
        <v>-205</v>
      </c>
      <c r="G48" s="144"/>
      <c r="H48" s="146"/>
      <c r="I48" s="147"/>
    </row>
    <row r="49" spans="1:9" x14ac:dyDescent="0.3">
      <c r="A49" s="143" t="s">
        <v>346</v>
      </c>
      <c r="B49" s="144" t="s">
        <v>347</v>
      </c>
      <c r="C49" s="145" t="s">
        <v>724</v>
      </c>
      <c r="D49" s="144">
        <v>9385984</v>
      </c>
      <c r="E49" s="146">
        <v>19.649999999999999</v>
      </c>
      <c r="F49" s="146">
        <v>181</v>
      </c>
      <c r="G49" s="144"/>
      <c r="H49" s="146"/>
      <c r="I49" s="147"/>
    </row>
    <row r="50" spans="1:9" x14ac:dyDescent="0.3">
      <c r="A50" s="143" t="str">
        <f>A49</f>
        <v>鄭文逸</v>
      </c>
      <c r="B50" s="144"/>
      <c r="C50" s="145"/>
      <c r="D50" s="144"/>
      <c r="E50" s="146"/>
      <c r="F50" s="146"/>
      <c r="G50" s="144">
        <v>9390068</v>
      </c>
      <c r="H50" s="146">
        <v>19.649999999999999</v>
      </c>
      <c r="I50" s="147">
        <v>181</v>
      </c>
    </row>
    <row r="51" spans="1:9" x14ac:dyDescent="0.3">
      <c r="A51" s="143" t="s">
        <v>346</v>
      </c>
      <c r="B51" s="144" t="s">
        <v>347</v>
      </c>
      <c r="C51" s="145" t="s">
        <v>395</v>
      </c>
      <c r="D51" s="144">
        <v>9390615</v>
      </c>
      <c r="E51" s="146">
        <v>19.649999999999999</v>
      </c>
      <c r="F51" s="146">
        <v>171</v>
      </c>
      <c r="G51" s="144"/>
      <c r="H51" s="146"/>
      <c r="I51" s="147"/>
    </row>
    <row r="52" spans="1:9" x14ac:dyDescent="0.3">
      <c r="A52" s="143" t="str">
        <f t="shared" ref="A52:A54" si="1">A51</f>
        <v>鄭文逸</v>
      </c>
      <c r="B52" s="144"/>
      <c r="C52" s="145"/>
      <c r="D52" s="144"/>
      <c r="E52" s="146"/>
      <c r="F52" s="146"/>
      <c r="G52" s="144">
        <v>9391095</v>
      </c>
      <c r="H52" s="146">
        <v>19.649999999999999</v>
      </c>
      <c r="I52" s="147">
        <v>78</v>
      </c>
    </row>
    <row r="53" spans="1:9" x14ac:dyDescent="0.3">
      <c r="A53" s="143" t="str">
        <f t="shared" si="1"/>
        <v>鄭文逸</v>
      </c>
      <c r="B53" s="144"/>
      <c r="C53" s="145"/>
      <c r="D53" s="144"/>
      <c r="E53" s="146"/>
      <c r="F53" s="146"/>
      <c r="G53" s="144">
        <v>9393654</v>
      </c>
      <c r="H53" s="146">
        <v>19.649999999999999</v>
      </c>
      <c r="I53" s="147">
        <v>85</v>
      </c>
    </row>
    <row r="54" spans="1:9" x14ac:dyDescent="0.3">
      <c r="A54" s="143" t="str">
        <f t="shared" si="1"/>
        <v>鄭文逸</v>
      </c>
      <c r="B54" s="144"/>
      <c r="C54" s="145"/>
      <c r="D54" s="144"/>
      <c r="E54" s="146"/>
      <c r="F54" s="146"/>
      <c r="G54" s="144">
        <v>9394167</v>
      </c>
      <c r="H54" s="146">
        <v>19.649999999999999</v>
      </c>
      <c r="I54" s="147">
        <v>8</v>
      </c>
    </row>
    <row r="55" spans="1:9" x14ac:dyDescent="0.3">
      <c r="A55" s="143" t="s">
        <v>346</v>
      </c>
      <c r="B55" s="144" t="s">
        <v>347</v>
      </c>
      <c r="C55" s="145" t="s">
        <v>301</v>
      </c>
      <c r="D55" s="144">
        <v>9391797</v>
      </c>
      <c r="E55" s="146">
        <v>19.7</v>
      </c>
      <c r="F55" s="146">
        <v>499</v>
      </c>
      <c r="G55" s="144"/>
      <c r="H55" s="146"/>
      <c r="I55" s="147"/>
    </row>
    <row r="56" spans="1:9" x14ac:dyDescent="0.3">
      <c r="A56" s="143" t="str">
        <f t="shared" ref="A56:A57" si="2">A55</f>
        <v>鄭文逸</v>
      </c>
      <c r="B56" s="144"/>
      <c r="C56" s="145"/>
      <c r="D56" s="144"/>
      <c r="E56" s="146"/>
      <c r="F56" s="146"/>
      <c r="G56" s="144">
        <v>9392118</v>
      </c>
      <c r="H56" s="146">
        <v>19.7</v>
      </c>
      <c r="I56" s="147">
        <v>401</v>
      </c>
    </row>
    <row r="57" spans="1:9" x14ac:dyDescent="0.3">
      <c r="A57" s="143" t="str">
        <f t="shared" si="2"/>
        <v>鄭文逸</v>
      </c>
      <c r="B57" s="144"/>
      <c r="C57" s="145"/>
      <c r="D57" s="144"/>
      <c r="E57" s="146"/>
      <c r="F57" s="146"/>
      <c r="G57" s="144">
        <v>9392632</v>
      </c>
      <c r="H57" s="146">
        <v>19.7</v>
      </c>
      <c r="I57" s="147">
        <v>98</v>
      </c>
    </row>
    <row r="58" spans="1:9" x14ac:dyDescent="0.3">
      <c r="A58" s="114" t="s">
        <v>346</v>
      </c>
      <c r="B58" s="111" t="s">
        <v>347</v>
      </c>
      <c r="C58" s="131" t="s">
        <v>398</v>
      </c>
      <c r="D58" s="111">
        <v>9394393</v>
      </c>
      <c r="E58" s="112">
        <v>19.7</v>
      </c>
      <c r="F58" s="112">
        <v>370</v>
      </c>
      <c r="G58" s="111"/>
      <c r="H58" s="112"/>
      <c r="I58" s="113"/>
    </row>
    <row r="59" spans="1:9" x14ac:dyDescent="0.3">
      <c r="A59" s="114" t="str">
        <f>A58</f>
        <v>鄭文逸</v>
      </c>
      <c r="B59" s="111"/>
      <c r="C59" s="131"/>
      <c r="D59" s="111"/>
      <c r="E59" s="112"/>
      <c r="F59" s="112"/>
      <c r="G59" s="111">
        <v>9394679</v>
      </c>
      <c r="H59" s="112">
        <v>19.7</v>
      </c>
      <c r="I59" s="113">
        <v>370</v>
      </c>
    </row>
    <row r="60" spans="1:9" x14ac:dyDescent="0.3">
      <c r="A60" s="143" t="s">
        <v>346</v>
      </c>
      <c r="B60" s="144" t="s">
        <v>347</v>
      </c>
      <c r="C60" s="145" t="s">
        <v>302</v>
      </c>
      <c r="D60" s="144">
        <v>9395538</v>
      </c>
      <c r="E60" s="146">
        <v>19.649999999999999</v>
      </c>
      <c r="F60" s="146">
        <v>33</v>
      </c>
      <c r="G60" s="144"/>
      <c r="H60" s="146"/>
      <c r="I60" s="147"/>
    </row>
    <row r="61" spans="1:9" x14ac:dyDescent="0.3">
      <c r="A61" s="143" t="str">
        <f>A60</f>
        <v>鄭文逸</v>
      </c>
      <c r="B61" s="144"/>
      <c r="C61" s="145"/>
      <c r="D61" s="144"/>
      <c r="E61" s="146"/>
      <c r="F61" s="146"/>
      <c r="G61" s="144">
        <v>9395700</v>
      </c>
      <c r="H61" s="146">
        <v>19.600000000000001</v>
      </c>
      <c r="I61" s="147">
        <v>33</v>
      </c>
    </row>
    <row r="62" spans="1:9" x14ac:dyDescent="0.3">
      <c r="A62" s="143" t="s">
        <v>346</v>
      </c>
      <c r="B62" s="144" t="s">
        <v>347</v>
      </c>
      <c r="C62" s="145" t="s">
        <v>303</v>
      </c>
      <c r="D62" s="144">
        <v>9401465</v>
      </c>
      <c r="E62" s="146">
        <v>19.7</v>
      </c>
      <c r="F62" s="146">
        <v>296</v>
      </c>
      <c r="G62" s="144"/>
      <c r="H62" s="146"/>
      <c r="I62" s="147"/>
    </row>
    <row r="63" spans="1:9" x14ac:dyDescent="0.3">
      <c r="A63" s="143" t="str">
        <f>A62</f>
        <v>鄭文逸</v>
      </c>
      <c r="B63" s="144"/>
      <c r="C63" s="145"/>
      <c r="D63" s="144"/>
      <c r="E63" s="146"/>
      <c r="F63" s="146"/>
      <c r="G63" s="144">
        <v>9401745</v>
      </c>
      <c r="H63" s="146">
        <v>19.7</v>
      </c>
      <c r="I63" s="147">
        <v>296</v>
      </c>
    </row>
    <row r="64" spans="1:9" x14ac:dyDescent="0.3">
      <c r="A64" s="143" t="s">
        <v>346</v>
      </c>
      <c r="B64" s="144" t="s">
        <v>347</v>
      </c>
      <c r="C64" s="145" t="s">
        <v>401</v>
      </c>
      <c r="D64" s="144">
        <v>9404578</v>
      </c>
      <c r="E64" s="146">
        <v>19.649999999999999</v>
      </c>
      <c r="F64" s="146">
        <v>28</v>
      </c>
      <c r="G64" s="144"/>
      <c r="H64" s="146"/>
      <c r="I64" s="147"/>
    </row>
    <row r="65" spans="1:9" x14ac:dyDescent="0.3">
      <c r="A65" s="143" t="str">
        <f>A64</f>
        <v>鄭文逸</v>
      </c>
      <c r="B65" s="144"/>
      <c r="C65" s="145"/>
      <c r="D65" s="144"/>
      <c r="E65" s="146"/>
      <c r="F65" s="146"/>
      <c r="G65" s="144">
        <v>9410358</v>
      </c>
      <c r="H65" s="146">
        <v>19.649999999999999</v>
      </c>
      <c r="I65" s="147">
        <v>14</v>
      </c>
    </row>
    <row r="66" spans="1:9" x14ac:dyDescent="0.3">
      <c r="A66" s="143" t="s">
        <v>346</v>
      </c>
      <c r="B66" s="144" t="s">
        <v>347</v>
      </c>
      <c r="C66" s="145" t="s">
        <v>401</v>
      </c>
      <c r="D66" s="144">
        <v>9410594</v>
      </c>
      <c r="E66" s="146">
        <v>19.649999999999999</v>
      </c>
      <c r="F66" s="146">
        <v>-14</v>
      </c>
      <c r="G66" s="144"/>
      <c r="H66" s="146"/>
      <c r="I66" s="147"/>
    </row>
    <row r="67" spans="1:9" x14ac:dyDescent="0.3">
      <c r="A67" s="143" t="s">
        <v>346</v>
      </c>
      <c r="B67" s="144" t="s">
        <v>347</v>
      </c>
      <c r="C67" s="145" t="s">
        <v>404</v>
      </c>
      <c r="D67" s="144">
        <v>9405601</v>
      </c>
      <c r="E67" s="146">
        <v>19.7</v>
      </c>
      <c r="F67" s="146">
        <v>104</v>
      </c>
      <c r="G67" s="144"/>
      <c r="H67" s="146"/>
      <c r="I67" s="147"/>
    </row>
    <row r="68" spans="1:9" x14ac:dyDescent="0.3">
      <c r="A68" s="143" t="str">
        <f>A67</f>
        <v>鄭文逸</v>
      </c>
      <c r="B68" s="144"/>
      <c r="C68" s="145"/>
      <c r="D68" s="144"/>
      <c r="E68" s="146"/>
      <c r="F68" s="146"/>
      <c r="G68" s="144">
        <v>9405844</v>
      </c>
      <c r="H68" s="146">
        <v>19.7</v>
      </c>
      <c r="I68" s="147">
        <v>104</v>
      </c>
    </row>
    <row r="69" spans="1:9" x14ac:dyDescent="0.3">
      <c r="A69" s="143" t="s">
        <v>346</v>
      </c>
      <c r="B69" s="144" t="s">
        <v>347</v>
      </c>
      <c r="C69" s="145" t="s">
        <v>406</v>
      </c>
      <c r="D69" s="144">
        <v>9411297</v>
      </c>
      <c r="E69" s="146">
        <v>19.7</v>
      </c>
      <c r="F69" s="146">
        <v>14</v>
      </c>
      <c r="G69" s="144"/>
      <c r="H69" s="146"/>
      <c r="I69" s="147"/>
    </row>
    <row r="70" spans="1:9" x14ac:dyDescent="0.3">
      <c r="A70" s="143" t="str">
        <f>A69</f>
        <v>鄭文逸</v>
      </c>
      <c r="B70" s="144"/>
      <c r="C70" s="145"/>
      <c r="D70" s="144"/>
      <c r="E70" s="146"/>
      <c r="F70" s="146"/>
      <c r="G70" s="144">
        <v>9411381</v>
      </c>
      <c r="H70" s="146">
        <v>19.649999999999999</v>
      </c>
      <c r="I70" s="147">
        <v>14</v>
      </c>
    </row>
    <row r="71" spans="1:9" x14ac:dyDescent="0.3">
      <c r="A71" s="143" t="s">
        <v>346</v>
      </c>
      <c r="B71" s="144" t="s">
        <v>347</v>
      </c>
      <c r="C71" s="145" t="s">
        <v>413</v>
      </c>
      <c r="D71" s="144">
        <v>9455572</v>
      </c>
      <c r="E71" s="146">
        <v>19.600000000000001</v>
      </c>
      <c r="F71" s="146">
        <v>60</v>
      </c>
      <c r="G71" s="144"/>
      <c r="H71" s="146"/>
      <c r="I71" s="147"/>
    </row>
    <row r="72" spans="1:9" x14ac:dyDescent="0.3">
      <c r="A72" s="143" t="str">
        <f>A71</f>
        <v>鄭文逸</v>
      </c>
      <c r="B72" s="144"/>
      <c r="C72" s="145"/>
      <c r="D72" s="144"/>
      <c r="E72" s="146"/>
      <c r="F72" s="146"/>
      <c r="G72" s="144">
        <v>9460024</v>
      </c>
      <c r="H72" s="146">
        <v>19.600000000000001</v>
      </c>
      <c r="I72" s="147">
        <v>60</v>
      </c>
    </row>
    <row r="73" spans="1:9" x14ac:dyDescent="0.3">
      <c r="A73" s="143" t="s">
        <v>346</v>
      </c>
      <c r="B73" s="144" t="s">
        <v>347</v>
      </c>
      <c r="C73" s="145" t="s">
        <v>415</v>
      </c>
      <c r="D73" s="144">
        <v>9460769</v>
      </c>
      <c r="E73" s="146">
        <v>19.649999999999999</v>
      </c>
      <c r="F73" s="146">
        <v>77</v>
      </c>
      <c r="G73" s="144"/>
      <c r="H73" s="146"/>
      <c r="I73" s="147"/>
    </row>
    <row r="74" spans="1:9" x14ac:dyDescent="0.3">
      <c r="A74" s="143" t="str">
        <f>A73</f>
        <v>鄭文逸</v>
      </c>
      <c r="B74" s="144"/>
      <c r="C74" s="145"/>
      <c r="D74" s="144"/>
      <c r="E74" s="146"/>
      <c r="F74" s="146"/>
      <c r="G74" s="144">
        <v>9461045</v>
      </c>
      <c r="H74" s="146">
        <v>19.649999999999999</v>
      </c>
      <c r="I74" s="147">
        <v>77</v>
      </c>
    </row>
    <row r="75" spans="1:9" x14ac:dyDescent="0.3">
      <c r="A75" s="143" t="s">
        <v>346</v>
      </c>
      <c r="B75" s="144" t="s">
        <v>347</v>
      </c>
      <c r="C75" s="145" t="s">
        <v>668</v>
      </c>
      <c r="D75" s="144">
        <v>9461446</v>
      </c>
      <c r="E75" s="146">
        <v>19.649999999999999</v>
      </c>
      <c r="F75" s="146">
        <v>61</v>
      </c>
      <c r="G75" s="144"/>
      <c r="H75" s="146"/>
      <c r="I75" s="147"/>
    </row>
    <row r="76" spans="1:9" x14ac:dyDescent="0.3">
      <c r="A76" s="143" t="str">
        <f>A75</f>
        <v>鄭文逸</v>
      </c>
      <c r="B76" s="144"/>
      <c r="C76" s="145"/>
      <c r="D76" s="144"/>
      <c r="E76" s="146"/>
      <c r="F76" s="146"/>
      <c r="G76" s="144">
        <v>9461557</v>
      </c>
      <c r="H76" s="146">
        <v>19.649999999999999</v>
      </c>
      <c r="I76" s="147">
        <v>61</v>
      </c>
    </row>
    <row r="77" spans="1:9" x14ac:dyDescent="0.3">
      <c r="A77" s="143" t="s">
        <v>346</v>
      </c>
      <c r="B77" s="144" t="s">
        <v>347</v>
      </c>
      <c r="C77" s="145" t="s">
        <v>417</v>
      </c>
      <c r="D77" s="144">
        <v>9461964</v>
      </c>
      <c r="E77" s="146">
        <v>19.649999999999999</v>
      </c>
      <c r="F77" s="146">
        <v>14</v>
      </c>
      <c r="G77" s="144"/>
      <c r="H77" s="146"/>
      <c r="I77" s="147"/>
    </row>
    <row r="78" spans="1:9" x14ac:dyDescent="0.3">
      <c r="A78" s="143" t="str">
        <f>A77</f>
        <v>鄭文逸</v>
      </c>
      <c r="B78" s="144"/>
      <c r="C78" s="145"/>
      <c r="D78" s="144"/>
      <c r="E78" s="146"/>
      <c r="F78" s="146"/>
      <c r="G78" s="144">
        <v>9462065</v>
      </c>
      <c r="H78" s="146">
        <v>19.649999999999999</v>
      </c>
      <c r="I78" s="147">
        <v>14</v>
      </c>
    </row>
    <row r="79" spans="1:9" x14ac:dyDescent="0.3">
      <c r="A79" s="143" t="s">
        <v>346</v>
      </c>
      <c r="B79" s="144" t="s">
        <v>347</v>
      </c>
      <c r="C79" s="145" t="s">
        <v>418</v>
      </c>
      <c r="D79" s="144">
        <v>9462488</v>
      </c>
      <c r="E79" s="146">
        <v>19.649999999999999</v>
      </c>
      <c r="F79" s="146">
        <v>87</v>
      </c>
      <c r="G79" s="144"/>
      <c r="H79" s="146"/>
      <c r="I79" s="147"/>
    </row>
    <row r="80" spans="1:9" x14ac:dyDescent="0.3">
      <c r="A80" s="143" t="str">
        <f>A79</f>
        <v>鄭文逸</v>
      </c>
      <c r="B80" s="144"/>
      <c r="C80" s="145"/>
      <c r="D80" s="144"/>
      <c r="E80" s="146"/>
      <c r="F80" s="146"/>
      <c r="G80" s="144">
        <v>9462575</v>
      </c>
      <c r="H80" s="146">
        <v>19.649999999999999</v>
      </c>
      <c r="I80" s="147">
        <v>87</v>
      </c>
    </row>
    <row r="81" spans="1:9" x14ac:dyDescent="0.3">
      <c r="A81" s="143" t="s">
        <v>346</v>
      </c>
      <c r="B81" s="144" t="s">
        <v>347</v>
      </c>
      <c r="C81" s="145" t="s">
        <v>419</v>
      </c>
      <c r="D81" s="144">
        <v>9463073</v>
      </c>
      <c r="E81" s="146">
        <v>19.649999999999999</v>
      </c>
      <c r="F81" s="146">
        <v>6</v>
      </c>
      <c r="G81" s="144"/>
      <c r="H81" s="146"/>
      <c r="I81" s="147"/>
    </row>
    <row r="82" spans="1:9" x14ac:dyDescent="0.3">
      <c r="A82" s="143" t="str">
        <f>A81</f>
        <v>鄭文逸</v>
      </c>
      <c r="B82" s="144"/>
      <c r="C82" s="145"/>
      <c r="D82" s="144"/>
      <c r="E82" s="146"/>
      <c r="F82" s="146"/>
      <c r="G82" s="144">
        <v>9463085</v>
      </c>
      <c r="H82" s="146">
        <v>19.649999999999999</v>
      </c>
      <c r="I82" s="147">
        <v>3</v>
      </c>
    </row>
    <row r="83" spans="1:9" x14ac:dyDescent="0.3">
      <c r="A83" s="143" t="s">
        <v>346</v>
      </c>
      <c r="B83" s="144" t="s">
        <v>347</v>
      </c>
      <c r="C83" s="145" t="s">
        <v>419</v>
      </c>
      <c r="D83" s="144">
        <v>9482204</v>
      </c>
      <c r="E83" s="146">
        <v>19.649999999999999</v>
      </c>
      <c r="F83" s="146">
        <v>-3</v>
      </c>
      <c r="G83" s="144"/>
      <c r="H83" s="146"/>
      <c r="I83" s="147"/>
    </row>
    <row r="84" spans="1:9" x14ac:dyDescent="0.3">
      <c r="A84" s="143" t="s">
        <v>346</v>
      </c>
      <c r="B84" s="144" t="s">
        <v>347</v>
      </c>
      <c r="C84" s="145" t="s">
        <v>670</v>
      </c>
      <c r="D84" s="144">
        <v>9463590</v>
      </c>
      <c r="E84" s="146">
        <v>19.7</v>
      </c>
      <c r="F84" s="146">
        <v>321</v>
      </c>
      <c r="G84" s="144"/>
      <c r="H84" s="146"/>
      <c r="I84" s="147"/>
    </row>
    <row r="85" spans="1:9" x14ac:dyDescent="0.3">
      <c r="A85" s="143" t="str">
        <f>A84</f>
        <v>鄭文逸</v>
      </c>
      <c r="B85" s="144"/>
      <c r="C85" s="145"/>
      <c r="D85" s="144"/>
      <c r="E85" s="146"/>
      <c r="F85" s="146"/>
      <c r="G85" s="144">
        <v>9463601</v>
      </c>
      <c r="H85" s="146">
        <v>19.7</v>
      </c>
      <c r="I85" s="147">
        <v>321</v>
      </c>
    </row>
    <row r="86" spans="1:9" x14ac:dyDescent="0.3">
      <c r="A86" s="143" t="s">
        <v>346</v>
      </c>
      <c r="B86" s="144" t="s">
        <v>347</v>
      </c>
      <c r="C86" s="145" t="s">
        <v>671</v>
      </c>
      <c r="D86" s="144">
        <v>9464447</v>
      </c>
      <c r="E86" s="146">
        <v>19.7</v>
      </c>
      <c r="F86" s="146">
        <v>6</v>
      </c>
      <c r="G86" s="144"/>
      <c r="H86" s="146"/>
      <c r="I86" s="147"/>
    </row>
    <row r="87" spans="1:9" x14ac:dyDescent="0.3">
      <c r="A87" s="143" t="s">
        <v>346</v>
      </c>
      <c r="B87" s="144" t="s">
        <v>347</v>
      </c>
      <c r="C87" s="145" t="s">
        <v>671</v>
      </c>
      <c r="D87" s="144">
        <v>9482200</v>
      </c>
      <c r="E87" s="146">
        <v>19.7</v>
      </c>
      <c r="F87" s="146">
        <v>-6</v>
      </c>
      <c r="G87" s="144"/>
      <c r="H87" s="146"/>
      <c r="I87" s="147"/>
    </row>
    <row r="88" spans="1:9" x14ac:dyDescent="0.3">
      <c r="A88" s="143" t="s">
        <v>346</v>
      </c>
      <c r="B88" s="144" t="s">
        <v>347</v>
      </c>
      <c r="C88" s="145" t="s">
        <v>672</v>
      </c>
      <c r="D88" s="144">
        <v>9465133</v>
      </c>
      <c r="E88" s="146">
        <v>19.75</v>
      </c>
      <c r="F88" s="146">
        <v>289</v>
      </c>
      <c r="G88" s="144"/>
      <c r="H88" s="146"/>
      <c r="I88" s="147"/>
    </row>
    <row r="89" spans="1:9" x14ac:dyDescent="0.3">
      <c r="A89" s="143" t="str">
        <f>A88</f>
        <v>鄭文逸</v>
      </c>
      <c r="B89" s="144"/>
      <c r="C89" s="145"/>
      <c r="D89" s="144"/>
      <c r="E89" s="146"/>
      <c r="F89" s="146"/>
      <c r="G89" s="144">
        <v>9465141</v>
      </c>
      <c r="H89" s="146">
        <v>19.75</v>
      </c>
      <c r="I89" s="147">
        <v>272</v>
      </c>
    </row>
    <row r="90" spans="1:9" x14ac:dyDescent="0.3">
      <c r="A90" s="143" t="s">
        <v>346</v>
      </c>
      <c r="B90" s="144" t="s">
        <v>347</v>
      </c>
      <c r="C90" s="145" t="s">
        <v>672</v>
      </c>
      <c r="D90" s="144">
        <v>9470701</v>
      </c>
      <c r="E90" s="146">
        <v>19.75</v>
      </c>
      <c r="F90" s="146">
        <v>-17</v>
      </c>
      <c r="G90" s="144"/>
      <c r="H90" s="146"/>
      <c r="I90" s="147"/>
    </row>
    <row r="91" spans="1:9" x14ac:dyDescent="0.3">
      <c r="A91" s="143" t="s">
        <v>346</v>
      </c>
      <c r="B91" s="144" t="s">
        <v>347</v>
      </c>
      <c r="C91" s="145" t="s">
        <v>420</v>
      </c>
      <c r="D91" s="144">
        <v>9470085</v>
      </c>
      <c r="E91" s="146">
        <v>19.8</v>
      </c>
      <c r="F91" s="146">
        <v>499</v>
      </c>
      <c r="G91" s="144"/>
      <c r="H91" s="146"/>
      <c r="I91" s="147"/>
    </row>
    <row r="92" spans="1:9" x14ac:dyDescent="0.3">
      <c r="A92" s="143" t="str">
        <f>A91</f>
        <v>鄭文逸</v>
      </c>
      <c r="B92" s="144"/>
      <c r="C92" s="145"/>
      <c r="D92" s="144"/>
      <c r="E92" s="146"/>
      <c r="F92" s="146"/>
      <c r="G92" s="144">
        <v>9470172</v>
      </c>
      <c r="H92" s="146">
        <v>19.8</v>
      </c>
      <c r="I92" s="147">
        <v>499</v>
      </c>
    </row>
    <row r="93" spans="1:9" x14ac:dyDescent="0.3">
      <c r="A93" s="143" t="s">
        <v>346</v>
      </c>
      <c r="B93" s="144" t="s">
        <v>347</v>
      </c>
      <c r="C93" s="145" t="s">
        <v>673</v>
      </c>
      <c r="D93" s="144">
        <v>9471777</v>
      </c>
      <c r="E93" s="146">
        <v>19.8</v>
      </c>
      <c r="F93" s="146">
        <v>306</v>
      </c>
      <c r="G93" s="144"/>
      <c r="H93" s="146"/>
      <c r="I93" s="147"/>
    </row>
    <row r="94" spans="1:9" x14ac:dyDescent="0.3">
      <c r="A94" s="143" t="str">
        <f t="shared" ref="A94:A96" si="3">A93</f>
        <v>鄭文逸</v>
      </c>
      <c r="B94" s="144"/>
      <c r="C94" s="145"/>
      <c r="D94" s="144"/>
      <c r="E94" s="146"/>
      <c r="F94" s="146"/>
      <c r="G94" s="144">
        <v>9472230</v>
      </c>
      <c r="H94" s="146">
        <v>19.8</v>
      </c>
      <c r="I94" s="147">
        <v>268</v>
      </c>
    </row>
    <row r="95" spans="1:9" x14ac:dyDescent="0.3">
      <c r="A95" s="143" t="str">
        <f t="shared" si="3"/>
        <v>鄭文逸</v>
      </c>
      <c r="B95" s="144"/>
      <c r="C95" s="145"/>
      <c r="D95" s="144"/>
      <c r="E95" s="146"/>
      <c r="F95" s="146"/>
      <c r="G95" s="144">
        <v>9472743</v>
      </c>
      <c r="H95" s="146">
        <v>19.8</v>
      </c>
      <c r="I95" s="147">
        <v>17</v>
      </c>
    </row>
    <row r="96" spans="1:9" x14ac:dyDescent="0.3">
      <c r="A96" s="143" t="str">
        <f t="shared" si="3"/>
        <v>鄭文逸</v>
      </c>
      <c r="B96" s="144"/>
      <c r="C96" s="145"/>
      <c r="D96" s="144"/>
      <c r="E96" s="146"/>
      <c r="F96" s="146"/>
      <c r="G96" s="144">
        <v>9473260</v>
      </c>
      <c r="H96" s="146">
        <v>19.75</v>
      </c>
      <c r="I96" s="147">
        <v>21</v>
      </c>
    </row>
    <row r="97" spans="1:9" x14ac:dyDescent="0.3">
      <c r="A97" s="143" t="s">
        <v>1893</v>
      </c>
      <c r="B97" s="144" t="s">
        <v>272</v>
      </c>
      <c r="C97" s="145" t="s">
        <v>2664</v>
      </c>
      <c r="D97" s="144">
        <v>10072363</v>
      </c>
      <c r="E97" s="146">
        <v>19.399999999999999</v>
      </c>
      <c r="F97" s="146">
        <v>100</v>
      </c>
      <c r="G97" s="144"/>
      <c r="H97" s="146"/>
      <c r="I97" s="147"/>
    </row>
    <row r="98" spans="1:9" x14ac:dyDescent="0.3">
      <c r="A98" s="143" t="str">
        <f t="shared" ref="A98:A99" si="4">A97</f>
        <v>葉育峯</v>
      </c>
      <c r="B98" s="144"/>
      <c r="C98" s="145"/>
      <c r="D98" s="144"/>
      <c r="E98" s="146"/>
      <c r="F98" s="146"/>
      <c r="G98" s="144">
        <v>10072541</v>
      </c>
      <c r="H98" s="146">
        <v>19.399999999999999</v>
      </c>
      <c r="I98" s="147">
        <v>50</v>
      </c>
    </row>
    <row r="99" spans="1:9" x14ac:dyDescent="0.3">
      <c r="A99" s="143" t="str">
        <f t="shared" si="4"/>
        <v>葉育峯</v>
      </c>
      <c r="B99" s="144"/>
      <c r="C99" s="145"/>
      <c r="D99" s="144"/>
      <c r="E99" s="146"/>
      <c r="F99" s="146"/>
      <c r="G99" s="144">
        <v>10073052</v>
      </c>
      <c r="H99" s="146">
        <v>19.399999999999999</v>
      </c>
      <c r="I99" s="147">
        <v>50</v>
      </c>
    </row>
    <row r="100" spans="1:9" x14ac:dyDescent="0.3">
      <c r="A100" s="143" t="s">
        <v>1893</v>
      </c>
      <c r="B100" s="144" t="s">
        <v>272</v>
      </c>
      <c r="C100" s="145" t="s">
        <v>1253</v>
      </c>
      <c r="D100" s="144">
        <v>10073470</v>
      </c>
      <c r="E100" s="146">
        <v>19.350000000000001</v>
      </c>
      <c r="F100" s="146">
        <v>100</v>
      </c>
      <c r="G100" s="144"/>
      <c r="H100" s="146"/>
      <c r="I100" s="147"/>
    </row>
    <row r="101" spans="1:9" x14ac:dyDescent="0.3">
      <c r="A101" s="143" t="s">
        <v>1893</v>
      </c>
      <c r="B101" s="144" t="s">
        <v>272</v>
      </c>
      <c r="C101" s="145" t="s">
        <v>1253</v>
      </c>
      <c r="D101" s="144">
        <v>10091103</v>
      </c>
      <c r="E101" s="146">
        <v>19.350000000000001</v>
      </c>
      <c r="F101" s="146">
        <v>-100</v>
      </c>
      <c r="G101" s="144"/>
      <c r="H101" s="146"/>
      <c r="I101" s="147"/>
    </row>
    <row r="102" spans="1:9" x14ac:dyDescent="0.3">
      <c r="A102" s="143" t="s">
        <v>1893</v>
      </c>
      <c r="B102" s="144" t="s">
        <v>272</v>
      </c>
      <c r="C102" s="145" t="s">
        <v>2665</v>
      </c>
      <c r="D102" s="144">
        <v>10074272</v>
      </c>
      <c r="E102" s="146">
        <v>19.399999999999999</v>
      </c>
      <c r="F102" s="146">
        <v>100</v>
      </c>
      <c r="G102" s="144"/>
      <c r="H102" s="146"/>
      <c r="I102" s="147"/>
    </row>
    <row r="103" spans="1:9" x14ac:dyDescent="0.3">
      <c r="A103" s="143" t="str">
        <f t="shared" ref="A103:A104" si="5">A102</f>
        <v>葉育峯</v>
      </c>
      <c r="B103" s="144"/>
      <c r="C103" s="145"/>
      <c r="D103" s="144"/>
      <c r="E103" s="146"/>
      <c r="F103" s="146"/>
      <c r="G103" s="144">
        <v>10074594</v>
      </c>
      <c r="H103" s="146">
        <v>19.399999999999999</v>
      </c>
      <c r="I103" s="147">
        <v>24</v>
      </c>
    </row>
    <row r="104" spans="1:9" x14ac:dyDescent="0.3">
      <c r="A104" s="143" t="str">
        <f t="shared" si="5"/>
        <v>葉育峯</v>
      </c>
      <c r="B104" s="144"/>
      <c r="C104" s="145"/>
      <c r="D104" s="144"/>
      <c r="E104" s="146"/>
      <c r="F104" s="146"/>
      <c r="G104" s="144">
        <v>10075617</v>
      </c>
      <c r="H104" s="146">
        <v>19.399999999999999</v>
      </c>
      <c r="I104" s="147">
        <v>76</v>
      </c>
    </row>
    <row r="105" spans="1:9" x14ac:dyDescent="0.3">
      <c r="A105" s="143" t="s">
        <v>1893</v>
      </c>
      <c r="B105" s="144" t="s">
        <v>272</v>
      </c>
      <c r="C105" s="145" t="s">
        <v>1259</v>
      </c>
      <c r="D105" s="144">
        <v>10091152</v>
      </c>
      <c r="E105" s="146">
        <v>19.399999999999999</v>
      </c>
      <c r="F105" s="146">
        <v>100</v>
      </c>
      <c r="G105" s="144"/>
      <c r="H105" s="146"/>
      <c r="I105" s="147"/>
    </row>
    <row r="106" spans="1:9" x14ac:dyDescent="0.3">
      <c r="A106" s="143" t="str">
        <f t="shared" ref="A106:A107" si="6">A105</f>
        <v>葉育峯</v>
      </c>
      <c r="B106" s="144"/>
      <c r="C106" s="145"/>
      <c r="D106" s="144"/>
      <c r="E106" s="146"/>
      <c r="F106" s="146"/>
      <c r="G106" s="144">
        <v>10091297</v>
      </c>
      <c r="H106" s="146">
        <v>19.399999999999999</v>
      </c>
      <c r="I106" s="147">
        <v>94</v>
      </c>
    </row>
    <row r="107" spans="1:9" x14ac:dyDescent="0.3">
      <c r="A107" s="143" t="str">
        <f t="shared" si="6"/>
        <v>葉育峯</v>
      </c>
      <c r="B107" s="144"/>
      <c r="C107" s="145"/>
      <c r="D107" s="144"/>
      <c r="E107" s="146"/>
      <c r="F107" s="146"/>
      <c r="G107" s="144">
        <v>10091809</v>
      </c>
      <c r="H107" s="146">
        <v>19.350000000000001</v>
      </c>
      <c r="I107" s="147">
        <v>6</v>
      </c>
    </row>
    <row r="108" spans="1:9" x14ac:dyDescent="0.3">
      <c r="A108" s="143" t="s">
        <v>1893</v>
      </c>
      <c r="B108" s="144" t="s">
        <v>272</v>
      </c>
      <c r="C108" s="145" t="s">
        <v>2543</v>
      </c>
      <c r="D108" s="144">
        <v>10105249</v>
      </c>
      <c r="E108" s="146">
        <v>19.100000000000001</v>
      </c>
      <c r="F108" s="146">
        <v>100</v>
      </c>
      <c r="G108" s="144"/>
      <c r="H108" s="146"/>
      <c r="I108" s="147"/>
    </row>
    <row r="109" spans="1:9" x14ac:dyDescent="0.3">
      <c r="A109" s="143" t="str">
        <f>A108</f>
        <v>葉育峯</v>
      </c>
      <c r="B109" s="144"/>
      <c r="C109" s="145"/>
      <c r="D109" s="144"/>
      <c r="E109" s="146"/>
      <c r="F109" s="146"/>
      <c r="G109" s="144">
        <v>10110559</v>
      </c>
      <c r="H109" s="146">
        <v>19.100000000000001</v>
      </c>
      <c r="I109" s="147">
        <v>32</v>
      </c>
    </row>
    <row r="110" spans="1:9" x14ac:dyDescent="0.3">
      <c r="A110" s="143" t="s">
        <v>1893</v>
      </c>
      <c r="B110" s="144" t="s">
        <v>272</v>
      </c>
      <c r="C110" s="145" t="s">
        <v>2543</v>
      </c>
      <c r="D110" s="144">
        <v>10115062</v>
      </c>
      <c r="E110" s="146">
        <v>19.100000000000001</v>
      </c>
      <c r="F110" s="146">
        <v>-68</v>
      </c>
      <c r="G110" s="144"/>
      <c r="H110" s="146"/>
      <c r="I110" s="147"/>
    </row>
    <row r="111" spans="1:9" x14ac:dyDescent="0.3">
      <c r="A111" s="143" t="s">
        <v>1893</v>
      </c>
      <c r="B111" s="144" t="s">
        <v>272</v>
      </c>
      <c r="C111" s="145" t="s">
        <v>2236</v>
      </c>
      <c r="D111" s="144">
        <v>10115091</v>
      </c>
      <c r="E111" s="146">
        <v>19.2</v>
      </c>
      <c r="F111" s="146">
        <v>68</v>
      </c>
      <c r="G111" s="144"/>
      <c r="H111" s="146"/>
      <c r="I111" s="147"/>
    </row>
    <row r="112" spans="1:9" x14ac:dyDescent="0.3">
      <c r="A112" s="143" t="str">
        <f>A111</f>
        <v>葉育峯</v>
      </c>
      <c r="B112" s="144"/>
      <c r="C112" s="145"/>
      <c r="D112" s="144"/>
      <c r="E112" s="146"/>
      <c r="F112" s="146"/>
      <c r="G112" s="144">
        <v>10115167</v>
      </c>
      <c r="H112" s="146">
        <v>19.149999999999999</v>
      </c>
      <c r="I112" s="147">
        <v>68</v>
      </c>
    </row>
    <row r="113" spans="1:9" x14ac:dyDescent="0.3">
      <c r="A113" s="143" t="s">
        <v>1893</v>
      </c>
      <c r="B113" s="144" t="s">
        <v>272</v>
      </c>
      <c r="C113" s="145" t="s">
        <v>2666</v>
      </c>
      <c r="D113" s="144">
        <v>10354562</v>
      </c>
      <c r="E113" s="146">
        <v>17.899999999999999</v>
      </c>
      <c r="F113" s="146">
        <v>1</v>
      </c>
      <c r="G113" s="144"/>
      <c r="H113" s="146"/>
      <c r="I113" s="147"/>
    </row>
    <row r="114" spans="1:9" x14ac:dyDescent="0.3">
      <c r="A114" s="143" t="str">
        <f>A113</f>
        <v>葉育峯</v>
      </c>
      <c r="B114" s="144"/>
      <c r="C114" s="145"/>
      <c r="D114" s="144"/>
      <c r="E114" s="146"/>
      <c r="F114" s="146"/>
      <c r="G114" s="144">
        <v>10354997</v>
      </c>
      <c r="H114" s="146">
        <v>17.75</v>
      </c>
      <c r="I114" s="147">
        <v>1</v>
      </c>
    </row>
    <row r="115" spans="1:9" x14ac:dyDescent="0.3">
      <c r="A115" s="143" t="s">
        <v>346</v>
      </c>
      <c r="B115" s="144" t="s">
        <v>347</v>
      </c>
      <c r="C115" s="145" t="s">
        <v>501</v>
      </c>
      <c r="D115" s="144">
        <v>10440973</v>
      </c>
      <c r="E115" s="146">
        <v>17.95</v>
      </c>
      <c r="F115" s="146">
        <v>365</v>
      </c>
      <c r="G115" s="144"/>
      <c r="H115" s="146"/>
      <c r="I115" s="147"/>
    </row>
    <row r="116" spans="1:9" x14ac:dyDescent="0.3">
      <c r="A116" s="143" t="str">
        <f>A115</f>
        <v>鄭文逸</v>
      </c>
      <c r="B116" s="144"/>
      <c r="C116" s="145"/>
      <c r="D116" s="144"/>
      <c r="E116" s="146"/>
      <c r="F116" s="146"/>
      <c r="G116" s="144">
        <v>10441156</v>
      </c>
      <c r="H116" s="146">
        <v>17.95</v>
      </c>
      <c r="I116" s="147">
        <v>365</v>
      </c>
    </row>
    <row r="117" spans="1:9" x14ac:dyDescent="0.3">
      <c r="A117" s="143" t="s">
        <v>346</v>
      </c>
      <c r="B117" s="144" t="s">
        <v>347</v>
      </c>
      <c r="C117" s="145" t="s">
        <v>502</v>
      </c>
      <c r="D117" s="144">
        <v>10441806</v>
      </c>
      <c r="E117" s="146">
        <v>17.95</v>
      </c>
      <c r="F117" s="146">
        <v>70</v>
      </c>
      <c r="G117" s="144"/>
      <c r="H117" s="146"/>
      <c r="I117" s="147"/>
    </row>
    <row r="118" spans="1:9" x14ac:dyDescent="0.3">
      <c r="A118" s="143" t="str">
        <f>A117</f>
        <v>鄭文逸</v>
      </c>
      <c r="B118" s="144"/>
      <c r="C118" s="145"/>
      <c r="D118" s="144"/>
      <c r="E118" s="146"/>
      <c r="F118" s="146"/>
      <c r="G118" s="144">
        <v>10442177</v>
      </c>
      <c r="H118" s="146">
        <v>17.95</v>
      </c>
      <c r="I118" s="147">
        <v>70</v>
      </c>
    </row>
    <row r="119" spans="1:9" x14ac:dyDescent="0.3">
      <c r="A119" s="143" t="s">
        <v>346</v>
      </c>
      <c r="B119" s="144" t="s">
        <v>347</v>
      </c>
      <c r="C119" s="145" t="s">
        <v>796</v>
      </c>
      <c r="D119" s="144">
        <v>10442746</v>
      </c>
      <c r="E119" s="146">
        <v>17.95</v>
      </c>
      <c r="F119" s="146">
        <v>46</v>
      </c>
      <c r="G119" s="144"/>
      <c r="H119" s="146"/>
      <c r="I119" s="147"/>
    </row>
    <row r="120" spans="1:9" x14ac:dyDescent="0.3">
      <c r="A120" s="143" t="str">
        <f>A119</f>
        <v>鄭文逸</v>
      </c>
      <c r="B120" s="144"/>
      <c r="C120" s="145"/>
      <c r="D120" s="144"/>
      <c r="E120" s="146"/>
      <c r="F120" s="146"/>
      <c r="G120" s="144">
        <v>10443201</v>
      </c>
      <c r="H120" s="146">
        <v>17.899999999999999</v>
      </c>
      <c r="I120" s="147">
        <v>46</v>
      </c>
    </row>
    <row r="121" spans="1:9" x14ac:dyDescent="0.3">
      <c r="A121" s="143" t="s">
        <v>346</v>
      </c>
      <c r="B121" s="144" t="s">
        <v>347</v>
      </c>
      <c r="C121" s="145" t="s">
        <v>503</v>
      </c>
      <c r="D121" s="144">
        <v>10443814</v>
      </c>
      <c r="E121" s="146">
        <v>17.95</v>
      </c>
      <c r="F121" s="146">
        <v>146</v>
      </c>
      <c r="G121" s="144"/>
      <c r="H121" s="146"/>
      <c r="I121" s="147"/>
    </row>
    <row r="122" spans="1:9" x14ac:dyDescent="0.3">
      <c r="A122" s="143" t="str">
        <f>A121</f>
        <v>鄭文逸</v>
      </c>
      <c r="B122" s="144"/>
      <c r="C122" s="145"/>
      <c r="D122" s="144"/>
      <c r="E122" s="146"/>
      <c r="F122" s="146"/>
      <c r="G122" s="144">
        <v>10444221</v>
      </c>
      <c r="H122" s="146">
        <v>17.95</v>
      </c>
      <c r="I122" s="147">
        <v>146</v>
      </c>
    </row>
    <row r="123" spans="1:9" x14ac:dyDescent="0.3">
      <c r="A123" s="143" t="s">
        <v>346</v>
      </c>
      <c r="B123" s="144" t="s">
        <v>347</v>
      </c>
      <c r="C123" s="145" t="s">
        <v>504</v>
      </c>
      <c r="D123" s="144">
        <v>10445375</v>
      </c>
      <c r="E123" s="146">
        <v>18</v>
      </c>
      <c r="F123" s="146">
        <v>499</v>
      </c>
      <c r="G123" s="144"/>
      <c r="H123" s="146"/>
      <c r="I123" s="147"/>
    </row>
    <row r="124" spans="1:9" x14ac:dyDescent="0.3">
      <c r="A124" s="143" t="str">
        <f>A123</f>
        <v>鄭文逸</v>
      </c>
      <c r="B124" s="144"/>
      <c r="C124" s="145"/>
      <c r="D124" s="144"/>
      <c r="E124" s="146"/>
      <c r="F124" s="146"/>
      <c r="G124" s="144">
        <v>10445757</v>
      </c>
      <c r="H124" s="146">
        <v>18</v>
      </c>
      <c r="I124" s="147">
        <v>499</v>
      </c>
    </row>
    <row r="125" spans="1:9" x14ac:dyDescent="0.3">
      <c r="A125" s="143" t="s">
        <v>346</v>
      </c>
      <c r="B125" s="144" t="s">
        <v>347</v>
      </c>
      <c r="C125" s="145" t="s">
        <v>439</v>
      </c>
      <c r="D125" s="144">
        <v>10445887</v>
      </c>
      <c r="E125" s="146">
        <v>18</v>
      </c>
      <c r="F125" s="146">
        <v>499</v>
      </c>
      <c r="G125" s="144"/>
      <c r="H125" s="146"/>
      <c r="I125" s="147"/>
    </row>
    <row r="126" spans="1:9" x14ac:dyDescent="0.3">
      <c r="A126" s="143" t="str">
        <f>A125</f>
        <v>鄭文逸</v>
      </c>
      <c r="B126" s="144"/>
      <c r="C126" s="145"/>
      <c r="D126" s="144"/>
      <c r="E126" s="146"/>
      <c r="F126" s="146"/>
      <c r="G126" s="144">
        <v>10450271</v>
      </c>
      <c r="H126" s="146">
        <v>18</v>
      </c>
      <c r="I126" s="147">
        <v>499</v>
      </c>
    </row>
    <row r="127" spans="1:9" x14ac:dyDescent="0.3">
      <c r="A127" s="143" t="s">
        <v>422</v>
      </c>
      <c r="B127" s="144" t="s">
        <v>347</v>
      </c>
      <c r="C127" s="145" t="s">
        <v>440</v>
      </c>
      <c r="D127" s="144">
        <v>10451513</v>
      </c>
      <c r="E127" s="146">
        <v>18</v>
      </c>
      <c r="F127" s="146">
        <v>499</v>
      </c>
      <c r="G127" s="144"/>
      <c r="H127" s="146"/>
      <c r="I127" s="147"/>
    </row>
    <row r="128" spans="1:9" x14ac:dyDescent="0.3">
      <c r="A128" s="143" t="s">
        <v>422</v>
      </c>
      <c r="B128" s="144" t="s">
        <v>347</v>
      </c>
      <c r="C128" s="145" t="s">
        <v>440</v>
      </c>
      <c r="D128" s="144">
        <v>10460574</v>
      </c>
      <c r="E128" s="146">
        <v>18</v>
      </c>
      <c r="F128" s="146">
        <v>-499</v>
      </c>
      <c r="G128" s="144"/>
      <c r="H128" s="146"/>
      <c r="I128" s="147"/>
    </row>
    <row r="129" spans="1:9" x14ac:dyDescent="0.3">
      <c r="A129" s="143" t="s">
        <v>422</v>
      </c>
      <c r="B129" s="144" t="s">
        <v>347</v>
      </c>
      <c r="C129" s="145" t="s">
        <v>505</v>
      </c>
      <c r="D129" s="144">
        <v>10452267</v>
      </c>
      <c r="E129" s="146">
        <v>18</v>
      </c>
      <c r="F129" s="146">
        <v>499</v>
      </c>
      <c r="G129" s="144"/>
      <c r="H129" s="146"/>
      <c r="I129" s="147"/>
    </row>
    <row r="130" spans="1:9" x14ac:dyDescent="0.3">
      <c r="A130" s="143" t="s">
        <v>422</v>
      </c>
      <c r="B130" s="144" t="s">
        <v>347</v>
      </c>
      <c r="C130" s="145" t="s">
        <v>505</v>
      </c>
      <c r="D130" s="144">
        <v>10460570</v>
      </c>
      <c r="E130" s="146">
        <v>18</v>
      </c>
      <c r="F130" s="146">
        <v>-499</v>
      </c>
      <c r="G130" s="144"/>
      <c r="H130" s="146"/>
      <c r="I130" s="147"/>
    </row>
    <row r="131" spans="1:9" x14ac:dyDescent="0.3">
      <c r="A131" s="143" t="s">
        <v>422</v>
      </c>
      <c r="B131" s="144" t="s">
        <v>347</v>
      </c>
      <c r="C131" s="145" t="s">
        <v>441</v>
      </c>
      <c r="D131" s="144">
        <v>10453103</v>
      </c>
      <c r="E131" s="146">
        <v>18</v>
      </c>
      <c r="F131" s="146">
        <v>499</v>
      </c>
      <c r="G131" s="144"/>
      <c r="H131" s="146"/>
      <c r="I131" s="147"/>
    </row>
    <row r="132" spans="1:9" x14ac:dyDescent="0.3">
      <c r="A132" s="143" t="s">
        <v>422</v>
      </c>
      <c r="B132" s="144" t="s">
        <v>347</v>
      </c>
      <c r="C132" s="145" t="s">
        <v>441</v>
      </c>
      <c r="D132" s="144">
        <v>10460566</v>
      </c>
      <c r="E132" s="146">
        <v>18</v>
      </c>
      <c r="F132" s="146">
        <v>-499</v>
      </c>
      <c r="G132" s="144"/>
      <c r="H132" s="146"/>
      <c r="I132" s="147"/>
    </row>
    <row r="133" spans="1:9" x14ac:dyDescent="0.3">
      <c r="A133" s="143" t="s">
        <v>422</v>
      </c>
      <c r="B133" s="144" t="s">
        <v>347</v>
      </c>
      <c r="C133" s="145" t="s">
        <v>506</v>
      </c>
      <c r="D133" s="144">
        <v>10453972</v>
      </c>
      <c r="E133" s="146">
        <v>18</v>
      </c>
      <c r="F133" s="146">
        <v>499</v>
      </c>
      <c r="G133" s="144"/>
      <c r="H133" s="146"/>
      <c r="I133" s="147"/>
    </row>
    <row r="134" spans="1:9" x14ac:dyDescent="0.3">
      <c r="A134" s="143" t="s">
        <v>422</v>
      </c>
      <c r="B134" s="144" t="s">
        <v>347</v>
      </c>
      <c r="C134" s="145" t="s">
        <v>506</v>
      </c>
      <c r="D134" s="144">
        <v>10460563</v>
      </c>
      <c r="E134" s="146">
        <v>18</v>
      </c>
      <c r="F134" s="146">
        <v>-499</v>
      </c>
      <c r="G134" s="144"/>
      <c r="H134" s="146"/>
      <c r="I134" s="147"/>
    </row>
    <row r="135" spans="1:9" x14ac:dyDescent="0.3">
      <c r="A135" s="143" t="s">
        <v>422</v>
      </c>
      <c r="B135" s="144" t="s">
        <v>347</v>
      </c>
      <c r="C135" s="145" t="s">
        <v>442</v>
      </c>
      <c r="D135" s="144">
        <v>10455067</v>
      </c>
      <c r="E135" s="146">
        <v>18</v>
      </c>
      <c r="F135" s="146">
        <v>379</v>
      </c>
      <c r="G135" s="144"/>
      <c r="H135" s="146"/>
      <c r="I135" s="147"/>
    </row>
    <row r="136" spans="1:9" x14ac:dyDescent="0.3">
      <c r="A136" s="143" t="s">
        <v>422</v>
      </c>
      <c r="B136" s="144" t="s">
        <v>347</v>
      </c>
      <c r="C136" s="145" t="s">
        <v>442</v>
      </c>
      <c r="D136" s="144">
        <v>10460559</v>
      </c>
      <c r="E136" s="146">
        <v>18</v>
      </c>
      <c r="F136" s="146">
        <v>-379</v>
      </c>
      <c r="G136" s="144"/>
      <c r="H136" s="146"/>
      <c r="I136" s="147"/>
    </row>
    <row r="137" spans="1:9" x14ac:dyDescent="0.3">
      <c r="A137" s="143" t="s">
        <v>1824</v>
      </c>
      <c r="B137" s="144" t="s">
        <v>497</v>
      </c>
      <c r="C137" s="145" t="s">
        <v>2667</v>
      </c>
      <c r="D137" s="144">
        <v>10531808</v>
      </c>
      <c r="E137" s="146">
        <v>17.95</v>
      </c>
      <c r="F137" s="146">
        <v>20</v>
      </c>
      <c r="G137" s="144"/>
      <c r="H137" s="146"/>
      <c r="I137" s="147"/>
    </row>
    <row r="138" spans="1:9" x14ac:dyDescent="0.3">
      <c r="A138" s="143" t="str">
        <f>A137</f>
        <v>王家齊</v>
      </c>
      <c r="B138" s="144"/>
      <c r="C138" s="145"/>
      <c r="D138" s="144"/>
      <c r="E138" s="146"/>
      <c r="F138" s="146"/>
      <c r="G138" s="144">
        <v>10531899</v>
      </c>
      <c r="H138" s="146">
        <v>17.95</v>
      </c>
      <c r="I138" s="147">
        <v>20</v>
      </c>
    </row>
    <row r="139" spans="1:9" x14ac:dyDescent="0.3">
      <c r="A139" s="143" t="s">
        <v>1824</v>
      </c>
      <c r="B139" s="144" t="s">
        <v>497</v>
      </c>
      <c r="C139" s="145" t="s">
        <v>2668</v>
      </c>
      <c r="D139" s="144">
        <v>10540025</v>
      </c>
      <c r="E139" s="146">
        <v>17.95</v>
      </c>
      <c r="F139" s="146">
        <v>30</v>
      </c>
      <c r="G139" s="144"/>
      <c r="H139" s="146"/>
      <c r="I139" s="147"/>
    </row>
    <row r="140" spans="1:9" x14ac:dyDescent="0.3">
      <c r="A140" s="143" t="str">
        <f>A139</f>
        <v>王家齊</v>
      </c>
      <c r="B140" s="144"/>
      <c r="C140" s="145"/>
      <c r="D140" s="144"/>
      <c r="E140" s="146"/>
      <c r="F140" s="146"/>
      <c r="G140" s="144">
        <v>10540508</v>
      </c>
      <c r="H140" s="146">
        <v>17.95</v>
      </c>
      <c r="I140" s="147">
        <v>30</v>
      </c>
    </row>
    <row r="141" spans="1:9" x14ac:dyDescent="0.3">
      <c r="A141" s="143" t="s">
        <v>1824</v>
      </c>
      <c r="B141" s="144" t="s">
        <v>497</v>
      </c>
      <c r="C141" s="145" t="s">
        <v>2669</v>
      </c>
      <c r="D141" s="144">
        <v>11041989</v>
      </c>
      <c r="E141" s="146">
        <v>17.55</v>
      </c>
      <c r="F141" s="146">
        <v>100</v>
      </c>
      <c r="G141" s="144"/>
      <c r="H141" s="146"/>
      <c r="I141" s="147"/>
    </row>
    <row r="142" spans="1:9" x14ac:dyDescent="0.3">
      <c r="A142" s="143" t="str">
        <f t="shared" ref="A142:A143" si="7">A141</f>
        <v>王家齊</v>
      </c>
      <c r="B142" s="144"/>
      <c r="C142" s="145"/>
      <c r="D142" s="144"/>
      <c r="E142" s="146"/>
      <c r="F142" s="146"/>
      <c r="G142" s="144">
        <v>11313300</v>
      </c>
      <c r="H142" s="146">
        <v>17.55</v>
      </c>
      <c r="I142" s="147">
        <v>72</v>
      </c>
    </row>
    <row r="143" spans="1:9" x14ac:dyDescent="0.3">
      <c r="A143" s="143" t="str">
        <f t="shared" si="7"/>
        <v>王家齊</v>
      </c>
      <c r="B143" s="144"/>
      <c r="C143" s="145"/>
      <c r="D143" s="144"/>
      <c r="E143" s="146"/>
      <c r="F143" s="146"/>
      <c r="G143" s="144">
        <v>11314323</v>
      </c>
      <c r="H143" s="146">
        <v>17.55</v>
      </c>
      <c r="I143" s="147">
        <v>28</v>
      </c>
    </row>
    <row r="144" spans="1:9" x14ac:dyDescent="0.3">
      <c r="A144" s="143" t="s">
        <v>1824</v>
      </c>
      <c r="B144" s="144" t="s">
        <v>497</v>
      </c>
      <c r="C144" s="145" t="s">
        <v>2670</v>
      </c>
      <c r="D144" s="144">
        <v>11363338</v>
      </c>
      <c r="E144" s="146">
        <v>17.649999999999999</v>
      </c>
      <c r="F144" s="146">
        <v>50</v>
      </c>
      <c r="G144" s="144"/>
      <c r="H144" s="146"/>
      <c r="I144" s="147"/>
    </row>
    <row r="145" spans="1:9" x14ac:dyDescent="0.3">
      <c r="A145" s="143" t="str">
        <f>A144</f>
        <v>王家齊</v>
      </c>
      <c r="B145" s="144"/>
      <c r="C145" s="145"/>
      <c r="D145" s="144"/>
      <c r="E145" s="146"/>
      <c r="F145" s="146"/>
      <c r="G145" s="144">
        <v>11464994</v>
      </c>
      <c r="H145" s="146">
        <v>17.649999999999999</v>
      </c>
      <c r="I145" s="147">
        <v>50</v>
      </c>
    </row>
    <row r="146" spans="1:9" x14ac:dyDescent="0.3">
      <c r="A146" s="143" t="s">
        <v>1299</v>
      </c>
      <c r="B146" s="144" t="s">
        <v>2125</v>
      </c>
      <c r="C146" s="145" t="s">
        <v>2671</v>
      </c>
      <c r="D146" s="144">
        <v>12103808</v>
      </c>
      <c r="E146" s="146">
        <v>17.350000000000001</v>
      </c>
      <c r="F146" s="146">
        <v>10</v>
      </c>
      <c r="G146" s="144"/>
      <c r="H146" s="146"/>
      <c r="I146" s="147"/>
    </row>
    <row r="147" spans="1:9" x14ac:dyDescent="0.3">
      <c r="A147" s="143" t="str">
        <f>A146</f>
        <v>林坤能</v>
      </c>
      <c r="B147" s="144"/>
      <c r="C147" s="145"/>
      <c r="D147" s="144"/>
      <c r="E147" s="146"/>
      <c r="F147" s="146"/>
      <c r="G147" s="144">
        <v>12103963</v>
      </c>
      <c r="H147" s="146">
        <v>17.350000000000001</v>
      </c>
      <c r="I147" s="147">
        <v>10</v>
      </c>
    </row>
    <row r="148" spans="1:9" x14ac:dyDescent="0.3">
      <c r="A148" s="143" t="s">
        <v>1299</v>
      </c>
      <c r="B148" s="144" t="s">
        <v>2125</v>
      </c>
      <c r="C148" s="145" t="s">
        <v>2672</v>
      </c>
      <c r="D148" s="144">
        <v>12104734</v>
      </c>
      <c r="E148" s="146">
        <v>17.350000000000001</v>
      </c>
      <c r="F148" s="146">
        <v>10</v>
      </c>
      <c r="G148" s="144"/>
      <c r="H148" s="146"/>
      <c r="I148" s="147"/>
    </row>
    <row r="149" spans="1:9" x14ac:dyDescent="0.3">
      <c r="A149" s="143" t="str">
        <f>A148</f>
        <v>林坤能</v>
      </c>
      <c r="B149" s="144"/>
      <c r="C149" s="145"/>
      <c r="D149" s="144"/>
      <c r="E149" s="146"/>
      <c r="F149" s="146"/>
      <c r="G149" s="144">
        <v>12104984</v>
      </c>
      <c r="H149" s="146">
        <v>17.350000000000001</v>
      </c>
      <c r="I149" s="147">
        <v>10</v>
      </c>
    </row>
    <row r="150" spans="1:9" x14ac:dyDescent="0.3">
      <c r="A150" s="143" t="s">
        <v>1893</v>
      </c>
      <c r="B150" s="144" t="s">
        <v>272</v>
      </c>
      <c r="C150" s="145" t="s">
        <v>2673</v>
      </c>
      <c r="D150" s="144">
        <v>12150531</v>
      </c>
      <c r="E150" s="146">
        <v>17.05</v>
      </c>
      <c r="F150" s="146">
        <v>100</v>
      </c>
      <c r="G150" s="144"/>
      <c r="H150" s="146"/>
      <c r="I150" s="147"/>
    </row>
    <row r="151" spans="1:9" x14ac:dyDescent="0.3">
      <c r="A151" s="143" t="str">
        <f>A150</f>
        <v>葉育峯</v>
      </c>
      <c r="B151" s="144"/>
      <c r="C151" s="145"/>
      <c r="D151" s="144"/>
      <c r="E151" s="146"/>
      <c r="F151" s="146"/>
      <c r="G151" s="144">
        <v>12151608</v>
      </c>
      <c r="H151" s="146">
        <v>17</v>
      </c>
      <c r="I151" s="147">
        <v>100</v>
      </c>
    </row>
    <row r="152" spans="1:9" x14ac:dyDescent="0.3">
      <c r="A152" s="143" t="s">
        <v>1893</v>
      </c>
      <c r="B152" s="144" t="s">
        <v>272</v>
      </c>
      <c r="C152" s="145" t="s">
        <v>2674</v>
      </c>
      <c r="D152" s="144">
        <v>12153475</v>
      </c>
      <c r="E152" s="146">
        <v>16.95</v>
      </c>
      <c r="F152" s="146">
        <v>100</v>
      </c>
      <c r="G152" s="144"/>
      <c r="H152" s="146"/>
      <c r="I152" s="147"/>
    </row>
    <row r="153" spans="1:9" x14ac:dyDescent="0.3">
      <c r="A153" s="143" t="str">
        <f t="shared" ref="A153:A156" si="8">A152</f>
        <v>葉育峯</v>
      </c>
      <c r="B153" s="144"/>
      <c r="C153" s="145"/>
      <c r="D153" s="144"/>
      <c r="E153" s="146"/>
      <c r="F153" s="146"/>
      <c r="G153" s="144">
        <v>12242398</v>
      </c>
      <c r="H153" s="146">
        <v>16.95</v>
      </c>
      <c r="I153" s="147">
        <v>10</v>
      </c>
    </row>
    <row r="154" spans="1:9" x14ac:dyDescent="0.3">
      <c r="A154" s="143" t="str">
        <f t="shared" si="8"/>
        <v>葉育峯</v>
      </c>
      <c r="B154" s="144"/>
      <c r="C154" s="145"/>
      <c r="D154" s="144"/>
      <c r="E154" s="146"/>
      <c r="F154" s="146"/>
      <c r="G154" s="144">
        <v>12242911</v>
      </c>
      <c r="H154" s="146">
        <v>16.95</v>
      </c>
      <c r="I154" s="147">
        <v>30</v>
      </c>
    </row>
    <row r="155" spans="1:9" x14ac:dyDescent="0.3">
      <c r="A155" s="143" t="str">
        <f t="shared" si="8"/>
        <v>葉育峯</v>
      </c>
      <c r="B155" s="144"/>
      <c r="C155" s="145"/>
      <c r="D155" s="144"/>
      <c r="E155" s="146"/>
      <c r="F155" s="146"/>
      <c r="G155" s="144">
        <v>12243424</v>
      </c>
      <c r="H155" s="146">
        <v>16.95</v>
      </c>
      <c r="I155" s="147">
        <v>10</v>
      </c>
    </row>
    <row r="156" spans="1:9" x14ac:dyDescent="0.3">
      <c r="A156" s="143" t="str">
        <f t="shared" si="8"/>
        <v>葉育峯</v>
      </c>
      <c r="B156" s="144"/>
      <c r="C156" s="145"/>
      <c r="D156" s="144"/>
      <c r="E156" s="146"/>
      <c r="F156" s="146"/>
      <c r="G156" s="144">
        <v>12243936</v>
      </c>
      <c r="H156" s="146">
        <v>16.95</v>
      </c>
      <c r="I156" s="147">
        <v>50</v>
      </c>
    </row>
    <row r="157" spans="1:9" x14ac:dyDescent="0.3">
      <c r="A157" s="143" t="s">
        <v>1893</v>
      </c>
      <c r="B157" s="144" t="s">
        <v>272</v>
      </c>
      <c r="C157" s="145" t="s">
        <v>2675</v>
      </c>
      <c r="D157" s="144">
        <v>12154631</v>
      </c>
      <c r="E157" s="146">
        <v>17</v>
      </c>
      <c r="F157" s="146">
        <v>100</v>
      </c>
      <c r="G157" s="144"/>
      <c r="H157" s="146"/>
      <c r="I157" s="147"/>
    </row>
    <row r="158" spans="1:9" x14ac:dyDescent="0.3">
      <c r="A158" s="143" t="str">
        <f t="shared" ref="A158:A159" si="9">A157</f>
        <v>葉育峯</v>
      </c>
      <c r="B158" s="144"/>
      <c r="C158" s="145"/>
      <c r="D158" s="144"/>
      <c r="E158" s="146"/>
      <c r="F158" s="146"/>
      <c r="G158" s="144">
        <v>12155698</v>
      </c>
      <c r="H158" s="146">
        <v>17</v>
      </c>
      <c r="I158" s="147">
        <v>29</v>
      </c>
    </row>
    <row r="159" spans="1:9" x14ac:dyDescent="0.3">
      <c r="A159" s="143" t="str">
        <f t="shared" si="9"/>
        <v>葉育峯</v>
      </c>
      <c r="B159" s="144"/>
      <c r="C159" s="145"/>
      <c r="D159" s="144"/>
      <c r="E159" s="146"/>
      <c r="F159" s="146"/>
      <c r="G159" s="144">
        <v>12160211</v>
      </c>
      <c r="H159" s="146">
        <v>17</v>
      </c>
      <c r="I159" s="147">
        <v>53</v>
      </c>
    </row>
    <row r="160" spans="1:9" x14ac:dyDescent="0.3">
      <c r="A160" s="143" t="s">
        <v>1893</v>
      </c>
      <c r="B160" s="144" t="s">
        <v>272</v>
      </c>
      <c r="C160" s="145" t="s">
        <v>2675</v>
      </c>
      <c r="D160" s="144">
        <v>12222645</v>
      </c>
      <c r="E160" s="146">
        <v>17</v>
      </c>
      <c r="F160" s="146">
        <v>-18</v>
      </c>
      <c r="G160" s="144"/>
      <c r="H160" s="146"/>
      <c r="I160" s="147"/>
    </row>
    <row r="161" spans="1:9" x14ac:dyDescent="0.3">
      <c r="A161" s="143" t="s">
        <v>1893</v>
      </c>
      <c r="B161" s="144" t="s">
        <v>272</v>
      </c>
      <c r="C161" s="145" t="s">
        <v>2676</v>
      </c>
      <c r="D161" s="144">
        <v>12164455</v>
      </c>
      <c r="E161" s="146">
        <v>17.100000000000001</v>
      </c>
      <c r="F161" s="146">
        <v>100</v>
      </c>
      <c r="G161" s="144"/>
      <c r="H161" s="146"/>
      <c r="I161" s="147"/>
    </row>
    <row r="162" spans="1:9" x14ac:dyDescent="0.3">
      <c r="A162" s="143" t="str">
        <f>A161</f>
        <v>葉育峯</v>
      </c>
      <c r="B162" s="144"/>
      <c r="C162" s="145"/>
      <c r="D162" s="144"/>
      <c r="E162" s="146"/>
      <c r="F162" s="146"/>
      <c r="G162" s="144">
        <v>12164821</v>
      </c>
      <c r="H162" s="146">
        <v>17.100000000000001</v>
      </c>
      <c r="I162" s="147">
        <v>100</v>
      </c>
    </row>
    <row r="163" spans="1:9" x14ac:dyDescent="0.3">
      <c r="A163" s="143" t="s">
        <v>1893</v>
      </c>
      <c r="B163" s="144" t="s">
        <v>272</v>
      </c>
      <c r="C163" s="145" t="s">
        <v>2677</v>
      </c>
      <c r="D163" s="144">
        <v>12221209</v>
      </c>
      <c r="E163" s="146">
        <v>17.149999999999999</v>
      </c>
      <c r="F163" s="146">
        <v>18</v>
      </c>
      <c r="G163" s="144"/>
      <c r="H163" s="146"/>
      <c r="I163" s="147"/>
    </row>
    <row r="164" spans="1:9" x14ac:dyDescent="0.3">
      <c r="A164" s="143" t="str">
        <f>A163</f>
        <v>葉育峯</v>
      </c>
      <c r="B164" s="144"/>
      <c r="C164" s="145"/>
      <c r="D164" s="144"/>
      <c r="E164" s="146"/>
      <c r="F164" s="146"/>
      <c r="G164" s="144">
        <v>12221609</v>
      </c>
      <c r="H164" s="146">
        <v>17.05</v>
      </c>
      <c r="I164" s="147">
        <v>18</v>
      </c>
    </row>
    <row r="165" spans="1:9" x14ac:dyDescent="0.3">
      <c r="A165" s="143" t="s">
        <v>1893</v>
      </c>
      <c r="B165" s="144" t="s">
        <v>272</v>
      </c>
      <c r="C165" s="145" t="s">
        <v>2678</v>
      </c>
      <c r="D165" s="144">
        <v>12262376</v>
      </c>
      <c r="E165" s="146">
        <v>16.7</v>
      </c>
      <c r="F165" s="146">
        <v>100</v>
      </c>
      <c r="G165" s="144"/>
      <c r="H165" s="146"/>
      <c r="I165" s="147"/>
    </row>
    <row r="166" spans="1:9" x14ac:dyDescent="0.3">
      <c r="A166" s="143" t="str">
        <f>A165</f>
        <v>葉育峯</v>
      </c>
      <c r="B166" s="144"/>
      <c r="C166" s="145"/>
      <c r="D166" s="144"/>
      <c r="E166" s="146"/>
      <c r="F166" s="146"/>
      <c r="G166" s="144">
        <v>12262687</v>
      </c>
      <c r="H166" s="146">
        <v>16.7</v>
      </c>
      <c r="I166" s="147">
        <v>100</v>
      </c>
    </row>
    <row r="167" spans="1:9" x14ac:dyDescent="0.3">
      <c r="A167" s="143" t="s">
        <v>1893</v>
      </c>
      <c r="B167" s="144" t="s">
        <v>272</v>
      </c>
      <c r="C167" s="145" t="s">
        <v>2679</v>
      </c>
      <c r="D167" s="144">
        <v>12272618</v>
      </c>
      <c r="E167" s="146">
        <v>16.75</v>
      </c>
      <c r="F167" s="146">
        <v>100</v>
      </c>
      <c r="G167" s="144"/>
      <c r="H167" s="146"/>
      <c r="I167" s="147"/>
    </row>
    <row r="168" spans="1:9" x14ac:dyDescent="0.3">
      <c r="A168" s="143" t="str">
        <f>A167</f>
        <v>葉育峯</v>
      </c>
      <c r="B168" s="144"/>
      <c r="C168" s="145"/>
      <c r="D168" s="144"/>
      <c r="E168" s="146"/>
      <c r="F168" s="146"/>
      <c r="G168" s="144">
        <v>12272847</v>
      </c>
      <c r="H168" s="146">
        <v>16.75</v>
      </c>
      <c r="I168" s="147">
        <v>100</v>
      </c>
    </row>
    <row r="169" spans="1:9" x14ac:dyDescent="0.3">
      <c r="A169" s="143" t="s">
        <v>1440</v>
      </c>
      <c r="B169" s="144" t="s">
        <v>2125</v>
      </c>
      <c r="C169" s="145" t="s">
        <v>2227</v>
      </c>
      <c r="D169" s="144">
        <v>12345336</v>
      </c>
      <c r="E169" s="146">
        <v>16.899999999999999</v>
      </c>
      <c r="F169" s="146">
        <v>43</v>
      </c>
      <c r="G169" s="144"/>
      <c r="H169" s="146"/>
      <c r="I169" s="147"/>
    </row>
    <row r="170" spans="1:9" x14ac:dyDescent="0.3">
      <c r="A170" s="143" t="str">
        <f t="shared" ref="A170:A174" si="10">A169</f>
        <v>張聖琳</v>
      </c>
      <c r="B170" s="144"/>
      <c r="C170" s="145"/>
      <c r="D170" s="144"/>
      <c r="E170" s="146"/>
      <c r="F170" s="146"/>
      <c r="G170" s="144">
        <v>12345418</v>
      </c>
      <c r="H170" s="146">
        <v>16.899999999999999</v>
      </c>
      <c r="I170" s="147">
        <v>6</v>
      </c>
    </row>
    <row r="171" spans="1:9" x14ac:dyDescent="0.3">
      <c r="A171" s="143" t="str">
        <f t="shared" si="10"/>
        <v>張聖琳</v>
      </c>
      <c r="B171" s="144"/>
      <c r="C171" s="145"/>
      <c r="D171" s="144"/>
      <c r="E171" s="146"/>
      <c r="F171" s="146"/>
      <c r="G171" s="144">
        <v>12350444</v>
      </c>
      <c r="H171" s="146">
        <v>16.899999999999999</v>
      </c>
      <c r="I171" s="147">
        <v>7</v>
      </c>
    </row>
    <row r="172" spans="1:9" x14ac:dyDescent="0.3">
      <c r="A172" s="143" t="str">
        <f t="shared" si="10"/>
        <v>張聖琳</v>
      </c>
      <c r="B172" s="144"/>
      <c r="C172" s="145"/>
      <c r="D172" s="144"/>
      <c r="E172" s="146"/>
      <c r="F172" s="146"/>
      <c r="G172" s="144">
        <v>12352489</v>
      </c>
      <c r="H172" s="146">
        <v>16.899999999999999</v>
      </c>
      <c r="I172" s="147">
        <v>21</v>
      </c>
    </row>
    <row r="173" spans="1:9" x14ac:dyDescent="0.3">
      <c r="A173" s="143" t="str">
        <f t="shared" si="10"/>
        <v>張聖琳</v>
      </c>
      <c r="B173" s="144"/>
      <c r="C173" s="145"/>
      <c r="D173" s="144"/>
      <c r="E173" s="146"/>
      <c r="F173" s="146"/>
      <c r="G173" s="144">
        <v>12353002</v>
      </c>
      <c r="H173" s="146">
        <v>16.899999999999999</v>
      </c>
      <c r="I173" s="147">
        <v>6</v>
      </c>
    </row>
    <row r="174" spans="1:9" x14ac:dyDescent="0.3">
      <c r="A174" s="143" t="str">
        <f t="shared" si="10"/>
        <v>張聖琳</v>
      </c>
      <c r="B174" s="144"/>
      <c r="C174" s="145"/>
      <c r="D174" s="144"/>
      <c r="E174" s="146"/>
      <c r="F174" s="146"/>
      <c r="G174" s="144">
        <v>12353514</v>
      </c>
      <c r="H174" s="146">
        <v>16.899999999999999</v>
      </c>
      <c r="I174" s="147">
        <v>3</v>
      </c>
    </row>
    <row r="175" spans="1:9" x14ac:dyDescent="0.3">
      <c r="A175" s="143" t="s">
        <v>357</v>
      </c>
      <c r="B175" s="144" t="s">
        <v>358</v>
      </c>
      <c r="C175" s="145" t="s">
        <v>2680</v>
      </c>
      <c r="D175" s="144">
        <v>12361800</v>
      </c>
      <c r="E175" s="146">
        <v>16.95</v>
      </c>
      <c r="F175" s="146">
        <v>20</v>
      </c>
      <c r="G175" s="144"/>
      <c r="H175" s="146"/>
      <c r="I175" s="147"/>
    </row>
    <row r="176" spans="1:9" x14ac:dyDescent="0.3">
      <c r="A176" s="143" t="str">
        <f>A175</f>
        <v>謝幸玲</v>
      </c>
      <c r="B176" s="144"/>
      <c r="C176" s="145"/>
      <c r="D176" s="144"/>
      <c r="E176" s="146"/>
      <c r="F176" s="146"/>
      <c r="G176" s="144">
        <v>12362130</v>
      </c>
      <c r="H176" s="146">
        <v>16.899999999999999</v>
      </c>
      <c r="I176" s="147">
        <v>20</v>
      </c>
    </row>
    <row r="177" spans="1:9" x14ac:dyDescent="0.3">
      <c r="A177" s="143" t="s">
        <v>357</v>
      </c>
      <c r="B177" s="144" t="s">
        <v>358</v>
      </c>
      <c r="C177" s="145" t="s">
        <v>2681</v>
      </c>
      <c r="D177" s="144">
        <v>12392520</v>
      </c>
      <c r="E177" s="146">
        <v>17.05</v>
      </c>
      <c r="F177" s="146">
        <v>10</v>
      </c>
      <c r="G177" s="144"/>
      <c r="H177" s="146"/>
      <c r="I177" s="147"/>
    </row>
    <row r="178" spans="1:9" x14ac:dyDescent="0.3">
      <c r="A178" s="143" t="str">
        <f>A177</f>
        <v>謝幸玲</v>
      </c>
      <c r="B178" s="144"/>
      <c r="C178" s="145"/>
      <c r="D178" s="144"/>
      <c r="E178" s="146"/>
      <c r="F178" s="146"/>
      <c r="G178" s="144">
        <v>12411353</v>
      </c>
      <c r="H178" s="146">
        <v>17.05</v>
      </c>
      <c r="I178" s="147">
        <v>10</v>
      </c>
    </row>
    <row r="179" spans="1:9" x14ac:dyDescent="0.3">
      <c r="A179" s="143" t="s">
        <v>357</v>
      </c>
      <c r="B179" s="144" t="s">
        <v>358</v>
      </c>
      <c r="C179" s="145" t="s">
        <v>2682</v>
      </c>
      <c r="D179" s="144">
        <v>12483053</v>
      </c>
      <c r="E179" s="146">
        <v>16.95</v>
      </c>
      <c r="F179" s="146">
        <v>5</v>
      </c>
      <c r="G179" s="144"/>
      <c r="H179" s="146"/>
      <c r="I179" s="147"/>
    </row>
    <row r="180" spans="1:9" x14ac:dyDescent="0.3">
      <c r="A180" s="143" t="str">
        <f>A179</f>
        <v>謝幸玲</v>
      </c>
      <c r="B180" s="144"/>
      <c r="C180" s="145"/>
      <c r="D180" s="144"/>
      <c r="E180" s="146"/>
      <c r="F180" s="146"/>
      <c r="G180" s="144">
        <v>13055320</v>
      </c>
      <c r="H180" s="146">
        <v>16.95</v>
      </c>
      <c r="I180" s="147">
        <v>5</v>
      </c>
    </row>
    <row r="181" spans="1:9" x14ac:dyDescent="0.3">
      <c r="A181" s="143" t="s">
        <v>357</v>
      </c>
      <c r="B181" s="144" t="s">
        <v>358</v>
      </c>
      <c r="C181" s="145" t="s">
        <v>2062</v>
      </c>
      <c r="D181" s="144">
        <v>12483601</v>
      </c>
      <c r="E181" s="146">
        <v>17</v>
      </c>
      <c r="F181" s="146">
        <v>5</v>
      </c>
      <c r="G181" s="144"/>
      <c r="H181" s="146"/>
      <c r="I181" s="147"/>
    </row>
    <row r="182" spans="1:9" x14ac:dyDescent="0.3">
      <c r="A182" s="143" t="str">
        <f>A181</f>
        <v>謝幸玲</v>
      </c>
      <c r="B182" s="144"/>
      <c r="C182" s="145"/>
      <c r="D182" s="144"/>
      <c r="E182" s="146"/>
      <c r="F182" s="146"/>
      <c r="G182" s="144">
        <v>12483923</v>
      </c>
      <c r="H182" s="146">
        <v>16.95</v>
      </c>
      <c r="I182" s="147">
        <v>5</v>
      </c>
    </row>
    <row r="183" spans="1:9" x14ac:dyDescent="0.3">
      <c r="A183" s="143" t="s">
        <v>1440</v>
      </c>
      <c r="B183" s="144" t="s">
        <v>2001</v>
      </c>
      <c r="C183" s="145" t="s">
        <v>2683</v>
      </c>
      <c r="D183" s="144">
        <v>13274783</v>
      </c>
      <c r="E183" s="146">
        <v>20.149999999999999</v>
      </c>
      <c r="F183" s="146">
        <v>100</v>
      </c>
      <c r="G183" s="144"/>
      <c r="H183" s="146"/>
      <c r="I183" s="147"/>
    </row>
    <row r="184" spans="1:9" ht="16.8" thickBot="1" x14ac:dyDescent="0.35">
      <c r="A184" s="217" t="str">
        <f>A183</f>
        <v>張聖琳</v>
      </c>
      <c r="B184" s="144"/>
      <c r="C184" s="145"/>
      <c r="D184" s="144"/>
      <c r="E184" s="146"/>
      <c r="F184" s="146"/>
      <c r="G184" s="144">
        <v>13300000</v>
      </c>
      <c r="H184" s="146">
        <v>16.95</v>
      </c>
      <c r="I184" s="147">
        <v>100</v>
      </c>
    </row>
    <row r="185" spans="1:9" s="226" customFormat="1" ht="33" customHeight="1" x14ac:dyDescent="0.3">
      <c r="A185" s="234" t="s">
        <v>1081</v>
      </c>
      <c r="B185" s="463" t="s">
        <v>1956</v>
      </c>
      <c r="C185" s="463"/>
      <c r="D185" s="463"/>
      <c r="E185" s="463"/>
      <c r="F185" s="463"/>
      <c r="G185" s="463"/>
      <c r="H185" s="463"/>
      <c r="I185" s="463"/>
    </row>
  </sheetData>
  <mergeCells count="1">
    <mergeCell ref="B185:I185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3" fitToHeight="13" orientation="portrait" r:id="rId1"/>
  <headerFooter>
    <oddFooter>第 &amp;P 頁，共 &amp;N 頁</oddFooter>
  </headerFooter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74">
    <pageSetUpPr fitToPage="1"/>
  </sheetPr>
  <dimension ref="A1:I180"/>
  <sheetViews>
    <sheetView zoomScaleNormal="100" workbookViewId="0">
      <pane ySplit="3" topLeftCell="A4" activePane="bottomLeft" state="frozen"/>
      <selection activeCell="A4" sqref="A4"/>
      <selection pane="bottomLeft" activeCell="A2" sqref="A2"/>
    </sheetView>
  </sheetViews>
  <sheetFormatPr defaultColWidth="8.88671875" defaultRowHeight="16.2" x14ac:dyDescent="0.3"/>
  <cols>
    <col min="1" max="1" width="12" style="136" customWidth="1"/>
    <col min="2" max="2" width="10.44140625" style="136" bestFit="1" customWidth="1"/>
    <col min="3" max="3" width="7.109375" style="136" bestFit="1" customWidth="1"/>
    <col min="4" max="4" width="10.5546875" style="136" bestFit="1" customWidth="1"/>
    <col min="5" max="5" width="11.21875" style="136" customWidth="1"/>
    <col min="6" max="6" width="11" style="136" customWidth="1"/>
    <col min="7" max="7" width="10.5546875" style="136" bestFit="1" customWidth="1"/>
    <col min="8" max="9" width="11.5546875" style="136" customWidth="1"/>
    <col min="10" max="16384" width="8.88671875" style="136"/>
  </cols>
  <sheetData>
    <row r="1" spans="1:9" s="135" customFormat="1" x14ac:dyDescent="0.3">
      <c r="A1" s="135" t="s">
        <v>3373</v>
      </c>
    </row>
    <row r="2" spans="1:9" ht="16.8" thickBot="1" x14ac:dyDescent="0.35">
      <c r="A2" s="135" t="s">
        <v>338</v>
      </c>
      <c r="C2" s="137"/>
    </row>
    <row r="3" spans="1:9" ht="16.8" thickBot="1" x14ac:dyDescent="0.35">
      <c r="A3" s="446" t="s">
        <v>252</v>
      </c>
      <c r="B3" s="88" t="s">
        <v>253</v>
      </c>
      <c r="C3" s="125" t="s">
        <v>254</v>
      </c>
      <c r="D3" s="447" t="s">
        <v>255</v>
      </c>
      <c r="E3" s="88" t="s">
        <v>256</v>
      </c>
      <c r="F3" s="88" t="s">
        <v>257</v>
      </c>
      <c r="G3" s="447" t="s">
        <v>258</v>
      </c>
      <c r="H3" s="88" t="s">
        <v>259</v>
      </c>
      <c r="I3" s="90" t="s">
        <v>260</v>
      </c>
    </row>
    <row r="4" spans="1:9" x14ac:dyDescent="0.3">
      <c r="A4" s="93" t="s">
        <v>1893</v>
      </c>
      <c r="B4" s="94" t="s">
        <v>272</v>
      </c>
      <c r="C4" s="94" t="s">
        <v>2684</v>
      </c>
      <c r="D4" s="94">
        <v>8593119</v>
      </c>
      <c r="E4" s="95">
        <v>18.7</v>
      </c>
      <c r="F4" s="95">
        <v>100</v>
      </c>
      <c r="G4" s="94"/>
      <c r="H4" s="95"/>
      <c r="I4" s="96"/>
    </row>
    <row r="5" spans="1:9" x14ac:dyDescent="0.3">
      <c r="A5" s="98" t="str">
        <f>A4</f>
        <v>葉育峯</v>
      </c>
      <c r="B5" s="99"/>
      <c r="C5" s="99"/>
      <c r="D5" s="99"/>
      <c r="E5" s="100"/>
      <c r="F5" s="100"/>
      <c r="G5" s="99">
        <v>9000065</v>
      </c>
      <c r="H5" s="100">
        <v>18.850000000000001</v>
      </c>
      <c r="I5" s="101">
        <v>100</v>
      </c>
    </row>
    <row r="6" spans="1:9" x14ac:dyDescent="0.3">
      <c r="A6" s="98" t="s">
        <v>1893</v>
      </c>
      <c r="B6" s="99" t="s">
        <v>272</v>
      </c>
      <c r="C6" s="99" t="s">
        <v>2029</v>
      </c>
      <c r="D6" s="99">
        <v>9002412</v>
      </c>
      <c r="E6" s="100">
        <v>18.899999999999999</v>
      </c>
      <c r="F6" s="100">
        <v>100</v>
      </c>
      <c r="G6" s="99"/>
      <c r="H6" s="100"/>
      <c r="I6" s="101"/>
    </row>
    <row r="7" spans="1:9" x14ac:dyDescent="0.3">
      <c r="A7" s="98" t="str">
        <f>A6</f>
        <v>葉育峯</v>
      </c>
      <c r="B7" s="99"/>
      <c r="C7" s="99"/>
      <c r="D7" s="99"/>
      <c r="E7" s="100"/>
      <c r="F7" s="100"/>
      <c r="G7" s="99">
        <v>9002623</v>
      </c>
      <c r="H7" s="100">
        <v>18.899999999999999</v>
      </c>
      <c r="I7" s="101">
        <v>100</v>
      </c>
    </row>
    <row r="8" spans="1:9" x14ac:dyDescent="0.3">
      <c r="A8" s="98" t="s">
        <v>1893</v>
      </c>
      <c r="B8" s="99" t="s">
        <v>272</v>
      </c>
      <c r="C8" s="99" t="s">
        <v>2685</v>
      </c>
      <c r="D8" s="99">
        <v>9030810</v>
      </c>
      <c r="E8" s="100">
        <v>19.05</v>
      </c>
      <c r="F8" s="100">
        <v>100</v>
      </c>
      <c r="G8" s="99"/>
      <c r="H8" s="100"/>
      <c r="I8" s="101"/>
    </row>
    <row r="9" spans="1:9" x14ac:dyDescent="0.3">
      <c r="A9" s="98" t="s">
        <v>1893</v>
      </c>
      <c r="B9" s="99" t="s">
        <v>272</v>
      </c>
      <c r="C9" s="99" t="s">
        <v>2685</v>
      </c>
      <c r="D9" s="99">
        <v>9061308</v>
      </c>
      <c r="E9" s="100">
        <v>19.05</v>
      </c>
      <c r="F9" s="100">
        <v>-100</v>
      </c>
      <c r="G9" s="99"/>
      <c r="H9" s="100"/>
      <c r="I9" s="101"/>
    </row>
    <row r="10" spans="1:9" x14ac:dyDescent="0.3">
      <c r="A10" s="98" t="s">
        <v>1893</v>
      </c>
      <c r="B10" s="99" t="s">
        <v>272</v>
      </c>
      <c r="C10" s="99" t="s">
        <v>2686</v>
      </c>
      <c r="D10" s="99">
        <v>9080449</v>
      </c>
      <c r="E10" s="100">
        <v>19.100000000000001</v>
      </c>
      <c r="F10" s="100">
        <v>100</v>
      </c>
      <c r="G10" s="99"/>
      <c r="H10" s="100"/>
      <c r="I10" s="101"/>
    </row>
    <row r="11" spans="1:9" x14ac:dyDescent="0.3">
      <c r="A11" s="98" t="str">
        <f t="shared" ref="A11:A12" si="0">A10</f>
        <v>葉育峯</v>
      </c>
      <c r="B11" s="99"/>
      <c r="C11" s="99"/>
      <c r="D11" s="99"/>
      <c r="E11" s="100"/>
      <c r="F11" s="100"/>
      <c r="G11" s="99">
        <v>9080693</v>
      </c>
      <c r="H11" s="100">
        <v>19.100000000000001</v>
      </c>
      <c r="I11" s="101">
        <v>43</v>
      </c>
    </row>
    <row r="12" spans="1:9" x14ac:dyDescent="0.3">
      <c r="A12" s="98" t="str">
        <f t="shared" si="0"/>
        <v>葉育峯</v>
      </c>
      <c r="B12" s="99"/>
      <c r="C12" s="99"/>
      <c r="D12" s="99"/>
      <c r="E12" s="100"/>
      <c r="F12" s="100"/>
      <c r="G12" s="99">
        <v>9081207</v>
      </c>
      <c r="H12" s="100">
        <v>19.100000000000001</v>
      </c>
      <c r="I12" s="101">
        <v>57</v>
      </c>
    </row>
    <row r="13" spans="1:9" x14ac:dyDescent="0.3">
      <c r="A13" s="98" t="s">
        <v>1893</v>
      </c>
      <c r="B13" s="99" t="s">
        <v>272</v>
      </c>
      <c r="C13" s="99" t="s">
        <v>2687</v>
      </c>
      <c r="D13" s="99">
        <v>9155097</v>
      </c>
      <c r="E13" s="100">
        <v>19.25</v>
      </c>
      <c r="F13" s="100">
        <v>100</v>
      </c>
      <c r="G13" s="99"/>
      <c r="H13" s="100"/>
      <c r="I13" s="101"/>
    </row>
    <row r="14" spans="1:9" x14ac:dyDescent="0.3">
      <c r="A14" s="98" t="str">
        <f>A13</f>
        <v>葉育峯</v>
      </c>
      <c r="B14" s="99"/>
      <c r="C14" s="99"/>
      <c r="D14" s="99"/>
      <c r="E14" s="100"/>
      <c r="F14" s="100"/>
      <c r="G14" s="99">
        <v>9155288</v>
      </c>
      <c r="H14" s="100">
        <v>19.25</v>
      </c>
      <c r="I14" s="101">
        <v>100</v>
      </c>
    </row>
    <row r="15" spans="1:9" x14ac:dyDescent="0.3">
      <c r="A15" s="98" t="s">
        <v>1893</v>
      </c>
      <c r="B15" s="99" t="s">
        <v>272</v>
      </c>
      <c r="C15" s="99" t="s">
        <v>2688</v>
      </c>
      <c r="D15" s="99">
        <v>9375780</v>
      </c>
      <c r="E15" s="100">
        <v>19.600000000000001</v>
      </c>
      <c r="F15" s="100">
        <v>100</v>
      </c>
      <c r="G15" s="99"/>
      <c r="H15" s="100"/>
      <c r="I15" s="101"/>
    </row>
    <row r="16" spans="1:9" x14ac:dyDescent="0.3">
      <c r="A16" s="98" t="str">
        <f>A15</f>
        <v>葉育峯</v>
      </c>
      <c r="B16" s="99"/>
      <c r="C16" s="99"/>
      <c r="D16" s="99"/>
      <c r="E16" s="100"/>
      <c r="F16" s="100"/>
      <c r="G16" s="99">
        <v>9380948</v>
      </c>
      <c r="H16" s="100">
        <v>19.600000000000001</v>
      </c>
      <c r="I16" s="101">
        <v>100</v>
      </c>
    </row>
    <row r="17" spans="1:9" x14ac:dyDescent="0.3">
      <c r="A17" s="98" t="s">
        <v>1893</v>
      </c>
      <c r="B17" s="99" t="s">
        <v>272</v>
      </c>
      <c r="C17" s="99" t="s">
        <v>274</v>
      </c>
      <c r="D17" s="99">
        <v>9382251</v>
      </c>
      <c r="E17" s="100">
        <v>19.600000000000001</v>
      </c>
      <c r="F17" s="100">
        <v>100</v>
      </c>
      <c r="G17" s="99"/>
      <c r="H17" s="100"/>
      <c r="I17" s="101"/>
    </row>
    <row r="18" spans="1:9" x14ac:dyDescent="0.3">
      <c r="A18" s="98" t="str">
        <f>A17</f>
        <v>葉育峯</v>
      </c>
      <c r="B18" s="99"/>
      <c r="C18" s="99"/>
      <c r="D18" s="99"/>
      <c r="E18" s="100"/>
      <c r="F18" s="100"/>
      <c r="G18" s="99">
        <v>9383509</v>
      </c>
      <c r="H18" s="100">
        <v>19.600000000000001</v>
      </c>
      <c r="I18" s="101">
        <v>100</v>
      </c>
    </row>
    <row r="19" spans="1:9" x14ac:dyDescent="0.3">
      <c r="A19" s="114" t="s">
        <v>1893</v>
      </c>
      <c r="B19" s="111" t="s">
        <v>272</v>
      </c>
      <c r="C19" s="111" t="s">
        <v>2689</v>
      </c>
      <c r="D19" s="111">
        <v>9393290</v>
      </c>
      <c r="E19" s="112">
        <v>19.7</v>
      </c>
      <c r="F19" s="112">
        <v>100</v>
      </c>
      <c r="G19" s="111"/>
      <c r="H19" s="112"/>
      <c r="I19" s="113"/>
    </row>
    <row r="20" spans="1:9" x14ac:dyDescent="0.3">
      <c r="A20" s="114" t="str">
        <f>A19</f>
        <v>葉育峯</v>
      </c>
      <c r="B20" s="111"/>
      <c r="C20" s="111"/>
      <c r="D20" s="111"/>
      <c r="E20" s="112"/>
      <c r="F20" s="112"/>
      <c r="G20" s="111">
        <v>9394679</v>
      </c>
      <c r="H20" s="112">
        <v>19.7</v>
      </c>
      <c r="I20" s="113">
        <v>100</v>
      </c>
    </row>
    <row r="21" spans="1:9" x14ac:dyDescent="0.3">
      <c r="A21" s="98" t="s">
        <v>454</v>
      </c>
      <c r="B21" s="99" t="s">
        <v>455</v>
      </c>
      <c r="C21" s="99" t="s">
        <v>2690</v>
      </c>
      <c r="D21" s="99">
        <v>9413435</v>
      </c>
      <c r="E21" s="100">
        <v>20.100000000000001</v>
      </c>
      <c r="F21" s="100">
        <v>400</v>
      </c>
      <c r="G21" s="99"/>
      <c r="H21" s="100"/>
      <c r="I21" s="101"/>
    </row>
    <row r="22" spans="1:9" x14ac:dyDescent="0.3">
      <c r="A22" s="98" t="s">
        <v>454</v>
      </c>
      <c r="B22" s="99" t="s">
        <v>455</v>
      </c>
      <c r="C22" s="99" t="s">
        <v>2691</v>
      </c>
      <c r="D22" s="99">
        <v>9413663</v>
      </c>
      <c r="E22" s="100">
        <v>20.100000000000001</v>
      </c>
      <c r="F22" s="100">
        <v>100</v>
      </c>
      <c r="G22" s="99"/>
      <c r="H22" s="100"/>
      <c r="I22" s="101"/>
    </row>
    <row r="23" spans="1:9" x14ac:dyDescent="0.3">
      <c r="A23" s="98" t="s">
        <v>454</v>
      </c>
      <c r="B23" s="99" t="s">
        <v>455</v>
      </c>
      <c r="C23" s="99" t="s">
        <v>2692</v>
      </c>
      <c r="D23" s="99">
        <v>9413898</v>
      </c>
      <c r="E23" s="100">
        <v>20.100000000000001</v>
      </c>
      <c r="F23" s="100">
        <v>400</v>
      </c>
      <c r="G23" s="99"/>
      <c r="H23" s="100"/>
      <c r="I23" s="101"/>
    </row>
    <row r="24" spans="1:9" x14ac:dyDescent="0.3">
      <c r="A24" s="102" t="s">
        <v>454</v>
      </c>
      <c r="B24" s="103" t="s">
        <v>455</v>
      </c>
      <c r="C24" s="103" t="s">
        <v>2693</v>
      </c>
      <c r="D24" s="103">
        <v>9414210</v>
      </c>
      <c r="E24" s="104">
        <v>20.100000000000001</v>
      </c>
      <c r="F24" s="104">
        <v>100</v>
      </c>
      <c r="G24" s="103"/>
      <c r="H24" s="104"/>
      <c r="I24" s="105"/>
    </row>
    <row r="25" spans="1:9" x14ac:dyDescent="0.3">
      <c r="A25" s="98" t="s">
        <v>454</v>
      </c>
      <c r="B25" s="99" t="s">
        <v>455</v>
      </c>
      <c r="C25" s="99" t="s">
        <v>2694</v>
      </c>
      <c r="D25" s="99">
        <v>9414415</v>
      </c>
      <c r="E25" s="100">
        <v>20.100000000000001</v>
      </c>
      <c r="F25" s="100">
        <v>400</v>
      </c>
      <c r="G25" s="99"/>
      <c r="H25" s="100"/>
      <c r="I25" s="101"/>
    </row>
    <row r="26" spans="1:9" x14ac:dyDescent="0.3">
      <c r="A26" s="98" t="s">
        <v>454</v>
      </c>
      <c r="B26" s="99" t="s">
        <v>455</v>
      </c>
      <c r="C26" s="99" t="s">
        <v>2695</v>
      </c>
      <c r="D26" s="99">
        <v>9414606</v>
      </c>
      <c r="E26" s="100">
        <v>20.100000000000001</v>
      </c>
      <c r="F26" s="100">
        <v>100</v>
      </c>
      <c r="G26" s="99"/>
      <c r="H26" s="100"/>
      <c r="I26" s="101"/>
    </row>
    <row r="27" spans="1:9" x14ac:dyDescent="0.3">
      <c r="A27" s="98" t="s">
        <v>454</v>
      </c>
      <c r="B27" s="99" t="s">
        <v>455</v>
      </c>
      <c r="C27" s="99" t="s">
        <v>2696</v>
      </c>
      <c r="D27" s="99">
        <v>9414786</v>
      </c>
      <c r="E27" s="100">
        <v>20.100000000000001</v>
      </c>
      <c r="F27" s="100">
        <v>400</v>
      </c>
      <c r="G27" s="99"/>
      <c r="H27" s="100"/>
      <c r="I27" s="101"/>
    </row>
    <row r="28" spans="1:9" x14ac:dyDescent="0.3">
      <c r="A28" s="98" t="s">
        <v>454</v>
      </c>
      <c r="B28" s="99" t="s">
        <v>455</v>
      </c>
      <c r="C28" s="99" t="s">
        <v>2697</v>
      </c>
      <c r="D28" s="99">
        <v>9414988</v>
      </c>
      <c r="E28" s="100">
        <v>20.100000000000001</v>
      </c>
      <c r="F28" s="100">
        <v>100</v>
      </c>
      <c r="G28" s="99"/>
      <c r="H28" s="100"/>
      <c r="I28" s="101"/>
    </row>
    <row r="29" spans="1:9" x14ac:dyDescent="0.3">
      <c r="A29" s="98" t="s">
        <v>454</v>
      </c>
      <c r="B29" s="99" t="s">
        <v>455</v>
      </c>
      <c r="C29" s="99" t="s">
        <v>2698</v>
      </c>
      <c r="D29" s="99">
        <v>9420379</v>
      </c>
      <c r="E29" s="100">
        <v>20.100000000000001</v>
      </c>
      <c r="F29" s="100">
        <v>400</v>
      </c>
      <c r="G29" s="99"/>
      <c r="H29" s="100"/>
      <c r="I29" s="101"/>
    </row>
    <row r="30" spans="1:9" x14ac:dyDescent="0.3">
      <c r="A30" s="98" t="s">
        <v>454</v>
      </c>
      <c r="B30" s="99" t="s">
        <v>455</v>
      </c>
      <c r="C30" s="99" t="s">
        <v>2699</v>
      </c>
      <c r="D30" s="99">
        <v>9420564</v>
      </c>
      <c r="E30" s="100">
        <v>20.100000000000001</v>
      </c>
      <c r="F30" s="100">
        <v>100</v>
      </c>
      <c r="G30" s="99"/>
      <c r="H30" s="100"/>
      <c r="I30" s="101"/>
    </row>
    <row r="31" spans="1:9" x14ac:dyDescent="0.3">
      <c r="A31" s="98" t="s">
        <v>454</v>
      </c>
      <c r="B31" s="99" t="s">
        <v>455</v>
      </c>
      <c r="C31" s="99" t="s">
        <v>2700</v>
      </c>
      <c r="D31" s="99">
        <v>9420736</v>
      </c>
      <c r="E31" s="100">
        <v>20.100000000000001</v>
      </c>
      <c r="F31" s="100">
        <v>400</v>
      </c>
      <c r="G31" s="99"/>
      <c r="H31" s="100"/>
      <c r="I31" s="101"/>
    </row>
    <row r="32" spans="1:9" x14ac:dyDescent="0.3">
      <c r="A32" s="98" t="s">
        <v>454</v>
      </c>
      <c r="B32" s="99" t="s">
        <v>455</v>
      </c>
      <c r="C32" s="99" t="s">
        <v>2701</v>
      </c>
      <c r="D32" s="99">
        <v>9420911</v>
      </c>
      <c r="E32" s="100">
        <v>20.100000000000001</v>
      </c>
      <c r="F32" s="100">
        <v>100</v>
      </c>
      <c r="G32" s="99"/>
      <c r="H32" s="100"/>
      <c r="I32" s="101"/>
    </row>
    <row r="33" spans="1:9" x14ac:dyDescent="0.3">
      <c r="A33" s="98" t="s">
        <v>454</v>
      </c>
      <c r="B33" s="99" t="s">
        <v>455</v>
      </c>
      <c r="C33" s="99" t="s">
        <v>2702</v>
      </c>
      <c r="D33" s="99">
        <v>9421081</v>
      </c>
      <c r="E33" s="100">
        <v>20.100000000000001</v>
      </c>
      <c r="F33" s="100">
        <v>400</v>
      </c>
      <c r="G33" s="99"/>
      <c r="H33" s="100"/>
      <c r="I33" s="101"/>
    </row>
    <row r="34" spans="1:9" x14ac:dyDescent="0.3">
      <c r="A34" s="98" t="s">
        <v>454</v>
      </c>
      <c r="B34" s="99" t="s">
        <v>455</v>
      </c>
      <c r="C34" s="99" t="s">
        <v>2702</v>
      </c>
      <c r="D34" s="99">
        <v>9431307</v>
      </c>
      <c r="E34" s="100">
        <v>20.100000000000001</v>
      </c>
      <c r="F34" s="100">
        <v>-400</v>
      </c>
      <c r="G34" s="99"/>
      <c r="H34" s="100"/>
      <c r="I34" s="101"/>
    </row>
    <row r="35" spans="1:9" x14ac:dyDescent="0.3">
      <c r="A35" s="98" t="s">
        <v>454</v>
      </c>
      <c r="B35" s="99" t="s">
        <v>455</v>
      </c>
      <c r="C35" s="99" t="s">
        <v>2703</v>
      </c>
      <c r="D35" s="99">
        <v>9421264</v>
      </c>
      <c r="E35" s="100">
        <v>20.100000000000001</v>
      </c>
      <c r="F35" s="100">
        <v>100</v>
      </c>
      <c r="G35" s="99"/>
      <c r="H35" s="100"/>
      <c r="I35" s="101"/>
    </row>
    <row r="36" spans="1:9" x14ac:dyDescent="0.3">
      <c r="A36" s="98" t="s">
        <v>454</v>
      </c>
      <c r="B36" s="99" t="s">
        <v>455</v>
      </c>
      <c r="C36" s="99" t="s">
        <v>2703</v>
      </c>
      <c r="D36" s="99">
        <v>9431310</v>
      </c>
      <c r="E36" s="100">
        <v>20.100000000000001</v>
      </c>
      <c r="F36" s="100">
        <v>-100</v>
      </c>
      <c r="G36" s="99"/>
      <c r="H36" s="100"/>
      <c r="I36" s="101"/>
    </row>
    <row r="37" spans="1:9" x14ac:dyDescent="0.3">
      <c r="A37" s="98" t="s">
        <v>454</v>
      </c>
      <c r="B37" s="99" t="s">
        <v>455</v>
      </c>
      <c r="C37" s="99" t="s">
        <v>2704</v>
      </c>
      <c r="D37" s="99">
        <v>9421443</v>
      </c>
      <c r="E37" s="100">
        <v>20.100000000000001</v>
      </c>
      <c r="F37" s="100">
        <v>400</v>
      </c>
      <c r="G37" s="99"/>
      <c r="H37" s="100"/>
      <c r="I37" s="101"/>
    </row>
    <row r="38" spans="1:9" x14ac:dyDescent="0.3">
      <c r="A38" s="98" t="s">
        <v>454</v>
      </c>
      <c r="B38" s="99" t="s">
        <v>455</v>
      </c>
      <c r="C38" s="99" t="s">
        <v>2704</v>
      </c>
      <c r="D38" s="99">
        <v>9430087</v>
      </c>
      <c r="E38" s="100">
        <v>20.100000000000001</v>
      </c>
      <c r="F38" s="100">
        <v>-400</v>
      </c>
      <c r="G38" s="99"/>
      <c r="H38" s="100"/>
      <c r="I38" s="101"/>
    </row>
    <row r="39" spans="1:9" x14ac:dyDescent="0.3">
      <c r="A39" s="98" t="s">
        <v>454</v>
      </c>
      <c r="B39" s="99" t="s">
        <v>455</v>
      </c>
      <c r="C39" s="99" t="s">
        <v>2705</v>
      </c>
      <c r="D39" s="99">
        <v>9421612</v>
      </c>
      <c r="E39" s="100">
        <v>20.100000000000001</v>
      </c>
      <c r="F39" s="100">
        <v>100</v>
      </c>
      <c r="G39" s="99"/>
      <c r="H39" s="100"/>
      <c r="I39" s="101"/>
    </row>
    <row r="40" spans="1:9" x14ac:dyDescent="0.3">
      <c r="A40" s="98" t="s">
        <v>454</v>
      </c>
      <c r="B40" s="99" t="s">
        <v>455</v>
      </c>
      <c r="C40" s="99" t="s">
        <v>2705</v>
      </c>
      <c r="D40" s="99">
        <v>9430090</v>
      </c>
      <c r="E40" s="100">
        <v>20.100000000000001</v>
      </c>
      <c r="F40" s="100">
        <v>-100</v>
      </c>
      <c r="G40" s="99"/>
      <c r="H40" s="100"/>
      <c r="I40" s="101"/>
    </row>
    <row r="41" spans="1:9" x14ac:dyDescent="0.3">
      <c r="A41" s="98" t="s">
        <v>454</v>
      </c>
      <c r="B41" s="99" t="s">
        <v>455</v>
      </c>
      <c r="C41" s="99" t="s">
        <v>2706</v>
      </c>
      <c r="D41" s="99">
        <v>9422955</v>
      </c>
      <c r="E41" s="100">
        <v>20.100000000000001</v>
      </c>
      <c r="F41" s="100">
        <v>400</v>
      </c>
      <c r="G41" s="99"/>
      <c r="H41" s="100"/>
      <c r="I41" s="101"/>
    </row>
    <row r="42" spans="1:9" x14ac:dyDescent="0.3">
      <c r="A42" s="98" t="s">
        <v>454</v>
      </c>
      <c r="B42" s="99" t="s">
        <v>455</v>
      </c>
      <c r="C42" s="99" t="s">
        <v>2706</v>
      </c>
      <c r="D42" s="99">
        <v>9430085</v>
      </c>
      <c r="E42" s="100">
        <v>20.100000000000001</v>
      </c>
      <c r="F42" s="100">
        <v>-400</v>
      </c>
      <c r="G42" s="99"/>
      <c r="H42" s="100"/>
      <c r="I42" s="101"/>
    </row>
    <row r="43" spans="1:9" x14ac:dyDescent="0.3">
      <c r="A43" s="98" t="s">
        <v>454</v>
      </c>
      <c r="B43" s="99" t="s">
        <v>455</v>
      </c>
      <c r="C43" s="99" t="s">
        <v>2707</v>
      </c>
      <c r="D43" s="99">
        <v>9423122</v>
      </c>
      <c r="E43" s="100">
        <v>20.100000000000001</v>
      </c>
      <c r="F43" s="100">
        <v>100</v>
      </c>
      <c r="G43" s="99"/>
      <c r="H43" s="100"/>
      <c r="I43" s="101"/>
    </row>
    <row r="44" spans="1:9" x14ac:dyDescent="0.3">
      <c r="A44" s="98" t="s">
        <v>454</v>
      </c>
      <c r="B44" s="99" t="s">
        <v>455</v>
      </c>
      <c r="C44" s="99" t="s">
        <v>2707</v>
      </c>
      <c r="D44" s="99">
        <v>9430085</v>
      </c>
      <c r="E44" s="100">
        <v>20.100000000000001</v>
      </c>
      <c r="F44" s="100">
        <v>-100</v>
      </c>
      <c r="G44" s="99"/>
      <c r="H44" s="100"/>
      <c r="I44" s="101"/>
    </row>
    <row r="45" spans="1:9" x14ac:dyDescent="0.3">
      <c r="A45" s="98" t="s">
        <v>1893</v>
      </c>
      <c r="B45" s="99" t="s">
        <v>272</v>
      </c>
      <c r="C45" s="99" t="s">
        <v>2708</v>
      </c>
      <c r="D45" s="99">
        <v>9474188</v>
      </c>
      <c r="E45" s="100">
        <v>19.8</v>
      </c>
      <c r="F45" s="100">
        <v>100</v>
      </c>
      <c r="G45" s="99"/>
      <c r="H45" s="100"/>
      <c r="I45" s="101"/>
    </row>
    <row r="46" spans="1:9" x14ac:dyDescent="0.3">
      <c r="A46" s="98" t="s">
        <v>1893</v>
      </c>
      <c r="B46" s="99" t="s">
        <v>272</v>
      </c>
      <c r="C46" s="99" t="s">
        <v>2708</v>
      </c>
      <c r="D46" s="99">
        <v>9490999</v>
      </c>
      <c r="E46" s="100">
        <v>19.8</v>
      </c>
      <c r="F46" s="100">
        <v>-100</v>
      </c>
      <c r="G46" s="99"/>
      <c r="H46" s="100"/>
      <c r="I46" s="101"/>
    </row>
    <row r="47" spans="1:9" x14ac:dyDescent="0.3">
      <c r="A47" s="98" t="s">
        <v>1423</v>
      </c>
      <c r="B47" s="99" t="s">
        <v>1300</v>
      </c>
      <c r="C47" s="99" t="s">
        <v>2709</v>
      </c>
      <c r="D47" s="99">
        <v>10012756</v>
      </c>
      <c r="E47" s="100">
        <v>19.8</v>
      </c>
      <c r="F47" s="100">
        <v>9</v>
      </c>
      <c r="G47" s="99"/>
      <c r="H47" s="100"/>
      <c r="I47" s="101"/>
    </row>
    <row r="48" spans="1:9" x14ac:dyDescent="0.3">
      <c r="A48" s="98" t="s">
        <v>1423</v>
      </c>
      <c r="B48" s="99" t="s">
        <v>1300</v>
      </c>
      <c r="C48" s="99" t="s">
        <v>2709</v>
      </c>
      <c r="D48" s="99">
        <v>10071178</v>
      </c>
      <c r="E48" s="100">
        <v>19.8</v>
      </c>
      <c r="F48" s="100">
        <v>-9</v>
      </c>
      <c r="G48" s="99"/>
      <c r="H48" s="100"/>
      <c r="I48" s="101"/>
    </row>
    <row r="49" spans="1:9" x14ac:dyDescent="0.3">
      <c r="A49" s="98" t="s">
        <v>1299</v>
      </c>
      <c r="B49" s="99" t="s">
        <v>1300</v>
      </c>
      <c r="C49" s="99" t="s">
        <v>2710</v>
      </c>
      <c r="D49" s="99">
        <v>10022425</v>
      </c>
      <c r="E49" s="100">
        <v>19.8</v>
      </c>
      <c r="F49" s="100">
        <v>499</v>
      </c>
      <c r="G49" s="99"/>
      <c r="H49" s="100"/>
      <c r="I49" s="101"/>
    </row>
    <row r="50" spans="1:9" x14ac:dyDescent="0.3">
      <c r="A50" s="98" t="s">
        <v>1299</v>
      </c>
      <c r="B50" s="99" t="s">
        <v>1300</v>
      </c>
      <c r="C50" s="99" t="s">
        <v>2710</v>
      </c>
      <c r="D50" s="99">
        <v>11520997</v>
      </c>
      <c r="E50" s="100">
        <v>19.8</v>
      </c>
      <c r="F50" s="100">
        <v>-499</v>
      </c>
      <c r="G50" s="99"/>
      <c r="H50" s="100"/>
      <c r="I50" s="101"/>
    </row>
    <row r="51" spans="1:9" x14ac:dyDescent="0.3">
      <c r="A51" s="98" t="s">
        <v>1299</v>
      </c>
      <c r="B51" s="99" t="s">
        <v>1300</v>
      </c>
      <c r="C51" s="99" t="s">
        <v>2711</v>
      </c>
      <c r="D51" s="99">
        <v>10022426</v>
      </c>
      <c r="E51" s="100">
        <v>19.8</v>
      </c>
      <c r="F51" s="100">
        <v>499</v>
      </c>
      <c r="G51" s="99"/>
      <c r="H51" s="100"/>
      <c r="I51" s="101"/>
    </row>
    <row r="52" spans="1:9" x14ac:dyDescent="0.3">
      <c r="A52" s="98" t="s">
        <v>1299</v>
      </c>
      <c r="B52" s="99" t="s">
        <v>1300</v>
      </c>
      <c r="C52" s="99" t="s">
        <v>2711</v>
      </c>
      <c r="D52" s="99">
        <v>11520998</v>
      </c>
      <c r="E52" s="100">
        <v>19.8</v>
      </c>
      <c r="F52" s="100">
        <v>-499</v>
      </c>
      <c r="G52" s="99"/>
      <c r="H52" s="100"/>
      <c r="I52" s="101"/>
    </row>
    <row r="53" spans="1:9" x14ac:dyDescent="0.3">
      <c r="A53" s="98" t="s">
        <v>1299</v>
      </c>
      <c r="B53" s="99" t="s">
        <v>1300</v>
      </c>
      <c r="C53" s="99" t="s">
        <v>2712</v>
      </c>
      <c r="D53" s="99">
        <v>10022426</v>
      </c>
      <c r="E53" s="100">
        <v>19.8</v>
      </c>
      <c r="F53" s="100">
        <v>499</v>
      </c>
      <c r="G53" s="99"/>
      <c r="H53" s="100"/>
      <c r="I53" s="101"/>
    </row>
    <row r="54" spans="1:9" x14ac:dyDescent="0.3">
      <c r="A54" s="98" t="s">
        <v>1299</v>
      </c>
      <c r="B54" s="99" t="s">
        <v>1300</v>
      </c>
      <c r="C54" s="99" t="s">
        <v>2712</v>
      </c>
      <c r="D54" s="99">
        <v>11520999</v>
      </c>
      <c r="E54" s="100">
        <v>19.8</v>
      </c>
      <c r="F54" s="100">
        <v>-499</v>
      </c>
      <c r="G54" s="99"/>
      <c r="H54" s="100"/>
      <c r="I54" s="101"/>
    </row>
    <row r="55" spans="1:9" x14ac:dyDescent="0.3">
      <c r="A55" s="98" t="s">
        <v>1299</v>
      </c>
      <c r="B55" s="99" t="s">
        <v>1300</v>
      </c>
      <c r="C55" s="99" t="s">
        <v>2713</v>
      </c>
      <c r="D55" s="99">
        <v>10022427</v>
      </c>
      <c r="E55" s="100">
        <v>19.8</v>
      </c>
      <c r="F55" s="100">
        <v>478</v>
      </c>
      <c r="G55" s="99"/>
      <c r="H55" s="100"/>
      <c r="I55" s="101"/>
    </row>
    <row r="56" spans="1:9" x14ac:dyDescent="0.3">
      <c r="A56" s="98" t="s">
        <v>1299</v>
      </c>
      <c r="B56" s="99" t="s">
        <v>1300</v>
      </c>
      <c r="C56" s="99" t="s">
        <v>2713</v>
      </c>
      <c r="D56" s="99">
        <v>11521000</v>
      </c>
      <c r="E56" s="100">
        <v>19.8</v>
      </c>
      <c r="F56" s="100">
        <v>-478</v>
      </c>
      <c r="G56" s="99"/>
      <c r="H56" s="100"/>
      <c r="I56" s="101"/>
    </row>
    <row r="57" spans="1:9" x14ac:dyDescent="0.3">
      <c r="A57" s="98" t="s">
        <v>1440</v>
      </c>
      <c r="B57" s="99" t="s">
        <v>1300</v>
      </c>
      <c r="C57" s="99" t="s">
        <v>2714</v>
      </c>
      <c r="D57" s="99">
        <v>10024836</v>
      </c>
      <c r="E57" s="100">
        <v>19.8</v>
      </c>
      <c r="F57" s="100">
        <v>499</v>
      </c>
      <c r="G57" s="99"/>
      <c r="H57" s="100"/>
      <c r="I57" s="101"/>
    </row>
    <row r="58" spans="1:9" x14ac:dyDescent="0.3">
      <c r="A58" s="98" t="s">
        <v>1440</v>
      </c>
      <c r="B58" s="99" t="s">
        <v>1300</v>
      </c>
      <c r="C58" s="99" t="s">
        <v>2714</v>
      </c>
      <c r="D58" s="99">
        <v>11520147</v>
      </c>
      <c r="E58" s="100">
        <v>19.8</v>
      </c>
      <c r="F58" s="100">
        <v>-499</v>
      </c>
      <c r="G58" s="99"/>
      <c r="H58" s="100"/>
      <c r="I58" s="101"/>
    </row>
    <row r="59" spans="1:9" x14ac:dyDescent="0.3">
      <c r="A59" s="98" t="s">
        <v>1440</v>
      </c>
      <c r="B59" s="99" t="s">
        <v>1300</v>
      </c>
      <c r="C59" s="99" t="s">
        <v>2715</v>
      </c>
      <c r="D59" s="99">
        <v>10024837</v>
      </c>
      <c r="E59" s="100">
        <v>19.8</v>
      </c>
      <c r="F59" s="100">
        <v>499</v>
      </c>
      <c r="G59" s="99"/>
      <c r="H59" s="100"/>
      <c r="I59" s="101"/>
    </row>
    <row r="60" spans="1:9" x14ac:dyDescent="0.3">
      <c r="A60" s="98" t="s">
        <v>1440</v>
      </c>
      <c r="B60" s="99" t="s">
        <v>1300</v>
      </c>
      <c r="C60" s="99" t="s">
        <v>2715</v>
      </c>
      <c r="D60" s="99">
        <v>11520148</v>
      </c>
      <c r="E60" s="100">
        <v>19.8</v>
      </c>
      <c r="F60" s="100">
        <v>-499</v>
      </c>
      <c r="G60" s="99"/>
      <c r="H60" s="100"/>
      <c r="I60" s="101"/>
    </row>
    <row r="61" spans="1:9" x14ac:dyDescent="0.3">
      <c r="A61" s="98" t="s">
        <v>1440</v>
      </c>
      <c r="B61" s="99" t="s">
        <v>1300</v>
      </c>
      <c r="C61" s="99" t="s">
        <v>2716</v>
      </c>
      <c r="D61" s="99">
        <v>10024837</v>
      </c>
      <c r="E61" s="100">
        <v>19.8</v>
      </c>
      <c r="F61" s="100">
        <v>499</v>
      </c>
      <c r="G61" s="99"/>
      <c r="H61" s="100"/>
      <c r="I61" s="101"/>
    </row>
    <row r="62" spans="1:9" x14ac:dyDescent="0.3">
      <c r="A62" s="98" t="s">
        <v>1440</v>
      </c>
      <c r="B62" s="99" t="s">
        <v>1300</v>
      </c>
      <c r="C62" s="99" t="s">
        <v>2716</v>
      </c>
      <c r="D62" s="99">
        <v>11520148</v>
      </c>
      <c r="E62" s="100">
        <v>19.8</v>
      </c>
      <c r="F62" s="100">
        <v>-499</v>
      </c>
      <c r="G62" s="99"/>
      <c r="H62" s="100"/>
      <c r="I62" s="101"/>
    </row>
    <row r="63" spans="1:9" x14ac:dyDescent="0.3">
      <c r="A63" s="98" t="s">
        <v>1440</v>
      </c>
      <c r="B63" s="99" t="s">
        <v>1300</v>
      </c>
      <c r="C63" s="99" t="s">
        <v>2717</v>
      </c>
      <c r="D63" s="99">
        <v>10024837</v>
      </c>
      <c r="E63" s="100">
        <v>19.8</v>
      </c>
      <c r="F63" s="100">
        <v>3</v>
      </c>
      <c r="G63" s="99"/>
      <c r="H63" s="100"/>
      <c r="I63" s="101"/>
    </row>
    <row r="64" spans="1:9" x14ac:dyDescent="0.3">
      <c r="A64" s="98" t="s">
        <v>1440</v>
      </c>
      <c r="B64" s="99" t="s">
        <v>1300</v>
      </c>
      <c r="C64" s="99" t="s">
        <v>2717</v>
      </c>
      <c r="D64" s="99">
        <v>11520149</v>
      </c>
      <c r="E64" s="100">
        <v>19.8</v>
      </c>
      <c r="F64" s="100">
        <v>-3</v>
      </c>
      <c r="G64" s="99"/>
      <c r="H64" s="100"/>
      <c r="I64" s="101"/>
    </row>
    <row r="65" spans="1:9" x14ac:dyDescent="0.3">
      <c r="A65" s="98" t="s">
        <v>1408</v>
      </c>
      <c r="B65" s="99" t="s">
        <v>1300</v>
      </c>
      <c r="C65" s="99" t="s">
        <v>2718</v>
      </c>
      <c r="D65" s="99">
        <v>10031534</v>
      </c>
      <c r="E65" s="100">
        <v>19.8</v>
      </c>
      <c r="F65" s="100">
        <v>475</v>
      </c>
      <c r="G65" s="99"/>
      <c r="H65" s="100"/>
      <c r="I65" s="101"/>
    </row>
    <row r="66" spans="1:9" x14ac:dyDescent="0.3">
      <c r="A66" s="98" t="s">
        <v>1408</v>
      </c>
      <c r="B66" s="99" t="s">
        <v>1300</v>
      </c>
      <c r="C66" s="99" t="s">
        <v>2718</v>
      </c>
      <c r="D66" s="99">
        <v>11520564</v>
      </c>
      <c r="E66" s="100">
        <v>19.8</v>
      </c>
      <c r="F66" s="100">
        <v>-475</v>
      </c>
      <c r="G66" s="99"/>
      <c r="H66" s="100"/>
      <c r="I66" s="101"/>
    </row>
    <row r="67" spans="1:9" x14ac:dyDescent="0.3">
      <c r="A67" s="98" t="s">
        <v>1445</v>
      </c>
      <c r="B67" s="99" t="s">
        <v>1300</v>
      </c>
      <c r="C67" s="99" t="s">
        <v>2719</v>
      </c>
      <c r="D67" s="99">
        <v>10052527</v>
      </c>
      <c r="E67" s="100">
        <v>19.8</v>
      </c>
      <c r="F67" s="100">
        <v>499</v>
      </c>
      <c r="G67" s="99"/>
      <c r="H67" s="100"/>
      <c r="I67" s="101"/>
    </row>
    <row r="68" spans="1:9" x14ac:dyDescent="0.3">
      <c r="A68" s="98" t="s">
        <v>1445</v>
      </c>
      <c r="B68" s="99" t="s">
        <v>1300</v>
      </c>
      <c r="C68" s="99" t="s">
        <v>2719</v>
      </c>
      <c r="D68" s="99">
        <v>11520609</v>
      </c>
      <c r="E68" s="100">
        <v>19.8</v>
      </c>
      <c r="F68" s="100">
        <v>-499</v>
      </c>
      <c r="G68" s="99"/>
      <c r="H68" s="100"/>
      <c r="I68" s="101"/>
    </row>
    <row r="69" spans="1:9" x14ac:dyDescent="0.3">
      <c r="A69" s="98" t="s">
        <v>1445</v>
      </c>
      <c r="B69" s="99" t="s">
        <v>1300</v>
      </c>
      <c r="C69" s="99" t="s">
        <v>2720</v>
      </c>
      <c r="D69" s="99">
        <v>10052528</v>
      </c>
      <c r="E69" s="100">
        <v>19.8</v>
      </c>
      <c r="F69" s="100">
        <v>499</v>
      </c>
      <c r="G69" s="99"/>
      <c r="H69" s="100"/>
      <c r="I69" s="101"/>
    </row>
    <row r="70" spans="1:9" x14ac:dyDescent="0.3">
      <c r="A70" s="98" t="s">
        <v>1445</v>
      </c>
      <c r="B70" s="99" t="s">
        <v>1300</v>
      </c>
      <c r="C70" s="99" t="s">
        <v>2720</v>
      </c>
      <c r="D70" s="99">
        <v>11520610</v>
      </c>
      <c r="E70" s="100">
        <v>19.8</v>
      </c>
      <c r="F70" s="100">
        <v>-499</v>
      </c>
      <c r="G70" s="99"/>
      <c r="H70" s="100"/>
      <c r="I70" s="101"/>
    </row>
    <row r="71" spans="1:9" x14ac:dyDescent="0.3">
      <c r="A71" s="98" t="s">
        <v>1445</v>
      </c>
      <c r="B71" s="99" t="s">
        <v>1300</v>
      </c>
      <c r="C71" s="99" t="s">
        <v>2721</v>
      </c>
      <c r="D71" s="99">
        <v>10052529</v>
      </c>
      <c r="E71" s="100">
        <v>19.8</v>
      </c>
      <c r="F71" s="100">
        <v>302</v>
      </c>
      <c r="G71" s="99"/>
      <c r="H71" s="100"/>
      <c r="I71" s="101"/>
    </row>
    <row r="72" spans="1:9" x14ac:dyDescent="0.3">
      <c r="A72" s="98" t="s">
        <v>1445</v>
      </c>
      <c r="B72" s="99" t="s">
        <v>1300</v>
      </c>
      <c r="C72" s="99" t="s">
        <v>2721</v>
      </c>
      <c r="D72" s="99">
        <v>11520610</v>
      </c>
      <c r="E72" s="100">
        <v>19.8</v>
      </c>
      <c r="F72" s="100">
        <v>-302</v>
      </c>
      <c r="G72" s="99"/>
      <c r="H72" s="100"/>
      <c r="I72" s="101"/>
    </row>
    <row r="73" spans="1:9" x14ac:dyDescent="0.3">
      <c r="A73" s="98" t="s">
        <v>1299</v>
      </c>
      <c r="B73" s="99" t="s">
        <v>2125</v>
      </c>
      <c r="C73" s="99" t="s">
        <v>2722</v>
      </c>
      <c r="D73" s="99">
        <v>10062604</v>
      </c>
      <c r="E73" s="100">
        <v>19.55</v>
      </c>
      <c r="F73" s="100">
        <v>20</v>
      </c>
      <c r="G73" s="99"/>
      <c r="H73" s="100"/>
      <c r="I73" s="101"/>
    </row>
    <row r="74" spans="1:9" x14ac:dyDescent="0.3">
      <c r="A74" s="98" t="str">
        <f>A73</f>
        <v>林坤能</v>
      </c>
      <c r="B74" s="99"/>
      <c r="C74" s="99"/>
      <c r="D74" s="99"/>
      <c r="E74" s="100"/>
      <c r="F74" s="100"/>
      <c r="G74" s="99">
        <v>10062895</v>
      </c>
      <c r="H74" s="100">
        <v>19.55</v>
      </c>
      <c r="I74" s="101">
        <v>20</v>
      </c>
    </row>
    <row r="75" spans="1:9" x14ac:dyDescent="0.3">
      <c r="A75" s="98" t="s">
        <v>357</v>
      </c>
      <c r="B75" s="99" t="s">
        <v>358</v>
      </c>
      <c r="C75" s="99" t="s">
        <v>2723</v>
      </c>
      <c r="D75" s="99">
        <v>10074568</v>
      </c>
      <c r="E75" s="100">
        <v>19.5</v>
      </c>
      <c r="F75" s="100">
        <v>20</v>
      </c>
      <c r="G75" s="99"/>
      <c r="H75" s="100"/>
      <c r="I75" s="101"/>
    </row>
    <row r="76" spans="1:9" x14ac:dyDescent="0.3">
      <c r="A76" s="98" t="s">
        <v>357</v>
      </c>
      <c r="B76" s="99" t="s">
        <v>358</v>
      </c>
      <c r="C76" s="99" t="s">
        <v>368</v>
      </c>
      <c r="D76" s="99">
        <v>10075079</v>
      </c>
      <c r="E76" s="100">
        <v>19.55</v>
      </c>
      <c r="F76" s="100">
        <v>20</v>
      </c>
      <c r="G76" s="99"/>
      <c r="H76" s="100"/>
      <c r="I76" s="101"/>
    </row>
    <row r="77" spans="1:9" x14ac:dyDescent="0.3">
      <c r="A77" s="98" t="s">
        <v>1423</v>
      </c>
      <c r="B77" s="99" t="s">
        <v>1300</v>
      </c>
      <c r="C77" s="99" t="s">
        <v>2724</v>
      </c>
      <c r="D77" s="99">
        <v>10094789</v>
      </c>
      <c r="E77" s="100">
        <v>19.8</v>
      </c>
      <c r="F77" s="100">
        <v>13</v>
      </c>
      <c r="G77" s="99"/>
      <c r="H77" s="100"/>
      <c r="I77" s="101"/>
    </row>
    <row r="78" spans="1:9" x14ac:dyDescent="0.3">
      <c r="A78" s="98" t="s">
        <v>1423</v>
      </c>
      <c r="B78" s="99" t="s">
        <v>1300</v>
      </c>
      <c r="C78" s="99" t="s">
        <v>2724</v>
      </c>
      <c r="D78" s="99">
        <v>10095687</v>
      </c>
      <c r="E78" s="100">
        <v>19.8</v>
      </c>
      <c r="F78" s="100">
        <v>-13</v>
      </c>
      <c r="G78" s="99"/>
      <c r="H78" s="100"/>
      <c r="I78" s="101"/>
    </row>
    <row r="79" spans="1:9" x14ac:dyDescent="0.3">
      <c r="A79" s="98" t="s">
        <v>1423</v>
      </c>
      <c r="B79" s="99" t="s">
        <v>1300</v>
      </c>
      <c r="C79" s="99" t="s">
        <v>2725</v>
      </c>
      <c r="D79" s="99">
        <v>10104169</v>
      </c>
      <c r="E79" s="100">
        <v>19.8</v>
      </c>
      <c r="F79" s="100">
        <v>13</v>
      </c>
      <c r="G79" s="99"/>
      <c r="H79" s="100"/>
      <c r="I79" s="101"/>
    </row>
    <row r="80" spans="1:9" x14ac:dyDescent="0.3">
      <c r="A80" s="98" t="s">
        <v>1423</v>
      </c>
      <c r="B80" s="99" t="s">
        <v>1300</v>
      </c>
      <c r="C80" s="99" t="s">
        <v>2725</v>
      </c>
      <c r="D80" s="99">
        <v>10125251</v>
      </c>
      <c r="E80" s="100">
        <v>19.8</v>
      </c>
      <c r="F80" s="100">
        <v>-13</v>
      </c>
      <c r="G80" s="99"/>
      <c r="H80" s="100"/>
      <c r="I80" s="101"/>
    </row>
    <row r="81" spans="1:9" x14ac:dyDescent="0.3">
      <c r="A81" s="98" t="s">
        <v>1440</v>
      </c>
      <c r="B81" s="99" t="s">
        <v>2125</v>
      </c>
      <c r="C81" s="99" t="s">
        <v>2726</v>
      </c>
      <c r="D81" s="99">
        <v>10125126</v>
      </c>
      <c r="E81" s="100">
        <v>16.55</v>
      </c>
      <c r="F81" s="100">
        <v>50</v>
      </c>
      <c r="G81" s="99"/>
      <c r="H81" s="100"/>
      <c r="I81" s="101"/>
    </row>
    <row r="82" spans="1:9" x14ac:dyDescent="0.3">
      <c r="A82" s="98" t="str">
        <f>A81</f>
        <v>張聖琳</v>
      </c>
      <c r="B82" s="99"/>
      <c r="C82" s="99"/>
      <c r="D82" s="99"/>
      <c r="E82" s="100"/>
      <c r="F82" s="100"/>
      <c r="G82" s="99">
        <v>10125309</v>
      </c>
      <c r="H82" s="100">
        <v>18.95</v>
      </c>
      <c r="I82" s="101">
        <v>50</v>
      </c>
    </row>
    <row r="83" spans="1:9" x14ac:dyDescent="0.3">
      <c r="A83" s="98" t="s">
        <v>261</v>
      </c>
      <c r="B83" s="99" t="s">
        <v>262</v>
      </c>
      <c r="C83" s="99" t="s">
        <v>326</v>
      </c>
      <c r="D83" s="99">
        <v>10131073</v>
      </c>
      <c r="E83" s="100">
        <v>18.899999999999999</v>
      </c>
      <c r="F83" s="100">
        <v>200</v>
      </c>
      <c r="G83" s="99"/>
      <c r="H83" s="100"/>
      <c r="I83" s="101"/>
    </row>
    <row r="84" spans="1:9" x14ac:dyDescent="0.3">
      <c r="A84" s="98" t="str">
        <f>A83</f>
        <v>范振國</v>
      </c>
      <c r="B84" s="99"/>
      <c r="C84" s="99"/>
      <c r="D84" s="99"/>
      <c r="E84" s="100"/>
      <c r="F84" s="100"/>
      <c r="G84" s="99">
        <v>10131356</v>
      </c>
      <c r="H84" s="100">
        <v>18.95</v>
      </c>
      <c r="I84" s="101">
        <v>200</v>
      </c>
    </row>
    <row r="85" spans="1:9" x14ac:dyDescent="0.3">
      <c r="A85" s="98" t="s">
        <v>333</v>
      </c>
      <c r="B85" s="99" t="s">
        <v>262</v>
      </c>
      <c r="C85" s="99" t="s">
        <v>2727</v>
      </c>
      <c r="D85" s="99">
        <v>10131757</v>
      </c>
      <c r="E85" s="100">
        <v>18.95</v>
      </c>
      <c r="F85" s="100">
        <v>499</v>
      </c>
      <c r="G85" s="99"/>
      <c r="H85" s="100"/>
      <c r="I85" s="101"/>
    </row>
    <row r="86" spans="1:9" x14ac:dyDescent="0.3">
      <c r="A86" s="98" t="str">
        <f>A85</f>
        <v>林振賢</v>
      </c>
      <c r="B86" s="99"/>
      <c r="C86" s="99"/>
      <c r="D86" s="99"/>
      <c r="E86" s="100"/>
      <c r="F86" s="100"/>
      <c r="G86" s="99">
        <v>10131870</v>
      </c>
      <c r="H86" s="100">
        <v>18.95</v>
      </c>
      <c r="I86" s="101">
        <v>499</v>
      </c>
    </row>
    <row r="87" spans="1:9" x14ac:dyDescent="0.3">
      <c r="A87" s="98" t="s">
        <v>333</v>
      </c>
      <c r="B87" s="99" t="s">
        <v>262</v>
      </c>
      <c r="C87" s="99" t="s">
        <v>2728</v>
      </c>
      <c r="D87" s="99">
        <v>10133029</v>
      </c>
      <c r="E87" s="100">
        <v>18.899999999999999</v>
      </c>
      <c r="F87" s="100">
        <v>499</v>
      </c>
      <c r="G87" s="99"/>
      <c r="H87" s="100"/>
      <c r="I87" s="101"/>
    </row>
    <row r="88" spans="1:9" x14ac:dyDescent="0.3">
      <c r="A88" s="98" t="str">
        <f t="shared" ref="A88:A92" si="1">A87</f>
        <v>林振賢</v>
      </c>
      <c r="B88" s="99"/>
      <c r="C88" s="99"/>
      <c r="D88" s="99"/>
      <c r="E88" s="100"/>
      <c r="F88" s="100"/>
      <c r="G88" s="99">
        <v>10133403</v>
      </c>
      <c r="H88" s="100">
        <v>18.899999999999999</v>
      </c>
      <c r="I88" s="101">
        <v>11</v>
      </c>
    </row>
    <row r="89" spans="1:9" x14ac:dyDescent="0.3">
      <c r="A89" s="98" t="str">
        <f t="shared" si="1"/>
        <v>林振賢</v>
      </c>
      <c r="B89" s="99"/>
      <c r="C89" s="99"/>
      <c r="D89" s="99"/>
      <c r="E89" s="100"/>
      <c r="F89" s="100"/>
      <c r="G89" s="99">
        <v>10134425</v>
      </c>
      <c r="H89" s="100">
        <v>18.899999999999999</v>
      </c>
      <c r="I89" s="101">
        <v>67</v>
      </c>
    </row>
    <row r="90" spans="1:9" x14ac:dyDescent="0.3">
      <c r="A90" s="98" t="str">
        <f t="shared" si="1"/>
        <v>林振賢</v>
      </c>
      <c r="B90" s="99"/>
      <c r="C90" s="99"/>
      <c r="D90" s="99"/>
      <c r="E90" s="100"/>
      <c r="F90" s="100"/>
      <c r="G90" s="99">
        <v>10135449</v>
      </c>
      <c r="H90" s="100">
        <v>18.899999999999999</v>
      </c>
      <c r="I90" s="101">
        <v>114</v>
      </c>
    </row>
    <row r="91" spans="1:9" x14ac:dyDescent="0.3">
      <c r="A91" s="98" t="str">
        <f t="shared" si="1"/>
        <v>林振賢</v>
      </c>
      <c r="B91" s="99"/>
      <c r="C91" s="99"/>
      <c r="D91" s="99"/>
      <c r="E91" s="100"/>
      <c r="F91" s="100"/>
      <c r="G91" s="99">
        <v>10143541</v>
      </c>
      <c r="H91" s="100">
        <v>18.899999999999999</v>
      </c>
      <c r="I91" s="101">
        <v>230</v>
      </c>
    </row>
    <row r="92" spans="1:9" x14ac:dyDescent="0.3">
      <c r="A92" s="98" t="str">
        <f t="shared" si="1"/>
        <v>林振賢</v>
      </c>
      <c r="B92" s="99"/>
      <c r="C92" s="99"/>
      <c r="D92" s="99"/>
      <c r="E92" s="100"/>
      <c r="F92" s="100"/>
      <c r="G92" s="99">
        <v>10144050</v>
      </c>
      <c r="H92" s="100">
        <v>18.899999999999999</v>
      </c>
      <c r="I92" s="101">
        <v>77</v>
      </c>
    </row>
    <row r="93" spans="1:9" x14ac:dyDescent="0.3">
      <c r="A93" s="98" t="s">
        <v>1893</v>
      </c>
      <c r="B93" s="99" t="s">
        <v>272</v>
      </c>
      <c r="C93" s="99" t="s">
        <v>2239</v>
      </c>
      <c r="D93" s="99">
        <v>10134523</v>
      </c>
      <c r="E93" s="100">
        <v>18.850000000000001</v>
      </c>
      <c r="F93" s="100">
        <v>499</v>
      </c>
      <c r="G93" s="99"/>
      <c r="H93" s="100"/>
      <c r="I93" s="101"/>
    </row>
    <row r="94" spans="1:9" x14ac:dyDescent="0.3">
      <c r="A94" s="98" t="str">
        <f>A93</f>
        <v>葉育峯</v>
      </c>
      <c r="B94" s="99"/>
      <c r="C94" s="99"/>
      <c r="D94" s="99"/>
      <c r="E94" s="100"/>
      <c r="F94" s="100"/>
      <c r="G94" s="99">
        <v>10134936</v>
      </c>
      <c r="H94" s="100">
        <v>18.850000000000001</v>
      </c>
      <c r="I94" s="101">
        <v>499</v>
      </c>
    </row>
    <row r="95" spans="1:9" x14ac:dyDescent="0.3">
      <c r="A95" s="98" t="s">
        <v>1893</v>
      </c>
      <c r="B95" s="99" t="s">
        <v>272</v>
      </c>
      <c r="C95" s="99" t="s">
        <v>524</v>
      </c>
      <c r="D95" s="99">
        <v>10140086</v>
      </c>
      <c r="E95" s="100">
        <v>18.850000000000001</v>
      </c>
      <c r="F95" s="100">
        <v>200</v>
      </c>
      <c r="G95" s="99"/>
      <c r="H95" s="100"/>
      <c r="I95" s="101"/>
    </row>
    <row r="96" spans="1:9" x14ac:dyDescent="0.3">
      <c r="A96" s="98" t="str">
        <f>A95</f>
        <v>葉育峯</v>
      </c>
      <c r="B96" s="99"/>
      <c r="C96" s="99"/>
      <c r="D96" s="99"/>
      <c r="E96" s="100"/>
      <c r="F96" s="100"/>
      <c r="G96" s="99">
        <v>10140470</v>
      </c>
      <c r="H96" s="100">
        <v>18.850000000000001</v>
      </c>
      <c r="I96" s="101">
        <v>200</v>
      </c>
    </row>
    <row r="97" spans="1:9" x14ac:dyDescent="0.3">
      <c r="A97" s="98" t="s">
        <v>1423</v>
      </c>
      <c r="B97" s="99" t="s">
        <v>1300</v>
      </c>
      <c r="C97" s="99">
        <v>30008</v>
      </c>
      <c r="D97" s="99">
        <v>10143129</v>
      </c>
      <c r="E97" s="100">
        <v>19.8</v>
      </c>
      <c r="F97" s="100">
        <v>499</v>
      </c>
      <c r="G97" s="99"/>
      <c r="H97" s="100"/>
      <c r="I97" s="101"/>
    </row>
    <row r="98" spans="1:9" x14ac:dyDescent="0.3">
      <c r="A98" s="98" t="s">
        <v>1423</v>
      </c>
      <c r="B98" s="99" t="s">
        <v>1300</v>
      </c>
      <c r="C98" s="99">
        <v>30008</v>
      </c>
      <c r="D98" s="99">
        <v>11521808</v>
      </c>
      <c r="E98" s="100">
        <v>19.8</v>
      </c>
      <c r="F98" s="100">
        <v>-499</v>
      </c>
      <c r="G98" s="99"/>
      <c r="H98" s="100"/>
      <c r="I98" s="101"/>
    </row>
    <row r="99" spans="1:9" x14ac:dyDescent="0.3">
      <c r="A99" s="98" t="s">
        <v>1423</v>
      </c>
      <c r="B99" s="99" t="s">
        <v>1300</v>
      </c>
      <c r="C99" s="99">
        <v>30009</v>
      </c>
      <c r="D99" s="99">
        <v>10143980</v>
      </c>
      <c r="E99" s="100">
        <v>19.8</v>
      </c>
      <c r="F99" s="100">
        <v>104</v>
      </c>
      <c r="G99" s="99"/>
      <c r="H99" s="100"/>
      <c r="I99" s="101"/>
    </row>
    <row r="100" spans="1:9" x14ac:dyDescent="0.3">
      <c r="A100" s="98" t="s">
        <v>1423</v>
      </c>
      <c r="B100" s="99" t="s">
        <v>1300</v>
      </c>
      <c r="C100" s="99">
        <v>30009</v>
      </c>
      <c r="D100" s="99">
        <v>11521807</v>
      </c>
      <c r="E100" s="100">
        <v>19.8</v>
      </c>
      <c r="F100" s="100">
        <v>-104</v>
      </c>
      <c r="G100" s="99"/>
      <c r="H100" s="100"/>
      <c r="I100" s="101"/>
    </row>
    <row r="101" spans="1:9" x14ac:dyDescent="0.3">
      <c r="A101" s="98" t="s">
        <v>1423</v>
      </c>
      <c r="B101" s="99" t="s">
        <v>1300</v>
      </c>
      <c r="C101" s="99">
        <v>30010</v>
      </c>
      <c r="D101" s="99">
        <v>10144554</v>
      </c>
      <c r="E101" s="100">
        <v>19.8</v>
      </c>
      <c r="F101" s="100">
        <v>499</v>
      </c>
      <c r="G101" s="99"/>
      <c r="H101" s="100"/>
      <c r="I101" s="101"/>
    </row>
    <row r="102" spans="1:9" x14ac:dyDescent="0.3">
      <c r="A102" s="98" t="s">
        <v>1423</v>
      </c>
      <c r="B102" s="99" t="s">
        <v>1300</v>
      </c>
      <c r="C102" s="99">
        <v>30010</v>
      </c>
      <c r="D102" s="99">
        <v>11521807</v>
      </c>
      <c r="E102" s="100">
        <v>19.8</v>
      </c>
      <c r="F102" s="100">
        <v>-499</v>
      </c>
      <c r="G102" s="99"/>
      <c r="H102" s="100"/>
      <c r="I102" s="101"/>
    </row>
    <row r="103" spans="1:9" x14ac:dyDescent="0.3">
      <c r="A103" s="98" t="s">
        <v>1423</v>
      </c>
      <c r="B103" s="99" t="s">
        <v>1300</v>
      </c>
      <c r="C103" s="99">
        <v>30011</v>
      </c>
      <c r="D103" s="99">
        <v>10145267</v>
      </c>
      <c r="E103" s="100">
        <v>19.8</v>
      </c>
      <c r="F103" s="100">
        <v>499</v>
      </c>
      <c r="G103" s="99"/>
      <c r="H103" s="100"/>
      <c r="I103" s="101"/>
    </row>
    <row r="104" spans="1:9" x14ac:dyDescent="0.3">
      <c r="A104" s="98" t="s">
        <v>1423</v>
      </c>
      <c r="B104" s="99" t="s">
        <v>1300</v>
      </c>
      <c r="C104" s="99">
        <v>30011</v>
      </c>
      <c r="D104" s="99">
        <v>11521806</v>
      </c>
      <c r="E104" s="100">
        <v>19.8</v>
      </c>
      <c r="F104" s="100">
        <v>-499</v>
      </c>
      <c r="G104" s="99"/>
      <c r="H104" s="100"/>
      <c r="I104" s="101"/>
    </row>
    <row r="105" spans="1:9" x14ac:dyDescent="0.3">
      <c r="A105" s="98" t="s">
        <v>1423</v>
      </c>
      <c r="B105" s="99" t="s">
        <v>1300</v>
      </c>
      <c r="C105" s="99">
        <v>30012</v>
      </c>
      <c r="D105" s="99">
        <v>10145867</v>
      </c>
      <c r="E105" s="100">
        <v>19.8</v>
      </c>
      <c r="F105" s="100">
        <v>499</v>
      </c>
      <c r="G105" s="99"/>
      <c r="H105" s="100"/>
      <c r="I105" s="101"/>
    </row>
    <row r="106" spans="1:9" x14ac:dyDescent="0.3">
      <c r="A106" s="98" t="s">
        <v>1423</v>
      </c>
      <c r="B106" s="99" t="s">
        <v>1300</v>
      </c>
      <c r="C106" s="99">
        <v>30012</v>
      </c>
      <c r="D106" s="99">
        <v>11521806</v>
      </c>
      <c r="E106" s="100">
        <v>19.8</v>
      </c>
      <c r="F106" s="100">
        <v>-499</v>
      </c>
      <c r="G106" s="99"/>
      <c r="H106" s="100"/>
      <c r="I106" s="101"/>
    </row>
    <row r="107" spans="1:9" x14ac:dyDescent="0.3">
      <c r="A107" s="98" t="s">
        <v>261</v>
      </c>
      <c r="B107" s="99" t="s">
        <v>262</v>
      </c>
      <c r="C107" s="99" t="s">
        <v>495</v>
      </c>
      <c r="D107" s="99">
        <v>10204601</v>
      </c>
      <c r="E107" s="100">
        <v>18.600000000000001</v>
      </c>
      <c r="F107" s="100">
        <v>200</v>
      </c>
      <c r="G107" s="99"/>
      <c r="H107" s="100"/>
      <c r="I107" s="101"/>
    </row>
    <row r="108" spans="1:9" x14ac:dyDescent="0.3">
      <c r="A108" s="98" t="str">
        <f>A107</f>
        <v>范振國</v>
      </c>
      <c r="B108" s="99"/>
      <c r="C108" s="99"/>
      <c r="D108" s="99"/>
      <c r="E108" s="100"/>
      <c r="F108" s="100"/>
      <c r="G108" s="99">
        <v>10204938</v>
      </c>
      <c r="H108" s="100">
        <v>18.600000000000001</v>
      </c>
      <c r="I108" s="101">
        <v>200</v>
      </c>
    </row>
    <row r="109" spans="1:9" x14ac:dyDescent="0.3">
      <c r="A109" s="98" t="s">
        <v>357</v>
      </c>
      <c r="B109" s="99" t="s">
        <v>358</v>
      </c>
      <c r="C109" s="99" t="s">
        <v>2729</v>
      </c>
      <c r="D109" s="99">
        <v>10210751</v>
      </c>
      <c r="E109" s="100">
        <v>19.3</v>
      </c>
      <c r="F109" s="100">
        <v>20</v>
      </c>
      <c r="G109" s="99"/>
      <c r="H109" s="100"/>
      <c r="I109" s="101"/>
    </row>
    <row r="110" spans="1:9" x14ac:dyDescent="0.3">
      <c r="A110" s="98" t="s">
        <v>333</v>
      </c>
      <c r="B110" s="99" t="s">
        <v>262</v>
      </c>
      <c r="C110" s="99" t="s">
        <v>2730</v>
      </c>
      <c r="D110" s="99">
        <v>10210935</v>
      </c>
      <c r="E110" s="100">
        <v>18.600000000000001</v>
      </c>
      <c r="F110" s="100">
        <v>4</v>
      </c>
      <c r="G110" s="99"/>
      <c r="H110" s="100"/>
      <c r="I110" s="101"/>
    </row>
    <row r="111" spans="1:9" x14ac:dyDescent="0.3">
      <c r="A111" s="98" t="str">
        <f>A110</f>
        <v>林振賢</v>
      </c>
      <c r="B111" s="99"/>
      <c r="C111" s="99"/>
      <c r="D111" s="99"/>
      <c r="E111" s="100"/>
      <c r="F111" s="100"/>
      <c r="G111" s="99">
        <v>10210986</v>
      </c>
      <c r="H111" s="100">
        <v>18.600000000000001</v>
      </c>
      <c r="I111" s="101">
        <v>4</v>
      </c>
    </row>
    <row r="112" spans="1:9" x14ac:dyDescent="0.3">
      <c r="A112" s="98" t="s">
        <v>357</v>
      </c>
      <c r="B112" s="99" t="s">
        <v>358</v>
      </c>
      <c r="C112" s="99" t="s">
        <v>2731</v>
      </c>
      <c r="D112" s="99">
        <v>10211414</v>
      </c>
      <c r="E112" s="100">
        <v>19.2</v>
      </c>
      <c r="F112" s="100">
        <v>20</v>
      </c>
      <c r="G112" s="99"/>
      <c r="H112" s="100"/>
      <c r="I112" s="101"/>
    </row>
    <row r="113" spans="1:9" x14ac:dyDescent="0.3">
      <c r="A113" s="98" t="s">
        <v>261</v>
      </c>
      <c r="B113" s="99" t="s">
        <v>262</v>
      </c>
      <c r="C113" s="99" t="s">
        <v>496</v>
      </c>
      <c r="D113" s="99">
        <v>10214142</v>
      </c>
      <c r="E113" s="100">
        <v>18.5</v>
      </c>
      <c r="F113" s="100">
        <v>200</v>
      </c>
      <c r="G113" s="99"/>
      <c r="H113" s="100"/>
      <c r="I113" s="101"/>
    </row>
    <row r="114" spans="1:9" x14ac:dyDescent="0.3">
      <c r="A114" s="98" t="s">
        <v>261</v>
      </c>
      <c r="B114" s="99" t="s">
        <v>262</v>
      </c>
      <c r="C114" s="99" t="s">
        <v>496</v>
      </c>
      <c r="D114" s="99">
        <v>10222753</v>
      </c>
      <c r="E114" s="100">
        <v>18.5</v>
      </c>
      <c r="F114" s="100">
        <v>-200</v>
      </c>
      <c r="G114" s="99"/>
      <c r="H114" s="100"/>
      <c r="I114" s="101"/>
    </row>
    <row r="115" spans="1:9" x14ac:dyDescent="0.3">
      <c r="A115" s="98" t="s">
        <v>1440</v>
      </c>
      <c r="B115" s="99" t="s">
        <v>2125</v>
      </c>
      <c r="C115" s="99" t="s">
        <v>2732</v>
      </c>
      <c r="D115" s="99">
        <v>10221593</v>
      </c>
      <c r="E115" s="100">
        <v>16.55</v>
      </c>
      <c r="F115" s="100">
        <v>43</v>
      </c>
      <c r="G115" s="99"/>
      <c r="H115" s="100"/>
      <c r="I115" s="101"/>
    </row>
    <row r="116" spans="1:9" x14ac:dyDescent="0.3">
      <c r="A116" s="98" t="str">
        <f>A115</f>
        <v>張聖琳</v>
      </c>
      <c r="B116" s="99"/>
      <c r="C116" s="99"/>
      <c r="D116" s="99"/>
      <c r="E116" s="100"/>
      <c r="F116" s="100"/>
      <c r="G116" s="99">
        <v>10221629</v>
      </c>
      <c r="H116" s="100">
        <v>18.2</v>
      </c>
      <c r="I116" s="101">
        <v>43</v>
      </c>
    </row>
    <row r="117" spans="1:9" x14ac:dyDescent="0.3">
      <c r="A117" s="98" t="s">
        <v>271</v>
      </c>
      <c r="B117" s="99" t="s">
        <v>272</v>
      </c>
      <c r="C117" s="99" t="s">
        <v>2733</v>
      </c>
      <c r="D117" s="99">
        <v>10222582</v>
      </c>
      <c r="E117" s="100">
        <v>18</v>
      </c>
      <c r="F117" s="100">
        <v>499</v>
      </c>
      <c r="G117" s="99"/>
      <c r="H117" s="100"/>
      <c r="I117" s="101"/>
    </row>
    <row r="118" spans="1:9" x14ac:dyDescent="0.3">
      <c r="A118" s="98" t="str">
        <f>A117</f>
        <v>林振興</v>
      </c>
      <c r="B118" s="99"/>
      <c r="C118" s="99"/>
      <c r="D118" s="99"/>
      <c r="E118" s="100"/>
      <c r="F118" s="100"/>
      <c r="G118" s="99">
        <v>10222652</v>
      </c>
      <c r="H118" s="100">
        <v>18.2</v>
      </c>
      <c r="I118" s="101">
        <v>499</v>
      </c>
    </row>
    <row r="119" spans="1:9" x14ac:dyDescent="0.3">
      <c r="A119" s="98" t="s">
        <v>271</v>
      </c>
      <c r="B119" s="99" t="s">
        <v>272</v>
      </c>
      <c r="C119" s="99" t="s">
        <v>2734</v>
      </c>
      <c r="D119" s="99">
        <v>10223432</v>
      </c>
      <c r="E119" s="100">
        <v>18</v>
      </c>
      <c r="F119" s="100">
        <v>499</v>
      </c>
      <c r="G119" s="99"/>
      <c r="H119" s="100"/>
      <c r="I119" s="101"/>
    </row>
    <row r="120" spans="1:9" x14ac:dyDescent="0.3">
      <c r="A120" s="98" t="str">
        <f>A119</f>
        <v>林振興</v>
      </c>
      <c r="B120" s="99"/>
      <c r="C120" s="99"/>
      <c r="D120" s="99"/>
      <c r="E120" s="100"/>
      <c r="F120" s="100"/>
      <c r="G120" s="99">
        <v>10223682</v>
      </c>
      <c r="H120" s="100">
        <v>18.100000000000001</v>
      </c>
      <c r="I120" s="101">
        <v>499</v>
      </c>
    </row>
    <row r="121" spans="1:9" x14ac:dyDescent="0.3">
      <c r="A121" s="93" t="s">
        <v>261</v>
      </c>
      <c r="B121" s="94" t="s">
        <v>262</v>
      </c>
      <c r="C121" s="94" t="s">
        <v>693</v>
      </c>
      <c r="D121" s="94">
        <v>10223691</v>
      </c>
      <c r="E121" s="95">
        <v>18.149999999999999</v>
      </c>
      <c r="F121" s="95">
        <v>200</v>
      </c>
      <c r="G121" s="94"/>
      <c r="H121" s="95"/>
      <c r="I121" s="96"/>
    </row>
    <row r="122" spans="1:9" x14ac:dyDescent="0.3">
      <c r="A122" s="98" t="str">
        <f t="shared" ref="A122:A124" si="2">A121</f>
        <v>范振國</v>
      </c>
      <c r="B122" s="99"/>
      <c r="C122" s="99"/>
      <c r="D122" s="99"/>
      <c r="E122" s="100"/>
      <c r="F122" s="100"/>
      <c r="G122" s="99">
        <v>10460403</v>
      </c>
      <c r="H122" s="100">
        <v>18.149999999999999</v>
      </c>
      <c r="I122" s="101">
        <v>2</v>
      </c>
    </row>
    <row r="123" spans="1:9" x14ac:dyDescent="0.3">
      <c r="A123" s="98" t="str">
        <f t="shared" si="2"/>
        <v>范振國</v>
      </c>
      <c r="B123" s="99"/>
      <c r="C123" s="99"/>
      <c r="D123" s="99"/>
      <c r="E123" s="100"/>
      <c r="F123" s="100"/>
      <c r="G123" s="99">
        <v>10460913</v>
      </c>
      <c r="H123" s="100">
        <v>18.149999999999999</v>
      </c>
      <c r="I123" s="101">
        <v>67</v>
      </c>
    </row>
    <row r="124" spans="1:9" x14ac:dyDescent="0.3">
      <c r="A124" s="98" t="str">
        <f t="shared" si="2"/>
        <v>范振國</v>
      </c>
      <c r="B124" s="99"/>
      <c r="C124" s="99"/>
      <c r="D124" s="99"/>
      <c r="E124" s="100"/>
      <c r="F124" s="100"/>
      <c r="G124" s="99">
        <v>10461425</v>
      </c>
      <c r="H124" s="100">
        <v>18.149999999999999</v>
      </c>
      <c r="I124" s="101">
        <v>131</v>
      </c>
    </row>
    <row r="125" spans="1:9" x14ac:dyDescent="0.3">
      <c r="A125" s="98" t="s">
        <v>1440</v>
      </c>
      <c r="B125" s="99" t="s">
        <v>2001</v>
      </c>
      <c r="C125" s="99" t="s">
        <v>2735</v>
      </c>
      <c r="D125" s="99">
        <v>10223840</v>
      </c>
      <c r="E125" s="100">
        <v>16.55</v>
      </c>
      <c r="F125" s="100">
        <v>50</v>
      </c>
      <c r="G125" s="99"/>
      <c r="H125" s="100"/>
      <c r="I125" s="101"/>
    </row>
    <row r="126" spans="1:9" x14ac:dyDescent="0.3">
      <c r="A126" s="98" t="str">
        <f>A125</f>
        <v>張聖琳</v>
      </c>
      <c r="B126" s="99"/>
      <c r="C126" s="99"/>
      <c r="D126" s="99"/>
      <c r="E126" s="100"/>
      <c r="F126" s="100"/>
      <c r="G126" s="99">
        <v>10224193</v>
      </c>
      <c r="H126" s="100">
        <v>18</v>
      </c>
      <c r="I126" s="101">
        <v>50</v>
      </c>
    </row>
    <row r="127" spans="1:9" x14ac:dyDescent="0.3">
      <c r="A127" s="98" t="s">
        <v>271</v>
      </c>
      <c r="B127" s="99" t="s">
        <v>272</v>
      </c>
      <c r="C127" s="99" t="s">
        <v>2736</v>
      </c>
      <c r="D127" s="99">
        <v>10223970</v>
      </c>
      <c r="E127" s="100">
        <v>18</v>
      </c>
      <c r="F127" s="100">
        <v>499</v>
      </c>
      <c r="G127" s="99"/>
      <c r="H127" s="100"/>
      <c r="I127" s="101"/>
    </row>
    <row r="128" spans="1:9" x14ac:dyDescent="0.3">
      <c r="A128" s="98" t="str">
        <f>A127</f>
        <v>林振興</v>
      </c>
      <c r="B128" s="99"/>
      <c r="C128" s="99"/>
      <c r="D128" s="99"/>
      <c r="E128" s="100"/>
      <c r="F128" s="100"/>
      <c r="G128" s="99">
        <v>10224193</v>
      </c>
      <c r="H128" s="100">
        <v>18</v>
      </c>
      <c r="I128" s="101">
        <v>499</v>
      </c>
    </row>
    <row r="129" spans="1:9" x14ac:dyDescent="0.3">
      <c r="A129" s="98" t="s">
        <v>271</v>
      </c>
      <c r="B129" s="99" t="s">
        <v>272</v>
      </c>
      <c r="C129" s="99" t="s">
        <v>2622</v>
      </c>
      <c r="D129" s="99">
        <v>10224754</v>
      </c>
      <c r="E129" s="100">
        <v>18</v>
      </c>
      <c r="F129" s="100">
        <v>499</v>
      </c>
      <c r="G129" s="99"/>
      <c r="H129" s="100"/>
      <c r="I129" s="101"/>
    </row>
    <row r="130" spans="1:9" x14ac:dyDescent="0.3">
      <c r="A130" s="98" t="str">
        <f t="shared" ref="A130:A131" si="3">A129</f>
        <v>林振興</v>
      </c>
      <c r="B130" s="99"/>
      <c r="C130" s="99"/>
      <c r="D130" s="99"/>
      <c r="E130" s="100"/>
      <c r="F130" s="100"/>
      <c r="G130" s="99">
        <v>10230757</v>
      </c>
      <c r="H130" s="100">
        <v>18</v>
      </c>
      <c r="I130" s="101">
        <v>85</v>
      </c>
    </row>
    <row r="131" spans="1:9" x14ac:dyDescent="0.3">
      <c r="A131" s="98" t="str">
        <f t="shared" si="3"/>
        <v>林振興</v>
      </c>
      <c r="B131" s="99"/>
      <c r="C131" s="99"/>
      <c r="D131" s="99"/>
      <c r="E131" s="100"/>
      <c r="F131" s="100"/>
      <c r="G131" s="99">
        <v>10250520</v>
      </c>
      <c r="H131" s="100">
        <v>18</v>
      </c>
      <c r="I131" s="101">
        <v>414</v>
      </c>
    </row>
    <row r="132" spans="1:9" x14ac:dyDescent="0.3">
      <c r="A132" s="98" t="s">
        <v>271</v>
      </c>
      <c r="B132" s="99" t="s">
        <v>272</v>
      </c>
      <c r="C132" s="99" t="s">
        <v>2737</v>
      </c>
      <c r="D132" s="99">
        <v>10234880</v>
      </c>
      <c r="E132" s="100">
        <v>18</v>
      </c>
      <c r="F132" s="100">
        <v>499</v>
      </c>
      <c r="G132" s="99"/>
      <c r="H132" s="100"/>
      <c r="I132" s="101"/>
    </row>
    <row r="133" spans="1:9" x14ac:dyDescent="0.3">
      <c r="A133" s="98" t="str">
        <f t="shared" ref="A133:A138" si="4">A132</f>
        <v>林振興</v>
      </c>
      <c r="B133" s="99"/>
      <c r="C133" s="99"/>
      <c r="D133" s="99"/>
      <c r="E133" s="100"/>
      <c r="F133" s="100"/>
      <c r="G133" s="99">
        <v>10251029</v>
      </c>
      <c r="H133" s="100">
        <v>18</v>
      </c>
      <c r="I133" s="101">
        <v>16</v>
      </c>
    </row>
    <row r="134" spans="1:9" x14ac:dyDescent="0.3">
      <c r="A134" s="98" t="str">
        <f t="shared" si="4"/>
        <v>林振興</v>
      </c>
      <c r="B134" s="99"/>
      <c r="C134" s="99"/>
      <c r="D134" s="99"/>
      <c r="E134" s="100"/>
      <c r="F134" s="100"/>
      <c r="G134" s="99">
        <v>10251542</v>
      </c>
      <c r="H134" s="100">
        <v>18</v>
      </c>
      <c r="I134" s="101">
        <v>31</v>
      </c>
    </row>
    <row r="135" spans="1:9" x14ac:dyDescent="0.3">
      <c r="A135" s="98" t="str">
        <f t="shared" si="4"/>
        <v>林振興</v>
      </c>
      <c r="B135" s="99"/>
      <c r="C135" s="99"/>
      <c r="D135" s="99"/>
      <c r="E135" s="100"/>
      <c r="F135" s="100"/>
      <c r="G135" s="99">
        <v>10252053</v>
      </c>
      <c r="H135" s="100">
        <v>18</v>
      </c>
      <c r="I135" s="101">
        <v>5</v>
      </c>
    </row>
    <row r="136" spans="1:9" x14ac:dyDescent="0.3">
      <c r="A136" s="98" t="str">
        <f t="shared" si="4"/>
        <v>林振興</v>
      </c>
      <c r="B136" s="99"/>
      <c r="C136" s="99"/>
      <c r="D136" s="99"/>
      <c r="E136" s="100"/>
      <c r="F136" s="100"/>
      <c r="G136" s="99">
        <v>10262703</v>
      </c>
      <c r="H136" s="100">
        <v>18</v>
      </c>
      <c r="I136" s="101">
        <v>55</v>
      </c>
    </row>
    <row r="137" spans="1:9" x14ac:dyDescent="0.3">
      <c r="A137" s="98" t="str">
        <f t="shared" si="4"/>
        <v>林振興</v>
      </c>
      <c r="B137" s="99"/>
      <c r="C137" s="99"/>
      <c r="D137" s="99"/>
      <c r="E137" s="100"/>
      <c r="F137" s="100"/>
      <c r="G137" s="99">
        <v>10263213</v>
      </c>
      <c r="H137" s="100">
        <v>18</v>
      </c>
      <c r="I137" s="101">
        <v>275</v>
      </c>
    </row>
    <row r="138" spans="1:9" x14ac:dyDescent="0.3">
      <c r="A138" s="98" t="str">
        <f t="shared" si="4"/>
        <v>林振興</v>
      </c>
      <c r="B138" s="99"/>
      <c r="C138" s="99"/>
      <c r="D138" s="99"/>
      <c r="E138" s="100"/>
      <c r="F138" s="100"/>
      <c r="G138" s="99">
        <v>10263726</v>
      </c>
      <c r="H138" s="100">
        <v>18</v>
      </c>
      <c r="I138" s="101">
        <v>117</v>
      </c>
    </row>
    <row r="139" spans="1:9" x14ac:dyDescent="0.3">
      <c r="A139" s="98" t="s">
        <v>271</v>
      </c>
      <c r="B139" s="99" t="s">
        <v>272</v>
      </c>
      <c r="C139" s="99" t="s">
        <v>1291</v>
      </c>
      <c r="D139" s="99">
        <v>10240015</v>
      </c>
      <c r="E139" s="100">
        <v>18</v>
      </c>
      <c r="F139" s="100">
        <v>205</v>
      </c>
      <c r="G139" s="99"/>
      <c r="H139" s="100"/>
      <c r="I139" s="101"/>
    </row>
    <row r="140" spans="1:9" x14ac:dyDescent="0.3">
      <c r="A140" s="98" t="str">
        <f t="shared" ref="A140:A141" si="5">A139</f>
        <v>林振興</v>
      </c>
      <c r="B140" s="99"/>
      <c r="C140" s="99"/>
      <c r="D140" s="99"/>
      <c r="E140" s="100"/>
      <c r="F140" s="100"/>
      <c r="G140" s="99">
        <v>10263726</v>
      </c>
      <c r="H140" s="100">
        <v>18</v>
      </c>
      <c r="I140" s="101">
        <v>70</v>
      </c>
    </row>
    <row r="141" spans="1:9" x14ac:dyDescent="0.3">
      <c r="A141" s="98" t="str">
        <f t="shared" si="5"/>
        <v>林振興</v>
      </c>
      <c r="B141" s="99"/>
      <c r="C141" s="99"/>
      <c r="D141" s="99"/>
      <c r="E141" s="100"/>
      <c r="F141" s="100"/>
      <c r="G141" s="99">
        <v>10264237</v>
      </c>
      <c r="H141" s="100">
        <v>18</v>
      </c>
      <c r="I141" s="101">
        <v>135</v>
      </c>
    </row>
    <row r="142" spans="1:9" x14ac:dyDescent="0.3">
      <c r="A142" s="98" t="s">
        <v>1299</v>
      </c>
      <c r="B142" s="99" t="s">
        <v>2125</v>
      </c>
      <c r="C142" s="99" t="s">
        <v>2738</v>
      </c>
      <c r="D142" s="99">
        <v>10281471</v>
      </c>
      <c r="E142" s="100">
        <v>16.55</v>
      </c>
      <c r="F142" s="100">
        <v>40</v>
      </c>
      <c r="G142" s="99"/>
      <c r="H142" s="100"/>
      <c r="I142" s="101"/>
    </row>
    <row r="143" spans="1:9" x14ac:dyDescent="0.3">
      <c r="A143" s="98" t="str">
        <f>A142</f>
        <v>林坤能</v>
      </c>
      <c r="B143" s="99"/>
      <c r="C143" s="99"/>
      <c r="D143" s="99"/>
      <c r="E143" s="100"/>
      <c r="F143" s="100"/>
      <c r="G143" s="99">
        <v>10281979</v>
      </c>
      <c r="H143" s="100">
        <v>17.95</v>
      </c>
      <c r="I143" s="101">
        <v>40</v>
      </c>
    </row>
    <row r="144" spans="1:9" x14ac:dyDescent="0.3">
      <c r="A144" s="98" t="s">
        <v>1440</v>
      </c>
      <c r="B144" s="99" t="s">
        <v>2001</v>
      </c>
      <c r="C144" s="99" t="s">
        <v>2739</v>
      </c>
      <c r="D144" s="99">
        <v>10285912</v>
      </c>
      <c r="E144" s="100">
        <v>16.55</v>
      </c>
      <c r="F144" s="100">
        <v>50</v>
      </c>
      <c r="G144" s="99"/>
      <c r="H144" s="100"/>
      <c r="I144" s="101"/>
    </row>
    <row r="145" spans="1:9" x14ac:dyDescent="0.3">
      <c r="A145" s="98" t="str">
        <f>A144</f>
        <v>張聖琳</v>
      </c>
      <c r="B145" s="99"/>
      <c r="C145" s="99"/>
      <c r="D145" s="99"/>
      <c r="E145" s="100"/>
      <c r="F145" s="100"/>
      <c r="G145" s="99">
        <v>10290078</v>
      </c>
      <c r="H145" s="100">
        <v>17.75</v>
      </c>
      <c r="I145" s="101">
        <v>50</v>
      </c>
    </row>
    <row r="146" spans="1:9" x14ac:dyDescent="0.3">
      <c r="A146" s="98" t="s">
        <v>1829</v>
      </c>
      <c r="B146" s="99" t="s">
        <v>2146</v>
      </c>
      <c r="C146" s="99" t="s">
        <v>2740</v>
      </c>
      <c r="D146" s="99">
        <v>10430408</v>
      </c>
      <c r="E146" s="100">
        <v>18</v>
      </c>
      <c r="F146" s="100">
        <v>499</v>
      </c>
      <c r="G146" s="99"/>
      <c r="H146" s="100"/>
      <c r="I146" s="101"/>
    </row>
    <row r="147" spans="1:9" x14ac:dyDescent="0.3">
      <c r="A147" s="98" t="str">
        <f>A146</f>
        <v>李怡鴛</v>
      </c>
      <c r="B147" s="99"/>
      <c r="C147" s="99"/>
      <c r="D147" s="99"/>
      <c r="E147" s="100"/>
      <c r="F147" s="100"/>
      <c r="G147" s="99">
        <v>10430513</v>
      </c>
      <c r="H147" s="100">
        <v>18</v>
      </c>
      <c r="I147" s="101">
        <v>499</v>
      </c>
    </row>
    <row r="148" spans="1:9" x14ac:dyDescent="0.3">
      <c r="A148" s="98" t="s">
        <v>1829</v>
      </c>
      <c r="B148" s="99" t="s">
        <v>2146</v>
      </c>
      <c r="C148" s="99" t="s">
        <v>2741</v>
      </c>
      <c r="D148" s="99">
        <v>10430776</v>
      </c>
      <c r="E148" s="100">
        <v>18</v>
      </c>
      <c r="F148" s="100">
        <v>499</v>
      </c>
      <c r="G148" s="99"/>
      <c r="H148" s="100"/>
      <c r="I148" s="101"/>
    </row>
    <row r="149" spans="1:9" x14ac:dyDescent="0.3">
      <c r="A149" s="98" t="str">
        <f t="shared" ref="A149:A151" si="6">A148</f>
        <v>李怡鴛</v>
      </c>
      <c r="B149" s="99"/>
      <c r="C149" s="99"/>
      <c r="D149" s="99"/>
      <c r="E149" s="100"/>
      <c r="F149" s="100"/>
      <c r="G149" s="99">
        <v>10431025</v>
      </c>
      <c r="H149" s="100">
        <v>18</v>
      </c>
      <c r="I149" s="101">
        <v>19</v>
      </c>
    </row>
    <row r="150" spans="1:9" x14ac:dyDescent="0.3">
      <c r="A150" s="98" t="str">
        <f t="shared" si="6"/>
        <v>李怡鴛</v>
      </c>
      <c r="B150" s="99"/>
      <c r="C150" s="99"/>
      <c r="D150" s="99"/>
      <c r="E150" s="100"/>
      <c r="F150" s="100"/>
      <c r="G150" s="99">
        <v>10431539</v>
      </c>
      <c r="H150" s="100">
        <v>18</v>
      </c>
      <c r="I150" s="101">
        <v>44</v>
      </c>
    </row>
    <row r="151" spans="1:9" x14ac:dyDescent="0.3">
      <c r="A151" s="98" t="str">
        <f t="shared" si="6"/>
        <v>李怡鴛</v>
      </c>
      <c r="B151" s="99"/>
      <c r="C151" s="99"/>
      <c r="D151" s="99"/>
      <c r="E151" s="100"/>
      <c r="F151" s="100"/>
      <c r="G151" s="99">
        <v>10445244</v>
      </c>
      <c r="H151" s="100">
        <v>18</v>
      </c>
      <c r="I151" s="101">
        <v>436</v>
      </c>
    </row>
    <row r="152" spans="1:9" x14ac:dyDescent="0.3">
      <c r="A152" s="98" t="s">
        <v>1829</v>
      </c>
      <c r="B152" s="99" t="s">
        <v>2146</v>
      </c>
      <c r="C152" s="99" t="s">
        <v>2742</v>
      </c>
      <c r="D152" s="99">
        <v>10431322</v>
      </c>
      <c r="E152" s="100">
        <v>18</v>
      </c>
      <c r="F152" s="100">
        <v>499</v>
      </c>
      <c r="G152" s="99"/>
      <c r="H152" s="100"/>
      <c r="I152" s="101"/>
    </row>
    <row r="153" spans="1:9" x14ac:dyDescent="0.3">
      <c r="A153" s="98" t="str">
        <f>A152</f>
        <v>李怡鴛</v>
      </c>
      <c r="B153" s="99"/>
      <c r="C153" s="99"/>
      <c r="D153" s="99"/>
      <c r="E153" s="100"/>
      <c r="F153" s="100"/>
      <c r="G153" s="99">
        <v>10445244</v>
      </c>
      <c r="H153" s="100">
        <v>18</v>
      </c>
      <c r="I153" s="101">
        <v>499</v>
      </c>
    </row>
    <row r="154" spans="1:9" x14ac:dyDescent="0.3">
      <c r="A154" s="98" t="s">
        <v>1829</v>
      </c>
      <c r="B154" s="99" t="s">
        <v>2146</v>
      </c>
      <c r="C154" s="99" t="s">
        <v>2743</v>
      </c>
      <c r="D154" s="99">
        <v>10431654</v>
      </c>
      <c r="E154" s="100">
        <v>18</v>
      </c>
      <c r="F154" s="100">
        <v>499</v>
      </c>
      <c r="G154" s="99"/>
      <c r="H154" s="100"/>
      <c r="I154" s="101"/>
    </row>
    <row r="155" spans="1:9" x14ac:dyDescent="0.3">
      <c r="A155" s="98" t="str">
        <f t="shared" ref="A155:A156" si="7">A154</f>
        <v>李怡鴛</v>
      </c>
      <c r="B155" s="99"/>
      <c r="C155" s="99"/>
      <c r="D155" s="99"/>
      <c r="E155" s="100"/>
      <c r="F155" s="100"/>
      <c r="G155" s="99">
        <v>10445244</v>
      </c>
      <c r="H155" s="100">
        <v>18</v>
      </c>
      <c r="I155" s="101">
        <v>26</v>
      </c>
    </row>
    <row r="156" spans="1:9" x14ac:dyDescent="0.3">
      <c r="A156" s="98" t="str">
        <f t="shared" si="7"/>
        <v>李怡鴛</v>
      </c>
      <c r="B156" s="99"/>
      <c r="C156" s="99"/>
      <c r="D156" s="99"/>
      <c r="E156" s="100"/>
      <c r="F156" s="100"/>
      <c r="G156" s="99">
        <v>10445757</v>
      </c>
      <c r="H156" s="100">
        <v>18</v>
      </c>
      <c r="I156" s="101">
        <v>473</v>
      </c>
    </row>
    <row r="157" spans="1:9" x14ac:dyDescent="0.3">
      <c r="A157" s="98" t="s">
        <v>1829</v>
      </c>
      <c r="B157" s="99" t="s">
        <v>2146</v>
      </c>
      <c r="C157" s="99" t="s">
        <v>2744</v>
      </c>
      <c r="D157" s="99">
        <v>10431985</v>
      </c>
      <c r="E157" s="100">
        <v>18</v>
      </c>
      <c r="F157" s="100">
        <v>499</v>
      </c>
      <c r="G157" s="99"/>
      <c r="H157" s="100"/>
      <c r="I157" s="101"/>
    </row>
    <row r="158" spans="1:9" x14ac:dyDescent="0.3">
      <c r="A158" s="98" t="str">
        <f>A157</f>
        <v>李怡鴛</v>
      </c>
      <c r="B158" s="99"/>
      <c r="C158" s="99"/>
      <c r="D158" s="99"/>
      <c r="E158" s="100"/>
      <c r="F158" s="100"/>
      <c r="G158" s="99">
        <v>10445757</v>
      </c>
      <c r="H158" s="100">
        <v>18</v>
      </c>
      <c r="I158" s="101">
        <v>499</v>
      </c>
    </row>
    <row r="159" spans="1:9" x14ac:dyDescent="0.3">
      <c r="A159" s="98" t="s">
        <v>1829</v>
      </c>
      <c r="B159" s="99" t="s">
        <v>2146</v>
      </c>
      <c r="C159" s="99" t="s">
        <v>2745</v>
      </c>
      <c r="D159" s="99">
        <v>10432337</v>
      </c>
      <c r="E159" s="100">
        <v>18</v>
      </c>
      <c r="F159" s="100">
        <v>499</v>
      </c>
      <c r="G159" s="99"/>
      <c r="H159" s="100"/>
      <c r="I159" s="101"/>
    </row>
    <row r="160" spans="1:9" x14ac:dyDescent="0.3">
      <c r="A160" s="98" t="str">
        <f t="shared" ref="A160:A161" si="8">A159</f>
        <v>李怡鴛</v>
      </c>
      <c r="B160" s="99"/>
      <c r="C160" s="99"/>
      <c r="D160" s="99"/>
      <c r="E160" s="100"/>
      <c r="F160" s="100"/>
      <c r="G160" s="99">
        <v>10445757</v>
      </c>
      <c r="H160" s="100">
        <v>18</v>
      </c>
      <c r="I160" s="101">
        <v>301</v>
      </c>
    </row>
    <row r="161" spans="1:9" x14ac:dyDescent="0.3">
      <c r="A161" s="98" t="str">
        <f t="shared" si="8"/>
        <v>李怡鴛</v>
      </c>
      <c r="B161" s="99"/>
      <c r="C161" s="99"/>
      <c r="D161" s="99"/>
      <c r="E161" s="100"/>
      <c r="F161" s="100"/>
      <c r="G161" s="99">
        <v>10450271</v>
      </c>
      <c r="H161" s="100">
        <v>18</v>
      </c>
      <c r="I161" s="101">
        <v>198</v>
      </c>
    </row>
    <row r="162" spans="1:9" x14ac:dyDescent="0.3">
      <c r="A162" s="98" t="s">
        <v>1829</v>
      </c>
      <c r="B162" s="99" t="s">
        <v>2146</v>
      </c>
      <c r="C162" s="99" t="s">
        <v>2746</v>
      </c>
      <c r="D162" s="99">
        <v>10432674</v>
      </c>
      <c r="E162" s="100">
        <v>18</v>
      </c>
      <c r="F162" s="100">
        <v>499</v>
      </c>
      <c r="G162" s="99"/>
      <c r="H162" s="100"/>
      <c r="I162" s="101"/>
    </row>
    <row r="163" spans="1:9" x14ac:dyDescent="0.3">
      <c r="A163" s="98" t="str">
        <f>A162</f>
        <v>李怡鴛</v>
      </c>
      <c r="B163" s="99"/>
      <c r="C163" s="99"/>
      <c r="D163" s="99"/>
      <c r="E163" s="100"/>
      <c r="F163" s="100"/>
      <c r="G163" s="99">
        <v>10450271</v>
      </c>
      <c r="H163" s="100">
        <v>18</v>
      </c>
      <c r="I163" s="101">
        <v>499</v>
      </c>
    </row>
    <row r="164" spans="1:9" x14ac:dyDescent="0.3">
      <c r="A164" s="98" t="s">
        <v>1829</v>
      </c>
      <c r="B164" s="99" t="s">
        <v>2146</v>
      </c>
      <c r="C164" s="99" t="s">
        <v>2747</v>
      </c>
      <c r="D164" s="99">
        <v>10433183</v>
      </c>
      <c r="E164" s="100">
        <v>18</v>
      </c>
      <c r="F164" s="100">
        <v>499</v>
      </c>
      <c r="G164" s="99"/>
      <c r="H164" s="100"/>
      <c r="I164" s="101"/>
    </row>
    <row r="165" spans="1:9" x14ac:dyDescent="0.3">
      <c r="A165" s="98" t="str">
        <f>A164</f>
        <v>李怡鴛</v>
      </c>
      <c r="B165" s="99"/>
      <c r="C165" s="99"/>
      <c r="D165" s="99"/>
      <c r="E165" s="100"/>
      <c r="F165" s="100"/>
      <c r="G165" s="99">
        <v>10450271</v>
      </c>
      <c r="H165" s="100">
        <v>18</v>
      </c>
      <c r="I165" s="101">
        <v>499</v>
      </c>
    </row>
    <row r="166" spans="1:9" x14ac:dyDescent="0.3">
      <c r="A166" s="98" t="s">
        <v>1829</v>
      </c>
      <c r="B166" s="99" t="s">
        <v>2146</v>
      </c>
      <c r="C166" s="99" t="s">
        <v>2748</v>
      </c>
      <c r="D166" s="99">
        <v>10433570</v>
      </c>
      <c r="E166" s="100">
        <v>18</v>
      </c>
      <c r="F166" s="100">
        <v>499</v>
      </c>
      <c r="G166" s="99"/>
      <c r="H166" s="100"/>
      <c r="I166" s="101"/>
    </row>
    <row r="167" spans="1:9" x14ac:dyDescent="0.3">
      <c r="A167" s="98" t="str">
        <f t="shared" ref="A167:A168" si="9">A166</f>
        <v>李怡鴛</v>
      </c>
      <c r="B167" s="99"/>
      <c r="C167" s="99"/>
      <c r="D167" s="99"/>
      <c r="E167" s="100"/>
      <c r="F167" s="100"/>
      <c r="G167" s="99">
        <v>10450271</v>
      </c>
      <c r="H167" s="100">
        <v>18</v>
      </c>
      <c r="I167" s="101">
        <v>25</v>
      </c>
    </row>
    <row r="168" spans="1:9" x14ac:dyDescent="0.3">
      <c r="A168" s="98" t="str">
        <f t="shared" si="9"/>
        <v>李怡鴛</v>
      </c>
      <c r="B168" s="99"/>
      <c r="C168" s="99"/>
      <c r="D168" s="99"/>
      <c r="E168" s="100"/>
      <c r="F168" s="100"/>
      <c r="G168" s="99">
        <v>10450785</v>
      </c>
      <c r="H168" s="100">
        <v>18</v>
      </c>
      <c r="I168" s="101">
        <v>474</v>
      </c>
    </row>
    <row r="169" spans="1:9" x14ac:dyDescent="0.3">
      <c r="A169" s="98" t="s">
        <v>1829</v>
      </c>
      <c r="B169" s="99" t="s">
        <v>2146</v>
      </c>
      <c r="C169" s="99" t="s">
        <v>2749</v>
      </c>
      <c r="D169" s="99">
        <v>10433873</v>
      </c>
      <c r="E169" s="100">
        <v>18</v>
      </c>
      <c r="F169" s="100">
        <v>499</v>
      </c>
      <c r="G169" s="99"/>
      <c r="H169" s="100"/>
      <c r="I169" s="101"/>
    </row>
    <row r="170" spans="1:9" x14ac:dyDescent="0.3">
      <c r="A170" s="98" t="str">
        <f>A169</f>
        <v>李怡鴛</v>
      </c>
      <c r="B170" s="99"/>
      <c r="C170" s="99"/>
      <c r="D170" s="99"/>
      <c r="E170" s="100"/>
      <c r="F170" s="100"/>
      <c r="G170" s="99">
        <v>10450785</v>
      </c>
      <c r="H170" s="100">
        <v>18</v>
      </c>
      <c r="I170" s="101">
        <v>499</v>
      </c>
    </row>
    <row r="171" spans="1:9" x14ac:dyDescent="0.3">
      <c r="A171" s="98" t="s">
        <v>1829</v>
      </c>
      <c r="B171" s="99" t="s">
        <v>2146</v>
      </c>
      <c r="C171" s="99" t="s">
        <v>2750</v>
      </c>
      <c r="D171" s="99">
        <v>10434480</v>
      </c>
      <c r="E171" s="100">
        <v>18</v>
      </c>
      <c r="F171" s="100">
        <v>10</v>
      </c>
      <c r="G171" s="99"/>
      <c r="H171" s="100"/>
      <c r="I171" s="101"/>
    </row>
    <row r="172" spans="1:9" x14ac:dyDescent="0.3">
      <c r="A172" s="98" t="str">
        <f>A171</f>
        <v>李怡鴛</v>
      </c>
      <c r="B172" s="99"/>
      <c r="C172" s="99"/>
      <c r="D172" s="99"/>
      <c r="E172" s="100"/>
      <c r="F172" s="100"/>
      <c r="G172" s="99">
        <v>10450785</v>
      </c>
      <c r="H172" s="100">
        <v>18</v>
      </c>
      <c r="I172" s="101">
        <v>10</v>
      </c>
    </row>
    <row r="173" spans="1:9" x14ac:dyDescent="0.3">
      <c r="A173" s="98" t="s">
        <v>1299</v>
      </c>
      <c r="B173" s="99" t="s">
        <v>2751</v>
      </c>
      <c r="C173" s="99">
        <v>50050</v>
      </c>
      <c r="D173" s="99">
        <v>10525503</v>
      </c>
      <c r="E173" s="100">
        <v>17.899999999999999</v>
      </c>
      <c r="F173" s="100">
        <v>20</v>
      </c>
      <c r="G173" s="99"/>
      <c r="H173" s="100"/>
      <c r="I173" s="101"/>
    </row>
    <row r="174" spans="1:9" x14ac:dyDescent="0.3">
      <c r="A174" s="98" t="str">
        <f>A173</f>
        <v>林坤能</v>
      </c>
      <c r="B174" s="99"/>
      <c r="C174" s="99"/>
      <c r="D174" s="99"/>
      <c r="E174" s="100"/>
      <c r="F174" s="100"/>
      <c r="G174" s="99">
        <v>10525855</v>
      </c>
      <c r="H174" s="100">
        <v>17.899999999999999</v>
      </c>
      <c r="I174" s="101">
        <v>20</v>
      </c>
    </row>
    <row r="175" spans="1:9" x14ac:dyDescent="0.3">
      <c r="A175" s="98" t="s">
        <v>1299</v>
      </c>
      <c r="B175" s="99" t="s">
        <v>2001</v>
      </c>
      <c r="C175" s="99" t="s">
        <v>2752</v>
      </c>
      <c r="D175" s="99">
        <v>11281436</v>
      </c>
      <c r="E175" s="100">
        <v>16.55</v>
      </c>
      <c r="F175" s="100">
        <v>20</v>
      </c>
      <c r="G175" s="99"/>
      <c r="H175" s="100"/>
      <c r="I175" s="101"/>
    </row>
    <row r="176" spans="1:9" x14ac:dyDescent="0.3">
      <c r="A176" s="98" t="str">
        <f>A175</f>
        <v>林坤能</v>
      </c>
      <c r="B176" s="99"/>
      <c r="C176" s="99"/>
      <c r="D176" s="99"/>
      <c r="E176" s="100"/>
      <c r="F176" s="100"/>
      <c r="G176" s="99">
        <v>11281810</v>
      </c>
      <c r="H176" s="100">
        <v>17.8</v>
      </c>
      <c r="I176" s="101">
        <v>20</v>
      </c>
    </row>
    <row r="177" spans="1:9" x14ac:dyDescent="0.3">
      <c r="A177" s="98" t="s">
        <v>333</v>
      </c>
      <c r="B177" s="99" t="s">
        <v>262</v>
      </c>
      <c r="C177" s="99" t="s">
        <v>2753</v>
      </c>
      <c r="D177" s="99">
        <v>12394746</v>
      </c>
      <c r="E177" s="100">
        <v>17.100000000000001</v>
      </c>
      <c r="F177" s="100">
        <v>100</v>
      </c>
      <c r="G177" s="99"/>
      <c r="H177" s="100"/>
      <c r="I177" s="101"/>
    </row>
    <row r="178" spans="1:9" x14ac:dyDescent="0.3">
      <c r="A178" s="98" t="str">
        <f t="shared" ref="A178:A179" si="10">A177</f>
        <v>林振賢</v>
      </c>
      <c r="B178" s="99"/>
      <c r="C178" s="99"/>
      <c r="D178" s="99"/>
      <c r="E178" s="100"/>
      <c r="F178" s="100"/>
      <c r="G178" s="99">
        <v>12400694</v>
      </c>
      <c r="H178" s="100">
        <v>17.100000000000001</v>
      </c>
      <c r="I178" s="101">
        <v>3</v>
      </c>
    </row>
    <row r="179" spans="1:9" ht="16.8" thickBot="1" x14ac:dyDescent="0.35">
      <c r="A179" s="120" t="str">
        <f t="shared" si="10"/>
        <v>林振賢</v>
      </c>
      <c r="B179" s="99"/>
      <c r="C179" s="99"/>
      <c r="D179" s="99"/>
      <c r="E179" s="100"/>
      <c r="F179" s="100"/>
      <c r="G179" s="99">
        <v>12401209</v>
      </c>
      <c r="H179" s="100">
        <v>17.100000000000001</v>
      </c>
      <c r="I179" s="101">
        <v>97</v>
      </c>
    </row>
    <row r="180" spans="1:9" s="226" customFormat="1" ht="33" customHeight="1" x14ac:dyDescent="0.3">
      <c r="A180" s="234" t="s">
        <v>1081</v>
      </c>
      <c r="B180" s="463" t="s">
        <v>1956</v>
      </c>
      <c r="C180" s="463"/>
      <c r="D180" s="463"/>
      <c r="E180" s="463"/>
      <c r="F180" s="463"/>
      <c r="G180" s="463"/>
      <c r="H180" s="463"/>
      <c r="I180" s="463"/>
    </row>
  </sheetData>
  <mergeCells count="1">
    <mergeCell ref="B180:I18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0" fitToHeight="13" orientation="portrait" r:id="rId1"/>
  <headerFooter>
    <oddFooter>第 &amp;P 頁，共 &amp;N 頁</oddFooter>
  </headerFooter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77">
    <pageSetUpPr fitToPage="1"/>
  </sheetPr>
  <dimension ref="A1:I19"/>
  <sheetViews>
    <sheetView zoomScaleNormal="100" workbookViewId="0">
      <pane ySplit="3" topLeftCell="A4" activePane="bottomLeft" state="frozen"/>
      <selection activeCell="A4" sqref="A4"/>
      <selection pane="bottomLeft" activeCell="A2" sqref="A2"/>
    </sheetView>
  </sheetViews>
  <sheetFormatPr defaultRowHeight="16.2" x14ac:dyDescent="0.3"/>
  <cols>
    <col min="1" max="1" width="11.21875" customWidth="1"/>
    <col min="2" max="2" width="10.5546875" bestFit="1" customWidth="1"/>
    <col min="3" max="3" width="7.6640625" style="124" bestFit="1" customWidth="1"/>
    <col min="4" max="4" width="10.5546875" bestFit="1" customWidth="1"/>
    <col min="5" max="5" width="10.6640625" customWidth="1"/>
    <col min="6" max="6" width="11.21875" customWidth="1"/>
    <col min="7" max="9" width="10.5546875" bestFit="1" customWidth="1"/>
  </cols>
  <sheetData>
    <row r="1" spans="1:9" s="135" customFormat="1" x14ac:dyDescent="0.3">
      <c r="A1" s="135" t="s">
        <v>3374</v>
      </c>
    </row>
    <row r="2" spans="1:9" s="136" customFormat="1" ht="16.8" thickBot="1" x14ac:dyDescent="0.35">
      <c r="A2" s="135" t="s">
        <v>251</v>
      </c>
      <c r="C2" s="137"/>
    </row>
    <row r="3" spans="1:9" s="136" customFormat="1" ht="16.8" thickBot="1" x14ac:dyDescent="0.35">
      <c r="A3" s="446" t="s">
        <v>252</v>
      </c>
      <c r="B3" s="88" t="s">
        <v>253</v>
      </c>
      <c r="C3" s="125" t="s">
        <v>254</v>
      </c>
      <c r="D3" s="447" t="s">
        <v>255</v>
      </c>
      <c r="E3" s="88" t="s">
        <v>256</v>
      </c>
      <c r="F3" s="88" t="s">
        <v>257</v>
      </c>
      <c r="G3" s="447" t="s">
        <v>258</v>
      </c>
      <c r="H3" s="88" t="s">
        <v>259</v>
      </c>
      <c r="I3" s="90" t="s">
        <v>260</v>
      </c>
    </row>
    <row r="4" spans="1:9" x14ac:dyDescent="0.3">
      <c r="A4" s="138" t="s">
        <v>2754</v>
      </c>
      <c r="B4" s="139" t="s">
        <v>453</v>
      </c>
      <c r="C4" s="140" t="s">
        <v>796</v>
      </c>
      <c r="D4" s="139">
        <v>9215553</v>
      </c>
      <c r="E4" s="141">
        <v>18.05</v>
      </c>
      <c r="F4" s="141">
        <v>270</v>
      </c>
      <c r="G4" s="139"/>
      <c r="H4" s="141"/>
      <c r="I4" s="142"/>
    </row>
    <row r="5" spans="1:9" x14ac:dyDescent="0.3">
      <c r="A5" s="143" t="str">
        <f t="shared" ref="A5:A6" si="0">A4</f>
        <v>親中投資顧</v>
      </c>
      <c r="B5" s="144"/>
      <c r="C5" s="145"/>
      <c r="D5" s="144"/>
      <c r="E5" s="146"/>
      <c r="F5" s="146"/>
      <c r="G5" s="144">
        <v>9215649</v>
      </c>
      <c r="H5" s="146">
        <v>18.05</v>
      </c>
      <c r="I5" s="147">
        <v>81</v>
      </c>
    </row>
    <row r="6" spans="1:9" x14ac:dyDescent="0.3">
      <c r="A6" s="143" t="str">
        <f t="shared" si="0"/>
        <v>親中投資顧</v>
      </c>
      <c r="B6" s="144"/>
      <c r="C6" s="145"/>
      <c r="D6" s="144"/>
      <c r="E6" s="146"/>
      <c r="F6" s="146"/>
      <c r="G6" s="144">
        <v>9220672</v>
      </c>
      <c r="H6" s="146">
        <v>18.05</v>
      </c>
      <c r="I6" s="147">
        <v>189</v>
      </c>
    </row>
    <row r="7" spans="1:9" x14ac:dyDescent="0.3">
      <c r="A7" s="143" t="s">
        <v>1299</v>
      </c>
      <c r="B7" s="144" t="s">
        <v>2125</v>
      </c>
      <c r="C7" s="145" t="s">
        <v>2755</v>
      </c>
      <c r="D7" s="144">
        <v>11474752</v>
      </c>
      <c r="E7" s="146">
        <v>17.95</v>
      </c>
      <c r="F7" s="146">
        <v>20</v>
      </c>
      <c r="G7" s="144"/>
      <c r="H7" s="146"/>
      <c r="I7" s="147"/>
    </row>
    <row r="8" spans="1:9" x14ac:dyDescent="0.3">
      <c r="A8" s="143" t="str">
        <f>A7</f>
        <v>林坤能</v>
      </c>
      <c r="B8" s="144"/>
      <c r="C8" s="145"/>
      <c r="D8" s="144"/>
      <c r="E8" s="146"/>
      <c r="F8" s="146"/>
      <c r="G8" s="144">
        <v>11475135</v>
      </c>
      <c r="H8" s="146">
        <v>17.95</v>
      </c>
      <c r="I8" s="147">
        <v>20</v>
      </c>
    </row>
    <row r="9" spans="1:9" x14ac:dyDescent="0.3">
      <c r="A9" s="114" t="s">
        <v>1893</v>
      </c>
      <c r="B9" s="111" t="s">
        <v>272</v>
      </c>
      <c r="C9" s="131" t="s">
        <v>2756</v>
      </c>
      <c r="D9" s="111">
        <v>12234517</v>
      </c>
      <c r="E9" s="112">
        <v>17.850000000000001</v>
      </c>
      <c r="F9" s="112">
        <v>100</v>
      </c>
      <c r="G9" s="111"/>
      <c r="H9" s="112"/>
      <c r="I9" s="113"/>
    </row>
    <row r="10" spans="1:9" x14ac:dyDescent="0.3">
      <c r="A10" s="114" t="str">
        <f>A9</f>
        <v>葉育峯</v>
      </c>
      <c r="B10" s="111"/>
      <c r="C10" s="131"/>
      <c r="D10" s="111"/>
      <c r="E10" s="112"/>
      <c r="F10" s="112"/>
      <c r="G10" s="111">
        <v>12262338</v>
      </c>
      <c r="H10" s="112">
        <v>17.850000000000001</v>
      </c>
      <c r="I10" s="113">
        <v>100</v>
      </c>
    </row>
    <row r="11" spans="1:9" x14ac:dyDescent="0.3">
      <c r="A11" s="114" t="s">
        <v>1893</v>
      </c>
      <c r="B11" s="111" t="s">
        <v>272</v>
      </c>
      <c r="C11" s="131" t="s">
        <v>2757</v>
      </c>
      <c r="D11" s="111">
        <v>12235632</v>
      </c>
      <c r="E11" s="112">
        <v>17.8</v>
      </c>
      <c r="F11" s="112">
        <v>100</v>
      </c>
      <c r="G11" s="111"/>
      <c r="H11" s="112"/>
      <c r="I11" s="113"/>
    </row>
    <row r="12" spans="1:9" x14ac:dyDescent="0.3">
      <c r="A12" s="114" t="str">
        <f>A11</f>
        <v>葉育峯</v>
      </c>
      <c r="B12" s="111"/>
      <c r="C12" s="131"/>
      <c r="D12" s="111"/>
      <c r="E12" s="112"/>
      <c r="F12" s="112"/>
      <c r="G12" s="111">
        <v>12263361</v>
      </c>
      <c r="H12" s="112">
        <v>17.8</v>
      </c>
      <c r="I12" s="113">
        <v>100</v>
      </c>
    </row>
    <row r="13" spans="1:9" x14ac:dyDescent="0.3">
      <c r="A13" s="143" t="s">
        <v>1893</v>
      </c>
      <c r="B13" s="144" t="s">
        <v>272</v>
      </c>
      <c r="C13" s="145" t="s">
        <v>2758</v>
      </c>
      <c r="D13" s="144">
        <v>12280636</v>
      </c>
      <c r="E13" s="146">
        <v>17.649999999999999</v>
      </c>
      <c r="F13" s="146">
        <v>100</v>
      </c>
      <c r="G13" s="144"/>
      <c r="H13" s="146"/>
      <c r="I13" s="147"/>
    </row>
    <row r="14" spans="1:9" x14ac:dyDescent="0.3">
      <c r="A14" s="143" t="s">
        <v>1893</v>
      </c>
      <c r="B14" s="144" t="s">
        <v>272</v>
      </c>
      <c r="C14" s="145" t="s">
        <v>2758</v>
      </c>
      <c r="D14" s="144">
        <v>12344044</v>
      </c>
      <c r="E14" s="146">
        <v>17.649999999999999</v>
      </c>
      <c r="F14" s="146">
        <v>-100</v>
      </c>
      <c r="G14" s="144"/>
      <c r="H14" s="146"/>
      <c r="I14" s="147"/>
    </row>
    <row r="15" spans="1:9" x14ac:dyDescent="0.3">
      <c r="A15" s="114" t="s">
        <v>1893</v>
      </c>
      <c r="B15" s="111" t="s">
        <v>272</v>
      </c>
      <c r="C15" s="131" t="s">
        <v>2759</v>
      </c>
      <c r="D15" s="111">
        <v>12281514</v>
      </c>
      <c r="E15" s="112">
        <v>17.7</v>
      </c>
      <c r="F15" s="112">
        <v>100</v>
      </c>
      <c r="G15" s="111"/>
      <c r="H15" s="112"/>
      <c r="I15" s="113"/>
    </row>
    <row r="16" spans="1:9" x14ac:dyDescent="0.3">
      <c r="A16" s="114" t="str">
        <f>A15</f>
        <v>葉育峯</v>
      </c>
      <c r="B16" s="111"/>
      <c r="C16" s="131"/>
      <c r="D16" s="111"/>
      <c r="E16" s="112"/>
      <c r="F16" s="112"/>
      <c r="G16" s="111">
        <v>12300363</v>
      </c>
      <c r="H16" s="112">
        <v>17.7</v>
      </c>
      <c r="I16" s="113">
        <v>100</v>
      </c>
    </row>
    <row r="17" spans="1:9" x14ac:dyDescent="0.3">
      <c r="A17" s="143" t="s">
        <v>1893</v>
      </c>
      <c r="B17" s="144" t="s">
        <v>272</v>
      </c>
      <c r="C17" s="145" t="s">
        <v>2760</v>
      </c>
      <c r="D17" s="144">
        <v>13273388</v>
      </c>
      <c r="E17" s="146">
        <v>17.7</v>
      </c>
      <c r="F17" s="146">
        <v>100</v>
      </c>
      <c r="G17" s="144"/>
      <c r="H17" s="146"/>
      <c r="I17" s="147"/>
    </row>
    <row r="18" spans="1:9" ht="16.8" thickBot="1" x14ac:dyDescent="0.35">
      <c r="A18" s="217" t="str">
        <f>A17</f>
        <v>葉育峯</v>
      </c>
      <c r="B18" s="144"/>
      <c r="C18" s="145"/>
      <c r="D18" s="144"/>
      <c r="E18" s="146"/>
      <c r="F18" s="146"/>
      <c r="G18" s="144">
        <v>13300000</v>
      </c>
      <c r="H18" s="146">
        <v>17.649999999999999</v>
      </c>
      <c r="I18" s="147">
        <v>100</v>
      </c>
    </row>
    <row r="19" spans="1:9" s="226" customFormat="1" ht="33" customHeight="1" x14ac:dyDescent="0.3">
      <c r="A19" s="234" t="s">
        <v>1081</v>
      </c>
      <c r="B19" s="463" t="s">
        <v>1956</v>
      </c>
      <c r="C19" s="463"/>
      <c r="D19" s="463"/>
      <c r="E19" s="463"/>
      <c r="F19" s="463"/>
      <c r="G19" s="463"/>
      <c r="H19" s="463"/>
      <c r="I19" s="463"/>
    </row>
  </sheetData>
  <mergeCells count="1">
    <mergeCell ref="B19:I19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3" fitToHeight="13" orientation="portrait" r:id="rId1"/>
  <headerFooter>
    <oddFooter>第 &amp;P 頁，共 &amp;N 頁</oddFooter>
  </headerFooter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78">
    <pageSetUpPr fitToPage="1"/>
  </sheetPr>
  <dimension ref="A1:I386"/>
  <sheetViews>
    <sheetView zoomScaleNormal="100" workbookViewId="0">
      <pane ySplit="3" topLeftCell="A4" activePane="bottomLeft" state="frozen"/>
      <selection activeCell="A4" sqref="A4"/>
      <selection pane="bottomLeft" activeCell="A2" sqref="A2"/>
    </sheetView>
  </sheetViews>
  <sheetFormatPr defaultColWidth="8.88671875" defaultRowHeight="16.2" x14ac:dyDescent="0.3"/>
  <cols>
    <col min="1" max="1" width="12" style="136" customWidth="1"/>
    <col min="2" max="2" width="10.44140625" style="136" bestFit="1" customWidth="1"/>
    <col min="3" max="3" width="7.109375" style="136" bestFit="1" customWidth="1"/>
    <col min="4" max="4" width="10.5546875" style="136" bestFit="1" customWidth="1"/>
    <col min="5" max="5" width="11.21875" style="136" customWidth="1"/>
    <col min="6" max="6" width="11" style="136" customWidth="1"/>
    <col min="7" max="7" width="10.5546875" style="136" bestFit="1" customWidth="1"/>
    <col min="8" max="9" width="11.5546875" style="136" customWidth="1"/>
    <col min="10" max="16384" width="8.88671875" style="136"/>
  </cols>
  <sheetData>
    <row r="1" spans="1:9" s="135" customFormat="1" x14ac:dyDescent="0.3">
      <c r="A1" s="135" t="s">
        <v>3374</v>
      </c>
    </row>
    <row r="2" spans="1:9" ht="16.8" thickBot="1" x14ac:dyDescent="0.35">
      <c r="A2" s="135" t="s">
        <v>338</v>
      </c>
      <c r="C2" s="137"/>
    </row>
    <row r="3" spans="1:9" ht="16.8" thickBot="1" x14ac:dyDescent="0.35">
      <c r="A3" s="446" t="s">
        <v>252</v>
      </c>
      <c r="B3" s="88" t="s">
        <v>253</v>
      </c>
      <c r="C3" s="125" t="s">
        <v>254</v>
      </c>
      <c r="D3" s="447" t="s">
        <v>255</v>
      </c>
      <c r="E3" s="88" t="s">
        <v>256</v>
      </c>
      <c r="F3" s="88" t="s">
        <v>257</v>
      </c>
      <c r="G3" s="447" t="s">
        <v>258</v>
      </c>
      <c r="H3" s="88" t="s">
        <v>259</v>
      </c>
      <c r="I3" s="90" t="s">
        <v>260</v>
      </c>
    </row>
    <row r="4" spans="1:9" x14ac:dyDescent="0.3">
      <c r="A4" s="93" t="s">
        <v>1833</v>
      </c>
      <c r="B4" s="94" t="s">
        <v>1545</v>
      </c>
      <c r="C4" s="94" t="s">
        <v>2761</v>
      </c>
      <c r="D4" s="94">
        <v>9112456</v>
      </c>
      <c r="E4" s="95">
        <v>18.25</v>
      </c>
      <c r="F4" s="95">
        <v>100</v>
      </c>
      <c r="G4" s="94"/>
      <c r="H4" s="95"/>
      <c r="I4" s="96"/>
    </row>
    <row r="5" spans="1:9" x14ac:dyDescent="0.3">
      <c r="A5" s="98" t="str">
        <f>A4</f>
        <v>李啟銓</v>
      </c>
      <c r="B5" s="99"/>
      <c r="C5" s="99"/>
      <c r="D5" s="99"/>
      <c r="E5" s="100"/>
      <c r="F5" s="100"/>
      <c r="G5" s="99">
        <v>9112720</v>
      </c>
      <c r="H5" s="100">
        <v>18.3</v>
      </c>
      <c r="I5" s="101">
        <v>100</v>
      </c>
    </row>
    <row r="6" spans="1:9" x14ac:dyDescent="0.3">
      <c r="A6" s="98" t="s">
        <v>1824</v>
      </c>
      <c r="B6" s="99" t="s">
        <v>1923</v>
      </c>
      <c r="C6" s="99" t="s">
        <v>2762</v>
      </c>
      <c r="D6" s="99">
        <v>9115840</v>
      </c>
      <c r="E6" s="100">
        <v>18.3</v>
      </c>
      <c r="F6" s="100">
        <v>50</v>
      </c>
      <c r="G6" s="99"/>
      <c r="H6" s="100"/>
      <c r="I6" s="101"/>
    </row>
    <row r="7" spans="1:9" x14ac:dyDescent="0.3">
      <c r="A7" s="98" t="str">
        <f>A6</f>
        <v>王家齊</v>
      </c>
      <c r="B7" s="99"/>
      <c r="C7" s="99"/>
      <c r="D7" s="99"/>
      <c r="E7" s="100"/>
      <c r="F7" s="100"/>
      <c r="G7" s="99">
        <v>9120298</v>
      </c>
      <c r="H7" s="100">
        <v>18.3</v>
      </c>
      <c r="I7" s="101">
        <v>50</v>
      </c>
    </row>
    <row r="8" spans="1:9" x14ac:dyDescent="0.3">
      <c r="A8" s="98" t="s">
        <v>1824</v>
      </c>
      <c r="B8" s="99" t="s">
        <v>1923</v>
      </c>
      <c r="C8" s="99" t="s">
        <v>2763</v>
      </c>
      <c r="D8" s="99">
        <v>9122708</v>
      </c>
      <c r="E8" s="100">
        <v>18.3</v>
      </c>
      <c r="F8" s="100">
        <v>71</v>
      </c>
      <c r="G8" s="99"/>
      <c r="H8" s="100"/>
      <c r="I8" s="101"/>
    </row>
    <row r="9" spans="1:9" x14ac:dyDescent="0.3">
      <c r="A9" s="98" t="str">
        <f>A8</f>
        <v>王家齊</v>
      </c>
      <c r="B9" s="99"/>
      <c r="C9" s="99"/>
      <c r="D9" s="99"/>
      <c r="E9" s="100"/>
      <c r="F9" s="100"/>
      <c r="G9" s="99">
        <v>9122849</v>
      </c>
      <c r="H9" s="100">
        <v>18.3</v>
      </c>
      <c r="I9" s="101">
        <v>71</v>
      </c>
    </row>
    <row r="10" spans="1:9" x14ac:dyDescent="0.3">
      <c r="A10" s="98" t="s">
        <v>1833</v>
      </c>
      <c r="B10" s="99" t="s">
        <v>1545</v>
      </c>
      <c r="C10" s="99" t="s">
        <v>2764</v>
      </c>
      <c r="D10" s="99">
        <v>9125541</v>
      </c>
      <c r="E10" s="100">
        <v>18.3</v>
      </c>
      <c r="F10" s="100">
        <v>50</v>
      </c>
      <c r="G10" s="99"/>
      <c r="H10" s="100"/>
      <c r="I10" s="101"/>
    </row>
    <row r="11" spans="1:9" x14ac:dyDescent="0.3">
      <c r="A11" s="98" t="str">
        <f>A10</f>
        <v>李啟銓</v>
      </c>
      <c r="B11" s="99"/>
      <c r="C11" s="99"/>
      <c r="D11" s="99"/>
      <c r="E11" s="100"/>
      <c r="F11" s="100"/>
      <c r="G11" s="99">
        <v>9125926</v>
      </c>
      <c r="H11" s="100">
        <v>18.3</v>
      </c>
      <c r="I11" s="101">
        <v>50</v>
      </c>
    </row>
    <row r="12" spans="1:9" x14ac:dyDescent="0.3">
      <c r="A12" s="98" t="s">
        <v>1833</v>
      </c>
      <c r="B12" s="99" t="s">
        <v>1545</v>
      </c>
      <c r="C12" s="99" t="s">
        <v>2765</v>
      </c>
      <c r="D12" s="99">
        <v>9130704</v>
      </c>
      <c r="E12" s="100">
        <v>18.3</v>
      </c>
      <c r="F12" s="100">
        <v>12</v>
      </c>
      <c r="G12" s="99"/>
      <c r="H12" s="100"/>
      <c r="I12" s="101"/>
    </row>
    <row r="13" spans="1:9" x14ac:dyDescent="0.3">
      <c r="A13" s="98" t="str">
        <f>A12</f>
        <v>李啟銓</v>
      </c>
      <c r="B13" s="99"/>
      <c r="C13" s="99"/>
      <c r="D13" s="99"/>
      <c r="E13" s="100"/>
      <c r="F13" s="100"/>
      <c r="G13" s="99">
        <v>9130952</v>
      </c>
      <c r="H13" s="100">
        <v>18.3</v>
      </c>
      <c r="I13" s="101">
        <v>12</v>
      </c>
    </row>
    <row r="14" spans="1:9" x14ac:dyDescent="0.3">
      <c r="A14" s="98" t="s">
        <v>1833</v>
      </c>
      <c r="B14" s="99" t="s">
        <v>1545</v>
      </c>
      <c r="C14" s="99" t="s">
        <v>2766</v>
      </c>
      <c r="D14" s="99">
        <v>9131710</v>
      </c>
      <c r="E14" s="100">
        <v>18.3</v>
      </c>
      <c r="F14" s="100">
        <v>16</v>
      </c>
      <c r="G14" s="99"/>
      <c r="H14" s="100"/>
      <c r="I14" s="101"/>
    </row>
    <row r="15" spans="1:9" x14ac:dyDescent="0.3">
      <c r="A15" s="98" t="s">
        <v>1833</v>
      </c>
      <c r="B15" s="99" t="s">
        <v>1545</v>
      </c>
      <c r="C15" s="99" t="s">
        <v>2766</v>
      </c>
      <c r="D15" s="99">
        <v>9132779</v>
      </c>
      <c r="E15" s="100">
        <v>18.3</v>
      </c>
      <c r="F15" s="100">
        <v>-16</v>
      </c>
      <c r="G15" s="99"/>
      <c r="H15" s="100"/>
      <c r="I15" s="101"/>
    </row>
    <row r="16" spans="1:9" x14ac:dyDescent="0.3">
      <c r="A16" s="98" t="s">
        <v>1833</v>
      </c>
      <c r="B16" s="99" t="s">
        <v>1545</v>
      </c>
      <c r="C16" s="99" t="s">
        <v>2767</v>
      </c>
      <c r="D16" s="99">
        <v>9135425</v>
      </c>
      <c r="E16" s="100">
        <v>18.3</v>
      </c>
      <c r="F16" s="100">
        <v>4</v>
      </c>
      <c r="G16" s="99"/>
      <c r="H16" s="100"/>
      <c r="I16" s="101"/>
    </row>
    <row r="17" spans="1:9" x14ac:dyDescent="0.3">
      <c r="A17" s="98" t="str">
        <f>A16</f>
        <v>李啟銓</v>
      </c>
      <c r="B17" s="99"/>
      <c r="C17" s="99"/>
      <c r="D17" s="99"/>
      <c r="E17" s="100"/>
      <c r="F17" s="100"/>
      <c r="G17" s="99">
        <v>9135573</v>
      </c>
      <c r="H17" s="100">
        <v>18.3</v>
      </c>
      <c r="I17" s="101">
        <v>4</v>
      </c>
    </row>
    <row r="18" spans="1:9" x14ac:dyDescent="0.3">
      <c r="A18" s="98" t="s">
        <v>1833</v>
      </c>
      <c r="B18" s="99" t="s">
        <v>1545</v>
      </c>
      <c r="C18" s="99" t="s">
        <v>2768</v>
      </c>
      <c r="D18" s="99">
        <v>9140783</v>
      </c>
      <c r="E18" s="100">
        <v>18.3</v>
      </c>
      <c r="F18" s="100">
        <v>4</v>
      </c>
      <c r="G18" s="99"/>
      <c r="H18" s="100"/>
      <c r="I18" s="101"/>
    </row>
    <row r="19" spans="1:9" x14ac:dyDescent="0.3">
      <c r="A19" s="98" t="str">
        <f>A18</f>
        <v>李啟銓</v>
      </c>
      <c r="B19" s="99"/>
      <c r="C19" s="99"/>
      <c r="D19" s="99"/>
      <c r="E19" s="100"/>
      <c r="F19" s="100"/>
      <c r="G19" s="99">
        <v>9141112</v>
      </c>
      <c r="H19" s="100">
        <v>18.3</v>
      </c>
      <c r="I19" s="101">
        <v>4</v>
      </c>
    </row>
    <row r="20" spans="1:9" x14ac:dyDescent="0.3">
      <c r="A20" s="98" t="s">
        <v>1833</v>
      </c>
      <c r="B20" s="99" t="s">
        <v>1545</v>
      </c>
      <c r="C20" s="99" t="s">
        <v>2769</v>
      </c>
      <c r="D20" s="99">
        <v>9142600</v>
      </c>
      <c r="E20" s="100">
        <v>18.3</v>
      </c>
      <c r="F20" s="100">
        <v>25</v>
      </c>
      <c r="G20" s="99"/>
      <c r="H20" s="100"/>
      <c r="I20" s="101"/>
    </row>
    <row r="21" spans="1:9" x14ac:dyDescent="0.3">
      <c r="A21" s="98" t="str">
        <f t="shared" ref="A21:A22" si="0">A20</f>
        <v>李啟銓</v>
      </c>
      <c r="B21" s="99"/>
      <c r="C21" s="99"/>
      <c r="D21" s="99"/>
      <c r="E21" s="100"/>
      <c r="F21" s="100"/>
      <c r="G21" s="99">
        <v>9142647</v>
      </c>
      <c r="H21" s="100">
        <v>18.3</v>
      </c>
      <c r="I21" s="101">
        <v>15</v>
      </c>
    </row>
    <row r="22" spans="1:9" x14ac:dyDescent="0.3">
      <c r="A22" s="98" t="str">
        <f t="shared" si="0"/>
        <v>李啟銓</v>
      </c>
      <c r="B22" s="99"/>
      <c r="C22" s="99"/>
      <c r="D22" s="99"/>
      <c r="E22" s="100"/>
      <c r="F22" s="100"/>
      <c r="G22" s="99">
        <v>9143157</v>
      </c>
      <c r="H22" s="100">
        <v>18.3</v>
      </c>
      <c r="I22" s="101">
        <v>10</v>
      </c>
    </row>
    <row r="23" spans="1:9" x14ac:dyDescent="0.3">
      <c r="A23" s="98" t="s">
        <v>1833</v>
      </c>
      <c r="B23" s="99" t="s">
        <v>1545</v>
      </c>
      <c r="C23" s="99" t="s">
        <v>2770</v>
      </c>
      <c r="D23" s="99">
        <v>9143833</v>
      </c>
      <c r="E23" s="100">
        <v>18.3</v>
      </c>
      <c r="F23" s="100">
        <v>4</v>
      </c>
      <c r="G23" s="99"/>
      <c r="H23" s="100"/>
      <c r="I23" s="101"/>
    </row>
    <row r="24" spans="1:9" x14ac:dyDescent="0.3">
      <c r="A24" s="102" t="str">
        <f>A23</f>
        <v>李啟銓</v>
      </c>
      <c r="B24" s="103"/>
      <c r="C24" s="103"/>
      <c r="D24" s="103"/>
      <c r="E24" s="104"/>
      <c r="F24" s="104"/>
      <c r="G24" s="103">
        <v>9144178</v>
      </c>
      <c r="H24" s="104">
        <v>18.3</v>
      </c>
      <c r="I24" s="105">
        <v>4</v>
      </c>
    </row>
    <row r="25" spans="1:9" x14ac:dyDescent="0.3">
      <c r="A25" s="98" t="s">
        <v>1833</v>
      </c>
      <c r="B25" s="99" t="s">
        <v>1545</v>
      </c>
      <c r="C25" s="99" t="s">
        <v>2771</v>
      </c>
      <c r="D25" s="99">
        <v>9144807</v>
      </c>
      <c r="E25" s="100">
        <v>18.3</v>
      </c>
      <c r="F25" s="100">
        <v>2</v>
      </c>
      <c r="G25" s="99"/>
      <c r="H25" s="100"/>
      <c r="I25" s="101"/>
    </row>
    <row r="26" spans="1:9" x14ac:dyDescent="0.3">
      <c r="A26" s="98" t="str">
        <f>A25</f>
        <v>李啟銓</v>
      </c>
      <c r="B26" s="99"/>
      <c r="C26" s="99"/>
      <c r="D26" s="99"/>
      <c r="E26" s="100"/>
      <c r="F26" s="100"/>
      <c r="G26" s="99">
        <v>9145200</v>
      </c>
      <c r="H26" s="100">
        <v>18.350000000000001</v>
      </c>
      <c r="I26" s="101">
        <v>2</v>
      </c>
    </row>
    <row r="27" spans="1:9" x14ac:dyDescent="0.3">
      <c r="A27" s="98" t="s">
        <v>1833</v>
      </c>
      <c r="B27" s="99" t="s">
        <v>1545</v>
      </c>
      <c r="C27" s="99" t="s">
        <v>2772</v>
      </c>
      <c r="D27" s="99">
        <v>9153113</v>
      </c>
      <c r="E27" s="100">
        <v>18.3</v>
      </c>
      <c r="F27" s="100">
        <v>25</v>
      </c>
      <c r="G27" s="99"/>
      <c r="H27" s="100"/>
      <c r="I27" s="101"/>
    </row>
    <row r="28" spans="1:9" x14ac:dyDescent="0.3">
      <c r="A28" s="98" t="str">
        <f t="shared" ref="A28:A30" si="1">A27</f>
        <v>李啟銓</v>
      </c>
      <c r="B28" s="99"/>
      <c r="C28" s="99"/>
      <c r="D28" s="99"/>
      <c r="E28" s="100"/>
      <c r="F28" s="100"/>
      <c r="G28" s="99">
        <v>9153285</v>
      </c>
      <c r="H28" s="100">
        <v>18.3</v>
      </c>
      <c r="I28" s="101">
        <v>5</v>
      </c>
    </row>
    <row r="29" spans="1:9" x14ac:dyDescent="0.3">
      <c r="A29" s="98" t="str">
        <f t="shared" si="1"/>
        <v>李啟銓</v>
      </c>
      <c r="B29" s="99"/>
      <c r="C29" s="99"/>
      <c r="D29" s="99"/>
      <c r="E29" s="100"/>
      <c r="F29" s="100"/>
      <c r="G29" s="99">
        <v>9154823</v>
      </c>
      <c r="H29" s="100">
        <v>18.3</v>
      </c>
      <c r="I29" s="101">
        <v>15</v>
      </c>
    </row>
    <row r="30" spans="1:9" x14ac:dyDescent="0.3">
      <c r="A30" s="98" t="str">
        <f t="shared" si="1"/>
        <v>李啟銓</v>
      </c>
      <c r="B30" s="99"/>
      <c r="C30" s="99"/>
      <c r="D30" s="99"/>
      <c r="E30" s="100"/>
      <c r="F30" s="100"/>
      <c r="G30" s="99">
        <v>9155335</v>
      </c>
      <c r="H30" s="100">
        <v>18.3</v>
      </c>
      <c r="I30" s="101">
        <v>5</v>
      </c>
    </row>
    <row r="31" spans="1:9" x14ac:dyDescent="0.3">
      <c r="A31" s="98" t="s">
        <v>1833</v>
      </c>
      <c r="B31" s="99" t="s">
        <v>1545</v>
      </c>
      <c r="C31" s="99" t="s">
        <v>2773</v>
      </c>
      <c r="D31" s="99">
        <v>9161304</v>
      </c>
      <c r="E31" s="100">
        <v>18.25</v>
      </c>
      <c r="F31" s="100">
        <v>50</v>
      </c>
      <c r="G31" s="99"/>
      <c r="H31" s="100"/>
      <c r="I31" s="101"/>
    </row>
    <row r="32" spans="1:9" x14ac:dyDescent="0.3">
      <c r="A32" s="98" t="str">
        <f>A31</f>
        <v>李啟銓</v>
      </c>
      <c r="B32" s="99"/>
      <c r="C32" s="99"/>
      <c r="D32" s="99"/>
      <c r="E32" s="100"/>
      <c r="F32" s="100"/>
      <c r="G32" s="99">
        <v>9161389</v>
      </c>
      <c r="H32" s="100">
        <v>18.25</v>
      </c>
      <c r="I32" s="101">
        <v>50</v>
      </c>
    </row>
    <row r="33" spans="1:9" x14ac:dyDescent="0.3">
      <c r="A33" s="98" t="s">
        <v>1833</v>
      </c>
      <c r="B33" s="99" t="s">
        <v>1545</v>
      </c>
      <c r="C33" s="99" t="s">
        <v>2774</v>
      </c>
      <c r="D33" s="99">
        <v>9162867</v>
      </c>
      <c r="E33" s="100">
        <v>18.25</v>
      </c>
      <c r="F33" s="100">
        <v>10</v>
      </c>
      <c r="G33" s="99"/>
      <c r="H33" s="100"/>
      <c r="I33" s="101"/>
    </row>
    <row r="34" spans="1:9" x14ac:dyDescent="0.3">
      <c r="A34" s="98" t="str">
        <f t="shared" ref="A34:A35" si="2">A33</f>
        <v>李啟銓</v>
      </c>
      <c r="B34" s="99"/>
      <c r="C34" s="99"/>
      <c r="D34" s="99"/>
      <c r="E34" s="100"/>
      <c r="F34" s="100"/>
      <c r="G34" s="99">
        <v>9162931</v>
      </c>
      <c r="H34" s="100">
        <v>18.25</v>
      </c>
      <c r="I34" s="101">
        <v>5</v>
      </c>
    </row>
    <row r="35" spans="1:9" x14ac:dyDescent="0.3">
      <c r="A35" s="98" t="str">
        <f t="shared" si="2"/>
        <v>李啟銓</v>
      </c>
      <c r="B35" s="99"/>
      <c r="C35" s="99"/>
      <c r="D35" s="99"/>
      <c r="E35" s="100"/>
      <c r="F35" s="100"/>
      <c r="G35" s="99">
        <v>9163444</v>
      </c>
      <c r="H35" s="100">
        <v>18.25</v>
      </c>
      <c r="I35" s="101">
        <v>5</v>
      </c>
    </row>
    <row r="36" spans="1:9" x14ac:dyDescent="0.3">
      <c r="A36" s="98" t="s">
        <v>1833</v>
      </c>
      <c r="B36" s="99" t="s">
        <v>1545</v>
      </c>
      <c r="C36" s="99" t="s">
        <v>2775</v>
      </c>
      <c r="D36" s="99">
        <v>9164563</v>
      </c>
      <c r="E36" s="100">
        <v>18.25</v>
      </c>
      <c r="F36" s="100">
        <v>10</v>
      </c>
      <c r="G36" s="99"/>
      <c r="H36" s="100"/>
      <c r="I36" s="101"/>
    </row>
    <row r="37" spans="1:9" x14ac:dyDescent="0.3">
      <c r="A37" s="98" t="str">
        <f>A36</f>
        <v>李啟銓</v>
      </c>
      <c r="B37" s="99"/>
      <c r="C37" s="99"/>
      <c r="D37" s="99"/>
      <c r="E37" s="100"/>
      <c r="F37" s="100"/>
      <c r="G37" s="99">
        <v>9164980</v>
      </c>
      <c r="H37" s="100">
        <v>18.25</v>
      </c>
      <c r="I37" s="101">
        <v>10</v>
      </c>
    </row>
    <row r="38" spans="1:9" x14ac:dyDescent="0.3">
      <c r="A38" s="98" t="s">
        <v>1833</v>
      </c>
      <c r="B38" s="99" t="s">
        <v>1545</v>
      </c>
      <c r="C38" s="99" t="s">
        <v>2776</v>
      </c>
      <c r="D38" s="99">
        <v>9165389</v>
      </c>
      <c r="E38" s="100">
        <v>18.25</v>
      </c>
      <c r="F38" s="100">
        <v>3</v>
      </c>
      <c r="G38" s="99"/>
      <c r="H38" s="100"/>
      <c r="I38" s="101"/>
    </row>
    <row r="39" spans="1:9" x14ac:dyDescent="0.3">
      <c r="A39" s="98" t="str">
        <f>A38</f>
        <v>李啟銓</v>
      </c>
      <c r="B39" s="99"/>
      <c r="C39" s="99"/>
      <c r="D39" s="99"/>
      <c r="E39" s="100"/>
      <c r="F39" s="100"/>
      <c r="G39" s="99">
        <v>9170005</v>
      </c>
      <c r="H39" s="100">
        <v>18.25</v>
      </c>
      <c r="I39" s="101">
        <v>1</v>
      </c>
    </row>
    <row r="40" spans="1:9" x14ac:dyDescent="0.3">
      <c r="A40" s="98" t="s">
        <v>1833</v>
      </c>
      <c r="B40" s="99" t="s">
        <v>1545</v>
      </c>
      <c r="C40" s="99" t="s">
        <v>2776</v>
      </c>
      <c r="D40" s="99">
        <v>9173810</v>
      </c>
      <c r="E40" s="100">
        <v>18.25</v>
      </c>
      <c r="F40" s="100">
        <v>-2</v>
      </c>
      <c r="G40" s="99"/>
      <c r="H40" s="100"/>
      <c r="I40" s="101"/>
    </row>
    <row r="41" spans="1:9" x14ac:dyDescent="0.3">
      <c r="A41" s="98" t="s">
        <v>1833</v>
      </c>
      <c r="B41" s="99" t="s">
        <v>1545</v>
      </c>
      <c r="C41" s="99" t="s">
        <v>2777</v>
      </c>
      <c r="D41" s="99">
        <v>9171125</v>
      </c>
      <c r="E41" s="100">
        <v>18.2</v>
      </c>
      <c r="F41" s="100">
        <v>146</v>
      </c>
      <c r="G41" s="99"/>
      <c r="H41" s="100"/>
      <c r="I41" s="101"/>
    </row>
    <row r="42" spans="1:9" x14ac:dyDescent="0.3">
      <c r="A42" s="98" t="str">
        <f>A41</f>
        <v>李啟銓</v>
      </c>
      <c r="B42" s="99"/>
      <c r="C42" s="99"/>
      <c r="D42" s="99"/>
      <c r="E42" s="100"/>
      <c r="F42" s="100"/>
      <c r="G42" s="99">
        <v>9171543</v>
      </c>
      <c r="H42" s="100">
        <v>18.2</v>
      </c>
      <c r="I42" s="101">
        <v>124</v>
      </c>
    </row>
    <row r="43" spans="1:9" x14ac:dyDescent="0.3">
      <c r="A43" s="98" t="s">
        <v>1833</v>
      </c>
      <c r="B43" s="99" t="s">
        <v>1545</v>
      </c>
      <c r="C43" s="99" t="s">
        <v>2777</v>
      </c>
      <c r="D43" s="99">
        <v>9173607</v>
      </c>
      <c r="E43" s="100">
        <v>18.2</v>
      </c>
      <c r="F43" s="100">
        <v>-22</v>
      </c>
      <c r="G43" s="99"/>
      <c r="H43" s="100"/>
      <c r="I43" s="101"/>
    </row>
    <row r="44" spans="1:9" x14ac:dyDescent="0.3">
      <c r="A44" s="98" t="s">
        <v>1833</v>
      </c>
      <c r="B44" s="99" t="s">
        <v>1545</v>
      </c>
      <c r="C44" s="99" t="s">
        <v>2778</v>
      </c>
      <c r="D44" s="99">
        <v>9172515</v>
      </c>
      <c r="E44" s="100">
        <v>18.149999999999999</v>
      </c>
      <c r="F44" s="100">
        <v>499</v>
      </c>
      <c r="G44" s="99"/>
      <c r="H44" s="100"/>
      <c r="I44" s="101"/>
    </row>
    <row r="45" spans="1:9" x14ac:dyDescent="0.3">
      <c r="A45" s="98" t="str">
        <f>A44</f>
        <v>李啟銓</v>
      </c>
      <c r="B45" s="99"/>
      <c r="C45" s="99"/>
      <c r="D45" s="99"/>
      <c r="E45" s="100"/>
      <c r="F45" s="100"/>
      <c r="G45" s="99">
        <v>9172568</v>
      </c>
      <c r="H45" s="100">
        <v>18.149999999999999</v>
      </c>
      <c r="I45" s="101">
        <v>499</v>
      </c>
    </row>
    <row r="46" spans="1:9" x14ac:dyDescent="0.3">
      <c r="A46" s="98" t="s">
        <v>1833</v>
      </c>
      <c r="B46" s="99" t="s">
        <v>1545</v>
      </c>
      <c r="C46" s="99" t="s">
        <v>2779</v>
      </c>
      <c r="D46" s="99">
        <v>9174706</v>
      </c>
      <c r="E46" s="100">
        <v>18.100000000000001</v>
      </c>
      <c r="F46" s="100">
        <v>155</v>
      </c>
      <c r="G46" s="99"/>
      <c r="H46" s="100"/>
      <c r="I46" s="101"/>
    </row>
    <row r="47" spans="1:9" x14ac:dyDescent="0.3">
      <c r="A47" s="98" t="s">
        <v>1833</v>
      </c>
      <c r="B47" s="99" t="s">
        <v>1545</v>
      </c>
      <c r="C47" s="99" t="s">
        <v>2779</v>
      </c>
      <c r="D47" s="99">
        <v>9181444</v>
      </c>
      <c r="E47" s="100">
        <v>18.100000000000001</v>
      </c>
      <c r="F47" s="100">
        <v>-155</v>
      </c>
      <c r="G47" s="99"/>
      <c r="H47" s="100"/>
      <c r="I47" s="101"/>
    </row>
    <row r="48" spans="1:9" x14ac:dyDescent="0.3">
      <c r="A48" s="98" t="s">
        <v>1833</v>
      </c>
      <c r="B48" s="99" t="s">
        <v>1545</v>
      </c>
      <c r="C48" s="99" t="s">
        <v>2780</v>
      </c>
      <c r="D48" s="99">
        <v>9175189</v>
      </c>
      <c r="E48" s="100">
        <v>18.100000000000001</v>
      </c>
      <c r="F48" s="100">
        <v>46</v>
      </c>
      <c r="G48" s="99"/>
      <c r="H48" s="100"/>
      <c r="I48" s="101"/>
    </row>
    <row r="49" spans="1:9" x14ac:dyDescent="0.3">
      <c r="A49" s="98" t="s">
        <v>1833</v>
      </c>
      <c r="B49" s="99" t="s">
        <v>1545</v>
      </c>
      <c r="C49" s="99" t="s">
        <v>2780</v>
      </c>
      <c r="D49" s="99">
        <v>9181197</v>
      </c>
      <c r="E49" s="100">
        <v>18.100000000000001</v>
      </c>
      <c r="F49" s="100">
        <v>-46</v>
      </c>
      <c r="G49" s="99"/>
      <c r="H49" s="100"/>
      <c r="I49" s="101"/>
    </row>
    <row r="50" spans="1:9" x14ac:dyDescent="0.3">
      <c r="A50" s="98" t="s">
        <v>1833</v>
      </c>
      <c r="B50" s="99" t="s">
        <v>1545</v>
      </c>
      <c r="C50" s="99" t="s">
        <v>2781</v>
      </c>
      <c r="D50" s="99">
        <v>9175767</v>
      </c>
      <c r="E50" s="100">
        <v>18.05</v>
      </c>
      <c r="F50" s="100">
        <v>265</v>
      </c>
      <c r="G50" s="99"/>
      <c r="H50" s="100"/>
      <c r="I50" s="101"/>
    </row>
    <row r="51" spans="1:9" x14ac:dyDescent="0.3">
      <c r="A51" s="98" t="str">
        <f t="shared" ref="A51:A55" si="3">A50</f>
        <v>李啟銓</v>
      </c>
      <c r="B51" s="99"/>
      <c r="C51" s="99"/>
      <c r="D51" s="99"/>
      <c r="E51" s="100"/>
      <c r="F51" s="100"/>
      <c r="G51" s="99">
        <v>9180135</v>
      </c>
      <c r="H51" s="100">
        <v>18.05</v>
      </c>
      <c r="I51" s="101">
        <v>12</v>
      </c>
    </row>
    <row r="52" spans="1:9" x14ac:dyDescent="0.3">
      <c r="A52" s="98" t="str">
        <f t="shared" si="3"/>
        <v>李啟銓</v>
      </c>
      <c r="B52" s="99"/>
      <c r="C52" s="99"/>
      <c r="D52" s="99"/>
      <c r="E52" s="100"/>
      <c r="F52" s="100"/>
      <c r="G52" s="99">
        <v>9182176</v>
      </c>
      <c r="H52" s="100">
        <v>18.05</v>
      </c>
      <c r="I52" s="101">
        <v>6</v>
      </c>
    </row>
    <row r="53" spans="1:9" x14ac:dyDescent="0.3">
      <c r="A53" s="98" t="str">
        <f t="shared" si="3"/>
        <v>李啟銓</v>
      </c>
      <c r="B53" s="99"/>
      <c r="C53" s="99"/>
      <c r="D53" s="99"/>
      <c r="E53" s="100"/>
      <c r="F53" s="100"/>
      <c r="G53" s="99">
        <v>9182691</v>
      </c>
      <c r="H53" s="100">
        <v>18.05</v>
      </c>
      <c r="I53" s="101">
        <v>101</v>
      </c>
    </row>
    <row r="54" spans="1:9" x14ac:dyDescent="0.3">
      <c r="A54" s="98" t="str">
        <f t="shared" si="3"/>
        <v>李啟銓</v>
      </c>
      <c r="B54" s="99"/>
      <c r="C54" s="99"/>
      <c r="D54" s="99"/>
      <c r="E54" s="100"/>
      <c r="F54" s="100"/>
      <c r="G54" s="99">
        <v>9183202</v>
      </c>
      <c r="H54" s="100">
        <v>18.05</v>
      </c>
      <c r="I54" s="101">
        <v>121</v>
      </c>
    </row>
    <row r="55" spans="1:9" x14ac:dyDescent="0.3">
      <c r="A55" s="98" t="str">
        <f t="shared" si="3"/>
        <v>李啟銓</v>
      </c>
      <c r="B55" s="99"/>
      <c r="C55" s="99"/>
      <c r="D55" s="99"/>
      <c r="E55" s="100"/>
      <c r="F55" s="100"/>
      <c r="G55" s="99">
        <v>9183715</v>
      </c>
      <c r="H55" s="100">
        <v>18.05</v>
      </c>
      <c r="I55" s="101">
        <v>25</v>
      </c>
    </row>
    <row r="56" spans="1:9" x14ac:dyDescent="0.3">
      <c r="A56" s="98" t="s">
        <v>1833</v>
      </c>
      <c r="B56" s="99" t="s">
        <v>1545</v>
      </c>
      <c r="C56" s="99" t="s">
        <v>2782</v>
      </c>
      <c r="D56" s="99">
        <v>9184973</v>
      </c>
      <c r="E56" s="100">
        <v>18.05</v>
      </c>
      <c r="F56" s="100">
        <v>90</v>
      </c>
      <c r="G56" s="99"/>
      <c r="H56" s="100"/>
      <c r="I56" s="101"/>
    </row>
    <row r="57" spans="1:9" x14ac:dyDescent="0.3">
      <c r="A57" s="98" t="str">
        <f>A56</f>
        <v>李啟銓</v>
      </c>
      <c r="B57" s="99"/>
      <c r="C57" s="99"/>
      <c r="D57" s="99"/>
      <c r="E57" s="100"/>
      <c r="F57" s="100"/>
      <c r="G57" s="99">
        <v>9185246</v>
      </c>
      <c r="H57" s="100">
        <v>18.05</v>
      </c>
      <c r="I57" s="101">
        <v>90</v>
      </c>
    </row>
    <row r="58" spans="1:9" x14ac:dyDescent="0.3">
      <c r="A58" s="98" t="s">
        <v>1833</v>
      </c>
      <c r="B58" s="99" t="s">
        <v>1545</v>
      </c>
      <c r="C58" s="99" t="s">
        <v>2783</v>
      </c>
      <c r="D58" s="99">
        <v>9185614</v>
      </c>
      <c r="E58" s="100">
        <v>18.05</v>
      </c>
      <c r="F58" s="100">
        <v>90</v>
      </c>
      <c r="G58" s="99"/>
      <c r="H58" s="100"/>
      <c r="I58" s="101"/>
    </row>
    <row r="59" spans="1:9" x14ac:dyDescent="0.3">
      <c r="A59" s="98" t="str">
        <f t="shared" ref="A59:A60" si="4">A58</f>
        <v>李啟銓</v>
      </c>
      <c r="B59" s="99"/>
      <c r="C59" s="99"/>
      <c r="D59" s="99"/>
      <c r="E59" s="100"/>
      <c r="F59" s="100"/>
      <c r="G59" s="99">
        <v>9185758</v>
      </c>
      <c r="H59" s="100">
        <v>18.05</v>
      </c>
      <c r="I59" s="101">
        <v>74</v>
      </c>
    </row>
    <row r="60" spans="1:9" x14ac:dyDescent="0.3">
      <c r="A60" s="98" t="str">
        <f t="shared" si="4"/>
        <v>李啟銓</v>
      </c>
      <c r="B60" s="99"/>
      <c r="C60" s="99"/>
      <c r="D60" s="99"/>
      <c r="E60" s="100"/>
      <c r="F60" s="100"/>
      <c r="G60" s="99">
        <v>9190270</v>
      </c>
      <c r="H60" s="100">
        <v>18.100000000000001</v>
      </c>
      <c r="I60" s="101">
        <v>16</v>
      </c>
    </row>
    <row r="61" spans="1:9" x14ac:dyDescent="0.3">
      <c r="A61" s="98" t="s">
        <v>1833</v>
      </c>
      <c r="B61" s="99" t="s">
        <v>1545</v>
      </c>
      <c r="C61" s="99" t="s">
        <v>2784</v>
      </c>
      <c r="D61" s="99">
        <v>9190898</v>
      </c>
      <c r="E61" s="100">
        <v>18.05</v>
      </c>
      <c r="F61" s="100">
        <v>12</v>
      </c>
      <c r="G61" s="99"/>
      <c r="H61" s="100"/>
      <c r="I61" s="101"/>
    </row>
    <row r="62" spans="1:9" x14ac:dyDescent="0.3">
      <c r="A62" s="98" t="str">
        <f>A61</f>
        <v>李啟銓</v>
      </c>
      <c r="B62" s="99"/>
      <c r="C62" s="99"/>
      <c r="D62" s="99"/>
      <c r="E62" s="100"/>
      <c r="F62" s="100"/>
      <c r="G62" s="99">
        <v>9191292</v>
      </c>
      <c r="H62" s="100">
        <v>18.05</v>
      </c>
      <c r="I62" s="101">
        <v>12</v>
      </c>
    </row>
    <row r="63" spans="1:9" x14ac:dyDescent="0.3">
      <c r="A63" s="98" t="s">
        <v>1833</v>
      </c>
      <c r="B63" s="99" t="s">
        <v>1545</v>
      </c>
      <c r="C63" s="99" t="s">
        <v>2785</v>
      </c>
      <c r="D63" s="99">
        <v>9191633</v>
      </c>
      <c r="E63" s="100">
        <v>18.05</v>
      </c>
      <c r="F63" s="100">
        <v>74</v>
      </c>
      <c r="G63" s="99"/>
      <c r="H63" s="100"/>
      <c r="I63" s="101"/>
    </row>
    <row r="64" spans="1:9" x14ac:dyDescent="0.3">
      <c r="A64" s="98" t="str">
        <f>A63</f>
        <v>李啟銓</v>
      </c>
      <c r="B64" s="99"/>
      <c r="C64" s="99"/>
      <c r="D64" s="99"/>
      <c r="E64" s="100"/>
      <c r="F64" s="100"/>
      <c r="G64" s="99">
        <v>9191802</v>
      </c>
      <c r="H64" s="100">
        <v>18.05</v>
      </c>
      <c r="I64" s="101">
        <v>74</v>
      </c>
    </row>
    <row r="65" spans="1:9" x14ac:dyDescent="0.3">
      <c r="A65" s="98" t="s">
        <v>1833</v>
      </c>
      <c r="B65" s="99" t="s">
        <v>1545</v>
      </c>
      <c r="C65" s="99" t="s">
        <v>2786</v>
      </c>
      <c r="D65" s="99">
        <v>9192179</v>
      </c>
      <c r="E65" s="100">
        <v>18.05</v>
      </c>
      <c r="F65" s="100">
        <v>24</v>
      </c>
      <c r="G65" s="99"/>
      <c r="H65" s="100"/>
      <c r="I65" s="101"/>
    </row>
    <row r="66" spans="1:9" x14ac:dyDescent="0.3">
      <c r="A66" s="98" t="str">
        <f>A65</f>
        <v>李啟銓</v>
      </c>
      <c r="B66" s="99"/>
      <c r="C66" s="99"/>
      <c r="D66" s="99"/>
      <c r="E66" s="100"/>
      <c r="F66" s="100"/>
      <c r="G66" s="99">
        <v>9192315</v>
      </c>
      <c r="H66" s="100">
        <v>18.05</v>
      </c>
      <c r="I66" s="101">
        <v>24</v>
      </c>
    </row>
    <row r="67" spans="1:9" x14ac:dyDescent="0.3">
      <c r="A67" s="98" t="s">
        <v>1833</v>
      </c>
      <c r="B67" s="99" t="s">
        <v>1545</v>
      </c>
      <c r="C67" s="99" t="s">
        <v>2787</v>
      </c>
      <c r="D67" s="99">
        <v>9192822</v>
      </c>
      <c r="E67" s="100">
        <v>18.05</v>
      </c>
      <c r="F67" s="100">
        <v>13</v>
      </c>
      <c r="G67" s="99"/>
      <c r="H67" s="100"/>
      <c r="I67" s="101"/>
    </row>
    <row r="68" spans="1:9" x14ac:dyDescent="0.3">
      <c r="A68" s="98" t="str">
        <f t="shared" ref="A68:A69" si="5">A67</f>
        <v>李啟銓</v>
      </c>
      <c r="B68" s="99"/>
      <c r="C68" s="99"/>
      <c r="D68" s="99"/>
      <c r="E68" s="100"/>
      <c r="F68" s="100"/>
      <c r="G68" s="99">
        <v>9193337</v>
      </c>
      <c r="H68" s="100">
        <v>18.05</v>
      </c>
      <c r="I68" s="101">
        <v>5</v>
      </c>
    </row>
    <row r="69" spans="1:9" x14ac:dyDescent="0.3">
      <c r="A69" s="98" t="str">
        <f t="shared" si="5"/>
        <v>李啟銓</v>
      </c>
      <c r="B69" s="99"/>
      <c r="C69" s="99"/>
      <c r="D69" s="99"/>
      <c r="E69" s="100"/>
      <c r="F69" s="100"/>
      <c r="G69" s="99">
        <v>9193848</v>
      </c>
      <c r="H69" s="100">
        <v>18.05</v>
      </c>
      <c r="I69" s="101">
        <v>8</v>
      </c>
    </row>
    <row r="70" spans="1:9" x14ac:dyDescent="0.3">
      <c r="A70" s="98" t="s">
        <v>1833</v>
      </c>
      <c r="B70" s="99" t="s">
        <v>1545</v>
      </c>
      <c r="C70" s="99" t="s">
        <v>2788</v>
      </c>
      <c r="D70" s="99">
        <v>9194187</v>
      </c>
      <c r="E70" s="100">
        <v>18.05</v>
      </c>
      <c r="F70" s="100">
        <v>6</v>
      </c>
      <c r="G70" s="99"/>
      <c r="H70" s="100"/>
      <c r="I70" s="101"/>
    </row>
    <row r="71" spans="1:9" x14ac:dyDescent="0.3">
      <c r="A71" s="98" t="str">
        <f>A70</f>
        <v>李啟銓</v>
      </c>
      <c r="B71" s="99"/>
      <c r="C71" s="99"/>
      <c r="D71" s="99"/>
      <c r="E71" s="100"/>
      <c r="F71" s="100"/>
      <c r="G71" s="99">
        <v>9194361</v>
      </c>
      <c r="H71" s="100">
        <v>18.05</v>
      </c>
      <c r="I71" s="101">
        <v>6</v>
      </c>
    </row>
    <row r="72" spans="1:9" x14ac:dyDescent="0.3">
      <c r="A72" s="98" t="s">
        <v>1833</v>
      </c>
      <c r="B72" s="99" t="s">
        <v>1545</v>
      </c>
      <c r="C72" s="99" t="s">
        <v>2789</v>
      </c>
      <c r="D72" s="99">
        <v>9195298</v>
      </c>
      <c r="E72" s="100">
        <v>18.05</v>
      </c>
      <c r="F72" s="100">
        <v>25</v>
      </c>
      <c r="G72" s="99"/>
      <c r="H72" s="100"/>
      <c r="I72" s="101"/>
    </row>
    <row r="73" spans="1:9" x14ac:dyDescent="0.3">
      <c r="A73" s="98" t="str">
        <f>A72</f>
        <v>李啟銓</v>
      </c>
      <c r="B73" s="99"/>
      <c r="C73" s="99"/>
      <c r="D73" s="99"/>
      <c r="E73" s="100"/>
      <c r="F73" s="100"/>
      <c r="G73" s="99">
        <v>9195384</v>
      </c>
      <c r="H73" s="100">
        <v>18.05</v>
      </c>
      <c r="I73" s="101">
        <v>25</v>
      </c>
    </row>
    <row r="74" spans="1:9" x14ac:dyDescent="0.3">
      <c r="A74" s="98" t="s">
        <v>1833</v>
      </c>
      <c r="B74" s="99" t="s">
        <v>1545</v>
      </c>
      <c r="C74" s="99" t="s">
        <v>2790</v>
      </c>
      <c r="D74" s="99">
        <v>9195841</v>
      </c>
      <c r="E74" s="100">
        <v>18.05</v>
      </c>
      <c r="F74" s="100">
        <v>5</v>
      </c>
      <c r="G74" s="99"/>
      <c r="H74" s="100"/>
      <c r="I74" s="101"/>
    </row>
    <row r="75" spans="1:9" x14ac:dyDescent="0.3">
      <c r="A75" s="98" t="str">
        <f>A74</f>
        <v>李啟銓</v>
      </c>
      <c r="B75" s="99"/>
      <c r="C75" s="99"/>
      <c r="D75" s="99"/>
      <c r="E75" s="100"/>
      <c r="F75" s="100"/>
      <c r="G75" s="99">
        <v>9195895</v>
      </c>
      <c r="H75" s="100">
        <v>18.05</v>
      </c>
      <c r="I75" s="101">
        <v>5</v>
      </c>
    </row>
    <row r="76" spans="1:9" x14ac:dyDescent="0.3">
      <c r="A76" s="98" t="s">
        <v>1833</v>
      </c>
      <c r="B76" s="99" t="s">
        <v>1545</v>
      </c>
      <c r="C76" s="99" t="s">
        <v>2791</v>
      </c>
      <c r="D76" s="99">
        <v>9200362</v>
      </c>
      <c r="E76" s="100">
        <v>18.05</v>
      </c>
      <c r="F76" s="100">
        <v>51</v>
      </c>
      <c r="G76" s="99"/>
      <c r="H76" s="100"/>
      <c r="I76" s="101"/>
    </row>
    <row r="77" spans="1:9" x14ac:dyDescent="0.3">
      <c r="A77" s="98" t="str">
        <f>A76</f>
        <v>李啟銓</v>
      </c>
      <c r="B77" s="99"/>
      <c r="C77" s="99"/>
      <c r="D77" s="99"/>
      <c r="E77" s="100"/>
      <c r="F77" s="100"/>
      <c r="G77" s="99">
        <v>9200407</v>
      </c>
      <c r="H77" s="100">
        <v>18.05</v>
      </c>
      <c r="I77" s="101">
        <v>51</v>
      </c>
    </row>
    <row r="78" spans="1:9" x14ac:dyDescent="0.3">
      <c r="A78" s="98" t="s">
        <v>1833</v>
      </c>
      <c r="B78" s="99" t="s">
        <v>1545</v>
      </c>
      <c r="C78" s="99" t="s">
        <v>2792</v>
      </c>
      <c r="D78" s="99">
        <v>9200796</v>
      </c>
      <c r="E78" s="100">
        <v>18.05</v>
      </c>
      <c r="F78" s="100">
        <v>1</v>
      </c>
      <c r="G78" s="99"/>
      <c r="H78" s="100"/>
      <c r="I78" s="101"/>
    </row>
    <row r="79" spans="1:9" x14ac:dyDescent="0.3">
      <c r="A79" s="98" t="s">
        <v>1833</v>
      </c>
      <c r="B79" s="99" t="s">
        <v>1545</v>
      </c>
      <c r="C79" s="99" t="s">
        <v>2792</v>
      </c>
      <c r="D79" s="99">
        <v>9201763</v>
      </c>
      <c r="E79" s="100">
        <v>18.05</v>
      </c>
      <c r="F79" s="100">
        <v>-1</v>
      </c>
      <c r="G79" s="99"/>
      <c r="H79" s="100"/>
      <c r="I79" s="101"/>
    </row>
    <row r="80" spans="1:9" x14ac:dyDescent="0.3">
      <c r="A80" s="98" t="s">
        <v>1833</v>
      </c>
      <c r="B80" s="99" t="s">
        <v>1545</v>
      </c>
      <c r="C80" s="99" t="s">
        <v>2793</v>
      </c>
      <c r="D80" s="99">
        <v>9203388</v>
      </c>
      <c r="E80" s="100">
        <v>18.05</v>
      </c>
      <c r="F80" s="100">
        <v>3</v>
      </c>
      <c r="G80" s="99"/>
      <c r="H80" s="100"/>
      <c r="I80" s="101"/>
    </row>
    <row r="81" spans="1:9" x14ac:dyDescent="0.3">
      <c r="A81" s="98" t="str">
        <f>A80</f>
        <v>李啟銓</v>
      </c>
      <c r="B81" s="99"/>
      <c r="C81" s="99"/>
      <c r="D81" s="99"/>
      <c r="E81" s="100"/>
      <c r="F81" s="100"/>
      <c r="G81" s="99">
        <v>9215649</v>
      </c>
      <c r="H81" s="100">
        <v>18.05</v>
      </c>
      <c r="I81" s="101">
        <v>3</v>
      </c>
    </row>
    <row r="82" spans="1:9" x14ac:dyDescent="0.3">
      <c r="A82" s="98" t="s">
        <v>1299</v>
      </c>
      <c r="B82" s="99" t="s">
        <v>2794</v>
      </c>
      <c r="C82" s="99">
        <v>30001</v>
      </c>
      <c r="D82" s="99">
        <v>9212455</v>
      </c>
      <c r="E82" s="100">
        <v>18.05</v>
      </c>
      <c r="F82" s="100">
        <v>50</v>
      </c>
      <c r="G82" s="99"/>
      <c r="H82" s="100"/>
      <c r="I82" s="101"/>
    </row>
    <row r="83" spans="1:9" x14ac:dyDescent="0.3">
      <c r="A83" s="98" t="str">
        <f>A82</f>
        <v>林坤能</v>
      </c>
      <c r="B83" s="99"/>
      <c r="C83" s="99"/>
      <c r="D83" s="99"/>
      <c r="E83" s="100"/>
      <c r="F83" s="100"/>
      <c r="G83" s="99">
        <v>9215649</v>
      </c>
      <c r="H83" s="100">
        <v>18.05</v>
      </c>
      <c r="I83" s="101">
        <v>50</v>
      </c>
    </row>
    <row r="84" spans="1:9" x14ac:dyDescent="0.3">
      <c r="A84" s="98" t="s">
        <v>1833</v>
      </c>
      <c r="B84" s="99" t="s">
        <v>1545</v>
      </c>
      <c r="C84" s="99" t="s">
        <v>2795</v>
      </c>
      <c r="D84" s="99">
        <v>9220488</v>
      </c>
      <c r="E84" s="100">
        <v>18.05</v>
      </c>
      <c r="F84" s="100">
        <v>189</v>
      </c>
      <c r="G84" s="99"/>
      <c r="H84" s="100"/>
      <c r="I84" s="101"/>
    </row>
    <row r="85" spans="1:9" x14ac:dyDescent="0.3">
      <c r="A85" s="98" t="str">
        <f t="shared" ref="A85:A86" si="6">A84</f>
        <v>李啟銓</v>
      </c>
      <c r="B85" s="99"/>
      <c r="C85" s="99"/>
      <c r="D85" s="99"/>
      <c r="E85" s="100"/>
      <c r="F85" s="100"/>
      <c r="G85" s="99">
        <v>9220672</v>
      </c>
      <c r="H85" s="100">
        <v>18.05</v>
      </c>
      <c r="I85" s="101">
        <v>188</v>
      </c>
    </row>
    <row r="86" spans="1:9" x14ac:dyDescent="0.3">
      <c r="A86" s="98" t="str">
        <f t="shared" si="6"/>
        <v>李啟銓</v>
      </c>
      <c r="B86" s="99"/>
      <c r="C86" s="99"/>
      <c r="D86" s="99"/>
      <c r="E86" s="100"/>
      <c r="F86" s="100"/>
      <c r="G86" s="99">
        <v>9231336</v>
      </c>
      <c r="H86" s="100">
        <v>18.100000000000001</v>
      </c>
      <c r="I86" s="101">
        <v>1</v>
      </c>
    </row>
    <row r="87" spans="1:9" x14ac:dyDescent="0.3">
      <c r="A87" s="98" t="s">
        <v>1833</v>
      </c>
      <c r="B87" s="99" t="s">
        <v>1545</v>
      </c>
      <c r="C87" s="99" t="s">
        <v>2796</v>
      </c>
      <c r="D87" s="99">
        <v>9231574</v>
      </c>
      <c r="E87" s="100">
        <v>18.05</v>
      </c>
      <c r="F87" s="100">
        <v>65</v>
      </c>
      <c r="G87" s="99"/>
      <c r="H87" s="100"/>
      <c r="I87" s="101"/>
    </row>
    <row r="88" spans="1:9" x14ac:dyDescent="0.3">
      <c r="A88" s="98" t="str">
        <f>A87</f>
        <v>李啟銓</v>
      </c>
      <c r="B88" s="99"/>
      <c r="C88" s="99"/>
      <c r="D88" s="99"/>
      <c r="E88" s="100"/>
      <c r="F88" s="100"/>
      <c r="G88" s="99">
        <v>9232359</v>
      </c>
      <c r="H88" s="100">
        <v>18.05</v>
      </c>
      <c r="I88" s="101">
        <v>1</v>
      </c>
    </row>
    <row r="89" spans="1:9" x14ac:dyDescent="0.3">
      <c r="A89" s="98" t="s">
        <v>1833</v>
      </c>
      <c r="B89" s="99" t="s">
        <v>1545</v>
      </c>
      <c r="C89" s="99" t="s">
        <v>2796</v>
      </c>
      <c r="D89" s="99">
        <v>9232445</v>
      </c>
      <c r="E89" s="100">
        <v>18.05</v>
      </c>
      <c r="F89" s="100">
        <v>-64</v>
      </c>
      <c r="G89" s="99"/>
      <c r="H89" s="100"/>
      <c r="I89" s="101"/>
    </row>
    <row r="90" spans="1:9" x14ac:dyDescent="0.3">
      <c r="A90" s="98" t="s">
        <v>1833</v>
      </c>
      <c r="B90" s="99" t="s">
        <v>1545</v>
      </c>
      <c r="C90" s="99" t="s">
        <v>2797</v>
      </c>
      <c r="D90" s="99">
        <v>9232849</v>
      </c>
      <c r="E90" s="100">
        <v>18</v>
      </c>
      <c r="F90" s="100">
        <v>75</v>
      </c>
      <c r="G90" s="99"/>
      <c r="H90" s="100"/>
      <c r="I90" s="101"/>
    </row>
    <row r="91" spans="1:9" x14ac:dyDescent="0.3">
      <c r="A91" s="98" t="str">
        <f t="shared" ref="A91:A92" si="7">A90</f>
        <v>李啟銓</v>
      </c>
      <c r="B91" s="99"/>
      <c r="C91" s="99"/>
      <c r="D91" s="99"/>
      <c r="E91" s="100"/>
      <c r="F91" s="100"/>
      <c r="G91" s="99">
        <v>9232870</v>
      </c>
      <c r="H91" s="100">
        <v>18</v>
      </c>
      <c r="I91" s="101">
        <v>73</v>
      </c>
    </row>
    <row r="92" spans="1:9" x14ac:dyDescent="0.3">
      <c r="A92" s="98" t="str">
        <f t="shared" si="7"/>
        <v>李啟銓</v>
      </c>
      <c r="B92" s="99"/>
      <c r="C92" s="99"/>
      <c r="D92" s="99"/>
      <c r="E92" s="100"/>
      <c r="F92" s="100"/>
      <c r="G92" s="99">
        <v>9233381</v>
      </c>
      <c r="H92" s="100">
        <v>18</v>
      </c>
      <c r="I92" s="101">
        <v>2</v>
      </c>
    </row>
    <row r="93" spans="1:9" x14ac:dyDescent="0.3">
      <c r="A93" s="98" t="s">
        <v>1833</v>
      </c>
      <c r="B93" s="99" t="s">
        <v>1545</v>
      </c>
      <c r="C93" s="99" t="s">
        <v>2798</v>
      </c>
      <c r="D93" s="99">
        <v>9234875</v>
      </c>
      <c r="E93" s="100">
        <v>18</v>
      </c>
      <c r="F93" s="100">
        <v>36</v>
      </c>
      <c r="G93" s="99"/>
      <c r="H93" s="100"/>
      <c r="I93" s="101"/>
    </row>
    <row r="94" spans="1:9" x14ac:dyDescent="0.3">
      <c r="A94" s="98" t="str">
        <f>A93</f>
        <v>李啟銓</v>
      </c>
      <c r="B94" s="99"/>
      <c r="C94" s="99"/>
      <c r="D94" s="99"/>
      <c r="E94" s="100"/>
      <c r="F94" s="100"/>
      <c r="G94" s="99">
        <v>9234911</v>
      </c>
      <c r="H94" s="100">
        <v>18</v>
      </c>
      <c r="I94" s="101">
        <v>36</v>
      </c>
    </row>
    <row r="95" spans="1:9" x14ac:dyDescent="0.3">
      <c r="A95" s="98" t="s">
        <v>1836</v>
      </c>
      <c r="B95" s="99" t="s">
        <v>2085</v>
      </c>
      <c r="C95" s="99" t="s">
        <v>2799</v>
      </c>
      <c r="D95" s="99">
        <v>9525691</v>
      </c>
      <c r="E95" s="100">
        <v>16.649999999999999</v>
      </c>
      <c r="F95" s="100">
        <v>499</v>
      </c>
      <c r="G95" s="99"/>
      <c r="H95" s="100"/>
      <c r="I95" s="101"/>
    </row>
    <row r="96" spans="1:9" x14ac:dyDescent="0.3">
      <c r="A96" s="98" t="s">
        <v>1836</v>
      </c>
      <c r="B96" s="99" t="s">
        <v>2085</v>
      </c>
      <c r="C96" s="99" t="s">
        <v>2799</v>
      </c>
      <c r="D96" s="99">
        <v>9525903</v>
      </c>
      <c r="E96" s="100">
        <v>16.649999999999999</v>
      </c>
      <c r="F96" s="100">
        <v>-499</v>
      </c>
      <c r="G96" s="99"/>
      <c r="H96" s="100"/>
      <c r="I96" s="101"/>
    </row>
    <row r="97" spans="1:9" x14ac:dyDescent="0.3">
      <c r="A97" s="98" t="s">
        <v>1836</v>
      </c>
      <c r="B97" s="99" t="s">
        <v>2085</v>
      </c>
      <c r="C97" s="99" t="s">
        <v>2800</v>
      </c>
      <c r="D97" s="99">
        <v>9530773</v>
      </c>
      <c r="E97" s="100">
        <v>18</v>
      </c>
      <c r="F97" s="100">
        <v>499</v>
      </c>
      <c r="G97" s="99"/>
      <c r="H97" s="100"/>
      <c r="I97" s="101"/>
    </row>
    <row r="98" spans="1:9" x14ac:dyDescent="0.3">
      <c r="A98" s="98" t="str">
        <f>A97</f>
        <v>謝孟淳</v>
      </c>
      <c r="B98" s="99"/>
      <c r="C98" s="99"/>
      <c r="D98" s="99"/>
      <c r="E98" s="100"/>
      <c r="F98" s="100"/>
      <c r="G98" s="99">
        <v>9531044</v>
      </c>
      <c r="H98" s="100">
        <v>18.05</v>
      </c>
      <c r="I98" s="101">
        <v>499</v>
      </c>
    </row>
    <row r="99" spans="1:9" x14ac:dyDescent="0.3">
      <c r="A99" s="98" t="s">
        <v>1836</v>
      </c>
      <c r="B99" s="99" t="s">
        <v>2085</v>
      </c>
      <c r="C99" s="99" t="s">
        <v>2801</v>
      </c>
      <c r="D99" s="99">
        <v>9531125</v>
      </c>
      <c r="E99" s="100">
        <v>18</v>
      </c>
      <c r="F99" s="100">
        <v>499</v>
      </c>
      <c r="G99" s="99"/>
      <c r="H99" s="100"/>
      <c r="I99" s="101"/>
    </row>
    <row r="100" spans="1:9" x14ac:dyDescent="0.3">
      <c r="A100" s="98" t="str">
        <f>A99</f>
        <v>謝孟淳</v>
      </c>
      <c r="B100" s="99"/>
      <c r="C100" s="99"/>
      <c r="D100" s="99"/>
      <c r="E100" s="100"/>
      <c r="F100" s="100"/>
      <c r="G100" s="99">
        <v>9531557</v>
      </c>
      <c r="H100" s="100">
        <v>18</v>
      </c>
      <c r="I100" s="101">
        <v>499</v>
      </c>
    </row>
    <row r="101" spans="1:9" x14ac:dyDescent="0.3">
      <c r="A101" s="98" t="s">
        <v>1836</v>
      </c>
      <c r="B101" s="99" t="s">
        <v>2085</v>
      </c>
      <c r="C101" s="99" t="s">
        <v>2802</v>
      </c>
      <c r="D101" s="99">
        <v>9531503</v>
      </c>
      <c r="E101" s="100">
        <v>18</v>
      </c>
      <c r="F101" s="100">
        <v>499</v>
      </c>
      <c r="G101" s="99"/>
      <c r="H101" s="100"/>
      <c r="I101" s="101"/>
    </row>
    <row r="102" spans="1:9" x14ac:dyDescent="0.3">
      <c r="A102" s="98" t="str">
        <f>A101</f>
        <v>謝孟淳</v>
      </c>
      <c r="B102" s="99"/>
      <c r="C102" s="99"/>
      <c r="D102" s="99"/>
      <c r="E102" s="100"/>
      <c r="F102" s="100"/>
      <c r="G102" s="99">
        <v>9531557</v>
      </c>
      <c r="H102" s="100">
        <v>18</v>
      </c>
      <c r="I102" s="101">
        <v>499</v>
      </c>
    </row>
    <row r="103" spans="1:9" x14ac:dyDescent="0.3">
      <c r="A103" s="98" t="s">
        <v>1836</v>
      </c>
      <c r="B103" s="99" t="s">
        <v>2085</v>
      </c>
      <c r="C103" s="99" t="s">
        <v>2803</v>
      </c>
      <c r="D103" s="99">
        <v>9531835</v>
      </c>
      <c r="E103" s="100">
        <v>18</v>
      </c>
      <c r="F103" s="100">
        <v>499</v>
      </c>
      <c r="G103" s="99"/>
      <c r="H103" s="100"/>
      <c r="I103" s="101"/>
    </row>
    <row r="104" spans="1:9" x14ac:dyDescent="0.3">
      <c r="A104" s="98" t="str">
        <f t="shared" ref="A104:A133" si="8">A103</f>
        <v>謝孟淳</v>
      </c>
      <c r="B104" s="99"/>
      <c r="C104" s="99"/>
      <c r="D104" s="99"/>
      <c r="E104" s="100"/>
      <c r="F104" s="100"/>
      <c r="G104" s="99">
        <v>9532069</v>
      </c>
      <c r="H104" s="100">
        <v>18</v>
      </c>
      <c r="I104" s="101">
        <v>271</v>
      </c>
    </row>
    <row r="105" spans="1:9" x14ac:dyDescent="0.3">
      <c r="A105" s="98" t="str">
        <f t="shared" si="8"/>
        <v>謝孟淳</v>
      </c>
      <c r="B105" s="99"/>
      <c r="C105" s="99"/>
      <c r="D105" s="99"/>
      <c r="E105" s="100"/>
      <c r="F105" s="100"/>
      <c r="G105" s="99">
        <v>9550319</v>
      </c>
      <c r="H105" s="100">
        <v>18</v>
      </c>
      <c r="I105" s="101">
        <v>8</v>
      </c>
    </row>
    <row r="106" spans="1:9" x14ac:dyDescent="0.3">
      <c r="A106" s="98" t="str">
        <f t="shared" si="8"/>
        <v>謝孟淳</v>
      </c>
      <c r="B106" s="99"/>
      <c r="C106" s="99"/>
      <c r="D106" s="99"/>
      <c r="E106" s="100"/>
      <c r="F106" s="100"/>
      <c r="G106" s="99">
        <v>9550832</v>
      </c>
      <c r="H106" s="100">
        <v>18</v>
      </c>
      <c r="I106" s="101">
        <v>1</v>
      </c>
    </row>
    <row r="107" spans="1:9" x14ac:dyDescent="0.3">
      <c r="A107" s="98" t="str">
        <f t="shared" si="8"/>
        <v>謝孟淳</v>
      </c>
      <c r="B107" s="99"/>
      <c r="C107" s="99"/>
      <c r="D107" s="99"/>
      <c r="E107" s="100"/>
      <c r="F107" s="100"/>
      <c r="G107" s="99">
        <v>9551345</v>
      </c>
      <c r="H107" s="100">
        <v>18</v>
      </c>
      <c r="I107" s="101">
        <v>1</v>
      </c>
    </row>
    <row r="108" spans="1:9" x14ac:dyDescent="0.3">
      <c r="A108" s="98" t="str">
        <f t="shared" si="8"/>
        <v>謝孟淳</v>
      </c>
      <c r="B108" s="99"/>
      <c r="C108" s="99"/>
      <c r="D108" s="99"/>
      <c r="E108" s="100"/>
      <c r="F108" s="100"/>
      <c r="G108" s="99">
        <v>9554423</v>
      </c>
      <c r="H108" s="100">
        <v>18</v>
      </c>
      <c r="I108" s="101">
        <v>1</v>
      </c>
    </row>
    <row r="109" spans="1:9" x14ac:dyDescent="0.3">
      <c r="A109" s="98" t="str">
        <f t="shared" si="8"/>
        <v>謝孟淳</v>
      </c>
      <c r="B109" s="99"/>
      <c r="C109" s="99"/>
      <c r="D109" s="99"/>
      <c r="E109" s="100"/>
      <c r="F109" s="100"/>
      <c r="G109" s="99">
        <v>9564059</v>
      </c>
      <c r="H109" s="100">
        <v>18</v>
      </c>
      <c r="I109" s="101">
        <v>2</v>
      </c>
    </row>
    <row r="110" spans="1:9" x14ac:dyDescent="0.3">
      <c r="A110" s="98" t="str">
        <f t="shared" si="8"/>
        <v>謝孟淳</v>
      </c>
      <c r="B110" s="99"/>
      <c r="C110" s="99"/>
      <c r="D110" s="99"/>
      <c r="E110" s="100"/>
      <c r="F110" s="100"/>
      <c r="G110" s="99">
        <v>9571640</v>
      </c>
      <c r="H110" s="100">
        <v>18</v>
      </c>
      <c r="I110" s="101">
        <v>1</v>
      </c>
    </row>
    <row r="111" spans="1:9" x14ac:dyDescent="0.3">
      <c r="A111" s="98" t="str">
        <f t="shared" si="8"/>
        <v>謝孟淳</v>
      </c>
      <c r="B111" s="99"/>
      <c r="C111" s="99"/>
      <c r="D111" s="99"/>
      <c r="E111" s="100"/>
      <c r="F111" s="100"/>
      <c r="G111" s="99">
        <v>9573178</v>
      </c>
      <c r="H111" s="100">
        <v>18</v>
      </c>
      <c r="I111" s="101">
        <v>5</v>
      </c>
    </row>
    <row r="112" spans="1:9" x14ac:dyDescent="0.3">
      <c r="A112" s="98" t="str">
        <f t="shared" si="8"/>
        <v>謝孟淳</v>
      </c>
      <c r="B112" s="99"/>
      <c r="C112" s="99"/>
      <c r="D112" s="99"/>
      <c r="E112" s="100"/>
      <c r="F112" s="100"/>
      <c r="G112" s="99">
        <v>9574194</v>
      </c>
      <c r="H112" s="100">
        <v>18</v>
      </c>
      <c r="I112" s="101">
        <v>1</v>
      </c>
    </row>
    <row r="113" spans="1:9" x14ac:dyDescent="0.3">
      <c r="A113" s="98" t="str">
        <f t="shared" si="8"/>
        <v>謝孟淳</v>
      </c>
      <c r="B113" s="99"/>
      <c r="C113" s="99"/>
      <c r="D113" s="99"/>
      <c r="E113" s="100"/>
      <c r="F113" s="100"/>
      <c r="G113" s="99">
        <v>9590882</v>
      </c>
      <c r="H113" s="100">
        <v>18</v>
      </c>
      <c r="I113" s="101">
        <v>9</v>
      </c>
    </row>
    <row r="114" spans="1:9" x14ac:dyDescent="0.3">
      <c r="A114" s="98" t="str">
        <f t="shared" si="8"/>
        <v>謝孟淳</v>
      </c>
      <c r="B114" s="99"/>
      <c r="C114" s="99"/>
      <c r="D114" s="99"/>
      <c r="E114" s="100"/>
      <c r="F114" s="100"/>
      <c r="G114" s="99">
        <v>9592417</v>
      </c>
      <c r="H114" s="100">
        <v>18</v>
      </c>
      <c r="I114" s="101">
        <v>1</v>
      </c>
    </row>
    <row r="115" spans="1:9" x14ac:dyDescent="0.3">
      <c r="A115" s="98" t="str">
        <f t="shared" si="8"/>
        <v>謝孟淳</v>
      </c>
      <c r="B115" s="99"/>
      <c r="C115" s="99"/>
      <c r="D115" s="99"/>
      <c r="E115" s="100"/>
      <c r="F115" s="100"/>
      <c r="G115" s="99">
        <v>9594468</v>
      </c>
      <c r="H115" s="100">
        <v>18</v>
      </c>
      <c r="I115" s="101">
        <v>5</v>
      </c>
    </row>
    <row r="116" spans="1:9" x14ac:dyDescent="0.3">
      <c r="A116" s="98" t="str">
        <f t="shared" si="8"/>
        <v>謝孟淳</v>
      </c>
      <c r="B116" s="99"/>
      <c r="C116" s="99"/>
      <c r="D116" s="99"/>
      <c r="E116" s="100"/>
      <c r="F116" s="100"/>
      <c r="G116" s="99">
        <v>9594982</v>
      </c>
      <c r="H116" s="100">
        <v>18</v>
      </c>
      <c r="I116" s="101">
        <v>5</v>
      </c>
    </row>
    <row r="117" spans="1:9" x14ac:dyDescent="0.3">
      <c r="A117" s="98" t="str">
        <f t="shared" si="8"/>
        <v>謝孟淳</v>
      </c>
      <c r="B117" s="99"/>
      <c r="C117" s="99"/>
      <c r="D117" s="99"/>
      <c r="E117" s="100"/>
      <c r="F117" s="100"/>
      <c r="G117" s="99">
        <v>9595493</v>
      </c>
      <c r="H117" s="100">
        <v>18</v>
      </c>
      <c r="I117" s="101">
        <v>3</v>
      </c>
    </row>
    <row r="118" spans="1:9" x14ac:dyDescent="0.3">
      <c r="A118" s="98" t="str">
        <f t="shared" si="8"/>
        <v>謝孟淳</v>
      </c>
      <c r="B118" s="99"/>
      <c r="C118" s="99"/>
      <c r="D118" s="99"/>
      <c r="E118" s="100"/>
      <c r="F118" s="100"/>
      <c r="G118" s="99">
        <v>10002049</v>
      </c>
      <c r="H118" s="100">
        <v>18</v>
      </c>
      <c r="I118" s="101">
        <v>1</v>
      </c>
    </row>
    <row r="119" spans="1:9" x14ac:dyDescent="0.3">
      <c r="A119" s="98" t="str">
        <f t="shared" si="8"/>
        <v>謝孟淳</v>
      </c>
      <c r="B119" s="99"/>
      <c r="C119" s="99"/>
      <c r="D119" s="99"/>
      <c r="E119" s="100"/>
      <c r="F119" s="100"/>
      <c r="G119" s="99">
        <v>10005123</v>
      </c>
      <c r="H119" s="100">
        <v>18</v>
      </c>
      <c r="I119" s="101">
        <v>5</v>
      </c>
    </row>
    <row r="120" spans="1:9" x14ac:dyDescent="0.3">
      <c r="A120" s="98" t="str">
        <f t="shared" si="8"/>
        <v>謝孟淳</v>
      </c>
      <c r="B120" s="99"/>
      <c r="C120" s="99"/>
      <c r="D120" s="99"/>
      <c r="E120" s="100"/>
      <c r="F120" s="100"/>
      <c r="G120" s="99">
        <v>10011172</v>
      </c>
      <c r="H120" s="100">
        <v>18</v>
      </c>
      <c r="I120" s="101">
        <v>2</v>
      </c>
    </row>
    <row r="121" spans="1:9" x14ac:dyDescent="0.3">
      <c r="A121" s="98" t="str">
        <f t="shared" si="8"/>
        <v>謝孟淳</v>
      </c>
      <c r="B121" s="99"/>
      <c r="C121" s="99"/>
      <c r="D121" s="99"/>
      <c r="E121" s="100"/>
      <c r="F121" s="100"/>
      <c r="G121" s="99">
        <v>10012197</v>
      </c>
      <c r="H121" s="100">
        <v>18</v>
      </c>
      <c r="I121" s="101">
        <v>15</v>
      </c>
    </row>
    <row r="122" spans="1:9" x14ac:dyDescent="0.3">
      <c r="A122" s="98" t="str">
        <f t="shared" si="8"/>
        <v>謝孟淳</v>
      </c>
      <c r="B122" s="99"/>
      <c r="C122" s="99"/>
      <c r="D122" s="99"/>
      <c r="E122" s="100"/>
      <c r="F122" s="100"/>
      <c r="G122" s="99">
        <v>10013225</v>
      </c>
      <c r="H122" s="100">
        <v>18</v>
      </c>
      <c r="I122" s="101">
        <v>20</v>
      </c>
    </row>
    <row r="123" spans="1:9" x14ac:dyDescent="0.3">
      <c r="A123" s="98" t="str">
        <f t="shared" si="8"/>
        <v>謝孟淳</v>
      </c>
      <c r="B123" s="99"/>
      <c r="C123" s="99"/>
      <c r="D123" s="99"/>
      <c r="E123" s="100"/>
      <c r="F123" s="100"/>
      <c r="G123" s="99">
        <v>10014758</v>
      </c>
      <c r="H123" s="100">
        <v>18</v>
      </c>
      <c r="I123" s="101">
        <v>3</v>
      </c>
    </row>
    <row r="124" spans="1:9" x14ac:dyDescent="0.3">
      <c r="A124" s="98" t="str">
        <f t="shared" si="8"/>
        <v>謝孟淳</v>
      </c>
      <c r="B124" s="99"/>
      <c r="C124" s="99"/>
      <c r="D124" s="99"/>
      <c r="E124" s="100"/>
      <c r="F124" s="100"/>
      <c r="G124" s="99">
        <v>10015783</v>
      </c>
      <c r="H124" s="100">
        <v>18</v>
      </c>
      <c r="I124" s="101">
        <v>1</v>
      </c>
    </row>
    <row r="125" spans="1:9" x14ac:dyDescent="0.3">
      <c r="A125" s="98" t="str">
        <f t="shared" si="8"/>
        <v>謝孟淳</v>
      </c>
      <c r="B125" s="99"/>
      <c r="C125" s="99"/>
      <c r="D125" s="99"/>
      <c r="E125" s="100"/>
      <c r="F125" s="100"/>
      <c r="G125" s="99">
        <v>10021321</v>
      </c>
      <c r="H125" s="100">
        <v>18</v>
      </c>
      <c r="I125" s="101">
        <v>1</v>
      </c>
    </row>
    <row r="126" spans="1:9" x14ac:dyDescent="0.3">
      <c r="A126" s="98" t="str">
        <f t="shared" si="8"/>
        <v>謝孟淳</v>
      </c>
      <c r="B126" s="99"/>
      <c r="C126" s="99"/>
      <c r="D126" s="99"/>
      <c r="E126" s="100"/>
      <c r="F126" s="100"/>
      <c r="G126" s="99">
        <v>10021830</v>
      </c>
      <c r="H126" s="100">
        <v>18</v>
      </c>
      <c r="I126" s="101">
        <v>1</v>
      </c>
    </row>
    <row r="127" spans="1:9" x14ac:dyDescent="0.3">
      <c r="A127" s="98" t="str">
        <f t="shared" si="8"/>
        <v>謝孟淳</v>
      </c>
      <c r="B127" s="99"/>
      <c r="C127" s="99"/>
      <c r="D127" s="99"/>
      <c r="E127" s="100"/>
      <c r="F127" s="100"/>
      <c r="G127" s="99">
        <v>10024406</v>
      </c>
      <c r="H127" s="100">
        <v>18</v>
      </c>
      <c r="I127" s="101">
        <v>1</v>
      </c>
    </row>
    <row r="128" spans="1:9" x14ac:dyDescent="0.3">
      <c r="A128" s="98" t="str">
        <f t="shared" si="8"/>
        <v>謝孟淳</v>
      </c>
      <c r="B128" s="99"/>
      <c r="C128" s="99"/>
      <c r="D128" s="99"/>
      <c r="E128" s="100"/>
      <c r="F128" s="100"/>
      <c r="G128" s="99">
        <v>10030971</v>
      </c>
      <c r="H128" s="100">
        <v>18</v>
      </c>
      <c r="I128" s="101">
        <v>12</v>
      </c>
    </row>
    <row r="129" spans="1:9" x14ac:dyDescent="0.3">
      <c r="A129" s="98" t="str">
        <f t="shared" si="8"/>
        <v>謝孟淳</v>
      </c>
      <c r="B129" s="99"/>
      <c r="C129" s="99"/>
      <c r="D129" s="99"/>
      <c r="E129" s="100"/>
      <c r="F129" s="100"/>
      <c r="G129" s="99">
        <v>10031484</v>
      </c>
      <c r="H129" s="100">
        <v>18</v>
      </c>
      <c r="I129" s="101">
        <v>2</v>
      </c>
    </row>
    <row r="130" spans="1:9" x14ac:dyDescent="0.3">
      <c r="A130" s="98" t="str">
        <f t="shared" si="8"/>
        <v>謝孟淳</v>
      </c>
      <c r="B130" s="99"/>
      <c r="C130" s="99"/>
      <c r="D130" s="99"/>
      <c r="E130" s="100"/>
      <c r="F130" s="100"/>
      <c r="G130" s="99">
        <v>10033542</v>
      </c>
      <c r="H130" s="100">
        <v>18</v>
      </c>
      <c r="I130" s="101">
        <v>40</v>
      </c>
    </row>
    <row r="131" spans="1:9" x14ac:dyDescent="0.3">
      <c r="A131" s="98" t="str">
        <f t="shared" si="8"/>
        <v>謝孟淳</v>
      </c>
      <c r="B131" s="99"/>
      <c r="C131" s="99"/>
      <c r="D131" s="99"/>
      <c r="E131" s="100"/>
      <c r="F131" s="100"/>
      <c r="G131" s="99">
        <v>10034051</v>
      </c>
      <c r="H131" s="100">
        <v>18</v>
      </c>
      <c r="I131" s="101">
        <v>34</v>
      </c>
    </row>
    <row r="132" spans="1:9" x14ac:dyDescent="0.3">
      <c r="A132" s="98" t="str">
        <f t="shared" si="8"/>
        <v>謝孟淳</v>
      </c>
      <c r="B132" s="99"/>
      <c r="C132" s="99"/>
      <c r="D132" s="99"/>
      <c r="E132" s="100"/>
      <c r="F132" s="100"/>
      <c r="G132" s="99">
        <v>10034563</v>
      </c>
      <c r="H132" s="100">
        <v>18</v>
      </c>
      <c r="I132" s="101">
        <v>40</v>
      </c>
    </row>
    <row r="133" spans="1:9" x14ac:dyDescent="0.3">
      <c r="A133" s="98" t="str">
        <f t="shared" si="8"/>
        <v>謝孟淳</v>
      </c>
      <c r="B133" s="99"/>
      <c r="C133" s="99"/>
      <c r="D133" s="99"/>
      <c r="E133" s="100"/>
      <c r="F133" s="100"/>
      <c r="G133" s="99">
        <v>10035074</v>
      </c>
      <c r="H133" s="100">
        <v>18</v>
      </c>
      <c r="I133" s="101">
        <v>7</v>
      </c>
    </row>
    <row r="134" spans="1:9" x14ac:dyDescent="0.3">
      <c r="A134" s="98" t="s">
        <v>1836</v>
      </c>
      <c r="B134" s="99" t="s">
        <v>2085</v>
      </c>
      <c r="C134" s="99" t="s">
        <v>2804</v>
      </c>
      <c r="D134" s="99">
        <v>9532151</v>
      </c>
      <c r="E134" s="100">
        <v>18</v>
      </c>
      <c r="F134" s="100">
        <v>4</v>
      </c>
      <c r="G134" s="99"/>
      <c r="H134" s="100"/>
      <c r="I134" s="101"/>
    </row>
    <row r="135" spans="1:9" x14ac:dyDescent="0.3">
      <c r="A135" s="98" t="str">
        <f>A134</f>
        <v>謝孟淳</v>
      </c>
      <c r="B135" s="99"/>
      <c r="C135" s="99"/>
      <c r="D135" s="99"/>
      <c r="E135" s="100"/>
      <c r="F135" s="100"/>
      <c r="G135" s="99">
        <v>10035074</v>
      </c>
      <c r="H135" s="100">
        <v>18</v>
      </c>
      <c r="I135" s="101">
        <v>4</v>
      </c>
    </row>
    <row r="136" spans="1:9" x14ac:dyDescent="0.3">
      <c r="A136" s="98" t="s">
        <v>1836</v>
      </c>
      <c r="B136" s="99" t="s">
        <v>2085</v>
      </c>
      <c r="C136" s="99" t="s">
        <v>2805</v>
      </c>
      <c r="D136" s="99">
        <v>10323386</v>
      </c>
      <c r="E136" s="100">
        <v>18</v>
      </c>
      <c r="F136" s="100">
        <v>424</v>
      </c>
      <c r="G136" s="99"/>
      <c r="H136" s="100"/>
      <c r="I136" s="101"/>
    </row>
    <row r="137" spans="1:9" x14ac:dyDescent="0.3">
      <c r="A137" s="98" t="str">
        <f>A136</f>
        <v>謝孟淳</v>
      </c>
      <c r="B137" s="99"/>
      <c r="C137" s="99"/>
      <c r="D137" s="99"/>
      <c r="E137" s="100"/>
      <c r="F137" s="100"/>
      <c r="G137" s="99">
        <v>10323699</v>
      </c>
      <c r="H137" s="100">
        <v>18</v>
      </c>
      <c r="I137" s="101">
        <v>424</v>
      </c>
    </row>
    <row r="138" spans="1:9" x14ac:dyDescent="0.3">
      <c r="A138" s="98" t="s">
        <v>1836</v>
      </c>
      <c r="B138" s="99" t="s">
        <v>2085</v>
      </c>
      <c r="C138" s="99" t="s">
        <v>2806</v>
      </c>
      <c r="D138" s="99">
        <v>10324918</v>
      </c>
      <c r="E138" s="100">
        <v>18</v>
      </c>
      <c r="F138" s="100">
        <v>34</v>
      </c>
      <c r="G138" s="99"/>
      <c r="H138" s="100"/>
      <c r="I138" s="101"/>
    </row>
    <row r="139" spans="1:9" x14ac:dyDescent="0.3">
      <c r="A139" s="98" t="str">
        <f t="shared" ref="A139:A140" si="9">A138</f>
        <v>謝孟淳</v>
      </c>
      <c r="B139" s="99"/>
      <c r="C139" s="99"/>
      <c r="D139" s="99"/>
      <c r="E139" s="100"/>
      <c r="F139" s="100"/>
      <c r="G139" s="99">
        <v>10325244</v>
      </c>
      <c r="H139" s="100">
        <v>18</v>
      </c>
      <c r="I139" s="101">
        <v>33</v>
      </c>
    </row>
    <row r="140" spans="1:9" x14ac:dyDescent="0.3">
      <c r="A140" s="98" t="str">
        <f t="shared" si="9"/>
        <v>謝孟淳</v>
      </c>
      <c r="B140" s="99"/>
      <c r="C140" s="99"/>
      <c r="D140" s="99"/>
      <c r="E140" s="100"/>
      <c r="F140" s="100"/>
      <c r="G140" s="99">
        <v>10330272</v>
      </c>
      <c r="H140" s="100">
        <v>18.05</v>
      </c>
      <c r="I140" s="101">
        <v>1</v>
      </c>
    </row>
    <row r="141" spans="1:9" x14ac:dyDescent="0.3">
      <c r="A141" s="98" t="s">
        <v>1836</v>
      </c>
      <c r="B141" s="99" t="s">
        <v>2085</v>
      </c>
      <c r="C141" s="99" t="s">
        <v>2807</v>
      </c>
      <c r="D141" s="99">
        <v>10362788</v>
      </c>
      <c r="E141" s="100">
        <v>18</v>
      </c>
      <c r="F141" s="100">
        <v>42</v>
      </c>
      <c r="G141" s="99"/>
      <c r="H141" s="100"/>
      <c r="I141" s="101"/>
    </row>
    <row r="142" spans="1:9" x14ac:dyDescent="0.3">
      <c r="A142" s="98" t="str">
        <f t="shared" ref="A142:A155" si="10">A141</f>
        <v>謝孟淳</v>
      </c>
      <c r="B142" s="99"/>
      <c r="C142" s="99"/>
      <c r="D142" s="99"/>
      <c r="E142" s="100"/>
      <c r="F142" s="100"/>
      <c r="G142" s="99">
        <v>10375984</v>
      </c>
      <c r="H142" s="100">
        <v>18</v>
      </c>
      <c r="I142" s="101">
        <v>3</v>
      </c>
    </row>
    <row r="143" spans="1:9" x14ac:dyDescent="0.3">
      <c r="A143" s="98" t="str">
        <f t="shared" si="10"/>
        <v>謝孟淳</v>
      </c>
      <c r="B143" s="99"/>
      <c r="C143" s="99"/>
      <c r="D143" s="99"/>
      <c r="E143" s="100"/>
      <c r="F143" s="100"/>
      <c r="G143" s="99">
        <v>10382027</v>
      </c>
      <c r="H143" s="100">
        <v>18</v>
      </c>
      <c r="I143" s="101">
        <v>1</v>
      </c>
    </row>
    <row r="144" spans="1:9" x14ac:dyDescent="0.3">
      <c r="A144" s="98" t="str">
        <f t="shared" si="10"/>
        <v>謝孟淳</v>
      </c>
      <c r="B144" s="99"/>
      <c r="C144" s="99"/>
      <c r="D144" s="99"/>
      <c r="E144" s="100"/>
      <c r="F144" s="100"/>
      <c r="G144" s="99">
        <v>10382538</v>
      </c>
      <c r="H144" s="100">
        <v>18</v>
      </c>
      <c r="I144" s="101">
        <v>1</v>
      </c>
    </row>
    <row r="145" spans="1:9" x14ac:dyDescent="0.3">
      <c r="A145" s="98" t="str">
        <f t="shared" si="10"/>
        <v>謝孟淳</v>
      </c>
      <c r="B145" s="99"/>
      <c r="C145" s="99"/>
      <c r="D145" s="99"/>
      <c r="E145" s="100"/>
      <c r="F145" s="100"/>
      <c r="G145" s="99">
        <v>10384076</v>
      </c>
      <c r="H145" s="100">
        <v>18</v>
      </c>
      <c r="I145" s="101">
        <v>1</v>
      </c>
    </row>
    <row r="146" spans="1:9" x14ac:dyDescent="0.3">
      <c r="A146" s="98" t="str">
        <f t="shared" si="10"/>
        <v>謝孟淳</v>
      </c>
      <c r="B146" s="99"/>
      <c r="C146" s="99"/>
      <c r="D146" s="99"/>
      <c r="E146" s="100"/>
      <c r="F146" s="100"/>
      <c r="G146" s="99">
        <v>10390640</v>
      </c>
      <c r="H146" s="100">
        <v>18</v>
      </c>
      <c r="I146" s="101">
        <v>10</v>
      </c>
    </row>
    <row r="147" spans="1:9" x14ac:dyDescent="0.3">
      <c r="A147" s="98" t="str">
        <f t="shared" si="10"/>
        <v>謝孟淳</v>
      </c>
      <c r="B147" s="99"/>
      <c r="C147" s="99"/>
      <c r="D147" s="99"/>
      <c r="E147" s="100"/>
      <c r="F147" s="100"/>
      <c r="G147" s="99">
        <v>10391152</v>
      </c>
      <c r="H147" s="100">
        <v>18</v>
      </c>
      <c r="I147" s="101">
        <v>2</v>
      </c>
    </row>
    <row r="148" spans="1:9" x14ac:dyDescent="0.3">
      <c r="A148" s="98" t="str">
        <f t="shared" si="10"/>
        <v>謝孟淳</v>
      </c>
      <c r="B148" s="99"/>
      <c r="C148" s="99"/>
      <c r="D148" s="99"/>
      <c r="E148" s="100"/>
      <c r="F148" s="100"/>
      <c r="G148" s="99">
        <v>10391662</v>
      </c>
      <c r="H148" s="100">
        <v>18</v>
      </c>
      <c r="I148" s="101">
        <v>1</v>
      </c>
    </row>
    <row r="149" spans="1:9" x14ac:dyDescent="0.3">
      <c r="A149" s="98" t="str">
        <f t="shared" si="10"/>
        <v>謝孟淳</v>
      </c>
      <c r="B149" s="99"/>
      <c r="C149" s="99"/>
      <c r="D149" s="99"/>
      <c r="E149" s="100"/>
      <c r="F149" s="100"/>
      <c r="G149" s="99">
        <v>10392176</v>
      </c>
      <c r="H149" s="100">
        <v>18</v>
      </c>
      <c r="I149" s="101">
        <v>1</v>
      </c>
    </row>
    <row r="150" spans="1:9" x14ac:dyDescent="0.3">
      <c r="A150" s="98" t="str">
        <f t="shared" si="10"/>
        <v>謝孟淳</v>
      </c>
      <c r="B150" s="99"/>
      <c r="C150" s="99"/>
      <c r="D150" s="99"/>
      <c r="E150" s="100"/>
      <c r="F150" s="100"/>
      <c r="G150" s="99">
        <v>10392686</v>
      </c>
      <c r="H150" s="100">
        <v>18</v>
      </c>
      <c r="I150" s="101">
        <v>1</v>
      </c>
    </row>
    <row r="151" spans="1:9" x14ac:dyDescent="0.3">
      <c r="A151" s="98" t="str">
        <f t="shared" si="10"/>
        <v>謝孟淳</v>
      </c>
      <c r="B151" s="99"/>
      <c r="C151" s="99"/>
      <c r="D151" s="99"/>
      <c r="E151" s="100"/>
      <c r="F151" s="100"/>
      <c r="G151" s="99">
        <v>10395239</v>
      </c>
      <c r="H151" s="100">
        <v>18</v>
      </c>
      <c r="I151" s="101">
        <v>2</v>
      </c>
    </row>
    <row r="152" spans="1:9" x14ac:dyDescent="0.3">
      <c r="A152" s="98" t="str">
        <f t="shared" si="10"/>
        <v>謝孟淳</v>
      </c>
      <c r="B152" s="99"/>
      <c r="C152" s="99"/>
      <c r="D152" s="99"/>
      <c r="E152" s="100"/>
      <c r="F152" s="100"/>
      <c r="G152" s="99">
        <v>10401790</v>
      </c>
      <c r="H152" s="100">
        <v>18</v>
      </c>
      <c r="I152" s="101">
        <v>11</v>
      </c>
    </row>
    <row r="153" spans="1:9" x14ac:dyDescent="0.3">
      <c r="A153" s="98" t="str">
        <f t="shared" si="10"/>
        <v>謝孟淳</v>
      </c>
      <c r="B153" s="99"/>
      <c r="C153" s="99"/>
      <c r="D153" s="99"/>
      <c r="E153" s="100"/>
      <c r="F153" s="100"/>
      <c r="G153" s="99">
        <v>10403323</v>
      </c>
      <c r="H153" s="100">
        <v>18</v>
      </c>
      <c r="I153" s="101">
        <v>6</v>
      </c>
    </row>
    <row r="154" spans="1:9" x14ac:dyDescent="0.3">
      <c r="A154" s="98" t="str">
        <f t="shared" si="10"/>
        <v>謝孟淳</v>
      </c>
      <c r="B154" s="99"/>
      <c r="C154" s="99"/>
      <c r="D154" s="99"/>
      <c r="E154" s="100"/>
      <c r="F154" s="100"/>
      <c r="G154" s="99">
        <v>10403833</v>
      </c>
      <c r="H154" s="100">
        <v>18</v>
      </c>
      <c r="I154" s="101">
        <v>1</v>
      </c>
    </row>
    <row r="155" spans="1:9" x14ac:dyDescent="0.3">
      <c r="A155" s="98" t="str">
        <f t="shared" si="10"/>
        <v>謝孟淳</v>
      </c>
      <c r="B155" s="99"/>
      <c r="C155" s="99"/>
      <c r="D155" s="99"/>
      <c r="E155" s="100"/>
      <c r="F155" s="100"/>
      <c r="G155" s="99">
        <v>10404345</v>
      </c>
      <c r="H155" s="100">
        <v>18</v>
      </c>
      <c r="I155" s="101">
        <v>1</v>
      </c>
    </row>
    <row r="156" spans="1:9" x14ac:dyDescent="0.3">
      <c r="A156" s="98" t="s">
        <v>1836</v>
      </c>
      <c r="B156" s="99" t="s">
        <v>2085</v>
      </c>
      <c r="C156" s="99" t="s">
        <v>2808</v>
      </c>
      <c r="D156" s="99">
        <v>10412370</v>
      </c>
      <c r="E156" s="100">
        <v>18</v>
      </c>
      <c r="F156" s="100">
        <v>50</v>
      </c>
      <c r="G156" s="99"/>
      <c r="H156" s="100"/>
      <c r="I156" s="101"/>
    </row>
    <row r="157" spans="1:9" x14ac:dyDescent="0.3">
      <c r="A157" s="98" t="str">
        <f t="shared" ref="A157:A158" si="11">A156</f>
        <v>謝孟淳</v>
      </c>
      <c r="B157" s="99"/>
      <c r="C157" s="99"/>
      <c r="D157" s="99"/>
      <c r="E157" s="100"/>
      <c r="F157" s="100"/>
      <c r="G157" s="99">
        <v>10412440</v>
      </c>
      <c r="H157" s="100">
        <v>18</v>
      </c>
      <c r="I157" s="101">
        <v>31</v>
      </c>
    </row>
    <row r="158" spans="1:9" x14ac:dyDescent="0.3">
      <c r="A158" s="98" t="str">
        <f t="shared" si="11"/>
        <v>謝孟淳</v>
      </c>
      <c r="B158" s="99"/>
      <c r="C158" s="99"/>
      <c r="D158" s="99"/>
      <c r="E158" s="100"/>
      <c r="F158" s="100"/>
      <c r="G158" s="99">
        <v>10412952</v>
      </c>
      <c r="H158" s="100">
        <v>18.05</v>
      </c>
      <c r="I158" s="101">
        <v>19</v>
      </c>
    </row>
    <row r="159" spans="1:9" x14ac:dyDescent="0.3">
      <c r="A159" s="98" t="s">
        <v>1836</v>
      </c>
      <c r="B159" s="99" t="s">
        <v>2085</v>
      </c>
      <c r="C159" s="99" t="s">
        <v>2809</v>
      </c>
      <c r="D159" s="99">
        <v>10414380</v>
      </c>
      <c r="E159" s="100">
        <v>18</v>
      </c>
      <c r="F159" s="100">
        <v>50</v>
      </c>
      <c r="G159" s="99"/>
      <c r="H159" s="100"/>
      <c r="I159" s="101"/>
    </row>
    <row r="160" spans="1:9" x14ac:dyDescent="0.3">
      <c r="A160" s="98" t="str">
        <f t="shared" ref="A160:A162" si="12">A159</f>
        <v>謝孟淳</v>
      </c>
      <c r="B160" s="99"/>
      <c r="C160" s="99"/>
      <c r="D160" s="99"/>
      <c r="E160" s="100"/>
      <c r="F160" s="100"/>
      <c r="G160" s="99">
        <v>10414486</v>
      </c>
      <c r="H160" s="100">
        <v>18</v>
      </c>
      <c r="I160" s="101">
        <v>22</v>
      </c>
    </row>
    <row r="161" spans="1:9" x14ac:dyDescent="0.3">
      <c r="A161" s="98" t="str">
        <f t="shared" si="12"/>
        <v>謝孟淳</v>
      </c>
      <c r="B161" s="99"/>
      <c r="C161" s="99"/>
      <c r="D161" s="99"/>
      <c r="E161" s="100"/>
      <c r="F161" s="100"/>
      <c r="G161" s="99">
        <v>10414998</v>
      </c>
      <c r="H161" s="100">
        <v>18</v>
      </c>
      <c r="I161" s="101">
        <v>1</v>
      </c>
    </row>
    <row r="162" spans="1:9" x14ac:dyDescent="0.3">
      <c r="A162" s="98" t="str">
        <f t="shared" si="12"/>
        <v>謝孟淳</v>
      </c>
      <c r="B162" s="99"/>
      <c r="C162" s="99"/>
      <c r="D162" s="99"/>
      <c r="E162" s="100"/>
      <c r="F162" s="100"/>
      <c r="G162" s="99">
        <v>10415511</v>
      </c>
      <c r="H162" s="100">
        <v>18</v>
      </c>
      <c r="I162" s="101">
        <v>27</v>
      </c>
    </row>
    <row r="163" spans="1:9" x14ac:dyDescent="0.3">
      <c r="A163" s="98" t="s">
        <v>1836</v>
      </c>
      <c r="B163" s="99" t="s">
        <v>2085</v>
      </c>
      <c r="C163" s="99" t="s">
        <v>2810</v>
      </c>
      <c r="D163" s="99">
        <v>10420014</v>
      </c>
      <c r="E163" s="100">
        <v>18</v>
      </c>
      <c r="F163" s="100">
        <v>50</v>
      </c>
      <c r="G163" s="99"/>
      <c r="H163" s="100"/>
      <c r="I163" s="101"/>
    </row>
    <row r="164" spans="1:9" x14ac:dyDescent="0.3">
      <c r="A164" s="98" t="str">
        <f t="shared" ref="A164:A170" si="13">A163</f>
        <v>謝孟淳</v>
      </c>
      <c r="B164" s="99"/>
      <c r="C164" s="99"/>
      <c r="D164" s="99"/>
      <c r="E164" s="100"/>
      <c r="F164" s="100"/>
      <c r="G164" s="99">
        <v>10420026</v>
      </c>
      <c r="H164" s="100">
        <v>18</v>
      </c>
      <c r="I164" s="101">
        <v>22</v>
      </c>
    </row>
    <row r="165" spans="1:9" x14ac:dyDescent="0.3">
      <c r="A165" s="98" t="str">
        <f t="shared" si="13"/>
        <v>謝孟淳</v>
      </c>
      <c r="B165" s="99"/>
      <c r="C165" s="99"/>
      <c r="D165" s="99"/>
      <c r="E165" s="100"/>
      <c r="F165" s="100"/>
      <c r="G165" s="99">
        <v>10420538</v>
      </c>
      <c r="H165" s="100">
        <v>18</v>
      </c>
      <c r="I165" s="101">
        <v>4</v>
      </c>
    </row>
    <row r="166" spans="1:9" x14ac:dyDescent="0.3">
      <c r="A166" s="98" t="str">
        <f t="shared" si="13"/>
        <v>謝孟淳</v>
      </c>
      <c r="B166" s="99"/>
      <c r="C166" s="99"/>
      <c r="D166" s="99"/>
      <c r="E166" s="100"/>
      <c r="F166" s="100"/>
      <c r="G166" s="99">
        <v>10421049</v>
      </c>
      <c r="H166" s="100">
        <v>18</v>
      </c>
      <c r="I166" s="101">
        <v>2</v>
      </c>
    </row>
    <row r="167" spans="1:9" x14ac:dyDescent="0.3">
      <c r="A167" s="98" t="str">
        <f t="shared" si="13"/>
        <v>謝孟淳</v>
      </c>
      <c r="B167" s="99"/>
      <c r="C167" s="99"/>
      <c r="D167" s="99"/>
      <c r="E167" s="100"/>
      <c r="F167" s="100"/>
      <c r="G167" s="99">
        <v>10422072</v>
      </c>
      <c r="H167" s="100">
        <v>18</v>
      </c>
      <c r="I167" s="101">
        <v>11</v>
      </c>
    </row>
    <row r="168" spans="1:9" x14ac:dyDescent="0.3">
      <c r="A168" s="98" t="str">
        <f t="shared" si="13"/>
        <v>謝孟淳</v>
      </c>
      <c r="B168" s="99"/>
      <c r="C168" s="99"/>
      <c r="D168" s="99"/>
      <c r="E168" s="100"/>
      <c r="F168" s="100"/>
      <c r="G168" s="99">
        <v>10422584</v>
      </c>
      <c r="H168" s="100">
        <v>18</v>
      </c>
      <c r="I168" s="101">
        <v>3</v>
      </c>
    </row>
    <row r="169" spans="1:9" x14ac:dyDescent="0.3">
      <c r="A169" s="98" t="str">
        <f t="shared" si="13"/>
        <v>謝孟淳</v>
      </c>
      <c r="B169" s="99"/>
      <c r="C169" s="99"/>
      <c r="D169" s="99"/>
      <c r="E169" s="100"/>
      <c r="F169" s="100"/>
      <c r="G169" s="99">
        <v>10423095</v>
      </c>
      <c r="H169" s="100">
        <v>18</v>
      </c>
      <c r="I169" s="101">
        <v>4</v>
      </c>
    </row>
    <row r="170" spans="1:9" x14ac:dyDescent="0.3">
      <c r="A170" s="98" t="str">
        <f t="shared" si="13"/>
        <v>謝孟淳</v>
      </c>
      <c r="B170" s="99"/>
      <c r="C170" s="99"/>
      <c r="D170" s="99"/>
      <c r="E170" s="100"/>
      <c r="F170" s="100"/>
      <c r="G170" s="99">
        <v>10423612</v>
      </c>
      <c r="H170" s="100">
        <v>18</v>
      </c>
      <c r="I170" s="101">
        <v>4</v>
      </c>
    </row>
    <row r="171" spans="1:9" x14ac:dyDescent="0.3">
      <c r="A171" s="98" t="s">
        <v>1836</v>
      </c>
      <c r="B171" s="99" t="s">
        <v>2085</v>
      </c>
      <c r="C171" s="99" t="s">
        <v>2811</v>
      </c>
      <c r="D171" s="99">
        <v>10424966</v>
      </c>
      <c r="E171" s="100">
        <v>18</v>
      </c>
      <c r="F171" s="100">
        <v>50</v>
      </c>
      <c r="G171" s="99"/>
      <c r="H171" s="100"/>
      <c r="I171" s="101"/>
    </row>
    <row r="172" spans="1:9" x14ac:dyDescent="0.3">
      <c r="A172" s="98" t="str">
        <f>A171</f>
        <v>謝孟淳</v>
      </c>
      <c r="B172" s="99"/>
      <c r="C172" s="99"/>
      <c r="D172" s="99"/>
      <c r="E172" s="100"/>
      <c r="F172" s="100"/>
      <c r="G172" s="99">
        <v>10425144</v>
      </c>
      <c r="H172" s="100">
        <v>18</v>
      </c>
      <c r="I172" s="101">
        <v>50</v>
      </c>
    </row>
    <row r="173" spans="1:9" x14ac:dyDescent="0.3">
      <c r="A173" s="98" t="s">
        <v>1544</v>
      </c>
      <c r="B173" s="99" t="s">
        <v>1545</v>
      </c>
      <c r="C173" s="99" t="s">
        <v>2812</v>
      </c>
      <c r="D173" s="99">
        <v>10425187</v>
      </c>
      <c r="E173" s="100">
        <v>18</v>
      </c>
      <c r="F173" s="100">
        <v>9</v>
      </c>
      <c r="G173" s="99"/>
      <c r="H173" s="100"/>
      <c r="I173" s="101"/>
    </row>
    <row r="174" spans="1:9" x14ac:dyDescent="0.3">
      <c r="A174" s="98" t="str">
        <f>A173</f>
        <v>黃逸煜</v>
      </c>
      <c r="B174" s="99"/>
      <c r="C174" s="99"/>
      <c r="D174" s="99"/>
      <c r="E174" s="100"/>
      <c r="F174" s="100"/>
      <c r="G174" s="99">
        <v>10425657</v>
      </c>
      <c r="H174" s="100">
        <v>18</v>
      </c>
      <c r="I174" s="101">
        <v>9</v>
      </c>
    </row>
    <row r="175" spans="1:9" x14ac:dyDescent="0.3">
      <c r="A175" s="98" t="s">
        <v>1544</v>
      </c>
      <c r="B175" s="99" t="s">
        <v>1545</v>
      </c>
      <c r="C175" s="99" t="s">
        <v>2813</v>
      </c>
      <c r="D175" s="99">
        <v>10430189</v>
      </c>
      <c r="E175" s="100">
        <v>18</v>
      </c>
      <c r="F175" s="100">
        <v>14</v>
      </c>
      <c r="G175" s="99"/>
      <c r="H175" s="100"/>
      <c r="I175" s="101"/>
    </row>
    <row r="176" spans="1:9" x14ac:dyDescent="0.3">
      <c r="A176" s="98" t="str">
        <f>A175</f>
        <v>黃逸煜</v>
      </c>
      <c r="B176" s="99"/>
      <c r="C176" s="99"/>
      <c r="D176" s="99"/>
      <c r="E176" s="100"/>
      <c r="F176" s="100"/>
      <c r="G176" s="99">
        <v>10430680</v>
      </c>
      <c r="H176" s="100">
        <v>18</v>
      </c>
      <c r="I176" s="101">
        <v>14</v>
      </c>
    </row>
    <row r="177" spans="1:9" x14ac:dyDescent="0.3">
      <c r="A177" s="98" t="s">
        <v>1839</v>
      </c>
      <c r="B177" s="99" t="s">
        <v>2085</v>
      </c>
      <c r="C177" s="99" t="s">
        <v>2814</v>
      </c>
      <c r="D177" s="99">
        <v>10430367</v>
      </c>
      <c r="E177" s="100">
        <v>18</v>
      </c>
      <c r="F177" s="100">
        <v>50</v>
      </c>
      <c r="G177" s="99"/>
      <c r="H177" s="100"/>
      <c r="I177" s="101"/>
    </row>
    <row r="178" spans="1:9" x14ac:dyDescent="0.3">
      <c r="A178" s="98" t="str">
        <f>A177</f>
        <v>簡淑清</v>
      </c>
      <c r="B178" s="99"/>
      <c r="C178" s="99"/>
      <c r="D178" s="99"/>
      <c r="E178" s="100"/>
      <c r="F178" s="100"/>
      <c r="G178" s="99">
        <v>10430680</v>
      </c>
      <c r="H178" s="100">
        <v>18</v>
      </c>
      <c r="I178" s="101">
        <v>50</v>
      </c>
    </row>
    <row r="179" spans="1:9" x14ac:dyDescent="0.3">
      <c r="A179" s="98" t="s">
        <v>1839</v>
      </c>
      <c r="B179" s="99" t="s">
        <v>2085</v>
      </c>
      <c r="C179" s="99" t="s">
        <v>2815</v>
      </c>
      <c r="D179" s="99">
        <v>10431169</v>
      </c>
      <c r="E179" s="100">
        <v>18</v>
      </c>
      <c r="F179" s="100">
        <v>50</v>
      </c>
      <c r="G179" s="99"/>
      <c r="H179" s="100"/>
      <c r="I179" s="101"/>
    </row>
    <row r="180" spans="1:9" x14ac:dyDescent="0.3">
      <c r="A180" s="98" t="str">
        <f t="shared" ref="A180:A188" si="14">A179</f>
        <v>簡淑清</v>
      </c>
      <c r="B180" s="99"/>
      <c r="C180" s="99"/>
      <c r="D180" s="99"/>
      <c r="E180" s="100"/>
      <c r="F180" s="100"/>
      <c r="G180" s="99">
        <v>10431192</v>
      </c>
      <c r="H180" s="100">
        <v>18</v>
      </c>
      <c r="I180" s="101">
        <v>5</v>
      </c>
    </row>
    <row r="181" spans="1:9" x14ac:dyDescent="0.3">
      <c r="A181" s="98" t="str">
        <f t="shared" si="14"/>
        <v>簡淑清</v>
      </c>
      <c r="B181" s="99"/>
      <c r="C181" s="99"/>
      <c r="D181" s="99"/>
      <c r="E181" s="100"/>
      <c r="F181" s="100"/>
      <c r="G181" s="99">
        <v>10431703</v>
      </c>
      <c r="H181" s="100">
        <v>18</v>
      </c>
      <c r="I181" s="101">
        <v>7</v>
      </c>
    </row>
    <row r="182" spans="1:9" x14ac:dyDescent="0.3">
      <c r="A182" s="98" t="str">
        <f t="shared" si="14"/>
        <v>簡淑清</v>
      </c>
      <c r="B182" s="99"/>
      <c r="C182" s="99"/>
      <c r="D182" s="99"/>
      <c r="E182" s="100"/>
      <c r="F182" s="100"/>
      <c r="G182" s="99">
        <v>10432218</v>
      </c>
      <c r="H182" s="100">
        <v>18</v>
      </c>
      <c r="I182" s="101">
        <v>3</v>
      </c>
    </row>
    <row r="183" spans="1:9" x14ac:dyDescent="0.3">
      <c r="A183" s="98" t="str">
        <f t="shared" si="14"/>
        <v>簡淑清</v>
      </c>
      <c r="B183" s="99"/>
      <c r="C183" s="99"/>
      <c r="D183" s="99"/>
      <c r="E183" s="100"/>
      <c r="F183" s="100"/>
      <c r="G183" s="99">
        <v>10432732</v>
      </c>
      <c r="H183" s="100">
        <v>18</v>
      </c>
      <c r="I183" s="101">
        <v>2</v>
      </c>
    </row>
    <row r="184" spans="1:9" x14ac:dyDescent="0.3">
      <c r="A184" s="98" t="str">
        <f t="shared" si="14"/>
        <v>簡淑清</v>
      </c>
      <c r="B184" s="99"/>
      <c r="C184" s="99"/>
      <c r="D184" s="99"/>
      <c r="E184" s="100"/>
      <c r="F184" s="100"/>
      <c r="G184" s="99">
        <v>10433247</v>
      </c>
      <c r="H184" s="100">
        <v>18</v>
      </c>
      <c r="I184" s="101">
        <v>2</v>
      </c>
    </row>
    <row r="185" spans="1:9" x14ac:dyDescent="0.3">
      <c r="A185" s="98" t="str">
        <f t="shared" si="14"/>
        <v>簡淑清</v>
      </c>
      <c r="B185" s="99"/>
      <c r="C185" s="99"/>
      <c r="D185" s="99"/>
      <c r="E185" s="100"/>
      <c r="F185" s="100"/>
      <c r="G185" s="99">
        <v>10433760</v>
      </c>
      <c r="H185" s="100">
        <v>18</v>
      </c>
      <c r="I185" s="101">
        <v>2</v>
      </c>
    </row>
    <row r="186" spans="1:9" x14ac:dyDescent="0.3">
      <c r="A186" s="98" t="str">
        <f t="shared" si="14"/>
        <v>簡淑清</v>
      </c>
      <c r="B186" s="99"/>
      <c r="C186" s="99"/>
      <c r="D186" s="99"/>
      <c r="E186" s="100"/>
      <c r="F186" s="100"/>
      <c r="G186" s="99">
        <v>10434272</v>
      </c>
      <c r="H186" s="100">
        <v>18</v>
      </c>
      <c r="I186" s="101">
        <v>1</v>
      </c>
    </row>
    <row r="187" spans="1:9" x14ac:dyDescent="0.3">
      <c r="A187" s="98" t="str">
        <f t="shared" si="14"/>
        <v>簡淑清</v>
      </c>
      <c r="B187" s="99"/>
      <c r="C187" s="99"/>
      <c r="D187" s="99"/>
      <c r="E187" s="100"/>
      <c r="F187" s="100"/>
      <c r="G187" s="99">
        <v>10434787</v>
      </c>
      <c r="H187" s="100">
        <v>18</v>
      </c>
      <c r="I187" s="101">
        <v>1</v>
      </c>
    </row>
    <row r="188" spans="1:9" x14ac:dyDescent="0.3">
      <c r="A188" s="98" t="str">
        <f t="shared" si="14"/>
        <v>簡淑清</v>
      </c>
      <c r="B188" s="99"/>
      <c r="C188" s="99"/>
      <c r="D188" s="99"/>
      <c r="E188" s="100"/>
      <c r="F188" s="100"/>
      <c r="G188" s="99">
        <v>10435302</v>
      </c>
      <c r="H188" s="100">
        <v>18</v>
      </c>
      <c r="I188" s="101">
        <v>27</v>
      </c>
    </row>
    <row r="189" spans="1:9" x14ac:dyDescent="0.3">
      <c r="A189" s="98" t="s">
        <v>1544</v>
      </c>
      <c r="B189" s="99" t="s">
        <v>1545</v>
      </c>
      <c r="C189" s="99" t="s">
        <v>2816</v>
      </c>
      <c r="D189" s="99">
        <v>10440169</v>
      </c>
      <c r="E189" s="100">
        <v>18</v>
      </c>
      <c r="F189" s="100">
        <v>30</v>
      </c>
      <c r="G189" s="99"/>
      <c r="H189" s="100"/>
      <c r="I189" s="101"/>
    </row>
    <row r="190" spans="1:9" x14ac:dyDescent="0.3">
      <c r="A190" s="98" t="str">
        <f>A189</f>
        <v>黃逸煜</v>
      </c>
      <c r="B190" s="99"/>
      <c r="C190" s="99"/>
      <c r="D190" s="99"/>
      <c r="E190" s="100"/>
      <c r="F190" s="100"/>
      <c r="G190" s="99">
        <v>10440334</v>
      </c>
      <c r="H190" s="100">
        <v>18</v>
      </c>
      <c r="I190" s="101">
        <v>30</v>
      </c>
    </row>
    <row r="191" spans="1:9" x14ac:dyDescent="0.3">
      <c r="A191" s="98" t="s">
        <v>1839</v>
      </c>
      <c r="B191" s="99" t="s">
        <v>2085</v>
      </c>
      <c r="C191" s="99" t="s">
        <v>2817</v>
      </c>
      <c r="D191" s="99">
        <v>10440685</v>
      </c>
      <c r="E191" s="100">
        <v>18</v>
      </c>
      <c r="F191" s="100">
        <v>70</v>
      </c>
      <c r="G191" s="99"/>
      <c r="H191" s="100"/>
      <c r="I191" s="101"/>
    </row>
    <row r="192" spans="1:9" x14ac:dyDescent="0.3">
      <c r="A192" s="98" t="str">
        <f>A191</f>
        <v>簡淑清</v>
      </c>
      <c r="B192" s="99"/>
      <c r="C192" s="99"/>
      <c r="D192" s="99"/>
      <c r="E192" s="100"/>
      <c r="F192" s="100"/>
      <c r="G192" s="99">
        <v>10440845</v>
      </c>
      <c r="H192" s="100">
        <v>18</v>
      </c>
      <c r="I192" s="101">
        <v>70</v>
      </c>
    </row>
    <row r="193" spans="1:9" x14ac:dyDescent="0.3">
      <c r="A193" s="98" t="s">
        <v>1544</v>
      </c>
      <c r="B193" s="99" t="s">
        <v>1545</v>
      </c>
      <c r="C193" s="99" t="s">
        <v>2818</v>
      </c>
      <c r="D193" s="99">
        <v>10440923</v>
      </c>
      <c r="E193" s="100">
        <v>18</v>
      </c>
      <c r="F193" s="100">
        <v>15</v>
      </c>
      <c r="G193" s="99"/>
      <c r="H193" s="100"/>
      <c r="I193" s="101"/>
    </row>
    <row r="194" spans="1:9" x14ac:dyDescent="0.3">
      <c r="A194" s="98" t="s">
        <v>1544</v>
      </c>
      <c r="B194" s="99" t="s">
        <v>1545</v>
      </c>
      <c r="C194" s="99" t="s">
        <v>2818</v>
      </c>
      <c r="D194" s="99">
        <v>10441432</v>
      </c>
      <c r="E194" s="100">
        <v>18</v>
      </c>
      <c r="F194" s="100">
        <v>-15</v>
      </c>
      <c r="G194" s="99"/>
      <c r="H194" s="100"/>
      <c r="I194" s="101"/>
    </row>
    <row r="195" spans="1:9" x14ac:dyDescent="0.3">
      <c r="A195" s="98" t="s">
        <v>1839</v>
      </c>
      <c r="B195" s="99" t="s">
        <v>2085</v>
      </c>
      <c r="C195" s="99" t="s">
        <v>2819</v>
      </c>
      <c r="D195" s="99">
        <v>10441681</v>
      </c>
      <c r="E195" s="100">
        <v>18</v>
      </c>
      <c r="F195" s="100">
        <v>23</v>
      </c>
      <c r="G195" s="99"/>
      <c r="H195" s="100"/>
      <c r="I195" s="101"/>
    </row>
    <row r="196" spans="1:9" x14ac:dyDescent="0.3">
      <c r="A196" s="98" t="str">
        <f t="shared" ref="A196:A197" si="15">A195</f>
        <v>簡淑清</v>
      </c>
      <c r="B196" s="99"/>
      <c r="C196" s="99"/>
      <c r="D196" s="99"/>
      <c r="E196" s="100"/>
      <c r="F196" s="100"/>
      <c r="G196" s="99">
        <v>10441871</v>
      </c>
      <c r="H196" s="100">
        <v>18</v>
      </c>
      <c r="I196" s="101">
        <v>11</v>
      </c>
    </row>
    <row r="197" spans="1:9" x14ac:dyDescent="0.3">
      <c r="A197" s="98" t="str">
        <f t="shared" si="15"/>
        <v>簡淑清</v>
      </c>
      <c r="B197" s="99"/>
      <c r="C197" s="99"/>
      <c r="D197" s="99"/>
      <c r="E197" s="100"/>
      <c r="F197" s="100"/>
      <c r="G197" s="99">
        <v>10442381</v>
      </c>
      <c r="H197" s="100">
        <v>18</v>
      </c>
      <c r="I197" s="101">
        <v>12</v>
      </c>
    </row>
    <row r="198" spans="1:9" x14ac:dyDescent="0.3">
      <c r="A198" s="98" t="s">
        <v>1839</v>
      </c>
      <c r="B198" s="99" t="s">
        <v>2085</v>
      </c>
      <c r="C198" s="99" t="s">
        <v>2820</v>
      </c>
      <c r="D198" s="99">
        <v>10443475</v>
      </c>
      <c r="E198" s="100">
        <v>18</v>
      </c>
      <c r="F198" s="100">
        <v>40</v>
      </c>
      <c r="G198" s="99"/>
      <c r="H198" s="100"/>
      <c r="I198" s="101"/>
    </row>
    <row r="199" spans="1:9" x14ac:dyDescent="0.3">
      <c r="A199" s="98" t="str">
        <f t="shared" ref="A199:A201" si="16">A198</f>
        <v>簡淑清</v>
      </c>
      <c r="B199" s="99"/>
      <c r="C199" s="99"/>
      <c r="D199" s="99"/>
      <c r="E199" s="100"/>
      <c r="F199" s="100"/>
      <c r="G199" s="99">
        <v>10452540</v>
      </c>
      <c r="H199" s="100">
        <v>18</v>
      </c>
      <c r="I199" s="101">
        <v>7</v>
      </c>
    </row>
    <row r="200" spans="1:9" x14ac:dyDescent="0.3">
      <c r="A200" s="98" t="str">
        <f t="shared" si="16"/>
        <v>簡淑清</v>
      </c>
      <c r="B200" s="99"/>
      <c r="C200" s="99"/>
      <c r="D200" s="99"/>
      <c r="E200" s="100"/>
      <c r="F200" s="100"/>
      <c r="G200" s="99">
        <v>10453052</v>
      </c>
      <c r="H200" s="100">
        <v>18</v>
      </c>
      <c r="I200" s="101">
        <v>21</v>
      </c>
    </row>
    <row r="201" spans="1:9" x14ac:dyDescent="0.3">
      <c r="A201" s="98" t="str">
        <f t="shared" si="16"/>
        <v>簡淑清</v>
      </c>
      <c r="B201" s="99"/>
      <c r="C201" s="99"/>
      <c r="D201" s="99"/>
      <c r="E201" s="100"/>
      <c r="F201" s="100"/>
      <c r="G201" s="99">
        <v>10454592</v>
      </c>
      <c r="H201" s="100">
        <v>18</v>
      </c>
      <c r="I201" s="101">
        <v>12</v>
      </c>
    </row>
    <row r="202" spans="1:9" x14ac:dyDescent="0.3">
      <c r="A202" s="98" t="s">
        <v>1544</v>
      </c>
      <c r="B202" s="99" t="s">
        <v>1545</v>
      </c>
      <c r="C202" s="99" t="s">
        <v>2821</v>
      </c>
      <c r="D202" s="99">
        <v>10452067</v>
      </c>
      <c r="E202" s="100">
        <v>18</v>
      </c>
      <c r="F202" s="100">
        <v>27</v>
      </c>
      <c r="G202" s="99"/>
      <c r="H202" s="100"/>
      <c r="I202" s="101"/>
    </row>
    <row r="203" spans="1:9" x14ac:dyDescent="0.3">
      <c r="A203" s="98" t="str">
        <f>A202</f>
        <v>黃逸煜</v>
      </c>
      <c r="B203" s="99"/>
      <c r="C203" s="99"/>
      <c r="D203" s="99"/>
      <c r="E203" s="100"/>
      <c r="F203" s="100"/>
      <c r="G203" s="99">
        <v>10454592</v>
      </c>
      <c r="H203" s="100">
        <v>18</v>
      </c>
      <c r="I203" s="101">
        <v>27</v>
      </c>
    </row>
    <row r="204" spans="1:9" x14ac:dyDescent="0.3">
      <c r="A204" s="98" t="s">
        <v>1839</v>
      </c>
      <c r="B204" s="99" t="s">
        <v>2085</v>
      </c>
      <c r="C204" s="99" t="s">
        <v>2822</v>
      </c>
      <c r="D204" s="99">
        <v>10455169</v>
      </c>
      <c r="E204" s="100">
        <v>18</v>
      </c>
      <c r="F204" s="100">
        <v>60</v>
      </c>
      <c r="G204" s="99"/>
      <c r="H204" s="100"/>
      <c r="I204" s="101"/>
    </row>
    <row r="205" spans="1:9" x14ac:dyDescent="0.3">
      <c r="A205" s="98" t="str">
        <f t="shared" ref="A205:A214" si="17">A204</f>
        <v>簡淑清</v>
      </c>
      <c r="B205" s="99"/>
      <c r="C205" s="99"/>
      <c r="D205" s="99"/>
      <c r="E205" s="100"/>
      <c r="F205" s="100"/>
      <c r="G205" s="99">
        <v>10455616</v>
      </c>
      <c r="H205" s="100">
        <v>18</v>
      </c>
      <c r="I205" s="101">
        <v>6</v>
      </c>
    </row>
    <row r="206" spans="1:9" x14ac:dyDescent="0.3">
      <c r="A206" s="98" t="str">
        <f t="shared" si="17"/>
        <v>簡淑清</v>
      </c>
      <c r="B206" s="99"/>
      <c r="C206" s="99"/>
      <c r="D206" s="99"/>
      <c r="E206" s="100"/>
      <c r="F206" s="100"/>
      <c r="G206" s="99">
        <v>10461157</v>
      </c>
      <c r="H206" s="100">
        <v>18</v>
      </c>
      <c r="I206" s="101">
        <v>1</v>
      </c>
    </row>
    <row r="207" spans="1:9" x14ac:dyDescent="0.3">
      <c r="A207" s="98" t="str">
        <f t="shared" si="17"/>
        <v>簡淑清</v>
      </c>
      <c r="B207" s="99"/>
      <c r="C207" s="99"/>
      <c r="D207" s="99"/>
      <c r="E207" s="100"/>
      <c r="F207" s="100"/>
      <c r="G207" s="99">
        <v>10462188</v>
      </c>
      <c r="H207" s="100">
        <v>18</v>
      </c>
      <c r="I207" s="101">
        <v>2</v>
      </c>
    </row>
    <row r="208" spans="1:9" x14ac:dyDescent="0.3">
      <c r="A208" s="98" t="str">
        <f t="shared" si="17"/>
        <v>簡淑清</v>
      </c>
      <c r="B208" s="99"/>
      <c r="C208" s="99"/>
      <c r="D208" s="99"/>
      <c r="E208" s="100"/>
      <c r="F208" s="100"/>
      <c r="G208" s="99">
        <v>10462700</v>
      </c>
      <c r="H208" s="100">
        <v>18</v>
      </c>
      <c r="I208" s="101">
        <v>6</v>
      </c>
    </row>
    <row r="209" spans="1:9" x14ac:dyDescent="0.3">
      <c r="A209" s="98" t="str">
        <f t="shared" si="17"/>
        <v>簡淑清</v>
      </c>
      <c r="B209" s="99"/>
      <c r="C209" s="99"/>
      <c r="D209" s="99"/>
      <c r="E209" s="100"/>
      <c r="F209" s="100"/>
      <c r="G209" s="99">
        <v>10463216</v>
      </c>
      <c r="H209" s="100">
        <v>18</v>
      </c>
      <c r="I209" s="101">
        <v>5</v>
      </c>
    </row>
    <row r="210" spans="1:9" x14ac:dyDescent="0.3">
      <c r="A210" s="98" t="str">
        <f t="shared" si="17"/>
        <v>簡淑清</v>
      </c>
      <c r="B210" s="99"/>
      <c r="C210" s="99"/>
      <c r="D210" s="99"/>
      <c r="E210" s="100"/>
      <c r="F210" s="100"/>
      <c r="G210" s="99">
        <v>10463726</v>
      </c>
      <c r="H210" s="100">
        <v>18</v>
      </c>
      <c r="I210" s="101">
        <v>10</v>
      </c>
    </row>
    <row r="211" spans="1:9" x14ac:dyDescent="0.3">
      <c r="A211" s="98" t="str">
        <f t="shared" si="17"/>
        <v>簡淑清</v>
      </c>
      <c r="B211" s="99"/>
      <c r="C211" s="99"/>
      <c r="D211" s="99"/>
      <c r="E211" s="100"/>
      <c r="F211" s="100"/>
      <c r="G211" s="99">
        <v>10464238</v>
      </c>
      <c r="H211" s="100">
        <v>18</v>
      </c>
      <c r="I211" s="101">
        <v>2</v>
      </c>
    </row>
    <row r="212" spans="1:9" x14ac:dyDescent="0.3">
      <c r="A212" s="98" t="str">
        <f t="shared" si="17"/>
        <v>簡淑清</v>
      </c>
      <c r="B212" s="99"/>
      <c r="C212" s="99"/>
      <c r="D212" s="99"/>
      <c r="E212" s="100"/>
      <c r="F212" s="100"/>
      <c r="G212" s="99">
        <v>10464751</v>
      </c>
      <c r="H212" s="100">
        <v>18</v>
      </c>
      <c r="I212" s="101">
        <v>8</v>
      </c>
    </row>
    <row r="213" spans="1:9" x14ac:dyDescent="0.3">
      <c r="A213" s="98" t="str">
        <f t="shared" si="17"/>
        <v>簡淑清</v>
      </c>
      <c r="B213" s="99"/>
      <c r="C213" s="99"/>
      <c r="D213" s="99"/>
      <c r="E213" s="100"/>
      <c r="F213" s="100"/>
      <c r="G213" s="99">
        <v>10465261</v>
      </c>
      <c r="H213" s="100">
        <v>18</v>
      </c>
      <c r="I213" s="101">
        <v>15</v>
      </c>
    </row>
    <row r="214" spans="1:9" x14ac:dyDescent="0.3">
      <c r="A214" s="98" t="str">
        <f t="shared" si="17"/>
        <v>簡淑清</v>
      </c>
      <c r="B214" s="99"/>
      <c r="C214" s="99"/>
      <c r="D214" s="99"/>
      <c r="E214" s="100"/>
      <c r="F214" s="100"/>
      <c r="G214" s="99">
        <v>10465778</v>
      </c>
      <c r="H214" s="100">
        <v>18</v>
      </c>
      <c r="I214" s="101">
        <v>5</v>
      </c>
    </row>
    <row r="215" spans="1:9" x14ac:dyDescent="0.3">
      <c r="A215" s="98" t="s">
        <v>1839</v>
      </c>
      <c r="B215" s="99" t="s">
        <v>2085</v>
      </c>
      <c r="C215" s="99" t="s">
        <v>2823</v>
      </c>
      <c r="D215" s="99">
        <v>10482933</v>
      </c>
      <c r="E215" s="100">
        <v>18</v>
      </c>
      <c r="F215" s="100">
        <v>100</v>
      </c>
      <c r="G215" s="99"/>
      <c r="H215" s="100"/>
      <c r="I215" s="101"/>
    </row>
    <row r="216" spans="1:9" x14ac:dyDescent="0.3">
      <c r="A216" s="98" t="str">
        <f t="shared" ref="A216:A219" si="18">A215</f>
        <v>簡淑清</v>
      </c>
      <c r="B216" s="99"/>
      <c r="C216" s="99"/>
      <c r="D216" s="99"/>
      <c r="E216" s="100"/>
      <c r="F216" s="100"/>
      <c r="G216" s="99">
        <v>10482980</v>
      </c>
      <c r="H216" s="100">
        <v>18</v>
      </c>
      <c r="I216" s="101">
        <v>48</v>
      </c>
    </row>
    <row r="217" spans="1:9" x14ac:dyDescent="0.3">
      <c r="A217" s="98" t="str">
        <f t="shared" si="18"/>
        <v>簡淑清</v>
      </c>
      <c r="B217" s="99"/>
      <c r="C217" s="99"/>
      <c r="D217" s="99"/>
      <c r="E217" s="100"/>
      <c r="F217" s="100"/>
      <c r="G217" s="99">
        <v>10483490</v>
      </c>
      <c r="H217" s="100">
        <v>18</v>
      </c>
      <c r="I217" s="101">
        <v>30</v>
      </c>
    </row>
    <row r="218" spans="1:9" x14ac:dyDescent="0.3">
      <c r="A218" s="98" t="str">
        <f t="shared" si="18"/>
        <v>簡淑清</v>
      </c>
      <c r="B218" s="99"/>
      <c r="C218" s="99"/>
      <c r="D218" s="99"/>
      <c r="E218" s="100"/>
      <c r="F218" s="100"/>
      <c r="G218" s="99">
        <v>10484002</v>
      </c>
      <c r="H218" s="100">
        <v>18</v>
      </c>
      <c r="I218" s="101">
        <v>11</v>
      </c>
    </row>
    <row r="219" spans="1:9" x14ac:dyDescent="0.3">
      <c r="A219" s="98" t="str">
        <f t="shared" si="18"/>
        <v>簡淑清</v>
      </c>
      <c r="B219" s="99"/>
      <c r="C219" s="99"/>
      <c r="D219" s="99"/>
      <c r="E219" s="100"/>
      <c r="F219" s="100"/>
      <c r="G219" s="99">
        <v>10484514</v>
      </c>
      <c r="H219" s="100">
        <v>18</v>
      </c>
      <c r="I219" s="101">
        <v>11</v>
      </c>
    </row>
    <row r="220" spans="1:9" x14ac:dyDescent="0.3">
      <c r="A220" s="98" t="s">
        <v>1839</v>
      </c>
      <c r="B220" s="99" t="s">
        <v>2085</v>
      </c>
      <c r="C220" s="99" t="s">
        <v>2824</v>
      </c>
      <c r="D220" s="99">
        <v>10484978</v>
      </c>
      <c r="E220" s="100">
        <v>18</v>
      </c>
      <c r="F220" s="100">
        <v>100</v>
      </c>
      <c r="G220" s="99"/>
      <c r="H220" s="100"/>
      <c r="I220" s="101"/>
    </row>
    <row r="221" spans="1:9" x14ac:dyDescent="0.3">
      <c r="A221" s="98" t="str">
        <f t="shared" ref="A221:A232" si="19">A220</f>
        <v>簡淑清</v>
      </c>
      <c r="B221" s="99"/>
      <c r="C221" s="99"/>
      <c r="D221" s="99"/>
      <c r="E221" s="100"/>
      <c r="F221" s="100"/>
      <c r="G221" s="99">
        <v>10485026</v>
      </c>
      <c r="H221" s="100">
        <v>18</v>
      </c>
      <c r="I221" s="101">
        <v>14</v>
      </c>
    </row>
    <row r="222" spans="1:9" x14ac:dyDescent="0.3">
      <c r="A222" s="98" t="str">
        <f t="shared" si="19"/>
        <v>簡淑清</v>
      </c>
      <c r="B222" s="99"/>
      <c r="C222" s="99"/>
      <c r="D222" s="99"/>
      <c r="E222" s="100"/>
      <c r="F222" s="100"/>
      <c r="G222" s="99">
        <v>10485538</v>
      </c>
      <c r="H222" s="100">
        <v>18</v>
      </c>
      <c r="I222" s="101">
        <v>6</v>
      </c>
    </row>
    <row r="223" spans="1:9" x14ac:dyDescent="0.3">
      <c r="A223" s="98" t="str">
        <f t="shared" si="19"/>
        <v>簡淑清</v>
      </c>
      <c r="B223" s="99"/>
      <c r="C223" s="99"/>
      <c r="D223" s="99"/>
      <c r="E223" s="100"/>
      <c r="F223" s="100"/>
      <c r="G223" s="99">
        <v>10490559</v>
      </c>
      <c r="H223" s="100">
        <v>18</v>
      </c>
      <c r="I223" s="101">
        <v>10</v>
      </c>
    </row>
    <row r="224" spans="1:9" x14ac:dyDescent="0.3">
      <c r="A224" s="98" t="str">
        <f t="shared" si="19"/>
        <v>簡淑清</v>
      </c>
      <c r="B224" s="99"/>
      <c r="C224" s="99"/>
      <c r="D224" s="99"/>
      <c r="E224" s="100"/>
      <c r="F224" s="100"/>
      <c r="G224" s="99">
        <v>10491071</v>
      </c>
      <c r="H224" s="100">
        <v>18</v>
      </c>
      <c r="I224" s="101">
        <v>12</v>
      </c>
    </row>
    <row r="225" spans="1:9" x14ac:dyDescent="0.3">
      <c r="A225" s="98" t="str">
        <f t="shared" si="19"/>
        <v>簡淑清</v>
      </c>
      <c r="B225" s="99"/>
      <c r="C225" s="99"/>
      <c r="D225" s="99"/>
      <c r="E225" s="100"/>
      <c r="F225" s="100"/>
      <c r="G225" s="99">
        <v>10491582</v>
      </c>
      <c r="H225" s="100">
        <v>18</v>
      </c>
      <c r="I225" s="101">
        <v>1</v>
      </c>
    </row>
    <row r="226" spans="1:9" x14ac:dyDescent="0.3">
      <c r="A226" s="98" t="str">
        <f t="shared" si="19"/>
        <v>簡淑清</v>
      </c>
      <c r="B226" s="99"/>
      <c r="C226" s="99"/>
      <c r="D226" s="99"/>
      <c r="E226" s="100"/>
      <c r="F226" s="100"/>
      <c r="G226" s="99">
        <v>10492094</v>
      </c>
      <c r="H226" s="100">
        <v>18</v>
      </c>
      <c r="I226" s="101">
        <v>3</v>
      </c>
    </row>
    <row r="227" spans="1:9" x14ac:dyDescent="0.3">
      <c r="A227" s="98" t="str">
        <f t="shared" si="19"/>
        <v>簡淑清</v>
      </c>
      <c r="B227" s="99"/>
      <c r="C227" s="99"/>
      <c r="D227" s="99"/>
      <c r="E227" s="100"/>
      <c r="F227" s="100"/>
      <c r="G227" s="99">
        <v>10494141</v>
      </c>
      <c r="H227" s="100">
        <v>18</v>
      </c>
      <c r="I227" s="101">
        <v>26</v>
      </c>
    </row>
    <row r="228" spans="1:9" x14ac:dyDescent="0.3">
      <c r="A228" s="98" t="str">
        <f t="shared" si="19"/>
        <v>簡淑清</v>
      </c>
      <c r="B228" s="99"/>
      <c r="C228" s="99"/>
      <c r="D228" s="99"/>
      <c r="E228" s="100"/>
      <c r="F228" s="100"/>
      <c r="G228" s="99">
        <v>10500195</v>
      </c>
      <c r="H228" s="100">
        <v>18</v>
      </c>
      <c r="I228" s="101">
        <v>5</v>
      </c>
    </row>
    <row r="229" spans="1:9" x14ac:dyDescent="0.3">
      <c r="A229" s="98" t="str">
        <f t="shared" si="19"/>
        <v>簡淑清</v>
      </c>
      <c r="B229" s="99"/>
      <c r="C229" s="99"/>
      <c r="D229" s="99"/>
      <c r="E229" s="100"/>
      <c r="F229" s="100"/>
      <c r="G229" s="99">
        <v>10500707</v>
      </c>
      <c r="H229" s="100">
        <v>18</v>
      </c>
      <c r="I229" s="101">
        <v>3</v>
      </c>
    </row>
    <row r="230" spans="1:9" x14ac:dyDescent="0.3">
      <c r="A230" s="98" t="str">
        <f t="shared" si="19"/>
        <v>簡淑清</v>
      </c>
      <c r="B230" s="99"/>
      <c r="C230" s="99"/>
      <c r="D230" s="99"/>
      <c r="E230" s="100"/>
      <c r="F230" s="100"/>
      <c r="G230" s="99">
        <v>10501220</v>
      </c>
      <c r="H230" s="100">
        <v>18</v>
      </c>
      <c r="I230" s="101">
        <v>1</v>
      </c>
    </row>
    <row r="231" spans="1:9" x14ac:dyDescent="0.3">
      <c r="A231" s="98" t="str">
        <f t="shared" si="19"/>
        <v>簡淑清</v>
      </c>
      <c r="B231" s="99"/>
      <c r="C231" s="99"/>
      <c r="D231" s="99"/>
      <c r="E231" s="100"/>
      <c r="F231" s="100"/>
      <c r="G231" s="99">
        <v>10502245</v>
      </c>
      <c r="H231" s="100">
        <v>18</v>
      </c>
      <c r="I231" s="101">
        <v>5</v>
      </c>
    </row>
    <row r="232" spans="1:9" x14ac:dyDescent="0.3">
      <c r="A232" s="98" t="str">
        <f t="shared" si="19"/>
        <v>簡淑清</v>
      </c>
      <c r="B232" s="99"/>
      <c r="C232" s="99"/>
      <c r="D232" s="99"/>
      <c r="E232" s="100"/>
      <c r="F232" s="100"/>
      <c r="G232" s="99">
        <v>10502759</v>
      </c>
      <c r="H232" s="100">
        <v>18</v>
      </c>
      <c r="I232" s="101">
        <v>14</v>
      </c>
    </row>
    <row r="233" spans="1:9" x14ac:dyDescent="0.3">
      <c r="A233" s="98" t="s">
        <v>1544</v>
      </c>
      <c r="B233" s="99" t="s">
        <v>1545</v>
      </c>
      <c r="C233" s="99" t="s">
        <v>2825</v>
      </c>
      <c r="D233" s="99">
        <v>10491921</v>
      </c>
      <c r="E233" s="100">
        <v>18</v>
      </c>
      <c r="F233" s="100">
        <v>50</v>
      </c>
      <c r="G233" s="99"/>
      <c r="H233" s="100"/>
      <c r="I233" s="101"/>
    </row>
    <row r="234" spans="1:9" x14ac:dyDescent="0.3">
      <c r="A234" s="98" t="str">
        <f t="shared" ref="A234:A237" si="20">A233</f>
        <v>黃逸煜</v>
      </c>
      <c r="B234" s="99"/>
      <c r="C234" s="99"/>
      <c r="D234" s="99"/>
      <c r="E234" s="100"/>
      <c r="F234" s="100"/>
      <c r="G234" s="99">
        <v>10502759</v>
      </c>
      <c r="H234" s="100">
        <v>18</v>
      </c>
      <c r="I234" s="101">
        <v>31</v>
      </c>
    </row>
    <row r="235" spans="1:9" x14ac:dyDescent="0.3">
      <c r="A235" s="98" t="str">
        <f t="shared" si="20"/>
        <v>黃逸煜</v>
      </c>
      <c r="B235" s="99"/>
      <c r="C235" s="99"/>
      <c r="D235" s="99"/>
      <c r="E235" s="100"/>
      <c r="F235" s="100"/>
      <c r="G235" s="99">
        <v>10503270</v>
      </c>
      <c r="H235" s="100">
        <v>18</v>
      </c>
      <c r="I235" s="101">
        <v>7</v>
      </c>
    </row>
    <row r="236" spans="1:9" x14ac:dyDescent="0.3">
      <c r="A236" s="98" t="str">
        <f t="shared" si="20"/>
        <v>黃逸煜</v>
      </c>
      <c r="B236" s="99"/>
      <c r="C236" s="99"/>
      <c r="D236" s="99"/>
      <c r="E236" s="100"/>
      <c r="F236" s="100"/>
      <c r="G236" s="99">
        <v>10503782</v>
      </c>
      <c r="H236" s="100">
        <v>18</v>
      </c>
      <c r="I236" s="101">
        <v>3</v>
      </c>
    </row>
    <row r="237" spans="1:9" x14ac:dyDescent="0.3">
      <c r="A237" s="98" t="str">
        <f t="shared" si="20"/>
        <v>黃逸煜</v>
      </c>
      <c r="B237" s="99"/>
      <c r="C237" s="99"/>
      <c r="D237" s="99"/>
      <c r="E237" s="100"/>
      <c r="F237" s="100"/>
      <c r="G237" s="99">
        <v>10504292</v>
      </c>
      <c r="H237" s="100">
        <v>18</v>
      </c>
      <c r="I237" s="101">
        <v>9</v>
      </c>
    </row>
    <row r="238" spans="1:9" x14ac:dyDescent="0.3">
      <c r="A238" s="98" t="s">
        <v>1839</v>
      </c>
      <c r="B238" s="99" t="s">
        <v>2085</v>
      </c>
      <c r="C238" s="99" t="s">
        <v>2826</v>
      </c>
      <c r="D238" s="99">
        <v>10502832</v>
      </c>
      <c r="E238" s="100">
        <v>18</v>
      </c>
      <c r="F238" s="100">
        <v>50</v>
      </c>
      <c r="G238" s="99"/>
      <c r="H238" s="100"/>
      <c r="I238" s="101"/>
    </row>
    <row r="239" spans="1:9" x14ac:dyDescent="0.3">
      <c r="A239" s="98" t="str">
        <f t="shared" ref="A239:A240" si="21">A238</f>
        <v>簡淑清</v>
      </c>
      <c r="B239" s="99"/>
      <c r="C239" s="99"/>
      <c r="D239" s="99"/>
      <c r="E239" s="100"/>
      <c r="F239" s="100"/>
      <c r="G239" s="99">
        <v>10505311</v>
      </c>
      <c r="H239" s="100">
        <v>18</v>
      </c>
      <c r="I239" s="101">
        <v>7</v>
      </c>
    </row>
    <row r="240" spans="1:9" x14ac:dyDescent="0.3">
      <c r="A240" s="98" t="str">
        <f t="shared" si="21"/>
        <v>簡淑清</v>
      </c>
      <c r="B240" s="99"/>
      <c r="C240" s="99"/>
      <c r="D240" s="99"/>
      <c r="E240" s="100"/>
      <c r="F240" s="100"/>
      <c r="G240" s="99">
        <v>10510331</v>
      </c>
      <c r="H240" s="100">
        <v>18</v>
      </c>
      <c r="I240" s="101">
        <v>43</v>
      </c>
    </row>
    <row r="241" spans="1:9" x14ac:dyDescent="0.3">
      <c r="A241" s="98" t="s">
        <v>1839</v>
      </c>
      <c r="B241" s="99" t="s">
        <v>2085</v>
      </c>
      <c r="C241" s="99" t="s">
        <v>2827</v>
      </c>
      <c r="D241" s="99">
        <v>10510880</v>
      </c>
      <c r="E241" s="100">
        <v>18</v>
      </c>
      <c r="F241" s="100">
        <v>250</v>
      </c>
      <c r="G241" s="99"/>
      <c r="H241" s="100"/>
      <c r="I241" s="101"/>
    </row>
    <row r="242" spans="1:9" x14ac:dyDescent="0.3">
      <c r="A242" s="98" t="str">
        <f t="shared" ref="A242:A265" si="22">A241</f>
        <v>簡淑清</v>
      </c>
      <c r="B242" s="99"/>
      <c r="C242" s="99"/>
      <c r="D242" s="99"/>
      <c r="E242" s="100"/>
      <c r="F242" s="100"/>
      <c r="G242" s="99">
        <v>10511357</v>
      </c>
      <c r="H242" s="100">
        <v>18</v>
      </c>
      <c r="I242" s="101">
        <v>130</v>
      </c>
    </row>
    <row r="243" spans="1:9" x14ac:dyDescent="0.3">
      <c r="A243" s="98" t="str">
        <f t="shared" si="22"/>
        <v>簡淑清</v>
      </c>
      <c r="B243" s="99"/>
      <c r="C243" s="99"/>
      <c r="D243" s="99"/>
      <c r="E243" s="100"/>
      <c r="F243" s="100"/>
      <c r="G243" s="99">
        <v>10511867</v>
      </c>
      <c r="H243" s="100">
        <v>18</v>
      </c>
      <c r="I243" s="101">
        <v>5</v>
      </c>
    </row>
    <row r="244" spans="1:9" x14ac:dyDescent="0.3">
      <c r="A244" s="98" t="str">
        <f t="shared" si="22"/>
        <v>簡淑清</v>
      </c>
      <c r="B244" s="99"/>
      <c r="C244" s="99"/>
      <c r="D244" s="99"/>
      <c r="E244" s="100"/>
      <c r="F244" s="100"/>
      <c r="G244" s="99">
        <v>10512378</v>
      </c>
      <c r="H244" s="100">
        <v>18</v>
      </c>
      <c r="I244" s="101">
        <v>1</v>
      </c>
    </row>
    <row r="245" spans="1:9" x14ac:dyDescent="0.3">
      <c r="A245" s="98" t="str">
        <f t="shared" si="22"/>
        <v>簡淑清</v>
      </c>
      <c r="B245" s="99"/>
      <c r="C245" s="99"/>
      <c r="D245" s="99"/>
      <c r="E245" s="100"/>
      <c r="F245" s="100"/>
      <c r="G245" s="99">
        <v>10512887</v>
      </c>
      <c r="H245" s="100">
        <v>18</v>
      </c>
      <c r="I245" s="101">
        <v>5</v>
      </c>
    </row>
    <row r="246" spans="1:9" x14ac:dyDescent="0.3">
      <c r="A246" s="98" t="str">
        <f t="shared" si="22"/>
        <v>簡淑清</v>
      </c>
      <c r="B246" s="99"/>
      <c r="C246" s="99"/>
      <c r="D246" s="99"/>
      <c r="E246" s="100"/>
      <c r="F246" s="100"/>
      <c r="G246" s="99">
        <v>10513396</v>
      </c>
      <c r="H246" s="100">
        <v>18</v>
      </c>
      <c r="I246" s="101">
        <v>1</v>
      </c>
    </row>
    <row r="247" spans="1:9" x14ac:dyDescent="0.3">
      <c r="A247" s="98" t="str">
        <f t="shared" si="22"/>
        <v>簡淑清</v>
      </c>
      <c r="B247" s="99"/>
      <c r="C247" s="99"/>
      <c r="D247" s="99"/>
      <c r="E247" s="100"/>
      <c r="F247" s="100"/>
      <c r="G247" s="99">
        <v>10513907</v>
      </c>
      <c r="H247" s="100">
        <v>18</v>
      </c>
      <c r="I247" s="101">
        <v>20</v>
      </c>
    </row>
    <row r="248" spans="1:9" x14ac:dyDescent="0.3">
      <c r="A248" s="98" t="str">
        <f t="shared" si="22"/>
        <v>簡淑清</v>
      </c>
      <c r="B248" s="99"/>
      <c r="C248" s="99"/>
      <c r="D248" s="99"/>
      <c r="E248" s="100"/>
      <c r="F248" s="100"/>
      <c r="G248" s="99">
        <v>10514929</v>
      </c>
      <c r="H248" s="100">
        <v>18</v>
      </c>
      <c r="I248" s="101">
        <v>17</v>
      </c>
    </row>
    <row r="249" spans="1:9" x14ac:dyDescent="0.3">
      <c r="A249" s="98" t="str">
        <f t="shared" si="22"/>
        <v>簡淑清</v>
      </c>
      <c r="B249" s="99"/>
      <c r="C249" s="99"/>
      <c r="D249" s="99"/>
      <c r="E249" s="100"/>
      <c r="F249" s="100"/>
      <c r="G249" s="99">
        <v>10515442</v>
      </c>
      <c r="H249" s="100">
        <v>18</v>
      </c>
      <c r="I249" s="101">
        <v>1</v>
      </c>
    </row>
    <row r="250" spans="1:9" x14ac:dyDescent="0.3">
      <c r="A250" s="98" t="str">
        <f t="shared" si="22"/>
        <v>簡淑清</v>
      </c>
      <c r="B250" s="99"/>
      <c r="C250" s="99"/>
      <c r="D250" s="99"/>
      <c r="E250" s="100"/>
      <c r="F250" s="100"/>
      <c r="G250" s="99">
        <v>10520464</v>
      </c>
      <c r="H250" s="100">
        <v>18</v>
      </c>
      <c r="I250" s="101">
        <v>7</v>
      </c>
    </row>
    <row r="251" spans="1:9" x14ac:dyDescent="0.3">
      <c r="A251" s="98" t="str">
        <f t="shared" si="22"/>
        <v>簡淑清</v>
      </c>
      <c r="B251" s="99"/>
      <c r="C251" s="99"/>
      <c r="D251" s="99"/>
      <c r="E251" s="100"/>
      <c r="F251" s="100"/>
      <c r="G251" s="99">
        <v>10525097</v>
      </c>
      <c r="H251" s="100">
        <v>18</v>
      </c>
      <c r="I251" s="101">
        <v>2</v>
      </c>
    </row>
    <row r="252" spans="1:9" x14ac:dyDescent="0.3">
      <c r="A252" s="98" t="str">
        <f t="shared" si="22"/>
        <v>簡淑清</v>
      </c>
      <c r="B252" s="99"/>
      <c r="C252" s="99"/>
      <c r="D252" s="99"/>
      <c r="E252" s="100"/>
      <c r="F252" s="100"/>
      <c r="G252" s="99">
        <v>10554008</v>
      </c>
      <c r="H252" s="100">
        <v>18</v>
      </c>
      <c r="I252" s="101">
        <v>2</v>
      </c>
    </row>
    <row r="253" spans="1:9" x14ac:dyDescent="0.3">
      <c r="A253" s="98" t="str">
        <f t="shared" si="22"/>
        <v>簡淑清</v>
      </c>
      <c r="B253" s="99"/>
      <c r="C253" s="99"/>
      <c r="D253" s="99"/>
      <c r="E253" s="100"/>
      <c r="F253" s="100"/>
      <c r="G253" s="99">
        <v>10562621</v>
      </c>
      <c r="H253" s="100">
        <v>18</v>
      </c>
      <c r="I253" s="101">
        <v>1</v>
      </c>
    </row>
    <row r="254" spans="1:9" x14ac:dyDescent="0.3">
      <c r="A254" s="98" t="str">
        <f t="shared" si="22"/>
        <v>簡淑清</v>
      </c>
      <c r="B254" s="99"/>
      <c r="C254" s="99"/>
      <c r="D254" s="99"/>
      <c r="E254" s="100"/>
      <c r="F254" s="100"/>
      <c r="G254" s="99">
        <v>10571237</v>
      </c>
      <c r="H254" s="100">
        <v>18</v>
      </c>
      <c r="I254" s="101">
        <v>2</v>
      </c>
    </row>
    <row r="255" spans="1:9" x14ac:dyDescent="0.3">
      <c r="A255" s="98" t="str">
        <f t="shared" si="22"/>
        <v>簡淑清</v>
      </c>
      <c r="B255" s="99"/>
      <c r="C255" s="99"/>
      <c r="D255" s="99"/>
      <c r="E255" s="100"/>
      <c r="F255" s="100"/>
      <c r="G255" s="99">
        <v>10574297</v>
      </c>
      <c r="H255" s="100">
        <v>18</v>
      </c>
      <c r="I255" s="101">
        <v>1</v>
      </c>
    </row>
    <row r="256" spans="1:9" x14ac:dyDescent="0.3">
      <c r="A256" s="98" t="str">
        <f t="shared" si="22"/>
        <v>簡淑清</v>
      </c>
      <c r="B256" s="99"/>
      <c r="C256" s="99"/>
      <c r="D256" s="99"/>
      <c r="E256" s="100"/>
      <c r="F256" s="100"/>
      <c r="G256" s="99">
        <v>10584421</v>
      </c>
      <c r="H256" s="100">
        <v>18</v>
      </c>
      <c r="I256" s="101">
        <v>1</v>
      </c>
    </row>
    <row r="257" spans="1:9" x14ac:dyDescent="0.3">
      <c r="A257" s="98" t="str">
        <f t="shared" si="22"/>
        <v>簡淑清</v>
      </c>
      <c r="B257" s="99"/>
      <c r="C257" s="99"/>
      <c r="D257" s="99"/>
      <c r="E257" s="100"/>
      <c r="F257" s="100"/>
      <c r="G257" s="99">
        <v>10593028</v>
      </c>
      <c r="H257" s="100">
        <v>18</v>
      </c>
      <c r="I257" s="101">
        <v>1</v>
      </c>
    </row>
    <row r="258" spans="1:9" x14ac:dyDescent="0.3">
      <c r="A258" s="98" t="str">
        <f t="shared" si="22"/>
        <v>簡淑清</v>
      </c>
      <c r="B258" s="99"/>
      <c r="C258" s="99"/>
      <c r="D258" s="99"/>
      <c r="E258" s="100"/>
      <c r="F258" s="100"/>
      <c r="G258" s="99">
        <v>10594052</v>
      </c>
      <c r="H258" s="100">
        <v>18</v>
      </c>
      <c r="I258" s="101">
        <v>1</v>
      </c>
    </row>
    <row r="259" spans="1:9" x14ac:dyDescent="0.3">
      <c r="A259" s="98" t="str">
        <f t="shared" si="22"/>
        <v>簡淑清</v>
      </c>
      <c r="B259" s="99"/>
      <c r="C259" s="99"/>
      <c r="D259" s="99"/>
      <c r="E259" s="100"/>
      <c r="F259" s="100"/>
      <c r="G259" s="99">
        <v>11000612</v>
      </c>
      <c r="H259" s="100">
        <v>18</v>
      </c>
      <c r="I259" s="101">
        <v>7</v>
      </c>
    </row>
    <row r="260" spans="1:9" x14ac:dyDescent="0.3">
      <c r="A260" s="98" t="str">
        <f t="shared" si="22"/>
        <v>簡淑清</v>
      </c>
      <c r="B260" s="99"/>
      <c r="C260" s="99"/>
      <c r="D260" s="99"/>
      <c r="E260" s="100"/>
      <c r="F260" s="100"/>
      <c r="G260" s="99">
        <v>11004198</v>
      </c>
      <c r="H260" s="100">
        <v>18</v>
      </c>
      <c r="I260" s="101">
        <v>6</v>
      </c>
    </row>
    <row r="261" spans="1:9" x14ac:dyDescent="0.3">
      <c r="A261" s="98" t="str">
        <f t="shared" si="22"/>
        <v>簡淑清</v>
      </c>
      <c r="B261" s="99"/>
      <c r="C261" s="99"/>
      <c r="D261" s="99"/>
      <c r="E261" s="100"/>
      <c r="F261" s="100"/>
      <c r="G261" s="99">
        <v>11005216</v>
      </c>
      <c r="H261" s="100">
        <v>18</v>
      </c>
      <c r="I261" s="101">
        <v>10</v>
      </c>
    </row>
    <row r="262" spans="1:9" x14ac:dyDescent="0.3">
      <c r="A262" s="98" t="str">
        <f t="shared" si="22"/>
        <v>簡淑清</v>
      </c>
      <c r="B262" s="99"/>
      <c r="C262" s="99"/>
      <c r="D262" s="99"/>
      <c r="E262" s="100"/>
      <c r="F262" s="100"/>
      <c r="G262" s="99">
        <v>11010239</v>
      </c>
      <c r="H262" s="100">
        <v>18</v>
      </c>
      <c r="I262" s="101">
        <v>7</v>
      </c>
    </row>
    <row r="263" spans="1:9" x14ac:dyDescent="0.3">
      <c r="A263" s="98" t="str">
        <f t="shared" si="22"/>
        <v>簡淑清</v>
      </c>
      <c r="B263" s="99"/>
      <c r="C263" s="99"/>
      <c r="D263" s="99"/>
      <c r="E263" s="100"/>
      <c r="F263" s="100"/>
      <c r="G263" s="99">
        <v>11012284</v>
      </c>
      <c r="H263" s="100">
        <v>18</v>
      </c>
      <c r="I263" s="101">
        <v>3</v>
      </c>
    </row>
    <row r="264" spans="1:9" x14ac:dyDescent="0.3">
      <c r="A264" s="98" t="str">
        <f t="shared" si="22"/>
        <v>簡淑清</v>
      </c>
      <c r="B264" s="99"/>
      <c r="C264" s="99"/>
      <c r="D264" s="99"/>
      <c r="E264" s="100"/>
      <c r="F264" s="100"/>
      <c r="G264" s="99">
        <v>11013309</v>
      </c>
      <c r="H264" s="100">
        <v>18</v>
      </c>
      <c r="I264" s="101">
        <v>10</v>
      </c>
    </row>
    <row r="265" spans="1:9" x14ac:dyDescent="0.3">
      <c r="A265" s="98" t="str">
        <f t="shared" si="22"/>
        <v>簡淑清</v>
      </c>
      <c r="B265" s="99"/>
      <c r="C265" s="99"/>
      <c r="D265" s="99"/>
      <c r="E265" s="100"/>
      <c r="F265" s="100"/>
      <c r="G265" s="99">
        <v>11014842</v>
      </c>
      <c r="H265" s="100">
        <v>18</v>
      </c>
      <c r="I265" s="101">
        <v>9</v>
      </c>
    </row>
    <row r="266" spans="1:9" x14ac:dyDescent="0.3">
      <c r="A266" s="98" t="s">
        <v>1829</v>
      </c>
      <c r="B266" s="99" t="s">
        <v>2085</v>
      </c>
      <c r="C266" s="99" t="s">
        <v>2828</v>
      </c>
      <c r="D266" s="99">
        <v>10535172</v>
      </c>
      <c r="E266" s="100">
        <v>18</v>
      </c>
      <c r="F266" s="100">
        <v>30</v>
      </c>
      <c r="G266" s="99"/>
      <c r="H266" s="100"/>
      <c r="I266" s="101"/>
    </row>
    <row r="267" spans="1:9" x14ac:dyDescent="0.3">
      <c r="A267" s="98" t="str">
        <f t="shared" ref="A267:A274" si="23">A266</f>
        <v>李怡鴛</v>
      </c>
      <c r="B267" s="99"/>
      <c r="C267" s="99"/>
      <c r="D267" s="99"/>
      <c r="E267" s="100"/>
      <c r="F267" s="100"/>
      <c r="G267" s="99">
        <v>11112214</v>
      </c>
      <c r="H267" s="100">
        <v>18</v>
      </c>
      <c r="I267" s="101">
        <v>3</v>
      </c>
    </row>
    <row r="268" spans="1:9" x14ac:dyDescent="0.3">
      <c r="A268" s="98" t="str">
        <f t="shared" si="23"/>
        <v>李怡鴛</v>
      </c>
      <c r="B268" s="99"/>
      <c r="C268" s="99"/>
      <c r="D268" s="99"/>
      <c r="E268" s="100"/>
      <c r="F268" s="100"/>
      <c r="G268" s="99">
        <v>11113237</v>
      </c>
      <c r="H268" s="100">
        <v>18</v>
      </c>
      <c r="I268" s="101">
        <v>1</v>
      </c>
    </row>
    <row r="269" spans="1:9" x14ac:dyDescent="0.3">
      <c r="A269" s="98" t="str">
        <f t="shared" si="23"/>
        <v>李怡鴛</v>
      </c>
      <c r="B269" s="99"/>
      <c r="C269" s="99"/>
      <c r="D269" s="99"/>
      <c r="E269" s="100"/>
      <c r="F269" s="100"/>
      <c r="G269" s="99">
        <v>11113751</v>
      </c>
      <c r="H269" s="100">
        <v>18</v>
      </c>
      <c r="I269" s="101">
        <v>8</v>
      </c>
    </row>
    <row r="270" spans="1:9" x14ac:dyDescent="0.3">
      <c r="A270" s="98" t="str">
        <f t="shared" si="23"/>
        <v>李怡鴛</v>
      </c>
      <c r="B270" s="99"/>
      <c r="C270" s="99"/>
      <c r="D270" s="99"/>
      <c r="E270" s="100"/>
      <c r="F270" s="100"/>
      <c r="G270" s="99">
        <v>11122364</v>
      </c>
      <c r="H270" s="100">
        <v>18</v>
      </c>
      <c r="I270" s="101">
        <v>1</v>
      </c>
    </row>
    <row r="271" spans="1:9" x14ac:dyDescent="0.3">
      <c r="A271" s="98" t="str">
        <f t="shared" si="23"/>
        <v>李怡鴛</v>
      </c>
      <c r="B271" s="99"/>
      <c r="C271" s="99"/>
      <c r="D271" s="99"/>
      <c r="E271" s="100"/>
      <c r="F271" s="100"/>
      <c r="G271" s="99">
        <v>11123908</v>
      </c>
      <c r="H271" s="100">
        <v>18</v>
      </c>
      <c r="I271" s="101">
        <v>1</v>
      </c>
    </row>
    <row r="272" spans="1:9" x14ac:dyDescent="0.3">
      <c r="A272" s="98" t="str">
        <f t="shared" si="23"/>
        <v>李怡鴛</v>
      </c>
      <c r="B272" s="99"/>
      <c r="C272" s="99"/>
      <c r="D272" s="99"/>
      <c r="E272" s="100"/>
      <c r="F272" s="100"/>
      <c r="G272" s="99">
        <v>11143694</v>
      </c>
      <c r="H272" s="100">
        <v>18</v>
      </c>
      <c r="I272" s="101">
        <v>1</v>
      </c>
    </row>
    <row r="273" spans="1:9" x14ac:dyDescent="0.3">
      <c r="A273" s="98" t="str">
        <f t="shared" si="23"/>
        <v>李怡鴛</v>
      </c>
      <c r="B273" s="99"/>
      <c r="C273" s="99"/>
      <c r="D273" s="99"/>
      <c r="E273" s="100"/>
      <c r="F273" s="100"/>
      <c r="G273" s="99">
        <v>11290839</v>
      </c>
      <c r="H273" s="100">
        <v>18</v>
      </c>
      <c r="I273" s="101">
        <v>8</v>
      </c>
    </row>
    <row r="274" spans="1:9" x14ac:dyDescent="0.3">
      <c r="A274" s="98" t="str">
        <f t="shared" si="23"/>
        <v>李怡鴛</v>
      </c>
      <c r="B274" s="99"/>
      <c r="C274" s="99"/>
      <c r="D274" s="99"/>
      <c r="E274" s="100"/>
      <c r="F274" s="100"/>
      <c r="G274" s="99">
        <v>11302527</v>
      </c>
      <c r="H274" s="100">
        <v>18</v>
      </c>
      <c r="I274" s="101">
        <v>7</v>
      </c>
    </row>
    <row r="275" spans="1:9" x14ac:dyDescent="0.3">
      <c r="A275" s="93" t="s">
        <v>1829</v>
      </c>
      <c r="B275" s="94" t="s">
        <v>2085</v>
      </c>
      <c r="C275" s="94" t="s">
        <v>2829</v>
      </c>
      <c r="D275" s="94">
        <v>11041752</v>
      </c>
      <c r="E275" s="95">
        <v>18</v>
      </c>
      <c r="F275" s="95">
        <v>70</v>
      </c>
      <c r="G275" s="94"/>
      <c r="H275" s="95"/>
      <c r="I275" s="96"/>
    </row>
    <row r="276" spans="1:9" x14ac:dyDescent="0.3">
      <c r="A276" s="98" t="str">
        <f t="shared" ref="A276:A284" si="24">A275</f>
        <v>李怡鴛</v>
      </c>
      <c r="B276" s="99"/>
      <c r="C276" s="99"/>
      <c r="D276" s="99"/>
      <c r="E276" s="100"/>
      <c r="F276" s="100"/>
      <c r="G276" s="99">
        <v>11331988</v>
      </c>
      <c r="H276" s="100">
        <v>18</v>
      </c>
      <c r="I276" s="101">
        <v>4</v>
      </c>
    </row>
    <row r="277" spans="1:9" x14ac:dyDescent="0.3">
      <c r="A277" s="98" t="str">
        <f t="shared" si="24"/>
        <v>李怡鴛</v>
      </c>
      <c r="B277" s="99"/>
      <c r="C277" s="99"/>
      <c r="D277" s="99"/>
      <c r="E277" s="100"/>
      <c r="F277" s="100"/>
      <c r="G277" s="99">
        <v>11335075</v>
      </c>
      <c r="H277" s="100">
        <v>18</v>
      </c>
      <c r="I277" s="101">
        <v>1</v>
      </c>
    </row>
    <row r="278" spans="1:9" x14ac:dyDescent="0.3">
      <c r="A278" s="98" t="str">
        <f t="shared" si="24"/>
        <v>李怡鴛</v>
      </c>
      <c r="B278" s="99"/>
      <c r="C278" s="99"/>
      <c r="D278" s="99"/>
      <c r="E278" s="100"/>
      <c r="F278" s="100"/>
      <c r="G278" s="99">
        <v>11340099</v>
      </c>
      <c r="H278" s="100">
        <v>18</v>
      </c>
      <c r="I278" s="101">
        <v>10</v>
      </c>
    </row>
    <row r="279" spans="1:9" x14ac:dyDescent="0.3">
      <c r="A279" s="98" t="str">
        <f t="shared" si="24"/>
        <v>李怡鴛</v>
      </c>
      <c r="B279" s="99"/>
      <c r="C279" s="99"/>
      <c r="D279" s="99"/>
      <c r="E279" s="100"/>
      <c r="F279" s="100"/>
      <c r="G279" s="99">
        <v>11341640</v>
      </c>
      <c r="H279" s="100">
        <v>18</v>
      </c>
      <c r="I279" s="101">
        <v>1</v>
      </c>
    </row>
    <row r="280" spans="1:9" x14ac:dyDescent="0.3">
      <c r="A280" s="98" t="str">
        <f t="shared" si="24"/>
        <v>李怡鴛</v>
      </c>
      <c r="B280" s="99"/>
      <c r="C280" s="99"/>
      <c r="D280" s="99"/>
      <c r="E280" s="100"/>
      <c r="F280" s="100"/>
      <c r="G280" s="99">
        <v>11344721</v>
      </c>
      <c r="H280" s="100">
        <v>18</v>
      </c>
      <c r="I280" s="101">
        <v>2</v>
      </c>
    </row>
    <row r="281" spans="1:9" x14ac:dyDescent="0.3">
      <c r="A281" s="98" t="str">
        <f t="shared" si="24"/>
        <v>李怡鴛</v>
      </c>
      <c r="B281" s="99"/>
      <c r="C281" s="99"/>
      <c r="D281" s="99"/>
      <c r="E281" s="100"/>
      <c r="F281" s="100"/>
      <c r="G281" s="99">
        <v>11345233</v>
      </c>
      <c r="H281" s="100">
        <v>18</v>
      </c>
      <c r="I281" s="101">
        <v>10</v>
      </c>
    </row>
    <row r="282" spans="1:9" x14ac:dyDescent="0.3">
      <c r="A282" s="98" t="str">
        <f t="shared" si="24"/>
        <v>李怡鴛</v>
      </c>
      <c r="B282" s="99"/>
      <c r="C282" s="99"/>
      <c r="D282" s="99"/>
      <c r="E282" s="100"/>
      <c r="F282" s="100"/>
      <c r="G282" s="99">
        <v>11350261</v>
      </c>
      <c r="H282" s="100">
        <v>18</v>
      </c>
      <c r="I282" s="101">
        <v>3</v>
      </c>
    </row>
    <row r="283" spans="1:9" x14ac:dyDescent="0.3">
      <c r="A283" s="98" t="str">
        <f t="shared" si="24"/>
        <v>李怡鴛</v>
      </c>
      <c r="B283" s="99"/>
      <c r="C283" s="99"/>
      <c r="D283" s="99"/>
      <c r="E283" s="100"/>
      <c r="F283" s="100"/>
      <c r="G283" s="99">
        <v>11353338</v>
      </c>
      <c r="H283" s="100">
        <v>18</v>
      </c>
      <c r="I283" s="101">
        <v>30</v>
      </c>
    </row>
    <row r="284" spans="1:9" x14ac:dyDescent="0.3">
      <c r="A284" s="98" t="str">
        <f t="shared" si="24"/>
        <v>李怡鴛</v>
      </c>
      <c r="B284" s="99"/>
      <c r="C284" s="99"/>
      <c r="D284" s="99"/>
      <c r="E284" s="100"/>
      <c r="F284" s="100"/>
      <c r="G284" s="99">
        <v>11353853</v>
      </c>
      <c r="H284" s="100">
        <v>18</v>
      </c>
      <c r="I284" s="101">
        <v>9</v>
      </c>
    </row>
    <row r="285" spans="1:9" x14ac:dyDescent="0.3">
      <c r="A285" s="98" t="s">
        <v>1829</v>
      </c>
      <c r="B285" s="99" t="s">
        <v>2085</v>
      </c>
      <c r="C285" s="99" t="s">
        <v>2830</v>
      </c>
      <c r="D285" s="99">
        <v>11354834</v>
      </c>
      <c r="E285" s="100">
        <v>18</v>
      </c>
      <c r="F285" s="100">
        <v>50</v>
      </c>
      <c r="G285" s="99"/>
      <c r="H285" s="100"/>
      <c r="I285" s="101"/>
    </row>
    <row r="286" spans="1:9" x14ac:dyDescent="0.3">
      <c r="A286" s="98" t="s">
        <v>1829</v>
      </c>
      <c r="B286" s="99" t="s">
        <v>2085</v>
      </c>
      <c r="C286" s="99" t="s">
        <v>2830</v>
      </c>
      <c r="D286" s="99">
        <v>12211393</v>
      </c>
      <c r="E286" s="100">
        <v>18</v>
      </c>
      <c r="F286" s="100">
        <v>-50</v>
      </c>
      <c r="G286" s="99"/>
      <c r="H286" s="100"/>
      <c r="I286" s="101"/>
    </row>
    <row r="287" spans="1:9" x14ac:dyDescent="0.3">
      <c r="A287" s="98" t="s">
        <v>1023</v>
      </c>
      <c r="B287" s="99" t="s">
        <v>2794</v>
      </c>
      <c r="C287" s="99" t="s">
        <v>2831</v>
      </c>
      <c r="D287" s="99">
        <v>11560579</v>
      </c>
      <c r="E287" s="100">
        <v>17.8</v>
      </c>
      <c r="F287" s="100">
        <v>50</v>
      </c>
      <c r="G287" s="99"/>
      <c r="H287" s="100"/>
      <c r="I287" s="101"/>
    </row>
    <row r="288" spans="1:9" x14ac:dyDescent="0.3">
      <c r="A288" s="98" t="str">
        <f>A287</f>
        <v>陳珮蒂</v>
      </c>
      <c r="B288" s="99"/>
      <c r="C288" s="99"/>
      <c r="D288" s="99"/>
      <c r="E288" s="100"/>
      <c r="F288" s="100"/>
      <c r="G288" s="99">
        <v>11560861</v>
      </c>
      <c r="H288" s="100">
        <v>17.8</v>
      </c>
      <c r="I288" s="101">
        <v>50</v>
      </c>
    </row>
    <row r="289" spans="1:9" x14ac:dyDescent="0.3">
      <c r="A289" s="98" t="s">
        <v>1023</v>
      </c>
      <c r="B289" s="99" t="s">
        <v>2257</v>
      </c>
      <c r="C289" s="99" t="s">
        <v>2832</v>
      </c>
      <c r="D289" s="99">
        <v>12003392</v>
      </c>
      <c r="E289" s="100">
        <v>17.8</v>
      </c>
      <c r="F289" s="100">
        <v>50</v>
      </c>
      <c r="G289" s="99"/>
      <c r="H289" s="100"/>
      <c r="I289" s="101"/>
    </row>
    <row r="290" spans="1:9" x14ac:dyDescent="0.3">
      <c r="A290" s="98" t="str">
        <f>A289</f>
        <v>陳珮蒂</v>
      </c>
      <c r="B290" s="99"/>
      <c r="C290" s="99"/>
      <c r="D290" s="99"/>
      <c r="E290" s="100"/>
      <c r="F290" s="100"/>
      <c r="G290" s="99">
        <v>12003497</v>
      </c>
      <c r="H290" s="100">
        <v>17.8</v>
      </c>
      <c r="I290" s="101">
        <v>50</v>
      </c>
    </row>
    <row r="291" spans="1:9" x14ac:dyDescent="0.3">
      <c r="A291" s="98" t="s">
        <v>1544</v>
      </c>
      <c r="B291" s="99" t="s">
        <v>1545</v>
      </c>
      <c r="C291" s="99" t="s">
        <v>2833</v>
      </c>
      <c r="D291" s="99">
        <v>12260018</v>
      </c>
      <c r="E291" s="100">
        <v>17.899999999999999</v>
      </c>
      <c r="F291" s="100">
        <v>1</v>
      </c>
      <c r="G291" s="99"/>
      <c r="H291" s="100"/>
      <c r="I291" s="101"/>
    </row>
    <row r="292" spans="1:9" x14ac:dyDescent="0.3">
      <c r="A292" s="98" t="str">
        <f>A291</f>
        <v>黃逸煜</v>
      </c>
      <c r="B292" s="99"/>
      <c r="C292" s="99"/>
      <c r="D292" s="99"/>
      <c r="E292" s="100"/>
      <c r="F292" s="100"/>
      <c r="G292" s="99">
        <v>12260289</v>
      </c>
      <c r="H292" s="100">
        <v>17.899999999999999</v>
      </c>
      <c r="I292" s="101">
        <v>1</v>
      </c>
    </row>
    <row r="293" spans="1:9" x14ac:dyDescent="0.3">
      <c r="A293" s="98" t="s">
        <v>1544</v>
      </c>
      <c r="B293" s="99" t="s">
        <v>1545</v>
      </c>
      <c r="C293" s="99" t="s">
        <v>2834</v>
      </c>
      <c r="D293" s="99">
        <v>12260880</v>
      </c>
      <c r="E293" s="100">
        <v>17.899999999999999</v>
      </c>
      <c r="F293" s="100">
        <v>4</v>
      </c>
      <c r="G293" s="99"/>
      <c r="H293" s="100"/>
      <c r="I293" s="101"/>
    </row>
    <row r="294" spans="1:9" x14ac:dyDescent="0.3">
      <c r="A294" s="98" t="str">
        <f>A293</f>
        <v>黃逸煜</v>
      </c>
      <c r="B294" s="99"/>
      <c r="C294" s="99"/>
      <c r="D294" s="99"/>
      <c r="E294" s="100"/>
      <c r="F294" s="100"/>
      <c r="G294" s="99">
        <v>12261311</v>
      </c>
      <c r="H294" s="100">
        <v>17.899999999999999</v>
      </c>
      <c r="I294" s="101">
        <v>4</v>
      </c>
    </row>
    <row r="295" spans="1:9" x14ac:dyDescent="0.3">
      <c r="A295" s="98" t="s">
        <v>1829</v>
      </c>
      <c r="B295" s="99" t="s">
        <v>2085</v>
      </c>
      <c r="C295" s="99" t="s">
        <v>2835</v>
      </c>
      <c r="D295" s="99">
        <v>12261085</v>
      </c>
      <c r="E295" s="100">
        <v>17.899999999999999</v>
      </c>
      <c r="F295" s="100">
        <v>10</v>
      </c>
      <c r="G295" s="99"/>
      <c r="H295" s="100"/>
      <c r="I295" s="101"/>
    </row>
    <row r="296" spans="1:9" x14ac:dyDescent="0.3">
      <c r="A296" s="98" t="str">
        <f>A295</f>
        <v>李怡鴛</v>
      </c>
      <c r="B296" s="99"/>
      <c r="C296" s="99"/>
      <c r="D296" s="99"/>
      <c r="E296" s="100"/>
      <c r="F296" s="100"/>
      <c r="G296" s="99">
        <v>12261311</v>
      </c>
      <c r="H296" s="100">
        <v>17.899999999999999</v>
      </c>
      <c r="I296" s="101">
        <v>2</v>
      </c>
    </row>
    <row r="297" spans="1:9" x14ac:dyDescent="0.3">
      <c r="A297" s="98" t="s">
        <v>1829</v>
      </c>
      <c r="B297" s="99" t="s">
        <v>2085</v>
      </c>
      <c r="C297" s="99" t="s">
        <v>2835</v>
      </c>
      <c r="D297" s="99">
        <v>12274971</v>
      </c>
      <c r="E297" s="100">
        <v>17.899999999999999</v>
      </c>
      <c r="F297" s="100">
        <v>-8</v>
      </c>
      <c r="G297" s="99"/>
      <c r="H297" s="100"/>
      <c r="I297" s="101"/>
    </row>
    <row r="298" spans="1:9" x14ac:dyDescent="0.3">
      <c r="A298" s="114" t="s">
        <v>1544</v>
      </c>
      <c r="B298" s="111" t="s">
        <v>1545</v>
      </c>
      <c r="C298" s="111" t="s">
        <v>2836</v>
      </c>
      <c r="D298" s="111">
        <v>12261874</v>
      </c>
      <c r="E298" s="112">
        <v>17.850000000000001</v>
      </c>
      <c r="F298" s="112">
        <v>285</v>
      </c>
      <c r="G298" s="111"/>
      <c r="H298" s="112"/>
      <c r="I298" s="113"/>
    </row>
    <row r="299" spans="1:9" x14ac:dyDescent="0.3">
      <c r="A299" s="114" t="str">
        <f t="shared" ref="A299:A300" si="25">A298</f>
        <v>黃逸煜</v>
      </c>
      <c r="B299" s="111"/>
      <c r="C299" s="111"/>
      <c r="D299" s="111"/>
      <c r="E299" s="112"/>
      <c r="F299" s="112"/>
      <c r="G299" s="111">
        <v>12262338</v>
      </c>
      <c r="H299" s="112">
        <v>17.850000000000001</v>
      </c>
      <c r="I299" s="113">
        <v>210</v>
      </c>
    </row>
    <row r="300" spans="1:9" x14ac:dyDescent="0.3">
      <c r="A300" s="114" t="str">
        <f t="shared" si="25"/>
        <v>黃逸煜</v>
      </c>
      <c r="B300" s="111"/>
      <c r="C300" s="111"/>
      <c r="D300" s="111"/>
      <c r="E300" s="112"/>
      <c r="F300" s="112"/>
      <c r="G300" s="111">
        <v>12262849</v>
      </c>
      <c r="H300" s="112">
        <v>17.850000000000001</v>
      </c>
      <c r="I300" s="113">
        <v>2</v>
      </c>
    </row>
    <row r="301" spans="1:9" x14ac:dyDescent="0.3">
      <c r="A301" s="98" t="s">
        <v>1544</v>
      </c>
      <c r="B301" s="99" t="s">
        <v>1545</v>
      </c>
      <c r="C301" s="99" t="s">
        <v>2836</v>
      </c>
      <c r="D301" s="99">
        <v>12263998</v>
      </c>
      <c r="E301" s="100">
        <v>17.850000000000001</v>
      </c>
      <c r="F301" s="100">
        <v>-73</v>
      </c>
      <c r="G301" s="99"/>
      <c r="H301" s="100"/>
      <c r="I301" s="101"/>
    </row>
    <row r="302" spans="1:9" x14ac:dyDescent="0.3">
      <c r="A302" s="114" t="s">
        <v>1829</v>
      </c>
      <c r="B302" s="111" t="s">
        <v>2085</v>
      </c>
      <c r="C302" s="111" t="s">
        <v>2837</v>
      </c>
      <c r="D302" s="111">
        <v>12262992</v>
      </c>
      <c r="E302" s="112">
        <v>17.8</v>
      </c>
      <c r="F302" s="112">
        <v>430</v>
      </c>
      <c r="G302" s="111"/>
      <c r="H302" s="112"/>
      <c r="I302" s="113"/>
    </row>
    <row r="303" spans="1:9" x14ac:dyDescent="0.3">
      <c r="A303" s="114" t="str">
        <f>A302</f>
        <v>李怡鴛</v>
      </c>
      <c r="B303" s="111"/>
      <c r="C303" s="111"/>
      <c r="D303" s="111"/>
      <c r="E303" s="112"/>
      <c r="F303" s="112"/>
      <c r="G303" s="111">
        <v>12263361</v>
      </c>
      <c r="H303" s="112">
        <v>17.8</v>
      </c>
      <c r="I303" s="113">
        <v>430</v>
      </c>
    </row>
    <row r="304" spans="1:9" x14ac:dyDescent="0.3">
      <c r="A304" s="98" t="s">
        <v>1829</v>
      </c>
      <c r="B304" s="99" t="s">
        <v>2085</v>
      </c>
      <c r="C304" s="99" t="s">
        <v>2838</v>
      </c>
      <c r="D304" s="99">
        <v>12264021</v>
      </c>
      <c r="E304" s="100">
        <v>17.8</v>
      </c>
      <c r="F304" s="100">
        <v>100</v>
      </c>
      <c r="G304" s="99"/>
      <c r="H304" s="100"/>
      <c r="I304" s="101"/>
    </row>
    <row r="305" spans="1:9" x14ac:dyDescent="0.3">
      <c r="A305" s="98" t="str">
        <f>A304</f>
        <v>李怡鴛</v>
      </c>
      <c r="B305" s="99"/>
      <c r="C305" s="99"/>
      <c r="D305" s="99"/>
      <c r="E305" s="100"/>
      <c r="F305" s="100"/>
      <c r="G305" s="99">
        <v>12264385</v>
      </c>
      <c r="H305" s="100">
        <v>17.8</v>
      </c>
      <c r="I305" s="101">
        <v>83</v>
      </c>
    </row>
    <row r="306" spans="1:9" x14ac:dyDescent="0.3">
      <c r="A306" s="98" t="s">
        <v>1829</v>
      </c>
      <c r="B306" s="99" t="s">
        <v>2085</v>
      </c>
      <c r="C306" s="99" t="s">
        <v>2838</v>
      </c>
      <c r="D306" s="99">
        <v>12274449</v>
      </c>
      <c r="E306" s="100">
        <v>17.8</v>
      </c>
      <c r="F306" s="100">
        <v>-17</v>
      </c>
      <c r="G306" s="99"/>
      <c r="H306" s="100"/>
      <c r="I306" s="101"/>
    </row>
    <row r="307" spans="1:9" x14ac:dyDescent="0.3">
      <c r="A307" s="98" t="s">
        <v>1544</v>
      </c>
      <c r="B307" s="99" t="s">
        <v>1545</v>
      </c>
      <c r="C307" s="99" t="s">
        <v>2839</v>
      </c>
      <c r="D307" s="99">
        <v>12264976</v>
      </c>
      <c r="E307" s="100">
        <v>17.75</v>
      </c>
      <c r="F307" s="100">
        <v>84</v>
      </c>
      <c r="G307" s="99"/>
      <c r="H307" s="100"/>
      <c r="I307" s="101"/>
    </row>
    <row r="308" spans="1:9" x14ac:dyDescent="0.3">
      <c r="A308" s="98" t="str">
        <f>A307</f>
        <v>黃逸煜</v>
      </c>
      <c r="B308" s="99"/>
      <c r="C308" s="99"/>
      <c r="D308" s="99"/>
      <c r="E308" s="100"/>
      <c r="F308" s="100"/>
      <c r="G308" s="99">
        <v>12265405</v>
      </c>
      <c r="H308" s="100">
        <v>17.75</v>
      </c>
      <c r="I308" s="101">
        <v>84</v>
      </c>
    </row>
    <row r="309" spans="1:9" x14ac:dyDescent="0.3">
      <c r="A309" s="98" t="s">
        <v>1544</v>
      </c>
      <c r="B309" s="99" t="s">
        <v>1545</v>
      </c>
      <c r="C309" s="99" t="s">
        <v>2840</v>
      </c>
      <c r="D309" s="99">
        <v>12265885</v>
      </c>
      <c r="E309" s="100">
        <v>17.75</v>
      </c>
      <c r="F309" s="100">
        <v>129</v>
      </c>
      <c r="G309" s="99"/>
      <c r="H309" s="100"/>
      <c r="I309" s="101"/>
    </row>
    <row r="310" spans="1:9" x14ac:dyDescent="0.3">
      <c r="A310" s="98" t="str">
        <f t="shared" ref="A310:A311" si="26">A309</f>
        <v>黃逸煜</v>
      </c>
      <c r="B310" s="99"/>
      <c r="C310" s="99"/>
      <c r="D310" s="99"/>
      <c r="E310" s="100"/>
      <c r="F310" s="100"/>
      <c r="G310" s="99">
        <v>12265921</v>
      </c>
      <c r="H310" s="100">
        <v>17.75</v>
      </c>
      <c r="I310" s="101">
        <v>124</v>
      </c>
    </row>
    <row r="311" spans="1:9" x14ac:dyDescent="0.3">
      <c r="A311" s="98" t="str">
        <f t="shared" si="26"/>
        <v>黃逸煜</v>
      </c>
      <c r="B311" s="99"/>
      <c r="C311" s="99"/>
      <c r="D311" s="99"/>
      <c r="E311" s="100"/>
      <c r="F311" s="100"/>
      <c r="G311" s="99">
        <v>12270432</v>
      </c>
      <c r="H311" s="100">
        <v>17.75</v>
      </c>
      <c r="I311" s="101">
        <v>5</v>
      </c>
    </row>
    <row r="312" spans="1:9" x14ac:dyDescent="0.3">
      <c r="A312" s="98" t="s">
        <v>1544</v>
      </c>
      <c r="B312" s="99" t="s">
        <v>1545</v>
      </c>
      <c r="C312" s="99" t="s">
        <v>2841</v>
      </c>
      <c r="D312" s="99">
        <v>12271179</v>
      </c>
      <c r="E312" s="100">
        <v>17.75</v>
      </c>
      <c r="F312" s="100">
        <v>20</v>
      </c>
      <c r="G312" s="99"/>
      <c r="H312" s="100"/>
      <c r="I312" s="101"/>
    </row>
    <row r="313" spans="1:9" x14ac:dyDescent="0.3">
      <c r="A313" s="98" t="str">
        <f>A312</f>
        <v>黃逸煜</v>
      </c>
      <c r="B313" s="99"/>
      <c r="C313" s="99"/>
      <c r="D313" s="99"/>
      <c r="E313" s="100"/>
      <c r="F313" s="100"/>
      <c r="G313" s="99">
        <v>12271457</v>
      </c>
      <c r="H313" s="100">
        <v>17.75</v>
      </c>
      <c r="I313" s="101">
        <v>20</v>
      </c>
    </row>
    <row r="314" spans="1:9" x14ac:dyDescent="0.3">
      <c r="A314" s="98" t="s">
        <v>1829</v>
      </c>
      <c r="B314" s="99" t="s">
        <v>2085</v>
      </c>
      <c r="C314" s="99" t="s">
        <v>2842</v>
      </c>
      <c r="D314" s="99">
        <v>12271343</v>
      </c>
      <c r="E314" s="100">
        <v>17.75</v>
      </c>
      <c r="F314" s="100">
        <v>50</v>
      </c>
      <c r="G314" s="99"/>
      <c r="H314" s="100"/>
      <c r="I314" s="101"/>
    </row>
    <row r="315" spans="1:9" x14ac:dyDescent="0.3">
      <c r="A315" s="98" t="str">
        <f t="shared" ref="A315:A317" si="27">A314</f>
        <v>李怡鴛</v>
      </c>
      <c r="B315" s="99"/>
      <c r="C315" s="99"/>
      <c r="D315" s="99"/>
      <c r="E315" s="100"/>
      <c r="F315" s="100"/>
      <c r="G315" s="99">
        <v>12271457</v>
      </c>
      <c r="H315" s="100">
        <v>17.75</v>
      </c>
      <c r="I315" s="101">
        <v>37</v>
      </c>
    </row>
    <row r="316" spans="1:9" x14ac:dyDescent="0.3">
      <c r="A316" s="98" t="str">
        <f t="shared" si="27"/>
        <v>李怡鴛</v>
      </c>
      <c r="B316" s="99"/>
      <c r="C316" s="99"/>
      <c r="D316" s="99"/>
      <c r="E316" s="100"/>
      <c r="F316" s="100"/>
      <c r="G316" s="99">
        <v>12271974</v>
      </c>
      <c r="H316" s="100">
        <v>17.75</v>
      </c>
      <c r="I316" s="101">
        <v>7</v>
      </c>
    </row>
    <row r="317" spans="1:9" x14ac:dyDescent="0.3">
      <c r="A317" s="98" t="str">
        <f t="shared" si="27"/>
        <v>李怡鴛</v>
      </c>
      <c r="B317" s="99"/>
      <c r="C317" s="99"/>
      <c r="D317" s="99"/>
      <c r="E317" s="100"/>
      <c r="F317" s="100"/>
      <c r="G317" s="99">
        <v>12272489</v>
      </c>
      <c r="H317" s="100">
        <v>17.75</v>
      </c>
      <c r="I317" s="101">
        <v>4</v>
      </c>
    </row>
    <row r="318" spans="1:9" x14ac:dyDescent="0.3">
      <c r="A318" s="98" t="s">
        <v>1829</v>
      </c>
      <c r="B318" s="99" t="s">
        <v>2085</v>
      </c>
      <c r="C318" s="99" t="s">
        <v>2842</v>
      </c>
      <c r="D318" s="99">
        <v>12273931</v>
      </c>
      <c r="E318" s="100">
        <v>17.75</v>
      </c>
      <c r="F318" s="100">
        <v>-2</v>
      </c>
      <c r="G318" s="99"/>
      <c r="H318" s="100"/>
      <c r="I318" s="101"/>
    </row>
    <row r="319" spans="1:9" x14ac:dyDescent="0.3">
      <c r="A319" s="98" t="s">
        <v>1829</v>
      </c>
      <c r="B319" s="99" t="s">
        <v>2085</v>
      </c>
      <c r="C319" s="99" t="s">
        <v>2843</v>
      </c>
      <c r="D319" s="99">
        <v>12272493</v>
      </c>
      <c r="E319" s="100">
        <v>17.7</v>
      </c>
      <c r="F319" s="100">
        <v>410</v>
      </c>
      <c r="G319" s="99"/>
      <c r="H319" s="100"/>
      <c r="I319" s="101"/>
    </row>
    <row r="320" spans="1:9" x14ac:dyDescent="0.3">
      <c r="A320" s="98" t="str">
        <f>A319</f>
        <v>李怡鴛</v>
      </c>
      <c r="B320" s="99"/>
      <c r="C320" s="99"/>
      <c r="D320" s="99"/>
      <c r="E320" s="100"/>
      <c r="F320" s="100"/>
      <c r="G320" s="99">
        <v>12273001</v>
      </c>
      <c r="H320" s="100">
        <v>17.7</v>
      </c>
      <c r="I320" s="101">
        <v>410</v>
      </c>
    </row>
    <row r="321" spans="1:9" x14ac:dyDescent="0.3">
      <c r="A321" s="98" t="s">
        <v>1544</v>
      </c>
      <c r="B321" s="99" t="s">
        <v>1545</v>
      </c>
      <c r="C321" s="99" t="s">
        <v>2844</v>
      </c>
      <c r="D321" s="99">
        <v>12273041</v>
      </c>
      <c r="E321" s="100">
        <v>17.7</v>
      </c>
      <c r="F321" s="100">
        <v>499</v>
      </c>
      <c r="G321" s="99"/>
      <c r="H321" s="100"/>
      <c r="I321" s="101"/>
    </row>
    <row r="322" spans="1:9" x14ac:dyDescent="0.3">
      <c r="A322" s="98" t="str">
        <f t="shared" ref="A322:A327" si="28">A321</f>
        <v>黃逸煜</v>
      </c>
      <c r="B322" s="99"/>
      <c r="C322" s="99"/>
      <c r="D322" s="99"/>
      <c r="E322" s="100"/>
      <c r="F322" s="100"/>
      <c r="G322" s="99">
        <v>12273510</v>
      </c>
      <c r="H322" s="100">
        <v>17.7</v>
      </c>
      <c r="I322" s="101">
        <v>205</v>
      </c>
    </row>
    <row r="323" spans="1:9" x14ac:dyDescent="0.3">
      <c r="A323" s="98" t="str">
        <f t="shared" si="28"/>
        <v>黃逸煜</v>
      </c>
      <c r="B323" s="99"/>
      <c r="C323" s="99"/>
      <c r="D323" s="99"/>
      <c r="E323" s="100"/>
      <c r="F323" s="100"/>
      <c r="G323" s="99">
        <v>12274021</v>
      </c>
      <c r="H323" s="100">
        <v>17.7</v>
      </c>
      <c r="I323" s="101">
        <v>7</v>
      </c>
    </row>
    <row r="324" spans="1:9" x14ac:dyDescent="0.3">
      <c r="A324" s="98" t="str">
        <f t="shared" si="28"/>
        <v>黃逸煜</v>
      </c>
      <c r="B324" s="99"/>
      <c r="C324" s="99"/>
      <c r="D324" s="99"/>
      <c r="E324" s="100"/>
      <c r="F324" s="100"/>
      <c r="G324" s="99">
        <v>12274529</v>
      </c>
      <c r="H324" s="100">
        <v>17.7</v>
      </c>
      <c r="I324" s="101">
        <v>4</v>
      </c>
    </row>
    <row r="325" spans="1:9" x14ac:dyDescent="0.3">
      <c r="A325" s="98" t="str">
        <f t="shared" si="28"/>
        <v>黃逸煜</v>
      </c>
      <c r="B325" s="99"/>
      <c r="C325" s="99"/>
      <c r="D325" s="99"/>
      <c r="E325" s="100"/>
      <c r="F325" s="100"/>
      <c r="G325" s="99">
        <v>12275041</v>
      </c>
      <c r="H325" s="100">
        <v>17.7</v>
      </c>
      <c r="I325" s="101">
        <v>29</v>
      </c>
    </row>
    <row r="326" spans="1:9" x14ac:dyDescent="0.3">
      <c r="A326" s="98" t="str">
        <f t="shared" si="28"/>
        <v>黃逸煜</v>
      </c>
      <c r="B326" s="99"/>
      <c r="C326" s="99"/>
      <c r="D326" s="99"/>
      <c r="E326" s="100"/>
      <c r="F326" s="100"/>
      <c r="G326" s="99">
        <v>12275549</v>
      </c>
      <c r="H326" s="100">
        <v>17.7</v>
      </c>
      <c r="I326" s="101">
        <v>173</v>
      </c>
    </row>
    <row r="327" spans="1:9" x14ac:dyDescent="0.3">
      <c r="A327" s="98" t="str">
        <f t="shared" si="28"/>
        <v>黃逸煜</v>
      </c>
      <c r="B327" s="99"/>
      <c r="C327" s="99"/>
      <c r="D327" s="99"/>
      <c r="E327" s="100"/>
      <c r="F327" s="100"/>
      <c r="G327" s="99">
        <v>12280059</v>
      </c>
      <c r="H327" s="100">
        <v>17.7</v>
      </c>
      <c r="I327" s="101">
        <v>81</v>
      </c>
    </row>
    <row r="328" spans="1:9" x14ac:dyDescent="0.3">
      <c r="A328" s="98" t="s">
        <v>1829</v>
      </c>
      <c r="B328" s="99" t="s">
        <v>2085</v>
      </c>
      <c r="C328" s="99" t="s">
        <v>2845</v>
      </c>
      <c r="D328" s="99">
        <v>12273968</v>
      </c>
      <c r="E328" s="100">
        <v>17.7</v>
      </c>
      <c r="F328" s="100">
        <v>2</v>
      </c>
      <c r="G328" s="99"/>
      <c r="H328" s="100"/>
      <c r="I328" s="101"/>
    </row>
    <row r="329" spans="1:9" x14ac:dyDescent="0.3">
      <c r="A329" s="98" t="str">
        <f>A328</f>
        <v>李怡鴛</v>
      </c>
      <c r="B329" s="99"/>
      <c r="C329" s="99"/>
      <c r="D329" s="99"/>
      <c r="E329" s="100"/>
      <c r="F329" s="100"/>
      <c r="G329" s="99">
        <v>12280059</v>
      </c>
      <c r="H329" s="100">
        <v>17.7</v>
      </c>
      <c r="I329" s="101">
        <v>2</v>
      </c>
    </row>
    <row r="330" spans="1:9" x14ac:dyDescent="0.3">
      <c r="A330" s="98" t="s">
        <v>1829</v>
      </c>
      <c r="B330" s="99" t="s">
        <v>2085</v>
      </c>
      <c r="C330" s="99" t="s">
        <v>2846</v>
      </c>
      <c r="D330" s="99">
        <v>12274489</v>
      </c>
      <c r="E330" s="100">
        <v>17.7</v>
      </c>
      <c r="F330" s="100">
        <v>17</v>
      </c>
      <c r="G330" s="99"/>
      <c r="H330" s="100"/>
      <c r="I330" s="101"/>
    </row>
    <row r="331" spans="1:9" x14ac:dyDescent="0.3">
      <c r="A331" s="98" t="str">
        <f>A330</f>
        <v>李怡鴛</v>
      </c>
      <c r="B331" s="99"/>
      <c r="C331" s="99"/>
      <c r="D331" s="99"/>
      <c r="E331" s="100"/>
      <c r="F331" s="100"/>
      <c r="G331" s="99">
        <v>12280059</v>
      </c>
      <c r="H331" s="100">
        <v>17.7</v>
      </c>
      <c r="I331" s="101">
        <v>17</v>
      </c>
    </row>
    <row r="332" spans="1:9" x14ac:dyDescent="0.3">
      <c r="A332" s="98" t="s">
        <v>1829</v>
      </c>
      <c r="B332" s="99" t="s">
        <v>2085</v>
      </c>
      <c r="C332" s="99" t="s">
        <v>2847</v>
      </c>
      <c r="D332" s="99">
        <v>12275010</v>
      </c>
      <c r="E332" s="100">
        <v>17.7</v>
      </c>
      <c r="F332" s="100">
        <v>8</v>
      </c>
      <c r="G332" s="99"/>
      <c r="H332" s="100"/>
      <c r="I332" s="101"/>
    </row>
    <row r="333" spans="1:9" x14ac:dyDescent="0.3">
      <c r="A333" s="98" t="str">
        <f>A332</f>
        <v>李怡鴛</v>
      </c>
      <c r="B333" s="99"/>
      <c r="C333" s="99"/>
      <c r="D333" s="99"/>
      <c r="E333" s="100"/>
      <c r="F333" s="100"/>
      <c r="G333" s="99">
        <v>12280059</v>
      </c>
      <c r="H333" s="100">
        <v>17.7</v>
      </c>
      <c r="I333" s="101">
        <v>8</v>
      </c>
    </row>
    <row r="334" spans="1:9" x14ac:dyDescent="0.3">
      <c r="A334" s="98" t="s">
        <v>1544</v>
      </c>
      <c r="B334" s="99" t="s">
        <v>1545</v>
      </c>
      <c r="C334" s="99" t="s">
        <v>2683</v>
      </c>
      <c r="D334" s="99">
        <v>12285311</v>
      </c>
      <c r="E334" s="100">
        <v>17.75</v>
      </c>
      <c r="F334" s="100">
        <v>272</v>
      </c>
      <c r="G334" s="99"/>
      <c r="H334" s="100"/>
      <c r="I334" s="101"/>
    </row>
    <row r="335" spans="1:9" x14ac:dyDescent="0.3">
      <c r="A335" s="98" t="str">
        <f>A334</f>
        <v>黃逸煜</v>
      </c>
      <c r="B335" s="99"/>
      <c r="C335" s="99"/>
      <c r="D335" s="99"/>
      <c r="E335" s="100"/>
      <c r="F335" s="100"/>
      <c r="G335" s="99">
        <v>12285693</v>
      </c>
      <c r="H335" s="100">
        <v>17.75</v>
      </c>
      <c r="I335" s="101">
        <v>272</v>
      </c>
    </row>
    <row r="336" spans="1:9" x14ac:dyDescent="0.3">
      <c r="A336" s="98" t="s">
        <v>1544</v>
      </c>
      <c r="B336" s="99" t="s">
        <v>1545</v>
      </c>
      <c r="C336" s="99" t="s">
        <v>2848</v>
      </c>
      <c r="D336" s="99">
        <v>12292294</v>
      </c>
      <c r="E336" s="100">
        <v>17.75</v>
      </c>
      <c r="F336" s="100">
        <v>37</v>
      </c>
      <c r="G336" s="99"/>
      <c r="H336" s="100"/>
      <c r="I336" s="101"/>
    </row>
    <row r="337" spans="1:9" x14ac:dyDescent="0.3">
      <c r="A337" s="98" t="str">
        <f>A336</f>
        <v>黃逸煜</v>
      </c>
      <c r="B337" s="99"/>
      <c r="C337" s="99"/>
      <c r="D337" s="99"/>
      <c r="E337" s="100"/>
      <c r="F337" s="100"/>
      <c r="G337" s="99">
        <v>12292771</v>
      </c>
      <c r="H337" s="100">
        <v>17.75</v>
      </c>
      <c r="I337" s="101">
        <v>37</v>
      </c>
    </row>
    <row r="338" spans="1:9" x14ac:dyDescent="0.3">
      <c r="A338" s="98" t="s">
        <v>1544</v>
      </c>
      <c r="B338" s="99" t="s">
        <v>1545</v>
      </c>
      <c r="C338" s="99" t="s">
        <v>2849</v>
      </c>
      <c r="D338" s="99">
        <v>12293088</v>
      </c>
      <c r="E338" s="100">
        <v>17.75</v>
      </c>
      <c r="F338" s="100">
        <v>27</v>
      </c>
      <c r="G338" s="99"/>
      <c r="H338" s="100"/>
      <c r="I338" s="101"/>
    </row>
    <row r="339" spans="1:9" x14ac:dyDescent="0.3">
      <c r="A339" s="98" t="str">
        <f>A338</f>
        <v>黃逸煜</v>
      </c>
      <c r="B339" s="99"/>
      <c r="C339" s="99"/>
      <c r="D339" s="99"/>
      <c r="E339" s="100"/>
      <c r="F339" s="100"/>
      <c r="G339" s="99">
        <v>12293283</v>
      </c>
      <c r="H339" s="100">
        <v>17.75</v>
      </c>
      <c r="I339" s="101">
        <v>27</v>
      </c>
    </row>
    <row r="340" spans="1:9" x14ac:dyDescent="0.3">
      <c r="A340" s="98" t="s">
        <v>1544</v>
      </c>
      <c r="B340" s="99" t="s">
        <v>1545</v>
      </c>
      <c r="C340" s="99" t="s">
        <v>2850</v>
      </c>
      <c r="D340" s="99">
        <v>12294357</v>
      </c>
      <c r="E340" s="100">
        <v>17.75</v>
      </c>
      <c r="F340" s="100">
        <v>4</v>
      </c>
      <c r="G340" s="99"/>
      <c r="H340" s="100"/>
      <c r="I340" s="101"/>
    </row>
    <row r="341" spans="1:9" x14ac:dyDescent="0.3">
      <c r="A341" s="98" t="str">
        <f>A340</f>
        <v>黃逸煜</v>
      </c>
      <c r="B341" s="99"/>
      <c r="C341" s="99"/>
      <c r="D341" s="99"/>
      <c r="E341" s="100"/>
      <c r="F341" s="100"/>
      <c r="G341" s="99">
        <v>12294821</v>
      </c>
      <c r="H341" s="100">
        <v>17.75</v>
      </c>
      <c r="I341" s="101">
        <v>4</v>
      </c>
    </row>
    <row r="342" spans="1:9" x14ac:dyDescent="0.3">
      <c r="A342" s="98" t="s">
        <v>1544</v>
      </c>
      <c r="B342" s="99" t="s">
        <v>1545</v>
      </c>
      <c r="C342" s="99" t="s">
        <v>2851</v>
      </c>
      <c r="D342" s="99">
        <v>12295140</v>
      </c>
      <c r="E342" s="100">
        <v>17.75</v>
      </c>
      <c r="F342" s="100">
        <v>26</v>
      </c>
      <c r="G342" s="99"/>
      <c r="H342" s="100"/>
      <c r="I342" s="101"/>
    </row>
    <row r="343" spans="1:9" x14ac:dyDescent="0.3">
      <c r="A343" s="98" t="str">
        <f t="shared" ref="A343:A344" si="29">A342</f>
        <v>黃逸煜</v>
      </c>
      <c r="B343" s="99"/>
      <c r="C343" s="99"/>
      <c r="D343" s="99"/>
      <c r="E343" s="100"/>
      <c r="F343" s="100"/>
      <c r="G343" s="99">
        <v>12295333</v>
      </c>
      <c r="H343" s="100">
        <v>17.75</v>
      </c>
      <c r="I343" s="101">
        <v>23</v>
      </c>
    </row>
    <row r="344" spans="1:9" x14ac:dyDescent="0.3">
      <c r="A344" s="102" t="str">
        <f t="shared" si="29"/>
        <v>黃逸煜</v>
      </c>
      <c r="B344" s="103"/>
      <c r="C344" s="103"/>
      <c r="D344" s="103"/>
      <c r="E344" s="104"/>
      <c r="F344" s="104"/>
      <c r="G344" s="103">
        <v>12295846</v>
      </c>
      <c r="H344" s="104">
        <v>17.75</v>
      </c>
      <c r="I344" s="105">
        <v>3</v>
      </c>
    </row>
    <row r="345" spans="1:9" x14ac:dyDescent="0.3">
      <c r="A345" s="114" t="s">
        <v>1544</v>
      </c>
      <c r="B345" s="111" t="s">
        <v>1545</v>
      </c>
      <c r="C345" s="111" t="s">
        <v>2852</v>
      </c>
      <c r="D345" s="111">
        <v>12295941</v>
      </c>
      <c r="E345" s="112">
        <v>17.7</v>
      </c>
      <c r="F345" s="112">
        <v>280</v>
      </c>
      <c r="G345" s="111"/>
      <c r="H345" s="112"/>
      <c r="I345" s="113"/>
    </row>
    <row r="346" spans="1:9" x14ac:dyDescent="0.3">
      <c r="A346" s="114" t="str">
        <f>A345</f>
        <v>黃逸煜</v>
      </c>
      <c r="B346" s="111"/>
      <c r="C346" s="111"/>
      <c r="D346" s="111"/>
      <c r="E346" s="112"/>
      <c r="F346" s="112"/>
      <c r="G346" s="111">
        <v>12300363</v>
      </c>
      <c r="H346" s="112">
        <v>17.7</v>
      </c>
      <c r="I346" s="113">
        <v>280</v>
      </c>
    </row>
    <row r="347" spans="1:9" x14ac:dyDescent="0.3">
      <c r="A347" s="98" t="s">
        <v>1544</v>
      </c>
      <c r="B347" s="99" t="s">
        <v>1545</v>
      </c>
      <c r="C347" s="99" t="s">
        <v>2853</v>
      </c>
      <c r="D347" s="99">
        <v>12300818</v>
      </c>
      <c r="E347" s="100">
        <v>17.7</v>
      </c>
      <c r="F347" s="100">
        <v>105</v>
      </c>
      <c r="G347" s="99"/>
      <c r="H347" s="100"/>
      <c r="I347" s="101"/>
    </row>
    <row r="348" spans="1:9" x14ac:dyDescent="0.3">
      <c r="A348" s="98" t="str">
        <f t="shared" ref="A348:A350" si="30">A347</f>
        <v>黃逸煜</v>
      </c>
      <c r="B348" s="99"/>
      <c r="C348" s="99"/>
      <c r="D348" s="99"/>
      <c r="E348" s="100"/>
      <c r="F348" s="100"/>
      <c r="G348" s="99">
        <v>12300875</v>
      </c>
      <c r="H348" s="100">
        <v>17.7</v>
      </c>
      <c r="I348" s="101">
        <v>51</v>
      </c>
    </row>
    <row r="349" spans="1:9" x14ac:dyDescent="0.3">
      <c r="A349" s="98" t="str">
        <f t="shared" si="30"/>
        <v>黃逸煜</v>
      </c>
      <c r="B349" s="99"/>
      <c r="C349" s="99"/>
      <c r="D349" s="99"/>
      <c r="E349" s="100"/>
      <c r="F349" s="100"/>
      <c r="G349" s="99">
        <v>12301383</v>
      </c>
      <c r="H349" s="100">
        <v>17.7</v>
      </c>
      <c r="I349" s="101">
        <v>13</v>
      </c>
    </row>
    <row r="350" spans="1:9" x14ac:dyDescent="0.3">
      <c r="A350" s="98" t="str">
        <f t="shared" si="30"/>
        <v>黃逸煜</v>
      </c>
      <c r="B350" s="99"/>
      <c r="C350" s="99"/>
      <c r="D350" s="99"/>
      <c r="E350" s="100"/>
      <c r="F350" s="100"/>
      <c r="G350" s="99">
        <v>12301897</v>
      </c>
      <c r="H350" s="100">
        <v>17.7</v>
      </c>
      <c r="I350" s="101">
        <v>41</v>
      </c>
    </row>
    <row r="351" spans="1:9" x14ac:dyDescent="0.3">
      <c r="A351" s="98" t="s">
        <v>1893</v>
      </c>
      <c r="B351" s="99" t="s">
        <v>272</v>
      </c>
      <c r="C351" s="99" t="s">
        <v>698</v>
      </c>
      <c r="D351" s="99">
        <v>12411836</v>
      </c>
      <c r="E351" s="100">
        <v>17.850000000000001</v>
      </c>
      <c r="F351" s="100">
        <v>100</v>
      </c>
      <c r="G351" s="99"/>
      <c r="H351" s="100"/>
      <c r="I351" s="101"/>
    </row>
    <row r="352" spans="1:9" x14ac:dyDescent="0.3">
      <c r="A352" s="93" t="s">
        <v>1893</v>
      </c>
      <c r="B352" s="94" t="s">
        <v>272</v>
      </c>
      <c r="C352" s="94" t="s">
        <v>698</v>
      </c>
      <c r="D352" s="94">
        <v>12441898</v>
      </c>
      <c r="E352" s="95">
        <v>17.850000000000001</v>
      </c>
      <c r="F352" s="95">
        <v>-100</v>
      </c>
      <c r="G352" s="94"/>
      <c r="H352" s="95"/>
      <c r="I352" s="96"/>
    </row>
    <row r="353" spans="1:9" x14ac:dyDescent="0.3">
      <c r="A353" s="98" t="s">
        <v>1893</v>
      </c>
      <c r="B353" s="99" t="s">
        <v>272</v>
      </c>
      <c r="C353" s="99" t="s">
        <v>2854</v>
      </c>
      <c r="D353" s="99">
        <v>12471818</v>
      </c>
      <c r="E353" s="100">
        <v>17.850000000000001</v>
      </c>
      <c r="F353" s="100">
        <v>100</v>
      </c>
      <c r="G353" s="99"/>
      <c r="H353" s="100"/>
      <c r="I353" s="101"/>
    </row>
    <row r="354" spans="1:9" x14ac:dyDescent="0.3">
      <c r="A354" s="98" t="str">
        <f t="shared" ref="A354:A363" si="31">A353</f>
        <v>葉育峯</v>
      </c>
      <c r="B354" s="99"/>
      <c r="C354" s="99"/>
      <c r="D354" s="99"/>
      <c r="E354" s="100"/>
      <c r="F354" s="100"/>
      <c r="G354" s="99">
        <v>12471909</v>
      </c>
      <c r="H354" s="100">
        <v>17.850000000000001</v>
      </c>
      <c r="I354" s="101">
        <v>16</v>
      </c>
    </row>
    <row r="355" spans="1:9" x14ac:dyDescent="0.3">
      <c r="A355" s="98" t="str">
        <f t="shared" si="31"/>
        <v>葉育峯</v>
      </c>
      <c r="B355" s="99"/>
      <c r="C355" s="99"/>
      <c r="D355" s="99"/>
      <c r="E355" s="100"/>
      <c r="F355" s="100"/>
      <c r="G355" s="99">
        <v>12474463</v>
      </c>
      <c r="H355" s="100">
        <v>17.850000000000001</v>
      </c>
      <c r="I355" s="101">
        <v>2</v>
      </c>
    </row>
    <row r="356" spans="1:9" x14ac:dyDescent="0.3">
      <c r="A356" s="98" t="str">
        <f t="shared" si="31"/>
        <v>葉育峯</v>
      </c>
      <c r="B356" s="99"/>
      <c r="C356" s="99"/>
      <c r="D356" s="99"/>
      <c r="E356" s="100"/>
      <c r="F356" s="100"/>
      <c r="G356" s="99">
        <v>12474972</v>
      </c>
      <c r="H356" s="100">
        <v>17.850000000000001</v>
      </c>
      <c r="I356" s="101">
        <v>10</v>
      </c>
    </row>
    <row r="357" spans="1:9" x14ac:dyDescent="0.3">
      <c r="A357" s="98" t="str">
        <f t="shared" si="31"/>
        <v>葉育峯</v>
      </c>
      <c r="B357" s="99"/>
      <c r="C357" s="99"/>
      <c r="D357" s="99"/>
      <c r="E357" s="100"/>
      <c r="F357" s="100"/>
      <c r="G357" s="99">
        <v>12475483</v>
      </c>
      <c r="H357" s="100">
        <v>17.850000000000001</v>
      </c>
      <c r="I357" s="101">
        <v>5</v>
      </c>
    </row>
    <row r="358" spans="1:9" x14ac:dyDescent="0.3">
      <c r="A358" s="98" t="str">
        <f t="shared" si="31"/>
        <v>葉育峯</v>
      </c>
      <c r="B358" s="99"/>
      <c r="C358" s="99"/>
      <c r="D358" s="99"/>
      <c r="E358" s="100"/>
      <c r="F358" s="100"/>
      <c r="G358" s="99">
        <v>12475994</v>
      </c>
      <c r="H358" s="100">
        <v>17.850000000000001</v>
      </c>
      <c r="I358" s="101">
        <v>2</v>
      </c>
    </row>
    <row r="359" spans="1:9" x14ac:dyDescent="0.3">
      <c r="A359" s="98" t="str">
        <f t="shared" si="31"/>
        <v>葉育峯</v>
      </c>
      <c r="B359" s="99"/>
      <c r="C359" s="99"/>
      <c r="D359" s="99"/>
      <c r="E359" s="100"/>
      <c r="F359" s="100"/>
      <c r="G359" s="99">
        <v>12480511</v>
      </c>
      <c r="H359" s="100">
        <v>17.850000000000001</v>
      </c>
      <c r="I359" s="101">
        <v>1</v>
      </c>
    </row>
    <row r="360" spans="1:9" x14ac:dyDescent="0.3">
      <c r="A360" s="98" t="str">
        <f t="shared" si="31"/>
        <v>葉育峯</v>
      </c>
      <c r="B360" s="99"/>
      <c r="C360" s="99"/>
      <c r="D360" s="99"/>
      <c r="E360" s="100"/>
      <c r="F360" s="100"/>
      <c r="G360" s="99">
        <v>12482558</v>
      </c>
      <c r="H360" s="100">
        <v>17.850000000000001</v>
      </c>
      <c r="I360" s="101">
        <v>10</v>
      </c>
    </row>
    <row r="361" spans="1:9" x14ac:dyDescent="0.3">
      <c r="A361" s="98" t="str">
        <f t="shared" si="31"/>
        <v>葉育峯</v>
      </c>
      <c r="B361" s="99"/>
      <c r="C361" s="99"/>
      <c r="D361" s="99"/>
      <c r="E361" s="100"/>
      <c r="F361" s="100"/>
      <c r="G361" s="99">
        <v>12483072</v>
      </c>
      <c r="H361" s="100">
        <v>17.850000000000001</v>
      </c>
      <c r="I361" s="101">
        <v>16</v>
      </c>
    </row>
    <row r="362" spans="1:9" x14ac:dyDescent="0.3">
      <c r="A362" s="98" t="str">
        <f t="shared" si="31"/>
        <v>葉育峯</v>
      </c>
      <c r="B362" s="99"/>
      <c r="C362" s="99"/>
      <c r="D362" s="99"/>
      <c r="E362" s="100"/>
      <c r="F362" s="100"/>
      <c r="G362" s="99">
        <v>12483581</v>
      </c>
      <c r="H362" s="100">
        <v>17.850000000000001</v>
      </c>
      <c r="I362" s="101">
        <v>19</v>
      </c>
    </row>
    <row r="363" spans="1:9" x14ac:dyDescent="0.3">
      <c r="A363" s="98" t="str">
        <f t="shared" si="31"/>
        <v>葉育峯</v>
      </c>
      <c r="B363" s="99"/>
      <c r="C363" s="99"/>
      <c r="D363" s="99"/>
      <c r="E363" s="100"/>
      <c r="F363" s="100"/>
      <c r="G363" s="99">
        <v>12484604</v>
      </c>
      <c r="H363" s="100">
        <v>17.850000000000001</v>
      </c>
      <c r="I363" s="101">
        <v>19</v>
      </c>
    </row>
    <row r="364" spans="1:9" x14ac:dyDescent="0.3">
      <c r="A364" s="98" t="s">
        <v>1893</v>
      </c>
      <c r="B364" s="99" t="s">
        <v>272</v>
      </c>
      <c r="C364" s="99" t="s">
        <v>2855</v>
      </c>
      <c r="D364" s="99">
        <v>12524929</v>
      </c>
      <c r="E364" s="100">
        <v>17.95</v>
      </c>
      <c r="F364" s="100">
        <v>100</v>
      </c>
      <c r="G364" s="99"/>
      <c r="H364" s="100"/>
      <c r="I364" s="101"/>
    </row>
    <row r="365" spans="1:9" x14ac:dyDescent="0.3">
      <c r="A365" s="98" t="str">
        <f t="shared" ref="A365:A368" si="32">A364</f>
        <v>葉育峯</v>
      </c>
      <c r="B365" s="99"/>
      <c r="C365" s="99"/>
      <c r="D365" s="99"/>
      <c r="E365" s="100"/>
      <c r="F365" s="100"/>
      <c r="G365" s="99">
        <v>12550555</v>
      </c>
      <c r="H365" s="100">
        <v>17.95</v>
      </c>
      <c r="I365" s="101">
        <v>24</v>
      </c>
    </row>
    <row r="366" spans="1:9" x14ac:dyDescent="0.3">
      <c r="A366" s="98" t="str">
        <f t="shared" si="32"/>
        <v>葉育峯</v>
      </c>
      <c r="B366" s="99"/>
      <c r="C366" s="99"/>
      <c r="D366" s="99"/>
      <c r="E366" s="100"/>
      <c r="F366" s="100"/>
      <c r="G366" s="99">
        <v>12551068</v>
      </c>
      <c r="H366" s="100">
        <v>17.95</v>
      </c>
      <c r="I366" s="101">
        <v>46</v>
      </c>
    </row>
    <row r="367" spans="1:9" x14ac:dyDescent="0.3">
      <c r="A367" s="98" t="str">
        <f t="shared" si="32"/>
        <v>葉育峯</v>
      </c>
      <c r="B367" s="99"/>
      <c r="C367" s="99"/>
      <c r="D367" s="99"/>
      <c r="E367" s="100"/>
      <c r="F367" s="100"/>
      <c r="G367" s="99">
        <v>12551583</v>
      </c>
      <c r="H367" s="100">
        <v>17.95</v>
      </c>
      <c r="I367" s="101">
        <v>22</v>
      </c>
    </row>
    <row r="368" spans="1:9" x14ac:dyDescent="0.3">
      <c r="A368" s="98" t="str">
        <f t="shared" si="32"/>
        <v>葉育峯</v>
      </c>
      <c r="B368" s="99"/>
      <c r="C368" s="99"/>
      <c r="D368" s="99"/>
      <c r="E368" s="100"/>
      <c r="F368" s="100"/>
      <c r="G368" s="99">
        <v>12552096</v>
      </c>
      <c r="H368" s="100">
        <v>17.95</v>
      </c>
      <c r="I368" s="101">
        <v>8</v>
      </c>
    </row>
    <row r="369" spans="1:9" x14ac:dyDescent="0.3">
      <c r="A369" s="98" t="s">
        <v>1893</v>
      </c>
      <c r="B369" s="99" t="s">
        <v>272</v>
      </c>
      <c r="C369" s="99" t="s">
        <v>2856</v>
      </c>
      <c r="D369" s="99">
        <v>12564328</v>
      </c>
      <c r="E369" s="100">
        <v>17.95</v>
      </c>
      <c r="F369" s="100">
        <v>100</v>
      </c>
      <c r="G369" s="99"/>
      <c r="H369" s="100"/>
      <c r="I369" s="101"/>
    </row>
    <row r="370" spans="1:9" x14ac:dyDescent="0.3">
      <c r="A370" s="98" t="str">
        <f t="shared" ref="A370:A379" si="33">A369</f>
        <v>葉育峯</v>
      </c>
      <c r="B370" s="99"/>
      <c r="C370" s="99"/>
      <c r="D370" s="99"/>
      <c r="E370" s="100"/>
      <c r="F370" s="100"/>
      <c r="G370" s="99">
        <v>12564805</v>
      </c>
      <c r="H370" s="100">
        <v>17.95</v>
      </c>
      <c r="I370" s="101">
        <v>14</v>
      </c>
    </row>
    <row r="371" spans="1:9" x14ac:dyDescent="0.3">
      <c r="A371" s="98" t="str">
        <f t="shared" si="33"/>
        <v>葉育峯</v>
      </c>
      <c r="B371" s="99"/>
      <c r="C371" s="99"/>
      <c r="D371" s="99"/>
      <c r="E371" s="100"/>
      <c r="F371" s="100"/>
      <c r="G371" s="99">
        <v>12565317</v>
      </c>
      <c r="H371" s="100">
        <v>17.95</v>
      </c>
      <c r="I371" s="101">
        <v>20</v>
      </c>
    </row>
    <row r="372" spans="1:9" x14ac:dyDescent="0.3">
      <c r="A372" s="98" t="str">
        <f t="shared" si="33"/>
        <v>葉育峯</v>
      </c>
      <c r="B372" s="99"/>
      <c r="C372" s="99"/>
      <c r="D372" s="99"/>
      <c r="E372" s="100"/>
      <c r="F372" s="100"/>
      <c r="G372" s="99">
        <v>12570856</v>
      </c>
      <c r="H372" s="100">
        <v>17.95</v>
      </c>
      <c r="I372" s="101">
        <v>2</v>
      </c>
    </row>
    <row r="373" spans="1:9" x14ac:dyDescent="0.3">
      <c r="A373" s="98" t="str">
        <f t="shared" si="33"/>
        <v>葉育峯</v>
      </c>
      <c r="B373" s="99"/>
      <c r="C373" s="99"/>
      <c r="D373" s="99"/>
      <c r="E373" s="100"/>
      <c r="F373" s="100"/>
      <c r="G373" s="99">
        <v>12572903</v>
      </c>
      <c r="H373" s="100">
        <v>17.95</v>
      </c>
      <c r="I373" s="101">
        <v>3</v>
      </c>
    </row>
    <row r="374" spans="1:9" x14ac:dyDescent="0.3">
      <c r="A374" s="98" t="str">
        <f t="shared" si="33"/>
        <v>葉育峯</v>
      </c>
      <c r="B374" s="99"/>
      <c r="C374" s="99"/>
      <c r="D374" s="99"/>
      <c r="E374" s="100"/>
      <c r="F374" s="100"/>
      <c r="G374" s="99">
        <v>12575970</v>
      </c>
      <c r="H374" s="100">
        <v>17.95</v>
      </c>
      <c r="I374" s="101">
        <v>1</v>
      </c>
    </row>
    <row r="375" spans="1:9" x14ac:dyDescent="0.3">
      <c r="A375" s="98" t="str">
        <f t="shared" si="33"/>
        <v>葉育峯</v>
      </c>
      <c r="B375" s="99"/>
      <c r="C375" s="99"/>
      <c r="D375" s="99"/>
      <c r="E375" s="100"/>
      <c r="F375" s="100"/>
      <c r="G375" s="99">
        <v>12580480</v>
      </c>
      <c r="H375" s="100">
        <v>17.95</v>
      </c>
      <c r="I375" s="101">
        <v>3</v>
      </c>
    </row>
    <row r="376" spans="1:9" x14ac:dyDescent="0.3">
      <c r="A376" s="98" t="str">
        <f t="shared" si="33"/>
        <v>葉育峯</v>
      </c>
      <c r="B376" s="99"/>
      <c r="C376" s="99"/>
      <c r="D376" s="99"/>
      <c r="E376" s="100"/>
      <c r="F376" s="100"/>
      <c r="G376" s="99">
        <v>12581501</v>
      </c>
      <c r="H376" s="100">
        <v>17.95</v>
      </c>
      <c r="I376" s="101">
        <v>2</v>
      </c>
    </row>
    <row r="377" spans="1:9" x14ac:dyDescent="0.3">
      <c r="A377" s="98" t="str">
        <f t="shared" si="33"/>
        <v>葉育峯</v>
      </c>
      <c r="B377" s="99"/>
      <c r="C377" s="99"/>
      <c r="D377" s="99"/>
      <c r="E377" s="100"/>
      <c r="F377" s="100"/>
      <c r="G377" s="99">
        <v>12582531</v>
      </c>
      <c r="H377" s="100">
        <v>17.95</v>
      </c>
      <c r="I377" s="101">
        <v>34</v>
      </c>
    </row>
    <row r="378" spans="1:9" x14ac:dyDescent="0.3">
      <c r="A378" s="98" t="str">
        <f t="shared" si="33"/>
        <v>葉育峯</v>
      </c>
      <c r="B378" s="99"/>
      <c r="C378" s="99"/>
      <c r="D378" s="99"/>
      <c r="E378" s="100"/>
      <c r="F378" s="100"/>
      <c r="G378" s="99">
        <v>12583039</v>
      </c>
      <c r="H378" s="100">
        <v>17.95</v>
      </c>
      <c r="I378" s="101">
        <v>3</v>
      </c>
    </row>
    <row r="379" spans="1:9" x14ac:dyDescent="0.3">
      <c r="A379" s="98" t="str">
        <f t="shared" si="33"/>
        <v>葉育峯</v>
      </c>
      <c r="B379" s="99"/>
      <c r="C379" s="99"/>
      <c r="D379" s="99"/>
      <c r="E379" s="100"/>
      <c r="F379" s="100"/>
      <c r="G379" s="99">
        <v>12583554</v>
      </c>
      <c r="H379" s="100">
        <v>17.95</v>
      </c>
      <c r="I379" s="101">
        <v>18</v>
      </c>
    </row>
    <row r="380" spans="1:9" x14ac:dyDescent="0.3">
      <c r="A380" s="98" t="s">
        <v>1893</v>
      </c>
      <c r="B380" s="99" t="s">
        <v>272</v>
      </c>
      <c r="C380" s="99" t="s">
        <v>2857</v>
      </c>
      <c r="D380" s="99">
        <v>13085098</v>
      </c>
      <c r="E380" s="100">
        <v>18.3</v>
      </c>
      <c r="F380" s="100">
        <v>100</v>
      </c>
      <c r="G380" s="99"/>
      <c r="H380" s="100"/>
      <c r="I380" s="101"/>
    </row>
    <row r="381" spans="1:9" x14ac:dyDescent="0.3">
      <c r="A381" s="98" t="s">
        <v>1893</v>
      </c>
      <c r="B381" s="99" t="s">
        <v>272</v>
      </c>
      <c r="C381" s="99" t="s">
        <v>2858</v>
      </c>
      <c r="D381" s="99">
        <v>13085627</v>
      </c>
      <c r="E381" s="100">
        <v>18.350000000000001</v>
      </c>
      <c r="F381" s="100">
        <v>100</v>
      </c>
      <c r="G381" s="99"/>
      <c r="H381" s="100"/>
      <c r="I381" s="101"/>
    </row>
    <row r="382" spans="1:9" x14ac:dyDescent="0.3">
      <c r="A382" s="98" t="s">
        <v>1299</v>
      </c>
      <c r="B382" s="99" t="s">
        <v>2794</v>
      </c>
      <c r="C382" s="99">
        <v>30002</v>
      </c>
      <c r="D382" s="99">
        <v>13274824</v>
      </c>
      <c r="E382" s="100">
        <v>16.649999999999999</v>
      </c>
      <c r="F382" s="100">
        <v>50</v>
      </c>
      <c r="G382" s="99"/>
      <c r="H382" s="100"/>
      <c r="I382" s="101"/>
    </row>
    <row r="383" spans="1:9" x14ac:dyDescent="0.3">
      <c r="A383" s="98" t="str">
        <f>A382</f>
        <v>林坤能</v>
      </c>
      <c r="B383" s="99"/>
      <c r="C383" s="99"/>
      <c r="D383" s="99"/>
      <c r="E383" s="100"/>
      <c r="F383" s="100"/>
      <c r="G383" s="99">
        <v>13300000</v>
      </c>
      <c r="H383" s="100">
        <v>17.649999999999999</v>
      </c>
      <c r="I383" s="101">
        <v>50</v>
      </c>
    </row>
    <row r="384" spans="1:9" x14ac:dyDescent="0.3">
      <c r="A384" s="98" t="s">
        <v>1299</v>
      </c>
      <c r="B384" s="99" t="s">
        <v>2125</v>
      </c>
      <c r="C384" s="99" t="s">
        <v>2859</v>
      </c>
      <c r="D384" s="99">
        <v>13293523</v>
      </c>
      <c r="E384" s="100">
        <v>16.649999999999999</v>
      </c>
      <c r="F384" s="100">
        <v>10</v>
      </c>
      <c r="G384" s="99"/>
      <c r="H384" s="100"/>
      <c r="I384" s="101"/>
    </row>
    <row r="385" spans="1:9" ht="16.8" thickBot="1" x14ac:dyDescent="0.35">
      <c r="A385" s="120" t="str">
        <f>A384</f>
        <v>林坤能</v>
      </c>
      <c r="B385" s="99"/>
      <c r="C385" s="99"/>
      <c r="D385" s="99"/>
      <c r="E385" s="100"/>
      <c r="F385" s="100"/>
      <c r="G385" s="99">
        <v>13300000</v>
      </c>
      <c r="H385" s="100">
        <v>17.649999999999999</v>
      </c>
      <c r="I385" s="101">
        <v>10</v>
      </c>
    </row>
    <row r="386" spans="1:9" s="226" customFormat="1" ht="33" customHeight="1" x14ac:dyDescent="0.3">
      <c r="A386" s="234" t="s">
        <v>1081</v>
      </c>
      <c r="B386" s="463" t="s">
        <v>1956</v>
      </c>
      <c r="C386" s="463"/>
      <c r="D386" s="463"/>
      <c r="E386" s="463"/>
      <c r="F386" s="463"/>
      <c r="G386" s="463"/>
      <c r="H386" s="463"/>
      <c r="I386" s="463"/>
    </row>
  </sheetData>
  <mergeCells count="1">
    <mergeCell ref="B386:I38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0" fitToHeight="13" orientation="portrait" r:id="rId1"/>
  <headerFooter>
    <oddFooter>第 &amp;P 頁，共 &amp;N 頁</oddFooter>
  </headerFooter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81">
    <pageSetUpPr fitToPage="1"/>
  </sheetPr>
  <dimension ref="A1:I50"/>
  <sheetViews>
    <sheetView zoomScaleNormal="100" workbookViewId="0">
      <pane ySplit="3" topLeftCell="A4" activePane="bottomLeft" state="frozen"/>
      <selection activeCell="A4" sqref="A4"/>
      <selection pane="bottomLeft" activeCell="A2" sqref="A2"/>
    </sheetView>
  </sheetViews>
  <sheetFormatPr defaultRowHeight="16.2" x14ac:dyDescent="0.3"/>
  <cols>
    <col min="1" max="1" width="11.21875" customWidth="1"/>
    <col min="2" max="2" width="10.5546875" bestFit="1" customWidth="1"/>
    <col min="3" max="3" width="7.6640625" style="124" bestFit="1" customWidth="1"/>
    <col min="4" max="4" width="10.5546875" bestFit="1" customWidth="1"/>
    <col min="5" max="5" width="10.6640625" customWidth="1"/>
    <col min="6" max="6" width="11.21875" customWidth="1"/>
    <col min="7" max="9" width="10.5546875" bestFit="1" customWidth="1"/>
  </cols>
  <sheetData>
    <row r="1" spans="1:9" s="135" customFormat="1" x14ac:dyDescent="0.3">
      <c r="A1" s="135" t="s">
        <v>3375</v>
      </c>
    </row>
    <row r="2" spans="1:9" s="136" customFormat="1" ht="16.8" thickBot="1" x14ac:dyDescent="0.35">
      <c r="A2" s="135" t="s">
        <v>251</v>
      </c>
      <c r="C2" s="137"/>
    </row>
    <row r="3" spans="1:9" s="136" customFormat="1" ht="16.8" thickBot="1" x14ac:dyDescent="0.35">
      <c r="A3" s="446" t="s">
        <v>252</v>
      </c>
      <c r="B3" s="88" t="s">
        <v>253</v>
      </c>
      <c r="C3" s="125" t="s">
        <v>254</v>
      </c>
      <c r="D3" s="447" t="s">
        <v>255</v>
      </c>
      <c r="E3" s="88" t="s">
        <v>256</v>
      </c>
      <c r="F3" s="88" t="s">
        <v>257</v>
      </c>
      <c r="G3" s="447" t="s">
        <v>258</v>
      </c>
      <c r="H3" s="88" t="s">
        <v>259</v>
      </c>
      <c r="I3" s="90" t="s">
        <v>260</v>
      </c>
    </row>
    <row r="4" spans="1:9" x14ac:dyDescent="0.3">
      <c r="A4" s="138" t="s">
        <v>1893</v>
      </c>
      <c r="B4" s="139" t="s">
        <v>272</v>
      </c>
      <c r="C4" s="140" t="s">
        <v>2860</v>
      </c>
      <c r="D4" s="139">
        <v>8544032</v>
      </c>
      <c r="E4" s="141">
        <v>16.45</v>
      </c>
      <c r="F4" s="141">
        <v>100</v>
      </c>
      <c r="G4" s="139"/>
      <c r="H4" s="141"/>
      <c r="I4" s="142"/>
    </row>
    <row r="5" spans="1:9" x14ac:dyDescent="0.3">
      <c r="A5" s="143" t="s">
        <v>1893</v>
      </c>
      <c r="B5" s="144" t="s">
        <v>272</v>
      </c>
      <c r="C5" s="145" t="s">
        <v>2860</v>
      </c>
      <c r="D5" s="144">
        <v>9140748</v>
      </c>
      <c r="E5" s="146">
        <v>16.45</v>
      </c>
      <c r="F5" s="146">
        <v>-100</v>
      </c>
      <c r="G5" s="144"/>
      <c r="H5" s="146"/>
      <c r="I5" s="147"/>
    </row>
    <row r="6" spans="1:9" x14ac:dyDescent="0.3">
      <c r="A6" s="143" t="s">
        <v>1299</v>
      </c>
      <c r="B6" s="144" t="s">
        <v>2001</v>
      </c>
      <c r="C6" s="145" t="s">
        <v>2861</v>
      </c>
      <c r="D6" s="144">
        <v>9012398</v>
      </c>
      <c r="E6" s="146">
        <v>18</v>
      </c>
      <c r="F6" s="146">
        <v>14</v>
      </c>
      <c r="G6" s="144"/>
      <c r="H6" s="146"/>
      <c r="I6" s="147"/>
    </row>
    <row r="7" spans="1:9" x14ac:dyDescent="0.3">
      <c r="A7" s="143" t="str">
        <f>A6</f>
        <v>林坤能</v>
      </c>
      <c r="B7" s="144"/>
      <c r="C7" s="145"/>
      <c r="D7" s="144"/>
      <c r="E7" s="146"/>
      <c r="F7" s="146"/>
      <c r="G7" s="144">
        <v>9012777</v>
      </c>
      <c r="H7" s="146">
        <v>16.95</v>
      </c>
      <c r="I7" s="147">
        <v>14</v>
      </c>
    </row>
    <row r="8" spans="1:9" x14ac:dyDescent="0.3">
      <c r="A8" s="143" t="s">
        <v>1893</v>
      </c>
      <c r="B8" s="144" t="s">
        <v>272</v>
      </c>
      <c r="C8" s="145" t="s">
        <v>2862</v>
      </c>
      <c r="D8" s="144">
        <v>9015993</v>
      </c>
      <c r="E8" s="146">
        <v>16.600000000000001</v>
      </c>
      <c r="F8" s="146">
        <v>100</v>
      </c>
      <c r="G8" s="144"/>
      <c r="H8" s="146"/>
      <c r="I8" s="147"/>
    </row>
    <row r="9" spans="1:9" x14ac:dyDescent="0.3">
      <c r="A9" s="143" t="s">
        <v>1893</v>
      </c>
      <c r="B9" s="144" t="s">
        <v>272</v>
      </c>
      <c r="C9" s="145" t="s">
        <v>2862</v>
      </c>
      <c r="D9" s="144">
        <v>9232898</v>
      </c>
      <c r="E9" s="146">
        <v>16.600000000000001</v>
      </c>
      <c r="F9" s="146">
        <v>-100</v>
      </c>
      <c r="G9" s="144"/>
      <c r="H9" s="146"/>
      <c r="I9" s="147"/>
    </row>
    <row r="10" spans="1:9" x14ac:dyDescent="0.3">
      <c r="A10" s="143" t="s">
        <v>1893</v>
      </c>
      <c r="B10" s="144" t="s">
        <v>272</v>
      </c>
      <c r="C10" s="145" t="s">
        <v>2863</v>
      </c>
      <c r="D10" s="144">
        <v>9020542</v>
      </c>
      <c r="E10" s="146">
        <v>16.55</v>
      </c>
      <c r="F10" s="146">
        <v>100</v>
      </c>
      <c r="G10" s="144"/>
      <c r="H10" s="146"/>
      <c r="I10" s="147"/>
    </row>
    <row r="11" spans="1:9" x14ac:dyDescent="0.3">
      <c r="A11" s="143" t="s">
        <v>1893</v>
      </c>
      <c r="B11" s="144" t="s">
        <v>272</v>
      </c>
      <c r="C11" s="145" t="s">
        <v>2863</v>
      </c>
      <c r="D11" s="144">
        <v>9232559</v>
      </c>
      <c r="E11" s="146">
        <v>16.55</v>
      </c>
      <c r="F11" s="146">
        <v>-100</v>
      </c>
      <c r="G11" s="144"/>
      <c r="H11" s="146"/>
      <c r="I11" s="147"/>
    </row>
    <row r="12" spans="1:9" x14ac:dyDescent="0.3">
      <c r="A12" s="143" t="s">
        <v>1893</v>
      </c>
      <c r="B12" s="144" t="s">
        <v>272</v>
      </c>
      <c r="C12" s="145" t="s">
        <v>1335</v>
      </c>
      <c r="D12" s="144">
        <v>9021018</v>
      </c>
      <c r="E12" s="146">
        <v>16.649999999999999</v>
      </c>
      <c r="F12" s="146">
        <v>100</v>
      </c>
      <c r="G12" s="144"/>
      <c r="H12" s="146"/>
      <c r="I12" s="147"/>
    </row>
    <row r="13" spans="1:9" x14ac:dyDescent="0.3">
      <c r="A13" s="143" t="s">
        <v>1893</v>
      </c>
      <c r="B13" s="144" t="s">
        <v>272</v>
      </c>
      <c r="C13" s="145" t="s">
        <v>1335</v>
      </c>
      <c r="D13" s="144">
        <v>9232198</v>
      </c>
      <c r="E13" s="146">
        <v>16.649999999999999</v>
      </c>
      <c r="F13" s="146">
        <v>-100</v>
      </c>
      <c r="G13" s="144"/>
      <c r="H13" s="146"/>
      <c r="I13" s="147"/>
    </row>
    <row r="14" spans="1:9" x14ac:dyDescent="0.3">
      <c r="A14" s="143" t="s">
        <v>1893</v>
      </c>
      <c r="B14" s="144" t="s">
        <v>272</v>
      </c>
      <c r="C14" s="145" t="s">
        <v>2272</v>
      </c>
      <c r="D14" s="144">
        <v>9090750</v>
      </c>
      <c r="E14" s="146">
        <v>17.100000000000001</v>
      </c>
      <c r="F14" s="146">
        <v>100</v>
      </c>
      <c r="G14" s="144"/>
      <c r="H14" s="146"/>
      <c r="I14" s="147"/>
    </row>
    <row r="15" spans="1:9" x14ac:dyDescent="0.3">
      <c r="A15" s="143" t="str">
        <f>A14</f>
        <v>葉育峯</v>
      </c>
      <c r="B15" s="144"/>
      <c r="C15" s="145"/>
      <c r="D15" s="144"/>
      <c r="E15" s="146"/>
      <c r="F15" s="146"/>
      <c r="G15" s="144">
        <v>9121827</v>
      </c>
      <c r="H15" s="146">
        <v>17.100000000000001</v>
      </c>
      <c r="I15" s="147">
        <v>9</v>
      </c>
    </row>
    <row r="16" spans="1:9" x14ac:dyDescent="0.3">
      <c r="A16" s="143" t="s">
        <v>1893</v>
      </c>
      <c r="B16" s="144" t="s">
        <v>272</v>
      </c>
      <c r="C16" s="145" t="s">
        <v>2272</v>
      </c>
      <c r="D16" s="144">
        <v>9122205</v>
      </c>
      <c r="E16" s="146">
        <v>17.100000000000001</v>
      </c>
      <c r="F16" s="146">
        <v>-91</v>
      </c>
      <c r="G16" s="144"/>
      <c r="H16" s="146"/>
      <c r="I16" s="147"/>
    </row>
    <row r="17" spans="1:9" x14ac:dyDescent="0.3">
      <c r="A17" s="143" t="s">
        <v>1893</v>
      </c>
      <c r="B17" s="144" t="s">
        <v>272</v>
      </c>
      <c r="C17" s="145" t="s">
        <v>2864</v>
      </c>
      <c r="D17" s="144">
        <v>9124333</v>
      </c>
      <c r="E17" s="146">
        <v>17.05</v>
      </c>
      <c r="F17" s="146">
        <v>91</v>
      </c>
      <c r="G17" s="144"/>
      <c r="H17" s="146"/>
      <c r="I17" s="147"/>
    </row>
    <row r="18" spans="1:9" x14ac:dyDescent="0.3">
      <c r="A18" s="143" t="str">
        <f t="shared" ref="A18:A19" si="0">A17</f>
        <v>葉育峯</v>
      </c>
      <c r="B18" s="144"/>
      <c r="C18" s="145"/>
      <c r="D18" s="144"/>
      <c r="E18" s="146"/>
      <c r="F18" s="146"/>
      <c r="G18" s="144">
        <v>9125936</v>
      </c>
      <c r="H18" s="146">
        <v>17.05</v>
      </c>
      <c r="I18" s="147">
        <v>4</v>
      </c>
    </row>
    <row r="19" spans="1:9" x14ac:dyDescent="0.3">
      <c r="A19" s="143" t="str">
        <f t="shared" si="0"/>
        <v>葉育峯</v>
      </c>
      <c r="B19" s="144"/>
      <c r="C19" s="145"/>
      <c r="D19" s="144"/>
      <c r="E19" s="146"/>
      <c r="F19" s="146"/>
      <c r="G19" s="144">
        <v>9131477</v>
      </c>
      <c r="H19" s="146">
        <v>17.05</v>
      </c>
      <c r="I19" s="147">
        <v>38</v>
      </c>
    </row>
    <row r="20" spans="1:9" x14ac:dyDescent="0.3">
      <c r="A20" s="143" t="s">
        <v>1893</v>
      </c>
      <c r="B20" s="144" t="s">
        <v>272</v>
      </c>
      <c r="C20" s="145" t="s">
        <v>2864</v>
      </c>
      <c r="D20" s="144">
        <v>9133968</v>
      </c>
      <c r="E20" s="146">
        <v>17.05</v>
      </c>
      <c r="F20" s="146">
        <v>-49</v>
      </c>
      <c r="G20" s="144"/>
      <c r="H20" s="146"/>
      <c r="I20" s="147"/>
    </row>
    <row r="21" spans="1:9" x14ac:dyDescent="0.3">
      <c r="A21" s="143" t="s">
        <v>1893</v>
      </c>
      <c r="B21" s="144" t="s">
        <v>272</v>
      </c>
      <c r="C21" s="145" t="s">
        <v>2865</v>
      </c>
      <c r="D21" s="144">
        <v>9134004</v>
      </c>
      <c r="E21" s="146">
        <v>17.100000000000001</v>
      </c>
      <c r="F21" s="146">
        <v>49</v>
      </c>
      <c r="G21" s="144"/>
      <c r="H21" s="146"/>
      <c r="I21" s="147"/>
    </row>
    <row r="22" spans="1:9" x14ac:dyDescent="0.3">
      <c r="A22" s="143" t="str">
        <f>A21</f>
        <v>葉育峯</v>
      </c>
      <c r="B22" s="144"/>
      <c r="C22" s="145"/>
      <c r="D22" s="144"/>
      <c r="E22" s="146"/>
      <c r="F22" s="146"/>
      <c r="G22" s="144">
        <v>9134047</v>
      </c>
      <c r="H22" s="146">
        <v>17.100000000000001</v>
      </c>
      <c r="I22" s="147">
        <v>49</v>
      </c>
    </row>
    <row r="23" spans="1:9" x14ac:dyDescent="0.3">
      <c r="A23" s="114" t="s">
        <v>1893</v>
      </c>
      <c r="B23" s="111" t="s">
        <v>272</v>
      </c>
      <c r="C23" s="131" t="s">
        <v>2866</v>
      </c>
      <c r="D23" s="111">
        <v>9154077</v>
      </c>
      <c r="E23" s="112">
        <v>17</v>
      </c>
      <c r="F23" s="112">
        <v>50</v>
      </c>
      <c r="G23" s="111"/>
      <c r="H23" s="112"/>
      <c r="I23" s="113"/>
    </row>
    <row r="24" spans="1:9" x14ac:dyDescent="0.3">
      <c r="A24" s="114" t="str">
        <f>A23</f>
        <v>葉育峯</v>
      </c>
      <c r="B24" s="111"/>
      <c r="C24" s="131"/>
      <c r="D24" s="111"/>
      <c r="E24" s="112"/>
      <c r="F24" s="112"/>
      <c r="G24" s="111">
        <v>9154359</v>
      </c>
      <c r="H24" s="112">
        <v>17</v>
      </c>
      <c r="I24" s="113">
        <v>50</v>
      </c>
    </row>
    <row r="25" spans="1:9" x14ac:dyDescent="0.3">
      <c r="A25" s="143" t="s">
        <v>1893</v>
      </c>
      <c r="B25" s="144" t="s">
        <v>272</v>
      </c>
      <c r="C25" s="145" t="s">
        <v>2510</v>
      </c>
      <c r="D25" s="144">
        <v>9155223</v>
      </c>
      <c r="E25" s="146">
        <v>16.95</v>
      </c>
      <c r="F25" s="146">
        <v>50</v>
      </c>
      <c r="G25" s="144"/>
      <c r="H25" s="146"/>
      <c r="I25" s="147"/>
    </row>
    <row r="26" spans="1:9" x14ac:dyDescent="0.3">
      <c r="A26" s="143" t="str">
        <f>A25</f>
        <v>葉育峯</v>
      </c>
      <c r="B26" s="144"/>
      <c r="C26" s="145"/>
      <c r="D26" s="144"/>
      <c r="E26" s="146"/>
      <c r="F26" s="146"/>
      <c r="G26" s="144">
        <v>9155896</v>
      </c>
      <c r="H26" s="146">
        <v>16.95</v>
      </c>
      <c r="I26" s="147">
        <v>50</v>
      </c>
    </row>
    <row r="27" spans="1:9" x14ac:dyDescent="0.3">
      <c r="A27" s="143" t="s">
        <v>1893</v>
      </c>
      <c r="B27" s="144" t="s">
        <v>272</v>
      </c>
      <c r="C27" s="145" t="s">
        <v>2867</v>
      </c>
      <c r="D27" s="144">
        <v>9180179</v>
      </c>
      <c r="E27" s="146">
        <v>16.75</v>
      </c>
      <c r="F27" s="146">
        <v>100</v>
      </c>
      <c r="G27" s="144"/>
      <c r="H27" s="146"/>
      <c r="I27" s="147"/>
    </row>
    <row r="28" spans="1:9" x14ac:dyDescent="0.3">
      <c r="A28" s="143" t="str">
        <f t="shared" ref="A28:A29" si="1">A27</f>
        <v>葉育峯</v>
      </c>
      <c r="B28" s="144"/>
      <c r="C28" s="145"/>
      <c r="D28" s="144"/>
      <c r="E28" s="146"/>
      <c r="F28" s="146"/>
      <c r="G28" s="144">
        <v>9190823</v>
      </c>
      <c r="H28" s="146">
        <v>16.75</v>
      </c>
      <c r="I28" s="147">
        <v>24</v>
      </c>
    </row>
    <row r="29" spans="1:9" x14ac:dyDescent="0.3">
      <c r="A29" s="143" t="str">
        <f t="shared" si="1"/>
        <v>葉育峯</v>
      </c>
      <c r="B29" s="144"/>
      <c r="C29" s="145"/>
      <c r="D29" s="144"/>
      <c r="E29" s="146"/>
      <c r="F29" s="146"/>
      <c r="G29" s="144">
        <v>9191332</v>
      </c>
      <c r="H29" s="146">
        <v>16.75</v>
      </c>
      <c r="I29" s="147">
        <v>76</v>
      </c>
    </row>
    <row r="30" spans="1:9" x14ac:dyDescent="0.3">
      <c r="A30" s="114" t="s">
        <v>1893</v>
      </c>
      <c r="B30" s="111" t="s">
        <v>272</v>
      </c>
      <c r="C30" s="131" t="s">
        <v>2868</v>
      </c>
      <c r="D30" s="111">
        <v>9193720</v>
      </c>
      <c r="E30" s="112">
        <v>16.75</v>
      </c>
      <c r="F30" s="112">
        <v>100</v>
      </c>
      <c r="G30" s="111"/>
      <c r="H30" s="112"/>
      <c r="I30" s="113"/>
    </row>
    <row r="31" spans="1:9" x14ac:dyDescent="0.3">
      <c r="A31" s="114" t="str">
        <f>A30</f>
        <v>葉育峯</v>
      </c>
      <c r="B31" s="111"/>
      <c r="C31" s="131"/>
      <c r="D31" s="111"/>
      <c r="E31" s="112"/>
      <c r="F31" s="112"/>
      <c r="G31" s="111">
        <v>9222778</v>
      </c>
      <c r="H31" s="112">
        <v>16.75</v>
      </c>
      <c r="I31" s="113">
        <v>100</v>
      </c>
    </row>
    <row r="32" spans="1:9" x14ac:dyDescent="0.3">
      <c r="A32" s="143" t="s">
        <v>1893</v>
      </c>
      <c r="B32" s="144" t="s">
        <v>272</v>
      </c>
      <c r="C32" s="145" t="s">
        <v>2869</v>
      </c>
      <c r="D32" s="144">
        <v>9222237</v>
      </c>
      <c r="E32" s="146">
        <v>16.7</v>
      </c>
      <c r="F32" s="146">
        <v>100</v>
      </c>
      <c r="G32" s="144"/>
      <c r="H32" s="146"/>
      <c r="I32" s="147"/>
    </row>
    <row r="33" spans="1:9" x14ac:dyDescent="0.3">
      <c r="A33" s="143" t="s">
        <v>1893</v>
      </c>
      <c r="B33" s="144" t="s">
        <v>272</v>
      </c>
      <c r="C33" s="145" t="s">
        <v>2869</v>
      </c>
      <c r="D33" s="144">
        <v>9223978</v>
      </c>
      <c r="E33" s="146">
        <v>16.7</v>
      </c>
      <c r="F33" s="146">
        <v>-100</v>
      </c>
      <c r="G33" s="144"/>
      <c r="H33" s="146"/>
      <c r="I33" s="147"/>
    </row>
    <row r="34" spans="1:9" x14ac:dyDescent="0.3">
      <c r="A34" s="143" t="s">
        <v>333</v>
      </c>
      <c r="B34" s="144" t="s">
        <v>272</v>
      </c>
      <c r="C34" s="145" t="s">
        <v>2870</v>
      </c>
      <c r="D34" s="144">
        <v>10012465</v>
      </c>
      <c r="E34" s="146">
        <v>16.25</v>
      </c>
      <c r="F34" s="146">
        <v>100</v>
      </c>
      <c r="G34" s="144"/>
      <c r="H34" s="146"/>
      <c r="I34" s="147"/>
    </row>
    <row r="35" spans="1:9" x14ac:dyDescent="0.3">
      <c r="A35" s="143" t="s">
        <v>333</v>
      </c>
      <c r="B35" s="144" t="s">
        <v>272</v>
      </c>
      <c r="C35" s="145" t="s">
        <v>2870</v>
      </c>
      <c r="D35" s="144">
        <v>10043210</v>
      </c>
      <c r="E35" s="146">
        <v>16.25</v>
      </c>
      <c r="F35" s="146">
        <v>-100</v>
      </c>
      <c r="G35" s="144"/>
      <c r="H35" s="146"/>
      <c r="I35" s="147"/>
    </row>
    <row r="36" spans="1:9" x14ac:dyDescent="0.3">
      <c r="A36" s="143" t="s">
        <v>333</v>
      </c>
      <c r="B36" s="144" t="s">
        <v>272</v>
      </c>
      <c r="C36" s="145" t="s">
        <v>314</v>
      </c>
      <c r="D36" s="144">
        <v>10013982</v>
      </c>
      <c r="E36" s="146">
        <v>16.3</v>
      </c>
      <c r="F36" s="146">
        <v>100</v>
      </c>
      <c r="G36" s="144"/>
      <c r="H36" s="146"/>
      <c r="I36" s="147"/>
    </row>
    <row r="37" spans="1:9" x14ac:dyDescent="0.3">
      <c r="A37" s="143" t="str">
        <f>A36</f>
        <v>林振賢</v>
      </c>
      <c r="B37" s="144"/>
      <c r="C37" s="145"/>
      <c r="D37" s="144"/>
      <c r="E37" s="146"/>
      <c r="F37" s="146"/>
      <c r="G37" s="144">
        <v>10014866</v>
      </c>
      <c r="H37" s="146">
        <v>16.3</v>
      </c>
      <c r="I37" s="147">
        <v>24</v>
      </c>
    </row>
    <row r="38" spans="1:9" x14ac:dyDescent="0.3">
      <c r="A38" s="143" t="s">
        <v>333</v>
      </c>
      <c r="B38" s="144" t="s">
        <v>272</v>
      </c>
      <c r="C38" s="145" t="s">
        <v>314</v>
      </c>
      <c r="D38" s="144">
        <v>10043472</v>
      </c>
      <c r="E38" s="146">
        <v>16.3</v>
      </c>
      <c r="F38" s="146">
        <v>-76</v>
      </c>
      <c r="G38" s="144"/>
      <c r="H38" s="146"/>
      <c r="I38" s="147"/>
    </row>
    <row r="39" spans="1:9" x14ac:dyDescent="0.3">
      <c r="A39" s="143" t="s">
        <v>312</v>
      </c>
      <c r="B39" s="144" t="s">
        <v>313</v>
      </c>
      <c r="C39" s="145">
        <v>10118</v>
      </c>
      <c r="D39" s="144">
        <v>10204927</v>
      </c>
      <c r="E39" s="146">
        <v>18</v>
      </c>
      <c r="F39" s="146">
        <v>10</v>
      </c>
      <c r="G39" s="144"/>
      <c r="H39" s="146"/>
      <c r="I39" s="147"/>
    </row>
    <row r="40" spans="1:9" x14ac:dyDescent="0.3">
      <c r="A40" s="143" t="str">
        <f>A39</f>
        <v>王家修</v>
      </c>
      <c r="B40" s="144"/>
      <c r="C40" s="145"/>
      <c r="D40" s="144"/>
      <c r="E40" s="146"/>
      <c r="F40" s="146"/>
      <c r="G40" s="144">
        <v>10205052</v>
      </c>
      <c r="H40" s="146">
        <v>16.55</v>
      </c>
      <c r="I40" s="147">
        <v>10</v>
      </c>
    </row>
    <row r="41" spans="1:9" x14ac:dyDescent="0.3">
      <c r="A41" s="143" t="s">
        <v>312</v>
      </c>
      <c r="B41" s="144" t="s">
        <v>313</v>
      </c>
      <c r="C41" s="145">
        <v>10157</v>
      </c>
      <c r="D41" s="144">
        <v>12395497</v>
      </c>
      <c r="E41" s="146">
        <v>18</v>
      </c>
      <c r="F41" s="146">
        <v>10</v>
      </c>
      <c r="G41" s="144"/>
      <c r="H41" s="146"/>
      <c r="I41" s="147"/>
    </row>
    <row r="42" spans="1:9" x14ac:dyDescent="0.3">
      <c r="A42" s="143" t="str">
        <f>A41</f>
        <v>王家修</v>
      </c>
      <c r="B42" s="144"/>
      <c r="C42" s="145"/>
      <c r="D42" s="144"/>
      <c r="E42" s="146"/>
      <c r="F42" s="146"/>
      <c r="G42" s="144">
        <v>12395707</v>
      </c>
      <c r="H42" s="146">
        <v>16.399999999999999</v>
      </c>
      <c r="I42" s="147">
        <v>10</v>
      </c>
    </row>
    <row r="43" spans="1:9" x14ac:dyDescent="0.3">
      <c r="A43" s="143" t="s">
        <v>1893</v>
      </c>
      <c r="B43" s="144" t="s">
        <v>272</v>
      </c>
      <c r="C43" s="145" t="s">
        <v>2871</v>
      </c>
      <c r="D43" s="144">
        <v>13260119</v>
      </c>
      <c r="E43" s="146">
        <v>16.3</v>
      </c>
      <c r="F43" s="146">
        <v>200</v>
      </c>
      <c r="G43" s="144"/>
      <c r="H43" s="146"/>
      <c r="I43" s="147"/>
    </row>
    <row r="44" spans="1:9" x14ac:dyDescent="0.3">
      <c r="A44" s="143" t="str">
        <f>A43</f>
        <v>葉育峯</v>
      </c>
      <c r="B44" s="144"/>
      <c r="C44" s="145"/>
      <c r="D44" s="144"/>
      <c r="E44" s="146"/>
      <c r="F44" s="146"/>
      <c r="G44" s="144">
        <v>13300000</v>
      </c>
      <c r="H44" s="146">
        <v>16.25</v>
      </c>
      <c r="I44" s="147">
        <v>200</v>
      </c>
    </row>
    <row r="45" spans="1:9" x14ac:dyDescent="0.3">
      <c r="A45" s="143" t="s">
        <v>1893</v>
      </c>
      <c r="B45" s="144" t="s">
        <v>272</v>
      </c>
      <c r="C45" s="145" t="s">
        <v>2872</v>
      </c>
      <c r="D45" s="144">
        <v>13265747</v>
      </c>
      <c r="E45" s="146">
        <v>16.2</v>
      </c>
      <c r="F45" s="146">
        <v>100</v>
      </c>
      <c r="G45" s="144"/>
      <c r="H45" s="146"/>
      <c r="I45" s="147"/>
    </row>
    <row r="46" spans="1:9" x14ac:dyDescent="0.3">
      <c r="A46" s="143" t="s">
        <v>1893</v>
      </c>
      <c r="B46" s="144" t="s">
        <v>272</v>
      </c>
      <c r="C46" s="145" t="s">
        <v>2872</v>
      </c>
      <c r="D46" s="144">
        <v>13275839</v>
      </c>
      <c r="E46" s="146">
        <v>16.2</v>
      </c>
      <c r="F46" s="146">
        <v>-100</v>
      </c>
      <c r="G46" s="144"/>
      <c r="H46" s="146"/>
      <c r="I46" s="147"/>
    </row>
    <row r="47" spans="1:9" x14ac:dyDescent="0.3">
      <c r="A47" s="143" t="s">
        <v>312</v>
      </c>
      <c r="B47" s="144" t="s">
        <v>313</v>
      </c>
      <c r="C47" s="145">
        <v>10183</v>
      </c>
      <c r="D47" s="144">
        <v>13274450</v>
      </c>
      <c r="E47" s="146">
        <v>18</v>
      </c>
      <c r="F47" s="146">
        <v>10</v>
      </c>
      <c r="G47" s="144"/>
      <c r="H47" s="146"/>
      <c r="I47" s="147"/>
    </row>
    <row r="48" spans="1:9" x14ac:dyDescent="0.3">
      <c r="A48" s="143" t="str">
        <f>A47</f>
        <v>王家修</v>
      </c>
      <c r="B48" s="144"/>
      <c r="C48" s="145"/>
      <c r="D48" s="144"/>
      <c r="E48" s="146"/>
      <c r="F48" s="146"/>
      <c r="G48" s="144">
        <v>13300000</v>
      </c>
      <c r="H48" s="146">
        <v>16.25</v>
      </c>
      <c r="I48" s="147">
        <v>10</v>
      </c>
    </row>
    <row r="49" spans="1:9" ht="16.8" thickBot="1" x14ac:dyDescent="0.35">
      <c r="A49" s="217" t="s">
        <v>1893</v>
      </c>
      <c r="B49" s="144" t="s">
        <v>272</v>
      </c>
      <c r="C49" s="145" t="s">
        <v>2873</v>
      </c>
      <c r="D49" s="144">
        <v>13275868</v>
      </c>
      <c r="E49" s="146">
        <v>16.25</v>
      </c>
      <c r="F49" s="146">
        <v>100</v>
      </c>
      <c r="G49" s="144"/>
      <c r="H49" s="146"/>
      <c r="I49" s="147"/>
    </row>
    <row r="50" spans="1:9" s="226" customFormat="1" ht="33" customHeight="1" x14ac:dyDescent="0.3">
      <c r="A50" s="234" t="s">
        <v>1081</v>
      </c>
      <c r="B50" s="463" t="s">
        <v>1956</v>
      </c>
      <c r="C50" s="463"/>
      <c r="D50" s="463"/>
      <c r="E50" s="463"/>
      <c r="F50" s="463"/>
      <c r="G50" s="463"/>
      <c r="H50" s="463"/>
      <c r="I50" s="463"/>
    </row>
  </sheetData>
  <mergeCells count="1">
    <mergeCell ref="B50:I5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3" fitToHeight="13" orientation="portrait" r:id="rId1"/>
  <headerFooter>
    <oddFooter>第 &amp;P 頁，共 &amp;N 頁</oddFooter>
  </headerFooter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82">
    <pageSetUpPr fitToPage="1"/>
  </sheetPr>
  <dimension ref="A1:I580"/>
  <sheetViews>
    <sheetView zoomScaleNormal="100" workbookViewId="0">
      <pane ySplit="3" topLeftCell="A4" activePane="bottomLeft" state="frozen"/>
      <selection activeCell="A4" sqref="A4"/>
      <selection pane="bottomLeft" activeCell="A2" sqref="A2"/>
    </sheetView>
  </sheetViews>
  <sheetFormatPr defaultColWidth="8.88671875" defaultRowHeight="16.2" x14ac:dyDescent="0.3"/>
  <cols>
    <col min="1" max="1" width="12" style="136" customWidth="1"/>
    <col min="2" max="2" width="10.44140625" style="136" bestFit="1" customWidth="1"/>
    <col min="3" max="3" width="7.109375" style="136" bestFit="1" customWidth="1"/>
    <col min="4" max="4" width="10.5546875" style="136" bestFit="1" customWidth="1"/>
    <col min="5" max="5" width="11.21875" style="136" customWidth="1"/>
    <col min="6" max="6" width="11" style="136" customWidth="1"/>
    <col min="7" max="7" width="10.5546875" style="136" bestFit="1" customWidth="1"/>
    <col min="8" max="9" width="11.5546875" style="136" customWidth="1"/>
    <col min="10" max="16384" width="8.88671875" style="136"/>
  </cols>
  <sheetData>
    <row r="1" spans="1:9" s="135" customFormat="1" x14ac:dyDescent="0.3">
      <c r="A1" s="135" t="s">
        <v>3375</v>
      </c>
    </row>
    <row r="2" spans="1:9" ht="16.8" thickBot="1" x14ac:dyDescent="0.35">
      <c r="A2" s="135" t="s">
        <v>338</v>
      </c>
      <c r="C2" s="137"/>
    </row>
    <row r="3" spans="1:9" ht="16.8" thickBot="1" x14ac:dyDescent="0.35">
      <c r="A3" s="446" t="s">
        <v>252</v>
      </c>
      <c r="B3" s="88" t="s">
        <v>253</v>
      </c>
      <c r="C3" s="125" t="s">
        <v>254</v>
      </c>
      <c r="D3" s="447" t="s">
        <v>255</v>
      </c>
      <c r="E3" s="88" t="s">
        <v>256</v>
      </c>
      <c r="F3" s="88" t="s">
        <v>257</v>
      </c>
      <c r="G3" s="447" t="s">
        <v>258</v>
      </c>
      <c r="H3" s="88" t="s">
        <v>259</v>
      </c>
      <c r="I3" s="90" t="s">
        <v>260</v>
      </c>
    </row>
    <row r="4" spans="1:9" x14ac:dyDescent="0.3">
      <c r="A4" s="93" t="s">
        <v>1893</v>
      </c>
      <c r="B4" s="94" t="s">
        <v>272</v>
      </c>
      <c r="C4" s="94" t="s">
        <v>2874</v>
      </c>
      <c r="D4" s="94">
        <v>9003078</v>
      </c>
      <c r="E4" s="95">
        <v>16.75</v>
      </c>
      <c r="F4" s="95">
        <v>100</v>
      </c>
      <c r="G4" s="94"/>
      <c r="H4" s="95"/>
      <c r="I4" s="96"/>
    </row>
    <row r="5" spans="1:9" x14ac:dyDescent="0.3">
      <c r="A5" s="93" t="str">
        <f>A4</f>
        <v>葉育峯</v>
      </c>
      <c r="B5" s="94"/>
      <c r="C5" s="94"/>
      <c r="D5" s="94"/>
      <c r="E5" s="95"/>
      <c r="F5" s="95"/>
      <c r="G5" s="94">
        <v>9003144</v>
      </c>
      <c r="H5" s="95">
        <v>16.8</v>
      </c>
      <c r="I5" s="96">
        <v>100</v>
      </c>
    </row>
    <row r="6" spans="1:9" x14ac:dyDescent="0.3">
      <c r="A6" s="93" t="s">
        <v>1893</v>
      </c>
      <c r="B6" s="94" t="s">
        <v>272</v>
      </c>
      <c r="C6" s="94" t="s">
        <v>2875</v>
      </c>
      <c r="D6" s="94">
        <v>9004064</v>
      </c>
      <c r="E6" s="95">
        <v>16.75</v>
      </c>
      <c r="F6" s="95">
        <v>100</v>
      </c>
      <c r="G6" s="94"/>
      <c r="H6" s="95"/>
      <c r="I6" s="96"/>
    </row>
    <row r="7" spans="1:9" x14ac:dyDescent="0.3">
      <c r="A7" s="93" t="str">
        <f>A6</f>
        <v>葉育峯</v>
      </c>
      <c r="B7" s="94"/>
      <c r="C7" s="94"/>
      <c r="D7" s="94"/>
      <c r="E7" s="95"/>
      <c r="F7" s="95"/>
      <c r="G7" s="94">
        <v>9004164</v>
      </c>
      <c r="H7" s="95">
        <v>16.8</v>
      </c>
      <c r="I7" s="96">
        <v>100</v>
      </c>
    </row>
    <row r="8" spans="1:9" x14ac:dyDescent="0.3">
      <c r="A8" s="93" t="s">
        <v>1893</v>
      </c>
      <c r="B8" s="94" t="s">
        <v>272</v>
      </c>
      <c r="C8" s="94" t="s">
        <v>2876</v>
      </c>
      <c r="D8" s="94">
        <v>9010158</v>
      </c>
      <c r="E8" s="95">
        <v>16.850000000000001</v>
      </c>
      <c r="F8" s="95">
        <v>100</v>
      </c>
      <c r="G8" s="94"/>
      <c r="H8" s="95"/>
      <c r="I8" s="96"/>
    </row>
    <row r="9" spans="1:9" x14ac:dyDescent="0.3">
      <c r="A9" s="93" t="str">
        <f>A8</f>
        <v>葉育峯</v>
      </c>
      <c r="B9" s="94"/>
      <c r="C9" s="94"/>
      <c r="D9" s="94"/>
      <c r="E9" s="95"/>
      <c r="F9" s="95"/>
      <c r="G9" s="94">
        <v>9010214</v>
      </c>
      <c r="H9" s="95">
        <v>16.850000000000001</v>
      </c>
      <c r="I9" s="96">
        <v>100</v>
      </c>
    </row>
    <row r="10" spans="1:9" x14ac:dyDescent="0.3">
      <c r="A10" s="93" t="s">
        <v>1893</v>
      </c>
      <c r="B10" s="94" t="s">
        <v>272</v>
      </c>
      <c r="C10" s="94" t="s">
        <v>2877</v>
      </c>
      <c r="D10" s="94">
        <v>9011247</v>
      </c>
      <c r="E10" s="95">
        <v>16.899999999999999</v>
      </c>
      <c r="F10" s="95">
        <v>100</v>
      </c>
      <c r="G10" s="94"/>
      <c r="H10" s="95"/>
      <c r="I10" s="96"/>
    </row>
    <row r="11" spans="1:9" x14ac:dyDescent="0.3">
      <c r="A11" s="93" t="str">
        <f>A10</f>
        <v>葉育峯</v>
      </c>
      <c r="B11" s="94"/>
      <c r="C11" s="94"/>
      <c r="D11" s="94"/>
      <c r="E11" s="95"/>
      <c r="F11" s="95"/>
      <c r="G11" s="94">
        <v>9011753</v>
      </c>
      <c r="H11" s="95">
        <v>16.899999999999999</v>
      </c>
      <c r="I11" s="96">
        <v>100</v>
      </c>
    </row>
    <row r="12" spans="1:9" x14ac:dyDescent="0.3">
      <c r="A12" s="93" t="s">
        <v>1893</v>
      </c>
      <c r="B12" s="94" t="s">
        <v>272</v>
      </c>
      <c r="C12" s="94" t="s">
        <v>2461</v>
      </c>
      <c r="D12" s="94">
        <v>9012295</v>
      </c>
      <c r="E12" s="95">
        <v>16.95</v>
      </c>
      <c r="F12" s="95">
        <v>100</v>
      </c>
      <c r="G12" s="94"/>
      <c r="H12" s="95"/>
      <c r="I12" s="96"/>
    </row>
    <row r="13" spans="1:9" x14ac:dyDescent="0.3">
      <c r="A13" s="93" t="str">
        <f t="shared" ref="A13:A14" si="0">A12</f>
        <v>葉育峯</v>
      </c>
      <c r="B13" s="94"/>
      <c r="C13" s="94"/>
      <c r="D13" s="94"/>
      <c r="E13" s="95"/>
      <c r="F13" s="95"/>
      <c r="G13" s="94">
        <v>9012777</v>
      </c>
      <c r="H13" s="95">
        <v>16.95</v>
      </c>
      <c r="I13" s="96">
        <v>51</v>
      </c>
    </row>
    <row r="14" spans="1:9" x14ac:dyDescent="0.3">
      <c r="A14" s="93" t="str">
        <f t="shared" si="0"/>
        <v>葉育峯</v>
      </c>
      <c r="B14" s="94"/>
      <c r="C14" s="94"/>
      <c r="D14" s="94"/>
      <c r="E14" s="95"/>
      <c r="F14" s="95"/>
      <c r="G14" s="94">
        <v>9013289</v>
      </c>
      <c r="H14" s="95">
        <v>17</v>
      </c>
      <c r="I14" s="96">
        <v>49</v>
      </c>
    </row>
    <row r="15" spans="1:9" x14ac:dyDescent="0.3">
      <c r="A15" s="93" t="s">
        <v>1893</v>
      </c>
      <c r="B15" s="94" t="s">
        <v>272</v>
      </c>
      <c r="C15" s="94" t="s">
        <v>2878</v>
      </c>
      <c r="D15" s="94">
        <v>9013401</v>
      </c>
      <c r="E15" s="95">
        <v>16.95</v>
      </c>
      <c r="F15" s="95">
        <v>100</v>
      </c>
      <c r="G15" s="94"/>
      <c r="H15" s="95"/>
      <c r="I15" s="96"/>
    </row>
    <row r="16" spans="1:9" x14ac:dyDescent="0.3">
      <c r="A16" s="93" t="str">
        <f>A15</f>
        <v>葉育峯</v>
      </c>
      <c r="B16" s="94"/>
      <c r="C16" s="94"/>
      <c r="D16" s="94"/>
      <c r="E16" s="95"/>
      <c r="F16" s="95"/>
      <c r="G16" s="94">
        <v>9013800</v>
      </c>
      <c r="H16" s="95">
        <v>16.95</v>
      </c>
      <c r="I16" s="96">
        <v>100</v>
      </c>
    </row>
    <row r="17" spans="1:9" x14ac:dyDescent="0.3">
      <c r="A17" s="93" t="s">
        <v>1893</v>
      </c>
      <c r="B17" s="94" t="s">
        <v>272</v>
      </c>
      <c r="C17" s="94" t="s">
        <v>2879</v>
      </c>
      <c r="D17" s="94">
        <v>9023320</v>
      </c>
      <c r="E17" s="95">
        <v>17.05</v>
      </c>
      <c r="F17" s="95">
        <v>100</v>
      </c>
      <c r="G17" s="94"/>
      <c r="H17" s="95"/>
      <c r="I17" s="96"/>
    </row>
    <row r="18" spans="1:9" x14ac:dyDescent="0.3">
      <c r="A18" s="93" t="s">
        <v>1893</v>
      </c>
      <c r="B18" s="94" t="s">
        <v>272</v>
      </c>
      <c r="C18" s="94" t="s">
        <v>2879</v>
      </c>
      <c r="D18" s="94">
        <v>9044408</v>
      </c>
      <c r="E18" s="95">
        <v>17.05</v>
      </c>
      <c r="F18" s="95">
        <v>-100</v>
      </c>
      <c r="G18" s="94"/>
      <c r="H18" s="95"/>
      <c r="I18" s="96"/>
    </row>
    <row r="19" spans="1:9" x14ac:dyDescent="0.3">
      <c r="A19" s="93" t="s">
        <v>1893</v>
      </c>
      <c r="B19" s="94" t="s">
        <v>272</v>
      </c>
      <c r="C19" s="94" t="s">
        <v>2880</v>
      </c>
      <c r="D19" s="94">
        <v>9055811</v>
      </c>
      <c r="E19" s="95">
        <v>17.2</v>
      </c>
      <c r="F19" s="95">
        <v>100</v>
      </c>
      <c r="G19" s="94"/>
      <c r="H19" s="95"/>
      <c r="I19" s="96"/>
    </row>
    <row r="20" spans="1:9" x14ac:dyDescent="0.3">
      <c r="A20" s="93" t="str">
        <f t="shared" ref="A20:A21" si="1">A19</f>
        <v>葉育峯</v>
      </c>
      <c r="B20" s="94"/>
      <c r="C20" s="94"/>
      <c r="D20" s="94"/>
      <c r="E20" s="95"/>
      <c r="F20" s="95"/>
      <c r="G20" s="94">
        <v>9060453</v>
      </c>
      <c r="H20" s="95">
        <v>17.2</v>
      </c>
      <c r="I20" s="96">
        <v>45</v>
      </c>
    </row>
    <row r="21" spans="1:9" x14ac:dyDescent="0.3">
      <c r="A21" s="93" t="str">
        <f t="shared" si="1"/>
        <v>葉育峯</v>
      </c>
      <c r="B21" s="94"/>
      <c r="C21" s="94"/>
      <c r="D21" s="94"/>
      <c r="E21" s="95"/>
      <c r="F21" s="95"/>
      <c r="G21" s="94">
        <v>9060966</v>
      </c>
      <c r="H21" s="95">
        <v>17.2</v>
      </c>
      <c r="I21" s="96">
        <v>55</v>
      </c>
    </row>
    <row r="22" spans="1:9" x14ac:dyDescent="0.3">
      <c r="A22" s="93" t="s">
        <v>1893</v>
      </c>
      <c r="B22" s="94" t="s">
        <v>272</v>
      </c>
      <c r="C22" s="94" t="s">
        <v>2881</v>
      </c>
      <c r="D22" s="94">
        <v>9064338</v>
      </c>
      <c r="E22" s="95">
        <v>17.25</v>
      </c>
      <c r="F22" s="95">
        <v>100</v>
      </c>
      <c r="G22" s="94"/>
      <c r="H22" s="95"/>
      <c r="I22" s="96"/>
    </row>
    <row r="23" spans="1:9" x14ac:dyDescent="0.3">
      <c r="A23" s="93" t="str">
        <f>A22</f>
        <v>葉育峯</v>
      </c>
      <c r="B23" s="94"/>
      <c r="C23" s="94"/>
      <c r="D23" s="94"/>
      <c r="E23" s="95"/>
      <c r="F23" s="95"/>
      <c r="G23" s="94">
        <v>9070092</v>
      </c>
      <c r="H23" s="95">
        <v>17.25</v>
      </c>
      <c r="I23" s="96">
        <v>100</v>
      </c>
    </row>
    <row r="24" spans="1:9" x14ac:dyDescent="0.3">
      <c r="A24" s="93" t="s">
        <v>1893</v>
      </c>
      <c r="B24" s="94" t="s">
        <v>272</v>
      </c>
      <c r="C24" s="94" t="s">
        <v>2882</v>
      </c>
      <c r="D24" s="94">
        <v>9075819</v>
      </c>
      <c r="E24" s="95">
        <v>17.3</v>
      </c>
      <c r="F24" s="95">
        <v>100</v>
      </c>
      <c r="G24" s="94"/>
      <c r="H24" s="95"/>
      <c r="I24" s="96"/>
    </row>
    <row r="25" spans="1:9" x14ac:dyDescent="0.3">
      <c r="A25" s="93" t="s">
        <v>1893</v>
      </c>
      <c r="B25" s="94" t="s">
        <v>272</v>
      </c>
      <c r="C25" s="94" t="s">
        <v>2882</v>
      </c>
      <c r="D25" s="94">
        <v>9395603</v>
      </c>
      <c r="E25" s="95">
        <v>17.3</v>
      </c>
      <c r="F25" s="95">
        <v>-100</v>
      </c>
      <c r="G25" s="94"/>
      <c r="H25" s="95"/>
      <c r="I25" s="96"/>
    </row>
    <row r="26" spans="1:9" x14ac:dyDescent="0.3">
      <c r="A26" s="93" t="s">
        <v>1893</v>
      </c>
      <c r="B26" s="94" t="s">
        <v>272</v>
      </c>
      <c r="C26" s="94" t="s">
        <v>2883</v>
      </c>
      <c r="D26" s="94">
        <v>9085529</v>
      </c>
      <c r="E26" s="95">
        <v>17.25</v>
      </c>
      <c r="F26" s="95">
        <v>100</v>
      </c>
      <c r="G26" s="94"/>
      <c r="H26" s="95"/>
      <c r="I26" s="96"/>
    </row>
    <row r="27" spans="1:9" x14ac:dyDescent="0.3">
      <c r="A27" s="93" t="s">
        <v>1893</v>
      </c>
      <c r="B27" s="94" t="s">
        <v>272</v>
      </c>
      <c r="C27" s="94" t="s">
        <v>2883</v>
      </c>
      <c r="D27" s="94">
        <v>9101763</v>
      </c>
      <c r="E27" s="95">
        <v>17.25</v>
      </c>
      <c r="F27" s="95">
        <v>-100</v>
      </c>
      <c r="G27" s="94"/>
      <c r="H27" s="95"/>
      <c r="I27" s="96"/>
    </row>
    <row r="28" spans="1:9" x14ac:dyDescent="0.3">
      <c r="A28" s="93" t="s">
        <v>1299</v>
      </c>
      <c r="B28" s="94" t="s">
        <v>1300</v>
      </c>
      <c r="C28" s="94" t="s">
        <v>2884</v>
      </c>
      <c r="D28" s="94">
        <v>9153818</v>
      </c>
      <c r="E28" s="95">
        <v>17</v>
      </c>
      <c r="F28" s="95">
        <v>499</v>
      </c>
      <c r="G28" s="94"/>
      <c r="H28" s="95"/>
      <c r="I28" s="96"/>
    </row>
    <row r="29" spans="1:9" x14ac:dyDescent="0.3">
      <c r="A29" s="93" t="str">
        <f>A28</f>
        <v>林坤能</v>
      </c>
      <c r="B29" s="94"/>
      <c r="C29" s="94"/>
      <c r="D29" s="94"/>
      <c r="E29" s="95"/>
      <c r="F29" s="95"/>
      <c r="G29" s="94">
        <v>9153848</v>
      </c>
      <c r="H29" s="95">
        <v>17</v>
      </c>
      <c r="I29" s="96">
        <v>499</v>
      </c>
    </row>
    <row r="30" spans="1:9" x14ac:dyDescent="0.3">
      <c r="A30" s="432" t="s">
        <v>1299</v>
      </c>
      <c r="B30" s="433" t="s">
        <v>1300</v>
      </c>
      <c r="C30" s="433" t="s">
        <v>2885</v>
      </c>
      <c r="D30" s="433">
        <v>9153818</v>
      </c>
      <c r="E30" s="435">
        <v>17</v>
      </c>
      <c r="F30" s="435">
        <v>499</v>
      </c>
      <c r="G30" s="433"/>
      <c r="H30" s="435"/>
      <c r="I30" s="436"/>
    </row>
    <row r="31" spans="1:9" x14ac:dyDescent="0.3">
      <c r="A31" s="432" t="str">
        <f t="shared" ref="A31:A32" si="2">A30</f>
        <v>林坤能</v>
      </c>
      <c r="B31" s="433"/>
      <c r="C31" s="433"/>
      <c r="D31" s="433"/>
      <c r="E31" s="435"/>
      <c r="F31" s="435"/>
      <c r="G31" s="433">
        <v>9153848</v>
      </c>
      <c r="H31" s="435">
        <v>17</v>
      </c>
      <c r="I31" s="436">
        <v>122</v>
      </c>
    </row>
    <row r="32" spans="1:9" x14ac:dyDescent="0.3">
      <c r="A32" s="432" t="str">
        <f t="shared" si="2"/>
        <v>林坤能</v>
      </c>
      <c r="B32" s="433"/>
      <c r="C32" s="433"/>
      <c r="D32" s="433"/>
      <c r="E32" s="435"/>
      <c r="F32" s="435"/>
      <c r="G32" s="433">
        <v>9154359</v>
      </c>
      <c r="H32" s="435">
        <v>17</v>
      </c>
      <c r="I32" s="436">
        <v>56</v>
      </c>
    </row>
    <row r="33" spans="1:9" x14ac:dyDescent="0.3">
      <c r="A33" s="432" t="s">
        <v>1299</v>
      </c>
      <c r="B33" s="433" t="s">
        <v>1300</v>
      </c>
      <c r="C33" s="433" t="s">
        <v>2885</v>
      </c>
      <c r="D33" s="433">
        <v>9155360</v>
      </c>
      <c r="E33" s="435">
        <v>17</v>
      </c>
      <c r="F33" s="435">
        <v>-321</v>
      </c>
      <c r="G33" s="433"/>
      <c r="H33" s="435"/>
      <c r="I33" s="436"/>
    </row>
    <row r="34" spans="1:9" x14ac:dyDescent="0.3">
      <c r="A34" s="93" t="s">
        <v>1299</v>
      </c>
      <c r="B34" s="94" t="s">
        <v>1300</v>
      </c>
      <c r="C34" s="94" t="s">
        <v>2334</v>
      </c>
      <c r="D34" s="94">
        <v>9153820</v>
      </c>
      <c r="E34" s="95">
        <v>17</v>
      </c>
      <c r="F34" s="95">
        <v>499</v>
      </c>
      <c r="G34" s="94"/>
      <c r="H34" s="95"/>
      <c r="I34" s="96"/>
    </row>
    <row r="35" spans="1:9" x14ac:dyDescent="0.3">
      <c r="A35" s="93" t="s">
        <v>1299</v>
      </c>
      <c r="B35" s="94" t="s">
        <v>1300</v>
      </c>
      <c r="C35" s="94" t="s">
        <v>2334</v>
      </c>
      <c r="D35" s="94">
        <v>9155359</v>
      </c>
      <c r="E35" s="95">
        <v>17</v>
      </c>
      <c r="F35" s="95">
        <v>-499</v>
      </c>
      <c r="G35" s="94"/>
      <c r="H35" s="95"/>
      <c r="I35" s="96"/>
    </row>
    <row r="36" spans="1:9" x14ac:dyDescent="0.3">
      <c r="A36" s="93" t="s">
        <v>1299</v>
      </c>
      <c r="B36" s="94" t="s">
        <v>1300</v>
      </c>
      <c r="C36" s="94" t="s">
        <v>1446</v>
      </c>
      <c r="D36" s="94">
        <v>9153820</v>
      </c>
      <c r="E36" s="95">
        <v>17</v>
      </c>
      <c r="F36" s="95">
        <v>103</v>
      </c>
      <c r="G36" s="94"/>
      <c r="H36" s="95"/>
      <c r="I36" s="96"/>
    </row>
    <row r="37" spans="1:9" x14ac:dyDescent="0.3">
      <c r="A37" s="93" t="s">
        <v>1299</v>
      </c>
      <c r="B37" s="94" t="s">
        <v>1300</v>
      </c>
      <c r="C37" s="94" t="s">
        <v>1446</v>
      </c>
      <c r="D37" s="94">
        <v>9155359</v>
      </c>
      <c r="E37" s="95">
        <v>17</v>
      </c>
      <c r="F37" s="95">
        <v>-103</v>
      </c>
      <c r="G37" s="94"/>
      <c r="H37" s="95"/>
      <c r="I37" s="96"/>
    </row>
    <row r="38" spans="1:9" x14ac:dyDescent="0.3">
      <c r="A38" s="93" t="s">
        <v>1299</v>
      </c>
      <c r="B38" s="94" t="s">
        <v>1300</v>
      </c>
      <c r="C38" s="94" t="s">
        <v>2886</v>
      </c>
      <c r="D38" s="94">
        <v>9161137</v>
      </c>
      <c r="E38" s="95">
        <v>16.95</v>
      </c>
      <c r="F38" s="95">
        <v>499</v>
      </c>
      <c r="G38" s="94"/>
      <c r="H38" s="95"/>
      <c r="I38" s="96"/>
    </row>
    <row r="39" spans="1:9" x14ac:dyDescent="0.3">
      <c r="A39" s="93" t="str">
        <f t="shared" ref="A39:A43" si="3">A38</f>
        <v>林坤能</v>
      </c>
      <c r="B39" s="94"/>
      <c r="C39" s="94"/>
      <c r="D39" s="94"/>
      <c r="E39" s="95"/>
      <c r="F39" s="95"/>
      <c r="G39" s="94">
        <v>9161431</v>
      </c>
      <c r="H39" s="95">
        <v>16.95</v>
      </c>
      <c r="I39" s="96">
        <v>23</v>
      </c>
    </row>
    <row r="40" spans="1:9" x14ac:dyDescent="0.3">
      <c r="A40" s="93" t="str">
        <f t="shared" si="3"/>
        <v>林坤能</v>
      </c>
      <c r="B40" s="94"/>
      <c r="C40" s="94"/>
      <c r="D40" s="94"/>
      <c r="E40" s="95"/>
      <c r="F40" s="95"/>
      <c r="G40" s="94">
        <v>9161944</v>
      </c>
      <c r="H40" s="95">
        <v>16.95</v>
      </c>
      <c r="I40" s="96">
        <v>3</v>
      </c>
    </row>
    <row r="41" spans="1:9" x14ac:dyDescent="0.3">
      <c r="A41" s="93" t="str">
        <f t="shared" si="3"/>
        <v>林坤能</v>
      </c>
      <c r="B41" s="94"/>
      <c r="C41" s="94"/>
      <c r="D41" s="94"/>
      <c r="E41" s="95"/>
      <c r="F41" s="95"/>
      <c r="G41" s="94">
        <v>9162455</v>
      </c>
      <c r="H41" s="95">
        <v>16.95</v>
      </c>
      <c r="I41" s="96">
        <v>22</v>
      </c>
    </row>
    <row r="42" spans="1:9" x14ac:dyDescent="0.3">
      <c r="A42" s="93" t="str">
        <f t="shared" si="3"/>
        <v>林坤能</v>
      </c>
      <c r="B42" s="94"/>
      <c r="C42" s="94"/>
      <c r="D42" s="94"/>
      <c r="E42" s="95"/>
      <c r="F42" s="95"/>
      <c r="G42" s="94">
        <v>9162968</v>
      </c>
      <c r="H42" s="95">
        <v>16.95</v>
      </c>
      <c r="I42" s="96">
        <v>283</v>
      </c>
    </row>
    <row r="43" spans="1:9" x14ac:dyDescent="0.3">
      <c r="A43" s="93" t="str">
        <f t="shared" si="3"/>
        <v>林坤能</v>
      </c>
      <c r="B43" s="94"/>
      <c r="C43" s="94"/>
      <c r="D43" s="94"/>
      <c r="E43" s="95"/>
      <c r="F43" s="95"/>
      <c r="G43" s="94">
        <v>9163479</v>
      </c>
      <c r="H43" s="95">
        <v>16.95</v>
      </c>
      <c r="I43" s="96">
        <v>53</v>
      </c>
    </row>
    <row r="44" spans="1:9" x14ac:dyDescent="0.3">
      <c r="A44" s="93" t="s">
        <v>1299</v>
      </c>
      <c r="B44" s="94" t="s">
        <v>1300</v>
      </c>
      <c r="C44" s="94" t="s">
        <v>2886</v>
      </c>
      <c r="D44" s="94">
        <v>9163568</v>
      </c>
      <c r="E44" s="95">
        <v>16.95</v>
      </c>
      <c r="F44" s="95">
        <v>-115</v>
      </c>
      <c r="G44" s="94"/>
      <c r="H44" s="95"/>
      <c r="I44" s="96"/>
    </row>
    <row r="45" spans="1:9" x14ac:dyDescent="0.3">
      <c r="A45" s="93" t="s">
        <v>1299</v>
      </c>
      <c r="B45" s="94" t="s">
        <v>1300</v>
      </c>
      <c r="C45" s="94" t="s">
        <v>2336</v>
      </c>
      <c r="D45" s="94">
        <v>9161138</v>
      </c>
      <c r="E45" s="95">
        <v>16.95</v>
      </c>
      <c r="F45" s="95">
        <v>1</v>
      </c>
      <c r="G45" s="94"/>
      <c r="H45" s="95"/>
      <c r="I45" s="96"/>
    </row>
    <row r="46" spans="1:9" x14ac:dyDescent="0.3">
      <c r="A46" s="93" t="s">
        <v>1299</v>
      </c>
      <c r="B46" s="94" t="s">
        <v>1300</v>
      </c>
      <c r="C46" s="94" t="s">
        <v>2336</v>
      </c>
      <c r="D46" s="94">
        <v>9163114</v>
      </c>
      <c r="E46" s="95">
        <v>16.95</v>
      </c>
      <c r="F46" s="95">
        <v>-1</v>
      </c>
      <c r="G46" s="94"/>
      <c r="H46" s="95"/>
      <c r="I46" s="96"/>
    </row>
    <row r="47" spans="1:9" x14ac:dyDescent="0.3">
      <c r="A47" s="93" t="s">
        <v>1299</v>
      </c>
      <c r="B47" s="94" t="s">
        <v>1300</v>
      </c>
      <c r="C47" s="94" t="s">
        <v>2338</v>
      </c>
      <c r="D47" s="94">
        <v>9163173</v>
      </c>
      <c r="E47" s="95">
        <v>16.899999999999999</v>
      </c>
      <c r="F47" s="95">
        <v>1</v>
      </c>
      <c r="G47" s="94"/>
      <c r="H47" s="95"/>
      <c r="I47" s="96"/>
    </row>
    <row r="48" spans="1:9" x14ac:dyDescent="0.3">
      <c r="A48" s="93" t="str">
        <f>A47</f>
        <v>林坤能</v>
      </c>
      <c r="B48" s="94"/>
      <c r="C48" s="94"/>
      <c r="D48" s="94"/>
      <c r="E48" s="95"/>
      <c r="F48" s="95"/>
      <c r="G48" s="94">
        <v>9163479</v>
      </c>
      <c r="H48" s="95">
        <v>16.95</v>
      </c>
      <c r="I48" s="96">
        <v>1</v>
      </c>
    </row>
    <row r="49" spans="1:9" x14ac:dyDescent="0.3">
      <c r="A49" s="93" t="s">
        <v>1299</v>
      </c>
      <c r="B49" s="94" t="s">
        <v>1300</v>
      </c>
      <c r="C49" s="94" t="s">
        <v>2887</v>
      </c>
      <c r="D49" s="94">
        <v>9163628</v>
      </c>
      <c r="E49" s="95">
        <v>16.899999999999999</v>
      </c>
      <c r="F49" s="95">
        <v>115</v>
      </c>
      <c r="G49" s="94"/>
      <c r="H49" s="95"/>
      <c r="I49" s="96"/>
    </row>
    <row r="50" spans="1:9" x14ac:dyDescent="0.3">
      <c r="A50" s="93" t="str">
        <f>A49</f>
        <v>林坤能</v>
      </c>
      <c r="B50" s="94"/>
      <c r="C50" s="94"/>
      <c r="D50" s="94"/>
      <c r="E50" s="95"/>
      <c r="F50" s="95"/>
      <c r="G50" s="94">
        <v>9163993</v>
      </c>
      <c r="H50" s="95">
        <v>16.899999999999999</v>
      </c>
      <c r="I50" s="96">
        <v>115</v>
      </c>
    </row>
    <row r="51" spans="1:9" x14ac:dyDescent="0.3">
      <c r="A51" s="93" t="s">
        <v>1299</v>
      </c>
      <c r="B51" s="94" t="s">
        <v>1300</v>
      </c>
      <c r="C51" s="94" t="s">
        <v>2888</v>
      </c>
      <c r="D51" s="94">
        <v>9165264</v>
      </c>
      <c r="E51" s="95">
        <v>16.899999999999999</v>
      </c>
      <c r="F51" s="95">
        <v>423</v>
      </c>
      <c r="G51" s="94"/>
      <c r="H51" s="95"/>
      <c r="I51" s="96"/>
    </row>
    <row r="52" spans="1:9" x14ac:dyDescent="0.3">
      <c r="A52" s="93" t="str">
        <f t="shared" ref="A52:A57" si="4">A51</f>
        <v>林坤能</v>
      </c>
      <c r="B52" s="94"/>
      <c r="C52" s="94"/>
      <c r="D52" s="94"/>
      <c r="E52" s="95"/>
      <c r="F52" s="95"/>
      <c r="G52" s="94">
        <v>9165532</v>
      </c>
      <c r="H52" s="95">
        <v>16.899999999999999</v>
      </c>
      <c r="I52" s="96">
        <v>318</v>
      </c>
    </row>
    <row r="53" spans="1:9" x14ac:dyDescent="0.3">
      <c r="A53" s="93" t="str">
        <f t="shared" si="4"/>
        <v>林坤能</v>
      </c>
      <c r="B53" s="94"/>
      <c r="C53" s="94"/>
      <c r="D53" s="94"/>
      <c r="E53" s="95"/>
      <c r="F53" s="95"/>
      <c r="G53" s="94">
        <v>9170042</v>
      </c>
      <c r="H53" s="95">
        <v>16.899999999999999</v>
      </c>
      <c r="I53" s="96">
        <v>1</v>
      </c>
    </row>
    <row r="54" spans="1:9" x14ac:dyDescent="0.3">
      <c r="A54" s="93" t="str">
        <f t="shared" si="4"/>
        <v>林坤能</v>
      </c>
      <c r="B54" s="94"/>
      <c r="C54" s="94"/>
      <c r="D54" s="94"/>
      <c r="E54" s="95"/>
      <c r="F54" s="95"/>
      <c r="G54" s="94">
        <v>9171576</v>
      </c>
      <c r="H54" s="95">
        <v>16.899999999999999</v>
      </c>
      <c r="I54" s="96">
        <v>51</v>
      </c>
    </row>
    <row r="55" spans="1:9" x14ac:dyDescent="0.3">
      <c r="A55" s="93" t="str">
        <f t="shared" si="4"/>
        <v>林坤能</v>
      </c>
      <c r="B55" s="94"/>
      <c r="C55" s="94"/>
      <c r="D55" s="94"/>
      <c r="E55" s="95"/>
      <c r="F55" s="95"/>
      <c r="G55" s="94">
        <v>9172597</v>
      </c>
      <c r="H55" s="95">
        <v>16.899999999999999</v>
      </c>
      <c r="I55" s="96">
        <v>18</v>
      </c>
    </row>
    <row r="56" spans="1:9" x14ac:dyDescent="0.3">
      <c r="A56" s="93" t="str">
        <f t="shared" si="4"/>
        <v>林坤能</v>
      </c>
      <c r="B56" s="94"/>
      <c r="C56" s="94"/>
      <c r="D56" s="94"/>
      <c r="E56" s="95"/>
      <c r="F56" s="95"/>
      <c r="G56" s="94">
        <v>9173109</v>
      </c>
      <c r="H56" s="95">
        <v>16.899999999999999</v>
      </c>
      <c r="I56" s="96">
        <v>30</v>
      </c>
    </row>
    <row r="57" spans="1:9" x14ac:dyDescent="0.3">
      <c r="A57" s="93" t="str">
        <f t="shared" si="4"/>
        <v>林坤能</v>
      </c>
      <c r="B57" s="94"/>
      <c r="C57" s="94"/>
      <c r="D57" s="94"/>
      <c r="E57" s="95"/>
      <c r="F57" s="95"/>
      <c r="G57" s="94">
        <v>9173623</v>
      </c>
      <c r="H57" s="95">
        <v>16.899999999999999</v>
      </c>
      <c r="I57" s="96">
        <v>5</v>
      </c>
    </row>
    <row r="58" spans="1:9" x14ac:dyDescent="0.3">
      <c r="A58" s="93" t="s">
        <v>1299</v>
      </c>
      <c r="B58" s="94" t="s">
        <v>2794</v>
      </c>
      <c r="C58" s="94">
        <v>30002</v>
      </c>
      <c r="D58" s="94">
        <v>9174291</v>
      </c>
      <c r="E58" s="95">
        <v>16.850000000000001</v>
      </c>
      <c r="F58" s="95">
        <v>50</v>
      </c>
      <c r="G58" s="94"/>
      <c r="H58" s="95"/>
      <c r="I58" s="96"/>
    </row>
    <row r="59" spans="1:9" x14ac:dyDescent="0.3">
      <c r="A59" s="93" t="str">
        <f>A58</f>
        <v>林坤能</v>
      </c>
      <c r="B59" s="94"/>
      <c r="C59" s="94"/>
      <c r="D59" s="94"/>
      <c r="E59" s="95"/>
      <c r="F59" s="95"/>
      <c r="G59" s="94">
        <v>9174645</v>
      </c>
      <c r="H59" s="95">
        <v>16.899999999999999</v>
      </c>
      <c r="I59" s="96">
        <v>50</v>
      </c>
    </row>
    <row r="60" spans="1:9" x14ac:dyDescent="0.3">
      <c r="A60" s="93" t="s">
        <v>1023</v>
      </c>
      <c r="B60" s="94" t="s">
        <v>1300</v>
      </c>
      <c r="C60" s="94" t="s">
        <v>2351</v>
      </c>
      <c r="D60" s="94">
        <v>9174738</v>
      </c>
      <c r="E60" s="95">
        <v>16.899999999999999</v>
      </c>
      <c r="F60" s="95">
        <v>499</v>
      </c>
      <c r="G60" s="94"/>
      <c r="H60" s="95"/>
      <c r="I60" s="96"/>
    </row>
    <row r="61" spans="1:9" x14ac:dyDescent="0.3">
      <c r="A61" s="93" t="s">
        <v>1023</v>
      </c>
      <c r="B61" s="94" t="s">
        <v>1300</v>
      </c>
      <c r="C61" s="94" t="s">
        <v>2351</v>
      </c>
      <c r="D61" s="94">
        <v>9182054</v>
      </c>
      <c r="E61" s="95">
        <v>16.899999999999999</v>
      </c>
      <c r="F61" s="95">
        <v>-499</v>
      </c>
      <c r="G61" s="94"/>
      <c r="H61" s="95"/>
      <c r="I61" s="96"/>
    </row>
    <row r="62" spans="1:9" x14ac:dyDescent="0.3">
      <c r="A62" s="93" t="s">
        <v>1023</v>
      </c>
      <c r="B62" s="94" t="s">
        <v>1300</v>
      </c>
      <c r="C62" s="94" t="s">
        <v>2889</v>
      </c>
      <c r="D62" s="94">
        <v>9174738</v>
      </c>
      <c r="E62" s="95">
        <v>16.899999999999999</v>
      </c>
      <c r="F62" s="95">
        <v>401</v>
      </c>
      <c r="G62" s="94"/>
      <c r="H62" s="95"/>
      <c r="I62" s="96"/>
    </row>
    <row r="63" spans="1:9" x14ac:dyDescent="0.3">
      <c r="A63" s="93" t="s">
        <v>1023</v>
      </c>
      <c r="B63" s="94" t="s">
        <v>1300</v>
      </c>
      <c r="C63" s="94" t="s">
        <v>2889</v>
      </c>
      <c r="D63" s="94">
        <v>9181620</v>
      </c>
      <c r="E63" s="95">
        <v>16.899999999999999</v>
      </c>
      <c r="F63" s="95">
        <v>-401</v>
      </c>
      <c r="G63" s="94"/>
      <c r="H63" s="95"/>
      <c r="I63" s="96"/>
    </row>
    <row r="64" spans="1:9" x14ac:dyDescent="0.3">
      <c r="A64" s="93" t="s">
        <v>1893</v>
      </c>
      <c r="B64" s="94" t="s">
        <v>272</v>
      </c>
      <c r="C64" s="94" t="s">
        <v>2231</v>
      </c>
      <c r="D64" s="94">
        <v>9202292</v>
      </c>
      <c r="E64" s="95">
        <v>16.95</v>
      </c>
      <c r="F64" s="95">
        <v>100</v>
      </c>
      <c r="G64" s="94"/>
      <c r="H64" s="95"/>
      <c r="I64" s="96"/>
    </row>
    <row r="65" spans="1:9" x14ac:dyDescent="0.3">
      <c r="A65" s="93" t="str">
        <f>A64</f>
        <v>葉育峯</v>
      </c>
      <c r="B65" s="94"/>
      <c r="C65" s="94"/>
      <c r="D65" s="94"/>
      <c r="E65" s="95"/>
      <c r="F65" s="95"/>
      <c r="G65" s="94">
        <v>9210590</v>
      </c>
      <c r="H65" s="95">
        <v>16.95</v>
      </c>
      <c r="I65" s="96">
        <v>100</v>
      </c>
    </row>
    <row r="66" spans="1:9" x14ac:dyDescent="0.3">
      <c r="A66" s="93" t="s">
        <v>1423</v>
      </c>
      <c r="B66" s="94" t="s">
        <v>1300</v>
      </c>
      <c r="C66" s="94" t="s">
        <v>2356</v>
      </c>
      <c r="D66" s="94">
        <v>9212926</v>
      </c>
      <c r="E66" s="95">
        <v>16.899999999999999</v>
      </c>
      <c r="F66" s="95">
        <v>499</v>
      </c>
      <c r="G66" s="94"/>
      <c r="H66" s="95"/>
      <c r="I66" s="96"/>
    </row>
    <row r="67" spans="1:9" x14ac:dyDescent="0.3">
      <c r="A67" s="93" t="str">
        <f t="shared" ref="A67:A68" si="5">A66</f>
        <v>林家信</v>
      </c>
      <c r="B67" s="94"/>
      <c r="C67" s="94"/>
      <c r="D67" s="94"/>
      <c r="E67" s="95"/>
      <c r="F67" s="95"/>
      <c r="G67" s="94">
        <v>9213146</v>
      </c>
      <c r="H67" s="95">
        <v>16.899999999999999</v>
      </c>
      <c r="I67" s="96">
        <v>207</v>
      </c>
    </row>
    <row r="68" spans="1:9" x14ac:dyDescent="0.3">
      <c r="A68" s="93" t="str">
        <f t="shared" si="5"/>
        <v>林家信</v>
      </c>
      <c r="B68" s="94"/>
      <c r="C68" s="94"/>
      <c r="D68" s="94"/>
      <c r="E68" s="95"/>
      <c r="F68" s="95"/>
      <c r="G68" s="94">
        <v>9213659</v>
      </c>
      <c r="H68" s="95">
        <v>16.899999999999999</v>
      </c>
      <c r="I68" s="96">
        <v>15</v>
      </c>
    </row>
    <row r="69" spans="1:9" x14ac:dyDescent="0.3">
      <c r="A69" s="93" t="s">
        <v>1423</v>
      </c>
      <c r="B69" s="94" t="s">
        <v>1300</v>
      </c>
      <c r="C69" s="94" t="s">
        <v>2356</v>
      </c>
      <c r="D69" s="94">
        <v>9215225</v>
      </c>
      <c r="E69" s="95">
        <v>16.899999999999999</v>
      </c>
      <c r="F69" s="95">
        <v>-277</v>
      </c>
      <c r="G69" s="94"/>
      <c r="H69" s="95"/>
      <c r="I69" s="96"/>
    </row>
    <row r="70" spans="1:9" x14ac:dyDescent="0.3">
      <c r="A70" s="93" t="s">
        <v>1423</v>
      </c>
      <c r="B70" s="94" t="s">
        <v>1300</v>
      </c>
      <c r="C70" s="94" t="s">
        <v>1452</v>
      </c>
      <c r="D70" s="94">
        <v>9212927</v>
      </c>
      <c r="E70" s="95">
        <v>16.899999999999999</v>
      </c>
      <c r="F70" s="95">
        <v>499</v>
      </c>
      <c r="G70" s="94"/>
      <c r="H70" s="95"/>
      <c r="I70" s="96"/>
    </row>
    <row r="71" spans="1:9" x14ac:dyDescent="0.3">
      <c r="A71" s="93" t="s">
        <v>1423</v>
      </c>
      <c r="B71" s="94" t="s">
        <v>1300</v>
      </c>
      <c r="C71" s="94" t="s">
        <v>1452</v>
      </c>
      <c r="D71" s="94">
        <v>9214369</v>
      </c>
      <c r="E71" s="95">
        <v>16.899999999999999</v>
      </c>
      <c r="F71" s="95">
        <v>-499</v>
      </c>
      <c r="G71" s="94"/>
      <c r="H71" s="95"/>
      <c r="I71" s="96"/>
    </row>
    <row r="72" spans="1:9" x14ac:dyDescent="0.3">
      <c r="A72" s="93" t="s">
        <v>1423</v>
      </c>
      <c r="B72" s="94" t="s">
        <v>1300</v>
      </c>
      <c r="C72" s="94" t="s">
        <v>1453</v>
      </c>
      <c r="D72" s="94">
        <v>9212927</v>
      </c>
      <c r="E72" s="95">
        <v>16.899999999999999</v>
      </c>
      <c r="F72" s="95">
        <v>499</v>
      </c>
      <c r="G72" s="94"/>
      <c r="H72" s="95"/>
      <c r="I72" s="96"/>
    </row>
    <row r="73" spans="1:9" x14ac:dyDescent="0.3">
      <c r="A73" s="93" t="s">
        <v>1423</v>
      </c>
      <c r="B73" s="94" t="s">
        <v>1300</v>
      </c>
      <c r="C73" s="94" t="s">
        <v>1453</v>
      </c>
      <c r="D73" s="94">
        <v>9213767</v>
      </c>
      <c r="E73" s="95">
        <v>16.899999999999999</v>
      </c>
      <c r="F73" s="95">
        <v>-499</v>
      </c>
      <c r="G73" s="94"/>
      <c r="H73" s="95"/>
      <c r="I73" s="96"/>
    </row>
    <row r="74" spans="1:9" x14ac:dyDescent="0.3">
      <c r="A74" s="93" t="s">
        <v>1423</v>
      </c>
      <c r="B74" s="94" t="s">
        <v>1300</v>
      </c>
      <c r="C74" s="94" t="s">
        <v>1454</v>
      </c>
      <c r="D74" s="94">
        <v>9212928</v>
      </c>
      <c r="E74" s="95">
        <v>16.899999999999999</v>
      </c>
      <c r="F74" s="95">
        <v>3</v>
      </c>
      <c r="G74" s="94"/>
      <c r="H74" s="95"/>
      <c r="I74" s="96"/>
    </row>
    <row r="75" spans="1:9" x14ac:dyDescent="0.3">
      <c r="A75" s="93" t="s">
        <v>1423</v>
      </c>
      <c r="B75" s="94" t="s">
        <v>1300</v>
      </c>
      <c r="C75" s="94" t="s">
        <v>1454</v>
      </c>
      <c r="D75" s="94">
        <v>9232505</v>
      </c>
      <c r="E75" s="95">
        <v>16.899999999999999</v>
      </c>
      <c r="F75" s="95">
        <v>-3</v>
      </c>
      <c r="G75" s="94"/>
      <c r="H75" s="95"/>
      <c r="I75" s="96"/>
    </row>
    <row r="76" spans="1:9" x14ac:dyDescent="0.3">
      <c r="A76" s="93" t="s">
        <v>1423</v>
      </c>
      <c r="B76" s="94" t="s">
        <v>1300</v>
      </c>
      <c r="C76" s="94" t="s">
        <v>2890</v>
      </c>
      <c r="D76" s="94">
        <v>9213834</v>
      </c>
      <c r="E76" s="95">
        <v>16.850000000000001</v>
      </c>
      <c r="F76" s="95">
        <v>499</v>
      </c>
      <c r="G76" s="94"/>
      <c r="H76" s="95"/>
      <c r="I76" s="96"/>
    </row>
    <row r="77" spans="1:9" x14ac:dyDescent="0.3">
      <c r="A77" s="93" t="str">
        <f>A76</f>
        <v>林家信</v>
      </c>
      <c r="B77" s="94"/>
      <c r="C77" s="94"/>
      <c r="D77" s="94"/>
      <c r="E77" s="95"/>
      <c r="F77" s="95"/>
      <c r="G77" s="94">
        <v>9214169</v>
      </c>
      <c r="H77" s="95">
        <v>16.850000000000001</v>
      </c>
      <c r="I77" s="96">
        <v>499</v>
      </c>
    </row>
    <row r="78" spans="1:9" x14ac:dyDescent="0.3">
      <c r="A78" s="93" t="s">
        <v>1423</v>
      </c>
      <c r="B78" s="94" t="s">
        <v>1300</v>
      </c>
      <c r="C78" s="94" t="s">
        <v>2891</v>
      </c>
      <c r="D78" s="94">
        <v>9214428</v>
      </c>
      <c r="E78" s="95">
        <v>16.850000000000001</v>
      </c>
      <c r="F78" s="95">
        <v>499</v>
      </c>
      <c r="G78" s="94"/>
      <c r="H78" s="95"/>
      <c r="I78" s="96"/>
    </row>
    <row r="79" spans="1:9" x14ac:dyDescent="0.3">
      <c r="A79" s="93" t="str">
        <f t="shared" ref="A79:A85" si="6">A78</f>
        <v>林家信</v>
      </c>
      <c r="B79" s="94"/>
      <c r="C79" s="94"/>
      <c r="D79" s="94"/>
      <c r="E79" s="95"/>
      <c r="F79" s="95"/>
      <c r="G79" s="94">
        <v>9214678</v>
      </c>
      <c r="H79" s="95">
        <v>16.850000000000001</v>
      </c>
      <c r="I79" s="96">
        <v>49</v>
      </c>
    </row>
    <row r="80" spans="1:9" x14ac:dyDescent="0.3">
      <c r="A80" s="93" t="str">
        <f t="shared" si="6"/>
        <v>林家信</v>
      </c>
      <c r="B80" s="94"/>
      <c r="C80" s="94"/>
      <c r="D80" s="94"/>
      <c r="E80" s="95"/>
      <c r="F80" s="95"/>
      <c r="G80" s="94">
        <v>9215189</v>
      </c>
      <c r="H80" s="95">
        <v>16.850000000000001</v>
      </c>
      <c r="I80" s="96">
        <v>56</v>
      </c>
    </row>
    <row r="81" spans="1:9" x14ac:dyDescent="0.3">
      <c r="A81" s="93" t="str">
        <f t="shared" si="6"/>
        <v>林家信</v>
      </c>
      <c r="B81" s="94"/>
      <c r="C81" s="94"/>
      <c r="D81" s="94"/>
      <c r="E81" s="95"/>
      <c r="F81" s="95"/>
      <c r="G81" s="94">
        <v>9215702</v>
      </c>
      <c r="H81" s="95">
        <v>16.850000000000001</v>
      </c>
      <c r="I81" s="96">
        <v>1</v>
      </c>
    </row>
    <row r="82" spans="1:9" x14ac:dyDescent="0.3">
      <c r="A82" s="93" t="str">
        <f t="shared" si="6"/>
        <v>林家信</v>
      </c>
      <c r="B82" s="94"/>
      <c r="C82" s="94"/>
      <c r="D82" s="94"/>
      <c r="E82" s="95"/>
      <c r="F82" s="95"/>
      <c r="G82" s="94">
        <v>9220213</v>
      </c>
      <c r="H82" s="95">
        <v>16.850000000000001</v>
      </c>
      <c r="I82" s="96">
        <v>4</v>
      </c>
    </row>
    <row r="83" spans="1:9" x14ac:dyDescent="0.3">
      <c r="A83" s="93" t="str">
        <f t="shared" si="6"/>
        <v>林家信</v>
      </c>
      <c r="B83" s="94"/>
      <c r="C83" s="94"/>
      <c r="D83" s="94"/>
      <c r="E83" s="95"/>
      <c r="F83" s="95"/>
      <c r="G83" s="94">
        <v>9220728</v>
      </c>
      <c r="H83" s="95">
        <v>16.850000000000001</v>
      </c>
      <c r="I83" s="96">
        <v>14</v>
      </c>
    </row>
    <row r="84" spans="1:9" x14ac:dyDescent="0.3">
      <c r="A84" s="93" t="str">
        <f t="shared" si="6"/>
        <v>林家信</v>
      </c>
      <c r="B84" s="94"/>
      <c r="C84" s="94"/>
      <c r="D84" s="94"/>
      <c r="E84" s="95"/>
      <c r="F84" s="95"/>
      <c r="G84" s="94">
        <v>9221241</v>
      </c>
      <c r="H84" s="95">
        <v>16.850000000000001</v>
      </c>
      <c r="I84" s="96">
        <v>15</v>
      </c>
    </row>
    <row r="85" spans="1:9" x14ac:dyDescent="0.3">
      <c r="A85" s="93" t="str">
        <f t="shared" si="6"/>
        <v>林家信</v>
      </c>
      <c r="B85" s="94"/>
      <c r="C85" s="94"/>
      <c r="D85" s="94"/>
      <c r="E85" s="95"/>
      <c r="F85" s="95"/>
      <c r="G85" s="94">
        <v>9221753</v>
      </c>
      <c r="H85" s="95">
        <v>16.850000000000001</v>
      </c>
      <c r="I85" s="96">
        <v>15</v>
      </c>
    </row>
    <row r="86" spans="1:9" x14ac:dyDescent="0.3">
      <c r="A86" s="93" t="s">
        <v>1423</v>
      </c>
      <c r="B86" s="94" t="s">
        <v>1300</v>
      </c>
      <c r="C86" s="94" t="s">
        <v>2891</v>
      </c>
      <c r="D86" s="94">
        <v>9231662</v>
      </c>
      <c r="E86" s="95">
        <v>16.850000000000001</v>
      </c>
      <c r="F86" s="95">
        <v>-345</v>
      </c>
      <c r="G86" s="94"/>
      <c r="H86" s="95"/>
      <c r="I86" s="96"/>
    </row>
    <row r="87" spans="1:9" x14ac:dyDescent="0.3">
      <c r="A87" s="93" t="s">
        <v>1423</v>
      </c>
      <c r="B87" s="94" t="s">
        <v>1300</v>
      </c>
      <c r="C87" s="94" t="s">
        <v>2892</v>
      </c>
      <c r="D87" s="94">
        <v>9215279</v>
      </c>
      <c r="E87" s="95">
        <v>16.850000000000001</v>
      </c>
      <c r="F87" s="95">
        <v>277</v>
      </c>
      <c r="G87" s="94"/>
      <c r="H87" s="95"/>
      <c r="I87" s="96"/>
    </row>
    <row r="88" spans="1:9" x14ac:dyDescent="0.3">
      <c r="A88" s="93" t="s">
        <v>1423</v>
      </c>
      <c r="B88" s="94" t="s">
        <v>1300</v>
      </c>
      <c r="C88" s="94" t="s">
        <v>2892</v>
      </c>
      <c r="D88" s="94">
        <v>9230943</v>
      </c>
      <c r="E88" s="95">
        <v>16.850000000000001</v>
      </c>
      <c r="F88" s="95">
        <v>-277</v>
      </c>
      <c r="G88" s="94"/>
      <c r="H88" s="95"/>
      <c r="I88" s="96"/>
    </row>
    <row r="89" spans="1:9" x14ac:dyDescent="0.3">
      <c r="A89" s="93" t="s">
        <v>1023</v>
      </c>
      <c r="B89" s="94" t="s">
        <v>1300</v>
      </c>
      <c r="C89" s="94" t="s">
        <v>2893</v>
      </c>
      <c r="D89" s="94">
        <v>9222039</v>
      </c>
      <c r="E89" s="95">
        <v>16.8</v>
      </c>
      <c r="F89" s="95">
        <v>499</v>
      </c>
      <c r="G89" s="94"/>
      <c r="H89" s="95"/>
      <c r="I89" s="96"/>
    </row>
    <row r="90" spans="1:9" x14ac:dyDescent="0.3">
      <c r="A90" s="93" t="str">
        <f>A89</f>
        <v>陳珮蒂</v>
      </c>
      <c r="B90" s="94"/>
      <c r="C90" s="94"/>
      <c r="D90" s="94"/>
      <c r="E90" s="95"/>
      <c r="F90" s="95"/>
      <c r="G90" s="94">
        <v>9222264</v>
      </c>
      <c r="H90" s="95">
        <v>16.8</v>
      </c>
      <c r="I90" s="96">
        <v>344</v>
      </c>
    </row>
    <row r="91" spans="1:9" x14ac:dyDescent="0.3">
      <c r="A91" s="93" t="s">
        <v>1023</v>
      </c>
      <c r="B91" s="94" t="s">
        <v>1300</v>
      </c>
      <c r="C91" s="94" t="s">
        <v>2893</v>
      </c>
      <c r="D91" s="94">
        <v>9223234</v>
      </c>
      <c r="E91" s="95">
        <v>16.8</v>
      </c>
      <c r="F91" s="95">
        <v>-155</v>
      </c>
      <c r="G91" s="94"/>
      <c r="H91" s="95"/>
      <c r="I91" s="96"/>
    </row>
    <row r="92" spans="1:9" x14ac:dyDescent="0.3">
      <c r="A92" s="93" t="s">
        <v>1023</v>
      </c>
      <c r="B92" s="94" t="s">
        <v>1300</v>
      </c>
      <c r="C92" s="94" t="s">
        <v>1455</v>
      </c>
      <c r="D92" s="94">
        <v>9222039</v>
      </c>
      <c r="E92" s="95">
        <v>16.8</v>
      </c>
      <c r="F92" s="95">
        <v>401</v>
      </c>
      <c r="G92" s="94"/>
      <c r="H92" s="95"/>
      <c r="I92" s="96"/>
    </row>
    <row r="93" spans="1:9" x14ac:dyDescent="0.3">
      <c r="A93" s="93" t="s">
        <v>1023</v>
      </c>
      <c r="B93" s="94" t="s">
        <v>1300</v>
      </c>
      <c r="C93" s="94" t="s">
        <v>1455</v>
      </c>
      <c r="D93" s="94">
        <v>9222689</v>
      </c>
      <c r="E93" s="95">
        <v>16.8</v>
      </c>
      <c r="F93" s="95">
        <v>-401</v>
      </c>
      <c r="G93" s="94"/>
      <c r="H93" s="95"/>
      <c r="I93" s="96"/>
    </row>
    <row r="94" spans="1:9" x14ac:dyDescent="0.3">
      <c r="A94" s="432" t="s">
        <v>1023</v>
      </c>
      <c r="B94" s="433" t="s">
        <v>1300</v>
      </c>
      <c r="C94" s="433" t="s">
        <v>1456</v>
      </c>
      <c r="D94" s="433">
        <v>9222749</v>
      </c>
      <c r="E94" s="435">
        <v>16.75</v>
      </c>
      <c r="F94" s="435">
        <v>401</v>
      </c>
      <c r="G94" s="433"/>
      <c r="H94" s="435"/>
      <c r="I94" s="436"/>
    </row>
    <row r="95" spans="1:9" x14ac:dyDescent="0.3">
      <c r="A95" s="432" t="str">
        <f t="shared" ref="A95:A97" si="7">A94</f>
        <v>陳珮蒂</v>
      </c>
      <c r="B95" s="433"/>
      <c r="C95" s="433"/>
      <c r="D95" s="433"/>
      <c r="E95" s="435"/>
      <c r="F95" s="435"/>
      <c r="G95" s="433">
        <v>9222778</v>
      </c>
      <c r="H95" s="435">
        <v>16.75</v>
      </c>
      <c r="I95" s="436">
        <v>274</v>
      </c>
    </row>
    <row r="96" spans="1:9" x14ac:dyDescent="0.3">
      <c r="A96" s="432" t="str">
        <f t="shared" si="7"/>
        <v>陳珮蒂</v>
      </c>
      <c r="B96" s="433"/>
      <c r="C96" s="433"/>
      <c r="D96" s="433"/>
      <c r="E96" s="435"/>
      <c r="F96" s="435"/>
      <c r="G96" s="433">
        <v>9223289</v>
      </c>
      <c r="H96" s="435">
        <v>16.75</v>
      </c>
      <c r="I96" s="436">
        <v>34</v>
      </c>
    </row>
    <row r="97" spans="1:9" x14ac:dyDescent="0.3">
      <c r="A97" s="432" t="str">
        <f t="shared" si="7"/>
        <v>陳珮蒂</v>
      </c>
      <c r="B97" s="433"/>
      <c r="C97" s="433"/>
      <c r="D97" s="433"/>
      <c r="E97" s="435"/>
      <c r="F97" s="435"/>
      <c r="G97" s="433">
        <v>9224320</v>
      </c>
      <c r="H97" s="435">
        <v>16.75</v>
      </c>
      <c r="I97" s="436">
        <v>93</v>
      </c>
    </row>
    <row r="98" spans="1:9" x14ac:dyDescent="0.3">
      <c r="A98" s="93" t="s">
        <v>1023</v>
      </c>
      <c r="B98" s="94" t="s">
        <v>1300</v>
      </c>
      <c r="C98" s="94" t="s">
        <v>2361</v>
      </c>
      <c r="D98" s="94">
        <v>9223291</v>
      </c>
      <c r="E98" s="95">
        <v>16.7</v>
      </c>
      <c r="F98" s="95">
        <v>155</v>
      </c>
      <c r="G98" s="94"/>
      <c r="H98" s="95"/>
      <c r="I98" s="96"/>
    </row>
    <row r="99" spans="1:9" x14ac:dyDescent="0.3">
      <c r="A99" s="93" t="str">
        <f>A98</f>
        <v>陳珮蒂</v>
      </c>
      <c r="B99" s="94"/>
      <c r="C99" s="94"/>
      <c r="D99" s="94"/>
      <c r="E99" s="95"/>
      <c r="F99" s="95"/>
      <c r="G99" s="94">
        <v>9223803</v>
      </c>
      <c r="H99" s="95">
        <v>16.7</v>
      </c>
      <c r="I99" s="96">
        <v>155</v>
      </c>
    </row>
    <row r="100" spans="1:9" x14ac:dyDescent="0.3">
      <c r="A100" s="93" t="s">
        <v>1423</v>
      </c>
      <c r="B100" s="94" t="s">
        <v>1300</v>
      </c>
      <c r="C100" s="94" t="s">
        <v>2362</v>
      </c>
      <c r="D100" s="94">
        <v>9231011</v>
      </c>
      <c r="E100" s="95">
        <v>16.7</v>
      </c>
      <c r="F100" s="95">
        <v>277</v>
      </c>
      <c r="G100" s="94"/>
      <c r="H100" s="95"/>
      <c r="I100" s="96"/>
    </row>
    <row r="101" spans="1:9" x14ac:dyDescent="0.3">
      <c r="A101" s="93" t="str">
        <f>A100</f>
        <v>林家信</v>
      </c>
      <c r="B101" s="94"/>
      <c r="C101" s="94"/>
      <c r="D101" s="94"/>
      <c r="E101" s="95"/>
      <c r="F101" s="95"/>
      <c r="G101" s="94">
        <v>9231403</v>
      </c>
      <c r="H101" s="95">
        <v>16.75</v>
      </c>
      <c r="I101" s="96">
        <v>277</v>
      </c>
    </row>
    <row r="102" spans="1:9" x14ac:dyDescent="0.3">
      <c r="A102" s="93" t="s">
        <v>1423</v>
      </c>
      <c r="B102" s="94" t="s">
        <v>1300</v>
      </c>
      <c r="C102" s="94" t="s">
        <v>2363</v>
      </c>
      <c r="D102" s="94">
        <v>9231723</v>
      </c>
      <c r="E102" s="95">
        <v>16.7</v>
      </c>
      <c r="F102" s="95">
        <v>345</v>
      </c>
      <c r="G102" s="94"/>
      <c r="H102" s="95"/>
      <c r="I102" s="96"/>
    </row>
    <row r="103" spans="1:9" x14ac:dyDescent="0.3">
      <c r="A103" s="93" t="str">
        <f>A102</f>
        <v>林家信</v>
      </c>
      <c r="B103" s="94"/>
      <c r="C103" s="94"/>
      <c r="D103" s="94"/>
      <c r="E103" s="95"/>
      <c r="F103" s="95"/>
      <c r="G103" s="94">
        <v>9231915</v>
      </c>
      <c r="H103" s="95">
        <v>16.75</v>
      </c>
      <c r="I103" s="96">
        <v>345</v>
      </c>
    </row>
    <row r="104" spans="1:9" x14ac:dyDescent="0.3">
      <c r="A104" s="93" t="s">
        <v>1423</v>
      </c>
      <c r="B104" s="94" t="s">
        <v>1300</v>
      </c>
      <c r="C104" s="94" t="s">
        <v>2894</v>
      </c>
      <c r="D104" s="94">
        <v>9232565</v>
      </c>
      <c r="E104" s="95">
        <v>16.7</v>
      </c>
      <c r="F104" s="95">
        <v>3</v>
      </c>
      <c r="G104" s="94"/>
      <c r="H104" s="95"/>
      <c r="I104" s="96"/>
    </row>
    <row r="105" spans="1:9" x14ac:dyDescent="0.3">
      <c r="A105" s="93" t="str">
        <f>A104</f>
        <v>林家信</v>
      </c>
      <c r="B105" s="94"/>
      <c r="C105" s="94"/>
      <c r="D105" s="94"/>
      <c r="E105" s="95"/>
      <c r="F105" s="95"/>
      <c r="G105" s="94">
        <v>9232939</v>
      </c>
      <c r="H105" s="95">
        <v>16.75</v>
      </c>
      <c r="I105" s="96">
        <v>3</v>
      </c>
    </row>
    <row r="106" spans="1:9" x14ac:dyDescent="0.3">
      <c r="A106" s="93" t="s">
        <v>1408</v>
      </c>
      <c r="B106" s="94" t="s">
        <v>1300</v>
      </c>
      <c r="C106" s="94" t="s">
        <v>2895</v>
      </c>
      <c r="D106" s="94">
        <v>9240171</v>
      </c>
      <c r="E106" s="95">
        <v>16.75</v>
      </c>
      <c r="F106" s="95">
        <v>100</v>
      </c>
      <c r="G106" s="94"/>
      <c r="H106" s="95"/>
      <c r="I106" s="96"/>
    </row>
    <row r="107" spans="1:9" x14ac:dyDescent="0.3">
      <c r="A107" s="93" t="str">
        <f>A106</f>
        <v>張簡淑卿</v>
      </c>
      <c r="B107" s="94"/>
      <c r="C107" s="94"/>
      <c r="D107" s="94"/>
      <c r="E107" s="95"/>
      <c r="F107" s="95"/>
      <c r="G107" s="94">
        <v>9240531</v>
      </c>
      <c r="H107" s="95">
        <v>16.75</v>
      </c>
      <c r="I107" s="96">
        <v>100</v>
      </c>
    </row>
    <row r="108" spans="1:9" x14ac:dyDescent="0.3">
      <c r="A108" s="93" t="s">
        <v>1408</v>
      </c>
      <c r="B108" s="94" t="s">
        <v>1300</v>
      </c>
      <c r="C108" s="94" t="s">
        <v>2896</v>
      </c>
      <c r="D108" s="94">
        <v>9245090</v>
      </c>
      <c r="E108" s="95">
        <v>16.8</v>
      </c>
      <c r="F108" s="95">
        <v>480</v>
      </c>
      <c r="G108" s="94"/>
      <c r="H108" s="95"/>
      <c r="I108" s="96"/>
    </row>
    <row r="109" spans="1:9" x14ac:dyDescent="0.3">
      <c r="A109" s="93" t="str">
        <f t="shared" ref="A109:A110" si="8">A108</f>
        <v>張簡淑卿</v>
      </c>
      <c r="B109" s="94"/>
      <c r="C109" s="94"/>
      <c r="D109" s="94"/>
      <c r="E109" s="95"/>
      <c r="F109" s="95"/>
      <c r="G109" s="94">
        <v>9245137</v>
      </c>
      <c r="H109" s="95">
        <v>16.8</v>
      </c>
      <c r="I109" s="96">
        <v>185</v>
      </c>
    </row>
    <row r="110" spans="1:9" x14ac:dyDescent="0.3">
      <c r="A110" s="93" t="str">
        <f t="shared" si="8"/>
        <v>張簡淑卿</v>
      </c>
      <c r="B110" s="94"/>
      <c r="C110" s="94"/>
      <c r="D110" s="94"/>
      <c r="E110" s="95"/>
      <c r="F110" s="95"/>
      <c r="G110" s="94">
        <v>9245648</v>
      </c>
      <c r="H110" s="95">
        <v>16.8</v>
      </c>
      <c r="I110" s="96">
        <v>5</v>
      </c>
    </row>
    <row r="111" spans="1:9" x14ac:dyDescent="0.3">
      <c r="A111" s="93" t="s">
        <v>1408</v>
      </c>
      <c r="B111" s="94" t="s">
        <v>1300</v>
      </c>
      <c r="C111" s="94" t="s">
        <v>2896</v>
      </c>
      <c r="D111" s="94">
        <v>9245774</v>
      </c>
      <c r="E111" s="95">
        <v>16.8</v>
      </c>
      <c r="F111" s="95">
        <v>-290</v>
      </c>
      <c r="G111" s="94"/>
      <c r="H111" s="95"/>
      <c r="I111" s="96"/>
    </row>
    <row r="112" spans="1:9" x14ac:dyDescent="0.3">
      <c r="A112" s="93" t="s">
        <v>1408</v>
      </c>
      <c r="B112" s="94" t="s">
        <v>1300</v>
      </c>
      <c r="C112" s="94" t="s">
        <v>2897</v>
      </c>
      <c r="D112" s="94">
        <v>9245831</v>
      </c>
      <c r="E112" s="95">
        <v>16.75</v>
      </c>
      <c r="F112" s="95">
        <v>290</v>
      </c>
      <c r="G112" s="94"/>
      <c r="H112" s="95"/>
      <c r="I112" s="96"/>
    </row>
    <row r="113" spans="1:9" x14ac:dyDescent="0.3">
      <c r="A113" s="93" t="str">
        <f t="shared" ref="A113:A114" si="9">A112</f>
        <v>張簡淑卿</v>
      </c>
      <c r="B113" s="94"/>
      <c r="C113" s="94"/>
      <c r="D113" s="94"/>
      <c r="E113" s="95"/>
      <c r="F113" s="95"/>
      <c r="G113" s="94">
        <v>9250162</v>
      </c>
      <c r="H113" s="95">
        <v>16.75</v>
      </c>
      <c r="I113" s="96">
        <v>223</v>
      </c>
    </row>
    <row r="114" spans="1:9" x14ac:dyDescent="0.3">
      <c r="A114" s="93" t="str">
        <f t="shared" si="9"/>
        <v>張簡淑卿</v>
      </c>
      <c r="B114" s="94"/>
      <c r="C114" s="94"/>
      <c r="D114" s="94"/>
      <c r="E114" s="95"/>
      <c r="F114" s="95"/>
      <c r="G114" s="94">
        <v>9250673</v>
      </c>
      <c r="H114" s="95">
        <v>16.8</v>
      </c>
      <c r="I114" s="96">
        <v>67</v>
      </c>
    </row>
    <row r="115" spans="1:9" x14ac:dyDescent="0.3">
      <c r="A115" s="93" t="s">
        <v>1067</v>
      </c>
      <c r="B115" s="94" t="s">
        <v>1300</v>
      </c>
      <c r="C115" s="94" t="s">
        <v>1463</v>
      </c>
      <c r="D115" s="94">
        <v>9252303</v>
      </c>
      <c r="E115" s="95">
        <v>16.8</v>
      </c>
      <c r="F115" s="95">
        <v>499</v>
      </c>
      <c r="G115" s="94"/>
      <c r="H115" s="95"/>
      <c r="I115" s="96"/>
    </row>
    <row r="116" spans="1:9" x14ac:dyDescent="0.3">
      <c r="A116" s="93" t="s">
        <v>1067</v>
      </c>
      <c r="B116" s="94" t="s">
        <v>1300</v>
      </c>
      <c r="C116" s="94" t="s">
        <v>1463</v>
      </c>
      <c r="D116" s="94">
        <v>9253496</v>
      </c>
      <c r="E116" s="95">
        <v>16.8</v>
      </c>
      <c r="F116" s="95">
        <v>-499</v>
      </c>
      <c r="G116" s="94"/>
      <c r="H116" s="95"/>
      <c r="I116" s="96"/>
    </row>
    <row r="117" spans="1:9" x14ac:dyDescent="0.3">
      <c r="A117" s="93" t="s">
        <v>1067</v>
      </c>
      <c r="B117" s="94" t="s">
        <v>1300</v>
      </c>
      <c r="C117" s="94" t="s">
        <v>1464</v>
      </c>
      <c r="D117" s="94">
        <v>9252303</v>
      </c>
      <c r="E117" s="95">
        <v>16.8</v>
      </c>
      <c r="F117" s="95">
        <v>121</v>
      </c>
      <c r="G117" s="94"/>
      <c r="H117" s="95"/>
      <c r="I117" s="96"/>
    </row>
    <row r="118" spans="1:9" x14ac:dyDescent="0.3">
      <c r="A118" s="93" t="s">
        <v>1067</v>
      </c>
      <c r="B118" s="94" t="s">
        <v>1300</v>
      </c>
      <c r="C118" s="94" t="s">
        <v>1464</v>
      </c>
      <c r="D118" s="94">
        <v>9253002</v>
      </c>
      <c r="E118" s="95">
        <v>16.8</v>
      </c>
      <c r="F118" s="95">
        <v>-121</v>
      </c>
      <c r="G118" s="94"/>
      <c r="H118" s="95"/>
      <c r="I118" s="96"/>
    </row>
    <row r="119" spans="1:9" x14ac:dyDescent="0.3">
      <c r="A119" s="93" t="s">
        <v>1067</v>
      </c>
      <c r="B119" s="94" t="s">
        <v>1300</v>
      </c>
      <c r="C119" s="94" t="s">
        <v>1466</v>
      </c>
      <c r="D119" s="94">
        <v>9253066</v>
      </c>
      <c r="E119" s="95">
        <v>16.75</v>
      </c>
      <c r="F119" s="95">
        <v>121</v>
      </c>
      <c r="G119" s="94"/>
      <c r="H119" s="95"/>
      <c r="I119" s="96"/>
    </row>
    <row r="120" spans="1:9" x14ac:dyDescent="0.3">
      <c r="A120" s="93" t="str">
        <f t="shared" ref="A120:A121" si="10">A119</f>
        <v>盧芊卉</v>
      </c>
      <c r="B120" s="94"/>
      <c r="C120" s="94"/>
      <c r="D120" s="94"/>
      <c r="E120" s="95"/>
      <c r="F120" s="95"/>
      <c r="G120" s="94">
        <v>9253234</v>
      </c>
      <c r="H120" s="95">
        <v>16.75</v>
      </c>
      <c r="I120" s="96">
        <v>79</v>
      </c>
    </row>
    <row r="121" spans="1:9" x14ac:dyDescent="0.3">
      <c r="A121" s="93" t="str">
        <f t="shared" si="10"/>
        <v>盧芊卉</v>
      </c>
      <c r="B121" s="94"/>
      <c r="C121" s="94"/>
      <c r="D121" s="94"/>
      <c r="E121" s="95"/>
      <c r="F121" s="95"/>
      <c r="G121" s="94">
        <v>9253745</v>
      </c>
      <c r="H121" s="95">
        <v>16.75</v>
      </c>
      <c r="I121" s="96">
        <v>4</v>
      </c>
    </row>
    <row r="122" spans="1:9" x14ac:dyDescent="0.3">
      <c r="A122" s="93" t="s">
        <v>1067</v>
      </c>
      <c r="B122" s="94" t="s">
        <v>1300</v>
      </c>
      <c r="C122" s="94" t="s">
        <v>1466</v>
      </c>
      <c r="D122" s="94">
        <v>9254493</v>
      </c>
      <c r="E122" s="95">
        <v>16.75</v>
      </c>
      <c r="F122" s="95">
        <v>-38</v>
      </c>
      <c r="G122" s="94"/>
      <c r="H122" s="95"/>
      <c r="I122" s="96"/>
    </row>
    <row r="123" spans="1:9" x14ac:dyDescent="0.3">
      <c r="A123" s="93" t="s">
        <v>1067</v>
      </c>
      <c r="B123" s="94" t="s">
        <v>1300</v>
      </c>
      <c r="C123" s="94" t="s">
        <v>2898</v>
      </c>
      <c r="D123" s="94">
        <v>9253553</v>
      </c>
      <c r="E123" s="95">
        <v>16.75</v>
      </c>
      <c r="F123" s="95">
        <v>499</v>
      </c>
      <c r="G123" s="94"/>
      <c r="H123" s="95"/>
      <c r="I123" s="96"/>
    </row>
    <row r="124" spans="1:9" x14ac:dyDescent="0.3">
      <c r="A124" s="93" t="s">
        <v>1067</v>
      </c>
      <c r="B124" s="94" t="s">
        <v>1300</v>
      </c>
      <c r="C124" s="94" t="s">
        <v>2898</v>
      </c>
      <c r="D124" s="94">
        <v>9254044</v>
      </c>
      <c r="E124" s="95">
        <v>16.75</v>
      </c>
      <c r="F124" s="95">
        <v>-499</v>
      </c>
      <c r="G124" s="94"/>
      <c r="H124" s="95"/>
      <c r="I124" s="96"/>
    </row>
    <row r="125" spans="1:9" x14ac:dyDescent="0.3">
      <c r="A125" s="93" t="s">
        <v>1067</v>
      </c>
      <c r="B125" s="94" t="s">
        <v>1300</v>
      </c>
      <c r="C125" s="94" t="s">
        <v>2899</v>
      </c>
      <c r="D125" s="94">
        <v>9254106</v>
      </c>
      <c r="E125" s="95">
        <v>16.7</v>
      </c>
      <c r="F125" s="95">
        <v>499</v>
      </c>
      <c r="G125" s="94"/>
      <c r="H125" s="95"/>
      <c r="I125" s="96"/>
    </row>
    <row r="126" spans="1:9" x14ac:dyDescent="0.3">
      <c r="A126" s="93" t="str">
        <f t="shared" ref="A126:A130" si="11">A125</f>
        <v>盧芊卉</v>
      </c>
      <c r="B126" s="94"/>
      <c r="C126" s="94"/>
      <c r="D126" s="94"/>
      <c r="E126" s="95"/>
      <c r="F126" s="95"/>
      <c r="G126" s="94">
        <v>9254257</v>
      </c>
      <c r="H126" s="95">
        <v>16.7</v>
      </c>
      <c r="I126" s="96">
        <v>214</v>
      </c>
    </row>
    <row r="127" spans="1:9" x14ac:dyDescent="0.3">
      <c r="A127" s="93" t="str">
        <f t="shared" si="11"/>
        <v>盧芊卉</v>
      </c>
      <c r="B127" s="94"/>
      <c r="C127" s="94"/>
      <c r="D127" s="94"/>
      <c r="E127" s="95"/>
      <c r="F127" s="95"/>
      <c r="G127" s="94">
        <v>9254770</v>
      </c>
      <c r="H127" s="95">
        <v>16.7</v>
      </c>
      <c r="I127" s="96">
        <v>57</v>
      </c>
    </row>
    <row r="128" spans="1:9" x14ac:dyDescent="0.3">
      <c r="A128" s="93" t="str">
        <f t="shared" si="11"/>
        <v>盧芊卉</v>
      </c>
      <c r="B128" s="94"/>
      <c r="C128" s="94"/>
      <c r="D128" s="94"/>
      <c r="E128" s="95"/>
      <c r="F128" s="95"/>
      <c r="G128" s="94">
        <v>9255280</v>
      </c>
      <c r="H128" s="95">
        <v>16.7</v>
      </c>
      <c r="I128" s="96">
        <v>52</v>
      </c>
    </row>
    <row r="129" spans="1:9" x14ac:dyDescent="0.3">
      <c r="A129" s="93" t="str">
        <f t="shared" si="11"/>
        <v>盧芊卉</v>
      </c>
      <c r="B129" s="94"/>
      <c r="C129" s="94"/>
      <c r="D129" s="94"/>
      <c r="E129" s="95"/>
      <c r="F129" s="95"/>
      <c r="G129" s="94">
        <v>9255790</v>
      </c>
      <c r="H129" s="95">
        <v>16.7</v>
      </c>
      <c r="I129" s="96">
        <v>106</v>
      </c>
    </row>
    <row r="130" spans="1:9" x14ac:dyDescent="0.3">
      <c r="A130" s="93" t="str">
        <f t="shared" si="11"/>
        <v>盧芊卉</v>
      </c>
      <c r="B130" s="94"/>
      <c r="C130" s="94"/>
      <c r="D130" s="94"/>
      <c r="E130" s="95"/>
      <c r="F130" s="95"/>
      <c r="G130" s="94">
        <v>9260302</v>
      </c>
      <c r="H130" s="95">
        <v>16.7</v>
      </c>
      <c r="I130" s="96">
        <v>70</v>
      </c>
    </row>
    <row r="131" spans="1:9" x14ac:dyDescent="0.3">
      <c r="A131" s="93" t="s">
        <v>1067</v>
      </c>
      <c r="B131" s="94" t="s">
        <v>1300</v>
      </c>
      <c r="C131" s="94" t="s">
        <v>2900</v>
      </c>
      <c r="D131" s="94">
        <v>9254553</v>
      </c>
      <c r="E131" s="95">
        <v>16.7</v>
      </c>
      <c r="F131" s="95">
        <v>38</v>
      </c>
      <c r="G131" s="94"/>
      <c r="H131" s="95"/>
      <c r="I131" s="96"/>
    </row>
    <row r="132" spans="1:9" x14ac:dyDescent="0.3">
      <c r="A132" s="93" t="str">
        <f>A131</f>
        <v>盧芊卉</v>
      </c>
      <c r="B132" s="94"/>
      <c r="C132" s="94"/>
      <c r="D132" s="94"/>
      <c r="E132" s="95"/>
      <c r="F132" s="95"/>
      <c r="G132" s="94">
        <v>9260302</v>
      </c>
      <c r="H132" s="95">
        <v>16.7</v>
      </c>
      <c r="I132" s="96">
        <v>38</v>
      </c>
    </row>
    <row r="133" spans="1:9" x14ac:dyDescent="0.3">
      <c r="A133" s="93" t="s">
        <v>1893</v>
      </c>
      <c r="B133" s="94" t="s">
        <v>272</v>
      </c>
      <c r="C133" s="94" t="s">
        <v>2901</v>
      </c>
      <c r="D133" s="94">
        <v>9295059</v>
      </c>
      <c r="E133" s="95">
        <v>16.95</v>
      </c>
      <c r="F133" s="95">
        <v>100</v>
      </c>
      <c r="G133" s="94"/>
      <c r="H133" s="95"/>
      <c r="I133" s="96"/>
    </row>
    <row r="134" spans="1:9" x14ac:dyDescent="0.3">
      <c r="A134" s="93" t="str">
        <f t="shared" ref="A134:A138" si="12">A133</f>
        <v>葉育峯</v>
      </c>
      <c r="B134" s="94"/>
      <c r="C134" s="94"/>
      <c r="D134" s="94"/>
      <c r="E134" s="95"/>
      <c r="F134" s="95"/>
      <c r="G134" s="94">
        <v>9341995</v>
      </c>
      <c r="H134" s="95">
        <v>16.95</v>
      </c>
      <c r="I134" s="96">
        <v>10</v>
      </c>
    </row>
    <row r="135" spans="1:9" x14ac:dyDescent="0.3">
      <c r="A135" s="93" t="str">
        <f t="shared" si="12"/>
        <v>葉育峯</v>
      </c>
      <c r="B135" s="94"/>
      <c r="C135" s="94"/>
      <c r="D135" s="94"/>
      <c r="E135" s="95"/>
      <c r="F135" s="95"/>
      <c r="G135" s="94">
        <v>9343020</v>
      </c>
      <c r="H135" s="95">
        <v>16.95</v>
      </c>
      <c r="I135" s="96">
        <v>1</v>
      </c>
    </row>
    <row r="136" spans="1:9" x14ac:dyDescent="0.3">
      <c r="A136" s="93" t="str">
        <f t="shared" si="12"/>
        <v>葉育峯</v>
      </c>
      <c r="B136" s="94"/>
      <c r="C136" s="94"/>
      <c r="D136" s="94"/>
      <c r="E136" s="95"/>
      <c r="F136" s="95"/>
      <c r="G136" s="94">
        <v>9343533</v>
      </c>
      <c r="H136" s="95">
        <v>16.95</v>
      </c>
      <c r="I136" s="96">
        <v>25</v>
      </c>
    </row>
    <row r="137" spans="1:9" x14ac:dyDescent="0.3">
      <c r="A137" s="93" t="str">
        <f t="shared" si="12"/>
        <v>葉育峯</v>
      </c>
      <c r="B137" s="94"/>
      <c r="C137" s="94"/>
      <c r="D137" s="94"/>
      <c r="E137" s="95"/>
      <c r="F137" s="95"/>
      <c r="G137" s="94">
        <v>9344046</v>
      </c>
      <c r="H137" s="95">
        <v>16.95</v>
      </c>
      <c r="I137" s="96">
        <v>61</v>
      </c>
    </row>
    <row r="138" spans="1:9" x14ac:dyDescent="0.3">
      <c r="A138" s="93" t="str">
        <f t="shared" si="12"/>
        <v>葉育峯</v>
      </c>
      <c r="B138" s="94"/>
      <c r="C138" s="94"/>
      <c r="D138" s="94"/>
      <c r="E138" s="95"/>
      <c r="F138" s="95"/>
      <c r="G138" s="94">
        <v>9345068</v>
      </c>
      <c r="H138" s="95">
        <v>16.95</v>
      </c>
      <c r="I138" s="96">
        <v>3</v>
      </c>
    </row>
    <row r="139" spans="1:9" x14ac:dyDescent="0.3">
      <c r="A139" s="93" t="s">
        <v>333</v>
      </c>
      <c r="B139" s="94" t="s">
        <v>272</v>
      </c>
      <c r="C139" s="94" t="s">
        <v>2902</v>
      </c>
      <c r="D139" s="94">
        <v>9431142</v>
      </c>
      <c r="E139" s="95">
        <v>16.850000000000001</v>
      </c>
      <c r="F139" s="95">
        <v>50</v>
      </c>
      <c r="G139" s="94"/>
      <c r="H139" s="95"/>
      <c r="I139" s="96"/>
    </row>
    <row r="140" spans="1:9" x14ac:dyDescent="0.3">
      <c r="A140" s="93" t="str">
        <f>A139</f>
        <v>林振賢</v>
      </c>
      <c r="B140" s="94"/>
      <c r="C140" s="94"/>
      <c r="D140" s="94"/>
      <c r="E140" s="95"/>
      <c r="F140" s="95"/>
      <c r="G140" s="94">
        <v>9431244</v>
      </c>
      <c r="H140" s="95">
        <v>16.850000000000001</v>
      </c>
      <c r="I140" s="96">
        <v>50</v>
      </c>
    </row>
    <row r="141" spans="1:9" x14ac:dyDescent="0.3">
      <c r="A141" s="93" t="s">
        <v>333</v>
      </c>
      <c r="B141" s="94" t="s">
        <v>272</v>
      </c>
      <c r="C141" s="94" t="s">
        <v>2903</v>
      </c>
      <c r="D141" s="94">
        <v>9431915</v>
      </c>
      <c r="E141" s="95">
        <v>16.850000000000001</v>
      </c>
      <c r="F141" s="95">
        <v>50</v>
      </c>
      <c r="G141" s="94"/>
      <c r="H141" s="95"/>
      <c r="I141" s="96"/>
    </row>
    <row r="142" spans="1:9" x14ac:dyDescent="0.3">
      <c r="A142" s="93" t="s">
        <v>333</v>
      </c>
      <c r="B142" s="94" t="s">
        <v>272</v>
      </c>
      <c r="C142" s="94" t="s">
        <v>2903</v>
      </c>
      <c r="D142" s="94">
        <v>9442605</v>
      </c>
      <c r="E142" s="95">
        <v>16.850000000000001</v>
      </c>
      <c r="F142" s="95">
        <v>-50</v>
      </c>
      <c r="G142" s="94"/>
      <c r="H142" s="95"/>
      <c r="I142" s="96"/>
    </row>
    <row r="143" spans="1:9" x14ac:dyDescent="0.3">
      <c r="A143" s="93" t="s">
        <v>333</v>
      </c>
      <c r="B143" s="94" t="s">
        <v>272</v>
      </c>
      <c r="C143" s="94" t="s">
        <v>2904</v>
      </c>
      <c r="D143" s="94">
        <v>9432715</v>
      </c>
      <c r="E143" s="95">
        <v>16.8</v>
      </c>
      <c r="F143" s="95">
        <v>50</v>
      </c>
      <c r="G143" s="94"/>
      <c r="H143" s="95"/>
      <c r="I143" s="96"/>
    </row>
    <row r="144" spans="1:9" x14ac:dyDescent="0.3">
      <c r="A144" s="93" t="str">
        <f t="shared" ref="A144:A146" si="13">A143</f>
        <v>林振賢</v>
      </c>
      <c r="B144" s="94"/>
      <c r="C144" s="94"/>
      <c r="D144" s="94"/>
      <c r="E144" s="95"/>
      <c r="F144" s="95"/>
      <c r="G144" s="94">
        <v>9432777</v>
      </c>
      <c r="H144" s="95">
        <v>16.8</v>
      </c>
      <c r="I144" s="96">
        <v>22</v>
      </c>
    </row>
    <row r="145" spans="1:9" x14ac:dyDescent="0.3">
      <c r="A145" s="93" t="str">
        <f t="shared" si="13"/>
        <v>林振賢</v>
      </c>
      <c r="B145" s="94"/>
      <c r="C145" s="94"/>
      <c r="D145" s="94"/>
      <c r="E145" s="95"/>
      <c r="F145" s="95"/>
      <c r="G145" s="94">
        <v>9433288</v>
      </c>
      <c r="H145" s="95">
        <v>16.8</v>
      </c>
      <c r="I145" s="96">
        <v>2</v>
      </c>
    </row>
    <row r="146" spans="1:9" x14ac:dyDescent="0.3">
      <c r="A146" s="93" t="str">
        <f t="shared" si="13"/>
        <v>林振賢</v>
      </c>
      <c r="B146" s="94"/>
      <c r="C146" s="94"/>
      <c r="D146" s="94"/>
      <c r="E146" s="95"/>
      <c r="F146" s="95"/>
      <c r="G146" s="94">
        <v>9433801</v>
      </c>
      <c r="H146" s="95">
        <v>16.8</v>
      </c>
      <c r="I146" s="96">
        <v>26</v>
      </c>
    </row>
    <row r="147" spans="1:9" x14ac:dyDescent="0.3">
      <c r="A147" s="93" t="s">
        <v>333</v>
      </c>
      <c r="B147" s="94" t="s">
        <v>272</v>
      </c>
      <c r="C147" s="94" t="s">
        <v>2905</v>
      </c>
      <c r="D147" s="94">
        <v>9433406</v>
      </c>
      <c r="E147" s="95">
        <v>16.8</v>
      </c>
      <c r="F147" s="95">
        <v>50</v>
      </c>
      <c r="G147" s="94"/>
      <c r="H147" s="95"/>
      <c r="I147" s="96"/>
    </row>
    <row r="148" spans="1:9" x14ac:dyDescent="0.3">
      <c r="A148" s="93" t="str">
        <f t="shared" ref="A148:A149" si="14">A147</f>
        <v>林振賢</v>
      </c>
      <c r="B148" s="94"/>
      <c r="C148" s="94"/>
      <c r="D148" s="94"/>
      <c r="E148" s="95"/>
      <c r="F148" s="95"/>
      <c r="G148" s="94">
        <v>9433801</v>
      </c>
      <c r="H148" s="95">
        <v>16.8</v>
      </c>
      <c r="I148" s="96">
        <v>2</v>
      </c>
    </row>
    <row r="149" spans="1:9" x14ac:dyDescent="0.3">
      <c r="A149" s="93" t="str">
        <f t="shared" si="14"/>
        <v>林振賢</v>
      </c>
      <c r="B149" s="94"/>
      <c r="C149" s="94"/>
      <c r="D149" s="94"/>
      <c r="E149" s="95"/>
      <c r="F149" s="95"/>
      <c r="G149" s="94">
        <v>9434313</v>
      </c>
      <c r="H149" s="95">
        <v>16.8</v>
      </c>
      <c r="I149" s="96">
        <v>6</v>
      </c>
    </row>
    <row r="150" spans="1:9" x14ac:dyDescent="0.3">
      <c r="A150" s="93" t="s">
        <v>333</v>
      </c>
      <c r="B150" s="94" t="s">
        <v>272</v>
      </c>
      <c r="C150" s="94" t="s">
        <v>2905</v>
      </c>
      <c r="D150" s="94">
        <v>9442054</v>
      </c>
      <c r="E150" s="95">
        <v>16.8</v>
      </c>
      <c r="F150" s="95">
        <v>-42</v>
      </c>
      <c r="G150" s="94"/>
      <c r="H150" s="95"/>
      <c r="I150" s="96"/>
    </row>
    <row r="151" spans="1:9" x14ac:dyDescent="0.3">
      <c r="A151" s="93" t="s">
        <v>333</v>
      </c>
      <c r="B151" s="94" t="s">
        <v>272</v>
      </c>
      <c r="C151" s="94" t="s">
        <v>1280</v>
      </c>
      <c r="D151" s="94">
        <v>9433963</v>
      </c>
      <c r="E151" s="95">
        <v>16.75</v>
      </c>
      <c r="F151" s="95">
        <v>50</v>
      </c>
      <c r="G151" s="94"/>
      <c r="H151" s="95"/>
      <c r="I151" s="96"/>
    </row>
    <row r="152" spans="1:9" x14ac:dyDescent="0.3">
      <c r="A152" s="93" t="str">
        <f>A151</f>
        <v>林振賢</v>
      </c>
      <c r="B152" s="94"/>
      <c r="C152" s="94"/>
      <c r="D152" s="94"/>
      <c r="E152" s="95"/>
      <c r="F152" s="95"/>
      <c r="G152" s="94">
        <v>9434313</v>
      </c>
      <c r="H152" s="95">
        <v>16.8</v>
      </c>
      <c r="I152" s="96">
        <v>50</v>
      </c>
    </row>
    <row r="153" spans="1:9" x14ac:dyDescent="0.3">
      <c r="A153" s="93" t="s">
        <v>333</v>
      </c>
      <c r="B153" s="94" t="s">
        <v>272</v>
      </c>
      <c r="C153" s="94" t="s">
        <v>2906</v>
      </c>
      <c r="D153" s="94">
        <v>9434569</v>
      </c>
      <c r="E153" s="95">
        <v>16.75</v>
      </c>
      <c r="F153" s="95">
        <v>100</v>
      </c>
      <c r="G153" s="94"/>
      <c r="H153" s="95"/>
      <c r="I153" s="96"/>
    </row>
    <row r="154" spans="1:9" x14ac:dyDescent="0.3">
      <c r="A154" s="93" t="str">
        <f>A153</f>
        <v>林振賢</v>
      </c>
      <c r="B154" s="94"/>
      <c r="C154" s="94"/>
      <c r="D154" s="94"/>
      <c r="E154" s="95"/>
      <c r="F154" s="95"/>
      <c r="G154" s="94">
        <v>9434828</v>
      </c>
      <c r="H154" s="95">
        <v>16.75</v>
      </c>
      <c r="I154" s="96">
        <v>100</v>
      </c>
    </row>
    <row r="155" spans="1:9" x14ac:dyDescent="0.3">
      <c r="A155" s="93" t="s">
        <v>333</v>
      </c>
      <c r="B155" s="94" t="s">
        <v>272</v>
      </c>
      <c r="C155" s="94" t="s">
        <v>2907</v>
      </c>
      <c r="D155" s="94">
        <v>9435174</v>
      </c>
      <c r="E155" s="95">
        <v>16.75</v>
      </c>
      <c r="F155" s="95">
        <v>100</v>
      </c>
      <c r="G155" s="94"/>
      <c r="H155" s="95"/>
      <c r="I155" s="96"/>
    </row>
    <row r="156" spans="1:9" x14ac:dyDescent="0.3">
      <c r="A156" s="93" t="str">
        <f>A155</f>
        <v>林振賢</v>
      </c>
      <c r="B156" s="94"/>
      <c r="C156" s="94"/>
      <c r="D156" s="94"/>
      <c r="E156" s="95"/>
      <c r="F156" s="95"/>
      <c r="G156" s="94">
        <v>9435340</v>
      </c>
      <c r="H156" s="95">
        <v>16.75</v>
      </c>
      <c r="I156" s="96">
        <v>100</v>
      </c>
    </row>
    <row r="157" spans="1:9" x14ac:dyDescent="0.3">
      <c r="A157" s="93" t="s">
        <v>333</v>
      </c>
      <c r="B157" s="94" t="s">
        <v>272</v>
      </c>
      <c r="C157" s="94" t="s">
        <v>2908</v>
      </c>
      <c r="D157" s="94">
        <v>9435833</v>
      </c>
      <c r="E157" s="95">
        <v>16.7</v>
      </c>
      <c r="F157" s="95">
        <v>100</v>
      </c>
      <c r="G157" s="94"/>
      <c r="H157" s="95"/>
      <c r="I157" s="96"/>
    </row>
    <row r="158" spans="1:9" x14ac:dyDescent="0.3">
      <c r="A158" s="93" t="str">
        <f>A157</f>
        <v>林振賢</v>
      </c>
      <c r="B158" s="94"/>
      <c r="C158" s="94"/>
      <c r="D158" s="94"/>
      <c r="E158" s="95"/>
      <c r="F158" s="95"/>
      <c r="G158" s="94">
        <v>9435849</v>
      </c>
      <c r="H158" s="95">
        <v>16.75</v>
      </c>
      <c r="I158" s="96">
        <v>100</v>
      </c>
    </row>
    <row r="159" spans="1:9" x14ac:dyDescent="0.3">
      <c r="A159" s="93" t="s">
        <v>333</v>
      </c>
      <c r="B159" s="94" t="s">
        <v>272</v>
      </c>
      <c r="C159" s="94" t="s">
        <v>2909</v>
      </c>
      <c r="D159" s="94">
        <v>9440487</v>
      </c>
      <c r="E159" s="95">
        <v>16.7</v>
      </c>
      <c r="F159" s="95">
        <v>100</v>
      </c>
      <c r="G159" s="94"/>
      <c r="H159" s="95"/>
      <c r="I159" s="96"/>
    </row>
    <row r="160" spans="1:9" x14ac:dyDescent="0.3">
      <c r="A160" s="93" t="str">
        <f>A159</f>
        <v>林振賢</v>
      </c>
      <c r="B160" s="94"/>
      <c r="C160" s="94"/>
      <c r="D160" s="94"/>
      <c r="E160" s="95"/>
      <c r="F160" s="95"/>
      <c r="G160" s="94">
        <v>9440870</v>
      </c>
      <c r="H160" s="95">
        <v>16.7</v>
      </c>
      <c r="I160" s="96">
        <v>100</v>
      </c>
    </row>
    <row r="161" spans="1:9" x14ac:dyDescent="0.3">
      <c r="A161" s="93" t="s">
        <v>333</v>
      </c>
      <c r="B161" s="94" t="s">
        <v>272</v>
      </c>
      <c r="C161" s="94" t="s">
        <v>2910</v>
      </c>
      <c r="D161" s="94">
        <v>9441382</v>
      </c>
      <c r="E161" s="95">
        <v>16.7</v>
      </c>
      <c r="F161" s="95">
        <v>100</v>
      </c>
      <c r="G161" s="94"/>
      <c r="H161" s="95"/>
      <c r="I161" s="96"/>
    </row>
    <row r="162" spans="1:9" x14ac:dyDescent="0.3">
      <c r="A162" s="93" t="str">
        <f t="shared" ref="A162:A164" si="15">A161</f>
        <v>林振賢</v>
      </c>
      <c r="B162" s="94"/>
      <c r="C162" s="94"/>
      <c r="D162" s="94"/>
      <c r="E162" s="95"/>
      <c r="F162" s="95"/>
      <c r="G162" s="94">
        <v>9441895</v>
      </c>
      <c r="H162" s="95">
        <v>16.7</v>
      </c>
      <c r="I162" s="96">
        <v>25</v>
      </c>
    </row>
    <row r="163" spans="1:9" x14ac:dyDescent="0.3">
      <c r="A163" s="93" t="str">
        <f t="shared" si="15"/>
        <v>林振賢</v>
      </c>
      <c r="B163" s="94"/>
      <c r="C163" s="94"/>
      <c r="D163" s="94"/>
      <c r="E163" s="95"/>
      <c r="F163" s="95"/>
      <c r="G163" s="94">
        <v>9452552</v>
      </c>
      <c r="H163" s="95">
        <v>16.7</v>
      </c>
      <c r="I163" s="96">
        <v>8</v>
      </c>
    </row>
    <row r="164" spans="1:9" x14ac:dyDescent="0.3">
      <c r="A164" s="93" t="str">
        <f t="shared" si="15"/>
        <v>林振賢</v>
      </c>
      <c r="B164" s="94"/>
      <c r="C164" s="94"/>
      <c r="D164" s="94"/>
      <c r="E164" s="95"/>
      <c r="F164" s="95"/>
      <c r="G164" s="94">
        <v>9453064</v>
      </c>
      <c r="H164" s="95">
        <v>16.7</v>
      </c>
      <c r="I164" s="96">
        <v>10</v>
      </c>
    </row>
    <row r="165" spans="1:9" x14ac:dyDescent="0.3">
      <c r="A165" s="93" t="s">
        <v>333</v>
      </c>
      <c r="B165" s="94" t="s">
        <v>272</v>
      </c>
      <c r="C165" s="94" t="s">
        <v>2910</v>
      </c>
      <c r="D165" s="94">
        <v>9454247</v>
      </c>
      <c r="E165" s="95">
        <v>16.7</v>
      </c>
      <c r="F165" s="95">
        <v>-57</v>
      </c>
      <c r="G165" s="94"/>
      <c r="H165" s="95"/>
      <c r="I165" s="96"/>
    </row>
    <row r="166" spans="1:9" x14ac:dyDescent="0.3">
      <c r="A166" s="93" t="s">
        <v>333</v>
      </c>
      <c r="B166" s="94" t="s">
        <v>272</v>
      </c>
      <c r="C166" s="94" t="s">
        <v>1282</v>
      </c>
      <c r="D166" s="94">
        <v>9443235</v>
      </c>
      <c r="E166" s="95">
        <v>16.649999999999999</v>
      </c>
      <c r="F166" s="95">
        <v>50</v>
      </c>
      <c r="G166" s="94"/>
      <c r="H166" s="95"/>
      <c r="I166" s="96"/>
    </row>
    <row r="167" spans="1:9" x14ac:dyDescent="0.3">
      <c r="A167" s="93" t="str">
        <f>A166</f>
        <v>林振賢</v>
      </c>
      <c r="B167" s="94"/>
      <c r="C167" s="94"/>
      <c r="D167" s="94"/>
      <c r="E167" s="95"/>
      <c r="F167" s="95"/>
      <c r="G167" s="94">
        <v>9443431</v>
      </c>
      <c r="H167" s="95">
        <v>16.649999999999999</v>
      </c>
      <c r="I167" s="96">
        <v>50</v>
      </c>
    </row>
    <row r="168" spans="1:9" x14ac:dyDescent="0.3">
      <c r="A168" s="93" t="s">
        <v>333</v>
      </c>
      <c r="B168" s="94" t="s">
        <v>272</v>
      </c>
      <c r="C168" s="94" t="s">
        <v>2911</v>
      </c>
      <c r="D168" s="94">
        <v>9443781</v>
      </c>
      <c r="E168" s="95">
        <v>16.649999999999999</v>
      </c>
      <c r="F168" s="95">
        <v>50</v>
      </c>
      <c r="G168" s="94"/>
      <c r="H168" s="95"/>
      <c r="I168" s="96"/>
    </row>
    <row r="169" spans="1:9" x14ac:dyDescent="0.3">
      <c r="A169" s="93" t="str">
        <f t="shared" ref="A169:A171" si="16">A168</f>
        <v>林振賢</v>
      </c>
      <c r="B169" s="94"/>
      <c r="C169" s="94"/>
      <c r="D169" s="94"/>
      <c r="E169" s="95"/>
      <c r="F169" s="95"/>
      <c r="G169" s="94">
        <v>9443945</v>
      </c>
      <c r="H169" s="95">
        <v>16.649999999999999</v>
      </c>
      <c r="I169" s="96">
        <v>12</v>
      </c>
    </row>
    <row r="170" spans="1:9" x14ac:dyDescent="0.3">
      <c r="A170" s="93" t="str">
        <f t="shared" si="16"/>
        <v>林振賢</v>
      </c>
      <c r="B170" s="94"/>
      <c r="C170" s="94"/>
      <c r="D170" s="94"/>
      <c r="E170" s="95"/>
      <c r="F170" s="95"/>
      <c r="G170" s="94">
        <v>9444967</v>
      </c>
      <c r="H170" s="95">
        <v>16.649999999999999</v>
      </c>
      <c r="I170" s="96">
        <v>3</v>
      </c>
    </row>
    <row r="171" spans="1:9" x14ac:dyDescent="0.3">
      <c r="A171" s="93" t="str">
        <f t="shared" si="16"/>
        <v>林振賢</v>
      </c>
      <c r="B171" s="94"/>
      <c r="C171" s="94"/>
      <c r="D171" s="94"/>
      <c r="E171" s="95"/>
      <c r="F171" s="95"/>
      <c r="G171" s="94">
        <v>9445477</v>
      </c>
      <c r="H171" s="95">
        <v>16.649999999999999</v>
      </c>
      <c r="I171" s="96">
        <v>35</v>
      </c>
    </row>
    <row r="172" spans="1:9" x14ac:dyDescent="0.3">
      <c r="A172" s="93" t="s">
        <v>333</v>
      </c>
      <c r="B172" s="94" t="s">
        <v>272</v>
      </c>
      <c r="C172" s="94" t="s">
        <v>2912</v>
      </c>
      <c r="D172" s="94">
        <v>9444416</v>
      </c>
      <c r="E172" s="95">
        <v>16.600000000000001</v>
      </c>
      <c r="F172" s="95">
        <v>100</v>
      </c>
      <c r="G172" s="94"/>
      <c r="H172" s="95"/>
      <c r="I172" s="96"/>
    </row>
    <row r="173" spans="1:9" x14ac:dyDescent="0.3">
      <c r="A173" s="93" t="str">
        <f>A172</f>
        <v>林振賢</v>
      </c>
      <c r="B173" s="94"/>
      <c r="C173" s="94"/>
      <c r="D173" s="94"/>
      <c r="E173" s="95"/>
      <c r="F173" s="95"/>
      <c r="G173" s="94">
        <v>9444455</v>
      </c>
      <c r="H173" s="95">
        <v>16.600000000000001</v>
      </c>
      <c r="I173" s="96">
        <v>100</v>
      </c>
    </row>
    <row r="174" spans="1:9" x14ac:dyDescent="0.3">
      <c r="A174" s="93" t="s">
        <v>333</v>
      </c>
      <c r="B174" s="94" t="s">
        <v>272</v>
      </c>
      <c r="C174" s="94" t="s">
        <v>2913</v>
      </c>
      <c r="D174" s="94">
        <v>9445050</v>
      </c>
      <c r="E174" s="95">
        <v>16.600000000000001</v>
      </c>
      <c r="F174" s="95">
        <v>100</v>
      </c>
      <c r="G174" s="94"/>
      <c r="H174" s="95"/>
      <c r="I174" s="96"/>
    </row>
    <row r="175" spans="1:9" x14ac:dyDescent="0.3">
      <c r="A175" s="93" t="str">
        <f>A174</f>
        <v>林振賢</v>
      </c>
      <c r="B175" s="94"/>
      <c r="C175" s="94"/>
      <c r="D175" s="94"/>
      <c r="E175" s="95"/>
      <c r="F175" s="95"/>
      <c r="G175" s="94">
        <v>9445477</v>
      </c>
      <c r="H175" s="95">
        <v>16.649999999999999</v>
      </c>
      <c r="I175" s="96">
        <v>100</v>
      </c>
    </row>
    <row r="176" spans="1:9" x14ac:dyDescent="0.3">
      <c r="A176" s="93" t="s">
        <v>333</v>
      </c>
      <c r="B176" s="94" t="s">
        <v>272</v>
      </c>
      <c r="C176" s="94" t="s">
        <v>2914</v>
      </c>
      <c r="D176" s="94">
        <v>9445597</v>
      </c>
      <c r="E176" s="95">
        <v>16.600000000000001</v>
      </c>
      <c r="F176" s="95">
        <v>100</v>
      </c>
      <c r="G176" s="94"/>
      <c r="H176" s="95"/>
      <c r="I176" s="96"/>
    </row>
    <row r="177" spans="1:9" x14ac:dyDescent="0.3">
      <c r="A177" s="93" t="str">
        <f>A176</f>
        <v>林振賢</v>
      </c>
      <c r="B177" s="94"/>
      <c r="C177" s="94"/>
      <c r="D177" s="94"/>
      <c r="E177" s="95"/>
      <c r="F177" s="95"/>
      <c r="G177" s="94">
        <v>9445989</v>
      </c>
      <c r="H177" s="95">
        <v>16.649999999999999</v>
      </c>
      <c r="I177" s="96">
        <v>100</v>
      </c>
    </row>
    <row r="178" spans="1:9" x14ac:dyDescent="0.3">
      <c r="A178" s="93" t="s">
        <v>333</v>
      </c>
      <c r="B178" s="94" t="s">
        <v>272</v>
      </c>
      <c r="C178" s="94" t="s">
        <v>2915</v>
      </c>
      <c r="D178" s="94">
        <v>9450186</v>
      </c>
      <c r="E178" s="95">
        <v>16.600000000000001</v>
      </c>
      <c r="F178" s="95">
        <v>50</v>
      </c>
      <c r="G178" s="94"/>
      <c r="H178" s="95"/>
      <c r="I178" s="96"/>
    </row>
    <row r="179" spans="1:9" x14ac:dyDescent="0.3">
      <c r="A179" s="93" t="str">
        <f>A178</f>
        <v>林振賢</v>
      </c>
      <c r="B179" s="94"/>
      <c r="C179" s="94"/>
      <c r="D179" s="94"/>
      <c r="E179" s="95"/>
      <c r="F179" s="95"/>
      <c r="G179" s="94">
        <v>9450499</v>
      </c>
      <c r="H179" s="95">
        <v>16.600000000000001</v>
      </c>
      <c r="I179" s="96">
        <v>50</v>
      </c>
    </row>
    <row r="180" spans="1:9" x14ac:dyDescent="0.3">
      <c r="A180" s="93" t="s">
        <v>333</v>
      </c>
      <c r="B180" s="94" t="s">
        <v>272</v>
      </c>
      <c r="C180" s="94" t="s">
        <v>2620</v>
      </c>
      <c r="D180" s="94">
        <v>9450670</v>
      </c>
      <c r="E180" s="95">
        <v>16.600000000000001</v>
      </c>
      <c r="F180" s="95">
        <v>100</v>
      </c>
      <c r="G180" s="94"/>
      <c r="H180" s="95"/>
      <c r="I180" s="96"/>
    </row>
    <row r="181" spans="1:9" x14ac:dyDescent="0.3">
      <c r="A181" s="93" t="str">
        <f>A180</f>
        <v>林振賢</v>
      </c>
      <c r="B181" s="94"/>
      <c r="C181" s="94"/>
      <c r="D181" s="94"/>
      <c r="E181" s="95"/>
      <c r="F181" s="95"/>
      <c r="G181" s="94">
        <v>9451012</v>
      </c>
      <c r="H181" s="95">
        <v>16.600000000000001</v>
      </c>
      <c r="I181" s="96">
        <v>100</v>
      </c>
    </row>
    <row r="182" spans="1:9" x14ac:dyDescent="0.3">
      <c r="A182" s="93" t="s">
        <v>333</v>
      </c>
      <c r="B182" s="94" t="s">
        <v>272</v>
      </c>
      <c r="C182" s="94" t="s">
        <v>2916</v>
      </c>
      <c r="D182" s="94">
        <v>9451214</v>
      </c>
      <c r="E182" s="95">
        <v>16.600000000000001</v>
      </c>
      <c r="F182" s="95">
        <v>100</v>
      </c>
      <c r="G182" s="94"/>
      <c r="H182" s="95"/>
      <c r="I182" s="96"/>
    </row>
    <row r="183" spans="1:9" x14ac:dyDescent="0.3">
      <c r="A183" s="93" t="str">
        <f>A182</f>
        <v>林振賢</v>
      </c>
      <c r="B183" s="94"/>
      <c r="C183" s="94"/>
      <c r="D183" s="94"/>
      <c r="E183" s="95"/>
      <c r="F183" s="95"/>
      <c r="G183" s="94">
        <v>9451524</v>
      </c>
      <c r="H183" s="95">
        <v>16.649999999999999</v>
      </c>
      <c r="I183" s="96">
        <v>100</v>
      </c>
    </row>
    <row r="184" spans="1:9" x14ac:dyDescent="0.3">
      <c r="A184" s="93" t="s">
        <v>333</v>
      </c>
      <c r="B184" s="94" t="s">
        <v>272</v>
      </c>
      <c r="C184" s="94" t="s">
        <v>2917</v>
      </c>
      <c r="D184" s="94">
        <v>9451758</v>
      </c>
      <c r="E184" s="95">
        <v>16.600000000000001</v>
      </c>
      <c r="F184" s="95">
        <v>100</v>
      </c>
      <c r="G184" s="94"/>
      <c r="H184" s="95"/>
      <c r="I184" s="96"/>
    </row>
    <row r="185" spans="1:9" x14ac:dyDescent="0.3">
      <c r="A185" s="93" t="str">
        <f>A184</f>
        <v>林振賢</v>
      </c>
      <c r="B185" s="94"/>
      <c r="C185" s="94"/>
      <c r="D185" s="94"/>
      <c r="E185" s="95"/>
      <c r="F185" s="95"/>
      <c r="G185" s="94">
        <v>9452037</v>
      </c>
      <c r="H185" s="95">
        <v>16.649999999999999</v>
      </c>
      <c r="I185" s="96">
        <v>100</v>
      </c>
    </row>
    <row r="186" spans="1:9" x14ac:dyDescent="0.3">
      <c r="A186" s="93" t="s">
        <v>333</v>
      </c>
      <c r="B186" s="94" t="s">
        <v>272</v>
      </c>
      <c r="C186" s="94" t="s">
        <v>2918</v>
      </c>
      <c r="D186" s="94">
        <v>9455035</v>
      </c>
      <c r="E186" s="95">
        <v>16.600000000000001</v>
      </c>
      <c r="F186" s="95">
        <v>100</v>
      </c>
      <c r="G186" s="94"/>
      <c r="H186" s="95"/>
      <c r="I186" s="96"/>
    </row>
    <row r="187" spans="1:9" x14ac:dyDescent="0.3">
      <c r="A187" s="93" t="str">
        <f>A186</f>
        <v>林振賢</v>
      </c>
      <c r="B187" s="94"/>
      <c r="C187" s="94"/>
      <c r="D187" s="94"/>
      <c r="E187" s="95"/>
      <c r="F187" s="95"/>
      <c r="G187" s="94">
        <v>9455113</v>
      </c>
      <c r="H187" s="95">
        <v>16.600000000000001</v>
      </c>
      <c r="I187" s="96">
        <v>100</v>
      </c>
    </row>
    <row r="188" spans="1:9" x14ac:dyDescent="0.3">
      <c r="A188" s="93" t="s">
        <v>333</v>
      </c>
      <c r="B188" s="94" t="s">
        <v>272</v>
      </c>
      <c r="C188" s="94" t="s">
        <v>2919</v>
      </c>
      <c r="D188" s="94">
        <v>9464016</v>
      </c>
      <c r="E188" s="95">
        <v>16.600000000000001</v>
      </c>
      <c r="F188" s="95">
        <v>49</v>
      </c>
      <c r="G188" s="94"/>
      <c r="H188" s="95"/>
      <c r="I188" s="96"/>
    </row>
    <row r="189" spans="1:9" x14ac:dyDescent="0.3">
      <c r="A189" s="93" t="str">
        <f>A188</f>
        <v>林振賢</v>
      </c>
      <c r="B189" s="94"/>
      <c r="C189" s="94"/>
      <c r="D189" s="94"/>
      <c r="E189" s="95"/>
      <c r="F189" s="95"/>
      <c r="G189" s="94">
        <v>9464232</v>
      </c>
      <c r="H189" s="95">
        <v>16.7</v>
      </c>
      <c r="I189" s="96">
        <v>49</v>
      </c>
    </row>
    <row r="190" spans="1:9" x14ac:dyDescent="0.3">
      <c r="A190" s="93" t="s">
        <v>271</v>
      </c>
      <c r="B190" s="94" t="s">
        <v>272</v>
      </c>
      <c r="C190" s="94" t="s">
        <v>2920</v>
      </c>
      <c r="D190" s="94">
        <v>9465734</v>
      </c>
      <c r="E190" s="95">
        <v>16.649999999999999</v>
      </c>
      <c r="F190" s="95">
        <v>100</v>
      </c>
      <c r="G190" s="94"/>
      <c r="H190" s="95"/>
      <c r="I190" s="96"/>
    </row>
    <row r="191" spans="1:9" x14ac:dyDescent="0.3">
      <c r="A191" s="93" t="str">
        <f>A190</f>
        <v>林振興</v>
      </c>
      <c r="B191" s="94"/>
      <c r="C191" s="94"/>
      <c r="D191" s="94"/>
      <c r="E191" s="95"/>
      <c r="F191" s="95"/>
      <c r="G191" s="94">
        <v>9465771</v>
      </c>
      <c r="H191" s="95">
        <v>16.649999999999999</v>
      </c>
      <c r="I191" s="96">
        <v>100</v>
      </c>
    </row>
    <row r="192" spans="1:9" x14ac:dyDescent="0.3">
      <c r="A192" s="93" t="s">
        <v>271</v>
      </c>
      <c r="B192" s="94" t="s">
        <v>272</v>
      </c>
      <c r="C192" s="94" t="s">
        <v>2921</v>
      </c>
      <c r="D192" s="94">
        <v>9470418</v>
      </c>
      <c r="E192" s="95">
        <v>16.649999999999999</v>
      </c>
      <c r="F192" s="95">
        <v>100</v>
      </c>
      <c r="G192" s="94"/>
      <c r="H192" s="95"/>
      <c r="I192" s="96"/>
    </row>
    <row r="193" spans="1:9" x14ac:dyDescent="0.3">
      <c r="A193" s="93" t="str">
        <f t="shared" ref="A193:A196" si="17">A192</f>
        <v>林振興</v>
      </c>
      <c r="B193" s="94"/>
      <c r="C193" s="94"/>
      <c r="D193" s="94"/>
      <c r="E193" s="95"/>
      <c r="F193" s="95"/>
      <c r="G193" s="94">
        <v>9493115</v>
      </c>
      <c r="H193" s="95">
        <v>16.649999999999999</v>
      </c>
      <c r="I193" s="96">
        <v>6</v>
      </c>
    </row>
    <row r="194" spans="1:9" x14ac:dyDescent="0.3">
      <c r="A194" s="93" t="str">
        <f t="shared" si="17"/>
        <v>林振興</v>
      </c>
      <c r="B194" s="94"/>
      <c r="C194" s="94"/>
      <c r="D194" s="94"/>
      <c r="E194" s="95"/>
      <c r="F194" s="95"/>
      <c r="G194" s="94">
        <v>9532168</v>
      </c>
      <c r="H194" s="95">
        <v>16.649999999999999</v>
      </c>
      <c r="I194" s="96">
        <v>1</v>
      </c>
    </row>
    <row r="195" spans="1:9" x14ac:dyDescent="0.3">
      <c r="A195" s="93" t="str">
        <f t="shared" si="17"/>
        <v>林振興</v>
      </c>
      <c r="B195" s="94"/>
      <c r="C195" s="94"/>
      <c r="D195" s="94"/>
      <c r="E195" s="95"/>
      <c r="F195" s="95"/>
      <c r="G195" s="94">
        <v>9542825</v>
      </c>
      <c r="H195" s="95">
        <v>16.649999999999999</v>
      </c>
      <c r="I195" s="96">
        <v>1</v>
      </c>
    </row>
    <row r="196" spans="1:9" x14ac:dyDescent="0.3">
      <c r="A196" s="93" t="str">
        <f t="shared" si="17"/>
        <v>林振興</v>
      </c>
      <c r="B196" s="94"/>
      <c r="C196" s="94"/>
      <c r="D196" s="94"/>
      <c r="E196" s="95"/>
      <c r="F196" s="95"/>
      <c r="G196" s="94">
        <v>9543339</v>
      </c>
      <c r="H196" s="95">
        <v>16.649999999999999</v>
      </c>
      <c r="I196" s="96">
        <v>1</v>
      </c>
    </row>
    <row r="197" spans="1:9" x14ac:dyDescent="0.3">
      <c r="A197" s="93" t="s">
        <v>271</v>
      </c>
      <c r="B197" s="94" t="s">
        <v>272</v>
      </c>
      <c r="C197" s="94" t="s">
        <v>2921</v>
      </c>
      <c r="D197" s="94">
        <v>10351919</v>
      </c>
      <c r="E197" s="95">
        <v>16.649999999999999</v>
      </c>
      <c r="F197" s="95">
        <v>-91</v>
      </c>
      <c r="G197" s="94"/>
      <c r="H197" s="95"/>
      <c r="I197" s="96"/>
    </row>
    <row r="198" spans="1:9" x14ac:dyDescent="0.3">
      <c r="A198" s="93" t="s">
        <v>271</v>
      </c>
      <c r="B198" s="94" t="s">
        <v>272</v>
      </c>
      <c r="C198" s="94" t="s">
        <v>2552</v>
      </c>
      <c r="D198" s="94">
        <v>9471236</v>
      </c>
      <c r="E198" s="95">
        <v>16.600000000000001</v>
      </c>
      <c r="F198" s="95">
        <v>100</v>
      </c>
      <c r="G198" s="94"/>
      <c r="H198" s="95"/>
      <c r="I198" s="96"/>
    </row>
    <row r="199" spans="1:9" x14ac:dyDescent="0.3">
      <c r="A199" s="93" t="str">
        <f>A198</f>
        <v>林振興</v>
      </c>
      <c r="B199" s="94"/>
      <c r="C199" s="94"/>
      <c r="D199" s="94"/>
      <c r="E199" s="95"/>
      <c r="F199" s="95"/>
      <c r="G199" s="94">
        <v>9471308</v>
      </c>
      <c r="H199" s="95">
        <v>16.600000000000001</v>
      </c>
      <c r="I199" s="96">
        <v>100</v>
      </c>
    </row>
    <row r="200" spans="1:9" x14ac:dyDescent="0.3">
      <c r="A200" s="93" t="s">
        <v>271</v>
      </c>
      <c r="B200" s="94" t="s">
        <v>272</v>
      </c>
      <c r="C200" s="94" t="s">
        <v>2922</v>
      </c>
      <c r="D200" s="94">
        <v>9471856</v>
      </c>
      <c r="E200" s="95">
        <v>16.600000000000001</v>
      </c>
      <c r="F200" s="95">
        <v>100</v>
      </c>
      <c r="G200" s="94"/>
      <c r="H200" s="95"/>
      <c r="I200" s="96"/>
    </row>
    <row r="201" spans="1:9" x14ac:dyDescent="0.3">
      <c r="A201" s="93" t="str">
        <f t="shared" ref="A201:A205" si="18">A200</f>
        <v>林振興</v>
      </c>
      <c r="B201" s="94"/>
      <c r="C201" s="94"/>
      <c r="D201" s="94"/>
      <c r="E201" s="95"/>
      <c r="F201" s="95"/>
      <c r="G201" s="94">
        <v>9483491</v>
      </c>
      <c r="H201" s="95">
        <v>16.600000000000001</v>
      </c>
      <c r="I201" s="96">
        <v>39</v>
      </c>
    </row>
    <row r="202" spans="1:9" x14ac:dyDescent="0.3">
      <c r="A202" s="93" t="str">
        <f t="shared" si="18"/>
        <v>林振興</v>
      </c>
      <c r="B202" s="94"/>
      <c r="C202" s="94"/>
      <c r="D202" s="94"/>
      <c r="E202" s="95"/>
      <c r="F202" s="95"/>
      <c r="G202" s="94">
        <v>9484004</v>
      </c>
      <c r="H202" s="95">
        <v>16.600000000000001</v>
      </c>
      <c r="I202" s="96">
        <v>39</v>
      </c>
    </row>
    <row r="203" spans="1:9" x14ac:dyDescent="0.3">
      <c r="A203" s="93" t="str">
        <f t="shared" si="18"/>
        <v>林振興</v>
      </c>
      <c r="B203" s="94"/>
      <c r="C203" s="94"/>
      <c r="D203" s="94"/>
      <c r="E203" s="95"/>
      <c r="F203" s="95"/>
      <c r="G203" s="94">
        <v>9484519</v>
      </c>
      <c r="H203" s="95">
        <v>16.600000000000001</v>
      </c>
      <c r="I203" s="96">
        <v>5</v>
      </c>
    </row>
    <row r="204" spans="1:9" x14ac:dyDescent="0.3">
      <c r="A204" s="93" t="str">
        <f t="shared" si="18"/>
        <v>林振興</v>
      </c>
      <c r="B204" s="94"/>
      <c r="C204" s="94"/>
      <c r="D204" s="94"/>
      <c r="E204" s="95"/>
      <c r="F204" s="95"/>
      <c r="G204" s="94">
        <v>9485028</v>
      </c>
      <c r="H204" s="95">
        <v>16.600000000000001</v>
      </c>
      <c r="I204" s="96">
        <v>10</v>
      </c>
    </row>
    <row r="205" spans="1:9" x14ac:dyDescent="0.3">
      <c r="A205" s="93" t="str">
        <f t="shared" si="18"/>
        <v>林振興</v>
      </c>
      <c r="B205" s="94"/>
      <c r="C205" s="94"/>
      <c r="D205" s="94"/>
      <c r="E205" s="95"/>
      <c r="F205" s="95"/>
      <c r="G205" s="94">
        <v>9485538</v>
      </c>
      <c r="H205" s="95">
        <v>16.600000000000001</v>
      </c>
      <c r="I205" s="96">
        <v>7</v>
      </c>
    </row>
    <row r="206" spans="1:9" x14ac:dyDescent="0.3">
      <c r="A206" s="93" t="s">
        <v>271</v>
      </c>
      <c r="B206" s="94" t="s">
        <v>272</v>
      </c>
      <c r="C206" s="94" t="s">
        <v>1289</v>
      </c>
      <c r="D206" s="94">
        <v>9492181</v>
      </c>
      <c r="E206" s="95">
        <v>16.649999999999999</v>
      </c>
      <c r="F206" s="95">
        <v>100</v>
      </c>
      <c r="G206" s="94"/>
      <c r="H206" s="95"/>
      <c r="I206" s="96"/>
    </row>
    <row r="207" spans="1:9" x14ac:dyDescent="0.3">
      <c r="A207" s="93" t="s">
        <v>271</v>
      </c>
      <c r="B207" s="94" t="s">
        <v>272</v>
      </c>
      <c r="C207" s="94" t="s">
        <v>1289</v>
      </c>
      <c r="D207" s="94">
        <v>10351504</v>
      </c>
      <c r="E207" s="95">
        <v>16.649999999999999</v>
      </c>
      <c r="F207" s="95">
        <v>-100</v>
      </c>
      <c r="G207" s="94"/>
      <c r="H207" s="95"/>
      <c r="I207" s="96"/>
    </row>
    <row r="208" spans="1:9" x14ac:dyDescent="0.3">
      <c r="A208" s="93" t="s">
        <v>271</v>
      </c>
      <c r="B208" s="94" t="s">
        <v>272</v>
      </c>
      <c r="C208" s="94" t="s">
        <v>1290</v>
      </c>
      <c r="D208" s="94">
        <v>9492592</v>
      </c>
      <c r="E208" s="95">
        <v>16.600000000000001</v>
      </c>
      <c r="F208" s="95">
        <v>100</v>
      </c>
      <c r="G208" s="94"/>
      <c r="H208" s="95"/>
      <c r="I208" s="96"/>
    </row>
    <row r="209" spans="1:9" x14ac:dyDescent="0.3">
      <c r="A209" s="93" t="str">
        <f>A208</f>
        <v>林振興</v>
      </c>
      <c r="B209" s="94"/>
      <c r="C209" s="94"/>
      <c r="D209" s="94"/>
      <c r="E209" s="95"/>
      <c r="F209" s="95"/>
      <c r="G209" s="94">
        <v>9492605</v>
      </c>
      <c r="H209" s="95">
        <v>16.600000000000001</v>
      </c>
      <c r="I209" s="96">
        <v>100</v>
      </c>
    </row>
    <row r="210" spans="1:9" x14ac:dyDescent="0.3">
      <c r="A210" s="93" t="s">
        <v>271</v>
      </c>
      <c r="B210" s="94" t="s">
        <v>272</v>
      </c>
      <c r="C210" s="94" t="s">
        <v>2923</v>
      </c>
      <c r="D210" s="94">
        <v>9493148</v>
      </c>
      <c r="E210" s="95">
        <v>16.600000000000001</v>
      </c>
      <c r="F210" s="95">
        <v>100</v>
      </c>
      <c r="G210" s="94"/>
      <c r="H210" s="95"/>
      <c r="I210" s="96"/>
    </row>
    <row r="211" spans="1:9" x14ac:dyDescent="0.3">
      <c r="A211" s="93" t="str">
        <f>A210</f>
        <v>林振興</v>
      </c>
      <c r="B211" s="94"/>
      <c r="C211" s="94"/>
      <c r="D211" s="94"/>
      <c r="E211" s="95"/>
      <c r="F211" s="95"/>
      <c r="G211" s="94">
        <v>9493631</v>
      </c>
      <c r="H211" s="95">
        <v>16.600000000000001</v>
      </c>
      <c r="I211" s="96">
        <v>100</v>
      </c>
    </row>
    <row r="212" spans="1:9" x14ac:dyDescent="0.3">
      <c r="A212" s="93" t="s">
        <v>271</v>
      </c>
      <c r="B212" s="94" t="s">
        <v>272</v>
      </c>
      <c r="C212" s="94" t="s">
        <v>2924</v>
      </c>
      <c r="D212" s="94">
        <v>9493723</v>
      </c>
      <c r="E212" s="95">
        <v>16.600000000000001</v>
      </c>
      <c r="F212" s="95">
        <v>100</v>
      </c>
      <c r="G212" s="94"/>
      <c r="H212" s="95"/>
      <c r="I212" s="96"/>
    </row>
    <row r="213" spans="1:9" x14ac:dyDescent="0.3">
      <c r="A213" s="93" t="str">
        <f>A212</f>
        <v>林振興</v>
      </c>
      <c r="B213" s="94"/>
      <c r="C213" s="94"/>
      <c r="D213" s="94"/>
      <c r="E213" s="95"/>
      <c r="F213" s="95"/>
      <c r="G213" s="94">
        <v>9494144</v>
      </c>
      <c r="H213" s="95">
        <v>16.600000000000001</v>
      </c>
      <c r="I213" s="96">
        <v>100</v>
      </c>
    </row>
    <row r="214" spans="1:9" x14ac:dyDescent="0.3">
      <c r="A214" s="93" t="s">
        <v>271</v>
      </c>
      <c r="B214" s="94" t="s">
        <v>272</v>
      </c>
      <c r="C214" s="94" t="s">
        <v>564</v>
      </c>
      <c r="D214" s="94">
        <v>9494386</v>
      </c>
      <c r="E214" s="95">
        <v>16.600000000000001</v>
      </c>
      <c r="F214" s="95">
        <v>100</v>
      </c>
      <c r="G214" s="94"/>
      <c r="H214" s="95"/>
      <c r="I214" s="96"/>
    </row>
    <row r="215" spans="1:9" x14ac:dyDescent="0.3">
      <c r="A215" s="93" t="str">
        <f>A214</f>
        <v>林振興</v>
      </c>
      <c r="B215" s="94"/>
      <c r="C215" s="94"/>
      <c r="D215" s="94"/>
      <c r="E215" s="95"/>
      <c r="F215" s="95"/>
      <c r="G215" s="94">
        <v>9494655</v>
      </c>
      <c r="H215" s="95">
        <v>16.600000000000001</v>
      </c>
      <c r="I215" s="96">
        <v>100</v>
      </c>
    </row>
    <row r="216" spans="1:9" x14ac:dyDescent="0.3">
      <c r="A216" s="93" t="s">
        <v>271</v>
      </c>
      <c r="B216" s="94" t="s">
        <v>272</v>
      </c>
      <c r="C216" s="94" t="s">
        <v>2925</v>
      </c>
      <c r="D216" s="94">
        <v>9495754</v>
      </c>
      <c r="E216" s="95">
        <v>16.600000000000001</v>
      </c>
      <c r="F216" s="95">
        <v>100</v>
      </c>
      <c r="G216" s="94"/>
      <c r="H216" s="95"/>
      <c r="I216" s="96"/>
    </row>
    <row r="217" spans="1:9" x14ac:dyDescent="0.3">
      <c r="A217" s="93" t="str">
        <f t="shared" ref="A217:A218" si="19">A216</f>
        <v>林振興</v>
      </c>
      <c r="B217" s="94"/>
      <c r="C217" s="94"/>
      <c r="D217" s="94"/>
      <c r="E217" s="95"/>
      <c r="F217" s="95"/>
      <c r="G217" s="94">
        <v>9500190</v>
      </c>
      <c r="H217" s="95">
        <v>16.600000000000001</v>
      </c>
      <c r="I217" s="96">
        <v>70</v>
      </c>
    </row>
    <row r="218" spans="1:9" x14ac:dyDescent="0.3">
      <c r="A218" s="93" t="str">
        <f t="shared" si="19"/>
        <v>林振興</v>
      </c>
      <c r="B218" s="94"/>
      <c r="C218" s="94"/>
      <c r="D218" s="94"/>
      <c r="E218" s="95"/>
      <c r="F218" s="95"/>
      <c r="G218" s="94">
        <v>9500702</v>
      </c>
      <c r="H218" s="95">
        <v>16.600000000000001</v>
      </c>
      <c r="I218" s="96">
        <v>30</v>
      </c>
    </row>
    <row r="219" spans="1:9" x14ac:dyDescent="0.3">
      <c r="A219" s="93" t="s">
        <v>271</v>
      </c>
      <c r="B219" s="94" t="s">
        <v>272</v>
      </c>
      <c r="C219" s="94" t="s">
        <v>565</v>
      </c>
      <c r="D219" s="94">
        <v>9500293</v>
      </c>
      <c r="E219" s="95">
        <v>16.600000000000001</v>
      </c>
      <c r="F219" s="95">
        <v>100</v>
      </c>
      <c r="G219" s="94"/>
      <c r="H219" s="95"/>
      <c r="I219" s="96"/>
    </row>
    <row r="220" spans="1:9" x14ac:dyDescent="0.3">
      <c r="A220" s="93" t="str">
        <f t="shared" ref="A220:A222" si="20">A219</f>
        <v>林振興</v>
      </c>
      <c r="B220" s="94"/>
      <c r="C220" s="94"/>
      <c r="D220" s="94"/>
      <c r="E220" s="95"/>
      <c r="F220" s="95"/>
      <c r="G220" s="94">
        <v>9500702</v>
      </c>
      <c r="H220" s="95">
        <v>16.600000000000001</v>
      </c>
      <c r="I220" s="96">
        <v>18</v>
      </c>
    </row>
    <row r="221" spans="1:9" x14ac:dyDescent="0.3">
      <c r="A221" s="93" t="str">
        <f t="shared" si="20"/>
        <v>林振興</v>
      </c>
      <c r="B221" s="94"/>
      <c r="C221" s="94"/>
      <c r="D221" s="94"/>
      <c r="E221" s="95"/>
      <c r="F221" s="95"/>
      <c r="G221" s="94">
        <v>9501215</v>
      </c>
      <c r="H221" s="95">
        <v>16.600000000000001</v>
      </c>
      <c r="I221" s="96">
        <v>61</v>
      </c>
    </row>
    <row r="222" spans="1:9" x14ac:dyDescent="0.3">
      <c r="A222" s="93" t="str">
        <f t="shared" si="20"/>
        <v>林振興</v>
      </c>
      <c r="B222" s="94"/>
      <c r="C222" s="94"/>
      <c r="D222" s="94"/>
      <c r="E222" s="95"/>
      <c r="F222" s="95"/>
      <c r="G222" s="94">
        <v>9501725</v>
      </c>
      <c r="H222" s="95">
        <v>16.600000000000001</v>
      </c>
      <c r="I222" s="96">
        <v>21</v>
      </c>
    </row>
    <row r="223" spans="1:9" x14ac:dyDescent="0.3">
      <c r="A223" s="93" t="s">
        <v>271</v>
      </c>
      <c r="B223" s="94" t="s">
        <v>272</v>
      </c>
      <c r="C223" s="94" t="s">
        <v>1296</v>
      </c>
      <c r="D223" s="94">
        <v>9501231</v>
      </c>
      <c r="E223" s="95">
        <v>16.600000000000001</v>
      </c>
      <c r="F223" s="95">
        <v>100</v>
      </c>
      <c r="G223" s="94"/>
      <c r="H223" s="95"/>
      <c r="I223" s="96"/>
    </row>
    <row r="224" spans="1:9" x14ac:dyDescent="0.3">
      <c r="A224" s="93" t="str">
        <f t="shared" ref="A224:A226" si="21">A223</f>
        <v>林振興</v>
      </c>
      <c r="B224" s="94"/>
      <c r="C224" s="94"/>
      <c r="D224" s="94"/>
      <c r="E224" s="95"/>
      <c r="F224" s="95"/>
      <c r="G224" s="94">
        <v>9501725</v>
      </c>
      <c r="H224" s="95">
        <v>16.600000000000001</v>
      </c>
      <c r="I224" s="96">
        <v>2</v>
      </c>
    </row>
    <row r="225" spans="1:9" x14ac:dyDescent="0.3">
      <c r="A225" s="93" t="str">
        <f t="shared" si="21"/>
        <v>林振興</v>
      </c>
      <c r="B225" s="94"/>
      <c r="C225" s="94"/>
      <c r="D225" s="94"/>
      <c r="E225" s="95"/>
      <c r="F225" s="95"/>
      <c r="G225" s="94">
        <v>9502235</v>
      </c>
      <c r="H225" s="95">
        <v>16.600000000000001</v>
      </c>
      <c r="I225" s="96">
        <v>84</v>
      </c>
    </row>
    <row r="226" spans="1:9" x14ac:dyDescent="0.3">
      <c r="A226" s="93" t="str">
        <f t="shared" si="21"/>
        <v>林振興</v>
      </c>
      <c r="B226" s="94"/>
      <c r="C226" s="94"/>
      <c r="D226" s="94"/>
      <c r="E226" s="95"/>
      <c r="F226" s="95"/>
      <c r="G226" s="94">
        <v>9502746</v>
      </c>
      <c r="H226" s="95">
        <v>16.600000000000001</v>
      </c>
      <c r="I226" s="96">
        <v>14</v>
      </c>
    </row>
    <row r="227" spans="1:9" x14ac:dyDescent="0.3">
      <c r="A227" s="93" t="s">
        <v>271</v>
      </c>
      <c r="B227" s="94" t="s">
        <v>272</v>
      </c>
      <c r="C227" s="94" t="s">
        <v>2926</v>
      </c>
      <c r="D227" s="94">
        <v>9503449</v>
      </c>
      <c r="E227" s="95">
        <v>16.600000000000001</v>
      </c>
      <c r="F227" s="95">
        <v>100</v>
      </c>
      <c r="G227" s="94"/>
      <c r="H227" s="95"/>
      <c r="I227" s="96"/>
    </row>
    <row r="228" spans="1:9" x14ac:dyDescent="0.3">
      <c r="A228" s="93" t="str">
        <f>A227</f>
        <v>林振興</v>
      </c>
      <c r="B228" s="94"/>
      <c r="C228" s="94"/>
      <c r="D228" s="94"/>
      <c r="E228" s="95"/>
      <c r="F228" s="95"/>
      <c r="G228" s="94">
        <v>9503769</v>
      </c>
      <c r="H228" s="95">
        <v>16.600000000000001</v>
      </c>
      <c r="I228" s="96">
        <v>100</v>
      </c>
    </row>
    <row r="229" spans="1:9" x14ac:dyDescent="0.3">
      <c r="A229" s="93" t="s">
        <v>271</v>
      </c>
      <c r="B229" s="94" t="s">
        <v>272</v>
      </c>
      <c r="C229" s="94" t="s">
        <v>2927</v>
      </c>
      <c r="D229" s="94">
        <v>9504772</v>
      </c>
      <c r="E229" s="95">
        <v>16.600000000000001</v>
      </c>
      <c r="F229" s="95">
        <v>100</v>
      </c>
      <c r="G229" s="94"/>
      <c r="H229" s="95"/>
      <c r="I229" s="96"/>
    </row>
    <row r="230" spans="1:9" x14ac:dyDescent="0.3">
      <c r="A230" s="93" t="str">
        <f t="shared" ref="A230:A231" si="22">A229</f>
        <v>林振興</v>
      </c>
      <c r="B230" s="94"/>
      <c r="C230" s="94"/>
      <c r="D230" s="94"/>
      <c r="E230" s="95"/>
      <c r="F230" s="95"/>
      <c r="G230" s="94">
        <v>9504795</v>
      </c>
      <c r="H230" s="95">
        <v>16.600000000000001</v>
      </c>
      <c r="I230" s="96">
        <v>56</v>
      </c>
    </row>
    <row r="231" spans="1:9" x14ac:dyDescent="0.3">
      <c r="A231" s="93" t="str">
        <f t="shared" si="22"/>
        <v>林振興</v>
      </c>
      <c r="B231" s="94"/>
      <c r="C231" s="94"/>
      <c r="D231" s="94"/>
      <c r="E231" s="95"/>
      <c r="F231" s="95"/>
      <c r="G231" s="94">
        <v>9505304</v>
      </c>
      <c r="H231" s="95">
        <v>16.600000000000001</v>
      </c>
      <c r="I231" s="96">
        <v>44</v>
      </c>
    </row>
    <row r="232" spans="1:9" x14ac:dyDescent="0.3">
      <c r="A232" s="93" t="s">
        <v>271</v>
      </c>
      <c r="B232" s="94" t="s">
        <v>272</v>
      </c>
      <c r="C232" s="94" t="s">
        <v>2928</v>
      </c>
      <c r="D232" s="94">
        <v>9505695</v>
      </c>
      <c r="E232" s="95">
        <v>16.600000000000001</v>
      </c>
      <c r="F232" s="95">
        <v>200</v>
      </c>
      <c r="G232" s="94"/>
      <c r="H232" s="95"/>
      <c r="I232" s="96"/>
    </row>
    <row r="233" spans="1:9" x14ac:dyDescent="0.3">
      <c r="A233" s="93" t="str">
        <f t="shared" ref="A233:A240" si="23">A232</f>
        <v>林振興</v>
      </c>
      <c r="B233" s="94"/>
      <c r="C233" s="94"/>
      <c r="D233" s="94"/>
      <c r="E233" s="95"/>
      <c r="F233" s="95"/>
      <c r="G233" s="94">
        <v>9505814</v>
      </c>
      <c r="H233" s="95">
        <v>16.600000000000001</v>
      </c>
      <c r="I233" s="96">
        <v>72</v>
      </c>
    </row>
    <row r="234" spans="1:9" x14ac:dyDescent="0.3">
      <c r="A234" s="93" t="str">
        <f t="shared" si="23"/>
        <v>林振興</v>
      </c>
      <c r="B234" s="94"/>
      <c r="C234" s="94"/>
      <c r="D234" s="94"/>
      <c r="E234" s="95"/>
      <c r="F234" s="95"/>
      <c r="G234" s="94">
        <v>9510328</v>
      </c>
      <c r="H234" s="95">
        <v>16.600000000000001</v>
      </c>
      <c r="I234" s="96">
        <v>24</v>
      </c>
    </row>
    <row r="235" spans="1:9" x14ac:dyDescent="0.3">
      <c r="A235" s="93" t="str">
        <f t="shared" si="23"/>
        <v>林振興</v>
      </c>
      <c r="B235" s="94"/>
      <c r="C235" s="94"/>
      <c r="D235" s="94"/>
      <c r="E235" s="95"/>
      <c r="F235" s="95"/>
      <c r="G235" s="94">
        <v>9510838</v>
      </c>
      <c r="H235" s="95">
        <v>16.600000000000001</v>
      </c>
      <c r="I235" s="96">
        <v>17</v>
      </c>
    </row>
    <row r="236" spans="1:9" x14ac:dyDescent="0.3">
      <c r="A236" s="93" t="str">
        <f t="shared" si="23"/>
        <v>林振興</v>
      </c>
      <c r="B236" s="94"/>
      <c r="C236" s="94"/>
      <c r="D236" s="94"/>
      <c r="E236" s="95"/>
      <c r="F236" s="95"/>
      <c r="G236" s="94">
        <v>9511350</v>
      </c>
      <c r="H236" s="95">
        <v>16.600000000000001</v>
      </c>
      <c r="I236" s="96">
        <v>10</v>
      </c>
    </row>
    <row r="237" spans="1:9" x14ac:dyDescent="0.3">
      <c r="A237" s="93" t="str">
        <f t="shared" si="23"/>
        <v>林振興</v>
      </c>
      <c r="B237" s="94"/>
      <c r="C237" s="94"/>
      <c r="D237" s="94"/>
      <c r="E237" s="95"/>
      <c r="F237" s="95"/>
      <c r="G237" s="94">
        <v>9511865</v>
      </c>
      <c r="H237" s="95">
        <v>16.600000000000001</v>
      </c>
      <c r="I237" s="96">
        <v>18</v>
      </c>
    </row>
    <row r="238" spans="1:9" x14ac:dyDescent="0.3">
      <c r="A238" s="93" t="str">
        <f t="shared" si="23"/>
        <v>林振興</v>
      </c>
      <c r="B238" s="94"/>
      <c r="C238" s="94"/>
      <c r="D238" s="94"/>
      <c r="E238" s="95"/>
      <c r="F238" s="95"/>
      <c r="G238" s="94">
        <v>9512378</v>
      </c>
      <c r="H238" s="95">
        <v>16.600000000000001</v>
      </c>
      <c r="I238" s="96">
        <v>9</v>
      </c>
    </row>
    <row r="239" spans="1:9" x14ac:dyDescent="0.3">
      <c r="A239" s="93" t="str">
        <f t="shared" si="23"/>
        <v>林振興</v>
      </c>
      <c r="B239" s="94"/>
      <c r="C239" s="94"/>
      <c r="D239" s="94"/>
      <c r="E239" s="95"/>
      <c r="F239" s="95"/>
      <c r="G239" s="94">
        <v>9512891</v>
      </c>
      <c r="H239" s="95">
        <v>16.600000000000001</v>
      </c>
      <c r="I239" s="96">
        <v>10</v>
      </c>
    </row>
    <row r="240" spans="1:9" x14ac:dyDescent="0.3">
      <c r="A240" s="93" t="str">
        <f t="shared" si="23"/>
        <v>林振興</v>
      </c>
      <c r="B240" s="94"/>
      <c r="C240" s="94"/>
      <c r="D240" s="94"/>
      <c r="E240" s="95"/>
      <c r="F240" s="95"/>
      <c r="G240" s="94">
        <v>9513404</v>
      </c>
      <c r="H240" s="95">
        <v>16.600000000000001</v>
      </c>
      <c r="I240" s="96">
        <v>40</v>
      </c>
    </row>
    <row r="241" spans="1:9" x14ac:dyDescent="0.3">
      <c r="A241" s="93" t="s">
        <v>271</v>
      </c>
      <c r="B241" s="94" t="s">
        <v>272</v>
      </c>
      <c r="C241" s="94" t="s">
        <v>2555</v>
      </c>
      <c r="D241" s="94">
        <v>9513825</v>
      </c>
      <c r="E241" s="95">
        <v>16.600000000000001</v>
      </c>
      <c r="F241" s="95">
        <v>200</v>
      </c>
      <c r="G241" s="94"/>
      <c r="H241" s="95"/>
      <c r="I241" s="96"/>
    </row>
    <row r="242" spans="1:9" x14ac:dyDescent="0.3">
      <c r="A242" s="93" t="str">
        <f t="shared" ref="A242:A244" si="24">A241</f>
        <v>林振興</v>
      </c>
      <c r="B242" s="94"/>
      <c r="C242" s="94"/>
      <c r="D242" s="94"/>
      <c r="E242" s="95"/>
      <c r="F242" s="95"/>
      <c r="G242" s="94">
        <v>9514430</v>
      </c>
      <c r="H242" s="95">
        <v>16.600000000000001</v>
      </c>
      <c r="I242" s="96">
        <v>158</v>
      </c>
    </row>
    <row r="243" spans="1:9" x14ac:dyDescent="0.3">
      <c r="A243" s="93" t="str">
        <f t="shared" si="24"/>
        <v>林振興</v>
      </c>
      <c r="B243" s="94"/>
      <c r="C243" s="94"/>
      <c r="D243" s="94"/>
      <c r="E243" s="95"/>
      <c r="F243" s="95"/>
      <c r="G243" s="94">
        <v>9514942</v>
      </c>
      <c r="H243" s="95">
        <v>16.600000000000001</v>
      </c>
      <c r="I243" s="96">
        <v>22</v>
      </c>
    </row>
    <row r="244" spans="1:9" x14ac:dyDescent="0.3">
      <c r="A244" s="93" t="str">
        <f t="shared" si="24"/>
        <v>林振興</v>
      </c>
      <c r="B244" s="94"/>
      <c r="C244" s="94"/>
      <c r="D244" s="94"/>
      <c r="E244" s="95"/>
      <c r="F244" s="95"/>
      <c r="G244" s="94">
        <v>9515451</v>
      </c>
      <c r="H244" s="95">
        <v>16.600000000000001</v>
      </c>
      <c r="I244" s="96">
        <v>20</v>
      </c>
    </row>
    <row r="245" spans="1:9" x14ac:dyDescent="0.3">
      <c r="A245" s="93" t="s">
        <v>271</v>
      </c>
      <c r="B245" s="94" t="s">
        <v>272</v>
      </c>
      <c r="C245" s="94" t="s">
        <v>2929</v>
      </c>
      <c r="D245" s="94">
        <v>9520051</v>
      </c>
      <c r="E245" s="95">
        <v>16.600000000000001</v>
      </c>
      <c r="F245" s="95">
        <v>200</v>
      </c>
      <c r="G245" s="94"/>
      <c r="H245" s="95"/>
      <c r="I245" s="96"/>
    </row>
    <row r="246" spans="1:9" x14ac:dyDescent="0.3">
      <c r="A246" s="93" t="str">
        <f t="shared" ref="A246:A247" si="25">A245</f>
        <v>林振興</v>
      </c>
      <c r="B246" s="94"/>
      <c r="C246" s="94"/>
      <c r="D246" s="94"/>
      <c r="E246" s="95"/>
      <c r="F246" s="95"/>
      <c r="G246" s="94">
        <v>9520477</v>
      </c>
      <c r="H246" s="95">
        <v>16.600000000000001</v>
      </c>
      <c r="I246" s="96">
        <v>117</v>
      </c>
    </row>
    <row r="247" spans="1:9" x14ac:dyDescent="0.3">
      <c r="A247" s="93" t="str">
        <f t="shared" si="25"/>
        <v>林振興</v>
      </c>
      <c r="B247" s="94"/>
      <c r="C247" s="94"/>
      <c r="D247" s="94"/>
      <c r="E247" s="95"/>
      <c r="F247" s="95"/>
      <c r="G247" s="94">
        <v>9520988</v>
      </c>
      <c r="H247" s="95">
        <v>16.600000000000001</v>
      </c>
      <c r="I247" s="96">
        <v>83</v>
      </c>
    </row>
    <row r="248" spans="1:9" x14ac:dyDescent="0.3">
      <c r="A248" s="93" t="s">
        <v>271</v>
      </c>
      <c r="B248" s="94" t="s">
        <v>272</v>
      </c>
      <c r="C248" s="94" t="s">
        <v>2930</v>
      </c>
      <c r="D248" s="94">
        <v>9521779</v>
      </c>
      <c r="E248" s="95">
        <v>16.600000000000001</v>
      </c>
      <c r="F248" s="95">
        <v>200</v>
      </c>
      <c r="G248" s="94"/>
      <c r="H248" s="95"/>
      <c r="I248" s="96"/>
    </row>
    <row r="249" spans="1:9" x14ac:dyDescent="0.3">
      <c r="A249" s="93" t="str">
        <f t="shared" ref="A249:A257" si="26">A248</f>
        <v>林振興</v>
      </c>
      <c r="B249" s="94"/>
      <c r="C249" s="94"/>
      <c r="D249" s="94"/>
      <c r="E249" s="95"/>
      <c r="F249" s="95"/>
      <c r="G249" s="94">
        <v>9522010</v>
      </c>
      <c r="H249" s="95">
        <v>16.600000000000001</v>
      </c>
      <c r="I249" s="96">
        <v>8</v>
      </c>
    </row>
    <row r="250" spans="1:9" x14ac:dyDescent="0.3">
      <c r="A250" s="93" t="str">
        <f t="shared" si="26"/>
        <v>林振興</v>
      </c>
      <c r="B250" s="94"/>
      <c r="C250" s="94"/>
      <c r="D250" s="94"/>
      <c r="E250" s="95"/>
      <c r="F250" s="95"/>
      <c r="G250" s="94">
        <v>9522523</v>
      </c>
      <c r="H250" s="95">
        <v>16.600000000000001</v>
      </c>
      <c r="I250" s="96">
        <v>5</v>
      </c>
    </row>
    <row r="251" spans="1:9" x14ac:dyDescent="0.3">
      <c r="A251" s="93" t="str">
        <f t="shared" si="26"/>
        <v>林振興</v>
      </c>
      <c r="B251" s="94"/>
      <c r="C251" s="94"/>
      <c r="D251" s="94"/>
      <c r="E251" s="95"/>
      <c r="F251" s="95"/>
      <c r="G251" s="94">
        <v>9523036</v>
      </c>
      <c r="H251" s="95">
        <v>16.600000000000001</v>
      </c>
      <c r="I251" s="96">
        <v>23</v>
      </c>
    </row>
    <row r="252" spans="1:9" x14ac:dyDescent="0.3">
      <c r="A252" s="93" t="str">
        <f t="shared" si="26"/>
        <v>林振興</v>
      </c>
      <c r="B252" s="94"/>
      <c r="C252" s="94"/>
      <c r="D252" s="94"/>
      <c r="E252" s="95"/>
      <c r="F252" s="95"/>
      <c r="G252" s="94">
        <v>9523546</v>
      </c>
      <c r="H252" s="95">
        <v>16.600000000000001</v>
      </c>
      <c r="I252" s="96">
        <v>10</v>
      </c>
    </row>
    <row r="253" spans="1:9" x14ac:dyDescent="0.3">
      <c r="A253" s="93" t="str">
        <f t="shared" si="26"/>
        <v>林振興</v>
      </c>
      <c r="B253" s="94"/>
      <c r="C253" s="94"/>
      <c r="D253" s="94"/>
      <c r="E253" s="95"/>
      <c r="F253" s="95"/>
      <c r="G253" s="94">
        <v>9524061</v>
      </c>
      <c r="H253" s="95">
        <v>16.600000000000001</v>
      </c>
      <c r="I253" s="96">
        <v>13</v>
      </c>
    </row>
    <row r="254" spans="1:9" x14ac:dyDescent="0.3">
      <c r="A254" s="98" t="str">
        <f t="shared" si="26"/>
        <v>林振興</v>
      </c>
      <c r="B254" s="99"/>
      <c r="C254" s="99"/>
      <c r="D254" s="99"/>
      <c r="E254" s="100"/>
      <c r="F254" s="100"/>
      <c r="G254" s="99">
        <v>9524576</v>
      </c>
      <c r="H254" s="100">
        <v>16.600000000000001</v>
      </c>
      <c r="I254" s="101">
        <v>19</v>
      </c>
    </row>
    <row r="255" spans="1:9" x14ac:dyDescent="0.3">
      <c r="A255" s="98" t="str">
        <f t="shared" si="26"/>
        <v>林振興</v>
      </c>
      <c r="B255" s="99"/>
      <c r="C255" s="99"/>
      <c r="D255" s="99"/>
      <c r="E255" s="100"/>
      <c r="F255" s="100"/>
      <c r="G255" s="99">
        <v>9525091</v>
      </c>
      <c r="H255" s="100">
        <v>16.600000000000001</v>
      </c>
      <c r="I255" s="101">
        <v>29</v>
      </c>
    </row>
    <row r="256" spans="1:9" x14ac:dyDescent="0.3">
      <c r="A256" s="98" t="str">
        <f t="shared" si="26"/>
        <v>林振興</v>
      </c>
      <c r="B256" s="99"/>
      <c r="C256" s="99"/>
      <c r="D256" s="99"/>
      <c r="E256" s="100"/>
      <c r="F256" s="100"/>
      <c r="G256" s="99">
        <v>9525604</v>
      </c>
      <c r="H256" s="100">
        <v>16.600000000000001</v>
      </c>
      <c r="I256" s="101">
        <v>66</v>
      </c>
    </row>
    <row r="257" spans="1:9" x14ac:dyDescent="0.3">
      <c r="A257" s="98" t="str">
        <f t="shared" si="26"/>
        <v>林振興</v>
      </c>
      <c r="B257" s="99"/>
      <c r="C257" s="99"/>
      <c r="D257" s="99"/>
      <c r="E257" s="100"/>
      <c r="F257" s="100"/>
      <c r="G257" s="99">
        <v>9530120</v>
      </c>
      <c r="H257" s="100">
        <v>16.600000000000001</v>
      </c>
      <c r="I257" s="101">
        <v>27</v>
      </c>
    </row>
    <row r="258" spans="1:9" x14ac:dyDescent="0.3">
      <c r="A258" s="98" t="s">
        <v>271</v>
      </c>
      <c r="B258" s="99" t="s">
        <v>272</v>
      </c>
      <c r="C258" s="99" t="s">
        <v>2931</v>
      </c>
      <c r="D258" s="99">
        <v>9532869</v>
      </c>
      <c r="E258" s="100">
        <v>16.600000000000001</v>
      </c>
      <c r="F258" s="100">
        <v>200</v>
      </c>
      <c r="G258" s="99"/>
      <c r="H258" s="100"/>
      <c r="I258" s="101"/>
    </row>
    <row r="259" spans="1:9" x14ac:dyDescent="0.3">
      <c r="A259" s="98" t="str">
        <f t="shared" ref="A259:A261" si="27">A258</f>
        <v>林振興</v>
      </c>
      <c r="B259" s="99"/>
      <c r="C259" s="99"/>
      <c r="D259" s="99"/>
      <c r="E259" s="100"/>
      <c r="F259" s="100"/>
      <c r="G259" s="99">
        <v>9533193</v>
      </c>
      <c r="H259" s="100">
        <v>16.600000000000001</v>
      </c>
      <c r="I259" s="101">
        <v>106</v>
      </c>
    </row>
    <row r="260" spans="1:9" x14ac:dyDescent="0.3">
      <c r="A260" s="98" t="str">
        <f t="shared" si="27"/>
        <v>林振興</v>
      </c>
      <c r="B260" s="99"/>
      <c r="C260" s="99"/>
      <c r="D260" s="99"/>
      <c r="E260" s="100"/>
      <c r="F260" s="100"/>
      <c r="G260" s="99">
        <v>9533707</v>
      </c>
      <c r="H260" s="100">
        <v>16.600000000000001</v>
      </c>
      <c r="I260" s="101">
        <v>32</v>
      </c>
    </row>
    <row r="261" spans="1:9" x14ac:dyDescent="0.3">
      <c r="A261" s="98" t="str">
        <f t="shared" si="27"/>
        <v>林振興</v>
      </c>
      <c r="B261" s="99"/>
      <c r="C261" s="99"/>
      <c r="D261" s="99"/>
      <c r="E261" s="100"/>
      <c r="F261" s="100"/>
      <c r="G261" s="99">
        <v>9534217</v>
      </c>
      <c r="H261" s="100">
        <v>16.600000000000001</v>
      </c>
      <c r="I261" s="101">
        <v>62</v>
      </c>
    </row>
    <row r="262" spans="1:9" x14ac:dyDescent="0.3">
      <c r="A262" s="98" t="s">
        <v>271</v>
      </c>
      <c r="B262" s="99" t="s">
        <v>272</v>
      </c>
      <c r="C262" s="99" t="s">
        <v>2932</v>
      </c>
      <c r="D262" s="99">
        <v>9540151</v>
      </c>
      <c r="E262" s="100">
        <v>16.600000000000001</v>
      </c>
      <c r="F262" s="100">
        <v>200</v>
      </c>
      <c r="G262" s="99"/>
      <c r="H262" s="100"/>
      <c r="I262" s="101"/>
    </row>
    <row r="263" spans="1:9" x14ac:dyDescent="0.3">
      <c r="A263" s="98" t="str">
        <f t="shared" ref="A263:A267" si="28">A262</f>
        <v>林振興</v>
      </c>
      <c r="B263" s="99"/>
      <c r="C263" s="99"/>
      <c r="D263" s="99"/>
      <c r="E263" s="100"/>
      <c r="F263" s="100"/>
      <c r="G263" s="99">
        <v>9540266</v>
      </c>
      <c r="H263" s="100">
        <v>16.600000000000001</v>
      </c>
      <c r="I263" s="101">
        <v>72</v>
      </c>
    </row>
    <row r="264" spans="1:9" x14ac:dyDescent="0.3">
      <c r="A264" s="98" t="str">
        <f t="shared" si="28"/>
        <v>林振興</v>
      </c>
      <c r="B264" s="99"/>
      <c r="C264" s="99"/>
      <c r="D264" s="99"/>
      <c r="E264" s="100"/>
      <c r="F264" s="100"/>
      <c r="G264" s="99">
        <v>9540779</v>
      </c>
      <c r="H264" s="100">
        <v>16.600000000000001</v>
      </c>
      <c r="I264" s="101">
        <v>14</v>
      </c>
    </row>
    <row r="265" spans="1:9" x14ac:dyDescent="0.3">
      <c r="A265" s="98" t="str">
        <f t="shared" si="28"/>
        <v>林振興</v>
      </c>
      <c r="B265" s="99"/>
      <c r="C265" s="99"/>
      <c r="D265" s="99"/>
      <c r="E265" s="100"/>
      <c r="F265" s="100"/>
      <c r="G265" s="99">
        <v>9541289</v>
      </c>
      <c r="H265" s="100">
        <v>16.600000000000001</v>
      </c>
      <c r="I265" s="101">
        <v>71</v>
      </c>
    </row>
    <row r="266" spans="1:9" x14ac:dyDescent="0.3">
      <c r="A266" s="98" t="str">
        <f t="shared" si="28"/>
        <v>林振興</v>
      </c>
      <c r="B266" s="99"/>
      <c r="C266" s="99"/>
      <c r="D266" s="99"/>
      <c r="E266" s="100"/>
      <c r="F266" s="100"/>
      <c r="G266" s="99">
        <v>9541800</v>
      </c>
      <c r="H266" s="100">
        <v>16.600000000000001</v>
      </c>
      <c r="I266" s="101">
        <v>40</v>
      </c>
    </row>
    <row r="267" spans="1:9" x14ac:dyDescent="0.3">
      <c r="A267" s="98" t="str">
        <f t="shared" si="28"/>
        <v>林振興</v>
      </c>
      <c r="B267" s="99"/>
      <c r="C267" s="99"/>
      <c r="D267" s="99"/>
      <c r="E267" s="100"/>
      <c r="F267" s="100"/>
      <c r="G267" s="99">
        <v>9542311</v>
      </c>
      <c r="H267" s="100">
        <v>16.600000000000001</v>
      </c>
      <c r="I267" s="101">
        <v>3</v>
      </c>
    </row>
    <row r="268" spans="1:9" x14ac:dyDescent="0.3">
      <c r="A268" s="98" t="s">
        <v>271</v>
      </c>
      <c r="B268" s="99" t="s">
        <v>272</v>
      </c>
      <c r="C268" s="99" t="s">
        <v>2933</v>
      </c>
      <c r="D268" s="99">
        <v>9550213</v>
      </c>
      <c r="E268" s="100">
        <v>16.600000000000001</v>
      </c>
      <c r="F268" s="100">
        <v>100</v>
      </c>
      <c r="G268" s="99"/>
      <c r="H268" s="100"/>
      <c r="I268" s="101"/>
    </row>
    <row r="269" spans="1:9" x14ac:dyDescent="0.3">
      <c r="A269" s="98" t="str">
        <f t="shared" ref="A269:A273" si="29">A268</f>
        <v>林振興</v>
      </c>
      <c r="B269" s="99"/>
      <c r="C269" s="99"/>
      <c r="D269" s="99"/>
      <c r="E269" s="100"/>
      <c r="F269" s="100"/>
      <c r="G269" s="99">
        <v>9550930</v>
      </c>
      <c r="H269" s="100">
        <v>16.600000000000001</v>
      </c>
      <c r="I269" s="101">
        <v>6</v>
      </c>
    </row>
    <row r="270" spans="1:9" x14ac:dyDescent="0.3">
      <c r="A270" s="98" t="str">
        <f t="shared" si="29"/>
        <v>林振興</v>
      </c>
      <c r="B270" s="99"/>
      <c r="C270" s="99"/>
      <c r="D270" s="99"/>
      <c r="E270" s="100"/>
      <c r="F270" s="100"/>
      <c r="G270" s="99">
        <v>9551441</v>
      </c>
      <c r="H270" s="100">
        <v>16.600000000000001</v>
      </c>
      <c r="I270" s="101">
        <v>15</v>
      </c>
    </row>
    <row r="271" spans="1:9" x14ac:dyDescent="0.3">
      <c r="A271" s="98" t="str">
        <f t="shared" si="29"/>
        <v>林振興</v>
      </c>
      <c r="B271" s="99"/>
      <c r="C271" s="99"/>
      <c r="D271" s="99"/>
      <c r="E271" s="100"/>
      <c r="F271" s="100"/>
      <c r="G271" s="99">
        <v>9551955</v>
      </c>
      <c r="H271" s="100">
        <v>16.600000000000001</v>
      </c>
      <c r="I271" s="101">
        <v>8</v>
      </c>
    </row>
    <row r="272" spans="1:9" x14ac:dyDescent="0.3">
      <c r="A272" s="98" t="str">
        <f t="shared" si="29"/>
        <v>林振興</v>
      </c>
      <c r="B272" s="99"/>
      <c r="C272" s="99"/>
      <c r="D272" s="99"/>
      <c r="E272" s="100"/>
      <c r="F272" s="100"/>
      <c r="G272" s="99">
        <v>9552471</v>
      </c>
      <c r="H272" s="100">
        <v>16.600000000000001</v>
      </c>
      <c r="I272" s="101">
        <v>7</v>
      </c>
    </row>
    <row r="273" spans="1:9" x14ac:dyDescent="0.3">
      <c r="A273" s="102" t="str">
        <f t="shared" si="29"/>
        <v>林振興</v>
      </c>
      <c r="B273" s="103"/>
      <c r="C273" s="103"/>
      <c r="D273" s="103"/>
      <c r="E273" s="104"/>
      <c r="F273" s="104"/>
      <c r="G273" s="103">
        <v>9552983</v>
      </c>
      <c r="H273" s="104">
        <v>16.600000000000001</v>
      </c>
      <c r="I273" s="105">
        <v>64</v>
      </c>
    </row>
    <row r="274" spans="1:9" x14ac:dyDescent="0.3">
      <c r="A274" s="98" t="s">
        <v>271</v>
      </c>
      <c r="B274" s="99" t="s">
        <v>272</v>
      </c>
      <c r="C274" s="99" t="s">
        <v>2934</v>
      </c>
      <c r="D274" s="99">
        <v>9560206</v>
      </c>
      <c r="E274" s="100">
        <v>16.600000000000001</v>
      </c>
      <c r="F274" s="100">
        <v>200</v>
      </c>
      <c r="G274" s="99"/>
      <c r="H274" s="100"/>
      <c r="I274" s="101"/>
    </row>
    <row r="275" spans="1:9" x14ac:dyDescent="0.3">
      <c r="A275" s="98" t="str">
        <f t="shared" ref="A275:A282" si="30">A274</f>
        <v>林振興</v>
      </c>
      <c r="B275" s="99"/>
      <c r="C275" s="99"/>
      <c r="D275" s="99"/>
      <c r="E275" s="100"/>
      <c r="F275" s="100"/>
      <c r="G275" s="99">
        <v>9560574</v>
      </c>
      <c r="H275" s="100">
        <v>16.600000000000001</v>
      </c>
      <c r="I275" s="101">
        <v>18</v>
      </c>
    </row>
    <row r="276" spans="1:9" x14ac:dyDescent="0.3">
      <c r="A276" s="98" t="str">
        <f t="shared" si="30"/>
        <v>林振興</v>
      </c>
      <c r="B276" s="99"/>
      <c r="C276" s="99"/>
      <c r="D276" s="99"/>
      <c r="E276" s="100"/>
      <c r="F276" s="100"/>
      <c r="G276" s="99">
        <v>9561087</v>
      </c>
      <c r="H276" s="100">
        <v>16.600000000000001</v>
      </c>
      <c r="I276" s="101">
        <v>41</v>
      </c>
    </row>
    <row r="277" spans="1:9" x14ac:dyDescent="0.3">
      <c r="A277" s="98" t="str">
        <f t="shared" si="30"/>
        <v>林振興</v>
      </c>
      <c r="B277" s="99"/>
      <c r="C277" s="99"/>
      <c r="D277" s="99"/>
      <c r="E277" s="100"/>
      <c r="F277" s="100"/>
      <c r="G277" s="99">
        <v>9561600</v>
      </c>
      <c r="H277" s="100">
        <v>16.600000000000001</v>
      </c>
      <c r="I277" s="101">
        <v>10</v>
      </c>
    </row>
    <row r="278" spans="1:9" x14ac:dyDescent="0.3">
      <c r="A278" s="98" t="str">
        <f t="shared" si="30"/>
        <v>林振興</v>
      </c>
      <c r="B278" s="99"/>
      <c r="C278" s="99"/>
      <c r="D278" s="99"/>
      <c r="E278" s="100"/>
      <c r="F278" s="100"/>
      <c r="G278" s="99">
        <v>9562113</v>
      </c>
      <c r="H278" s="100">
        <v>16.600000000000001</v>
      </c>
      <c r="I278" s="101">
        <v>7</v>
      </c>
    </row>
    <row r="279" spans="1:9" x14ac:dyDescent="0.3">
      <c r="A279" s="98" t="str">
        <f t="shared" si="30"/>
        <v>林振興</v>
      </c>
      <c r="B279" s="99"/>
      <c r="C279" s="99"/>
      <c r="D279" s="99"/>
      <c r="E279" s="100"/>
      <c r="F279" s="100"/>
      <c r="G279" s="99">
        <v>9562626</v>
      </c>
      <c r="H279" s="100">
        <v>16.600000000000001</v>
      </c>
      <c r="I279" s="101">
        <v>7</v>
      </c>
    </row>
    <row r="280" spans="1:9" x14ac:dyDescent="0.3">
      <c r="A280" s="98" t="str">
        <f t="shared" si="30"/>
        <v>林振興</v>
      </c>
      <c r="B280" s="99"/>
      <c r="C280" s="99"/>
      <c r="D280" s="99"/>
      <c r="E280" s="100"/>
      <c r="F280" s="100"/>
      <c r="G280" s="99">
        <v>9563138</v>
      </c>
      <c r="H280" s="100">
        <v>16.600000000000001</v>
      </c>
      <c r="I280" s="101">
        <v>10</v>
      </c>
    </row>
    <row r="281" spans="1:9" x14ac:dyDescent="0.3">
      <c r="A281" s="98" t="str">
        <f t="shared" si="30"/>
        <v>林振興</v>
      </c>
      <c r="B281" s="99"/>
      <c r="C281" s="99"/>
      <c r="D281" s="99"/>
      <c r="E281" s="100"/>
      <c r="F281" s="100"/>
      <c r="G281" s="99">
        <v>9563654</v>
      </c>
      <c r="H281" s="100">
        <v>16.600000000000001</v>
      </c>
      <c r="I281" s="101">
        <v>77</v>
      </c>
    </row>
    <row r="282" spans="1:9" x14ac:dyDescent="0.3">
      <c r="A282" s="98" t="str">
        <f t="shared" si="30"/>
        <v>林振興</v>
      </c>
      <c r="B282" s="99"/>
      <c r="C282" s="99"/>
      <c r="D282" s="99"/>
      <c r="E282" s="100"/>
      <c r="F282" s="100"/>
      <c r="G282" s="99">
        <v>9564680</v>
      </c>
      <c r="H282" s="100">
        <v>16.600000000000001</v>
      </c>
      <c r="I282" s="101">
        <v>30</v>
      </c>
    </row>
    <row r="283" spans="1:9" x14ac:dyDescent="0.3">
      <c r="A283" s="98" t="s">
        <v>271</v>
      </c>
      <c r="B283" s="99" t="s">
        <v>272</v>
      </c>
      <c r="C283" s="99" t="s">
        <v>2935</v>
      </c>
      <c r="D283" s="99">
        <v>9565524</v>
      </c>
      <c r="E283" s="100">
        <v>16.600000000000001</v>
      </c>
      <c r="F283" s="100">
        <v>200</v>
      </c>
      <c r="G283" s="99"/>
      <c r="H283" s="100"/>
      <c r="I283" s="101"/>
    </row>
    <row r="284" spans="1:9" x14ac:dyDescent="0.3">
      <c r="A284" s="98" t="str">
        <f t="shared" ref="A284:A295" si="31">A283</f>
        <v>林振興</v>
      </c>
      <c r="B284" s="99"/>
      <c r="C284" s="99"/>
      <c r="D284" s="99"/>
      <c r="E284" s="100"/>
      <c r="F284" s="100"/>
      <c r="G284" s="99">
        <v>9571750</v>
      </c>
      <c r="H284" s="100">
        <v>16.600000000000001</v>
      </c>
      <c r="I284" s="101">
        <v>23</v>
      </c>
    </row>
    <row r="285" spans="1:9" x14ac:dyDescent="0.3">
      <c r="A285" s="98" t="str">
        <f t="shared" si="31"/>
        <v>林振興</v>
      </c>
      <c r="B285" s="99"/>
      <c r="C285" s="99"/>
      <c r="D285" s="99"/>
      <c r="E285" s="100"/>
      <c r="F285" s="100"/>
      <c r="G285" s="99">
        <v>9572265</v>
      </c>
      <c r="H285" s="100">
        <v>16.600000000000001</v>
      </c>
      <c r="I285" s="101">
        <v>22</v>
      </c>
    </row>
    <row r="286" spans="1:9" x14ac:dyDescent="0.3">
      <c r="A286" s="98" t="str">
        <f t="shared" si="31"/>
        <v>林振興</v>
      </c>
      <c r="B286" s="99"/>
      <c r="C286" s="99"/>
      <c r="D286" s="99"/>
      <c r="E286" s="100"/>
      <c r="F286" s="100"/>
      <c r="G286" s="99">
        <v>9572775</v>
      </c>
      <c r="H286" s="100">
        <v>16.600000000000001</v>
      </c>
      <c r="I286" s="101">
        <v>15</v>
      </c>
    </row>
    <row r="287" spans="1:9" x14ac:dyDescent="0.3">
      <c r="A287" s="98" t="str">
        <f t="shared" si="31"/>
        <v>林振興</v>
      </c>
      <c r="B287" s="99"/>
      <c r="C287" s="99"/>
      <c r="D287" s="99"/>
      <c r="E287" s="100"/>
      <c r="F287" s="100"/>
      <c r="G287" s="99">
        <v>9573288</v>
      </c>
      <c r="H287" s="100">
        <v>16.600000000000001</v>
      </c>
      <c r="I287" s="101">
        <v>47</v>
      </c>
    </row>
    <row r="288" spans="1:9" x14ac:dyDescent="0.3">
      <c r="A288" s="98" t="str">
        <f t="shared" si="31"/>
        <v>林振興</v>
      </c>
      <c r="B288" s="99"/>
      <c r="C288" s="99"/>
      <c r="D288" s="99"/>
      <c r="E288" s="100"/>
      <c r="F288" s="100"/>
      <c r="G288" s="99">
        <v>9573801</v>
      </c>
      <c r="H288" s="100">
        <v>16.600000000000001</v>
      </c>
      <c r="I288" s="101">
        <v>32</v>
      </c>
    </row>
    <row r="289" spans="1:9" x14ac:dyDescent="0.3">
      <c r="A289" s="98" t="str">
        <f t="shared" si="31"/>
        <v>林振興</v>
      </c>
      <c r="B289" s="99"/>
      <c r="C289" s="99"/>
      <c r="D289" s="99"/>
      <c r="E289" s="100"/>
      <c r="F289" s="100"/>
      <c r="G289" s="99">
        <v>9574819</v>
      </c>
      <c r="H289" s="100">
        <v>16.600000000000001</v>
      </c>
      <c r="I289" s="101">
        <v>10</v>
      </c>
    </row>
    <row r="290" spans="1:9" x14ac:dyDescent="0.3">
      <c r="A290" s="98" t="str">
        <f t="shared" si="31"/>
        <v>林振興</v>
      </c>
      <c r="B290" s="99"/>
      <c r="C290" s="99"/>
      <c r="D290" s="99"/>
      <c r="E290" s="100"/>
      <c r="F290" s="100"/>
      <c r="G290" s="99">
        <v>10255801</v>
      </c>
      <c r="H290" s="100">
        <v>16.600000000000001</v>
      </c>
      <c r="I290" s="101">
        <v>5</v>
      </c>
    </row>
    <row r="291" spans="1:9" x14ac:dyDescent="0.3">
      <c r="A291" s="98" t="str">
        <f t="shared" si="31"/>
        <v>林振興</v>
      </c>
      <c r="B291" s="99"/>
      <c r="C291" s="99"/>
      <c r="D291" s="99"/>
      <c r="E291" s="100"/>
      <c r="F291" s="100"/>
      <c r="G291" s="99">
        <v>10260828</v>
      </c>
      <c r="H291" s="100">
        <v>16.600000000000001</v>
      </c>
      <c r="I291" s="101">
        <v>2</v>
      </c>
    </row>
    <row r="292" spans="1:9" x14ac:dyDescent="0.3">
      <c r="A292" s="98" t="str">
        <f t="shared" si="31"/>
        <v>林振興</v>
      </c>
      <c r="B292" s="99"/>
      <c r="C292" s="99"/>
      <c r="D292" s="99"/>
      <c r="E292" s="100"/>
      <c r="F292" s="100"/>
      <c r="G292" s="99">
        <v>10263901</v>
      </c>
      <c r="H292" s="100">
        <v>16.600000000000001</v>
      </c>
      <c r="I292" s="101">
        <v>24</v>
      </c>
    </row>
    <row r="293" spans="1:9" x14ac:dyDescent="0.3">
      <c r="A293" s="98" t="str">
        <f t="shared" si="31"/>
        <v>林振興</v>
      </c>
      <c r="B293" s="99"/>
      <c r="C293" s="99"/>
      <c r="D293" s="99"/>
      <c r="E293" s="100"/>
      <c r="F293" s="100"/>
      <c r="G293" s="99">
        <v>10264411</v>
      </c>
      <c r="H293" s="100">
        <v>16.600000000000001</v>
      </c>
      <c r="I293" s="101">
        <v>5</v>
      </c>
    </row>
    <row r="294" spans="1:9" x14ac:dyDescent="0.3">
      <c r="A294" s="98" t="str">
        <f t="shared" si="31"/>
        <v>林振興</v>
      </c>
      <c r="B294" s="99"/>
      <c r="C294" s="99"/>
      <c r="D294" s="99"/>
      <c r="E294" s="100"/>
      <c r="F294" s="100"/>
      <c r="G294" s="99">
        <v>10264923</v>
      </c>
      <c r="H294" s="100">
        <v>16.600000000000001</v>
      </c>
      <c r="I294" s="101">
        <v>1</v>
      </c>
    </row>
    <row r="295" spans="1:9" x14ac:dyDescent="0.3">
      <c r="A295" s="98" t="str">
        <f t="shared" si="31"/>
        <v>林振興</v>
      </c>
      <c r="B295" s="99"/>
      <c r="C295" s="99"/>
      <c r="D295" s="99"/>
      <c r="E295" s="100"/>
      <c r="F295" s="100"/>
      <c r="G295" s="99">
        <v>10265433</v>
      </c>
      <c r="H295" s="100">
        <v>16.600000000000001</v>
      </c>
      <c r="I295" s="101">
        <v>14</v>
      </c>
    </row>
    <row r="296" spans="1:9" x14ac:dyDescent="0.3">
      <c r="A296" s="98" t="s">
        <v>333</v>
      </c>
      <c r="B296" s="99" t="s">
        <v>272</v>
      </c>
      <c r="C296" s="99" t="s">
        <v>2936</v>
      </c>
      <c r="D296" s="99">
        <v>10042652</v>
      </c>
      <c r="E296" s="100">
        <v>16.45</v>
      </c>
      <c r="F296" s="100">
        <v>24</v>
      </c>
      <c r="G296" s="99"/>
      <c r="H296" s="100"/>
      <c r="I296" s="101"/>
    </row>
    <row r="297" spans="1:9" x14ac:dyDescent="0.3">
      <c r="A297" s="98" t="str">
        <f>A296</f>
        <v>林振賢</v>
      </c>
      <c r="B297" s="99"/>
      <c r="C297" s="99"/>
      <c r="D297" s="99"/>
      <c r="E297" s="100"/>
      <c r="F297" s="100"/>
      <c r="G297" s="99">
        <v>10042742</v>
      </c>
      <c r="H297" s="100">
        <v>16.45</v>
      </c>
      <c r="I297" s="101">
        <v>24</v>
      </c>
    </row>
    <row r="298" spans="1:9" x14ac:dyDescent="0.3">
      <c r="A298" s="98" t="s">
        <v>333</v>
      </c>
      <c r="B298" s="99" t="s">
        <v>262</v>
      </c>
      <c r="C298" s="99" t="s">
        <v>2937</v>
      </c>
      <c r="D298" s="99">
        <v>10291078</v>
      </c>
      <c r="E298" s="100">
        <v>16.600000000000001</v>
      </c>
      <c r="F298" s="100">
        <v>200</v>
      </c>
      <c r="G298" s="99"/>
      <c r="H298" s="100"/>
      <c r="I298" s="101"/>
    </row>
    <row r="299" spans="1:9" x14ac:dyDescent="0.3">
      <c r="A299" s="98" t="str">
        <f t="shared" ref="A299:A312" si="32">A298</f>
        <v>林振賢</v>
      </c>
      <c r="B299" s="99"/>
      <c r="C299" s="99"/>
      <c r="D299" s="99"/>
      <c r="E299" s="100"/>
      <c r="F299" s="100"/>
      <c r="G299" s="99">
        <v>10291235</v>
      </c>
      <c r="H299" s="100">
        <v>16.600000000000001</v>
      </c>
      <c r="I299" s="101">
        <v>129</v>
      </c>
    </row>
    <row r="300" spans="1:9" x14ac:dyDescent="0.3">
      <c r="A300" s="98" t="str">
        <f t="shared" si="32"/>
        <v>林振賢</v>
      </c>
      <c r="B300" s="99"/>
      <c r="C300" s="99"/>
      <c r="D300" s="99"/>
      <c r="E300" s="100"/>
      <c r="F300" s="100"/>
      <c r="G300" s="99">
        <v>10291750</v>
      </c>
      <c r="H300" s="100">
        <v>16.600000000000001</v>
      </c>
      <c r="I300" s="101">
        <v>6</v>
      </c>
    </row>
    <row r="301" spans="1:9" x14ac:dyDescent="0.3">
      <c r="A301" s="98" t="str">
        <f t="shared" si="32"/>
        <v>林振賢</v>
      </c>
      <c r="B301" s="99"/>
      <c r="C301" s="99"/>
      <c r="D301" s="99"/>
      <c r="E301" s="100"/>
      <c r="F301" s="100"/>
      <c r="G301" s="99">
        <v>10292261</v>
      </c>
      <c r="H301" s="100">
        <v>16.600000000000001</v>
      </c>
      <c r="I301" s="101">
        <v>7</v>
      </c>
    </row>
    <row r="302" spans="1:9" x14ac:dyDescent="0.3">
      <c r="A302" s="98" t="str">
        <f t="shared" si="32"/>
        <v>林振賢</v>
      </c>
      <c r="B302" s="99"/>
      <c r="C302" s="99"/>
      <c r="D302" s="99"/>
      <c r="E302" s="100"/>
      <c r="F302" s="100"/>
      <c r="G302" s="99">
        <v>10292773</v>
      </c>
      <c r="H302" s="100">
        <v>16.600000000000001</v>
      </c>
      <c r="I302" s="101">
        <v>7</v>
      </c>
    </row>
    <row r="303" spans="1:9" x14ac:dyDescent="0.3">
      <c r="A303" s="98" t="str">
        <f t="shared" si="32"/>
        <v>林振賢</v>
      </c>
      <c r="B303" s="99"/>
      <c r="C303" s="99"/>
      <c r="D303" s="99"/>
      <c r="E303" s="100"/>
      <c r="F303" s="100"/>
      <c r="G303" s="99">
        <v>10293285</v>
      </c>
      <c r="H303" s="100">
        <v>16.600000000000001</v>
      </c>
      <c r="I303" s="101">
        <v>1</v>
      </c>
    </row>
    <row r="304" spans="1:9" x14ac:dyDescent="0.3">
      <c r="A304" s="98" t="str">
        <f t="shared" si="32"/>
        <v>林振賢</v>
      </c>
      <c r="B304" s="99"/>
      <c r="C304" s="99"/>
      <c r="D304" s="99"/>
      <c r="E304" s="100"/>
      <c r="F304" s="100"/>
      <c r="G304" s="99">
        <v>10293800</v>
      </c>
      <c r="H304" s="100">
        <v>16.600000000000001</v>
      </c>
      <c r="I304" s="101">
        <v>13</v>
      </c>
    </row>
    <row r="305" spans="1:9" x14ac:dyDescent="0.3">
      <c r="A305" s="98" t="str">
        <f t="shared" si="32"/>
        <v>林振賢</v>
      </c>
      <c r="B305" s="99"/>
      <c r="C305" s="99"/>
      <c r="D305" s="99"/>
      <c r="E305" s="100"/>
      <c r="F305" s="100"/>
      <c r="G305" s="99">
        <v>10294313</v>
      </c>
      <c r="H305" s="100">
        <v>16.600000000000001</v>
      </c>
      <c r="I305" s="101">
        <v>1</v>
      </c>
    </row>
    <row r="306" spans="1:9" x14ac:dyDescent="0.3">
      <c r="A306" s="98" t="str">
        <f t="shared" si="32"/>
        <v>林振賢</v>
      </c>
      <c r="B306" s="99"/>
      <c r="C306" s="99"/>
      <c r="D306" s="99"/>
      <c r="E306" s="100"/>
      <c r="F306" s="100"/>
      <c r="G306" s="99">
        <v>10294826</v>
      </c>
      <c r="H306" s="100">
        <v>16.600000000000001</v>
      </c>
      <c r="I306" s="101">
        <v>1</v>
      </c>
    </row>
    <row r="307" spans="1:9" x14ac:dyDescent="0.3">
      <c r="A307" s="98" t="str">
        <f t="shared" si="32"/>
        <v>林振賢</v>
      </c>
      <c r="B307" s="99"/>
      <c r="C307" s="99"/>
      <c r="D307" s="99"/>
      <c r="E307" s="100"/>
      <c r="F307" s="100"/>
      <c r="G307" s="99">
        <v>10295338</v>
      </c>
      <c r="H307" s="100">
        <v>16.600000000000001</v>
      </c>
      <c r="I307" s="101">
        <v>4</v>
      </c>
    </row>
    <row r="308" spans="1:9" x14ac:dyDescent="0.3">
      <c r="A308" s="98" t="str">
        <f t="shared" si="32"/>
        <v>林振賢</v>
      </c>
      <c r="B308" s="99"/>
      <c r="C308" s="99"/>
      <c r="D308" s="99"/>
      <c r="E308" s="100"/>
      <c r="F308" s="100"/>
      <c r="G308" s="99">
        <v>10295850</v>
      </c>
      <c r="H308" s="100">
        <v>16.600000000000001</v>
      </c>
      <c r="I308" s="101">
        <v>2</v>
      </c>
    </row>
    <row r="309" spans="1:9" x14ac:dyDescent="0.3">
      <c r="A309" s="98" t="str">
        <f t="shared" si="32"/>
        <v>林振賢</v>
      </c>
      <c r="B309" s="99"/>
      <c r="C309" s="99"/>
      <c r="D309" s="99"/>
      <c r="E309" s="100"/>
      <c r="F309" s="100"/>
      <c r="G309" s="99">
        <v>10300361</v>
      </c>
      <c r="H309" s="100">
        <v>16.600000000000001</v>
      </c>
      <c r="I309" s="101">
        <v>16</v>
      </c>
    </row>
    <row r="310" spans="1:9" x14ac:dyDescent="0.3">
      <c r="A310" s="98" t="str">
        <f t="shared" si="32"/>
        <v>林振賢</v>
      </c>
      <c r="B310" s="99"/>
      <c r="C310" s="99"/>
      <c r="D310" s="99"/>
      <c r="E310" s="100"/>
      <c r="F310" s="100"/>
      <c r="G310" s="99">
        <v>10334886</v>
      </c>
      <c r="H310" s="100">
        <v>16.600000000000001</v>
      </c>
      <c r="I310" s="101">
        <v>10</v>
      </c>
    </row>
    <row r="311" spans="1:9" x14ac:dyDescent="0.3">
      <c r="A311" s="98" t="str">
        <f t="shared" si="32"/>
        <v>林振賢</v>
      </c>
      <c r="B311" s="99"/>
      <c r="C311" s="99"/>
      <c r="D311" s="99"/>
      <c r="E311" s="100"/>
      <c r="F311" s="100"/>
      <c r="G311" s="99">
        <v>10351091</v>
      </c>
      <c r="H311" s="100">
        <v>16.600000000000001</v>
      </c>
      <c r="I311" s="101">
        <v>1</v>
      </c>
    </row>
    <row r="312" spans="1:9" x14ac:dyDescent="0.3">
      <c r="A312" s="98" t="str">
        <f t="shared" si="32"/>
        <v>林振賢</v>
      </c>
      <c r="B312" s="99"/>
      <c r="C312" s="99"/>
      <c r="D312" s="99"/>
      <c r="E312" s="100"/>
      <c r="F312" s="100"/>
      <c r="G312" s="99">
        <v>10375470</v>
      </c>
      <c r="H312" s="100">
        <v>16.600000000000001</v>
      </c>
      <c r="I312" s="101">
        <v>2</v>
      </c>
    </row>
    <row r="313" spans="1:9" x14ac:dyDescent="0.3">
      <c r="A313" s="98" t="s">
        <v>333</v>
      </c>
      <c r="B313" s="99" t="s">
        <v>262</v>
      </c>
      <c r="C313" s="99" t="s">
        <v>651</v>
      </c>
      <c r="D313" s="99">
        <v>10294183</v>
      </c>
      <c r="E313" s="100">
        <v>16.600000000000001</v>
      </c>
      <c r="F313" s="100">
        <v>200</v>
      </c>
      <c r="G313" s="99"/>
      <c r="H313" s="100"/>
      <c r="I313" s="101"/>
    </row>
    <row r="314" spans="1:9" x14ac:dyDescent="0.3">
      <c r="A314" s="98" t="str">
        <f t="shared" ref="A314:A316" si="33">A313</f>
        <v>林振賢</v>
      </c>
      <c r="B314" s="99"/>
      <c r="C314" s="99"/>
      <c r="D314" s="99"/>
      <c r="E314" s="100"/>
      <c r="F314" s="100"/>
      <c r="G314" s="99">
        <v>10413455</v>
      </c>
      <c r="H314" s="100">
        <v>16.600000000000001</v>
      </c>
      <c r="I314" s="101">
        <v>15</v>
      </c>
    </row>
    <row r="315" spans="1:9" x14ac:dyDescent="0.3">
      <c r="A315" s="98" t="str">
        <f t="shared" si="33"/>
        <v>林振賢</v>
      </c>
      <c r="B315" s="99"/>
      <c r="C315" s="99"/>
      <c r="D315" s="99"/>
      <c r="E315" s="100"/>
      <c r="F315" s="100"/>
      <c r="G315" s="99">
        <v>10413967</v>
      </c>
      <c r="H315" s="100">
        <v>16.600000000000001</v>
      </c>
      <c r="I315" s="101">
        <v>110</v>
      </c>
    </row>
    <row r="316" spans="1:9" x14ac:dyDescent="0.3">
      <c r="A316" s="98" t="str">
        <f t="shared" si="33"/>
        <v>林振賢</v>
      </c>
      <c r="B316" s="99"/>
      <c r="C316" s="99"/>
      <c r="D316" s="99"/>
      <c r="E316" s="100"/>
      <c r="F316" s="100"/>
      <c r="G316" s="99">
        <v>10414477</v>
      </c>
      <c r="H316" s="100">
        <v>16.600000000000001</v>
      </c>
      <c r="I316" s="101">
        <v>75</v>
      </c>
    </row>
    <row r="317" spans="1:9" x14ac:dyDescent="0.3">
      <c r="A317" s="98" t="s">
        <v>333</v>
      </c>
      <c r="B317" s="99" t="s">
        <v>262</v>
      </c>
      <c r="C317" s="99" t="s">
        <v>652</v>
      </c>
      <c r="D317" s="99">
        <v>10303542</v>
      </c>
      <c r="E317" s="100">
        <v>16.600000000000001</v>
      </c>
      <c r="F317" s="100">
        <v>53</v>
      </c>
      <c r="G317" s="99"/>
      <c r="H317" s="100"/>
      <c r="I317" s="101"/>
    </row>
    <row r="318" spans="1:9" x14ac:dyDescent="0.3">
      <c r="A318" s="98" t="str">
        <f>A317</f>
        <v>林振賢</v>
      </c>
      <c r="B318" s="99"/>
      <c r="C318" s="99"/>
      <c r="D318" s="99"/>
      <c r="E318" s="100"/>
      <c r="F318" s="100"/>
      <c r="G318" s="99">
        <v>10414477</v>
      </c>
      <c r="H318" s="100">
        <v>16.600000000000001</v>
      </c>
      <c r="I318" s="101">
        <v>53</v>
      </c>
    </row>
    <row r="319" spans="1:9" x14ac:dyDescent="0.3">
      <c r="A319" s="98" t="s">
        <v>333</v>
      </c>
      <c r="B319" s="99" t="s">
        <v>262</v>
      </c>
      <c r="C319" s="99" t="s">
        <v>2938</v>
      </c>
      <c r="D319" s="99">
        <v>10433339</v>
      </c>
      <c r="E319" s="100">
        <v>16.600000000000001</v>
      </c>
      <c r="F319" s="100">
        <v>200</v>
      </c>
      <c r="G319" s="99"/>
      <c r="H319" s="100"/>
      <c r="I319" s="101"/>
    </row>
    <row r="320" spans="1:9" x14ac:dyDescent="0.3">
      <c r="A320" s="98" t="str">
        <f t="shared" ref="A320:A337" si="34">A319</f>
        <v>林振賢</v>
      </c>
      <c r="B320" s="99"/>
      <c r="C320" s="99"/>
      <c r="D320" s="99"/>
      <c r="E320" s="100"/>
      <c r="F320" s="100"/>
      <c r="G320" s="99">
        <v>10433764</v>
      </c>
      <c r="H320" s="100">
        <v>16.600000000000001</v>
      </c>
      <c r="I320" s="101">
        <v>68</v>
      </c>
    </row>
    <row r="321" spans="1:9" x14ac:dyDescent="0.3">
      <c r="A321" s="98" t="str">
        <f t="shared" si="34"/>
        <v>林振賢</v>
      </c>
      <c r="B321" s="99"/>
      <c r="C321" s="99"/>
      <c r="D321" s="99"/>
      <c r="E321" s="100"/>
      <c r="F321" s="100"/>
      <c r="G321" s="99">
        <v>10434280</v>
      </c>
      <c r="H321" s="100">
        <v>16.600000000000001</v>
      </c>
      <c r="I321" s="101">
        <v>11</v>
      </c>
    </row>
    <row r="322" spans="1:9" x14ac:dyDescent="0.3">
      <c r="A322" s="98" t="str">
        <f t="shared" si="34"/>
        <v>林振賢</v>
      </c>
      <c r="B322" s="99"/>
      <c r="C322" s="99"/>
      <c r="D322" s="99"/>
      <c r="E322" s="100"/>
      <c r="F322" s="100"/>
      <c r="G322" s="99">
        <v>10440846</v>
      </c>
      <c r="H322" s="100">
        <v>16.600000000000001</v>
      </c>
      <c r="I322" s="101">
        <v>1</v>
      </c>
    </row>
    <row r="323" spans="1:9" x14ac:dyDescent="0.3">
      <c r="A323" s="98" t="str">
        <f t="shared" si="34"/>
        <v>林振賢</v>
      </c>
      <c r="B323" s="99"/>
      <c r="C323" s="99"/>
      <c r="D323" s="99"/>
      <c r="E323" s="100"/>
      <c r="F323" s="100"/>
      <c r="G323" s="99">
        <v>10441358</v>
      </c>
      <c r="H323" s="100">
        <v>16.600000000000001</v>
      </c>
      <c r="I323" s="101">
        <v>20</v>
      </c>
    </row>
    <row r="324" spans="1:9" x14ac:dyDescent="0.3">
      <c r="A324" s="98" t="str">
        <f t="shared" si="34"/>
        <v>林振賢</v>
      </c>
      <c r="B324" s="99"/>
      <c r="C324" s="99"/>
      <c r="D324" s="99"/>
      <c r="E324" s="100"/>
      <c r="F324" s="100"/>
      <c r="G324" s="99">
        <v>10442382</v>
      </c>
      <c r="H324" s="100">
        <v>16.600000000000001</v>
      </c>
      <c r="I324" s="101">
        <v>5</v>
      </c>
    </row>
    <row r="325" spans="1:9" x14ac:dyDescent="0.3">
      <c r="A325" s="98" t="str">
        <f t="shared" si="34"/>
        <v>林振賢</v>
      </c>
      <c r="B325" s="99"/>
      <c r="C325" s="99"/>
      <c r="D325" s="99"/>
      <c r="E325" s="100"/>
      <c r="F325" s="100"/>
      <c r="G325" s="99">
        <v>10442893</v>
      </c>
      <c r="H325" s="100">
        <v>16.600000000000001</v>
      </c>
      <c r="I325" s="101">
        <v>10</v>
      </c>
    </row>
    <row r="326" spans="1:9" x14ac:dyDescent="0.3">
      <c r="A326" s="98" t="str">
        <f t="shared" si="34"/>
        <v>林振賢</v>
      </c>
      <c r="B326" s="99"/>
      <c r="C326" s="99"/>
      <c r="D326" s="99"/>
      <c r="E326" s="100"/>
      <c r="F326" s="100"/>
      <c r="G326" s="99">
        <v>10443405</v>
      </c>
      <c r="H326" s="100">
        <v>16.600000000000001</v>
      </c>
      <c r="I326" s="101">
        <v>1</v>
      </c>
    </row>
    <row r="327" spans="1:9" x14ac:dyDescent="0.3">
      <c r="A327" s="98" t="str">
        <f t="shared" si="34"/>
        <v>林振賢</v>
      </c>
      <c r="B327" s="99"/>
      <c r="C327" s="99"/>
      <c r="D327" s="99"/>
      <c r="E327" s="100"/>
      <c r="F327" s="100"/>
      <c r="G327" s="99">
        <v>10443919</v>
      </c>
      <c r="H327" s="100">
        <v>16.600000000000001</v>
      </c>
      <c r="I327" s="101">
        <v>5</v>
      </c>
    </row>
    <row r="328" spans="1:9" x14ac:dyDescent="0.3">
      <c r="A328" s="98" t="str">
        <f t="shared" si="34"/>
        <v>林振賢</v>
      </c>
      <c r="B328" s="99"/>
      <c r="C328" s="99"/>
      <c r="D328" s="99"/>
      <c r="E328" s="100"/>
      <c r="F328" s="100"/>
      <c r="G328" s="99">
        <v>10445455</v>
      </c>
      <c r="H328" s="100">
        <v>16.600000000000001</v>
      </c>
      <c r="I328" s="101">
        <v>20</v>
      </c>
    </row>
    <row r="329" spans="1:9" x14ac:dyDescent="0.3">
      <c r="A329" s="98" t="str">
        <f t="shared" si="34"/>
        <v>林振賢</v>
      </c>
      <c r="B329" s="99"/>
      <c r="C329" s="99"/>
      <c r="D329" s="99"/>
      <c r="E329" s="100"/>
      <c r="F329" s="100"/>
      <c r="G329" s="99">
        <v>10445969</v>
      </c>
      <c r="H329" s="100">
        <v>16.600000000000001</v>
      </c>
      <c r="I329" s="101">
        <v>21</v>
      </c>
    </row>
    <row r="330" spans="1:9" x14ac:dyDescent="0.3">
      <c r="A330" s="98" t="str">
        <f t="shared" si="34"/>
        <v>林振賢</v>
      </c>
      <c r="B330" s="99"/>
      <c r="C330" s="99"/>
      <c r="D330" s="99"/>
      <c r="E330" s="100"/>
      <c r="F330" s="100"/>
      <c r="G330" s="99">
        <v>10450478</v>
      </c>
      <c r="H330" s="100">
        <v>16.600000000000001</v>
      </c>
      <c r="I330" s="101">
        <v>8</v>
      </c>
    </row>
    <row r="331" spans="1:9" x14ac:dyDescent="0.3">
      <c r="A331" s="98" t="str">
        <f t="shared" si="34"/>
        <v>林振賢</v>
      </c>
      <c r="B331" s="99"/>
      <c r="C331" s="99"/>
      <c r="D331" s="99"/>
      <c r="E331" s="100"/>
      <c r="F331" s="100"/>
      <c r="G331" s="99">
        <v>10450991</v>
      </c>
      <c r="H331" s="100">
        <v>16.600000000000001</v>
      </c>
      <c r="I331" s="101">
        <v>2</v>
      </c>
    </row>
    <row r="332" spans="1:9" x14ac:dyDescent="0.3">
      <c r="A332" s="98" t="str">
        <f t="shared" si="34"/>
        <v>林振賢</v>
      </c>
      <c r="B332" s="99"/>
      <c r="C332" s="99"/>
      <c r="D332" s="99"/>
      <c r="E332" s="100"/>
      <c r="F332" s="100"/>
      <c r="G332" s="99">
        <v>10452526</v>
      </c>
      <c r="H332" s="100">
        <v>16.600000000000001</v>
      </c>
      <c r="I332" s="101">
        <v>7</v>
      </c>
    </row>
    <row r="333" spans="1:9" x14ac:dyDescent="0.3">
      <c r="A333" s="98" t="str">
        <f t="shared" si="34"/>
        <v>林振賢</v>
      </c>
      <c r="B333" s="99"/>
      <c r="C333" s="99"/>
      <c r="D333" s="99"/>
      <c r="E333" s="100"/>
      <c r="F333" s="100"/>
      <c r="G333" s="99">
        <v>10453037</v>
      </c>
      <c r="H333" s="100">
        <v>16.600000000000001</v>
      </c>
      <c r="I333" s="101">
        <v>1</v>
      </c>
    </row>
    <row r="334" spans="1:9" x14ac:dyDescent="0.3">
      <c r="A334" s="98" t="str">
        <f t="shared" si="34"/>
        <v>林振賢</v>
      </c>
      <c r="B334" s="99"/>
      <c r="C334" s="99"/>
      <c r="D334" s="99"/>
      <c r="E334" s="100"/>
      <c r="F334" s="100"/>
      <c r="G334" s="99">
        <v>10453550</v>
      </c>
      <c r="H334" s="100">
        <v>16.600000000000001</v>
      </c>
      <c r="I334" s="101">
        <v>5</v>
      </c>
    </row>
    <row r="335" spans="1:9" x14ac:dyDescent="0.3">
      <c r="A335" s="98" t="str">
        <f t="shared" si="34"/>
        <v>林振賢</v>
      </c>
      <c r="B335" s="99"/>
      <c r="C335" s="99"/>
      <c r="D335" s="99"/>
      <c r="E335" s="100"/>
      <c r="F335" s="100"/>
      <c r="G335" s="99">
        <v>10454062</v>
      </c>
      <c r="H335" s="100">
        <v>16.600000000000001</v>
      </c>
      <c r="I335" s="101">
        <v>5</v>
      </c>
    </row>
    <row r="336" spans="1:9" x14ac:dyDescent="0.3">
      <c r="A336" s="98" t="str">
        <f t="shared" si="34"/>
        <v>林振賢</v>
      </c>
      <c r="B336" s="99"/>
      <c r="C336" s="99"/>
      <c r="D336" s="99"/>
      <c r="E336" s="100"/>
      <c r="F336" s="100"/>
      <c r="G336" s="99">
        <v>10454574</v>
      </c>
      <c r="H336" s="100">
        <v>16.600000000000001</v>
      </c>
      <c r="I336" s="101">
        <v>3</v>
      </c>
    </row>
    <row r="337" spans="1:9" x14ac:dyDescent="0.3">
      <c r="A337" s="98" t="str">
        <f t="shared" si="34"/>
        <v>林振賢</v>
      </c>
      <c r="B337" s="99"/>
      <c r="C337" s="99"/>
      <c r="D337" s="99"/>
      <c r="E337" s="100"/>
      <c r="F337" s="100"/>
      <c r="G337" s="99">
        <v>10455088</v>
      </c>
      <c r="H337" s="100">
        <v>16.600000000000001</v>
      </c>
      <c r="I337" s="101">
        <v>7</v>
      </c>
    </row>
    <row r="338" spans="1:9" x14ac:dyDescent="0.3">
      <c r="A338" s="98" t="s">
        <v>346</v>
      </c>
      <c r="B338" s="99" t="s">
        <v>360</v>
      </c>
      <c r="C338" s="99" t="s">
        <v>2939</v>
      </c>
      <c r="D338" s="99">
        <v>10472124</v>
      </c>
      <c r="E338" s="100">
        <v>16.55</v>
      </c>
      <c r="F338" s="100">
        <v>300</v>
      </c>
      <c r="G338" s="99"/>
      <c r="H338" s="100"/>
      <c r="I338" s="101"/>
    </row>
    <row r="339" spans="1:9" x14ac:dyDescent="0.3">
      <c r="A339" s="98" t="str">
        <f>A338</f>
        <v>鄭文逸</v>
      </c>
      <c r="B339" s="99"/>
      <c r="C339" s="99"/>
      <c r="D339" s="99"/>
      <c r="E339" s="100"/>
      <c r="F339" s="100"/>
      <c r="G339" s="99">
        <v>10472313</v>
      </c>
      <c r="H339" s="100">
        <v>16.55</v>
      </c>
      <c r="I339" s="101">
        <v>300</v>
      </c>
    </row>
    <row r="340" spans="1:9" x14ac:dyDescent="0.3">
      <c r="A340" s="98" t="s">
        <v>346</v>
      </c>
      <c r="B340" s="99" t="s">
        <v>360</v>
      </c>
      <c r="C340" s="99" t="s">
        <v>2940</v>
      </c>
      <c r="D340" s="99">
        <v>10472965</v>
      </c>
      <c r="E340" s="100">
        <v>16.55</v>
      </c>
      <c r="F340" s="100">
        <v>50</v>
      </c>
      <c r="G340" s="99"/>
      <c r="H340" s="100"/>
      <c r="I340" s="101"/>
    </row>
    <row r="341" spans="1:9" x14ac:dyDescent="0.3">
      <c r="A341" s="98" t="str">
        <f>A340</f>
        <v>鄭文逸</v>
      </c>
      <c r="B341" s="99"/>
      <c r="C341" s="99"/>
      <c r="D341" s="99"/>
      <c r="E341" s="100"/>
      <c r="F341" s="100"/>
      <c r="G341" s="99">
        <v>10473340</v>
      </c>
      <c r="H341" s="100">
        <v>16.55</v>
      </c>
      <c r="I341" s="101">
        <v>50</v>
      </c>
    </row>
    <row r="342" spans="1:9" x14ac:dyDescent="0.3">
      <c r="A342" s="98" t="s">
        <v>346</v>
      </c>
      <c r="B342" s="99" t="s">
        <v>360</v>
      </c>
      <c r="C342" s="99" t="s">
        <v>2941</v>
      </c>
      <c r="D342" s="99">
        <v>10474541</v>
      </c>
      <c r="E342" s="100">
        <v>16.55</v>
      </c>
      <c r="F342" s="100">
        <v>20</v>
      </c>
      <c r="G342" s="99"/>
      <c r="H342" s="100"/>
      <c r="I342" s="101"/>
    </row>
    <row r="343" spans="1:9" x14ac:dyDescent="0.3">
      <c r="A343" s="98" t="str">
        <f>A342</f>
        <v>鄭文逸</v>
      </c>
      <c r="B343" s="99"/>
      <c r="C343" s="99"/>
      <c r="D343" s="99"/>
      <c r="E343" s="100"/>
      <c r="F343" s="100"/>
      <c r="G343" s="99">
        <v>10562576</v>
      </c>
      <c r="H343" s="100">
        <v>16.55</v>
      </c>
      <c r="I343" s="101">
        <v>1</v>
      </c>
    </row>
    <row r="344" spans="1:9" x14ac:dyDescent="0.3">
      <c r="A344" s="98" t="s">
        <v>346</v>
      </c>
      <c r="B344" s="99" t="s">
        <v>360</v>
      </c>
      <c r="C344" s="99" t="s">
        <v>2941</v>
      </c>
      <c r="D344" s="99">
        <v>11242845</v>
      </c>
      <c r="E344" s="100">
        <v>16.55</v>
      </c>
      <c r="F344" s="100">
        <v>-19</v>
      </c>
      <c r="G344" s="99"/>
      <c r="H344" s="100"/>
      <c r="I344" s="101"/>
    </row>
    <row r="345" spans="1:9" x14ac:dyDescent="0.3">
      <c r="A345" s="98" t="s">
        <v>346</v>
      </c>
      <c r="B345" s="99" t="s">
        <v>360</v>
      </c>
      <c r="C345" s="99" t="s">
        <v>2942</v>
      </c>
      <c r="D345" s="99">
        <v>10475676</v>
      </c>
      <c r="E345" s="100">
        <v>16.5</v>
      </c>
      <c r="F345" s="100">
        <v>400</v>
      </c>
      <c r="G345" s="99"/>
      <c r="H345" s="100"/>
      <c r="I345" s="101"/>
    </row>
    <row r="346" spans="1:9" x14ac:dyDescent="0.3">
      <c r="A346" s="98" t="str">
        <f>A345</f>
        <v>鄭文逸</v>
      </c>
      <c r="B346" s="99"/>
      <c r="C346" s="99"/>
      <c r="D346" s="99"/>
      <c r="E346" s="100"/>
      <c r="F346" s="100"/>
      <c r="G346" s="99">
        <v>10475888</v>
      </c>
      <c r="H346" s="100">
        <v>16.5</v>
      </c>
      <c r="I346" s="101">
        <v>400</v>
      </c>
    </row>
    <row r="347" spans="1:9" x14ac:dyDescent="0.3">
      <c r="A347" s="98" t="s">
        <v>346</v>
      </c>
      <c r="B347" s="99" t="s">
        <v>360</v>
      </c>
      <c r="C347" s="99" t="s">
        <v>2943</v>
      </c>
      <c r="D347" s="99">
        <v>10480933</v>
      </c>
      <c r="E347" s="100">
        <v>16.5</v>
      </c>
      <c r="F347" s="100">
        <v>100</v>
      </c>
      <c r="G347" s="99"/>
      <c r="H347" s="100"/>
      <c r="I347" s="101"/>
    </row>
    <row r="348" spans="1:9" x14ac:dyDescent="0.3">
      <c r="A348" s="98" t="str">
        <f t="shared" ref="A348:A366" si="35">A347</f>
        <v>鄭文逸</v>
      </c>
      <c r="B348" s="99"/>
      <c r="C348" s="99"/>
      <c r="D348" s="99"/>
      <c r="E348" s="100"/>
      <c r="F348" s="100"/>
      <c r="G348" s="99">
        <v>10481423</v>
      </c>
      <c r="H348" s="100">
        <v>16.5</v>
      </c>
      <c r="I348" s="101">
        <v>22</v>
      </c>
    </row>
    <row r="349" spans="1:9" x14ac:dyDescent="0.3">
      <c r="A349" s="98" t="str">
        <f t="shared" si="35"/>
        <v>鄭文逸</v>
      </c>
      <c r="B349" s="99"/>
      <c r="C349" s="99"/>
      <c r="D349" s="99"/>
      <c r="E349" s="100"/>
      <c r="F349" s="100"/>
      <c r="G349" s="99">
        <v>10483980</v>
      </c>
      <c r="H349" s="100">
        <v>16.5</v>
      </c>
      <c r="I349" s="101">
        <v>1</v>
      </c>
    </row>
    <row r="350" spans="1:9" x14ac:dyDescent="0.3">
      <c r="A350" s="98" t="str">
        <f t="shared" si="35"/>
        <v>鄭文逸</v>
      </c>
      <c r="B350" s="99"/>
      <c r="C350" s="99"/>
      <c r="D350" s="99"/>
      <c r="E350" s="100"/>
      <c r="F350" s="100"/>
      <c r="G350" s="99">
        <v>10491047</v>
      </c>
      <c r="H350" s="100">
        <v>16.5</v>
      </c>
      <c r="I350" s="101">
        <v>1</v>
      </c>
    </row>
    <row r="351" spans="1:9" x14ac:dyDescent="0.3">
      <c r="A351" s="98" t="str">
        <f t="shared" si="35"/>
        <v>鄭文逸</v>
      </c>
      <c r="B351" s="99"/>
      <c r="C351" s="99"/>
      <c r="D351" s="99"/>
      <c r="E351" s="100"/>
      <c r="F351" s="100"/>
      <c r="G351" s="99">
        <v>10503235</v>
      </c>
      <c r="H351" s="100">
        <v>16.5</v>
      </c>
      <c r="I351" s="101">
        <v>1</v>
      </c>
    </row>
    <row r="352" spans="1:9" x14ac:dyDescent="0.3">
      <c r="A352" s="98" t="str">
        <f t="shared" si="35"/>
        <v>鄭文逸</v>
      </c>
      <c r="B352" s="99"/>
      <c r="C352" s="99"/>
      <c r="D352" s="99"/>
      <c r="E352" s="100"/>
      <c r="F352" s="100"/>
      <c r="G352" s="99">
        <v>10524554</v>
      </c>
      <c r="H352" s="100">
        <v>16.5</v>
      </c>
      <c r="I352" s="101">
        <v>1</v>
      </c>
    </row>
    <row r="353" spans="1:9" x14ac:dyDescent="0.3">
      <c r="A353" s="98" t="str">
        <f t="shared" si="35"/>
        <v>鄭文逸</v>
      </c>
      <c r="B353" s="99"/>
      <c r="C353" s="99"/>
      <c r="D353" s="99"/>
      <c r="E353" s="100"/>
      <c r="F353" s="100"/>
      <c r="G353" s="99">
        <v>10530096</v>
      </c>
      <c r="H353" s="100">
        <v>16.5</v>
      </c>
      <c r="I353" s="101">
        <v>8</v>
      </c>
    </row>
    <row r="354" spans="1:9" x14ac:dyDescent="0.3">
      <c r="A354" s="98" t="str">
        <f t="shared" si="35"/>
        <v>鄭文逸</v>
      </c>
      <c r="B354" s="99"/>
      <c r="C354" s="99"/>
      <c r="D354" s="99"/>
      <c r="E354" s="100"/>
      <c r="F354" s="100"/>
      <c r="G354" s="99">
        <v>10531633</v>
      </c>
      <c r="H354" s="100">
        <v>16.5</v>
      </c>
      <c r="I354" s="101">
        <v>1</v>
      </c>
    </row>
    <row r="355" spans="1:9" x14ac:dyDescent="0.3">
      <c r="A355" s="98" t="str">
        <f t="shared" si="35"/>
        <v>鄭文逸</v>
      </c>
      <c r="B355" s="99"/>
      <c r="C355" s="99"/>
      <c r="D355" s="99"/>
      <c r="E355" s="100"/>
      <c r="F355" s="100"/>
      <c r="G355" s="99">
        <v>10532145</v>
      </c>
      <c r="H355" s="100">
        <v>16.5</v>
      </c>
      <c r="I355" s="101">
        <v>2</v>
      </c>
    </row>
    <row r="356" spans="1:9" x14ac:dyDescent="0.3">
      <c r="A356" s="98" t="str">
        <f t="shared" si="35"/>
        <v>鄭文逸</v>
      </c>
      <c r="B356" s="99"/>
      <c r="C356" s="99"/>
      <c r="D356" s="99"/>
      <c r="E356" s="100"/>
      <c r="F356" s="100"/>
      <c r="G356" s="99">
        <v>10533168</v>
      </c>
      <c r="H356" s="100">
        <v>16.5</v>
      </c>
      <c r="I356" s="101">
        <v>3</v>
      </c>
    </row>
    <row r="357" spans="1:9" x14ac:dyDescent="0.3">
      <c r="A357" s="98" t="str">
        <f t="shared" si="35"/>
        <v>鄭文逸</v>
      </c>
      <c r="B357" s="99"/>
      <c r="C357" s="99"/>
      <c r="D357" s="99"/>
      <c r="E357" s="100"/>
      <c r="F357" s="100"/>
      <c r="G357" s="99">
        <v>10534706</v>
      </c>
      <c r="H357" s="100">
        <v>16.5</v>
      </c>
      <c r="I357" s="101">
        <v>29</v>
      </c>
    </row>
    <row r="358" spans="1:9" x14ac:dyDescent="0.3">
      <c r="A358" s="98" t="str">
        <f t="shared" si="35"/>
        <v>鄭文逸</v>
      </c>
      <c r="B358" s="99"/>
      <c r="C358" s="99"/>
      <c r="D358" s="99"/>
      <c r="E358" s="100"/>
      <c r="F358" s="100"/>
      <c r="G358" s="99">
        <v>10535728</v>
      </c>
      <c r="H358" s="100">
        <v>16.5</v>
      </c>
      <c r="I358" s="101">
        <v>1</v>
      </c>
    </row>
    <row r="359" spans="1:9" x14ac:dyDescent="0.3">
      <c r="A359" s="98" t="str">
        <f t="shared" si="35"/>
        <v>鄭文逸</v>
      </c>
      <c r="B359" s="99"/>
      <c r="C359" s="99"/>
      <c r="D359" s="99"/>
      <c r="E359" s="100"/>
      <c r="F359" s="100"/>
      <c r="G359" s="99">
        <v>10540237</v>
      </c>
      <c r="H359" s="100">
        <v>16.5</v>
      </c>
      <c r="I359" s="101">
        <v>2</v>
      </c>
    </row>
    <row r="360" spans="1:9" x14ac:dyDescent="0.3">
      <c r="A360" s="98" t="str">
        <f t="shared" si="35"/>
        <v>鄭文逸</v>
      </c>
      <c r="B360" s="99"/>
      <c r="C360" s="99"/>
      <c r="D360" s="99"/>
      <c r="E360" s="100"/>
      <c r="F360" s="100"/>
      <c r="G360" s="99">
        <v>10542793</v>
      </c>
      <c r="H360" s="100">
        <v>16.5</v>
      </c>
      <c r="I360" s="101">
        <v>5</v>
      </c>
    </row>
    <row r="361" spans="1:9" x14ac:dyDescent="0.3">
      <c r="A361" s="98" t="str">
        <f t="shared" si="35"/>
        <v>鄭文逸</v>
      </c>
      <c r="B361" s="99"/>
      <c r="C361" s="99"/>
      <c r="D361" s="99"/>
      <c r="E361" s="100"/>
      <c r="F361" s="100"/>
      <c r="G361" s="99">
        <v>10543309</v>
      </c>
      <c r="H361" s="100">
        <v>16.5</v>
      </c>
      <c r="I361" s="101">
        <v>5</v>
      </c>
    </row>
    <row r="362" spans="1:9" x14ac:dyDescent="0.3">
      <c r="A362" s="98" t="str">
        <f t="shared" si="35"/>
        <v>鄭文逸</v>
      </c>
      <c r="B362" s="99"/>
      <c r="C362" s="99"/>
      <c r="D362" s="99"/>
      <c r="E362" s="100"/>
      <c r="F362" s="100"/>
      <c r="G362" s="99">
        <v>10543820</v>
      </c>
      <c r="H362" s="100">
        <v>16.5</v>
      </c>
      <c r="I362" s="101">
        <v>11</v>
      </c>
    </row>
    <row r="363" spans="1:9" x14ac:dyDescent="0.3">
      <c r="A363" s="98" t="str">
        <f t="shared" si="35"/>
        <v>鄭文逸</v>
      </c>
      <c r="B363" s="99"/>
      <c r="C363" s="99"/>
      <c r="D363" s="99"/>
      <c r="E363" s="100"/>
      <c r="F363" s="100"/>
      <c r="G363" s="99">
        <v>10544844</v>
      </c>
      <c r="H363" s="100">
        <v>16.5</v>
      </c>
      <c r="I363" s="101">
        <v>1</v>
      </c>
    </row>
    <row r="364" spans="1:9" x14ac:dyDescent="0.3">
      <c r="A364" s="98" t="str">
        <f t="shared" si="35"/>
        <v>鄭文逸</v>
      </c>
      <c r="B364" s="99"/>
      <c r="C364" s="99"/>
      <c r="D364" s="99"/>
      <c r="E364" s="100"/>
      <c r="F364" s="100"/>
      <c r="G364" s="99">
        <v>10545355</v>
      </c>
      <c r="H364" s="100">
        <v>16.5</v>
      </c>
      <c r="I364" s="101">
        <v>3</v>
      </c>
    </row>
    <row r="365" spans="1:9" x14ac:dyDescent="0.3">
      <c r="A365" s="98" t="str">
        <f t="shared" si="35"/>
        <v>鄭文逸</v>
      </c>
      <c r="B365" s="99"/>
      <c r="C365" s="99"/>
      <c r="D365" s="99"/>
      <c r="E365" s="100"/>
      <c r="F365" s="100"/>
      <c r="G365" s="99">
        <v>10545868</v>
      </c>
      <c r="H365" s="100">
        <v>16.5</v>
      </c>
      <c r="I365" s="101">
        <v>2</v>
      </c>
    </row>
    <row r="366" spans="1:9" x14ac:dyDescent="0.3">
      <c r="A366" s="98" t="str">
        <f t="shared" si="35"/>
        <v>鄭文逸</v>
      </c>
      <c r="B366" s="99"/>
      <c r="C366" s="99"/>
      <c r="D366" s="99"/>
      <c r="E366" s="100"/>
      <c r="F366" s="100"/>
      <c r="G366" s="99">
        <v>10551915</v>
      </c>
      <c r="H366" s="100">
        <v>16.5</v>
      </c>
      <c r="I366" s="101">
        <v>1</v>
      </c>
    </row>
    <row r="367" spans="1:9" x14ac:dyDescent="0.3">
      <c r="A367" s="98" t="s">
        <v>346</v>
      </c>
      <c r="B367" s="99" t="s">
        <v>360</v>
      </c>
      <c r="C367" s="99" t="s">
        <v>2944</v>
      </c>
      <c r="D367" s="99">
        <v>10563710</v>
      </c>
      <c r="E367" s="100">
        <v>16.5</v>
      </c>
      <c r="F367" s="100">
        <v>30</v>
      </c>
      <c r="G367" s="99"/>
      <c r="H367" s="100"/>
      <c r="I367" s="101"/>
    </row>
    <row r="368" spans="1:9" x14ac:dyDescent="0.3">
      <c r="A368" s="98" t="str">
        <f t="shared" ref="A368:A369" si="36">A367</f>
        <v>鄭文逸</v>
      </c>
      <c r="B368" s="99"/>
      <c r="C368" s="99"/>
      <c r="D368" s="99"/>
      <c r="E368" s="100"/>
      <c r="F368" s="100"/>
      <c r="G368" s="99">
        <v>10570681</v>
      </c>
      <c r="H368" s="100">
        <v>16.5</v>
      </c>
      <c r="I368" s="101">
        <v>2</v>
      </c>
    </row>
    <row r="369" spans="1:9" x14ac:dyDescent="0.3">
      <c r="A369" s="98" t="str">
        <f t="shared" si="36"/>
        <v>鄭文逸</v>
      </c>
      <c r="B369" s="99"/>
      <c r="C369" s="99"/>
      <c r="D369" s="99"/>
      <c r="E369" s="100"/>
      <c r="F369" s="100"/>
      <c r="G369" s="99">
        <v>10571192</v>
      </c>
      <c r="H369" s="100">
        <v>16.5</v>
      </c>
      <c r="I369" s="101">
        <v>28</v>
      </c>
    </row>
    <row r="370" spans="1:9" x14ac:dyDescent="0.3">
      <c r="A370" s="93" t="s">
        <v>346</v>
      </c>
      <c r="B370" s="94" t="s">
        <v>360</v>
      </c>
      <c r="C370" s="94" t="s">
        <v>2945</v>
      </c>
      <c r="D370" s="94">
        <v>10573294</v>
      </c>
      <c r="E370" s="95">
        <v>16.5</v>
      </c>
      <c r="F370" s="95">
        <v>20</v>
      </c>
      <c r="G370" s="94"/>
      <c r="H370" s="95"/>
      <c r="I370" s="96"/>
    </row>
    <row r="371" spans="1:9" x14ac:dyDescent="0.3">
      <c r="A371" s="98" t="str">
        <f>A370</f>
        <v>鄭文逸</v>
      </c>
      <c r="B371" s="99"/>
      <c r="C371" s="99"/>
      <c r="D371" s="99"/>
      <c r="E371" s="100"/>
      <c r="F371" s="100"/>
      <c r="G371" s="99">
        <v>10582349</v>
      </c>
      <c r="H371" s="100">
        <v>16.5</v>
      </c>
      <c r="I371" s="101">
        <v>20</v>
      </c>
    </row>
    <row r="372" spans="1:9" x14ac:dyDescent="0.3">
      <c r="A372" s="98" t="s">
        <v>346</v>
      </c>
      <c r="B372" s="99" t="s">
        <v>360</v>
      </c>
      <c r="C372" s="99" t="s">
        <v>2946</v>
      </c>
      <c r="D372" s="99">
        <v>10582761</v>
      </c>
      <c r="E372" s="100">
        <v>16.5</v>
      </c>
      <c r="F372" s="100">
        <v>50</v>
      </c>
      <c r="G372" s="99"/>
      <c r="H372" s="100"/>
      <c r="I372" s="101"/>
    </row>
    <row r="373" spans="1:9" x14ac:dyDescent="0.3">
      <c r="A373" s="98" t="str">
        <f t="shared" ref="A373:A379" si="37">A372</f>
        <v>鄭文逸</v>
      </c>
      <c r="B373" s="99"/>
      <c r="C373" s="99"/>
      <c r="D373" s="99"/>
      <c r="E373" s="100"/>
      <c r="F373" s="100"/>
      <c r="G373" s="99">
        <v>10582860</v>
      </c>
      <c r="H373" s="100">
        <v>16.5</v>
      </c>
      <c r="I373" s="101">
        <v>10</v>
      </c>
    </row>
    <row r="374" spans="1:9" x14ac:dyDescent="0.3">
      <c r="A374" s="98" t="str">
        <f t="shared" si="37"/>
        <v>鄭文逸</v>
      </c>
      <c r="B374" s="99"/>
      <c r="C374" s="99"/>
      <c r="D374" s="99"/>
      <c r="E374" s="100"/>
      <c r="F374" s="100"/>
      <c r="G374" s="99">
        <v>10583373</v>
      </c>
      <c r="H374" s="100">
        <v>16.5</v>
      </c>
      <c r="I374" s="101">
        <v>6</v>
      </c>
    </row>
    <row r="375" spans="1:9" x14ac:dyDescent="0.3">
      <c r="A375" s="98" t="str">
        <f t="shared" si="37"/>
        <v>鄭文逸</v>
      </c>
      <c r="B375" s="99"/>
      <c r="C375" s="99"/>
      <c r="D375" s="99"/>
      <c r="E375" s="100"/>
      <c r="F375" s="100"/>
      <c r="G375" s="99">
        <v>10583883</v>
      </c>
      <c r="H375" s="100">
        <v>16.5</v>
      </c>
      <c r="I375" s="101">
        <v>8</v>
      </c>
    </row>
    <row r="376" spans="1:9" x14ac:dyDescent="0.3">
      <c r="A376" s="98" t="str">
        <f t="shared" si="37"/>
        <v>鄭文逸</v>
      </c>
      <c r="B376" s="99"/>
      <c r="C376" s="99"/>
      <c r="D376" s="99"/>
      <c r="E376" s="100"/>
      <c r="F376" s="100"/>
      <c r="G376" s="99">
        <v>10584394</v>
      </c>
      <c r="H376" s="100">
        <v>16.5</v>
      </c>
      <c r="I376" s="101">
        <v>3</v>
      </c>
    </row>
    <row r="377" spans="1:9" x14ac:dyDescent="0.3">
      <c r="A377" s="98" t="str">
        <f t="shared" si="37"/>
        <v>鄭文逸</v>
      </c>
      <c r="B377" s="99"/>
      <c r="C377" s="99"/>
      <c r="D377" s="99"/>
      <c r="E377" s="100"/>
      <c r="F377" s="100"/>
      <c r="G377" s="99">
        <v>10591463</v>
      </c>
      <c r="H377" s="100">
        <v>16.5</v>
      </c>
      <c r="I377" s="101">
        <v>2</v>
      </c>
    </row>
    <row r="378" spans="1:9" x14ac:dyDescent="0.3">
      <c r="A378" s="98" t="str">
        <f t="shared" si="37"/>
        <v>鄭文逸</v>
      </c>
      <c r="B378" s="99"/>
      <c r="C378" s="99"/>
      <c r="D378" s="99"/>
      <c r="E378" s="100"/>
      <c r="F378" s="100"/>
      <c r="G378" s="99">
        <v>10591976</v>
      </c>
      <c r="H378" s="100">
        <v>16.5</v>
      </c>
      <c r="I378" s="101">
        <v>1</v>
      </c>
    </row>
    <row r="379" spans="1:9" x14ac:dyDescent="0.3">
      <c r="A379" s="98" t="str">
        <f t="shared" si="37"/>
        <v>鄭文逸</v>
      </c>
      <c r="B379" s="99"/>
      <c r="C379" s="99"/>
      <c r="D379" s="99"/>
      <c r="E379" s="100"/>
      <c r="F379" s="100"/>
      <c r="G379" s="99">
        <v>10593001</v>
      </c>
      <c r="H379" s="100">
        <v>16.5</v>
      </c>
      <c r="I379" s="101">
        <v>20</v>
      </c>
    </row>
    <row r="380" spans="1:9" x14ac:dyDescent="0.3">
      <c r="A380" s="98" t="s">
        <v>346</v>
      </c>
      <c r="B380" s="99" t="s">
        <v>360</v>
      </c>
      <c r="C380" s="99" t="s">
        <v>2947</v>
      </c>
      <c r="D380" s="99">
        <v>10594640</v>
      </c>
      <c r="E380" s="100">
        <v>16.5</v>
      </c>
      <c r="F380" s="100">
        <v>50</v>
      </c>
      <c r="G380" s="99"/>
      <c r="H380" s="100"/>
      <c r="I380" s="101"/>
    </row>
    <row r="381" spans="1:9" x14ac:dyDescent="0.3">
      <c r="A381" s="98" t="str">
        <f t="shared" ref="A381:A382" si="38">A380</f>
        <v>鄭文逸</v>
      </c>
      <c r="B381" s="99"/>
      <c r="C381" s="99"/>
      <c r="D381" s="99"/>
      <c r="E381" s="100"/>
      <c r="F381" s="100"/>
      <c r="G381" s="99">
        <v>11000071</v>
      </c>
      <c r="H381" s="100">
        <v>16.5</v>
      </c>
      <c r="I381" s="101">
        <v>14</v>
      </c>
    </row>
    <row r="382" spans="1:9" x14ac:dyDescent="0.3">
      <c r="A382" s="98" t="str">
        <f t="shared" si="38"/>
        <v>鄭文逸</v>
      </c>
      <c r="B382" s="99"/>
      <c r="C382" s="99"/>
      <c r="D382" s="99"/>
      <c r="E382" s="100"/>
      <c r="F382" s="100"/>
      <c r="G382" s="99">
        <v>11000581</v>
      </c>
      <c r="H382" s="100">
        <v>16.5</v>
      </c>
      <c r="I382" s="101">
        <v>36</v>
      </c>
    </row>
    <row r="383" spans="1:9" x14ac:dyDescent="0.3">
      <c r="A383" s="98" t="s">
        <v>346</v>
      </c>
      <c r="B383" s="99" t="s">
        <v>360</v>
      </c>
      <c r="C383" s="99" t="s">
        <v>2948</v>
      </c>
      <c r="D383" s="99">
        <v>11000660</v>
      </c>
      <c r="E383" s="100">
        <v>16.5</v>
      </c>
      <c r="F383" s="100">
        <v>50</v>
      </c>
      <c r="G383" s="99"/>
      <c r="H383" s="100"/>
      <c r="I383" s="101"/>
    </row>
    <row r="384" spans="1:9" x14ac:dyDescent="0.3">
      <c r="A384" s="98" t="str">
        <f t="shared" ref="A384:A388" si="39">A383</f>
        <v>鄭文逸</v>
      </c>
      <c r="B384" s="99"/>
      <c r="C384" s="99"/>
      <c r="D384" s="99"/>
      <c r="E384" s="100"/>
      <c r="F384" s="100"/>
      <c r="G384" s="99">
        <v>11001091</v>
      </c>
      <c r="H384" s="100">
        <v>16.5</v>
      </c>
      <c r="I384" s="101">
        <v>25</v>
      </c>
    </row>
    <row r="385" spans="1:9" x14ac:dyDescent="0.3">
      <c r="A385" s="98" t="str">
        <f t="shared" si="39"/>
        <v>鄭文逸</v>
      </c>
      <c r="B385" s="99"/>
      <c r="C385" s="99"/>
      <c r="D385" s="99"/>
      <c r="E385" s="100"/>
      <c r="F385" s="100"/>
      <c r="G385" s="99">
        <v>11001603</v>
      </c>
      <c r="H385" s="100">
        <v>16.5</v>
      </c>
      <c r="I385" s="101">
        <v>12</v>
      </c>
    </row>
    <row r="386" spans="1:9" x14ac:dyDescent="0.3">
      <c r="A386" s="98" t="str">
        <f t="shared" si="39"/>
        <v>鄭文逸</v>
      </c>
      <c r="B386" s="99"/>
      <c r="C386" s="99"/>
      <c r="D386" s="99"/>
      <c r="E386" s="100"/>
      <c r="F386" s="100"/>
      <c r="G386" s="99">
        <v>11002627</v>
      </c>
      <c r="H386" s="100">
        <v>16.5</v>
      </c>
      <c r="I386" s="101">
        <v>1</v>
      </c>
    </row>
    <row r="387" spans="1:9" x14ac:dyDescent="0.3">
      <c r="A387" s="98" t="str">
        <f t="shared" si="39"/>
        <v>鄭文逸</v>
      </c>
      <c r="B387" s="99"/>
      <c r="C387" s="99"/>
      <c r="D387" s="99"/>
      <c r="E387" s="100"/>
      <c r="F387" s="100"/>
      <c r="G387" s="99">
        <v>11003140</v>
      </c>
      <c r="H387" s="100">
        <v>16.5</v>
      </c>
      <c r="I387" s="101">
        <v>6</v>
      </c>
    </row>
    <row r="388" spans="1:9" x14ac:dyDescent="0.3">
      <c r="A388" s="98" t="str">
        <f t="shared" si="39"/>
        <v>鄭文逸</v>
      </c>
      <c r="B388" s="99"/>
      <c r="C388" s="99"/>
      <c r="D388" s="99"/>
      <c r="E388" s="100"/>
      <c r="F388" s="100"/>
      <c r="G388" s="99">
        <v>11004166</v>
      </c>
      <c r="H388" s="100">
        <v>16.5</v>
      </c>
      <c r="I388" s="101">
        <v>6</v>
      </c>
    </row>
    <row r="389" spans="1:9" x14ac:dyDescent="0.3">
      <c r="A389" s="98" t="s">
        <v>346</v>
      </c>
      <c r="B389" s="99" t="s">
        <v>360</v>
      </c>
      <c r="C389" s="99" t="s">
        <v>2949</v>
      </c>
      <c r="D389" s="99">
        <v>11002740</v>
      </c>
      <c r="E389" s="100">
        <v>16.5</v>
      </c>
      <c r="F389" s="100">
        <v>50</v>
      </c>
      <c r="G389" s="99"/>
      <c r="H389" s="100"/>
      <c r="I389" s="101"/>
    </row>
    <row r="390" spans="1:9" x14ac:dyDescent="0.3">
      <c r="A390" s="98" t="str">
        <f t="shared" ref="A390:A394" si="40">A389</f>
        <v>鄭文逸</v>
      </c>
      <c r="B390" s="99"/>
      <c r="C390" s="99"/>
      <c r="D390" s="99"/>
      <c r="E390" s="100"/>
      <c r="F390" s="100"/>
      <c r="G390" s="99">
        <v>11010215</v>
      </c>
      <c r="H390" s="100">
        <v>16.5</v>
      </c>
      <c r="I390" s="101">
        <v>12</v>
      </c>
    </row>
    <row r="391" spans="1:9" x14ac:dyDescent="0.3">
      <c r="A391" s="98" t="str">
        <f t="shared" si="40"/>
        <v>鄭文逸</v>
      </c>
      <c r="B391" s="99"/>
      <c r="C391" s="99"/>
      <c r="D391" s="99"/>
      <c r="E391" s="100"/>
      <c r="F391" s="100"/>
      <c r="G391" s="99">
        <v>11011243</v>
      </c>
      <c r="H391" s="100">
        <v>16.5</v>
      </c>
      <c r="I391" s="101">
        <v>5</v>
      </c>
    </row>
    <row r="392" spans="1:9" x14ac:dyDescent="0.3">
      <c r="A392" s="98" t="str">
        <f t="shared" si="40"/>
        <v>鄭文逸</v>
      </c>
      <c r="B392" s="99"/>
      <c r="C392" s="99"/>
      <c r="D392" s="99"/>
      <c r="E392" s="100"/>
      <c r="F392" s="100"/>
      <c r="G392" s="99">
        <v>11011753</v>
      </c>
      <c r="H392" s="100">
        <v>16.5</v>
      </c>
      <c r="I392" s="101">
        <v>10</v>
      </c>
    </row>
    <row r="393" spans="1:9" x14ac:dyDescent="0.3">
      <c r="A393" s="98" t="str">
        <f t="shared" si="40"/>
        <v>鄭文逸</v>
      </c>
      <c r="B393" s="99"/>
      <c r="C393" s="99"/>
      <c r="D393" s="99"/>
      <c r="E393" s="100"/>
      <c r="F393" s="100"/>
      <c r="G393" s="99">
        <v>11012268</v>
      </c>
      <c r="H393" s="100">
        <v>16.5</v>
      </c>
      <c r="I393" s="101">
        <v>1</v>
      </c>
    </row>
    <row r="394" spans="1:9" x14ac:dyDescent="0.3">
      <c r="A394" s="98" t="str">
        <f t="shared" si="40"/>
        <v>鄭文逸</v>
      </c>
      <c r="B394" s="99"/>
      <c r="C394" s="99"/>
      <c r="D394" s="99"/>
      <c r="E394" s="100"/>
      <c r="F394" s="100"/>
      <c r="G394" s="99">
        <v>11013288</v>
      </c>
      <c r="H394" s="100">
        <v>16.5</v>
      </c>
      <c r="I394" s="101">
        <v>22</v>
      </c>
    </row>
    <row r="395" spans="1:9" x14ac:dyDescent="0.3">
      <c r="A395" s="98" t="s">
        <v>346</v>
      </c>
      <c r="B395" s="99" t="s">
        <v>360</v>
      </c>
      <c r="C395" s="99" t="s">
        <v>2950</v>
      </c>
      <c r="D395" s="99">
        <v>11012260</v>
      </c>
      <c r="E395" s="100">
        <v>16.5</v>
      </c>
      <c r="F395" s="100">
        <v>50</v>
      </c>
      <c r="G395" s="99"/>
      <c r="H395" s="100"/>
      <c r="I395" s="101"/>
    </row>
    <row r="396" spans="1:9" x14ac:dyDescent="0.3">
      <c r="A396" s="98" t="str">
        <f t="shared" ref="A396:A401" si="41">A395</f>
        <v>鄭文逸</v>
      </c>
      <c r="B396" s="99"/>
      <c r="C396" s="99"/>
      <c r="D396" s="99"/>
      <c r="E396" s="100"/>
      <c r="F396" s="100"/>
      <c r="G396" s="99">
        <v>11013800</v>
      </c>
      <c r="H396" s="100">
        <v>16.5</v>
      </c>
      <c r="I396" s="101">
        <v>1</v>
      </c>
    </row>
    <row r="397" spans="1:9" x14ac:dyDescent="0.3">
      <c r="A397" s="98" t="str">
        <f t="shared" si="41"/>
        <v>鄭文逸</v>
      </c>
      <c r="B397" s="99"/>
      <c r="C397" s="99"/>
      <c r="D397" s="99"/>
      <c r="E397" s="100"/>
      <c r="F397" s="100"/>
      <c r="G397" s="99">
        <v>11014312</v>
      </c>
      <c r="H397" s="100">
        <v>16.5</v>
      </c>
      <c r="I397" s="101">
        <v>13</v>
      </c>
    </row>
    <row r="398" spans="1:9" x14ac:dyDescent="0.3">
      <c r="A398" s="98" t="str">
        <f t="shared" si="41"/>
        <v>鄭文逸</v>
      </c>
      <c r="B398" s="99"/>
      <c r="C398" s="99"/>
      <c r="D398" s="99"/>
      <c r="E398" s="100"/>
      <c r="F398" s="100"/>
      <c r="G398" s="99">
        <v>11015337</v>
      </c>
      <c r="H398" s="100">
        <v>16.5</v>
      </c>
      <c r="I398" s="101">
        <v>10</v>
      </c>
    </row>
    <row r="399" spans="1:9" x14ac:dyDescent="0.3">
      <c r="A399" s="98" t="str">
        <f t="shared" si="41"/>
        <v>鄭文逸</v>
      </c>
      <c r="B399" s="99"/>
      <c r="C399" s="99"/>
      <c r="D399" s="99"/>
      <c r="E399" s="100"/>
      <c r="F399" s="100"/>
      <c r="G399" s="99">
        <v>11020874</v>
      </c>
      <c r="H399" s="100">
        <v>16.5</v>
      </c>
      <c r="I399" s="101">
        <v>12</v>
      </c>
    </row>
    <row r="400" spans="1:9" x14ac:dyDescent="0.3">
      <c r="A400" s="98" t="str">
        <f t="shared" si="41"/>
        <v>鄭文逸</v>
      </c>
      <c r="B400" s="99"/>
      <c r="C400" s="99"/>
      <c r="D400" s="99"/>
      <c r="E400" s="100"/>
      <c r="F400" s="100"/>
      <c r="G400" s="99">
        <v>11021385</v>
      </c>
      <c r="H400" s="100">
        <v>16.5</v>
      </c>
      <c r="I400" s="101">
        <v>7</v>
      </c>
    </row>
    <row r="401" spans="1:9" x14ac:dyDescent="0.3">
      <c r="A401" s="98" t="str">
        <f t="shared" si="41"/>
        <v>鄭文逸</v>
      </c>
      <c r="B401" s="99"/>
      <c r="C401" s="99"/>
      <c r="D401" s="99"/>
      <c r="E401" s="100"/>
      <c r="F401" s="100"/>
      <c r="G401" s="99">
        <v>11021898</v>
      </c>
      <c r="H401" s="100">
        <v>16.5</v>
      </c>
      <c r="I401" s="101">
        <v>7</v>
      </c>
    </row>
    <row r="402" spans="1:9" x14ac:dyDescent="0.3">
      <c r="A402" s="98" t="s">
        <v>346</v>
      </c>
      <c r="B402" s="99" t="s">
        <v>360</v>
      </c>
      <c r="C402" s="99" t="s">
        <v>2951</v>
      </c>
      <c r="D402" s="99">
        <v>11014441</v>
      </c>
      <c r="E402" s="100">
        <v>16.5</v>
      </c>
      <c r="F402" s="100">
        <v>50</v>
      </c>
      <c r="G402" s="99"/>
      <c r="H402" s="100"/>
      <c r="I402" s="101"/>
    </row>
    <row r="403" spans="1:9" x14ac:dyDescent="0.3">
      <c r="A403" s="98" t="str">
        <f t="shared" ref="A403:A404" si="42">A402</f>
        <v>鄭文逸</v>
      </c>
      <c r="B403" s="99"/>
      <c r="C403" s="99"/>
      <c r="D403" s="99"/>
      <c r="E403" s="100"/>
      <c r="F403" s="100"/>
      <c r="G403" s="99">
        <v>11021898</v>
      </c>
      <c r="H403" s="100">
        <v>16.5</v>
      </c>
      <c r="I403" s="101">
        <v>46</v>
      </c>
    </row>
    <row r="404" spans="1:9" x14ac:dyDescent="0.3">
      <c r="A404" s="98" t="str">
        <f t="shared" si="42"/>
        <v>鄭文逸</v>
      </c>
      <c r="B404" s="99"/>
      <c r="C404" s="99"/>
      <c r="D404" s="99"/>
      <c r="E404" s="100"/>
      <c r="F404" s="100"/>
      <c r="G404" s="99">
        <v>11022408</v>
      </c>
      <c r="H404" s="100">
        <v>16.5</v>
      </c>
      <c r="I404" s="101">
        <v>4</v>
      </c>
    </row>
    <row r="405" spans="1:9" x14ac:dyDescent="0.3">
      <c r="A405" s="98" t="s">
        <v>346</v>
      </c>
      <c r="B405" s="99" t="s">
        <v>360</v>
      </c>
      <c r="C405" s="99" t="s">
        <v>2952</v>
      </c>
      <c r="D405" s="99">
        <v>11022420</v>
      </c>
      <c r="E405" s="100">
        <v>16.5</v>
      </c>
      <c r="F405" s="100">
        <v>50</v>
      </c>
      <c r="G405" s="99"/>
      <c r="H405" s="100"/>
      <c r="I405" s="101"/>
    </row>
    <row r="406" spans="1:9" x14ac:dyDescent="0.3">
      <c r="A406" s="98" t="str">
        <f t="shared" ref="A406:A411" si="43">A405</f>
        <v>鄭文逸</v>
      </c>
      <c r="B406" s="99"/>
      <c r="C406" s="99"/>
      <c r="D406" s="99"/>
      <c r="E406" s="100"/>
      <c r="F406" s="100"/>
      <c r="G406" s="99">
        <v>11022922</v>
      </c>
      <c r="H406" s="100">
        <v>16.5</v>
      </c>
      <c r="I406" s="101">
        <v>3</v>
      </c>
    </row>
    <row r="407" spans="1:9" x14ac:dyDescent="0.3">
      <c r="A407" s="98" t="str">
        <f t="shared" si="43"/>
        <v>鄭文逸</v>
      </c>
      <c r="B407" s="99"/>
      <c r="C407" s="99"/>
      <c r="D407" s="99"/>
      <c r="E407" s="100"/>
      <c r="F407" s="100"/>
      <c r="G407" s="99">
        <v>11024462</v>
      </c>
      <c r="H407" s="100">
        <v>16.5</v>
      </c>
      <c r="I407" s="101">
        <v>5</v>
      </c>
    </row>
    <row r="408" spans="1:9" x14ac:dyDescent="0.3">
      <c r="A408" s="98" t="str">
        <f t="shared" si="43"/>
        <v>鄭文逸</v>
      </c>
      <c r="B408" s="99"/>
      <c r="C408" s="99"/>
      <c r="D408" s="99"/>
      <c r="E408" s="100"/>
      <c r="F408" s="100"/>
      <c r="G408" s="99">
        <v>11025492</v>
      </c>
      <c r="H408" s="100">
        <v>16.5</v>
      </c>
      <c r="I408" s="101">
        <v>1</v>
      </c>
    </row>
    <row r="409" spans="1:9" x14ac:dyDescent="0.3">
      <c r="A409" s="98" t="str">
        <f t="shared" si="43"/>
        <v>鄭文逸</v>
      </c>
      <c r="B409" s="99"/>
      <c r="C409" s="99"/>
      <c r="D409" s="99"/>
      <c r="E409" s="100"/>
      <c r="F409" s="100"/>
      <c r="G409" s="99">
        <v>11030520</v>
      </c>
      <c r="H409" s="100">
        <v>16.5</v>
      </c>
      <c r="I409" s="101">
        <v>6</v>
      </c>
    </row>
    <row r="410" spans="1:9" x14ac:dyDescent="0.3">
      <c r="A410" s="98" t="str">
        <f t="shared" si="43"/>
        <v>鄭文逸</v>
      </c>
      <c r="B410" s="99"/>
      <c r="C410" s="99"/>
      <c r="D410" s="99"/>
      <c r="E410" s="100"/>
      <c r="F410" s="100"/>
      <c r="G410" s="99">
        <v>11033088</v>
      </c>
      <c r="H410" s="100">
        <v>16.5</v>
      </c>
      <c r="I410" s="101">
        <v>2</v>
      </c>
    </row>
    <row r="411" spans="1:9" x14ac:dyDescent="0.3">
      <c r="A411" s="98" t="str">
        <f t="shared" si="43"/>
        <v>鄭文逸</v>
      </c>
      <c r="B411" s="99"/>
      <c r="C411" s="99"/>
      <c r="D411" s="99"/>
      <c r="E411" s="100"/>
      <c r="F411" s="100"/>
      <c r="G411" s="99">
        <v>11034112</v>
      </c>
      <c r="H411" s="100">
        <v>16.5</v>
      </c>
      <c r="I411" s="101">
        <v>33</v>
      </c>
    </row>
    <row r="412" spans="1:9" x14ac:dyDescent="0.3">
      <c r="A412" s="98" t="s">
        <v>346</v>
      </c>
      <c r="B412" s="99" t="s">
        <v>360</v>
      </c>
      <c r="C412" s="99" t="s">
        <v>2953</v>
      </c>
      <c r="D412" s="99">
        <v>11030517</v>
      </c>
      <c r="E412" s="100">
        <v>16.5</v>
      </c>
      <c r="F412" s="100">
        <v>50</v>
      </c>
      <c r="G412" s="99"/>
      <c r="H412" s="100"/>
      <c r="I412" s="101"/>
    </row>
    <row r="413" spans="1:9" x14ac:dyDescent="0.3">
      <c r="A413" s="98" t="str">
        <f t="shared" ref="A413:A418" si="44">A412</f>
        <v>鄭文逸</v>
      </c>
      <c r="B413" s="99"/>
      <c r="C413" s="99"/>
      <c r="D413" s="99"/>
      <c r="E413" s="100"/>
      <c r="F413" s="100"/>
      <c r="G413" s="99">
        <v>11034112</v>
      </c>
      <c r="H413" s="100">
        <v>16.5</v>
      </c>
      <c r="I413" s="101">
        <v>11</v>
      </c>
    </row>
    <row r="414" spans="1:9" x14ac:dyDescent="0.3">
      <c r="A414" s="98" t="str">
        <f t="shared" si="44"/>
        <v>鄭文逸</v>
      </c>
      <c r="B414" s="99"/>
      <c r="C414" s="99"/>
      <c r="D414" s="99"/>
      <c r="E414" s="100"/>
      <c r="F414" s="100"/>
      <c r="G414" s="99">
        <v>11035654</v>
      </c>
      <c r="H414" s="100">
        <v>16.5</v>
      </c>
      <c r="I414" s="101">
        <v>25</v>
      </c>
    </row>
    <row r="415" spans="1:9" x14ac:dyDescent="0.3">
      <c r="A415" s="98" t="str">
        <f t="shared" si="44"/>
        <v>鄭文逸</v>
      </c>
      <c r="B415" s="99"/>
      <c r="C415" s="99"/>
      <c r="D415" s="99"/>
      <c r="E415" s="100"/>
      <c r="F415" s="100"/>
      <c r="G415" s="99">
        <v>11041188</v>
      </c>
      <c r="H415" s="100">
        <v>16.5</v>
      </c>
      <c r="I415" s="101">
        <v>1</v>
      </c>
    </row>
    <row r="416" spans="1:9" x14ac:dyDescent="0.3">
      <c r="A416" s="98" t="str">
        <f t="shared" si="44"/>
        <v>鄭文逸</v>
      </c>
      <c r="B416" s="99"/>
      <c r="C416" s="99"/>
      <c r="D416" s="99"/>
      <c r="E416" s="100"/>
      <c r="F416" s="100"/>
      <c r="G416" s="99">
        <v>11041700</v>
      </c>
      <c r="H416" s="100">
        <v>16.5</v>
      </c>
      <c r="I416" s="101">
        <v>2</v>
      </c>
    </row>
    <row r="417" spans="1:9" x14ac:dyDescent="0.3">
      <c r="A417" s="98" t="str">
        <f t="shared" si="44"/>
        <v>鄭文逸</v>
      </c>
      <c r="B417" s="99"/>
      <c r="C417" s="99"/>
      <c r="D417" s="99"/>
      <c r="E417" s="100"/>
      <c r="F417" s="100"/>
      <c r="G417" s="99">
        <v>11042723</v>
      </c>
      <c r="H417" s="100">
        <v>16.5</v>
      </c>
      <c r="I417" s="101">
        <v>10</v>
      </c>
    </row>
    <row r="418" spans="1:9" x14ac:dyDescent="0.3">
      <c r="A418" s="98" t="str">
        <f t="shared" si="44"/>
        <v>鄭文逸</v>
      </c>
      <c r="B418" s="99"/>
      <c r="C418" s="99"/>
      <c r="D418" s="99"/>
      <c r="E418" s="100"/>
      <c r="F418" s="100"/>
      <c r="G418" s="99">
        <v>11043749</v>
      </c>
      <c r="H418" s="100">
        <v>16.5</v>
      </c>
      <c r="I418" s="101">
        <v>1</v>
      </c>
    </row>
    <row r="419" spans="1:9" x14ac:dyDescent="0.3">
      <c r="A419" s="98" t="s">
        <v>346</v>
      </c>
      <c r="B419" s="99" t="s">
        <v>360</v>
      </c>
      <c r="C419" s="99" t="s">
        <v>2954</v>
      </c>
      <c r="D419" s="99">
        <v>11035062</v>
      </c>
      <c r="E419" s="100">
        <v>16.5</v>
      </c>
      <c r="F419" s="100">
        <v>50</v>
      </c>
      <c r="G419" s="99"/>
      <c r="H419" s="100"/>
      <c r="I419" s="101"/>
    </row>
    <row r="420" spans="1:9" x14ac:dyDescent="0.3">
      <c r="A420" s="98" t="str">
        <f t="shared" ref="A420:A435" si="45">A419</f>
        <v>鄭文逸</v>
      </c>
      <c r="B420" s="99"/>
      <c r="C420" s="99"/>
      <c r="D420" s="99"/>
      <c r="E420" s="100"/>
      <c r="F420" s="100"/>
      <c r="G420" s="99">
        <v>11044258</v>
      </c>
      <c r="H420" s="100">
        <v>16.5</v>
      </c>
      <c r="I420" s="101">
        <v>1</v>
      </c>
    </row>
    <row r="421" spans="1:9" x14ac:dyDescent="0.3">
      <c r="A421" s="98" t="str">
        <f t="shared" si="45"/>
        <v>鄭文逸</v>
      </c>
      <c r="B421" s="99"/>
      <c r="C421" s="99"/>
      <c r="D421" s="99"/>
      <c r="E421" s="100"/>
      <c r="F421" s="100"/>
      <c r="G421" s="99">
        <v>11045281</v>
      </c>
      <c r="H421" s="100">
        <v>16.5</v>
      </c>
      <c r="I421" s="101">
        <v>1</v>
      </c>
    </row>
    <row r="422" spans="1:9" x14ac:dyDescent="0.3">
      <c r="A422" s="98" t="str">
        <f t="shared" si="45"/>
        <v>鄭文逸</v>
      </c>
      <c r="B422" s="99"/>
      <c r="C422" s="99"/>
      <c r="D422" s="99"/>
      <c r="E422" s="100"/>
      <c r="F422" s="100"/>
      <c r="G422" s="99">
        <v>11050822</v>
      </c>
      <c r="H422" s="100">
        <v>16.5</v>
      </c>
      <c r="I422" s="101">
        <v>2</v>
      </c>
    </row>
    <row r="423" spans="1:9" x14ac:dyDescent="0.3">
      <c r="A423" s="98" t="str">
        <f t="shared" si="45"/>
        <v>鄭文逸</v>
      </c>
      <c r="B423" s="99"/>
      <c r="C423" s="99"/>
      <c r="D423" s="99"/>
      <c r="E423" s="100"/>
      <c r="F423" s="100"/>
      <c r="G423" s="99">
        <v>11051333</v>
      </c>
      <c r="H423" s="100">
        <v>16.5</v>
      </c>
      <c r="I423" s="101">
        <v>1</v>
      </c>
    </row>
    <row r="424" spans="1:9" x14ac:dyDescent="0.3">
      <c r="A424" s="98" t="str">
        <f t="shared" si="45"/>
        <v>鄭文逸</v>
      </c>
      <c r="B424" s="99"/>
      <c r="C424" s="99"/>
      <c r="D424" s="99"/>
      <c r="E424" s="100"/>
      <c r="F424" s="100"/>
      <c r="G424" s="99">
        <v>11052358</v>
      </c>
      <c r="H424" s="100">
        <v>16.5</v>
      </c>
      <c r="I424" s="101">
        <v>5</v>
      </c>
    </row>
    <row r="425" spans="1:9" x14ac:dyDescent="0.3">
      <c r="A425" s="98" t="str">
        <f t="shared" si="45"/>
        <v>鄭文逸</v>
      </c>
      <c r="B425" s="99"/>
      <c r="C425" s="99"/>
      <c r="D425" s="99"/>
      <c r="E425" s="100"/>
      <c r="F425" s="100"/>
      <c r="G425" s="99">
        <v>11052871</v>
      </c>
      <c r="H425" s="100">
        <v>16.5</v>
      </c>
      <c r="I425" s="101">
        <v>7</v>
      </c>
    </row>
    <row r="426" spans="1:9" x14ac:dyDescent="0.3">
      <c r="A426" s="98" t="str">
        <f t="shared" si="45"/>
        <v>鄭文逸</v>
      </c>
      <c r="B426" s="99"/>
      <c r="C426" s="99"/>
      <c r="D426" s="99"/>
      <c r="E426" s="100"/>
      <c r="F426" s="100"/>
      <c r="G426" s="99">
        <v>11055431</v>
      </c>
      <c r="H426" s="100">
        <v>16.5</v>
      </c>
      <c r="I426" s="101">
        <v>1</v>
      </c>
    </row>
    <row r="427" spans="1:9" x14ac:dyDescent="0.3">
      <c r="A427" s="98" t="str">
        <f t="shared" si="45"/>
        <v>鄭文逸</v>
      </c>
      <c r="B427" s="99"/>
      <c r="C427" s="99"/>
      <c r="D427" s="99"/>
      <c r="E427" s="100"/>
      <c r="F427" s="100"/>
      <c r="G427" s="99">
        <v>11060965</v>
      </c>
      <c r="H427" s="100">
        <v>16.5</v>
      </c>
      <c r="I427" s="101">
        <v>1</v>
      </c>
    </row>
    <row r="428" spans="1:9" x14ac:dyDescent="0.3">
      <c r="A428" s="98" t="str">
        <f t="shared" si="45"/>
        <v>鄭文逸</v>
      </c>
      <c r="B428" s="99"/>
      <c r="C428" s="99"/>
      <c r="D428" s="99"/>
      <c r="E428" s="100"/>
      <c r="F428" s="100"/>
      <c r="G428" s="99">
        <v>11063012</v>
      </c>
      <c r="H428" s="100">
        <v>16.5</v>
      </c>
      <c r="I428" s="101">
        <v>1</v>
      </c>
    </row>
    <row r="429" spans="1:9" x14ac:dyDescent="0.3">
      <c r="A429" s="98" t="str">
        <f t="shared" si="45"/>
        <v>鄭文逸</v>
      </c>
      <c r="B429" s="99"/>
      <c r="C429" s="99"/>
      <c r="D429" s="99"/>
      <c r="E429" s="100"/>
      <c r="F429" s="100"/>
      <c r="G429" s="99">
        <v>11063524</v>
      </c>
      <c r="H429" s="100">
        <v>16.5</v>
      </c>
      <c r="I429" s="101">
        <v>1</v>
      </c>
    </row>
    <row r="430" spans="1:9" x14ac:dyDescent="0.3">
      <c r="A430" s="98" t="str">
        <f t="shared" si="45"/>
        <v>鄭文逸</v>
      </c>
      <c r="B430" s="99"/>
      <c r="C430" s="99"/>
      <c r="D430" s="99"/>
      <c r="E430" s="100"/>
      <c r="F430" s="100"/>
      <c r="G430" s="99">
        <v>11064037</v>
      </c>
      <c r="H430" s="100">
        <v>16.5</v>
      </c>
      <c r="I430" s="101">
        <v>10</v>
      </c>
    </row>
    <row r="431" spans="1:9" x14ac:dyDescent="0.3">
      <c r="A431" s="98" t="str">
        <f t="shared" si="45"/>
        <v>鄭文逸</v>
      </c>
      <c r="B431" s="99"/>
      <c r="C431" s="99"/>
      <c r="D431" s="99"/>
      <c r="E431" s="100"/>
      <c r="F431" s="100"/>
      <c r="G431" s="99">
        <v>11064550</v>
      </c>
      <c r="H431" s="100">
        <v>16.5</v>
      </c>
      <c r="I431" s="101">
        <v>7</v>
      </c>
    </row>
    <row r="432" spans="1:9" x14ac:dyDescent="0.3">
      <c r="A432" s="98" t="str">
        <f t="shared" si="45"/>
        <v>鄭文逸</v>
      </c>
      <c r="B432" s="99"/>
      <c r="C432" s="99"/>
      <c r="D432" s="99"/>
      <c r="E432" s="100"/>
      <c r="F432" s="100"/>
      <c r="G432" s="99">
        <v>11065062</v>
      </c>
      <c r="H432" s="100">
        <v>16.5</v>
      </c>
      <c r="I432" s="101">
        <v>6</v>
      </c>
    </row>
    <row r="433" spans="1:9" x14ac:dyDescent="0.3">
      <c r="A433" s="98" t="str">
        <f t="shared" si="45"/>
        <v>鄭文逸</v>
      </c>
      <c r="B433" s="99"/>
      <c r="C433" s="99"/>
      <c r="D433" s="99"/>
      <c r="E433" s="100"/>
      <c r="F433" s="100"/>
      <c r="G433" s="99">
        <v>11065574</v>
      </c>
      <c r="H433" s="100">
        <v>16.5</v>
      </c>
      <c r="I433" s="101">
        <v>1</v>
      </c>
    </row>
    <row r="434" spans="1:9" x14ac:dyDescent="0.3">
      <c r="A434" s="98" t="str">
        <f t="shared" si="45"/>
        <v>鄭文逸</v>
      </c>
      <c r="B434" s="99"/>
      <c r="C434" s="99"/>
      <c r="D434" s="99"/>
      <c r="E434" s="100"/>
      <c r="F434" s="100"/>
      <c r="G434" s="99">
        <v>11070084</v>
      </c>
      <c r="H434" s="100">
        <v>16.5</v>
      </c>
      <c r="I434" s="101">
        <v>1</v>
      </c>
    </row>
    <row r="435" spans="1:9" x14ac:dyDescent="0.3">
      <c r="A435" s="98" t="str">
        <f t="shared" si="45"/>
        <v>鄭文逸</v>
      </c>
      <c r="B435" s="99"/>
      <c r="C435" s="99"/>
      <c r="D435" s="99"/>
      <c r="E435" s="100"/>
      <c r="F435" s="100"/>
      <c r="G435" s="99">
        <v>11070596</v>
      </c>
      <c r="H435" s="100">
        <v>16.5</v>
      </c>
      <c r="I435" s="101">
        <v>4</v>
      </c>
    </row>
    <row r="436" spans="1:9" x14ac:dyDescent="0.3">
      <c r="A436" s="98" t="s">
        <v>346</v>
      </c>
      <c r="B436" s="99" t="s">
        <v>360</v>
      </c>
      <c r="C436" s="99" t="s">
        <v>2955</v>
      </c>
      <c r="D436" s="99">
        <v>11051450</v>
      </c>
      <c r="E436" s="100">
        <v>16.5</v>
      </c>
      <c r="F436" s="100">
        <v>50</v>
      </c>
      <c r="G436" s="99"/>
      <c r="H436" s="100"/>
      <c r="I436" s="101"/>
    </row>
    <row r="437" spans="1:9" x14ac:dyDescent="0.3">
      <c r="A437" s="98" t="str">
        <f t="shared" ref="A437:A446" si="46">A436</f>
        <v>鄭文逸</v>
      </c>
      <c r="B437" s="99"/>
      <c r="C437" s="99"/>
      <c r="D437" s="99"/>
      <c r="E437" s="100"/>
      <c r="F437" s="100"/>
      <c r="G437" s="99">
        <v>11070596</v>
      </c>
      <c r="H437" s="100">
        <v>16.5</v>
      </c>
      <c r="I437" s="101">
        <v>7</v>
      </c>
    </row>
    <row r="438" spans="1:9" x14ac:dyDescent="0.3">
      <c r="A438" s="98" t="str">
        <f t="shared" si="46"/>
        <v>鄭文逸</v>
      </c>
      <c r="B438" s="99"/>
      <c r="C438" s="99"/>
      <c r="D438" s="99"/>
      <c r="E438" s="100"/>
      <c r="F438" s="100"/>
      <c r="G438" s="99">
        <v>11071107</v>
      </c>
      <c r="H438" s="100">
        <v>16.5</v>
      </c>
      <c r="I438" s="101">
        <v>1</v>
      </c>
    </row>
    <row r="439" spans="1:9" x14ac:dyDescent="0.3">
      <c r="A439" s="98" t="str">
        <f t="shared" si="46"/>
        <v>鄭文逸</v>
      </c>
      <c r="B439" s="99"/>
      <c r="C439" s="99"/>
      <c r="D439" s="99"/>
      <c r="E439" s="100"/>
      <c r="F439" s="100"/>
      <c r="G439" s="99">
        <v>11071618</v>
      </c>
      <c r="H439" s="100">
        <v>16.5</v>
      </c>
      <c r="I439" s="101">
        <v>7</v>
      </c>
    </row>
    <row r="440" spans="1:9" x14ac:dyDescent="0.3">
      <c r="A440" s="98" t="str">
        <f t="shared" si="46"/>
        <v>鄭文逸</v>
      </c>
      <c r="B440" s="99"/>
      <c r="C440" s="99"/>
      <c r="D440" s="99"/>
      <c r="E440" s="100"/>
      <c r="F440" s="100"/>
      <c r="G440" s="99">
        <v>11072130</v>
      </c>
      <c r="H440" s="100">
        <v>16.5</v>
      </c>
      <c r="I440" s="101">
        <v>1</v>
      </c>
    </row>
    <row r="441" spans="1:9" x14ac:dyDescent="0.3">
      <c r="A441" s="98" t="str">
        <f t="shared" si="46"/>
        <v>鄭文逸</v>
      </c>
      <c r="B441" s="99"/>
      <c r="C441" s="99"/>
      <c r="D441" s="99"/>
      <c r="E441" s="100"/>
      <c r="F441" s="100"/>
      <c r="G441" s="99">
        <v>11072643</v>
      </c>
      <c r="H441" s="100">
        <v>16.5</v>
      </c>
      <c r="I441" s="101">
        <v>1</v>
      </c>
    </row>
    <row r="442" spans="1:9" x14ac:dyDescent="0.3">
      <c r="A442" s="98" t="str">
        <f t="shared" si="46"/>
        <v>鄭文逸</v>
      </c>
      <c r="B442" s="99"/>
      <c r="C442" s="99"/>
      <c r="D442" s="99"/>
      <c r="E442" s="100"/>
      <c r="F442" s="100"/>
      <c r="G442" s="99">
        <v>11074176</v>
      </c>
      <c r="H442" s="100">
        <v>16.5</v>
      </c>
      <c r="I442" s="101">
        <v>3</v>
      </c>
    </row>
    <row r="443" spans="1:9" x14ac:dyDescent="0.3">
      <c r="A443" s="98" t="str">
        <f t="shared" si="46"/>
        <v>鄭文逸</v>
      </c>
      <c r="B443" s="99"/>
      <c r="C443" s="99"/>
      <c r="D443" s="99"/>
      <c r="E443" s="100"/>
      <c r="F443" s="100"/>
      <c r="G443" s="99">
        <v>11074685</v>
      </c>
      <c r="H443" s="100">
        <v>16.5</v>
      </c>
      <c r="I443" s="101">
        <v>1</v>
      </c>
    </row>
    <row r="444" spans="1:9" x14ac:dyDescent="0.3">
      <c r="A444" s="98" t="str">
        <f t="shared" si="46"/>
        <v>鄭文逸</v>
      </c>
      <c r="B444" s="99"/>
      <c r="C444" s="99"/>
      <c r="D444" s="99"/>
      <c r="E444" s="100"/>
      <c r="F444" s="100"/>
      <c r="G444" s="99">
        <v>11080213</v>
      </c>
      <c r="H444" s="100">
        <v>16.5</v>
      </c>
      <c r="I444" s="101">
        <v>1</v>
      </c>
    </row>
    <row r="445" spans="1:9" x14ac:dyDescent="0.3">
      <c r="A445" s="98" t="str">
        <f t="shared" si="46"/>
        <v>鄭文逸</v>
      </c>
      <c r="B445" s="99"/>
      <c r="C445" s="99"/>
      <c r="D445" s="99"/>
      <c r="E445" s="100"/>
      <c r="F445" s="100"/>
      <c r="G445" s="99">
        <v>11085838</v>
      </c>
      <c r="H445" s="100">
        <v>16.5</v>
      </c>
      <c r="I445" s="101">
        <v>4</v>
      </c>
    </row>
    <row r="446" spans="1:9" x14ac:dyDescent="0.3">
      <c r="A446" s="98" t="str">
        <f t="shared" si="46"/>
        <v>鄭文逸</v>
      </c>
      <c r="B446" s="99"/>
      <c r="C446" s="99"/>
      <c r="D446" s="99"/>
      <c r="E446" s="100"/>
      <c r="F446" s="100"/>
      <c r="G446" s="99">
        <v>11090348</v>
      </c>
      <c r="H446" s="100">
        <v>16.5</v>
      </c>
      <c r="I446" s="101">
        <v>2</v>
      </c>
    </row>
    <row r="447" spans="1:9" x14ac:dyDescent="0.3">
      <c r="A447" s="98" t="s">
        <v>346</v>
      </c>
      <c r="B447" s="99" t="s">
        <v>360</v>
      </c>
      <c r="C447" s="99" t="s">
        <v>2955</v>
      </c>
      <c r="D447" s="99">
        <v>11231416</v>
      </c>
      <c r="E447" s="100">
        <v>16.5</v>
      </c>
      <c r="F447" s="100">
        <v>-22</v>
      </c>
      <c r="G447" s="99"/>
      <c r="H447" s="100"/>
      <c r="I447" s="101"/>
    </row>
    <row r="448" spans="1:9" x14ac:dyDescent="0.3">
      <c r="A448" s="98" t="s">
        <v>346</v>
      </c>
      <c r="B448" s="99" t="s">
        <v>360</v>
      </c>
      <c r="C448" s="99" t="s">
        <v>2956</v>
      </c>
      <c r="D448" s="99">
        <v>11074500</v>
      </c>
      <c r="E448" s="100">
        <v>16.5</v>
      </c>
      <c r="F448" s="100">
        <v>50</v>
      </c>
      <c r="G448" s="99"/>
      <c r="H448" s="100"/>
      <c r="I448" s="101"/>
    </row>
    <row r="449" spans="1:9" x14ac:dyDescent="0.3">
      <c r="A449" s="98" t="s">
        <v>346</v>
      </c>
      <c r="B449" s="99" t="s">
        <v>360</v>
      </c>
      <c r="C449" s="99" t="s">
        <v>2956</v>
      </c>
      <c r="D449" s="99">
        <v>11231216</v>
      </c>
      <c r="E449" s="100">
        <v>16.5</v>
      </c>
      <c r="F449" s="100">
        <v>-50</v>
      </c>
      <c r="G449" s="99"/>
      <c r="H449" s="100"/>
      <c r="I449" s="101"/>
    </row>
    <row r="450" spans="1:9" x14ac:dyDescent="0.3">
      <c r="A450" s="98" t="s">
        <v>346</v>
      </c>
      <c r="B450" s="99" t="s">
        <v>360</v>
      </c>
      <c r="C450" s="99" t="s">
        <v>2957</v>
      </c>
      <c r="D450" s="99">
        <v>11094790</v>
      </c>
      <c r="E450" s="100">
        <v>16.45</v>
      </c>
      <c r="F450" s="100">
        <v>400</v>
      </c>
      <c r="G450" s="99"/>
      <c r="H450" s="100"/>
      <c r="I450" s="101"/>
    </row>
    <row r="451" spans="1:9" x14ac:dyDescent="0.3">
      <c r="A451" s="98" t="str">
        <f>A450</f>
        <v>鄭文逸</v>
      </c>
      <c r="B451" s="99"/>
      <c r="C451" s="99"/>
      <c r="D451" s="99"/>
      <c r="E451" s="100"/>
      <c r="F451" s="100"/>
      <c r="G451" s="99">
        <v>11094949</v>
      </c>
      <c r="H451" s="100">
        <v>16.45</v>
      </c>
      <c r="I451" s="101">
        <v>400</v>
      </c>
    </row>
    <row r="452" spans="1:9" x14ac:dyDescent="0.3">
      <c r="A452" s="98" t="s">
        <v>346</v>
      </c>
      <c r="B452" s="99" t="s">
        <v>360</v>
      </c>
      <c r="C452" s="99" t="s">
        <v>2958</v>
      </c>
      <c r="D452" s="99">
        <v>11095690</v>
      </c>
      <c r="E452" s="100">
        <v>16.45</v>
      </c>
      <c r="F452" s="100">
        <v>300</v>
      </c>
      <c r="G452" s="99"/>
      <c r="H452" s="100"/>
      <c r="I452" s="101"/>
    </row>
    <row r="453" spans="1:9" x14ac:dyDescent="0.3">
      <c r="A453" s="98" t="str">
        <f>A452</f>
        <v>鄭文逸</v>
      </c>
      <c r="B453" s="99"/>
      <c r="C453" s="99"/>
      <c r="D453" s="99"/>
      <c r="E453" s="100"/>
      <c r="F453" s="100"/>
      <c r="G453" s="99">
        <v>11095977</v>
      </c>
      <c r="H453" s="100">
        <v>16.45</v>
      </c>
      <c r="I453" s="101">
        <v>30</v>
      </c>
    </row>
    <row r="454" spans="1:9" x14ac:dyDescent="0.3">
      <c r="A454" s="98" t="s">
        <v>346</v>
      </c>
      <c r="B454" s="99" t="s">
        <v>360</v>
      </c>
      <c r="C454" s="99" t="s">
        <v>2958</v>
      </c>
      <c r="D454" s="99">
        <v>11231015</v>
      </c>
      <c r="E454" s="100">
        <v>16.45</v>
      </c>
      <c r="F454" s="100">
        <v>-270</v>
      </c>
      <c r="G454" s="99"/>
      <c r="H454" s="100"/>
      <c r="I454" s="101"/>
    </row>
    <row r="455" spans="1:9" x14ac:dyDescent="0.3">
      <c r="A455" s="98" t="s">
        <v>346</v>
      </c>
      <c r="B455" s="99" t="s">
        <v>360</v>
      </c>
      <c r="C455" s="99" t="s">
        <v>2959</v>
      </c>
      <c r="D455" s="99">
        <v>11100670</v>
      </c>
      <c r="E455" s="100">
        <v>16.399999999999999</v>
      </c>
      <c r="F455" s="100">
        <v>400</v>
      </c>
      <c r="G455" s="99"/>
      <c r="H455" s="100"/>
      <c r="I455" s="101"/>
    </row>
    <row r="456" spans="1:9" x14ac:dyDescent="0.3">
      <c r="A456" s="98" t="str">
        <f>A455</f>
        <v>鄭文逸</v>
      </c>
      <c r="B456" s="99"/>
      <c r="C456" s="99"/>
      <c r="D456" s="99"/>
      <c r="E456" s="100"/>
      <c r="F456" s="100"/>
      <c r="G456" s="99">
        <v>11101002</v>
      </c>
      <c r="H456" s="100">
        <v>16.399999999999999</v>
      </c>
      <c r="I456" s="101">
        <v>400</v>
      </c>
    </row>
    <row r="457" spans="1:9" x14ac:dyDescent="0.3">
      <c r="A457" s="98" t="s">
        <v>346</v>
      </c>
      <c r="B457" s="99" t="s">
        <v>360</v>
      </c>
      <c r="C457" s="99" t="s">
        <v>2960</v>
      </c>
      <c r="D457" s="99">
        <v>11101050</v>
      </c>
      <c r="E457" s="100">
        <v>16.399999999999999</v>
      </c>
      <c r="F457" s="100">
        <v>400</v>
      </c>
      <c r="G457" s="99"/>
      <c r="H457" s="100"/>
      <c r="I457" s="101"/>
    </row>
    <row r="458" spans="1:9" x14ac:dyDescent="0.3">
      <c r="A458" s="98" t="str">
        <f t="shared" ref="A458:A460" si="47">A457</f>
        <v>鄭文逸</v>
      </c>
      <c r="B458" s="99"/>
      <c r="C458" s="99"/>
      <c r="D458" s="99"/>
      <c r="E458" s="100"/>
      <c r="F458" s="100"/>
      <c r="G458" s="99">
        <v>11101514</v>
      </c>
      <c r="H458" s="100">
        <v>16.399999999999999</v>
      </c>
      <c r="I458" s="101">
        <v>363</v>
      </c>
    </row>
    <row r="459" spans="1:9" x14ac:dyDescent="0.3">
      <c r="A459" s="98" t="str">
        <f t="shared" si="47"/>
        <v>鄭文逸</v>
      </c>
      <c r="B459" s="99"/>
      <c r="C459" s="99"/>
      <c r="D459" s="99"/>
      <c r="E459" s="100"/>
      <c r="F459" s="100"/>
      <c r="G459" s="99">
        <v>11102027</v>
      </c>
      <c r="H459" s="100">
        <v>16.399999999999999</v>
      </c>
      <c r="I459" s="101">
        <v>4</v>
      </c>
    </row>
    <row r="460" spans="1:9" x14ac:dyDescent="0.3">
      <c r="A460" s="98" t="str">
        <f t="shared" si="47"/>
        <v>鄭文逸</v>
      </c>
      <c r="B460" s="99"/>
      <c r="C460" s="99"/>
      <c r="D460" s="99"/>
      <c r="E460" s="100"/>
      <c r="F460" s="100"/>
      <c r="G460" s="99">
        <v>11102538</v>
      </c>
      <c r="H460" s="100">
        <v>16.399999999999999</v>
      </c>
      <c r="I460" s="101">
        <v>3</v>
      </c>
    </row>
    <row r="461" spans="1:9" x14ac:dyDescent="0.3">
      <c r="A461" s="98" t="s">
        <v>346</v>
      </c>
      <c r="B461" s="99" t="s">
        <v>360</v>
      </c>
      <c r="C461" s="99" t="s">
        <v>2960</v>
      </c>
      <c r="D461" s="99">
        <v>11230795</v>
      </c>
      <c r="E461" s="100">
        <v>16.399999999999999</v>
      </c>
      <c r="F461" s="100">
        <v>-30</v>
      </c>
      <c r="G461" s="99"/>
      <c r="H461" s="100"/>
      <c r="I461" s="101"/>
    </row>
    <row r="462" spans="1:9" x14ac:dyDescent="0.3">
      <c r="A462" s="98" t="s">
        <v>346</v>
      </c>
      <c r="B462" s="99" t="s">
        <v>360</v>
      </c>
      <c r="C462" s="99" t="s">
        <v>2961</v>
      </c>
      <c r="D462" s="99">
        <v>11103590</v>
      </c>
      <c r="E462" s="100">
        <v>16.350000000000001</v>
      </c>
      <c r="F462" s="100">
        <v>300</v>
      </c>
      <c r="G462" s="99"/>
      <c r="H462" s="100"/>
      <c r="I462" s="101"/>
    </row>
    <row r="463" spans="1:9" x14ac:dyDescent="0.3">
      <c r="A463" s="98" t="str">
        <f t="shared" ref="A463:A467" si="48">A462</f>
        <v>鄭文逸</v>
      </c>
      <c r="B463" s="99"/>
      <c r="C463" s="99"/>
      <c r="D463" s="99"/>
      <c r="E463" s="100"/>
      <c r="F463" s="100"/>
      <c r="G463" s="99">
        <v>11104072</v>
      </c>
      <c r="H463" s="100">
        <v>16.350000000000001</v>
      </c>
      <c r="I463" s="101">
        <v>239</v>
      </c>
    </row>
    <row r="464" spans="1:9" x14ac:dyDescent="0.3">
      <c r="A464" s="98" t="str">
        <f t="shared" si="48"/>
        <v>鄭文逸</v>
      </c>
      <c r="B464" s="99"/>
      <c r="C464" s="99"/>
      <c r="D464" s="99"/>
      <c r="E464" s="100"/>
      <c r="F464" s="100"/>
      <c r="G464" s="99">
        <v>11104583</v>
      </c>
      <c r="H464" s="100">
        <v>16.350000000000001</v>
      </c>
      <c r="I464" s="101">
        <v>2</v>
      </c>
    </row>
    <row r="465" spans="1:9" x14ac:dyDescent="0.3">
      <c r="A465" s="98" t="str">
        <f t="shared" si="48"/>
        <v>鄭文逸</v>
      </c>
      <c r="B465" s="99"/>
      <c r="C465" s="99"/>
      <c r="D465" s="99"/>
      <c r="E465" s="100"/>
      <c r="F465" s="100"/>
      <c r="G465" s="99">
        <v>11120262</v>
      </c>
      <c r="H465" s="100">
        <v>16.350000000000001</v>
      </c>
      <c r="I465" s="101">
        <v>35</v>
      </c>
    </row>
    <row r="466" spans="1:9" x14ac:dyDescent="0.3">
      <c r="A466" s="98" t="str">
        <f t="shared" si="48"/>
        <v>鄭文逸</v>
      </c>
      <c r="B466" s="99"/>
      <c r="C466" s="99"/>
      <c r="D466" s="99"/>
      <c r="E466" s="100"/>
      <c r="F466" s="100"/>
      <c r="G466" s="99">
        <v>11120775</v>
      </c>
      <c r="H466" s="100">
        <v>16.350000000000001</v>
      </c>
      <c r="I466" s="101">
        <v>7</v>
      </c>
    </row>
    <row r="467" spans="1:9" x14ac:dyDescent="0.3">
      <c r="A467" s="98" t="str">
        <f t="shared" si="48"/>
        <v>鄭文逸</v>
      </c>
      <c r="B467" s="99"/>
      <c r="C467" s="99"/>
      <c r="D467" s="99"/>
      <c r="E467" s="100"/>
      <c r="F467" s="100"/>
      <c r="G467" s="99">
        <v>11121801</v>
      </c>
      <c r="H467" s="100">
        <v>16.350000000000001</v>
      </c>
      <c r="I467" s="101">
        <v>17</v>
      </c>
    </row>
    <row r="468" spans="1:9" x14ac:dyDescent="0.3">
      <c r="A468" s="98" t="s">
        <v>346</v>
      </c>
      <c r="B468" s="99" t="s">
        <v>360</v>
      </c>
      <c r="C468" s="99" t="s">
        <v>2962</v>
      </c>
      <c r="D468" s="99">
        <v>11105110</v>
      </c>
      <c r="E468" s="100">
        <v>16.3</v>
      </c>
      <c r="F468" s="100">
        <v>400</v>
      </c>
      <c r="G468" s="99"/>
      <c r="H468" s="100"/>
      <c r="I468" s="101"/>
    </row>
    <row r="469" spans="1:9" x14ac:dyDescent="0.3">
      <c r="A469" s="98" t="str">
        <f>A468</f>
        <v>鄭文逸</v>
      </c>
      <c r="B469" s="99"/>
      <c r="C469" s="99"/>
      <c r="D469" s="99"/>
      <c r="E469" s="100"/>
      <c r="F469" s="100"/>
      <c r="G469" s="99">
        <v>11105610</v>
      </c>
      <c r="H469" s="100">
        <v>16.3</v>
      </c>
      <c r="I469" s="101">
        <v>400</v>
      </c>
    </row>
    <row r="470" spans="1:9" x14ac:dyDescent="0.3">
      <c r="A470" s="98" t="s">
        <v>346</v>
      </c>
      <c r="B470" s="99" t="s">
        <v>360</v>
      </c>
      <c r="C470" s="99" t="s">
        <v>2963</v>
      </c>
      <c r="D470" s="99">
        <v>11110793</v>
      </c>
      <c r="E470" s="100">
        <v>16.3</v>
      </c>
      <c r="F470" s="100">
        <v>100</v>
      </c>
      <c r="G470" s="99"/>
      <c r="H470" s="100"/>
      <c r="I470" s="101"/>
    </row>
    <row r="471" spans="1:9" x14ac:dyDescent="0.3">
      <c r="A471" s="98" t="str">
        <f t="shared" ref="A471:A474" si="49">A470</f>
        <v>鄭文逸</v>
      </c>
      <c r="B471" s="99"/>
      <c r="C471" s="99"/>
      <c r="D471" s="99"/>
      <c r="E471" s="100"/>
      <c r="F471" s="100"/>
      <c r="G471" s="99">
        <v>11111143</v>
      </c>
      <c r="H471" s="100">
        <v>16.3</v>
      </c>
      <c r="I471" s="101">
        <v>27</v>
      </c>
    </row>
    <row r="472" spans="1:9" x14ac:dyDescent="0.3">
      <c r="A472" s="98" t="str">
        <f t="shared" si="49"/>
        <v>鄭文逸</v>
      </c>
      <c r="B472" s="99"/>
      <c r="C472" s="99"/>
      <c r="D472" s="99"/>
      <c r="E472" s="100"/>
      <c r="F472" s="100"/>
      <c r="G472" s="99">
        <v>11113190</v>
      </c>
      <c r="H472" s="100">
        <v>16.3</v>
      </c>
      <c r="I472" s="101">
        <v>7</v>
      </c>
    </row>
    <row r="473" spans="1:9" x14ac:dyDescent="0.3">
      <c r="A473" s="98" t="str">
        <f t="shared" si="49"/>
        <v>鄭文逸</v>
      </c>
      <c r="B473" s="99"/>
      <c r="C473" s="99"/>
      <c r="D473" s="99"/>
      <c r="E473" s="100"/>
      <c r="F473" s="100"/>
      <c r="G473" s="99">
        <v>11115236</v>
      </c>
      <c r="H473" s="100">
        <v>16.3</v>
      </c>
      <c r="I473" s="101">
        <v>15</v>
      </c>
    </row>
    <row r="474" spans="1:9" x14ac:dyDescent="0.3">
      <c r="A474" s="98" t="str">
        <f t="shared" si="49"/>
        <v>鄭文逸</v>
      </c>
      <c r="B474" s="99"/>
      <c r="C474" s="99"/>
      <c r="D474" s="99"/>
      <c r="E474" s="100"/>
      <c r="F474" s="100"/>
      <c r="G474" s="99">
        <v>11115748</v>
      </c>
      <c r="H474" s="100">
        <v>16.3</v>
      </c>
      <c r="I474" s="101">
        <v>51</v>
      </c>
    </row>
    <row r="475" spans="1:9" x14ac:dyDescent="0.3">
      <c r="A475" s="98" t="s">
        <v>346</v>
      </c>
      <c r="B475" s="99" t="s">
        <v>360</v>
      </c>
      <c r="C475" s="99" t="s">
        <v>2964</v>
      </c>
      <c r="D475" s="99">
        <v>11122250</v>
      </c>
      <c r="E475" s="100">
        <v>16.3</v>
      </c>
      <c r="F475" s="100">
        <v>300</v>
      </c>
      <c r="G475" s="99"/>
      <c r="H475" s="100"/>
      <c r="I475" s="101"/>
    </row>
    <row r="476" spans="1:9" x14ac:dyDescent="0.3">
      <c r="A476" s="98" t="str">
        <f t="shared" ref="A476:A477" si="50">A475</f>
        <v>鄭文逸</v>
      </c>
      <c r="B476" s="99"/>
      <c r="C476" s="99"/>
      <c r="D476" s="99"/>
      <c r="E476" s="100"/>
      <c r="F476" s="100"/>
      <c r="G476" s="99">
        <v>11122312</v>
      </c>
      <c r="H476" s="100">
        <v>16.3</v>
      </c>
      <c r="I476" s="101">
        <v>289</v>
      </c>
    </row>
    <row r="477" spans="1:9" x14ac:dyDescent="0.3">
      <c r="A477" s="98" t="str">
        <f t="shared" si="50"/>
        <v>鄭文逸</v>
      </c>
      <c r="B477" s="99"/>
      <c r="C477" s="99"/>
      <c r="D477" s="99"/>
      <c r="E477" s="100"/>
      <c r="F477" s="100"/>
      <c r="G477" s="99">
        <v>11122824</v>
      </c>
      <c r="H477" s="100">
        <v>16.350000000000001</v>
      </c>
      <c r="I477" s="101">
        <v>11</v>
      </c>
    </row>
    <row r="478" spans="1:9" x14ac:dyDescent="0.3">
      <c r="A478" s="98" t="s">
        <v>346</v>
      </c>
      <c r="B478" s="99" t="s">
        <v>360</v>
      </c>
      <c r="C478" s="99" t="s">
        <v>2965</v>
      </c>
      <c r="D478" s="99">
        <v>11123970</v>
      </c>
      <c r="E478" s="100">
        <v>16.3</v>
      </c>
      <c r="F478" s="100">
        <v>100</v>
      </c>
      <c r="G478" s="99"/>
      <c r="H478" s="100"/>
      <c r="I478" s="101"/>
    </row>
    <row r="479" spans="1:9" x14ac:dyDescent="0.3">
      <c r="A479" s="98" t="str">
        <f>A478</f>
        <v>鄭文逸</v>
      </c>
      <c r="B479" s="99"/>
      <c r="C479" s="99"/>
      <c r="D479" s="99"/>
      <c r="E479" s="100"/>
      <c r="F479" s="100"/>
      <c r="G479" s="99">
        <v>11124363</v>
      </c>
      <c r="H479" s="100">
        <v>16.3</v>
      </c>
      <c r="I479" s="101">
        <v>100</v>
      </c>
    </row>
    <row r="480" spans="1:9" x14ac:dyDescent="0.3">
      <c r="A480" s="98" t="s">
        <v>346</v>
      </c>
      <c r="B480" s="99" t="s">
        <v>360</v>
      </c>
      <c r="C480" s="99" t="s">
        <v>2966</v>
      </c>
      <c r="D480" s="99">
        <v>11130926</v>
      </c>
      <c r="E480" s="100">
        <v>16.3</v>
      </c>
      <c r="F480" s="100">
        <v>100</v>
      </c>
      <c r="G480" s="99"/>
      <c r="H480" s="100"/>
      <c r="I480" s="101"/>
    </row>
    <row r="481" spans="1:9" x14ac:dyDescent="0.3">
      <c r="A481" s="98" t="str">
        <f t="shared" ref="A481:A482" si="51">A480</f>
        <v>鄭文逸</v>
      </c>
      <c r="B481" s="99"/>
      <c r="C481" s="99"/>
      <c r="D481" s="99"/>
      <c r="E481" s="100"/>
      <c r="F481" s="100"/>
      <c r="G481" s="99">
        <v>11130929</v>
      </c>
      <c r="H481" s="100">
        <v>16.3</v>
      </c>
      <c r="I481" s="101">
        <v>78</v>
      </c>
    </row>
    <row r="482" spans="1:9" x14ac:dyDescent="0.3">
      <c r="A482" s="98" t="str">
        <f t="shared" si="51"/>
        <v>鄭文逸</v>
      </c>
      <c r="B482" s="99"/>
      <c r="C482" s="99"/>
      <c r="D482" s="99"/>
      <c r="E482" s="100"/>
      <c r="F482" s="100"/>
      <c r="G482" s="99">
        <v>11131441</v>
      </c>
      <c r="H482" s="100">
        <v>16.350000000000001</v>
      </c>
      <c r="I482" s="101">
        <v>22</v>
      </c>
    </row>
    <row r="483" spans="1:9" x14ac:dyDescent="0.3">
      <c r="A483" s="98" t="s">
        <v>346</v>
      </c>
      <c r="B483" s="99" t="s">
        <v>360</v>
      </c>
      <c r="C483" s="99" t="s">
        <v>2967</v>
      </c>
      <c r="D483" s="99">
        <v>11132469</v>
      </c>
      <c r="E483" s="100">
        <v>16.3</v>
      </c>
      <c r="F483" s="100">
        <v>50</v>
      </c>
      <c r="G483" s="99"/>
      <c r="H483" s="100"/>
      <c r="I483" s="101"/>
    </row>
    <row r="484" spans="1:9" x14ac:dyDescent="0.3">
      <c r="A484" s="98" t="str">
        <f t="shared" ref="A484:A486" si="52">A483</f>
        <v>鄭文逸</v>
      </c>
      <c r="B484" s="99"/>
      <c r="C484" s="99"/>
      <c r="D484" s="99"/>
      <c r="E484" s="100"/>
      <c r="F484" s="100"/>
      <c r="G484" s="99">
        <v>11132977</v>
      </c>
      <c r="H484" s="100">
        <v>16.3</v>
      </c>
      <c r="I484" s="101">
        <v>35</v>
      </c>
    </row>
    <row r="485" spans="1:9" x14ac:dyDescent="0.3">
      <c r="A485" s="98" t="str">
        <f t="shared" si="52"/>
        <v>鄭文逸</v>
      </c>
      <c r="B485" s="99"/>
      <c r="C485" s="99"/>
      <c r="D485" s="99"/>
      <c r="E485" s="100"/>
      <c r="F485" s="100"/>
      <c r="G485" s="99">
        <v>11133490</v>
      </c>
      <c r="H485" s="100">
        <v>16.3</v>
      </c>
      <c r="I485" s="101">
        <v>13</v>
      </c>
    </row>
    <row r="486" spans="1:9" x14ac:dyDescent="0.3">
      <c r="A486" s="98" t="str">
        <f t="shared" si="52"/>
        <v>鄭文逸</v>
      </c>
      <c r="B486" s="99"/>
      <c r="C486" s="99"/>
      <c r="D486" s="99"/>
      <c r="E486" s="100"/>
      <c r="F486" s="100"/>
      <c r="G486" s="99">
        <v>11134000</v>
      </c>
      <c r="H486" s="100">
        <v>16.3</v>
      </c>
      <c r="I486" s="101">
        <v>2</v>
      </c>
    </row>
    <row r="487" spans="1:9" x14ac:dyDescent="0.3">
      <c r="A487" s="98" t="s">
        <v>346</v>
      </c>
      <c r="B487" s="99" t="s">
        <v>360</v>
      </c>
      <c r="C487" s="99" t="s">
        <v>2968</v>
      </c>
      <c r="D487" s="99">
        <v>11135052</v>
      </c>
      <c r="E487" s="100">
        <v>16.3</v>
      </c>
      <c r="F487" s="100">
        <v>200</v>
      </c>
      <c r="G487" s="99"/>
      <c r="H487" s="100"/>
      <c r="I487" s="101"/>
    </row>
    <row r="488" spans="1:9" x14ac:dyDescent="0.3">
      <c r="A488" s="98" t="str">
        <f t="shared" ref="A488:A489" si="53">A487</f>
        <v>鄭文逸</v>
      </c>
      <c r="B488" s="99"/>
      <c r="C488" s="99"/>
      <c r="D488" s="99"/>
      <c r="E488" s="100"/>
      <c r="F488" s="100"/>
      <c r="G488" s="99">
        <v>11135538</v>
      </c>
      <c r="H488" s="100">
        <v>16.3</v>
      </c>
      <c r="I488" s="101">
        <v>39</v>
      </c>
    </row>
    <row r="489" spans="1:9" x14ac:dyDescent="0.3">
      <c r="A489" s="98" t="str">
        <f t="shared" si="53"/>
        <v>鄭文逸</v>
      </c>
      <c r="B489" s="99"/>
      <c r="C489" s="99"/>
      <c r="D489" s="99"/>
      <c r="E489" s="100"/>
      <c r="F489" s="100"/>
      <c r="G489" s="99">
        <v>11140561</v>
      </c>
      <c r="H489" s="100">
        <v>16.3</v>
      </c>
      <c r="I489" s="101">
        <v>25</v>
      </c>
    </row>
    <row r="490" spans="1:9" x14ac:dyDescent="0.3">
      <c r="A490" s="98" t="s">
        <v>346</v>
      </c>
      <c r="B490" s="99" t="s">
        <v>360</v>
      </c>
      <c r="C490" s="99" t="s">
        <v>2968</v>
      </c>
      <c r="D490" s="99">
        <v>11220859</v>
      </c>
      <c r="E490" s="100">
        <v>16.3</v>
      </c>
      <c r="F490" s="100">
        <v>-136</v>
      </c>
      <c r="G490" s="99"/>
      <c r="H490" s="100"/>
      <c r="I490" s="101"/>
    </row>
    <row r="491" spans="1:9" x14ac:dyDescent="0.3">
      <c r="A491" s="98" t="s">
        <v>346</v>
      </c>
      <c r="B491" s="99" t="s">
        <v>360</v>
      </c>
      <c r="C491" s="99" t="s">
        <v>2969</v>
      </c>
      <c r="D491" s="99">
        <v>11135933</v>
      </c>
      <c r="E491" s="100">
        <v>16.25</v>
      </c>
      <c r="F491" s="100">
        <v>400</v>
      </c>
      <c r="G491" s="99"/>
      <c r="H491" s="100"/>
      <c r="I491" s="101"/>
    </row>
    <row r="492" spans="1:9" x14ac:dyDescent="0.3">
      <c r="A492" s="98" t="str">
        <f>A491</f>
        <v>鄭文逸</v>
      </c>
      <c r="B492" s="99"/>
      <c r="C492" s="99"/>
      <c r="D492" s="99"/>
      <c r="E492" s="100"/>
      <c r="F492" s="100"/>
      <c r="G492" s="99">
        <v>11140048</v>
      </c>
      <c r="H492" s="100">
        <v>16.25</v>
      </c>
      <c r="I492" s="101">
        <v>400</v>
      </c>
    </row>
    <row r="493" spans="1:9" x14ac:dyDescent="0.3">
      <c r="A493" s="98" t="s">
        <v>346</v>
      </c>
      <c r="B493" s="99" t="s">
        <v>360</v>
      </c>
      <c r="C493" s="99" t="s">
        <v>2970</v>
      </c>
      <c r="D493" s="99">
        <v>11141354</v>
      </c>
      <c r="E493" s="100">
        <v>16.2</v>
      </c>
      <c r="F493" s="100">
        <v>400</v>
      </c>
      <c r="G493" s="99"/>
      <c r="H493" s="100"/>
      <c r="I493" s="101"/>
    </row>
    <row r="494" spans="1:9" x14ac:dyDescent="0.3">
      <c r="A494" s="98" t="str">
        <f>A493</f>
        <v>鄭文逸</v>
      </c>
      <c r="B494" s="99"/>
      <c r="C494" s="99"/>
      <c r="D494" s="99"/>
      <c r="E494" s="100"/>
      <c r="F494" s="100"/>
      <c r="G494" s="99">
        <v>11141585</v>
      </c>
      <c r="H494" s="100">
        <v>16.2</v>
      </c>
      <c r="I494" s="101">
        <v>400</v>
      </c>
    </row>
    <row r="495" spans="1:9" x14ac:dyDescent="0.3">
      <c r="A495" s="98" t="s">
        <v>346</v>
      </c>
      <c r="B495" s="99" t="s">
        <v>360</v>
      </c>
      <c r="C495" s="99" t="s">
        <v>2971</v>
      </c>
      <c r="D495" s="99">
        <v>11141695</v>
      </c>
      <c r="E495" s="100">
        <v>16.2</v>
      </c>
      <c r="F495" s="100">
        <v>400</v>
      </c>
      <c r="G495" s="99"/>
      <c r="H495" s="100"/>
      <c r="I495" s="101"/>
    </row>
    <row r="496" spans="1:9" x14ac:dyDescent="0.3">
      <c r="A496" s="98" t="str">
        <f>A495</f>
        <v>鄭文逸</v>
      </c>
      <c r="B496" s="99"/>
      <c r="C496" s="99"/>
      <c r="D496" s="99"/>
      <c r="E496" s="100"/>
      <c r="F496" s="100"/>
      <c r="G496" s="99">
        <v>11142097</v>
      </c>
      <c r="H496" s="100">
        <v>16.2</v>
      </c>
      <c r="I496" s="101">
        <v>400</v>
      </c>
    </row>
    <row r="497" spans="1:9" x14ac:dyDescent="0.3">
      <c r="A497" s="98" t="s">
        <v>346</v>
      </c>
      <c r="B497" s="99" t="s">
        <v>360</v>
      </c>
      <c r="C497" s="99" t="s">
        <v>2972</v>
      </c>
      <c r="D497" s="99">
        <v>11143256</v>
      </c>
      <c r="E497" s="100">
        <v>16.2</v>
      </c>
      <c r="F497" s="100">
        <v>200</v>
      </c>
      <c r="G497" s="99"/>
      <c r="H497" s="100"/>
      <c r="I497" s="101"/>
    </row>
    <row r="498" spans="1:9" x14ac:dyDescent="0.3">
      <c r="A498" s="98" t="str">
        <f t="shared" ref="A498:A500" si="54">A497</f>
        <v>鄭文逸</v>
      </c>
      <c r="B498" s="99"/>
      <c r="C498" s="99"/>
      <c r="D498" s="99"/>
      <c r="E498" s="100"/>
      <c r="F498" s="100"/>
      <c r="G498" s="99">
        <v>11143634</v>
      </c>
      <c r="H498" s="100">
        <v>16.2</v>
      </c>
      <c r="I498" s="101">
        <v>120</v>
      </c>
    </row>
    <row r="499" spans="1:9" x14ac:dyDescent="0.3">
      <c r="A499" s="98" t="str">
        <f t="shared" si="54"/>
        <v>鄭文逸</v>
      </c>
      <c r="B499" s="99"/>
      <c r="C499" s="99"/>
      <c r="D499" s="99"/>
      <c r="E499" s="100"/>
      <c r="F499" s="100"/>
      <c r="G499" s="99">
        <v>11144147</v>
      </c>
      <c r="H499" s="100">
        <v>16.2</v>
      </c>
      <c r="I499" s="101">
        <v>31</v>
      </c>
    </row>
    <row r="500" spans="1:9" x14ac:dyDescent="0.3">
      <c r="A500" s="98" t="str">
        <f t="shared" si="54"/>
        <v>鄭文逸</v>
      </c>
      <c r="B500" s="99"/>
      <c r="C500" s="99"/>
      <c r="D500" s="99"/>
      <c r="E500" s="100"/>
      <c r="F500" s="100"/>
      <c r="G500" s="99">
        <v>11144656</v>
      </c>
      <c r="H500" s="100">
        <v>16.2</v>
      </c>
      <c r="I500" s="101">
        <v>49</v>
      </c>
    </row>
    <row r="501" spans="1:9" x14ac:dyDescent="0.3">
      <c r="A501" s="98" t="s">
        <v>346</v>
      </c>
      <c r="B501" s="99" t="s">
        <v>360</v>
      </c>
      <c r="C501" s="99" t="s">
        <v>2973</v>
      </c>
      <c r="D501" s="99">
        <v>11144518</v>
      </c>
      <c r="E501" s="100">
        <v>16.2</v>
      </c>
      <c r="F501" s="100">
        <v>100</v>
      </c>
      <c r="G501" s="99"/>
      <c r="H501" s="100"/>
      <c r="I501" s="101"/>
    </row>
    <row r="502" spans="1:9" x14ac:dyDescent="0.3">
      <c r="A502" s="98" t="str">
        <f>A501</f>
        <v>鄭文逸</v>
      </c>
      <c r="B502" s="99"/>
      <c r="C502" s="99"/>
      <c r="D502" s="99"/>
      <c r="E502" s="100"/>
      <c r="F502" s="100"/>
      <c r="G502" s="99">
        <v>11145169</v>
      </c>
      <c r="H502" s="100">
        <v>16.2</v>
      </c>
      <c r="I502" s="101">
        <v>37</v>
      </c>
    </row>
    <row r="503" spans="1:9" x14ac:dyDescent="0.3">
      <c r="A503" s="98" t="s">
        <v>346</v>
      </c>
      <c r="B503" s="99" t="s">
        <v>360</v>
      </c>
      <c r="C503" s="99" t="s">
        <v>2973</v>
      </c>
      <c r="D503" s="99">
        <v>11220578</v>
      </c>
      <c r="E503" s="100">
        <v>16.2</v>
      </c>
      <c r="F503" s="100">
        <v>-63</v>
      </c>
      <c r="G503" s="99"/>
      <c r="H503" s="100"/>
      <c r="I503" s="101"/>
    </row>
    <row r="504" spans="1:9" x14ac:dyDescent="0.3">
      <c r="A504" s="98" t="s">
        <v>1299</v>
      </c>
      <c r="B504" s="99" t="s">
        <v>2794</v>
      </c>
      <c r="C504" s="99">
        <v>30004</v>
      </c>
      <c r="D504" s="99">
        <v>11151395</v>
      </c>
      <c r="E504" s="100">
        <v>14.8</v>
      </c>
      <c r="F504" s="100">
        <v>20</v>
      </c>
      <c r="G504" s="99"/>
      <c r="H504" s="100"/>
      <c r="I504" s="101"/>
    </row>
    <row r="505" spans="1:9" x14ac:dyDescent="0.3">
      <c r="A505" s="98" t="str">
        <f>A504</f>
        <v>林坤能</v>
      </c>
      <c r="B505" s="99"/>
      <c r="C505" s="99"/>
      <c r="D505" s="99"/>
      <c r="E505" s="100"/>
      <c r="F505" s="100"/>
      <c r="G505" s="99">
        <v>11151731</v>
      </c>
      <c r="H505" s="100">
        <v>16.100000000000001</v>
      </c>
      <c r="I505" s="101">
        <v>20</v>
      </c>
    </row>
    <row r="506" spans="1:9" x14ac:dyDescent="0.3">
      <c r="A506" s="98" t="s">
        <v>346</v>
      </c>
      <c r="B506" s="99" t="s">
        <v>360</v>
      </c>
      <c r="C506" s="99">
        <v>30108</v>
      </c>
      <c r="D506" s="99">
        <v>11153791</v>
      </c>
      <c r="E506" s="100">
        <v>16.100000000000001</v>
      </c>
      <c r="F506" s="100">
        <v>100</v>
      </c>
      <c r="G506" s="99"/>
      <c r="H506" s="100"/>
      <c r="I506" s="101"/>
    </row>
    <row r="507" spans="1:9" x14ac:dyDescent="0.3">
      <c r="A507" s="98" t="str">
        <f>A506</f>
        <v>鄭文逸</v>
      </c>
      <c r="B507" s="99"/>
      <c r="C507" s="99"/>
      <c r="D507" s="99"/>
      <c r="E507" s="100"/>
      <c r="F507" s="100"/>
      <c r="G507" s="99">
        <v>11154290</v>
      </c>
      <c r="H507" s="100">
        <v>16.100000000000001</v>
      </c>
      <c r="I507" s="101">
        <v>100</v>
      </c>
    </row>
    <row r="508" spans="1:9" x14ac:dyDescent="0.3">
      <c r="A508" s="98" t="s">
        <v>346</v>
      </c>
      <c r="B508" s="99" t="s">
        <v>360</v>
      </c>
      <c r="C508" s="99">
        <v>30109</v>
      </c>
      <c r="D508" s="99">
        <v>11155606</v>
      </c>
      <c r="E508" s="100">
        <v>16.05</v>
      </c>
      <c r="F508" s="100">
        <v>400</v>
      </c>
      <c r="G508" s="99"/>
      <c r="H508" s="100"/>
      <c r="I508" s="101"/>
    </row>
    <row r="509" spans="1:9" x14ac:dyDescent="0.3">
      <c r="A509" s="98" t="str">
        <f>A508</f>
        <v>鄭文逸</v>
      </c>
      <c r="B509" s="99"/>
      <c r="C509" s="99"/>
      <c r="D509" s="99"/>
      <c r="E509" s="100"/>
      <c r="F509" s="100"/>
      <c r="G509" s="99">
        <v>11155824</v>
      </c>
      <c r="H509" s="100">
        <v>16.05</v>
      </c>
      <c r="I509" s="101">
        <v>400</v>
      </c>
    </row>
    <row r="510" spans="1:9" x14ac:dyDescent="0.3">
      <c r="A510" s="98" t="s">
        <v>346</v>
      </c>
      <c r="B510" s="99" t="s">
        <v>360</v>
      </c>
      <c r="C510" s="99" t="s">
        <v>2974</v>
      </c>
      <c r="D510" s="99">
        <v>11155905</v>
      </c>
      <c r="E510" s="100">
        <v>16.05</v>
      </c>
      <c r="F510" s="100">
        <v>200</v>
      </c>
      <c r="G510" s="99"/>
      <c r="H510" s="100"/>
      <c r="I510" s="101"/>
    </row>
    <row r="511" spans="1:9" x14ac:dyDescent="0.3">
      <c r="A511" s="98" t="str">
        <f>A510</f>
        <v>鄭文逸</v>
      </c>
      <c r="B511" s="99"/>
      <c r="C511" s="99"/>
      <c r="D511" s="99"/>
      <c r="E511" s="100"/>
      <c r="F511" s="100"/>
      <c r="G511" s="99">
        <v>11160336</v>
      </c>
      <c r="H511" s="100">
        <v>16.05</v>
      </c>
      <c r="I511" s="101">
        <v>200</v>
      </c>
    </row>
    <row r="512" spans="1:9" x14ac:dyDescent="0.3">
      <c r="A512" s="98" t="s">
        <v>346</v>
      </c>
      <c r="B512" s="99" t="s">
        <v>360</v>
      </c>
      <c r="C512" s="99">
        <v>30110</v>
      </c>
      <c r="D512" s="99">
        <v>11162587</v>
      </c>
      <c r="E512" s="100">
        <v>16.05</v>
      </c>
      <c r="F512" s="100">
        <v>100</v>
      </c>
      <c r="G512" s="99"/>
      <c r="H512" s="100"/>
      <c r="I512" s="101"/>
    </row>
    <row r="513" spans="1:9" x14ac:dyDescent="0.3">
      <c r="A513" s="98" t="str">
        <f t="shared" ref="A513:A514" si="55">A512</f>
        <v>鄭文逸</v>
      </c>
      <c r="B513" s="99"/>
      <c r="C513" s="99"/>
      <c r="D513" s="99"/>
      <c r="E513" s="100"/>
      <c r="F513" s="100"/>
      <c r="G513" s="99">
        <v>11163412</v>
      </c>
      <c r="H513" s="100">
        <v>16.05</v>
      </c>
      <c r="I513" s="101">
        <v>4</v>
      </c>
    </row>
    <row r="514" spans="1:9" x14ac:dyDescent="0.3">
      <c r="A514" s="98" t="str">
        <f t="shared" si="55"/>
        <v>鄭文逸</v>
      </c>
      <c r="B514" s="99"/>
      <c r="C514" s="99"/>
      <c r="D514" s="99"/>
      <c r="E514" s="100"/>
      <c r="F514" s="100"/>
      <c r="G514" s="99">
        <v>11163926</v>
      </c>
      <c r="H514" s="100">
        <v>16.05</v>
      </c>
      <c r="I514" s="101">
        <v>96</v>
      </c>
    </row>
    <row r="515" spans="1:9" x14ac:dyDescent="0.3">
      <c r="A515" s="98" t="s">
        <v>346</v>
      </c>
      <c r="B515" s="99" t="s">
        <v>360</v>
      </c>
      <c r="C515" s="99" t="s">
        <v>2975</v>
      </c>
      <c r="D515" s="99">
        <v>11162768</v>
      </c>
      <c r="E515" s="100">
        <v>16</v>
      </c>
      <c r="F515" s="100">
        <v>400</v>
      </c>
      <c r="G515" s="99"/>
      <c r="H515" s="100"/>
      <c r="I515" s="101"/>
    </row>
    <row r="516" spans="1:9" x14ac:dyDescent="0.3">
      <c r="A516" s="98" t="str">
        <f>A515</f>
        <v>鄭文逸</v>
      </c>
      <c r="B516" s="99"/>
      <c r="C516" s="99"/>
      <c r="D516" s="99"/>
      <c r="E516" s="100"/>
      <c r="F516" s="100"/>
      <c r="G516" s="99">
        <v>11162899</v>
      </c>
      <c r="H516" s="100">
        <v>16</v>
      </c>
      <c r="I516" s="101">
        <v>400</v>
      </c>
    </row>
    <row r="517" spans="1:9" x14ac:dyDescent="0.3">
      <c r="A517" s="98" t="s">
        <v>346</v>
      </c>
      <c r="B517" s="99" t="s">
        <v>360</v>
      </c>
      <c r="C517" s="99" t="s">
        <v>2976</v>
      </c>
      <c r="D517" s="99">
        <v>11164289</v>
      </c>
      <c r="E517" s="100">
        <v>16</v>
      </c>
      <c r="F517" s="100">
        <v>400</v>
      </c>
      <c r="G517" s="99"/>
      <c r="H517" s="100"/>
      <c r="I517" s="101"/>
    </row>
    <row r="518" spans="1:9" x14ac:dyDescent="0.3">
      <c r="A518" s="98" t="str">
        <f>A517</f>
        <v>鄭文逸</v>
      </c>
      <c r="B518" s="99"/>
      <c r="C518" s="99"/>
      <c r="D518" s="99"/>
      <c r="E518" s="100"/>
      <c r="F518" s="100"/>
      <c r="G518" s="99">
        <v>11164435</v>
      </c>
      <c r="H518" s="100">
        <v>16</v>
      </c>
      <c r="I518" s="101">
        <v>400</v>
      </c>
    </row>
    <row r="519" spans="1:9" x14ac:dyDescent="0.3">
      <c r="A519" s="98" t="s">
        <v>346</v>
      </c>
      <c r="B519" s="99" t="s">
        <v>360</v>
      </c>
      <c r="C519" s="99">
        <v>30111</v>
      </c>
      <c r="D519" s="99">
        <v>11164744</v>
      </c>
      <c r="E519" s="100">
        <v>16</v>
      </c>
      <c r="F519" s="100">
        <v>400</v>
      </c>
      <c r="G519" s="99"/>
      <c r="H519" s="100"/>
      <c r="I519" s="101"/>
    </row>
    <row r="520" spans="1:9" x14ac:dyDescent="0.3">
      <c r="A520" s="98" t="str">
        <f>A519</f>
        <v>鄭文逸</v>
      </c>
      <c r="B520" s="99"/>
      <c r="C520" s="99"/>
      <c r="D520" s="99"/>
      <c r="E520" s="100"/>
      <c r="F520" s="100"/>
      <c r="G520" s="99">
        <v>11164949</v>
      </c>
      <c r="H520" s="100">
        <v>16</v>
      </c>
      <c r="I520" s="101">
        <v>400</v>
      </c>
    </row>
    <row r="521" spans="1:9" x14ac:dyDescent="0.3">
      <c r="A521" s="98" t="s">
        <v>346</v>
      </c>
      <c r="B521" s="99" t="s">
        <v>360</v>
      </c>
      <c r="C521" s="99">
        <v>30112</v>
      </c>
      <c r="D521" s="99">
        <v>11170712</v>
      </c>
      <c r="E521" s="100">
        <v>16</v>
      </c>
      <c r="F521" s="100">
        <v>400</v>
      </c>
      <c r="G521" s="99"/>
      <c r="H521" s="100"/>
      <c r="I521" s="101"/>
    </row>
    <row r="522" spans="1:9" x14ac:dyDescent="0.3">
      <c r="A522" s="98" t="str">
        <f>A521</f>
        <v>鄭文逸</v>
      </c>
      <c r="B522" s="99"/>
      <c r="C522" s="99"/>
      <c r="D522" s="99"/>
      <c r="E522" s="100"/>
      <c r="F522" s="100"/>
      <c r="G522" s="99">
        <v>11170994</v>
      </c>
      <c r="H522" s="100">
        <v>16</v>
      </c>
      <c r="I522" s="101">
        <v>400</v>
      </c>
    </row>
    <row r="523" spans="1:9" x14ac:dyDescent="0.3">
      <c r="A523" s="98" t="s">
        <v>346</v>
      </c>
      <c r="B523" s="99" t="s">
        <v>360</v>
      </c>
      <c r="C523" s="99" t="s">
        <v>2977</v>
      </c>
      <c r="D523" s="99">
        <v>11170732</v>
      </c>
      <c r="E523" s="100">
        <v>16</v>
      </c>
      <c r="F523" s="100">
        <v>400</v>
      </c>
      <c r="G523" s="99"/>
      <c r="H523" s="100"/>
      <c r="I523" s="101"/>
    </row>
    <row r="524" spans="1:9" x14ac:dyDescent="0.3">
      <c r="A524" s="98" t="str">
        <f>A523</f>
        <v>鄭文逸</v>
      </c>
      <c r="B524" s="99"/>
      <c r="C524" s="99"/>
      <c r="D524" s="99"/>
      <c r="E524" s="100"/>
      <c r="F524" s="100"/>
      <c r="G524" s="99">
        <v>11170994</v>
      </c>
      <c r="H524" s="100">
        <v>16</v>
      </c>
      <c r="I524" s="101">
        <v>400</v>
      </c>
    </row>
    <row r="525" spans="1:9" x14ac:dyDescent="0.3">
      <c r="A525" s="98" t="s">
        <v>346</v>
      </c>
      <c r="B525" s="99" t="s">
        <v>360</v>
      </c>
      <c r="C525" s="99">
        <v>30113</v>
      </c>
      <c r="D525" s="99">
        <v>11172588</v>
      </c>
      <c r="E525" s="100">
        <v>16</v>
      </c>
      <c r="F525" s="100">
        <v>400</v>
      </c>
      <c r="G525" s="99"/>
      <c r="H525" s="100"/>
      <c r="I525" s="101"/>
    </row>
    <row r="526" spans="1:9" x14ac:dyDescent="0.3">
      <c r="A526" s="98" t="str">
        <f t="shared" ref="A526:A528" si="56">A525</f>
        <v>鄭文逸</v>
      </c>
      <c r="B526" s="99"/>
      <c r="C526" s="99"/>
      <c r="D526" s="99"/>
      <c r="E526" s="100"/>
      <c r="F526" s="100"/>
      <c r="G526" s="99">
        <v>11173042</v>
      </c>
      <c r="H526" s="100">
        <v>16</v>
      </c>
      <c r="I526" s="101">
        <v>339</v>
      </c>
    </row>
    <row r="527" spans="1:9" x14ac:dyDescent="0.3">
      <c r="A527" s="98" t="str">
        <f t="shared" si="56"/>
        <v>鄭文逸</v>
      </c>
      <c r="B527" s="99"/>
      <c r="C527" s="99"/>
      <c r="D527" s="99"/>
      <c r="E527" s="100"/>
      <c r="F527" s="100"/>
      <c r="G527" s="99">
        <v>11173553</v>
      </c>
      <c r="H527" s="100">
        <v>16</v>
      </c>
      <c r="I527" s="101">
        <v>18</v>
      </c>
    </row>
    <row r="528" spans="1:9" x14ac:dyDescent="0.3">
      <c r="A528" s="98" t="str">
        <f t="shared" si="56"/>
        <v>鄭文逸</v>
      </c>
      <c r="B528" s="99"/>
      <c r="C528" s="99"/>
      <c r="D528" s="99"/>
      <c r="E528" s="100"/>
      <c r="F528" s="100"/>
      <c r="G528" s="99">
        <v>11174062</v>
      </c>
      <c r="H528" s="100">
        <v>16</v>
      </c>
      <c r="I528" s="101">
        <v>43</v>
      </c>
    </row>
    <row r="529" spans="1:9" x14ac:dyDescent="0.3">
      <c r="A529" s="98" t="s">
        <v>346</v>
      </c>
      <c r="B529" s="99" t="s">
        <v>360</v>
      </c>
      <c r="C529" s="99">
        <v>30114</v>
      </c>
      <c r="D529" s="99">
        <v>11175472</v>
      </c>
      <c r="E529" s="100">
        <v>16</v>
      </c>
      <c r="F529" s="100">
        <v>100</v>
      </c>
      <c r="G529" s="99"/>
      <c r="H529" s="100"/>
      <c r="I529" s="101"/>
    </row>
    <row r="530" spans="1:9" x14ac:dyDescent="0.3">
      <c r="A530" s="98" t="str">
        <f>A529</f>
        <v>鄭文逸</v>
      </c>
      <c r="B530" s="99"/>
      <c r="C530" s="99"/>
      <c r="D530" s="99"/>
      <c r="E530" s="100"/>
      <c r="F530" s="100"/>
      <c r="G530" s="99">
        <v>11175595</v>
      </c>
      <c r="H530" s="100">
        <v>16.05</v>
      </c>
      <c r="I530" s="101">
        <v>100</v>
      </c>
    </row>
    <row r="531" spans="1:9" x14ac:dyDescent="0.3">
      <c r="A531" s="98" t="s">
        <v>346</v>
      </c>
      <c r="B531" s="99" t="s">
        <v>360</v>
      </c>
      <c r="C531" s="99">
        <v>30115</v>
      </c>
      <c r="D531" s="99">
        <v>11181583</v>
      </c>
      <c r="E531" s="100">
        <v>16.05</v>
      </c>
      <c r="F531" s="100">
        <v>100</v>
      </c>
      <c r="G531" s="99"/>
      <c r="H531" s="100"/>
      <c r="I531" s="101"/>
    </row>
    <row r="532" spans="1:9" x14ac:dyDescent="0.3">
      <c r="A532" s="98" t="str">
        <f>A531</f>
        <v>鄭文逸</v>
      </c>
      <c r="B532" s="99"/>
      <c r="C532" s="99"/>
      <c r="D532" s="99"/>
      <c r="E532" s="100"/>
      <c r="F532" s="100"/>
      <c r="G532" s="99">
        <v>11181633</v>
      </c>
      <c r="H532" s="100">
        <v>16.05</v>
      </c>
      <c r="I532" s="101">
        <v>100</v>
      </c>
    </row>
    <row r="533" spans="1:9" x14ac:dyDescent="0.3">
      <c r="A533" s="98" t="s">
        <v>346</v>
      </c>
      <c r="B533" s="99" t="s">
        <v>360</v>
      </c>
      <c r="C533" s="99" t="s">
        <v>2978</v>
      </c>
      <c r="D533" s="99">
        <v>11182844</v>
      </c>
      <c r="E533" s="100">
        <v>16.05</v>
      </c>
      <c r="F533" s="100">
        <v>100</v>
      </c>
      <c r="G533" s="99"/>
      <c r="H533" s="100"/>
      <c r="I533" s="101"/>
    </row>
    <row r="534" spans="1:9" x14ac:dyDescent="0.3">
      <c r="A534" s="98" t="str">
        <f>A533</f>
        <v>鄭文逸</v>
      </c>
      <c r="B534" s="99"/>
      <c r="C534" s="99"/>
      <c r="D534" s="99"/>
      <c r="E534" s="100"/>
      <c r="F534" s="100"/>
      <c r="G534" s="99">
        <v>11183170</v>
      </c>
      <c r="H534" s="100">
        <v>16.05</v>
      </c>
      <c r="I534" s="101">
        <v>100</v>
      </c>
    </row>
    <row r="535" spans="1:9" x14ac:dyDescent="0.3">
      <c r="A535" s="98" t="s">
        <v>346</v>
      </c>
      <c r="B535" s="99" t="s">
        <v>360</v>
      </c>
      <c r="C535" s="99">
        <v>30117</v>
      </c>
      <c r="D535" s="99">
        <v>11185616</v>
      </c>
      <c r="E535" s="100">
        <v>16.05</v>
      </c>
      <c r="F535" s="100">
        <v>400</v>
      </c>
      <c r="G535" s="99"/>
      <c r="H535" s="100"/>
      <c r="I535" s="101"/>
    </row>
    <row r="536" spans="1:9" x14ac:dyDescent="0.3">
      <c r="A536" s="98" t="str">
        <f t="shared" ref="A536:A537" si="57">A535</f>
        <v>鄭文逸</v>
      </c>
      <c r="B536" s="99"/>
      <c r="C536" s="99"/>
      <c r="D536" s="99"/>
      <c r="E536" s="100"/>
      <c r="F536" s="100"/>
      <c r="G536" s="99">
        <v>11185729</v>
      </c>
      <c r="H536" s="100">
        <v>16.05</v>
      </c>
      <c r="I536" s="101">
        <v>378</v>
      </c>
    </row>
    <row r="537" spans="1:9" x14ac:dyDescent="0.3">
      <c r="A537" s="98" t="str">
        <f t="shared" si="57"/>
        <v>鄭文逸</v>
      </c>
      <c r="B537" s="99"/>
      <c r="C537" s="99"/>
      <c r="D537" s="99"/>
      <c r="E537" s="100"/>
      <c r="F537" s="100"/>
      <c r="G537" s="99">
        <v>11190238</v>
      </c>
      <c r="H537" s="100">
        <v>16.100000000000001</v>
      </c>
      <c r="I537" s="101">
        <v>22</v>
      </c>
    </row>
    <row r="538" spans="1:9" x14ac:dyDescent="0.3">
      <c r="A538" s="98" t="s">
        <v>346</v>
      </c>
      <c r="B538" s="99" t="s">
        <v>360</v>
      </c>
      <c r="C538" s="99" t="s">
        <v>2979</v>
      </c>
      <c r="D538" s="99">
        <v>11192841</v>
      </c>
      <c r="E538" s="100">
        <v>16.05</v>
      </c>
      <c r="F538" s="100">
        <v>200</v>
      </c>
      <c r="G538" s="99"/>
      <c r="H538" s="100"/>
      <c r="I538" s="101"/>
    </row>
    <row r="539" spans="1:9" x14ac:dyDescent="0.3">
      <c r="A539" s="98" t="str">
        <f>A538</f>
        <v>鄭文逸</v>
      </c>
      <c r="B539" s="99"/>
      <c r="C539" s="99"/>
      <c r="D539" s="99"/>
      <c r="E539" s="100"/>
      <c r="F539" s="100"/>
      <c r="G539" s="99">
        <v>11193306</v>
      </c>
      <c r="H539" s="100">
        <v>16.05</v>
      </c>
      <c r="I539" s="101">
        <v>200</v>
      </c>
    </row>
    <row r="540" spans="1:9" x14ac:dyDescent="0.3">
      <c r="A540" s="98" t="s">
        <v>346</v>
      </c>
      <c r="B540" s="99" t="s">
        <v>360</v>
      </c>
      <c r="C540" s="99" t="s">
        <v>2980</v>
      </c>
      <c r="D540" s="99">
        <v>11194260</v>
      </c>
      <c r="E540" s="100">
        <v>16.05</v>
      </c>
      <c r="F540" s="100">
        <v>200</v>
      </c>
      <c r="G540" s="99"/>
      <c r="H540" s="100"/>
      <c r="I540" s="101"/>
    </row>
    <row r="541" spans="1:9" x14ac:dyDescent="0.3">
      <c r="A541" s="98" t="str">
        <f t="shared" ref="A541:A543" si="58">A540</f>
        <v>鄭文逸</v>
      </c>
      <c r="B541" s="99"/>
      <c r="C541" s="99"/>
      <c r="D541" s="99"/>
      <c r="E541" s="100"/>
      <c r="F541" s="100"/>
      <c r="G541" s="99">
        <v>11194340</v>
      </c>
      <c r="H541" s="100">
        <v>16.05</v>
      </c>
      <c r="I541" s="101">
        <v>71</v>
      </c>
    </row>
    <row r="542" spans="1:9" x14ac:dyDescent="0.3">
      <c r="A542" s="98" t="str">
        <f t="shared" si="58"/>
        <v>鄭文逸</v>
      </c>
      <c r="B542" s="99"/>
      <c r="C542" s="99"/>
      <c r="D542" s="99"/>
      <c r="E542" s="100"/>
      <c r="F542" s="100"/>
      <c r="G542" s="99">
        <v>11194852</v>
      </c>
      <c r="H542" s="100">
        <v>16.05</v>
      </c>
      <c r="I542" s="101">
        <v>24</v>
      </c>
    </row>
    <row r="543" spans="1:9" x14ac:dyDescent="0.3">
      <c r="A543" s="98" t="str">
        <f t="shared" si="58"/>
        <v>鄭文逸</v>
      </c>
      <c r="B543" s="99"/>
      <c r="C543" s="99"/>
      <c r="D543" s="99"/>
      <c r="E543" s="100"/>
      <c r="F543" s="100"/>
      <c r="G543" s="99">
        <v>11195361</v>
      </c>
      <c r="H543" s="100">
        <v>16.05</v>
      </c>
      <c r="I543" s="101">
        <v>105</v>
      </c>
    </row>
    <row r="544" spans="1:9" x14ac:dyDescent="0.3">
      <c r="A544" s="98" t="s">
        <v>346</v>
      </c>
      <c r="B544" s="99" t="s">
        <v>360</v>
      </c>
      <c r="C544" s="99">
        <v>30119</v>
      </c>
      <c r="D544" s="99">
        <v>11200668</v>
      </c>
      <c r="E544" s="100">
        <v>16</v>
      </c>
      <c r="F544" s="100">
        <v>400</v>
      </c>
      <c r="G544" s="99"/>
      <c r="H544" s="100"/>
      <c r="I544" s="101"/>
    </row>
    <row r="545" spans="1:9" x14ac:dyDescent="0.3">
      <c r="A545" s="98" t="str">
        <f>A544</f>
        <v>鄭文逸</v>
      </c>
      <c r="B545" s="99"/>
      <c r="C545" s="99"/>
      <c r="D545" s="99"/>
      <c r="E545" s="100"/>
      <c r="F545" s="100"/>
      <c r="G545" s="99">
        <v>11200891</v>
      </c>
      <c r="H545" s="100">
        <v>16</v>
      </c>
      <c r="I545" s="101">
        <v>400</v>
      </c>
    </row>
    <row r="546" spans="1:9" x14ac:dyDescent="0.3">
      <c r="A546" s="102" t="s">
        <v>346</v>
      </c>
      <c r="B546" s="103" t="s">
        <v>360</v>
      </c>
      <c r="C546" s="103" t="s">
        <v>2981</v>
      </c>
      <c r="D546" s="103">
        <v>11201340</v>
      </c>
      <c r="E546" s="104">
        <v>16.05</v>
      </c>
      <c r="F546" s="104">
        <v>400</v>
      </c>
      <c r="G546" s="103"/>
      <c r="H546" s="104"/>
      <c r="I546" s="105"/>
    </row>
    <row r="547" spans="1:9" x14ac:dyDescent="0.3">
      <c r="A547" s="98" t="str">
        <f t="shared" ref="A547:A553" si="59">A546</f>
        <v>鄭文逸</v>
      </c>
      <c r="B547" s="99"/>
      <c r="C547" s="99"/>
      <c r="D547" s="99"/>
      <c r="E547" s="100"/>
      <c r="F547" s="100"/>
      <c r="G547" s="99">
        <v>11211038</v>
      </c>
      <c r="H547" s="100">
        <v>16.05</v>
      </c>
      <c r="I547" s="101">
        <v>60</v>
      </c>
    </row>
    <row r="548" spans="1:9" x14ac:dyDescent="0.3">
      <c r="A548" s="98" t="str">
        <f t="shared" si="59"/>
        <v>鄭文逸</v>
      </c>
      <c r="B548" s="99"/>
      <c r="C548" s="99"/>
      <c r="D548" s="99"/>
      <c r="E548" s="100"/>
      <c r="F548" s="100"/>
      <c r="G548" s="99">
        <v>11212060</v>
      </c>
      <c r="H548" s="100">
        <v>16.05</v>
      </c>
      <c r="I548" s="101">
        <v>33</v>
      </c>
    </row>
    <row r="549" spans="1:9" x14ac:dyDescent="0.3">
      <c r="A549" s="98" t="str">
        <f t="shared" si="59"/>
        <v>鄭文逸</v>
      </c>
      <c r="B549" s="99"/>
      <c r="C549" s="99"/>
      <c r="D549" s="99"/>
      <c r="E549" s="100"/>
      <c r="F549" s="100"/>
      <c r="G549" s="99">
        <v>11212572</v>
      </c>
      <c r="H549" s="100">
        <v>16.05</v>
      </c>
      <c r="I549" s="101">
        <v>147</v>
      </c>
    </row>
    <row r="550" spans="1:9" x14ac:dyDescent="0.3">
      <c r="A550" s="98" t="str">
        <f t="shared" si="59"/>
        <v>鄭文逸</v>
      </c>
      <c r="B550" s="99"/>
      <c r="C550" s="99"/>
      <c r="D550" s="99"/>
      <c r="E550" s="100"/>
      <c r="F550" s="100"/>
      <c r="G550" s="99">
        <v>11214101</v>
      </c>
      <c r="H550" s="100">
        <v>16.05</v>
      </c>
      <c r="I550" s="101">
        <v>57</v>
      </c>
    </row>
    <row r="551" spans="1:9" x14ac:dyDescent="0.3">
      <c r="A551" s="98" t="str">
        <f t="shared" si="59"/>
        <v>鄭文逸</v>
      </c>
      <c r="B551" s="99"/>
      <c r="C551" s="99"/>
      <c r="D551" s="99"/>
      <c r="E551" s="100"/>
      <c r="F551" s="100"/>
      <c r="G551" s="99">
        <v>11214614</v>
      </c>
      <c r="H551" s="100">
        <v>16.05</v>
      </c>
      <c r="I551" s="101">
        <v>21</v>
      </c>
    </row>
    <row r="552" spans="1:9" x14ac:dyDescent="0.3">
      <c r="A552" s="98" t="str">
        <f t="shared" si="59"/>
        <v>鄭文逸</v>
      </c>
      <c r="B552" s="99"/>
      <c r="C552" s="99"/>
      <c r="D552" s="99"/>
      <c r="E552" s="100"/>
      <c r="F552" s="100"/>
      <c r="G552" s="99">
        <v>11215128</v>
      </c>
      <c r="H552" s="100">
        <v>16.05</v>
      </c>
      <c r="I552" s="101">
        <v>40</v>
      </c>
    </row>
    <row r="553" spans="1:9" x14ac:dyDescent="0.3">
      <c r="A553" s="98" t="str">
        <f t="shared" si="59"/>
        <v>鄭文逸</v>
      </c>
      <c r="B553" s="99"/>
      <c r="C553" s="99"/>
      <c r="D553" s="99"/>
      <c r="E553" s="100"/>
      <c r="F553" s="100"/>
      <c r="G553" s="99">
        <v>11215640</v>
      </c>
      <c r="H553" s="100">
        <v>16.05</v>
      </c>
      <c r="I553" s="101">
        <v>42</v>
      </c>
    </row>
    <row r="554" spans="1:9" x14ac:dyDescent="0.3">
      <c r="A554" s="93" t="s">
        <v>346</v>
      </c>
      <c r="B554" s="94" t="s">
        <v>360</v>
      </c>
      <c r="C554" s="94">
        <v>30120</v>
      </c>
      <c r="D554" s="94">
        <v>11201400</v>
      </c>
      <c r="E554" s="95">
        <v>16</v>
      </c>
      <c r="F554" s="95">
        <v>400</v>
      </c>
      <c r="G554" s="94"/>
      <c r="H554" s="95"/>
      <c r="I554" s="96"/>
    </row>
    <row r="555" spans="1:9" x14ac:dyDescent="0.3">
      <c r="A555" s="98" t="str">
        <f>A554</f>
        <v>鄭文逸</v>
      </c>
      <c r="B555" s="99"/>
      <c r="C555" s="99"/>
      <c r="D555" s="99"/>
      <c r="E555" s="100"/>
      <c r="F555" s="100"/>
      <c r="G555" s="99">
        <v>11201402</v>
      </c>
      <c r="H555" s="100">
        <v>16</v>
      </c>
      <c r="I555" s="101">
        <v>400</v>
      </c>
    </row>
    <row r="556" spans="1:9" x14ac:dyDescent="0.3">
      <c r="A556" s="98" t="s">
        <v>346</v>
      </c>
      <c r="B556" s="99" t="s">
        <v>360</v>
      </c>
      <c r="C556" s="99" t="s">
        <v>2982</v>
      </c>
      <c r="D556" s="99">
        <v>11203880</v>
      </c>
      <c r="E556" s="100">
        <v>16</v>
      </c>
      <c r="F556" s="100">
        <v>400</v>
      </c>
      <c r="G556" s="99"/>
      <c r="H556" s="100"/>
      <c r="I556" s="101"/>
    </row>
    <row r="557" spans="1:9" x14ac:dyDescent="0.3">
      <c r="A557" s="98" t="str">
        <f t="shared" ref="A557:A559" si="60">A556</f>
        <v>鄭文逸</v>
      </c>
      <c r="B557" s="99"/>
      <c r="C557" s="99"/>
      <c r="D557" s="99"/>
      <c r="E557" s="100"/>
      <c r="F557" s="100"/>
      <c r="G557" s="99">
        <v>11203964</v>
      </c>
      <c r="H557" s="100">
        <v>16</v>
      </c>
      <c r="I557" s="101">
        <v>186</v>
      </c>
    </row>
    <row r="558" spans="1:9" x14ac:dyDescent="0.3">
      <c r="A558" s="98" t="str">
        <f t="shared" si="60"/>
        <v>鄭文逸</v>
      </c>
      <c r="B558" s="99"/>
      <c r="C558" s="99"/>
      <c r="D558" s="99"/>
      <c r="E558" s="100"/>
      <c r="F558" s="100"/>
      <c r="G558" s="99">
        <v>11204478</v>
      </c>
      <c r="H558" s="100">
        <v>16</v>
      </c>
      <c r="I558" s="101">
        <v>86</v>
      </c>
    </row>
    <row r="559" spans="1:9" x14ac:dyDescent="0.3">
      <c r="A559" s="98" t="str">
        <f t="shared" si="60"/>
        <v>鄭文逸</v>
      </c>
      <c r="B559" s="99"/>
      <c r="C559" s="99"/>
      <c r="D559" s="99"/>
      <c r="E559" s="100"/>
      <c r="F559" s="100"/>
      <c r="G559" s="99">
        <v>11204989</v>
      </c>
      <c r="H559" s="100">
        <v>16</v>
      </c>
      <c r="I559" s="101">
        <v>128</v>
      </c>
    </row>
    <row r="560" spans="1:9" x14ac:dyDescent="0.3">
      <c r="A560" s="98" t="s">
        <v>346</v>
      </c>
      <c r="B560" s="99" t="s">
        <v>360</v>
      </c>
      <c r="C560" s="99" t="s">
        <v>2983</v>
      </c>
      <c r="D560" s="99">
        <v>11210180</v>
      </c>
      <c r="E560" s="100">
        <v>16</v>
      </c>
      <c r="F560" s="100">
        <v>200</v>
      </c>
      <c r="G560" s="99"/>
      <c r="H560" s="100"/>
      <c r="I560" s="101"/>
    </row>
    <row r="561" spans="1:9" x14ac:dyDescent="0.3">
      <c r="A561" s="98" t="str">
        <f>A560</f>
        <v>鄭文逸</v>
      </c>
      <c r="B561" s="99"/>
      <c r="C561" s="99"/>
      <c r="D561" s="99"/>
      <c r="E561" s="100"/>
      <c r="F561" s="100"/>
      <c r="G561" s="99">
        <v>11210526</v>
      </c>
      <c r="H561" s="100">
        <v>16</v>
      </c>
      <c r="I561" s="101">
        <v>200</v>
      </c>
    </row>
    <row r="562" spans="1:9" x14ac:dyDescent="0.3">
      <c r="A562" s="98" t="s">
        <v>346</v>
      </c>
      <c r="B562" s="99" t="s">
        <v>360</v>
      </c>
      <c r="C562" s="99" t="s">
        <v>2984</v>
      </c>
      <c r="D562" s="99">
        <v>11211339</v>
      </c>
      <c r="E562" s="100">
        <v>16</v>
      </c>
      <c r="F562" s="100">
        <v>100</v>
      </c>
      <c r="G562" s="99"/>
      <c r="H562" s="100"/>
      <c r="I562" s="101"/>
    </row>
    <row r="563" spans="1:9" x14ac:dyDescent="0.3">
      <c r="A563" s="98" t="str">
        <f>A562</f>
        <v>鄭文逸</v>
      </c>
      <c r="B563" s="99"/>
      <c r="C563" s="99"/>
      <c r="D563" s="99"/>
      <c r="E563" s="100"/>
      <c r="F563" s="100"/>
      <c r="G563" s="99">
        <v>11211548</v>
      </c>
      <c r="H563" s="100">
        <v>16</v>
      </c>
      <c r="I563" s="101">
        <v>100</v>
      </c>
    </row>
    <row r="564" spans="1:9" x14ac:dyDescent="0.3">
      <c r="A564" s="98" t="s">
        <v>346</v>
      </c>
      <c r="B564" s="99" t="s">
        <v>360</v>
      </c>
      <c r="C564" s="99" t="s">
        <v>2985</v>
      </c>
      <c r="D564" s="99">
        <v>11212239</v>
      </c>
      <c r="E564" s="100">
        <v>16</v>
      </c>
      <c r="F564" s="100">
        <v>200</v>
      </c>
      <c r="G564" s="99"/>
      <c r="H564" s="100"/>
      <c r="I564" s="101"/>
    </row>
    <row r="565" spans="1:9" x14ac:dyDescent="0.3">
      <c r="A565" s="98" t="str">
        <f>A564</f>
        <v>鄭文逸</v>
      </c>
      <c r="B565" s="99"/>
      <c r="C565" s="99"/>
      <c r="D565" s="99"/>
      <c r="E565" s="100"/>
      <c r="F565" s="100"/>
      <c r="G565" s="99">
        <v>11212572</v>
      </c>
      <c r="H565" s="100">
        <v>16.05</v>
      </c>
      <c r="I565" s="101">
        <v>200</v>
      </c>
    </row>
    <row r="566" spans="1:9" x14ac:dyDescent="0.3">
      <c r="A566" s="98" t="s">
        <v>346</v>
      </c>
      <c r="B566" s="99" t="s">
        <v>360</v>
      </c>
      <c r="C566" s="99" t="s">
        <v>2986</v>
      </c>
      <c r="D566" s="99">
        <v>11213420</v>
      </c>
      <c r="E566" s="100">
        <v>16</v>
      </c>
      <c r="F566" s="100">
        <v>300</v>
      </c>
      <c r="G566" s="99"/>
      <c r="H566" s="100"/>
      <c r="I566" s="101"/>
    </row>
    <row r="567" spans="1:9" x14ac:dyDescent="0.3">
      <c r="A567" s="98" t="str">
        <f>A566</f>
        <v>鄭文逸</v>
      </c>
      <c r="B567" s="99"/>
      <c r="C567" s="99"/>
      <c r="D567" s="99"/>
      <c r="E567" s="100"/>
      <c r="F567" s="100"/>
      <c r="G567" s="99">
        <v>11213591</v>
      </c>
      <c r="H567" s="100">
        <v>16</v>
      </c>
      <c r="I567" s="101">
        <v>300</v>
      </c>
    </row>
    <row r="568" spans="1:9" x14ac:dyDescent="0.3">
      <c r="A568" s="98" t="s">
        <v>346</v>
      </c>
      <c r="B568" s="99" t="s">
        <v>360</v>
      </c>
      <c r="C568" s="99" t="s">
        <v>2987</v>
      </c>
      <c r="D568" s="99">
        <v>11221920</v>
      </c>
      <c r="E568" s="100">
        <v>16</v>
      </c>
      <c r="F568" s="100">
        <v>200</v>
      </c>
      <c r="G568" s="99"/>
      <c r="H568" s="100"/>
      <c r="I568" s="101"/>
    </row>
    <row r="569" spans="1:9" x14ac:dyDescent="0.3">
      <c r="A569" s="98" t="str">
        <f>A568</f>
        <v>鄭文逸</v>
      </c>
      <c r="B569" s="99"/>
      <c r="C569" s="99"/>
      <c r="D569" s="99"/>
      <c r="E569" s="100"/>
      <c r="F569" s="100"/>
      <c r="G569" s="99">
        <v>11222199</v>
      </c>
      <c r="H569" s="100">
        <v>16</v>
      </c>
      <c r="I569" s="101">
        <v>200</v>
      </c>
    </row>
    <row r="570" spans="1:9" x14ac:dyDescent="0.3">
      <c r="A570" s="98" t="s">
        <v>1299</v>
      </c>
      <c r="B570" s="99" t="s">
        <v>2794</v>
      </c>
      <c r="C570" s="99">
        <v>30005</v>
      </c>
      <c r="D570" s="99">
        <v>11231475</v>
      </c>
      <c r="E570" s="100">
        <v>16.05</v>
      </c>
      <c r="F570" s="100">
        <v>30</v>
      </c>
      <c r="G570" s="99"/>
      <c r="H570" s="100"/>
      <c r="I570" s="101"/>
    </row>
    <row r="571" spans="1:9" x14ac:dyDescent="0.3">
      <c r="A571" s="98" t="str">
        <f>A570</f>
        <v>林坤能</v>
      </c>
      <c r="B571" s="99"/>
      <c r="C571" s="99"/>
      <c r="D571" s="99"/>
      <c r="E571" s="100"/>
      <c r="F571" s="100"/>
      <c r="G571" s="99">
        <v>11231848</v>
      </c>
      <c r="H571" s="100">
        <v>16.100000000000001</v>
      </c>
      <c r="I571" s="101">
        <v>30</v>
      </c>
    </row>
    <row r="572" spans="1:9" x14ac:dyDescent="0.3">
      <c r="A572" s="98" t="s">
        <v>346</v>
      </c>
      <c r="B572" s="99" t="s">
        <v>360</v>
      </c>
      <c r="C572" s="99" t="s">
        <v>2988</v>
      </c>
      <c r="D572" s="99">
        <v>11231863</v>
      </c>
      <c r="E572" s="100">
        <v>16</v>
      </c>
      <c r="F572" s="100">
        <v>400</v>
      </c>
      <c r="G572" s="99"/>
      <c r="H572" s="100"/>
      <c r="I572" s="101"/>
    </row>
    <row r="573" spans="1:9" x14ac:dyDescent="0.3">
      <c r="A573" s="98" t="str">
        <f>A572</f>
        <v>鄭文逸</v>
      </c>
      <c r="B573" s="99"/>
      <c r="C573" s="99"/>
      <c r="D573" s="99"/>
      <c r="E573" s="100"/>
      <c r="F573" s="100"/>
      <c r="G573" s="99">
        <v>11232361</v>
      </c>
      <c r="H573" s="100">
        <v>16.05</v>
      </c>
      <c r="I573" s="101">
        <v>400</v>
      </c>
    </row>
    <row r="574" spans="1:9" x14ac:dyDescent="0.3">
      <c r="A574" s="98" t="s">
        <v>346</v>
      </c>
      <c r="B574" s="99" t="s">
        <v>360</v>
      </c>
      <c r="C574" s="99" t="s">
        <v>2989</v>
      </c>
      <c r="D574" s="99">
        <v>11235163</v>
      </c>
      <c r="E574" s="100">
        <v>16</v>
      </c>
      <c r="F574" s="100">
        <v>50</v>
      </c>
      <c r="G574" s="99"/>
      <c r="H574" s="100"/>
      <c r="I574" s="101"/>
    </row>
    <row r="575" spans="1:9" x14ac:dyDescent="0.3">
      <c r="A575" s="98" t="str">
        <f>A574</f>
        <v>鄭文逸</v>
      </c>
      <c r="B575" s="99"/>
      <c r="C575" s="99"/>
      <c r="D575" s="99"/>
      <c r="E575" s="100"/>
      <c r="F575" s="100"/>
      <c r="G575" s="99">
        <v>11235439</v>
      </c>
      <c r="H575" s="100">
        <v>16.05</v>
      </c>
      <c r="I575" s="101">
        <v>50</v>
      </c>
    </row>
    <row r="576" spans="1:9" x14ac:dyDescent="0.3">
      <c r="A576" s="98" t="s">
        <v>346</v>
      </c>
      <c r="B576" s="99" t="s">
        <v>360</v>
      </c>
      <c r="C576" s="99" t="s">
        <v>2990</v>
      </c>
      <c r="D576" s="99">
        <v>11244027</v>
      </c>
      <c r="E576" s="100">
        <v>16.05</v>
      </c>
      <c r="F576" s="100">
        <v>50</v>
      </c>
      <c r="G576" s="99"/>
      <c r="H576" s="100"/>
      <c r="I576" s="101"/>
    </row>
    <row r="577" spans="1:9" x14ac:dyDescent="0.3">
      <c r="A577" s="98" t="str">
        <f>A576</f>
        <v>鄭文逸</v>
      </c>
      <c r="B577" s="99"/>
      <c r="C577" s="99"/>
      <c r="D577" s="99"/>
      <c r="E577" s="100"/>
      <c r="F577" s="100"/>
      <c r="G577" s="99">
        <v>11244055</v>
      </c>
      <c r="H577" s="100">
        <v>16.100000000000001</v>
      </c>
      <c r="I577" s="101">
        <v>50</v>
      </c>
    </row>
    <row r="578" spans="1:9" x14ac:dyDescent="0.3">
      <c r="A578" s="98" t="s">
        <v>346</v>
      </c>
      <c r="B578" s="99" t="s">
        <v>360</v>
      </c>
      <c r="C578" s="99" t="s">
        <v>2991</v>
      </c>
      <c r="D578" s="99">
        <v>11254014</v>
      </c>
      <c r="E578" s="100">
        <v>16.100000000000001</v>
      </c>
      <c r="F578" s="100">
        <v>34</v>
      </c>
      <c r="G578" s="99"/>
      <c r="H578" s="100"/>
      <c r="I578" s="101"/>
    </row>
    <row r="579" spans="1:9" ht="16.8" thickBot="1" x14ac:dyDescent="0.35">
      <c r="A579" s="120" t="str">
        <f>A578</f>
        <v>鄭文逸</v>
      </c>
      <c r="B579" s="99"/>
      <c r="C579" s="99"/>
      <c r="D579" s="99"/>
      <c r="E579" s="100"/>
      <c r="F579" s="100"/>
      <c r="G579" s="99">
        <v>11254207</v>
      </c>
      <c r="H579" s="100">
        <v>16.100000000000001</v>
      </c>
      <c r="I579" s="101">
        <v>34</v>
      </c>
    </row>
    <row r="580" spans="1:9" s="226" customFormat="1" ht="33" customHeight="1" x14ac:dyDescent="0.3">
      <c r="A580" s="234" t="s">
        <v>1081</v>
      </c>
      <c r="B580" s="463" t="s">
        <v>1956</v>
      </c>
      <c r="C580" s="463"/>
      <c r="D580" s="463"/>
      <c r="E580" s="463"/>
      <c r="F580" s="463"/>
      <c r="G580" s="463"/>
      <c r="H580" s="463"/>
      <c r="I580" s="463"/>
    </row>
  </sheetData>
  <mergeCells count="1">
    <mergeCell ref="B580:I58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0" fitToHeight="13" orientation="portrait" r:id="rId1"/>
  <headerFooter>
    <oddFooter>第 &amp;P 頁，共 &amp;N 頁</oddFooter>
  </headerFooter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83">
    <pageSetUpPr fitToPage="1"/>
  </sheetPr>
  <dimension ref="A1:I218"/>
  <sheetViews>
    <sheetView zoomScaleNormal="100" workbookViewId="0">
      <pane ySplit="3" topLeftCell="A4" activePane="bottomLeft" state="frozen"/>
      <selection activeCell="A4" sqref="A4"/>
      <selection pane="bottomLeft" activeCell="A2" sqref="A2"/>
    </sheetView>
  </sheetViews>
  <sheetFormatPr defaultRowHeight="16.2" x14ac:dyDescent="0.3"/>
  <cols>
    <col min="1" max="1" width="11.21875" customWidth="1"/>
    <col min="2" max="2" width="10.5546875" bestFit="1" customWidth="1"/>
    <col min="3" max="3" width="7.6640625" style="124" bestFit="1" customWidth="1"/>
    <col min="4" max="4" width="10.5546875" bestFit="1" customWidth="1"/>
    <col min="5" max="5" width="10.6640625" customWidth="1"/>
    <col min="6" max="6" width="11.21875" customWidth="1"/>
    <col min="7" max="9" width="10.5546875" bestFit="1" customWidth="1"/>
  </cols>
  <sheetData>
    <row r="1" spans="1:9" s="135" customFormat="1" x14ac:dyDescent="0.3">
      <c r="A1" s="135" t="s">
        <v>3376</v>
      </c>
    </row>
    <row r="2" spans="1:9" s="136" customFormat="1" ht="16.8" thickBot="1" x14ac:dyDescent="0.35">
      <c r="A2" s="135" t="s">
        <v>251</v>
      </c>
      <c r="C2" s="137"/>
    </row>
    <row r="3" spans="1:9" s="136" customFormat="1" ht="16.8" thickBot="1" x14ac:dyDescent="0.35">
      <c r="A3" s="446" t="s">
        <v>252</v>
      </c>
      <c r="B3" s="88" t="s">
        <v>253</v>
      </c>
      <c r="C3" s="125" t="s">
        <v>254</v>
      </c>
      <c r="D3" s="447" t="s">
        <v>255</v>
      </c>
      <c r="E3" s="88" t="s">
        <v>256</v>
      </c>
      <c r="F3" s="88" t="s">
        <v>257</v>
      </c>
      <c r="G3" s="447" t="s">
        <v>258</v>
      </c>
      <c r="H3" s="88" t="s">
        <v>259</v>
      </c>
      <c r="I3" s="90" t="s">
        <v>260</v>
      </c>
    </row>
    <row r="4" spans="1:9" x14ac:dyDescent="0.3">
      <c r="A4" s="138" t="s">
        <v>346</v>
      </c>
      <c r="B4" s="139" t="s">
        <v>360</v>
      </c>
      <c r="C4" s="140" t="s">
        <v>1586</v>
      </c>
      <c r="D4" s="139">
        <v>9094131</v>
      </c>
      <c r="E4" s="141">
        <v>16.399999999999999</v>
      </c>
      <c r="F4" s="141">
        <v>400</v>
      </c>
      <c r="G4" s="139"/>
      <c r="H4" s="141"/>
      <c r="I4" s="142"/>
    </row>
    <row r="5" spans="1:9" x14ac:dyDescent="0.3">
      <c r="A5" s="138" t="str">
        <f t="shared" ref="A5:A6" si="0">A4</f>
        <v>鄭文逸</v>
      </c>
      <c r="B5" s="139"/>
      <c r="C5" s="140"/>
      <c r="D5" s="139"/>
      <c r="E5" s="141"/>
      <c r="F5" s="141"/>
      <c r="G5" s="139">
        <v>9094398</v>
      </c>
      <c r="H5" s="141">
        <v>16.399999999999999</v>
      </c>
      <c r="I5" s="142">
        <v>289</v>
      </c>
    </row>
    <row r="6" spans="1:9" x14ac:dyDescent="0.3">
      <c r="A6" s="138" t="str">
        <f t="shared" si="0"/>
        <v>鄭文逸</v>
      </c>
      <c r="B6" s="139"/>
      <c r="C6" s="140"/>
      <c r="D6" s="139"/>
      <c r="E6" s="141"/>
      <c r="F6" s="141"/>
      <c r="G6" s="139">
        <v>9094911</v>
      </c>
      <c r="H6" s="141">
        <v>16.399999999999999</v>
      </c>
      <c r="I6" s="142">
        <v>111</v>
      </c>
    </row>
    <row r="7" spans="1:9" x14ac:dyDescent="0.3">
      <c r="A7" s="138" t="s">
        <v>346</v>
      </c>
      <c r="B7" s="139" t="s">
        <v>360</v>
      </c>
      <c r="C7" s="140" t="s">
        <v>1587</v>
      </c>
      <c r="D7" s="139">
        <v>9094528</v>
      </c>
      <c r="E7" s="141">
        <v>16.399999999999999</v>
      </c>
      <c r="F7" s="141">
        <v>400</v>
      </c>
      <c r="G7" s="139"/>
      <c r="H7" s="141"/>
      <c r="I7" s="142"/>
    </row>
    <row r="8" spans="1:9" x14ac:dyDescent="0.3">
      <c r="A8" s="138" t="str">
        <f t="shared" ref="A8:A10" si="1">A7</f>
        <v>鄭文逸</v>
      </c>
      <c r="B8" s="139"/>
      <c r="C8" s="140"/>
      <c r="D8" s="139"/>
      <c r="E8" s="141"/>
      <c r="F8" s="141"/>
      <c r="G8" s="139">
        <v>9094911</v>
      </c>
      <c r="H8" s="141">
        <v>16.399999999999999</v>
      </c>
      <c r="I8" s="142">
        <v>68</v>
      </c>
    </row>
    <row r="9" spans="1:9" x14ac:dyDescent="0.3">
      <c r="A9" s="138" t="str">
        <f t="shared" si="1"/>
        <v>鄭文逸</v>
      </c>
      <c r="B9" s="139"/>
      <c r="C9" s="140"/>
      <c r="D9" s="139"/>
      <c r="E9" s="141"/>
      <c r="F9" s="141"/>
      <c r="G9" s="139">
        <v>9095420</v>
      </c>
      <c r="H9" s="141">
        <v>16.399999999999999</v>
      </c>
      <c r="I9" s="142">
        <v>53</v>
      </c>
    </row>
    <row r="10" spans="1:9" x14ac:dyDescent="0.3">
      <c r="A10" s="138" t="str">
        <f t="shared" si="1"/>
        <v>鄭文逸</v>
      </c>
      <c r="B10" s="139"/>
      <c r="C10" s="140"/>
      <c r="D10" s="139"/>
      <c r="E10" s="141"/>
      <c r="F10" s="141"/>
      <c r="G10" s="139">
        <v>9095934</v>
      </c>
      <c r="H10" s="141">
        <v>16.399999999999999</v>
      </c>
      <c r="I10" s="142">
        <v>279</v>
      </c>
    </row>
    <row r="11" spans="1:9" x14ac:dyDescent="0.3">
      <c r="A11" s="138" t="s">
        <v>346</v>
      </c>
      <c r="B11" s="139" t="s">
        <v>360</v>
      </c>
      <c r="C11" s="140">
        <v>30060</v>
      </c>
      <c r="D11" s="139">
        <v>9101000</v>
      </c>
      <c r="E11" s="141">
        <v>16.45</v>
      </c>
      <c r="F11" s="141">
        <v>400</v>
      </c>
      <c r="G11" s="139"/>
      <c r="H11" s="141"/>
      <c r="I11" s="142"/>
    </row>
    <row r="12" spans="1:9" x14ac:dyDescent="0.3">
      <c r="A12" s="138" t="str">
        <f>A11</f>
        <v>鄭文逸</v>
      </c>
      <c r="B12" s="139"/>
      <c r="C12" s="140"/>
      <c r="D12" s="139"/>
      <c r="E12" s="141"/>
      <c r="F12" s="141"/>
      <c r="G12" s="139">
        <v>9101471</v>
      </c>
      <c r="H12" s="141">
        <v>16.45</v>
      </c>
      <c r="I12" s="142">
        <v>400</v>
      </c>
    </row>
    <row r="13" spans="1:9" x14ac:dyDescent="0.3">
      <c r="A13" s="138" t="s">
        <v>346</v>
      </c>
      <c r="B13" s="139" t="s">
        <v>360</v>
      </c>
      <c r="C13" s="140">
        <v>30061</v>
      </c>
      <c r="D13" s="139">
        <v>9101509</v>
      </c>
      <c r="E13" s="141">
        <v>16.45</v>
      </c>
      <c r="F13" s="141">
        <v>400</v>
      </c>
      <c r="G13" s="139"/>
      <c r="H13" s="141"/>
      <c r="I13" s="142"/>
    </row>
    <row r="14" spans="1:9" x14ac:dyDescent="0.3">
      <c r="A14" s="138" t="str">
        <f>A13</f>
        <v>鄭文逸</v>
      </c>
      <c r="B14" s="139"/>
      <c r="C14" s="140"/>
      <c r="D14" s="139"/>
      <c r="E14" s="141"/>
      <c r="F14" s="141"/>
      <c r="G14" s="139">
        <v>9101985</v>
      </c>
      <c r="H14" s="141">
        <v>16.45</v>
      </c>
      <c r="I14" s="142">
        <v>400</v>
      </c>
    </row>
    <row r="15" spans="1:9" x14ac:dyDescent="0.3">
      <c r="A15" s="138" t="s">
        <v>346</v>
      </c>
      <c r="B15" s="139" t="s">
        <v>360</v>
      </c>
      <c r="C15" s="140">
        <v>30063</v>
      </c>
      <c r="D15" s="139">
        <v>9103359</v>
      </c>
      <c r="E15" s="141">
        <v>16.45</v>
      </c>
      <c r="F15" s="141">
        <v>400</v>
      </c>
      <c r="G15" s="139"/>
      <c r="H15" s="141"/>
      <c r="I15" s="142"/>
    </row>
    <row r="16" spans="1:9" x14ac:dyDescent="0.3">
      <c r="A16" s="138" t="s">
        <v>346</v>
      </c>
      <c r="B16" s="139" t="s">
        <v>360</v>
      </c>
      <c r="C16" s="140">
        <v>30063</v>
      </c>
      <c r="D16" s="139">
        <v>9143299</v>
      </c>
      <c r="E16" s="141">
        <v>16.45</v>
      </c>
      <c r="F16" s="141">
        <v>-400</v>
      </c>
      <c r="G16" s="139"/>
      <c r="H16" s="141"/>
      <c r="I16" s="142"/>
    </row>
    <row r="17" spans="1:9" x14ac:dyDescent="0.3">
      <c r="A17" s="138" t="s">
        <v>346</v>
      </c>
      <c r="B17" s="139" t="s">
        <v>360</v>
      </c>
      <c r="C17" s="140">
        <v>30064</v>
      </c>
      <c r="D17" s="139">
        <v>9104056</v>
      </c>
      <c r="E17" s="141">
        <v>16.45</v>
      </c>
      <c r="F17" s="141">
        <v>400</v>
      </c>
      <c r="G17" s="139"/>
      <c r="H17" s="141"/>
      <c r="I17" s="142"/>
    </row>
    <row r="18" spans="1:9" x14ac:dyDescent="0.3">
      <c r="A18" s="138" t="s">
        <v>346</v>
      </c>
      <c r="B18" s="139" t="s">
        <v>360</v>
      </c>
      <c r="C18" s="140">
        <v>30064</v>
      </c>
      <c r="D18" s="139">
        <v>9143839</v>
      </c>
      <c r="E18" s="141">
        <v>16.45</v>
      </c>
      <c r="F18" s="141">
        <v>-400</v>
      </c>
      <c r="G18" s="139"/>
      <c r="H18" s="141"/>
      <c r="I18" s="142"/>
    </row>
    <row r="19" spans="1:9" x14ac:dyDescent="0.3">
      <c r="A19" s="138" t="s">
        <v>346</v>
      </c>
      <c r="B19" s="139" t="s">
        <v>360</v>
      </c>
      <c r="C19" s="140">
        <v>30065</v>
      </c>
      <c r="D19" s="139">
        <v>9104918</v>
      </c>
      <c r="E19" s="141">
        <v>16.5</v>
      </c>
      <c r="F19" s="141">
        <v>400</v>
      </c>
      <c r="G19" s="139"/>
      <c r="H19" s="141"/>
      <c r="I19" s="142"/>
    </row>
    <row r="20" spans="1:9" x14ac:dyDescent="0.3">
      <c r="A20" s="138" t="str">
        <f t="shared" ref="A20:A21" si="2">A19</f>
        <v>鄭文逸</v>
      </c>
      <c r="B20" s="139"/>
      <c r="C20" s="140"/>
      <c r="D20" s="139"/>
      <c r="E20" s="141"/>
      <c r="F20" s="141"/>
      <c r="G20" s="139">
        <v>9105056</v>
      </c>
      <c r="H20" s="141">
        <v>16.5</v>
      </c>
      <c r="I20" s="142">
        <v>42</v>
      </c>
    </row>
    <row r="21" spans="1:9" x14ac:dyDescent="0.3">
      <c r="A21" s="138" t="str">
        <f t="shared" si="2"/>
        <v>鄭文逸</v>
      </c>
      <c r="B21" s="139"/>
      <c r="C21" s="140"/>
      <c r="D21" s="139"/>
      <c r="E21" s="141"/>
      <c r="F21" s="141"/>
      <c r="G21" s="139">
        <v>9112632</v>
      </c>
      <c r="H21" s="141">
        <v>16.5</v>
      </c>
      <c r="I21" s="142">
        <v>358</v>
      </c>
    </row>
    <row r="22" spans="1:9" x14ac:dyDescent="0.3">
      <c r="A22" s="138" t="s">
        <v>346</v>
      </c>
      <c r="B22" s="139" t="s">
        <v>360</v>
      </c>
      <c r="C22" s="140">
        <v>30066</v>
      </c>
      <c r="D22" s="139">
        <v>9110356</v>
      </c>
      <c r="E22" s="141">
        <v>16.5</v>
      </c>
      <c r="F22" s="141">
        <v>400</v>
      </c>
      <c r="G22" s="139"/>
      <c r="H22" s="141"/>
      <c r="I22" s="142"/>
    </row>
    <row r="23" spans="1:9" x14ac:dyDescent="0.3">
      <c r="A23" s="138" t="str">
        <f t="shared" ref="A23:A25" si="3">A22</f>
        <v>鄭文逸</v>
      </c>
      <c r="B23" s="139"/>
      <c r="C23" s="140"/>
      <c r="D23" s="139"/>
      <c r="E23" s="141"/>
      <c r="F23" s="141"/>
      <c r="G23" s="139">
        <v>9113146</v>
      </c>
      <c r="H23" s="141">
        <v>16.5</v>
      </c>
      <c r="I23" s="142">
        <v>225</v>
      </c>
    </row>
    <row r="24" spans="1:9" x14ac:dyDescent="0.3">
      <c r="A24" s="138" t="str">
        <f t="shared" si="3"/>
        <v>鄭文逸</v>
      </c>
      <c r="B24" s="139"/>
      <c r="C24" s="140"/>
      <c r="D24" s="139"/>
      <c r="E24" s="141"/>
      <c r="F24" s="141"/>
      <c r="G24" s="139">
        <v>9120726</v>
      </c>
      <c r="H24" s="141">
        <v>16.5</v>
      </c>
      <c r="I24" s="142">
        <v>77</v>
      </c>
    </row>
    <row r="25" spans="1:9" x14ac:dyDescent="0.3">
      <c r="A25" s="138" t="str">
        <f t="shared" si="3"/>
        <v>鄭文逸</v>
      </c>
      <c r="B25" s="139"/>
      <c r="C25" s="140"/>
      <c r="D25" s="139"/>
      <c r="E25" s="141"/>
      <c r="F25" s="141"/>
      <c r="G25" s="139">
        <v>9121237</v>
      </c>
      <c r="H25" s="141">
        <v>16.5</v>
      </c>
      <c r="I25" s="142">
        <v>98</v>
      </c>
    </row>
    <row r="26" spans="1:9" x14ac:dyDescent="0.3">
      <c r="A26" s="138" t="s">
        <v>577</v>
      </c>
      <c r="B26" s="139" t="s">
        <v>380</v>
      </c>
      <c r="C26" s="140">
        <v>10178</v>
      </c>
      <c r="D26" s="139">
        <v>9173276</v>
      </c>
      <c r="E26" s="141">
        <v>16.45</v>
      </c>
      <c r="F26" s="141">
        <v>499</v>
      </c>
      <c r="G26" s="139"/>
      <c r="H26" s="141"/>
      <c r="I26" s="142"/>
    </row>
    <row r="27" spans="1:9" x14ac:dyDescent="0.3">
      <c r="A27" s="138" t="str">
        <f>A26</f>
        <v>鄭豐儀</v>
      </c>
      <c r="B27" s="139"/>
      <c r="C27" s="140"/>
      <c r="D27" s="139"/>
      <c r="E27" s="141"/>
      <c r="F27" s="141"/>
      <c r="G27" s="139">
        <v>9173497</v>
      </c>
      <c r="H27" s="141">
        <v>16.399999999999999</v>
      </c>
      <c r="I27" s="142">
        <v>499</v>
      </c>
    </row>
    <row r="28" spans="1:9" x14ac:dyDescent="0.3">
      <c r="A28" s="138" t="s">
        <v>577</v>
      </c>
      <c r="B28" s="139" t="s">
        <v>380</v>
      </c>
      <c r="C28" s="140">
        <v>10179</v>
      </c>
      <c r="D28" s="139">
        <v>9173873</v>
      </c>
      <c r="E28" s="141">
        <v>16.45</v>
      </c>
      <c r="F28" s="141">
        <v>499</v>
      </c>
      <c r="G28" s="139"/>
      <c r="H28" s="141"/>
      <c r="I28" s="142"/>
    </row>
    <row r="29" spans="1:9" x14ac:dyDescent="0.3">
      <c r="A29" s="138" t="str">
        <f>A28</f>
        <v>鄭豐儀</v>
      </c>
      <c r="B29" s="139"/>
      <c r="C29" s="140"/>
      <c r="D29" s="139"/>
      <c r="E29" s="141"/>
      <c r="F29" s="141"/>
      <c r="G29" s="139">
        <v>9174009</v>
      </c>
      <c r="H29" s="141">
        <v>16.399999999999999</v>
      </c>
      <c r="I29" s="142">
        <v>499</v>
      </c>
    </row>
    <row r="30" spans="1:9" x14ac:dyDescent="0.3">
      <c r="A30" s="138" t="s">
        <v>577</v>
      </c>
      <c r="B30" s="139" t="s">
        <v>380</v>
      </c>
      <c r="C30" s="140">
        <v>10180</v>
      </c>
      <c r="D30" s="139">
        <v>9174219</v>
      </c>
      <c r="E30" s="141">
        <v>16.45</v>
      </c>
      <c r="F30" s="141">
        <v>499</v>
      </c>
      <c r="G30" s="139"/>
      <c r="H30" s="141"/>
      <c r="I30" s="142"/>
    </row>
    <row r="31" spans="1:9" x14ac:dyDescent="0.3">
      <c r="A31" s="138" t="str">
        <f>A30</f>
        <v>鄭豐儀</v>
      </c>
      <c r="B31" s="139"/>
      <c r="C31" s="140"/>
      <c r="D31" s="139"/>
      <c r="E31" s="141"/>
      <c r="F31" s="141"/>
      <c r="G31" s="139">
        <v>9174524</v>
      </c>
      <c r="H31" s="141">
        <v>16.399999999999999</v>
      </c>
      <c r="I31" s="142">
        <v>499</v>
      </c>
    </row>
    <row r="32" spans="1:9" x14ac:dyDescent="0.3">
      <c r="A32" s="138" t="s">
        <v>577</v>
      </c>
      <c r="B32" s="139" t="s">
        <v>380</v>
      </c>
      <c r="C32" s="140">
        <v>10181</v>
      </c>
      <c r="D32" s="139">
        <v>9174594</v>
      </c>
      <c r="E32" s="141">
        <v>16.45</v>
      </c>
      <c r="F32" s="141">
        <v>499</v>
      </c>
      <c r="G32" s="139"/>
      <c r="H32" s="141"/>
      <c r="I32" s="142"/>
    </row>
    <row r="33" spans="1:9" x14ac:dyDescent="0.3">
      <c r="A33" s="138" t="str">
        <f>A32</f>
        <v>鄭豐儀</v>
      </c>
      <c r="B33" s="139"/>
      <c r="C33" s="140"/>
      <c r="D33" s="139"/>
      <c r="E33" s="141"/>
      <c r="F33" s="141"/>
      <c r="G33" s="139">
        <v>9175031</v>
      </c>
      <c r="H33" s="141">
        <v>16.45</v>
      </c>
      <c r="I33" s="142">
        <v>499</v>
      </c>
    </row>
    <row r="34" spans="1:9" x14ac:dyDescent="0.3">
      <c r="A34" s="138" t="s">
        <v>577</v>
      </c>
      <c r="B34" s="139" t="s">
        <v>380</v>
      </c>
      <c r="C34" s="140">
        <v>10182</v>
      </c>
      <c r="D34" s="139">
        <v>9180702</v>
      </c>
      <c r="E34" s="141">
        <v>16.45</v>
      </c>
      <c r="F34" s="141">
        <v>104</v>
      </c>
      <c r="G34" s="139"/>
      <c r="H34" s="141"/>
      <c r="I34" s="142"/>
    </row>
    <row r="35" spans="1:9" x14ac:dyDescent="0.3">
      <c r="A35" s="138" t="str">
        <f>A34</f>
        <v>鄭豐儀</v>
      </c>
      <c r="B35" s="139"/>
      <c r="C35" s="140"/>
      <c r="D35" s="139"/>
      <c r="E35" s="141"/>
      <c r="F35" s="141"/>
      <c r="G35" s="139">
        <v>9181071</v>
      </c>
      <c r="H35" s="141">
        <v>16.399999999999999</v>
      </c>
      <c r="I35" s="142">
        <v>104</v>
      </c>
    </row>
    <row r="36" spans="1:9" x14ac:dyDescent="0.3">
      <c r="A36" s="138" t="s">
        <v>577</v>
      </c>
      <c r="B36" s="139" t="s">
        <v>453</v>
      </c>
      <c r="C36" s="140" t="s">
        <v>418</v>
      </c>
      <c r="D36" s="139">
        <v>9192786</v>
      </c>
      <c r="E36" s="141">
        <v>16.399999999999999</v>
      </c>
      <c r="F36" s="141">
        <v>499</v>
      </c>
      <c r="G36" s="139"/>
      <c r="H36" s="141"/>
      <c r="I36" s="142"/>
    </row>
    <row r="37" spans="1:9" x14ac:dyDescent="0.3">
      <c r="A37" s="138" t="str">
        <f>A36</f>
        <v>鄭豐儀</v>
      </c>
      <c r="B37" s="139"/>
      <c r="C37" s="140"/>
      <c r="D37" s="139"/>
      <c r="E37" s="141"/>
      <c r="F37" s="141"/>
      <c r="G37" s="139">
        <v>9193244</v>
      </c>
      <c r="H37" s="141">
        <v>16.399999999999999</v>
      </c>
      <c r="I37" s="142">
        <v>364</v>
      </c>
    </row>
    <row r="38" spans="1:9" x14ac:dyDescent="0.3">
      <c r="A38" s="138" t="s">
        <v>577</v>
      </c>
      <c r="B38" s="139" t="s">
        <v>453</v>
      </c>
      <c r="C38" s="140" t="s">
        <v>418</v>
      </c>
      <c r="D38" s="139">
        <v>9211222</v>
      </c>
      <c r="E38" s="141">
        <v>16.399999999999999</v>
      </c>
      <c r="F38" s="141">
        <v>-135</v>
      </c>
      <c r="G38" s="139"/>
      <c r="H38" s="141"/>
      <c r="I38" s="142"/>
    </row>
    <row r="39" spans="1:9" x14ac:dyDescent="0.3">
      <c r="A39" s="138" t="s">
        <v>577</v>
      </c>
      <c r="B39" s="139" t="s">
        <v>453</v>
      </c>
      <c r="C39" s="140" t="s">
        <v>419</v>
      </c>
      <c r="D39" s="139">
        <v>9193406</v>
      </c>
      <c r="E39" s="141">
        <v>16.45</v>
      </c>
      <c r="F39" s="141">
        <v>499</v>
      </c>
      <c r="G39" s="139"/>
      <c r="H39" s="141"/>
      <c r="I39" s="142"/>
    </row>
    <row r="40" spans="1:9" x14ac:dyDescent="0.3">
      <c r="A40" s="138" t="str">
        <f>A39</f>
        <v>鄭豐儀</v>
      </c>
      <c r="B40" s="139"/>
      <c r="C40" s="140"/>
      <c r="D40" s="139"/>
      <c r="E40" s="141"/>
      <c r="F40" s="141"/>
      <c r="G40" s="139">
        <v>9193754</v>
      </c>
      <c r="H40" s="141">
        <v>16.45</v>
      </c>
      <c r="I40" s="142">
        <v>499</v>
      </c>
    </row>
    <row r="41" spans="1:9" x14ac:dyDescent="0.3">
      <c r="A41" s="138" t="s">
        <v>577</v>
      </c>
      <c r="B41" s="139" t="s">
        <v>453</v>
      </c>
      <c r="C41" s="140" t="s">
        <v>670</v>
      </c>
      <c r="D41" s="139">
        <v>9193690</v>
      </c>
      <c r="E41" s="141">
        <v>16.45</v>
      </c>
      <c r="F41" s="141">
        <v>499</v>
      </c>
      <c r="G41" s="139"/>
      <c r="H41" s="141"/>
      <c r="I41" s="142"/>
    </row>
    <row r="42" spans="1:9" x14ac:dyDescent="0.3">
      <c r="A42" s="138" t="str">
        <f>A41</f>
        <v>鄭豐儀</v>
      </c>
      <c r="B42" s="139"/>
      <c r="C42" s="140"/>
      <c r="D42" s="139"/>
      <c r="E42" s="141"/>
      <c r="F42" s="141"/>
      <c r="G42" s="139">
        <v>9193754</v>
      </c>
      <c r="H42" s="141">
        <v>16.45</v>
      </c>
      <c r="I42" s="142">
        <v>499</v>
      </c>
    </row>
    <row r="43" spans="1:9" x14ac:dyDescent="0.3">
      <c r="A43" s="138" t="s">
        <v>577</v>
      </c>
      <c r="B43" s="139" t="s">
        <v>453</v>
      </c>
      <c r="C43" s="140" t="s">
        <v>671</v>
      </c>
      <c r="D43" s="139">
        <v>9193965</v>
      </c>
      <c r="E43" s="141">
        <v>16.45</v>
      </c>
      <c r="F43" s="141">
        <v>499</v>
      </c>
      <c r="G43" s="139"/>
      <c r="H43" s="141"/>
      <c r="I43" s="142"/>
    </row>
    <row r="44" spans="1:9" x14ac:dyDescent="0.3">
      <c r="A44" s="138" t="str">
        <f>A43</f>
        <v>鄭豐儀</v>
      </c>
      <c r="B44" s="139"/>
      <c r="C44" s="140"/>
      <c r="D44" s="139"/>
      <c r="E44" s="141"/>
      <c r="F44" s="141"/>
      <c r="G44" s="139">
        <v>9194266</v>
      </c>
      <c r="H44" s="141">
        <v>16.45</v>
      </c>
      <c r="I44" s="142">
        <v>499</v>
      </c>
    </row>
    <row r="45" spans="1:9" x14ac:dyDescent="0.3">
      <c r="A45" s="138" t="s">
        <v>577</v>
      </c>
      <c r="B45" s="139" t="s">
        <v>453</v>
      </c>
      <c r="C45" s="140" t="s">
        <v>672</v>
      </c>
      <c r="D45" s="139">
        <v>9194579</v>
      </c>
      <c r="E45" s="141">
        <v>16.45</v>
      </c>
      <c r="F45" s="141">
        <v>499</v>
      </c>
      <c r="G45" s="139"/>
      <c r="H45" s="141"/>
      <c r="I45" s="142"/>
    </row>
    <row r="46" spans="1:9" x14ac:dyDescent="0.3">
      <c r="A46" s="138" t="str">
        <f t="shared" ref="A46:A48" si="4">A45</f>
        <v>鄭豐儀</v>
      </c>
      <c r="B46" s="139"/>
      <c r="C46" s="140"/>
      <c r="D46" s="139"/>
      <c r="E46" s="141"/>
      <c r="F46" s="141"/>
      <c r="G46" s="139">
        <v>9194775</v>
      </c>
      <c r="H46" s="141">
        <v>16.45</v>
      </c>
      <c r="I46" s="142">
        <v>163</v>
      </c>
    </row>
    <row r="47" spans="1:9" x14ac:dyDescent="0.3">
      <c r="A47" s="138" t="str">
        <f t="shared" si="4"/>
        <v>鄭豐儀</v>
      </c>
      <c r="B47" s="139"/>
      <c r="C47" s="140"/>
      <c r="D47" s="139"/>
      <c r="E47" s="141"/>
      <c r="F47" s="141"/>
      <c r="G47" s="139">
        <v>9203378</v>
      </c>
      <c r="H47" s="141">
        <v>16.45</v>
      </c>
      <c r="I47" s="142">
        <v>1</v>
      </c>
    </row>
    <row r="48" spans="1:9" x14ac:dyDescent="0.3">
      <c r="A48" s="138" t="str">
        <f t="shared" si="4"/>
        <v>鄭豐儀</v>
      </c>
      <c r="B48" s="139"/>
      <c r="C48" s="140"/>
      <c r="D48" s="139"/>
      <c r="E48" s="141"/>
      <c r="F48" s="141"/>
      <c r="G48" s="139">
        <v>9204402</v>
      </c>
      <c r="H48" s="141">
        <v>16.45</v>
      </c>
      <c r="I48" s="142">
        <v>4</v>
      </c>
    </row>
    <row r="49" spans="1:9" x14ac:dyDescent="0.3">
      <c r="A49" s="138" t="s">
        <v>577</v>
      </c>
      <c r="B49" s="139" t="s">
        <v>453</v>
      </c>
      <c r="C49" s="140" t="s">
        <v>672</v>
      </c>
      <c r="D49" s="139">
        <v>9210978</v>
      </c>
      <c r="E49" s="141">
        <v>16.45</v>
      </c>
      <c r="F49" s="141">
        <v>-331</v>
      </c>
      <c r="G49" s="139"/>
      <c r="H49" s="141"/>
      <c r="I49" s="142"/>
    </row>
    <row r="50" spans="1:9" x14ac:dyDescent="0.3">
      <c r="A50" s="138" t="s">
        <v>577</v>
      </c>
      <c r="B50" s="139" t="s">
        <v>453</v>
      </c>
      <c r="C50" s="140" t="s">
        <v>420</v>
      </c>
      <c r="D50" s="139">
        <v>9194838</v>
      </c>
      <c r="E50" s="141">
        <v>16.45</v>
      </c>
      <c r="F50" s="141">
        <v>5</v>
      </c>
      <c r="G50" s="139"/>
      <c r="H50" s="141"/>
      <c r="I50" s="142"/>
    </row>
    <row r="51" spans="1:9" x14ac:dyDescent="0.3">
      <c r="A51" s="138" t="s">
        <v>577</v>
      </c>
      <c r="B51" s="139" t="s">
        <v>453</v>
      </c>
      <c r="C51" s="140" t="s">
        <v>420</v>
      </c>
      <c r="D51" s="139">
        <v>9210958</v>
      </c>
      <c r="E51" s="141">
        <v>16.45</v>
      </c>
      <c r="F51" s="141">
        <v>-5</v>
      </c>
      <c r="G51" s="139"/>
      <c r="H51" s="141"/>
      <c r="I51" s="142"/>
    </row>
    <row r="52" spans="1:9" x14ac:dyDescent="0.3">
      <c r="A52" s="138" t="s">
        <v>736</v>
      </c>
      <c r="B52" s="139" t="s">
        <v>737</v>
      </c>
      <c r="C52" s="140" t="s">
        <v>2992</v>
      </c>
      <c r="D52" s="139">
        <v>9365789</v>
      </c>
      <c r="E52" s="141">
        <v>16.45</v>
      </c>
      <c r="F52" s="141">
        <v>499</v>
      </c>
      <c r="G52" s="139"/>
      <c r="H52" s="141"/>
      <c r="I52" s="142"/>
    </row>
    <row r="53" spans="1:9" x14ac:dyDescent="0.3">
      <c r="A53" s="138" t="str">
        <f>A52</f>
        <v>永豐代理人</v>
      </c>
      <c r="B53" s="139"/>
      <c r="C53" s="140"/>
      <c r="D53" s="139"/>
      <c r="E53" s="141"/>
      <c r="F53" s="141"/>
      <c r="G53" s="139">
        <v>9370219</v>
      </c>
      <c r="H53" s="141">
        <v>16.45</v>
      </c>
      <c r="I53" s="142">
        <v>499</v>
      </c>
    </row>
    <row r="54" spans="1:9" x14ac:dyDescent="0.3">
      <c r="A54" s="138" t="s">
        <v>736</v>
      </c>
      <c r="B54" s="139" t="s">
        <v>737</v>
      </c>
      <c r="C54" s="140" t="s">
        <v>2993</v>
      </c>
      <c r="D54" s="139">
        <v>9365789</v>
      </c>
      <c r="E54" s="141">
        <v>16.45</v>
      </c>
      <c r="F54" s="141">
        <v>499</v>
      </c>
      <c r="G54" s="139"/>
      <c r="H54" s="141"/>
      <c r="I54" s="142"/>
    </row>
    <row r="55" spans="1:9" x14ac:dyDescent="0.3">
      <c r="A55" s="138" t="str">
        <f>A54</f>
        <v>永豐代理人</v>
      </c>
      <c r="B55" s="139"/>
      <c r="C55" s="140"/>
      <c r="D55" s="139"/>
      <c r="E55" s="141"/>
      <c r="F55" s="141"/>
      <c r="G55" s="139">
        <v>9370219</v>
      </c>
      <c r="H55" s="141">
        <v>16.45</v>
      </c>
      <c r="I55" s="142">
        <v>499</v>
      </c>
    </row>
    <row r="56" spans="1:9" x14ac:dyDescent="0.3">
      <c r="A56" s="138" t="s">
        <v>736</v>
      </c>
      <c r="B56" s="139" t="s">
        <v>737</v>
      </c>
      <c r="C56" s="140" t="s">
        <v>2994</v>
      </c>
      <c r="D56" s="139">
        <v>9365790</v>
      </c>
      <c r="E56" s="141">
        <v>16.45</v>
      </c>
      <c r="F56" s="141">
        <v>499</v>
      </c>
      <c r="G56" s="139"/>
      <c r="H56" s="141"/>
      <c r="I56" s="142"/>
    </row>
    <row r="57" spans="1:9" x14ac:dyDescent="0.3">
      <c r="A57" s="138" t="str">
        <f>A56</f>
        <v>永豐代理人</v>
      </c>
      <c r="B57" s="139"/>
      <c r="C57" s="140"/>
      <c r="D57" s="139"/>
      <c r="E57" s="141"/>
      <c r="F57" s="141"/>
      <c r="G57" s="139">
        <v>9370219</v>
      </c>
      <c r="H57" s="141">
        <v>16.45</v>
      </c>
      <c r="I57" s="142">
        <v>499</v>
      </c>
    </row>
    <row r="58" spans="1:9" x14ac:dyDescent="0.3">
      <c r="A58" s="138" t="s">
        <v>736</v>
      </c>
      <c r="B58" s="139" t="s">
        <v>737</v>
      </c>
      <c r="C58" s="140" t="s">
        <v>2995</v>
      </c>
      <c r="D58" s="139">
        <v>9365790</v>
      </c>
      <c r="E58" s="141">
        <v>16.45</v>
      </c>
      <c r="F58" s="141">
        <v>499</v>
      </c>
      <c r="G58" s="139"/>
      <c r="H58" s="141"/>
      <c r="I58" s="142"/>
    </row>
    <row r="59" spans="1:9" x14ac:dyDescent="0.3">
      <c r="A59" s="138" t="str">
        <f>A58</f>
        <v>永豐代理人</v>
      </c>
      <c r="B59" s="139"/>
      <c r="C59" s="140"/>
      <c r="D59" s="139"/>
      <c r="E59" s="141"/>
      <c r="F59" s="141"/>
      <c r="G59" s="139">
        <v>9370219</v>
      </c>
      <c r="H59" s="141">
        <v>16.45</v>
      </c>
      <c r="I59" s="142">
        <v>499</v>
      </c>
    </row>
    <row r="60" spans="1:9" x14ac:dyDescent="0.3">
      <c r="A60" s="138" t="s">
        <v>736</v>
      </c>
      <c r="B60" s="139" t="s">
        <v>737</v>
      </c>
      <c r="C60" s="140" t="s">
        <v>2996</v>
      </c>
      <c r="D60" s="139">
        <v>9365790</v>
      </c>
      <c r="E60" s="141">
        <v>16.45</v>
      </c>
      <c r="F60" s="141">
        <v>499</v>
      </c>
      <c r="G60" s="139"/>
      <c r="H60" s="141"/>
      <c r="I60" s="142"/>
    </row>
    <row r="61" spans="1:9" x14ac:dyDescent="0.3">
      <c r="A61" s="138" t="str">
        <f>A60</f>
        <v>永豐代理人</v>
      </c>
      <c r="B61" s="139"/>
      <c r="C61" s="140"/>
      <c r="D61" s="139"/>
      <c r="E61" s="141"/>
      <c r="F61" s="141"/>
      <c r="G61" s="139">
        <v>9370219</v>
      </c>
      <c r="H61" s="141">
        <v>16.45</v>
      </c>
      <c r="I61" s="142">
        <v>345</v>
      </c>
    </row>
    <row r="62" spans="1:9" x14ac:dyDescent="0.3">
      <c r="A62" s="138" t="s">
        <v>736</v>
      </c>
      <c r="B62" s="139" t="s">
        <v>737</v>
      </c>
      <c r="C62" s="140" t="s">
        <v>2996</v>
      </c>
      <c r="D62" s="139">
        <v>9373882</v>
      </c>
      <c r="E62" s="141">
        <v>16.45</v>
      </c>
      <c r="F62" s="141">
        <v>-154</v>
      </c>
      <c r="G62" s="139"/>
      <c r="H62" s="141"/>
      <c r="I62" s="142"/>
    </row>
    <row r="63" spans="1:9" x14ac:dyDescent="0.3">
      <c r="A63" s="138" t="s">
        <v>736</v>
      </c>
      <c r="B63" s="139" t="s">
        <v>737</v>
      </c>
      <c r="C63" s="140" t="s">
        <v>2997</v>
      </c>
      <c r="D63" s="139">
        <v>9365790</v>
      </c>
      <c r="E63" s="141">
        <v>16.45</v>
      </c>
      <c r="F63" s="141">
        <v>5</v>
      </c>
      <c r="G63" s="139"/>
      <c r="H63" s="141"/>
      <c r="I63" s="142"/>
    </row>
    <row r="64" spans="1:9" x14ac:dyDescent="0.3">
      <c r="A64" s="138" t="s">
        <v>736</v>
      </c>
      <c r="B64" s="139" t="s">
        <v>737</v>
      </c>
      <c r="C64" s="140" t="s">
        <v>2997</v>
      </c>
      <c r="D64" s="139">
        <v>9373881</v>
      </c>
      <c r="E64" s="141">
        <v>16.45</v>
      </c>
      <c r="F64" s="141">
        <v>-5</v>
      </c>
      <c r="G64" s="139"/>
      <c r="H64" s="141"/>
      <c r="I64" s="142"/>
    </row>
    <row r="65" spans="1:9" x14ac:dyDescent="0.3">
      <c r="A65" s="138" t="s">
        <v>736</v>
      </c>
      <c r="B65" s="139" t="s">
        <v>737</v>
      </c>
      <c r="C65" s="140" t="s">
        <v>2998</v>
      </c>
      <c r="D65" s="139">
        <v>9373899</v>
      </c>
      <c r="E65" s="141">
        <v>16.5</v>
      </c>
      <c r="F65" s="141">
        <v>154</v>
      </c>
      <c r="G65" s="139"/>
      <c r="H65" s="141"/>
      <c r="I65" s="142"/>
    </row>
    <row r="66" spans="1:9" x14ac:dyDescent="0.3">
      <c r="A66" s="138" t="str">
        <f>A65</f>
        <v>永豐代理人</v>
      </c>
      <c r="B66" s="139"/>
      <c r="C66" s="140"/>
      <c r="D66" s="139"/>
      <c r="E66" s="141"/>
      <c r="F66" s="141"/>
      <c r="G66" s="139">
        <v>9374314</v>
      </c>
      <c r="H66" s="141">
        <v>16.5</v>
      </c>
      <c r="I66" s="142">
        <v>154</v>
      </c>
    </row>
    <row r="67" spans="1:9" x14ac:dyDescent="0.3">
      <c r="A67" s="138" t="s">
        <v>736</v>
      </c>
      <c r="B67" s="139" t="s">
        <v>737</v>
      </c>
      <c r="C67" s="140" t="s">
        <v>2999</v>
      </c>
      <c r="D67" s="139">
        <v>9373899</v>
      </c>
      <c r="E67" s="141">
        <v>16.5</v>
      </c>
      <c r="F67" s="141">
        <v>5</v>
      </c>
      <c r="G67" s="139"/>
      <c r="H67" s="141"/>
      <c r="I67" s="142"/>
    </row>
    <row r="68" spans="1:9" x14ac:dyDescent="0.3">
      <c r="A68" s="138" t="str">
        <f>A67</f>
        <v>永豐代理人</v>
      </c>
      <c r="B68" s="139"/>
      <c r="C68" s="140"/>
      <c r="D68" s="139"/>
      <c r="E68" s="141"/>
      <c r="F68" s="141"/>
      <c r="G68" s="139">
        <v>9374314</v>
      </c>
      <c r="H68" s="141">
        <v>16.5</v>
      </c>
      <c r="I68" s="142">
        <v>5</v>
      </c>
    </row>
    <row r="69" spans="1:9" x14ac:dyDescent="0.3">
      <c r="A69" s="138" t="s">
        <v>736</v>
      </c>
      <c r="B69" s="139" t="s">
        <v>737</v>
      </c>
      <c r="C69" s="140" t="s">
        <v>3000</v>
      </c>
      <c r="D69" s="139">
        <v>9410364</v>
      </c>
      <c r="E69" s="141">
        <v>16.5</v>
      </c>
      <c r="F69" s="141">
        <v>499</v>
      </c>
      <c r="G69" s="139"/>
      <c r="H69" s="141"/>
      <c r="I69" s="142"/>
    </row>
    <row r="70" spans="1:9" x14ac:dyDescent="0.3">
      <c r="A70" s="138" t="str">
        <f>A69</f>
        <v>永豐代理人</v>
      </c>
      <c r="B70" s="139"/>
      <c r="C70" s="140"/>
      <c r="D70" s="139"/>
      <c r="E70" s="141"/>
      <c r="F70" s="141"/>
      <c r="G70" s="139">
        <v>9410768</v>
      </c>
      <c r="H70" s="141">
        <v>16.5</v>
      </c>
      <c r="I70" s="142">
        <v>499</v>
      </c>
    </row>
    <row r="71" spans="1:9" x14ac:dyDescent="0.3">
      <c r="A71" s="138" t="s">
        <v>736</v>
      </c>
      <c r="B71" s="139" t="s">
        <v>737</v>
      </c>
      <c r="C71" s="140" t="s">
        <v>3001</v>
      </c>
      <c r="D71" s="139">
        <v>9410364</v>
      </c>
      <c r="E71" s="141">
        <v>16.5</v>
      </c>
      <c r="F71" s="141">
        <v>5</v>
      </c>
      <c r="G71" s="139"/>
      <c r="H71" s="141"/>
      <c r="I71" s="142"/>
    </row>
    <row r="72" spans="1:9" x14ac:dyDescent="0.3">
      <c r="A72" s="138" t="str">
        <f>A71</f>
        <v>永豐代理人</v>
      </c>
      <c r="B72" s="139"/>
      <c r="C72" s="140"/>
      <c r="D72" s="139"/>
      <c r="E72" s="141"/>
      <c r="F72" s="141"/>
      <c r="G72" s="139">
        <v>9410768</v>
      </c>
      <c r="H72" s="141">
        <v>16.5</v>
      </c>
      <c r="I72" s="142">
        <v>5</v>
      </c>
    </row>
    <row r="73" spans="1:9" x14ac:dyDescent="0.3">
      <c r="A73" s="138" t="s">
        <v>736</v>
      </c>
      <c r="B73" s="139" t="s">
        <v>737</v>
      </c>
      <c r="C73" s="140" t="s">
        <v>3002</v>
      </c>
      <c r="D73" s="139">
        <v>9410364</v>
      </c>
      <c r="E73" s="141">
        <v>16.5</v>
      </c>
      <c r="F73" s="141">
        <v>499</v>
      </c>
      <c r="G73" s="139"/>
      <c r="H73" s="141"/>
      <c r="I73" s="142"/>
    </row>
    <row r="74" spans="1:9" x14ac:dyDescent="0.3">
      <c r="A74" s="138" t="str">
        <f>A73</f>
        <v>永豐代理人</v>
      </c>
      <c r="B74" s="139"/>
      <c r="C74" s="140"/>
      <c r="D74" s="139"/>
      <c r="E74" s="141"/>
      <c r="F74" s="141"/>
      <c r="G74" s="139">
        <v>9410768</v>
      </c>
      <c r="H74" s="141">
        <v>16.5</v>
      </c>
      <c r="I74" s="142">
        <v>499</v>
      </c>
    </row>
    <row r="75" spans="1:9" x14ac:dyDescent="0.3">
      <c r="A75" s="138" t="s">
        <v>736</v>
      </c>
      <c r="B75" s="139" t="s">
        <v>737</v>
      </c>
      <c r="C75" s="140" t="s">
        <v>3003</v>
      </c>
      <c r="D75" s="139">
        <v>9410364</v>
      </c>
      <c r="E75" s="141">
        <v>16.5</v>
      </c>
      <c r="F75" s="141">
        <v>499</v>
      </c>
      <c r="G75" s="139"/>
      <c r="H75" s="141"/>
      <c r="I75" s="142"/>
    </row>
    <row r="76" spans="1:9" x14ac:dyDescent="0.3">
      <c r="A76" s="138" t="str">
        <f>A75</f>
        <v>永豐代理人</v>
      </c>
      <c r="B76" s="139"/>
      <c r="C76" s="140"/>
      <c r="D76" s="139"/>
      <c r="E76" s="141"/>
      <c r="F76" s="141"/>
      <c r="G76" s="139">
        <v>9410768</v>
      </c>
      <c r="H76" s="141">
        <v>16.5</v>
      </c>
      <c r="I76" s="142">
        <v>499</v>
      </c>
    </row>
    <row r="77" spans="1:9" x14ac:dyDescent="0.3">
      <c r="A77" s="138" t="s">
        <v>736</v>
      </c>
      <c r="B77" s="139" t="s">
        <v>737</v>
      </c>
      <c r="C77" s="140" t="s">
        <v>3004</v>
      </c>
      <c r="D77" s="139">
        <v>9410364</v>
      </c>
      <c r="E77" s="141">
        <v>16.5</v>
      </c>
      <c r="F77" s="141">
        <v>499</v>
      </c>
      <c r="G77" s="139"/>
      <c r="H77" s="141"/>
      <c r="I77" s="142"/>
    </row>
    <row r="78" spans="1:9" x14ac:dyDescent="0.3">
      <c r="A78" s="138" t="str">
        <f>A77</f>
        <v>永豐代理人</v>
      </c>
      <c r="B78" s="139"/>
      <c r="C78" s="140"/>
      <c r="D78" s="139"/>
      <c r="E78" s="141"/>
      <c r="F78" s="141"/>
      <c r="G78" s="139">
        <v>9410768</v>
      </c>
      <c r="H78" s="141">
        <v>16.5</v>
      </c>
      <c r="I78" s="142">
        <v>499</v>
      </c>
    </row>
    <row r="79" spans="1:9" x14ac:dyDescent="0.3">
      <c r="A79" s="138" t="s">
        <v>736</v>
      </c>
      <c r="B79" s="139" t="s">
        <v>737</v>
      </c>
      <c r="C79" s="140" t="s">
        <v>3005</v>
      </c>
      <c r="D79" s="139">
        <v>9410364</v>
      </c>
      <c r="E79" s="141">
        <v>16.5</v>
      </c>
      <c r="F79" s="141">
        <v>499</v>
      </c>
      <c r="G79" s="139"/>
      <c r="H79" s="141"/>
      <c r="I79" s="142"/>
    </row>
    <row r="80" spans="1:9" x14ac:dyDescent="0.3">
      <c r="A80" s="138" t="str">
        <f>A79</f>
        <v>永豐代理人</v>
      </c>
      <c r="B80" s="139"/>
      <c r="C80" s="140"/>
      <c r="D80" s="139"/>
      <c r="E80" s="141"/>
      <c r="F80" s="141"/>
      <c r="G80" s="139">
        <v>9410768</v>
      </c>
      <c r="H80" s="141">
        <v>16.5</v>
      </c>
      <c r="I80" s="142">
        <v>499</v>
      </c>
    </row>
    <row r="81" spans="1:9" x14ac:dyDescent="0.3">
      <c r="A81" s="138" t="s">
        <v>577</v>
      </c>
      <c r="B81" s="139" t="s">
        <v>453</v>
      </c>
      <c r="C81" s="140" t="s">
        <v>438</v>
      </c>
      <c r="D81" s="139">
        <v>9463699</v>
      </c>
      <c r="E81" s="141">
        <v>17.95</v>
      </c>
      <c r="F81" s="141">
        <v>499</v>
      </c>
      <c r="G81" s="139"/>
      <c r="H81" s="141"/>
      <c r="I81" s="142"/>
    </row>
    <row r="82" spans="1:9" x14ac:dyDescent="0.3">
      <c r="A82" s="138" t="str">
        <f>A81</f>
        <v>鄭豐儀</v>
      </c>
      <c r="B82" s="139"/>
      <c r="C82" s="140"/>
      <c r="D82" s="139"/>
      <c r="E82" s="141"/>
      <c r="F82" s="141"/>
      <c r="G82" s="139">
        <v>9464074</v>
      </c>
      <c r="H82" s="141">
        <v>16.55</v>
      </c>
      <c r="I82" s="142">
        <v>499</v>
      </c>
    </row>
    <row r="83" spans="1:9" x14ac:dyDescent="0.3">
      <c r="A83" s="138" t="s">
        <v>577</v>
      </c>
      <c r="B83" s="139" t="s">
        <v>453</v>
      </c>
      <c r="C83" s="140" t="s">
        <v>500</v>
      </c>
      <c r="D83" s="139">
        <v>9464021</v>
      </c>
      <c r="E83" s="141">
        <v>17.95</v>
      </c>
      <c r="F83" s="141">
        <v>499</v>
      </c>
      <c r="G83" s="139"/>
      <c r="H83" s="141"/>
      <c r="I83" s="142"/>
    </row>
    <row r="84" spans="1:9" x14ac:dyDescent="0.3">
      <c r="A84" s="138" t="str">
        <f>A83</f>
        <v>鄭豐儀</v>
      </c>
      <c r="B84" s="139"/>
      <c r="C84" s="140"/>
      <c r="D84" s="139"/>
      <c r="E84" s="141"/>
      <c r="F84" s="141"/>
      <c r="G84" s="139">
        <v>9464074</v>
      </c>
      <c r="H84" s="141">
        <v>16.55</v>
      </c>
      <c r="I84" s="142">
        <v>499</v>
      </c>
    </row>
    <row r="85" spans="1:9" x14ac:dyDescent="0.3">
      <c r="A85" s="138" t="s">
        <v>577</v>
      </c>
      <c r="B85" s="139" t="s">
        <v>453</v>
      </c>
      <c r="C85" s="140">
        <v>10016</v>
      </c>
      <c r="D85" s="139">
        <v>9464029</v>
      </c>
      <c r="E85" s="141">
        <v>17.95</v>
      </c>
      <c r="F85" s="141">
        <v>499</v>
      </c>
      <c r="G85" s="139"/>
      <c r="H85" s="141"/>
      <c r="I85" s="142"/>
    </row>
    <row r="86" spans="1:9" x14ac:dyDescent="0.3">
      <c r="A86" s="138" t="str">
        <f>A85</f>
        <v>鄭豐儀</v>
      </c>
      <c r="B86" s="139"/>
      <c r="C86" s="140"/>
      <c r="D86" s="139"/>
      <c r="E86" s="141"/>
      <c r="F86" s="141"/>
      <c r="G86" s="139">
        <v>9464074</v>
      </c>
      <c r="H86" s="141">
        <v>16.55</v>
      </c>
      <c r="I86" s="142">
        <v>499</v>
      </c>
    </row>
    <row r="87" spans="1:9" x14ac:dyDescent="0.3">
      <c r="A87" s="138" t="s">
        <v>577</v>
      </c>
      <c r="B87" s="139" t="s">
        <v>453</v>
      </c>
      <c r="C87" s="140" t="s">
        <v>501</v>
      </c>
      <c r="D87" s="139">
        <v>9464317</v>
      </c>
      <c r="E87" s="141">
        <v>17.95</v>
      </c>
      <c r="F87" s="141">
        <v>499</v>
      </c>
      <c r="G87" s="139"/>
      <c r="H87" s="141"/>
      <c r="I87" s="142"/>
    </row>
    <row r="88" spans="1:9" x14ac:dyDescent="0.3">
      <c r="A88" s="138" t="str">
        <f>A87</f>
        <v>鄭豐儀</v>
      </c>
      <c r="B88" s="139"/>
      <c r="C88" s="140"/>
      <c r="D88" s="139"/>
      <c r="E88" s="141"/>
      <c r="F88" s="141"/>
      <c r="G88" s="139">
        <v>9464587</v>
      </c>
      <c r="H88" s="141">
        <v>16.600000000000001</v>
      </c>
      <c r="I88" s="142">
        <v>499</v>
      </c>
    </row>
    <row r="89" spans="1:9" x14ac:dyDescent="0.3">
      <c r="A89" s="138" t="s">
        <v>577</v>
      </c>
      <c r="B89" s="139" t="s">
        <v>453</v>
      </c>
      <c r="C89" s="140">
        <v>10017</v>
      </c>
      <c r="D89" s="139">
        <v>9464477</v>
      </c>
      <c r="E89" s="141">
        <v>17.95</v>
      </c>
      <c r="F89" s="141">
        <v>499</v>
      </c>
      <c r="G89" s="139"/>
      <c r="H89" s="141"/>
      <c r="I89" s="142"/>
    </row>
    <row r="90" spans="1:9" x14ac:dyDescent="0.3">
      <c r="A90" s="138" t="str">
        <f>A89</f>
        <v>鄭豐儀</v>
      </c>
      <c r="B90" s="139"/>
      <c r="C90" s="140"/>
      <c r="D90" s="139"/>
      <c r="E90" s="141"/>
      <c r="F90" s="141"/>
      <c r="G90" s="139">
        <v>9464587</v>
      </c>
      <c r="H90" s="141">
        <v>16.600000000000001</v>
      </c>
      <c r="I90" s="142">
        <v>499</v>
      </c>
    </row>
    <row r="91" spans="1:9" x14ac:dyDescent="0.3">
      <c r="A91" s="138" t="s">
        <v>577</v>
      </c>
      <c r="B91" s="139" t="s">
        <v>453</v>
      </c>
      <c r="C91" s="140" t="s">
        <v>502</v>
      </c>
      <c r="D91" s="139">
        <v>9464627</v>
      </c>
      <c r="E91" s="141">
        <v>17.95</v>
      </c>
      <c r="F91" s="141">
        <v>499</v>
      </c>
      <c r="G91" s="139"/>
      <c r="H91" s="141"/>
      <c r="I91" s="142"/>
    </row>
    <row r="92" spans="1:9" x14ac:dyDescent="0.3">
      <c r="A92" s="138" t="str">
        <f>A91</f>
        <v>鄭豐儀</v>
      </c>
      <c r="B92" s="139"/>
      <c r="C92" s="140"/>
      <c r="D92" s="139"/>
      <c r="E92" s="141"/>
      <c r="F92" s="141"/>
      <c r="G92" s="139">
        <v>9465099</v>
      </c>
      <c r="H92" s="141">
        <v>16.600000000000001</v>
      </c>
      <c r="I92" s="142">
        <v>499</v>
      </c>
    </row>
    <row r="93" spans="1:9" x14ac:dyDescent="0.3">
      <c r="A93" s="138" t="s">
        <v>577</v>
      </c>
      <c r="B93" s="139" t="s">
        <v>453</v>
      </c>
      <c r="C93" s="140" t="s">
        <v>796</v>
      </c>
      <c r="D93" s="139">
        <v>9464870</v>
      </c>
      <c r="E93" s="141">
        <v>17.95</v>
      </c>
      <c r="F93" s="141">
        <v>8</v>
      </c>
      <c r="G93" s="139"/>
      <c r="H93" s="141"/>
      <c r="I93" s="142"/>
    </row>
    <row r="94" spans="1:9" x14ac:dyDescent="0.3">
      <c r="A94" s="138" t="str">
        <f>A93</f>
        <v>鄭豐儀</v>
      </c>
      <c r="B94" s="139"/>
      <c r="C94" s="140"/>
      <c r="D94" s="139"/>
      <c r="E94" s="141"/>
      <c r="F94" s="141"/>
      <c r="G94" s="139">
        <v>9465099</v>
      </c>
      <c r="H94" s="141">
        <v>16.600000000000001</v>
      </c>
      <c r="I94" s="142">
        <v>8</v>
      </c>
    </row>
    <row r="95" spans="1:9" x14ac:dyDescent="0.3">
      <c r="A95" s="138" t="s">
        <v>577</v>
      </c>
      <c r="B95" s="139" t="s">
        <v>453</v>
      </c>
      <c r="C95" s="140" t="s">
        <v>504</v>
      </c>
      <c r="D95" s="139">
        <v>9473562</v>
      </c>
      <c r="E95" s="141">
        <v>17.95</v>
      </c>
      <c r="F95" s="141">
        <v>499</v>
      </c>
      <c r="G95" s="139"/>
      <c r="H95" s="141"/>
      <c r="I95" s="142"/>
    </row>
    <row r="96" spans="1:9" x14ac:dyDescent="0.3">
      <c r="A96" s="138" t="str">
        <f>A95</f>
        <v>鄭豐儀</v>
      </c>
      <c r="B96" s="139"/>
      <c r="C96" s="140"/>
      <c r="D96" s="139"/>
      <c r="E96" s="141"/>
      <c r="F96" s="141"/>
      <c r="G96" s="139">
        <v>9473712</v>
      </c>
      <c r="H96" s="141">
        <v>16.7</v>
      </c>
      <c r="I96" s="142">
        <v>499</v>
      </c>
    </row>
    <row r="97" spans="1:9" x14ac:dyDescent="0.3">
      <c r="A97" s="138" t="s">
        <v>577</v>
      </c>
      <c r="B97" s="139" t="s">
        <v>453</v>
      </c>
      <c r="C97" s="140" t="s">
        <v>439</v>
      </c>
      <c r="D97" s="139">
        <v>9473837</v>
      </c>
      <c r="E97" s="141">
        <v>17.95</v>
      </c>
      <c r="F97" s="141">
        <v>499</v>
      </c>
      <c r="G97" s="139"/>
      <c r="H97" s="141"/>
      <c r="I97" s="142"/>
    </row>
    <row r="98" spans="1:9" x14ac:dyDescent="0.3">
      <c r="A98" s="138" t="str">
        <f>A97</f>
        <v>鄭豐儀</v>
      </c>
      <c r="B98" s="139"/>
      <c r="C98" s="140"/>
      <c r="D98" s="139"/>
      <c r="E98" s="141"/>
      <c r="F98" s="141"/>
      <c r="G98" s="139">
        <v>9474223</v>
      </c>
      <c r="H98" s="141">
        <v>16.75</v>
      </c>
      <c r="I98" s="142">
        <v>499</v>
      </c>
    </row>
    <row r="99" spans="1:9" x14ac:dyDescent="0.3">
      <c r="A99" s="432" t="s">
        <v>1893</v>
      </c>
      <c r="B99" s="433" t="s">
        <v>272</v>
      </c>
      <c r="C99" s="563" t="s">
        <v>1589</v>
      </c>
      <c r="D99" s="433">
        <v>9552745</v>
      </c>
      <c r="E99" s="435">
        <v>16.600000000000001</v>
      </c>
      <c r="F99" s="435">
        <v>200</v>
      </c>
      <c r="G99" s="433"/>
      <c r="H99" s="435"/>
      <c r="I99" s="436"/>
    </row>
    <row r="100" spans="1:9" x14ac:dyDescent="0.3">
      <c r="A100" s="432" t="str">
        <f>A99</f>
        <v>葉育峯</v>
      </c>
      <c r="B100" s="433"/>
      <c r="C100" s="563"/>
      <c r="D100" s="433"/>
      <c r="E100" s="435"/>
      <c r="F100" s="435"/>
      <c r="G100" s="433">
        <v>9552806</v>
      </c>
      <c r="H100" s="435">
        <v>16.600000000000001</v>
      </c>
      <c r="I100" s="436">
        <v>98</v>
      </c>
    </row>
    <row r="101" spans="1:9" x14ac:dyDescent="0.3">
      <c r="A101" s="432" t="s">
        <v>1893</v>
      </c>
      <c r="B101" s="433" t="s">
        <v>272</v>
      </c>
      <c r="C101" s="563" t="s">
        <v>1589</v>
      </c>
      <c r="D101" s="433">
        <v>9553286</v>
      </c>
      <c r="E101" s="435">
        <v>16.600000000000001</v>
      </c>
      <c r="F101" s="435">
        <v>-102</v>
      </c>
      <c r="G101" s="433"/>
      <c r="H101" s="435"/>
      <c r="I101" s="436"/>
    </row>
    <row r="102" spans="1:9" x14ac:dyDescent="0.3">
      <c r="A102" s="138" t="s">
        <v>1893</v>
      </c>
      <c r="B102" s="139" t="s">
        <v>272</v>
      </c>
      <c r="C102" s="140" t="s">
        <v>1590</v>
      </c>
      <c r="D102" s="139">
        <v>9553969</v>
      </c>
      <c r="E102" s="141">
        <v>16.55</v>
      </c>
      <c r="F102" s="141">
        <v>100</v>
      </c>
      <c r="G102" s="139"/>
      <c r="H102" s="141"/>
      <c r="I102" s="142"/>
    </row>
    <row r="103" spans="1:9" x14ac:dyDescent="0.3">
      <c r="A103" s="138" t="s">
        <v>1893</v>
      </c>
      <c r="B103" s="139" t="s">
        <v>272</v>
      </c>
      <c r="C103" s="140" t="s">
        <v>1590</v>
      </c>
      <c r="D103" s="139">
        <v>9561359</v>
      </c>
      <c r="E103" s="141">
        <v>16.55</v>
      </c>
      <c r="F103" s="141">
        <v>-100</v>
      </c>
      <c r="G103" s="139"/>
      <c r="H103" s="141"/>
      <c r="I103" s="142"/>
    </row>
    <row r="104" spans="1:9" x14ac:dyDescent="0.3">
      <c r="A104" s="432" t="s">
        <v>1893</v>
      </c>
      <c r="B104" s="433" t="s">
        <v>272</v>
      </c>
      <c r="C104" s="563" t="s">
        <v>1591</v>
      </c>
      <c r="D104" s="433">
        <v>9560825</v>
      </c>
      <c r="E104" s="435">
        <v>16.600000000000001</v>
      </c>
      <c r="F104" s="435">
        <v>102</v>
      </c>
      <c r="G104" s="433"/>
      <c r="H104" s="435"/>
      <c r="I104" s="436"/>
    </row>
    <row r="105" spans="1:9" x14ac:dyDescent="0.3">
      <c r="A105" s="432" t="str">
        <f>A104</f>
        <v>葉育峯</v>
      </c>
      <c r="B105" s="433"/>
      <c r="C105" s="563"/>
      <c r="D105" s="433"/>
      <c r="E105" s="435"/>
      <c r="F105" s="435"/>
      <c r="G105" s="433">
        <v>9560909</v>
      </c>
      <c r="H105" s="435">
        <v>16.600000000000001</v>
      </c>
      <c r="I105" s="436">
        <v>102</v>
      </c>
    </row>
    <row r="106" spans="1:9" x14ac:dyDescent="0.3">
      <c r="A106" s="138" t="s">
        <v>577</v>
      </c>
      <c r="B106" s="139" t="s">
        <v>453</v>
      </c>
      <c r="C106" s="140" t="s">
        <v>552</v>
      </c>
      <c r="D106" s="139">
        <v>10061748</v>
      </c>
      <c r="E106" s="141">
        <v>16.5</v>
      </c>
      <c r="F106" s="141">
        <v>499</v>
      </c>
      <c r="G106" s="139"/>
      <c r="H106" s="141"/>
      <c r="I106" s="142"/>
    </row>
    <row r="107" spans="1:9" x14ac:dyDescent="0.3">
      <c r="A107" s="138" t="str">
        <f>A106</f>
        <v>鄭豐儀</v>
      </c>
      <c r="B107" s="139"/>
      <c r="C107" s="140"/>
      <c r="D107" s="139"/>
      <c r="E107" s="141"/>
      <c r="F107" s="141"/>
      <c r="G107" s="139">
        <v>10061874</v>
      </c>
      <c r="H107" s="141">
        <v>16.5</v>
      </c>
      <c r="I107" s="142">
        <v>499</v>
      </c>
    </row>
    <row r="108" spans="1:9" x14ac:dyDescent="0.3">
      <c r="A108" s="138" t="s">
        <v>577</v>
      </c>
      <c r="B108" s="139" t="s">
        <v>453</v>
      </c>
      <c r="C108" s="140" t="s">
        <v>553</v>
      </c>
      <c r="D108" s="139">
        <v>10061999</v>
      </c>
      <c r="E108" s="141">
        <v>16.5</v>
      </c>
      <c r="F108" s="141">
        <v>499</v>
      </c>
      <c r="G108" s="139"/>
      <c r="H108" s="141"/>
      <c r="I108" s="142"/>
    </row>
    <row r="109" spans="1:9" x14ac:dyDescent="0.3">
      <c r="A109" s="138" t="str">
        <f>A108</f>
        <v>鄭豐儀</v>
      </c>
      <c r="B109" s="139"/>
      <c r="C109" s="140"/>
      <c r="D109" s="139"/>
      <c r="E109" s="141"/>
      <c r="F109" s="141"/>
      <c r="G109" s="139">
        <v>10062387</v>
      </c>
      <c r="H109" s="141">
        <v>16.5</v>
      </c>
      <c r="I109" s="142">
        <v>499</v>
      </c>
    </row>
    <row r="110" spans="1:9" x14ac:dyDescent="0.3">
      <c r="A110" s="138" t="s">
        <v>577</v>
      </c>
      <c r="B110" s="139" t="s">
        <v>453</v>
      </c>
      <c r="C110" s="140" t="s">
        <v>554</v>
      </c>
      <c r="D110" s="139">
        <v>10062213</v>
      </c>
      <c r="E110" s="141">
        <v>16.5</v>
      </c>
      <c r="F110" s="141">
        <v>499</v>
      </c>
      <c r="G110" s="139"/>
      <c r="H110" s="141"/>
      <c r="I110" s="142"/>
    </row>
    <row r="111" spans="1:9" x14ac:dyDescent="0.3">
      <c r="A111" s="138" t="str">
        <f>A110</f>
        <v>鄭豐儀</v>
      </c>
      <c r="B111" s="139"/>
      <c r="C111" s="140"/>
      <c r="D111" s="139"/>
      <c r="E111" s="141"/>
      <c r="F111" s="141"/>
      <c r="G111" s="139">
        <v>10062387</v>
      </c>
      <c r="H111" s="141">
        <v>16.5</v>
      </c>
      <c r="I111" s="142">
        <v>499</v>
      </c>
    </row>
    <row r="112" spans="1:9" x14ac:dyDescent="0.3">
      <c r="A112" s="138" t="s">
        <v>1893</v>
      </c>
      <c r="B112" s="139" t="s">
        <v>272</v>
      </c>
      <c r="C112" s="140" t="s">
        <v>1592</v>
      </c>
      <c r="D112" s="139">
        <v>10062868</v>
      </c>
      <c r="E112" s="141">
        <v>16.399999999999999</v>
      </c>
      <c r="F112" s="141">
        <v>100</v>
      </c>
      <c r="G112" s="139"/>
      <c r="H112" s="141"/>
      <c r="I112" s="142"/>
    </row>
    <row r="113" spans="1:9" x14ac:dyDescent="0.3">
      <c r="A113" s="138" t="s">
        <v>1893</v>
      </c>
      <c r="B113" s="139" t="s">
        <v>272</v>
      </c>
      <c r="C113" s="140" t="s">
        <v>1592</v>
      </c>
      <c r="D113" s="139">
        <v>10065960</v>
      </c>
      <c r="E113" s="141">
        <v>16.399999999999999</v>
      </c>
      <c r="F113" s="141">
        <v>-100</v>
      </c>
      <c r="G113" s="139"/>
      <c r="H113" s="141"/>
      <c r="I113" s="142"/>
    </row>
    <row r="114" spans="1:9" x14ac:dyDescent="0.3">
      <c r="A114" s="138" t="s">
        <v>577</v>
      </c>
      <c r="B114" s="139" t="s">
        <v>453</v>
      </c>
      <c r="C114" s="140" t="s">
        <v>555</v>
      </c>
      <c r="D114" s="139">
        <v>10063064</v>
      </c>
      <c r="E114" s="141">
        <v>16.5</v>
      </c>
      <c r="F114" s="141">
        <v>200</v>
      </c>
      <c r="G114" s="139"/>
      <c r="H114" s="141"/>
      <c r="I114" s="142"/>
    </row>
    <row r="115" spans="1:9" x14ac:dyDescent="0.3">
      <c r="A115" s="138" t="str">
        <f>A114</f>
        <v>鄭豐儀</v>
      </c>
      <c r="B115" s="139"/>
      <c r="C115" s="140"/>
      <c r="D115" s="139"/>
      <c r="E115" s="141"/>
      <c r="F115" s="141"/>
      <c r="G115" s="139">
        <v>10063410</v>
      </c>
      <c r="H115" s="141">
        <v>16.5</v>
      </c>
      <c r="I115" s="142">
        <v>107</v>
      </c>
    </row>
    <row r="116" spans="1:9" x14ac:dyDescent="0.3">
      <c r="A116" s="138" t="s">
        <v>577</v>
      </c>
      <c r="B116" s="139" t="s">
        <v>453</v>
      </c>
      <c r="C116" s="140" t="s">
        <v>555</v>
      </c>
      <c r="D116" s="139">
        <v>10075442</v>
      </c>
      <c r="E116" s="141">
        <v>16.5</v>
      </c>
      <c r="F116" s="141">
        <v>-93</v>
      </c>
      <c r="G116" s="139"/>
      <c r="H116" s="141"/>
      <c r="I116" s="142"/>
    </row>
    <row r="117" spans="1:9" x14ac:dyDescent="0.3">
      <c r="A117" s="138" t="s">
        <v>736</v>
      </c>
      <c r="B117" s="139" t="s">
        <v>737</v>
      </c>
      <c r="C117" s="140" t="s">
        <v>3006</v>
      </c>
      <c r="D117" s="139">
        <v>10125031</v>
      </c>
      <c r="E117" s="141">
        <v>16.649999999999999</v>
      </c>
      <c r="F117" s="141">
        <v>499</v>
      </c>
      <c r="G117" s="139"/>
      <c r="H117" s="141"/>
      <c r="I117" s="142"/>
    </row>
    <row r="118" spans="1:9" x14ac:dyDescent="0.3">
      <c r="A118" s="138" t="str">
        <f>A117</f>
        <v>永豐代理人</v>
      </c>
      <c r="B118" s="139"/>
      <c r="C118" s="140"/>
      <c r="D118" s="139"/>
      <c r="E118" s="141"/>
      <c r="F118" s="141"/>
      <c r="G118" s="139">
        <v>10125280</v>
      </c>
      <c r="H118" s="141">
        <v>16.649999999999999</v>
      </c>
      <c r="I118" s="142">
        <v>499</v>
      </c>
    </row>
    <row r="119" spans="1:9" x14ac:dyDescent="0.3">
      <c r="A119" s="138" t="s">
        <v>736</v>
      </c>
      <c r="B119" s="139" t="s">
        <v>737</v>
      </c>
      <c r="C119" s="140" t="s">
        <v>3007</v>
      </c>
      <c r="D119" s="139">
        <v>10125031</v>
      </c>
      <c r="E119" s="141">
        <v>16.649999999999999</v>
      </c>
      <c r="F119" s="141">
        <v>499</v>
      </c>
      <c r="G119" s="139"/>
      <c r="H119" s="141"/>
      <c r="I119" s="142"/>
    </row>
    <row r="120" spans="1:9" x14ac:dyDescent="0.3">
      <c r="A120" s="138" t="str">
        <f>A119</f>
        <v>永豐代理人</v>
      </c>
      <c r="B120" s="139"/>
      <c r="C120" s="140"/>
      <c r="D120" s="139"/>
      <c r="E120" s="141"/>
      <c r="F120" s="141"/>
      <c r="G120" s="139">
        <v>10125280</v>
      </c>
      <c r="H120" s="141">
        <v>16.649999999999999</v>
      </c>
      <c r="I120" s="142">
        <v>499</v>
      </c>
    </row>
    <row r="121" spans="1:9" x14ac:dyDescent="0.3">
      <c r="A121" s="138" t="s">
        <v>736</v>
      </c>
      <c r="B121" s="139" t="s">
        <v>737</v>
      </c>
      <c r="C121" s="140" t="s">
        <v>3008</v>
      </c>
      <c r="D121" s="139">
        <v>10125031</v>
      </c>
      <c r="E121" s="141">
        <v>16.649999999999999</v>
      </c>
      <c r="F121" s="141">
        <v>499</v>
      </c>
      <c r="G121" s="139"/>
      <c r="H121" s="141"/>
      <c r="I121" s="142"/>
    </row>
    <row r="122" spans="1:9" x14ac:dyDescent="0.3">
      <c r="A122" s="138" t="str">
        <f>A121</f>
        <v>永豐代理人</v>
      </c>
      <c r="B122" s="139"/>
      <c r="C122" s="140"/>
      <c r="D122" s="139"/>
      <c r="E122" s="141"/>
      <c r="F122" s="141"/>
      <c r="G122" s="139">
        <v>10125280</v>
      </c>
      <c r="H122" s="141">
        <v>16.649999999999999</v>
      </c>
      <c r="I122" s="142">
        <v>499</v>
      </c>
    </row>
    <row r="123" spans="1:9" x14ac:dyDescent="0.3">
      <c r="A123" s="138" t="s">
        <v>736</v>
      </c>
      <c r="B123" s="139" t="s">
        <v>737</v>
      </c>
      <c r="C123" s="140" t="s">
        <v>3009</v>
      </c>
      <c r="D123" s="139">
        <v>10125032</v>
      </c>
      <c r="E123" s="141">
        <v>16.649999999999999</v>
      </c>
      <c r="F123" s="141">
        <v>499</v>
      </c>
      <c r="G123" s="139"/>
      <c r="H123" s="141"/>
      <c r="I123" s="142"/>
    </row>
    <row r="124" spans="1:9" x14ac:dyDescent="0.3">
      <c r="A124" s="138" t="str">
        <f>A123</f>
        <v>永豐代理人</v>
      </c>
      <c r="B124" s="139"/>
      <c r="C124" s="140"/>
      <c r="D124" s="139"/>
      <c r="E124" s="141"/>
      <c r="F124" s="141"/>
      <c r="G124" s="139">
        <v>10125280</v>
      </c>
      <c r="H124" s="141">
        <v>16.649999999999999</v>
      </c>
      <c r="I124" s="142">
        <v>499</v>
      </c>
    </row>
    <row r="125" spans="1:9" x14ac:dyDescent="0.3">
      <c r="A125" s="138" t="s">
        <v>736</v>
      </c>
      <c r="B125" s="139" t="s">
        <v>737</v>
      </c>
      <c r="C125" s="140" t="s">
        <v>3010</v>
      </c>
      <c r="D125" s="139">
        <v>10125032</v>
      </c>
      <c r="E125" s="141">
        <v>16.649999999999999</v>
      </c>
      <c r="F125" s="141">
        <v>499</v>
      </c>
      <c r="G125" s="139"/>
      <c r="H125" s="141"/>
      <c r="I125" s="142"/>
    </row>
    <row r="126" spans="1:9" x14ac:dyDescent="0.3">
      <c r="A126" s="138" t="str">
        <f>A125</f>
        <v>永豐代理人</v>
      </c>
      <c r="B126" s="139"/>
      <c r="C126" s="140"/>
      <c r="D126" s="139"/>
      <c r="E126" s="141"/>
      <c r="F126" s="141"/>
      <c r="G126" s="139">
        <v>10125280</v>
      </c>
      <c r="H126" s="141">
        <v>16.649999999999999</v>
      </c>
      <c r="I126" s="142">
        <v>499</v>
      </c>
    </row>
    <row r="127" spans="1:9" x14ac:dyDescent="0.3">
      <c r="A127" s="138" t="s">
        <v>736</v>
      </c>
      <c r="B127" s="139" t="s">
        <v>737</v>
      </c>
      <c r="C127" s="140" t="s">
        <v>3011</v>
      </c>
      <c r="D127" s="139">
        <v>10125032</v>
      </c>
      <c r="E127" s="141">
        <v>16.649999999999999</v>
      </c>
      <c r="F127" s="141">
        <v>499</v>
      </c>
      <c r="G127" s="139"/>
      <c r="H127" s="141"/>
      <c r="I127" s="142"/>
    </row>
    <row r="128" spans="1:9" x14ac:dyDescent="0.3">
      <c r="A128" s="138" t="str">
        <f>A127</f>
        <v>永豐代理人</v>
      </c>
      <c r="B128" s="139"/>
      <c r="C128" s="140"/>
      <c r="D128" s="139"/>
      <c r="E128" s="141"/>
      <c r="F128" s="141"/>
      <c r="G128" s="139">
        <v>10125280</v>
      </c>
      <c r="H128" s="141">
        <v>16.649999999999999</v>
      </c>
      <c r="I128" s="142">
        <v>499</v>
      </c>
    </row>
    <row r="129" spans="1:9" x14ac:dyDescent="0.3">
      <c r="A129" s="138" t="s">
        <v>736</v>
      </c>
      <c r="B129" s="139" t="s">
        <v>737</v>
      </c>
      <c r="C129" s="140" t="s">
        <v>3012</v>
      </c>
      <c r="D129" s="139">
        <v>10125032</v>
      </c>
      <c r="E129" s="141">
        <v>16.649999999999999</v>
      </c>
      <c r="F129" s="141">
        <v>499</v>
      </c>
      <c r="G129" s="139"/>
      <c r="H129" s="141"/>
      <c r="I129" s="142"/>
    </row>
    <row r="130" spans="1:9" x14ac:dyDescent="0.3">
      <c r="A130" s="138" t="str">
        <f>A129</f>
        <v>永豐代理人</v>
      </c>
      <c r="B130" s="139"/>
      <c r="C130" s="140"/>
      <c r="D130" s="139"/>
      <c r="E130" s="141"/>
      <c r="F130" s="141"/>
      <c r="G130" s="139">
        <v>10125280</v>
      </c>
      <c r="H130" s="141">
        <v>16.649999999999999</v>
      </c>
      <c r="I130" s="142">
        <v>499</v>
      </c>
    </row>
    <row r="131" spans="1:9" x14ac:dyDescent="0.3">
      <c r="A131" s="138" t="s">
        <v>736</v>
      </c>
      <c r="B131" s="139" t="s">
        <v>737</v>
      </c>
      <c r="C131" s="140" t="s">
        <v>3013</v>
      </c>
      <c r="D131" s="139">
        <v>10125032</v>
      </c>
      <c r="E131" s="141">
        <v>16.649999999999999</v>
      </c>
      <c r="F131" s="141">
        <v>499</v>
      </c>
      <c r="G131" s="139"/>
      <c r="H131" s="141"/>
      <c r="I131" s="142"/>
    </row>
    <row r="132" spans="1:9" x14ac:dyDescent="0.3">
      <c r="A132" s="138" t="str">
        <f>A131</f>
        <v>永豐代理人</v>
      </c>
      <c r="B132" s="139"/>
      <c r="C132" s="140"/>
      <c r="D132" s="139"/>
      <c r="E132" s="141"/>
      <c r="F132" s="141"/>
      <c r="G132" s="139">
        <v>10125280</v>
      </c>
      <c r="H132" s="141">
        <v>16.649999999999999</v>
      </c>
      <c r="I132" s="142">
        <v>499</v>
      </c>
    </row>
    <row r="133" spans="1:9" x14ac:dyDescent="0.3">
      <c r="A133" s="138" t="s">
        <v>736</v>
      </c>
      <c r="B133" s="139" t="s">
        <v>737</v>
      </c>
      <c r="C133" s="140" t="s">
        <v>3014</v>
      </c>
      <c r="D133" s="139">
        <v>10125032</v>
      </c>
      <c r="E133" s="141">
        <v>16.649999999999999</v>
      </c>
      <c r="F133" s="141">
        <v>499</v>
      </c>
      <c r="G133" s="139"/>
      <c r="H133" s="141"/>
      <c r="I133" s="142"/>
    </row>
    <row r="134" spans="1:9" x14ac:dyDescent="0.3">
      <c r="A134" s="138" t="str">
        <f>A133</f>
        <v>永豐代理人</v>
      </c>
      <c r="B134" s="139"/>
      <c r="C134" s="140"/>
      <c r="D134" s="139"/>
      <c r="E134" s="141"/>
      <c r="F134" s="141"/>
      <c r="G134" s="139">
        <v>10125280</v>
      </c>
      <c r="H134" s="141">
        <v>16.649999999999999</v>
      </c>
      <c r="I134" s="142">
        <v>499</v>
      </c>
    </row>
    <row r="135" spans="1:9" x14ac:dyDescent="0.3">
      <c r="A135" s="138" t="s">
        <v>736</v>
      </c>
      <c r="B135" s="139" t="s">
        <v>737</v>
      </c>
      <c r="C135" s="140" t="s">
        <v>3015</v>
      </c>
      <c r="D135" s="139">
        <v>10125032</v>
      </c>
      <c r="E135" s="141">
        <v>16.649999999999999</v>
      </c>
      <c r="F135" s="141">
        <v>499</v>
      </c>
      <c r="G135" s="139"/>
      <c r="H135" s="141"/>
      <c r="I135" s="142"/>
    </row>
    <row r="136" spans="1:9" x14ac:dyDescent="0.3">
      <c r="A136" s="138" t="str">
        <f>A135</f>
        <v>永豐代理人</v>
      </c>
      <c r="B136" s="139"/>
      <c r="C136" s="140"/>
      <c r="D136" s="139"/>
      <c r="E136" s="141"/>
      <c r="F136" s="141"/>
      <c r="G136" s="139">
        <v>10125280</v>
      </c>
      <c r="H136" s="141">
        <v>16.649999999999999</v>
      </c>
      <c r="I136" s="142">
        <v>499</v>
      </c>
    </row>
    <row r="137" spans="1:9" x14ac:dyDescent="0.3">
      <c r="A137" s="138" t="s">
        <v>736</v>
      </c>
      <c r="B137" s="139" t="s">
        <v>737</v>
      </c>
      <c r="C137" s="140" t="s">
        <v>3016</v>
      </c>
      <c r="D137" s="139">
        <v>10125036</v>
      </c>
      <c r="E137" s="141">
        <v>16.649999999999999</v>
      </c>
      <c r="F137" s="141">
        <v>10</v>
      </c>
      <c r="G137" s="139"/>
      <c r="H137" s="141"/>
      <c r="I137" s="142"/>
    </row>
    <row r="138" spans="1:9" x14ac:dyDescent="0.3">
      <c r="A138" s="138" t="str">
        <f>A137</f>
        <v>永豐代理人</v>
      </c>
      <c r="B138" s="139"/>
      <c r="C138" s="140"/>
      <c r="D138" s="139"/>
      <c r="E138" s="141"/>
      <c r="F138" s="141"/>
      <c r="G138" s="139">
        <v>10125280</v>
      </c>
      <c r="H138" s="141">
        <v>16.649999999999999</v>
      </c>
      <c r="I138" s="142">
        <v>10</v>
      </c>
    </row>
    <row r="139" spans="1:9" x14ac:dyDescent="0.3">
      <c r="A139" s="138" t="s">
        <v>736</v>
      </c>
      <c r="B139" s="139" t="s">
        <v>737</v>
      </c>
      <c r="C139" s="140" t="s">
        <v>3017</v>
      </c>
      <c r="D139" s="139">
        <v>10190083</v>
      </c>
      <c r="E139" s="141">
        <v>16.75</v>
      </c>
      <c r="F139" s="141">
        <v>499</v>
      </c>
      <c r="G139" s="139"/>
      <c r="H139" s="141"/>
      <c r="I139" s="142"/>
    </row>
    <row r="140" spans="1:9" x14ac:dyDescent="0.3">
      <c r="A140" s="138" t="str">
        <f>A139</f>
        <v>永豐代理人</v>
      </c>
      <c r="B140" s="139"/>
      <c r="C140" s="140"/>
      <c r="D140" s="139"/>
      <c r="E140" s="141"/>
      <c r="F140" s="141"/>
      <c r="G140" s="139">
        <v>10190147</v>
      </c>
      <c r="H140" s="141">
        <v>16.7</v>
      </c>
      <c r="I140" s="142">
        <v>499</v>
      </c>
    </row>
    <row r="141" spans="1:9" x14ac:dyDescent="0.3">
      <c r="A141" s="138" t="s">
        <v>736</v>
      </c>
      <c r="B141" s="139" t="s">
        <v>737</v>
      </c>
      <c r="C141" s="140" t="s">
        <v>3018</v>
      </c>
      <c r="D141" s="139">
        <v>10190083</v>
      </c>
      <c r="E141" s="141">
        <v>16.75</v>
      </c>
      <c r="F141" s="141">
        <v>499</v>
      </c>
      <c r="G141" s="139"/>
      <c r="H141" s="141"/>
      <c r="I141" s="142"/>
    </row>
    <row r="142" spans="1:9" x14ac:dyDescent="0.3">
      <c r="A142" s="138" t="str">
        <f>A141</f>
        <v>永豐代理人</v>
      </c>
      <c r="B142" s="139"/>
      <c r="C142" s="140"/>
      <c r="D142" s="139"/>
      <c r="E142" s="141"/>
      <c r="F142" s="141"/>
      <c r="G142" s="139">
        <v>10190147</v>
      </c>
      <c r="H142" s="141">
        <v>16.7</v>
      </c>
      <c r="I142" s="142">
        <v>499</v>
      </c>
    </row>
    <row r="143" spans="1:9" x14ac:dyDescent="0.3">
      <c r="A143" s="138" t="s">
        <v>736</v>
      </c>
      <c r="B143" s="139" t="s">
        <v>737</v>
      </c>
      <c r="C143" s="140" t="s">
        <v>3019</v>
      </c>
      <c r="D143" s="139">
        <v>10190083</v>
      </c>
      <c r="E143" s="141">
        <v>16.75</v>
      </c>
      <c r="F143" s="141">
        <v>499</v>
      </c>
      <c r="G143" s="139"/>
      <c r="H143" s="141"/>
      <c r="I143" s="142"/>
    </row>
    <row r="144" spans="1:9" x14ac:dyDescent="0.3">
      <c r="A144" s="138" t="str">
        <f>A143</f>
        <v>永豐代理人</v>
      </c>
      <c r="B144" s="139"/>
      <c r="C144" s="140"/>
      <c r="D144" s="139"/>
      <c r="E144" s="141"/>
      <c r="F144" s="141"/>
      <c r="G144" s="139">
        <v>10190147</v>
      </c>
      <c r="H144" s="141">
        <v>16.7</v>
      </c>
      <c r="I144" s="142">
        <v>499</v>
      </c>
    </row>
    <row r="145" spans="1:9" x14ac:dyDescent="0.3">
      <c r="A145" s="138" t="s">
        <v>736</v>
      </c>
      <c r="B145" s="139" t="s">
        <v>737</v>
      </c>
      <c r="C145" s="140" t="s">
        <v>3020</v>
      </c>
      <c r="D145" s="139">
        <v>10190084</v>
      </c>
      <c r="E145" s="141">
        <v>16.75</v>
      </c>
      <c r="F145" s="141">
        <v>499</v>
      </c>
      <c r="G145" s="139"/>
      <c r="H145" s="141"/>
      <c r="I145" s="142"/>
    </row>
    <row r="146" spans="1:9" x14ac:dyDescent="0.3">
      <c r="A146" s="138" t="str">
        <f>A145</f>
        <v>永豐代理人</v>
      </c>
      <c r="B146" s="139"/>
      <c r="C146" s="140"/>
      <c r="D146" s="139"/>
      <c r="E146" s="141"/>
      <c r="F146" s="141"/>
      <c r="G146" s="139">
        <v>10190147</v>
      </c>
      <c r="H146" s="141">
        <v>16.7</v>
      </c>
      <c r="I146" s="142">
        <v>499</v>
      </c>
    </row>
    <row r="147" spans="1:9" x14ac:dyDescent="0.3">
      <c r="A147" s="138" t="s">
        <v>736</v>
      </c>
      <c r="B147" s="139" t="s">
        <v>737</v>
      </c>
      <c r="C147" s="140" t="s">
        <v>3021</v>
      </c>
      <c r="D147" s="139">
        <v>10190084</v>
      </c>
      <c r="E147" s="141">
        <v>16.75</v>
      </c>
      <c r="F147" s="141">
        <v>499</v>
      </c>
      <c r="G147" s="139"/>
      <c r="H147" s="141"/>
      <c r="I147" s="142"/>
    </row>
    <row r="148" spans="1:9" x14ac:dyDescent="0.3">
      <c r="A148" s="138" t="str">
        <f>A147</f>
        <v>永豐代理人</v>
      </c>
      <c r="B148" s="139"/>
      <c r="C148" s="140"/>
      <c r="D148" s="139"/>
      <c r="E148" s="141"/>
      <c r="F148" s="141"/>
      <c r="G148" s="139">
        <v>10190147</v>
      </c>
      <c r="H148" s="141">
        <v>16.7</v>
      </c>
      <c r="I148" s="142">
        <v>499</v>
      </c>
    </row>
    <row r="149" spans="1:9" x14ac:dyDescent="0.3">
      <c r="A149" s="138" t="s">
        <v>736</v>
      </c>
      <c r="B149" s="139" t="s">
        <v>737</v>
      </c>
      <c r="C149" s="140" t="s">
        <v>3022</v>
      </c>
      <c r="D149" s="139">
        <v>10190084</v>
      </c>
      <c r="E149" s="141">
        <v>16.75</v>
      </c>
      <c r="F149" s="141">
        <v>499</v>
      </c>
      <c r="G149" s="139"/>
      <c r="H149" s="141"/>
      <c r="I149" s="142"/>
    </row>
    <row r="150" spans="1:9" x14ac:dyDescent="0.3">
      <c r="A150" s="138" t="str">
        <f>A149</f>
        <v>永豐代理人</v>
      </c>
      <c r="B150" s="139"/>
      <c r="C150" s="140"/>
      <c r="D150" s="139"/>
      <c r="E150" s="141"/>
      <c r="F150" s="141"/>
      <c r="G150" s="139">
        <v>10190147</v>
      </c>
      <c r="H150" s="141">
        <v>16.7</v>
      </c>
      <c r="I150" s="142">
        <v>499</v>
      </c>
    </row>
    <row r="151" spans="1:9" x14ac:dyDescent="0.3">
      <c r="A151" s="138" t="s">
        <v>736</v>
      </c>
      <c r="B151" s="139" t="s">
        <v>737</v>
      </c>
      <c r="C151" s="140" t="s">
        <v>3023</v>
      </c>
      <c r="D151" s="139">
        <v>10190085</v>
      </c>
      <c r="E151" s="141">
        <v>16.75</v>
      </c>
      <c r="F151" s="141">
        <v>499</v>
      </c>
      <c r="G151" s="139"/>
      <c r="H151" s="141"/>
      <c r="I151" s="142"/>
    </row>
    <row r="152" spans="1:9" x14ac:dyDescent="0.3">
      <c r="A152" s="138" t="str">
        <f>A151</f>
        <v>永豐代理人</v>
      </c>
      <c r="B152" s="139"/>
      <c r="C152" s="140"/>
      <c r="D152" s="139"/>
      <c r="E152" s="141"/>
      <c r="F152" s="141"/>
      <c r="G152" s="139">
        <v>10190147</v>
      </c>
      <c r="H152" s="141">
        <v>16.7</v>
      </c>
      <c r="I152" s="142">
        <v>499</v>
      </c>
    </row>
    <row r="153" spans="1:9" x14ac:dyDescent="0.3">
      <c r="A153" s="138" t="s">
        <v>736</v>
      </c>
      <c r="B153" s="139" t="s">
        <v>737</v>
      </c>
      <c r="C153" s="140" t="s">
        <v>3024</v>
      </c>
      <c r="D153" s="139">
        <v>10190088</v>
      </c>
      <c r="E153" s="141">
        <v>16.75</v>
      </c>
      <c r="F153" s="141">
        <v>11</v>
      </c>
      <c r="G153" s="139"/>
      <c r="H153" s="141"/>
      <c r="I153" s="142"/>
    </row>
    <row r="154" spans="1:9" x14ac:dyDescent="0.3">
      <c r="A154" s="138" t="str">
        <f>A153</f>
        <v>永豐代理人</v>
      </c>
      <c r="B154" s="139"/>
      <c r="C154" s="140"/>
      <c r="D154" s="139"/>
      <c r="E154" s="141"/>
      <c r="F154" s="141"/>
      <c r="G154" s="139">
        <v>10190147</v>
      </c>
      <c r="H154" s="141">
        <v>16.7</v>
      </c>
      <c r="I154" s="142">
        <v>11</v>
      </c>
    </row>
    <row r="155" spans="1:9" x14ac:dyDescent="0.3">
      <c r="A155" s="138" t="s">
        <v>736</v>
      </c>
      <c r="B155" s="139" t="s">
        <v>737</v>
      </c>
      <c r="C155" s="140" t="s">
        <v>3025</v>
      </c>
      <c r="D155" s="139">
        <v>10190088</v>
      </c>
      <c r="E155" s="141">
        <v>16.75</v>
      </c>
      <c r="F155" s="141">
        <v>499</v>
      </c>
      <c r="G155" s="139"/>
      <c r="H155" s="141"/>
      <c r="I155" s="142"/>
    </row>
    <row r="156" spans="1:9" x14ac:dyDescent="0.3">
      <c r="A156" s="138" t="str">
        <f>A155</f>
        <v>永豐代理人</v>
      </c>
      <c r="B156" s="139"/>
      <c r="C156" s="140"/>
      <c r="D156" s="139"/>
      <c r="E156" s="141"/>
      <c r="F156" s="141"/>
      <c r="G156" s="139">
        <v>10190147</v>
      </c>
      <c r="H156" s="141">
        <v>16.7</v>
      </c>
      <c r="I156" s="142">
        <v>499</v>
      </c>
    </row>
    <row r="157" spans="1:9" x14ac:dyDescent="0.3">
      <c r="A157" s="138" t="s">
        <v>736</v>
      </c>
      <c r="B157" s="139" t="s">
        <v>737</v>
      </c>
      <c r="C157" s="140" t="s">
        <v>3026</v>
      </c>
      <c r="D157" s="139">
        <v>10190092</v>
      </c>
      <c r="E157" s="141">
        <v>16.75</v>
      </c>
      <c r="F157" s="141">
        <v>499</v>
      </c>
      <c r="G157" s="139"/>
      <c r="H157" s="141"/>
      <c r="I157" s="142"/>
    </row>
    <row r="158" spans="1:9" x14ac:dyDescent="0.3">
      <c r="A158" s="138" t="str">
        <f>A157</f>
        <v>永豐代理人</v>
      </c>
      <c r="B158" s="139"/>
      <c r="C158" s="140"/>
      <c r="D158" s="139"/>
      <c r="E158" s="141"/>
      <c r="F158" s="141"/>
      <c r="G158" s="139">
        <v>10190147</v>
      </c>
      <c r="H158" s="141">
        <v>16.7</v>
      </c>
      <c r="I158" s="142">
        <v>499</v>
      </c>
    </row>
    <row r="159" spans="1:9" x14ac:dyDescent="0.3">
      <c r="A159" s="138" t="s">
        <v>736</v>
      </c>
      <c r="B159" s="139" t="s">
        <v>737</v>
      </c>
      <c r="C159" s="140" t="s">
        <v>3027</v>
      </c>
      <c r="D159" s="139">
        <v>10190095</v>
      </c>
      <c r="E159" s="141">
        <v>16.75</v>
      </c>
      <c r="F159" s="141">
        <v>499</v>
      </c>
      <c r="G159" s="139"/>
      <c r="H159" s="141"/>
      <c r="I159" s="142"/>
    </row>
    <row r="160" spans="1:9" x14ac:dyDescent="0.3">
      <c r="A160" s="138" t="str">
        <f>A159</f>
        <v>永豐代理人</v>
      </c>
      <c r="B160" s="139"/>
      <c r="C160" s="140"/>
      <c r="D160" s="139"/>
      <c r="E160" s="141"/>
      <c r="F160" s="141"/>
      <c r="G160" s="139">
        <v>10190147</v>
      </c>
      <c r="H160" s="141">
        <v>16.7</v>
      </c>
      <c r="I160" s="142">
        <v>499</v>
      </c>
    </row>
    <row r="161" spans="1:9" x14ac:dyDescent="0.3">
      <c r="A161" s="138" t="s">
        <v>736</v>
      </c>
      <c r="B161" s="139" t="s">
        <v>737</v>
      </c>
      <c r="C161" s="140" t="s">
        <v>3028</v>
      </c>
      <c r="D161" s="139">
        <v>10190096</v>
      </c>
      <c r="E161" s="141">
        <v>16.75</v>
      </c>
      <c r="F161" s="141">
        <v>499</v>
      </c>
      <c r="G161" s="139"/>
      <c r="H161" s="141"/>
      <c r="I161" s="142"/>
    </row>
    <row r="162" spans="1:9" x14ac:dyDescent="0.3">
      <c r="A162" s="138" t="str">
        <f>A161</f>
        <v>永豐代理人</v>
      </c>
      <c r="B162" s="139"/>
      <c r="C162" s="140"/>
      <c r="D162" s="139"/>
      <c r="E162" s="141"/>
      <c r="F162" s="141"/>
      <c r="G162" s="139">
        <v>10190147</v>
      </c>
      <c r="H162" s="141">
        <v>16.7</v>
      </c>
      <c r="I162" s="142">
        <v>499</v>
      </c>
    </row>
    <row r="163" spans="1:9" x14ac:dyDescent="0.3">
      <c r="A163" s="138" t="s">
        <v>736</v>
      </c>
      <c r="B163" s="139" t="s">
        <v>737</v>
      </c>
      <c r="C163" s="140" t="s">
        <v>3029</v>
      </c>
      <c r="D163" s="139">
        <v>10251894</v>
      </c>
      <c r="E163" s="141">
        <v>16.850000000000001</v>
      </c>
      <c r="F163" s="141">
        <v>499</v>
      </c>
      <c r="G163" s="139"/>
      <c r="H163" s="141"/>
      <c r="I163" s="142"/>
    </row>
    <row r="164" spans="1:9" x14ac:dyDescent="0.3">
      <c r="A164" s="138" t="str">
        <f>A163</f>
        <v>永豐代理人</v>
      </c>
      <c r="B164" s="139"/>
      <c r="C164" s="140"/>
      <c r="D164" s="139"/>
      <c r="E164" s="141"/>
      <c r="F164" s="141"/>
      <c r="G164" s="139">
        <v>10252060</v>
      </c>
      <c r="H164" s="141">
        <v>16.850000000000001</v>
      </c>
      <c r="I164" s="142">
        <v>499</v>
      </c>
    </row>
    <row r="165" spans="1:9" x14ac:dyDescent="0.3">
      <c r="A165" s="138" t="s">
        <v>736</v>
      </c>
      <c r="B165" s="139" t="s">
        <v>737</v>
      </c>
      <c r="C165" s="140" t="s">
        <v>3030</v>
      </c>
      <c r="D165" s="139">
        <v>10251894</v>
      </c>
      <c r="E165" s="141">
        <v>16.850000000000001</v>
      </c>
      <c r="F165" s="141">
        <v>499</v>
      </c>
      <c r="G165" s="139"/>
      <c r="H165" s="141"/>
      <c r="I165" s="142"/>
    </row>
    <row r="166" spans="1:9" x14ac:dyDescent="0.3">
      <c r="A166" s="138" t="str">
        <f>A165</f>
        <v>永豐代理人</v>
      </c>
      <c r="B166" s="139"/>
      <c r="C166" s="140"/>
      <c r="D166" s="139"/>
      <c r="E166" s="141"/>
      <c r="F166" s="141"/>
      <c r="G166" s="139">
        <v>10252060</v>
      </c>
      <c r="H166" s="141">
        <v>16.850000000000001</v>
      </c>
      <c r="I166" s="142">
        <v>499</v>
      </c>
    </row>
    <row r="167" spans="1:9" x14ac:dyDescent="0.3">
      <c r="A167" s="138" t="s">
        <v>736</v>
      </c>
      <c r="B167" s="139" t="s">
        <v>737</v>
      </c>
      <c r="C167" s="140" t="s">
        <v>3031</v>
      </c>
      <c r="D167" s="139">
        <v>10251894</v>
      </c>
      <c r="E167" s="141">
        <v>16.850000000000001</v>
      </c>
      <c r="F167" s="141">
        <v>499</v>
      </c>
      <c r="G167" s="139"/>
      <c r="H167" s="141"/>
      <c r="I167" s="142"/>
    </row>
    <row r="168" spans="1:9" x14ac:dyDescent="0.3">
      <c r="A168" s="138" t="str">
        <f>A167</f>
        <v>永豐代理人</v>
      </c>
      <c r="B168" s="139"/>
      <c r="C168" s="140"/>
      <c r="D168" s="139"/>
      <c r="E168" s="141"/>
      <c r="F168" s="141"/>
      <c r="G168" s="139">
        <v>10252060</v>
      </c>
      <c r="H168" s="141">
        <v>16.850000000000001</v>
      </c>
      <c r="I168" s="142">
        <v>499</v>
      </c>
    </row>
    <row r="169" spans="1:9" x14ac:dyDescent="0.3">
      <c r="A169" s="138" t="s">
        <v>736</v>
      </c>
      <c r="B169" s="139" t="s">
        <v>737</v>
      </c>
      <c r="C169" s="140" t="s">
        <v>3032</v>
      </c>
      <c r="D169" s="139">
        <v>10251894</v>
      </c>
      <c r="E169" s="141">
        <v>16.850000000000001</v>
      </c>
      <c r="F169" s="141">
        <v>499</v>
      </c>
      <c r="G169" s="139"/>
      <c r="H169" s="141"/>
      <c r="I169" s="142"/>
    </row>
    <row r="170" spans="1:9" x14ac:dyDescent="0.3">
      <c r="A170" s="138" t="str">
        <f t="shared" ref="A170:A173" si="5">A169</f>
        <v>永豐代理人</v>
      </c>
      <c r="B170" s="139"/>
      <c r="C170" s="140"/>
      <c r="D170" s="139"/>
      <c r="E170" s="141"/>
      <c r="F170" s="141"/>
      <c r="G170" s="139">
        <v>10252060</v>
      </c>
      <c r="H170" s="141">
        <v>16.850000000000001</v>
      </c>
      <c r="I170" s="142">
        <v>141</v>
      </c>
    </row>
    <row r="171" spans="1:9" x14ac:dyDescent="0.3">
      <c r="A171" s="138" t="str">
        <f t="shared" si="5"/>
        <v>永豐代理人</v>
      </c>
      <c r="B171" s="139"/>
      <c r="C171" s="140"/>
      <c r="D171" s="139"/>
      <c r="E171" s="141"/>
      <c r="F171" s="141"/>
      <c r="G171" s="139">
        <v>10252573</v>
      </c>
      <c r="H171" s="141">
        <v>16.850000000000001</v>
      </c>
      <c r="I171" s="142">
        <v>77</v>
      </c>
    </row>
    <row r="172" spans="1:9" x14ac:dyDescent="0.3">
      <c r="A172" s="138" t="str">
        <f t="shared" si="5"/>
        <v>永豐代理人</v>
      </c>
      <c r="B172" s="139"/>
      <c r="C172" s="140"/>
      <c r="D172" s="139"/>
      <c r="E172" s="141"/>
      <c r="F172" s="141"/>
      <c r="G172" s="139">
        <v>10275941</v>
      </c>
      <c r="H172" s="141">
        <v>16.850000000000001</v>
      </c>
      <c r="I172" s="142">
        <v>31</v>
      </c>
    </row>
    <row r="173" spans="1:9" x14ac:dyDescent="0.3">
      <c r="A173" s="138" t="str">
        <f t="shared" si="5"/>
        <v>永豐代理人</v>
      </c>
      <c r="B173" s="139"/>
      <c r="C173" s="140"/>
      <c r="D173" s="139"/>
      <c r="E173" s="141"/>
      <c r="F173" s="141"/>
      <c r="G173" s="139">
        <v>10280447</v>
      </c>
      <c r="H173" s="141">
        <v>16.850000000000001</v>
      </c>
      <c r="I173" s="142">
        <v>250</v>
      </c>
    </row>
    <row r="174" spans="1:9" x14ac:dyDescent="0.3">
      <c r="A174" s="138" t="s">
        <v>736</v>
      </c>
      <c r="B174" s="139" t="s">
        <v>737</v>
      </c>
      <c r="C174" s="140" t="s">
        <v>3033</v>
      </c>
      <c r="D174" s="139">
        <v>10251894</v>
      </c>
      <c r="E174" s="141">
        <v>16.850000000000001</v>
      </c>
      <c r="F174" s="141">
        <v>499</v>
      </c>
      <c r="G174" s="139"/>
      <c r="H174" s="141"/>
      <c r="I174" s="142"/>
    </row>
    <row r="175" spans="1:9" x14ac:dyDescent="0.3">
      <c r="A175" s="138" t="str">
        <f t="shared" ref="A175:A176" si="6">A174</f>
        <v>永豐代理人</v>
      </c>
      <c r="B175" s="139"/>
      <c r="C175" s="140"/>
      <c r="D175" s="139"/>
      <c r="E175" s="141"/>
      <c r="F175" s="141"/>
      <c r="G175" s="139">
        <v>10280447</v>
      </c>
      <c r="H175" s="141">
        <v>16.850000000000001</v>
      </c>
      <c r="I175" s="142">
        <v>331</v>
      </c>
    </row>
    <row r="176" spans="1:9" x14ac:dyDescent="0.3">
      <c r="A176" s="138" t="str">
        <f t="shared" si="6"/>
        <v>永豐代理人</v>
      </c>
      <c r="B176" s="139"/>
      <c r="C176" s="140"/>
      <c r="D176" s="139"/>
      <c r="E176" s="141"/>
      <c r="F176" s="141"/>
      <c r="G176" s="139">
        <v>10280956</v>
      </c>
      <c r="H176" s="141">
        <v>16.850000000000001</v>
      </c>
      <c r="I176" s="142">
        <v>168</v>
      </c>
    </row>
    <row r="177" spans="1:9" x14ac:dyDescent="0.3">
      <c r="A177" s="138" t="s">
        <v>736</v>
      </c>
      <c r="B177" s="139" t="s">
        <v>737</v>
      </c>
      <c r="C177" s="140" t="s">
        <v>3034</v>
      </c>
      <c r="D177" s="139">
        <v>10251894</v>
      </c>
      <c r="E177" s="141">
        <v>16.850000000000001</v>
      </c>
      <c r="F177" s="141">
        <v>499</v>
      </c>
      <c r="G177" s="139"/>
      <c r="H177" s="141"/>
      <c r="I177" s="142"/>
    </row>
    <row r="178" spans="1:9" x14ac:dyDescent="0.3">
      <c r="A178" s="138" t="str">
        <f>A177</f>
        <v>永豐代理人</v>
      </c>
      <c r="B178" s="139"/>
      <c r="C178" s="140"/>
      <c r="D178" s="139"/>
      <c r="E178" s="141"/>
      <c r="F178" s="141"/>
      <c r="G178" s="139">
        <v>10280956</v>
      </c>
      <c r="H178" s="141">
        <v>16.850000000000001</v>
      </c>
      <c r="I178" s="142">
        <v>499</v>
      </c>
    </row>
    <row r="179" spans="1:9" x14ac:dyDescent="0.3">
      <c r="A179" s="138" t="s">
        <v>736</v>
      </c>
      <c r="B179" s="139" t="s">
        <v>737</v>
      </c>
      <c r="C179" s="140" t="s">
        <v>3035</v>
      </c>
      <c r="D179" s="139">
        <v>10251894</v>
      </c>
      <c r="E179" s="141">
        <v>16.850000000000001</v>
      </c>
      <c r="F179" s="141">
        <v>6</v>
      </c>
      <c r="G179" s="139"/>
      <c r="H179" s="141"/>
      <c r="I179" s="142"/>
    </row>
    <row r="180" spans="1:9" x14ac:dyDescent="0.3">
      <c r="A180" s="138" t="str">
        <f>A179</f>
        <v>永豐代理人</v>
      </c>
      <c r="B180" s="139"/>
      <c r="C180" s="140"/>
      <c r="D180" s="139"/>
      <c r="E180" s="141"/>
      <c r="F180" s="141"/>
      <c r="G180" s="139">
        <v>10280956</v>
      </c>
      <c r="H180" s="141">
        <v>16.850000000000001</v>
      </c>
      <c r="I180" s="142">
        <v>6</v>
      </c>
    </row>
    <row r="181" spans="1:9" x14ac:dyDescent="0.3">
      <c r="A181" s="138" t="s">
        <v>736</v>
      </c>
      <c r="B181" s="139" t="s">
        <v>737</v>
      </c>
      <c r="C181" s="140" t="s">
        <v>3036</v>
      </c>
      <c r="D181" s="139">
        <v>10543635</v>
      </c>
      <c r="E181" s="141">
        <v>17.95</v>
      </c>
      <c r="F181" s="141">
        <v>499</v>
      </c>
      <c r="G181" s="139"/>
      <c r="H181" s="141"/>
      <c r="I181" s="142"/>
    </row>
    <row r="182" spans="1:9" x14ac:dyDescent="0.3">
      <c r="A182" s="138" t="str">
        <f>A181</f>
        <v>永豐代理人</v>
      </c>
      <c r="B182" s="139"/>
      <c r="C182" s="140"/>
      <c r="D182" s="139"/>
      <c r="E182" s="141"/>
      <c r="F182" s="141"/>
      <c r="G182" s="139">
        <v>10543743</v>
      </c>
      <c r="H182" s="141">
        <v>16.850000000000001</v>
      </c>
      <c r="I182" s="142">
        <v>499</v>
      </c>
    </row>
    <row r="183" spans="1:9" x14ac:dyDescent="0.3">
      <c r="A183" s="138" t="s">
        <v>736</v>
      </c>
      <c r="B183" s="139" t="s">
        <v>737</v>
      </c>
      <c r="C183" s="140" t="s">
        <v>3037</v>
      </c>
      <c r="D183" s="139">
        <v>10543635</v>
      </c>
      <c r="E183" s="141">
        <v>17.95</v>
      </c>
      <c r="F183" s="141">
        <v>6</v>
      </c>
      <c r="G183" s="139"/>
      <c r="H183" s="141"/>
      <c r="I183" s="142"/>
    </row>
    <row r="184" spans="1:9" x14ac:dyDescent="0.3">
      <c r="A184" s="138" t="str">
        <f>A183</f>
        <v>永豐代理人</v>
      </c>
      <c r="B184" s="139"/>
      <c r="C184" s="140"/>
      <c r="D184" s="139"/>
      <c r="E184" s="141"/>
      <c r="F184" s="141"/>
      <c r="G184" s="139">
        <v>10543743</v>
      </c>
      <c r="H184" s="141">
        <v>16.850000000000001</v>
      </c>
      <c r="I184" s="142">
        <v>6</v>
      </c>
    </row>
    <row r="185" spans="1:9" x14ac:dyDescent="0.3">
      <c r="A185" s="138" t="s">
        <v>736</v>
      </c>
      <c r="B185" s="139" t="s">
        <v>737</v>
      </c>
      <c r="C185" s="140" t="s">
        <v>3038</v>
      </c>
      <c r="D185" s="139">
        <v>10543635</v>
      </c>
      <c r="E185" s="141">
        <v>17.95</v>
      </c>
      <c r="F185" s="141">
        <v>499</v>
      </c>
      <c r="G185" s="139"/>
      <c r="H185" s="141"/>
      <c r="I185" s="142"/>
    </row>
    <row r="186" spans="1:9" x14ac:dyDescent="0.3">
      <c r="A186" s="138" t="str">
        <f>A185</f>
        <v>永豐代理人</v>
      </c>
      <c r="B186" s="139"/>
      <c r="C186" s="140"/>
      <c r="D186" s="139"/>
      <c r="E186" s="141"/>
      <c r="F186" s="141"/>
      <c r="G186" s="139">
        <v>10543743</v>
      </c>
      <c r="H186" s="141">
        <v>16.850000000000001</v>
      </c>
      <c r="I186" s="142">
        <v>499</v>
      </c>
    </row>
    <row r="187" spans="1:9" x14ac:dyDescent="0.3">
      <c r="A187" s="138" t="s">
        <v>736</v>
      </c>
      <c r="B187" s="139" t="s">
        <v>737</v>
      </c>
      <c r="C187" s="140" t="s">
        <v>3039</v>
      </c>
      <c r="D187" s="139">
        <v>10543635</v>
      </c>
      <c r="E187" s="141">
        <v>17.95</v>
      </c>
      <c r="F187" s="141">
        <v>499</v>
      </c>
      <c r="G187" s="139"/>
      <c r="H187" s="141"/>
      <c r="I187" s="142"/>
    </row>
    <row r="188" spans="1:9" x14ac:dyDescent="0.3">
      <c r="A188" s="138" t="str">
        <f>A187</f>
        <v>永豐代理人</v>
      </c>
      <c r="B188" s="139"/>
      <c r="C188" s="140"/>
      <c r="D188" s="139"/>
      <c r="E188" s="141"/>
      <c r="F188" s="141"/>
      <c r="G188" s="139">
        <v>10543743</v>
      </c>
      <c r="H188" s="141">
        <v>16.850000000000001</v>
      </c>
      <c r="I188" s="142">
        <v>499</v>
      </c>
    </row>
    <row r="189" spans="1:9" x14ac:dyDescent="0.3">
      <c r="A189" s="138" t="s">
        <v>736</v>
      </c>
      <c r="B189" s="139" t="s">
        <v>737</v>
      </c>
      <c r="C189" s="140" t="s">
        <v>3040</v>
      </c>
      <c r="D189" s="139">
        <v>10543635</v>
      </c>
      <c r="E189" s="141">
        <v>17.95</v>
      </c>
      <c r="F189" s="141">
        <v>499</v>
      </c>
      <c r="G189" s="139"/>
      <c r="H189" s="141"/>
      <c r="I189" s="142"/>
    </row>
    <row r="190" spans="1:9" x14ac:dyDescent="0.3">
      <c r="A190" s="138" t="str">
        <f>A189</f>
        <v>永豐代理人</v>
      </c>
      <c r="B190" s="139"/>
      <c r="C190" s="140"/>
      <c r="D190" s="139"/>
      <c r="E190" s="141"/>
      <c r="F190" s="141"/>
      <c r="G190" s="139">
        <v>10543743</v>
      </c>
      <c r="H190" s="141">
        <v>16.850000000000001</v>
      </c>
      <c r="I190" s="142">
        <v>499</v>
      </c>
    </row>
    <row r="191" spans="1:9" x14ac:dyDescent="0.3">
      <c r="A191" s="138" t="s">
        <v>736</v>
      </c>
      <c r="B191" s="139" t="s">
        <v>737</v>
      </c>
      <c r="C191" s="140" t="s">
        <v>3041</v>
      </c>
      <c r="D191" s="139">
        <v>10543635</v>
      </c>
      <c r="E191" s="141">
        <v>17.95</v>
      </c>
      <c r="F191" s="141">
        <v>499</v>
      </c>
      <c r="G191" s="139"/>
      <c r="H191" s="141"/>
      <c r="I191" s="142"/>
    </row>
    <row r="192" spans="1:9" x14ac:dyDescent="0.3">
      <c r="A192" s="138" t="str">
        <f>A191</f>
        <v>永豐代理人</v>
      </c>
      <c r="B192" s="139"/>
      <c r="C192" s="140"/>
      <c r="D192" s="139"/>
      <c r="E192" s="141"/>
      <c r="F192" s="141"/>
      <c r="G192" s="139">
        <v>10543743</v>
      </c>
      <c r="H192" s="141">
        <v>16.850000000000001</v>
      </c>
      <c r="I192" s="142">
        <v>499</v>
      </c>
    </row>
    <row r="193" spans="1:9" x14ac:dyDescent="0.3">
      <c r="A193" s="138" t="s">
        <v>736</v>
      </c>
      <c r="B193" s="139" t="s">
        <v>737</v>
      </c>
      <c r="C193" s="140" t="s">
        <v>3042</v>
      </c>
      <c r="D193" s="139">
        <v>10543635</v>
      </c>
      <c r="E193" s="141">
        <v>17.95</v>
      </c>
      <c r="F193" s="141">
        <v>499</v>
      </c>
      <c r="G193" s="139"/>
      <c r="H193" s="141"/>
      <c r="I193" s="142"/>
    </row>
    <row r="194" spans="1:9" x14ac:dyDescent="0.3">
      <c r="A194" s="138" t="str">
        <f>A193</f>
        <v>永豐代理人</v>
      </c>
      <c r="B194" s="139"/>
      <c r="C194" s="140"/>
      <c r="D194" s="139"/>
      <c r="E194" s="141"/>
      <c r="F194" s="141"/>
      <c r="G194" s="139">
        <v>10543743</v>
      </c>
      <c r="H194" s="141">
        <v>16.850000000000001</v>
      </c>
      <c r="I194" s="142">
        <v>499</v>
      </c>
    </row>
    <row r="195" spans="1:9" x14ac:dyDescent="0.3">
      <c r="A195" s="138" t="s">
        <v>1893</v>
      </c>
      <c r="B195" s="139" t="s">
        <v>272</v>
      </c>
      <c r="C195" s="140" t="s">
        <v>1593</v>
      </c>
      <c r="D195" s="139">
        <v>10545471</v>
      </c>
      <c r="E195" s="141">
        <v>16.45</v>
      </c>
      <c r="F195" s="141">
        <v>200</v>
      </c>
      <c r="G195" s="139"/>
      <c r="H195" s="141"/>
      <c r="I195" s="142"/>
    </row>
    <row r="196" spans="1:9" x14ac:dyDescent="0.3">
      <c r="A196" s="138" t="str">
        <f>A195</f>
        <v>葉育峯</v>
      </c>
      <c r="B196" s="139"/>
      <c r="C196" s="140"/>
      <c r="D196" s="139"/>
      <c r="E196" s="141"/>
      <c r="F196" s="141"/>
      <c r="G196" s="139">
        <v>13300000</v>
      </c>
      <c r="H196" s="141">
        <v>16.45</v>
      </c>
      <c r="I196" s="142">
        <v>200</v>
      </c>
    </row>
    <row r="197" spans="1:9" x14ac:dyDescent="0.3">
      <c r="A197" s="138" t="s">
        <v>1893</v>
      </c>
      <c r="B197" s="139" t="s">
        <v>272</v>
      </c>
      <c r="C197" s="140" t="s">
        <v>1594</v>
      </c>
      <c r="D197" s="139">
        <v>10554046</v>
      </c>
      <c r="E197" s="141">
        <v>16.399999999999999</v>
      </c>
      <c r="F197" s="141">
        <v>200</v>
      </c>
      <c r="G197" s="139"/>
      <c r="H197" s="141"/>
      <c r="I197" s="142"/>
    </row>
    <row r="198" spans="1:9" x14ac:dyDescent="0.3">
      <c r="A198" s="138" t="s">
        <v>1893</v>
      </c>
      <c r="B198" s="139" t="s">
        <v>272</v>
      </c>
      <c r="C198" s="140" t="s">
        <v>1594</v>
      </c>
      <c r="D198" s="139">
        <v>13265535</v>
      </c>
      <c r="E198" s="141">
        <v>16.399999999999999</v>
      </c>
      <c r="F198" s="141">
        <v>-200</v>
      </c>
      <c r="G198" s="139"/>
      <c r="H198" s="141"/>
      <c r="I198" s="142"/>
    </row>
    <row r="199" spans="1:9" x14ac:dyDescent="0.3">
      <c r="A199" s="138" t="s">
        <v>736</v>
      </c>
      <c r="B199" s="139" t="s">
        <v>737</v>
      </c>
      <c r="C199" s="140" t="s">
        <v>3043</v>
      </c>
      <c r="D199" s="139">
        <v>11005076</v>
      </c>
      <c r="E199" s="141">
        <v>16.7</v>
      </c>
      <c r="F199" s="141">
        <v>1</v>
      </c>
      <c r="G199" s="139"/>
      <c r="H199" s="141"/>
      <c r="I199" s="142"/>
    </row>
    <row r="200" spans="1:9" x14ac:dyDescent="0.3">
      <c r="A200" s="138" t="str">
        <f>A199</f>
        <v>永豐代理人</v>
      </c>
      <c r="B200" s="139"/>
      <c r="C200" s="140"/>
      <c r="D200" s="139"/>
      <c r="E200" s="141"/>
      <c r="F200" s="141"/>
      <c r="G200" s="139">
        <v>11005107</v>
      </c>
      <c r="H200" s="141">
        <v>16.7</v>
      </c>
      <c r="I200" s="142">
        <v>1</v>
      </c>
    </row>
    <row r="201" spans="1:9" x14ac:dyDescent="0.3">
      <c r="A201" s="138" t="s">
        <v>736</v>
      </c>
      <c r="B201" s="139" t="s">
        <v>737</v>
      </c>
      <c r="C201" s="140" t="s">
        <v>3044</v>
      </c>
      <c r="D201" s="139">
        <v>11005076</v>
      </c>
      <c r="E201" s="141">
        <v>16.7</v>
      </c>
      <c r="F201" s="141">
        <v>499</v>
      </c>
      <c r="G201" s="139"/>
      <c r="H201" s="141"/>
      <c r="I201" s="142"/>
    </row>
    <row r="202" spans="1:9" x14ac:dyDescent="0.3">
      <c r="A202" s="138" t="str">
        <f>A201</f>
        <v>永豐代理人</v>
      </c>
      <c r="B202" s="139"/>
      <c r="C202" s="140"/>
      <c r="D202" s="139"/>
      <c r="E202" s="141"/>
      <c r="F202" s="141"/>
      <c r="G202" s="139">
        <v>11005107</v>
      </c>
      <c r="H202" s="141">
        <v>16.7</v>
      </c>
      <c r="I202" s="142">
        <v>499</v>
      </c>
    </row>
    <row r="203" spans="1:9" x14ac:dyDescent="0.3">
      <c r="A203" s="138" t="s">
        <v>736</v>
      </c>
      <c r="B203" s="139" t="s">
        <v>737</v>
      </c>
      <c r="C203" s="140" t="s">
        <v>3045</v>
      </c>
      <c r="D203" s="139">
        <v>11005842</v>
      </c>
      <c r="E203" s="141">
        <v>16.75</v>
      </c>
      <c r="F203" s="141">
        <v>499</v>
      </c>
      <c r="G203" s="139"/>
      <c r="H203" s="141"/>
      <c r="I203" s="142"/>
    </row>
    <row r="204" spans="1:9" x14ac:dyDescent="0.3">
      <c r="A204" s="138" t="str">
        <f>A203</f>
        <v>永豐代理人</v>
      </c>
      <c r="B204" s="139"/>
      <c r="C204" s="140"/>
      <c r="D204" s="139"/>
      <c r="E204" s="141"/>
      <c r="F204" s="141"/>
      <c r="G204" s="139">
        <v>11010129</v>
      </c>
      <c r="H204" s="141">
        <v>16.75</v>
      </c>
      <c r="I204" s="142">
        <v>499</v>
      </c>
    </row>
    <row r="205" spans="1:9" x14ac:dyDescent="0.3">
      <c r="A205" s="138" t="s">
        <v>736</v>
      </c>
      <c r="B205" s="139" t="s">
        <v>737</v>
      </c>
      <c r="C205" s="140" t="s">
        <v>3046</v>
      </c>
      <c r="D205" s="139">
        <v>11005843</v>
      </c>
      <c r="E205" s="141">
        <v>16.75</v>
      </c>
      <c r="F205" s="141">
        <v>499</v>
      </c>
      <c r="G205" s="139"/>
      <c r="H205" s="141"/>
      <c r="I205" s="142"/>
    </row>
    <row r="206" spans="1:9" x14ac:dyDescent="0.3">
      <c r="A206" s="138" t="str">
        <f>A205</f>
        <v>永豐代理人</v>
      </c>
      <c r="B206" s="139"/>
      <c r="C206" s="140"/>
      <c r="D206" s="139"/>
      <c r="E206" s="141"/>
      <c r="F206" s="141"/>
      <c r="G206" s="139">
        <v>11010129</v>
      </c>
      <c r="H206" s="141">
        <v>16.75</v>
      </c>
      <c r="I206" s="142">
        <v>499</v>
      </c>
    </row>
    <row r="207" spans="1:9" x14ac:dyDescent="0.3">
      <c r="A207" s="138" t="s">
        <v>736</v>
      </c>
      <c r="B207" s="139" t="s">
        <v>737</v>
      </c>
      <c r="C207" s="140" t="s">
        <v>3047</v>
      </c>
      <c r="D207" s="139">
        <v>11005843</v>
      </c>
      <c r="E207" s="141">
        <v>16.75</v>
      </c>
      <c r="F207" s="141">
        <v>499</v>
      </c>
      <c r="G207" s="139"/>
      <c r="H207" s="141"/>
      <c r="I207" s="142"/>
    </row>
    <row r="208" spans="1:9" x14ac:dyDescent="0.3">
      <c r="A208" s="138" t="str">
        <f>A207</f>
        <v>永豐代理人</v>
      </c>
      <c r="B208" s="139"/>
      <c r="C208" s="140"/>
      <c r="D208" s="139"/>
      <c r="E208" s="141"/>
      <c r="F208" s="141"/>
      <c r="G208" s="139">
        <v>11010129</v>
      </c>
      <c r="H208" s="141">
        <v>16.75</v>
      </c>
      <c r="I208" s="142">
        <v>499</v>
      </c>
    </row>
    <row r="209" spans="1:9" x14ac:dyDescent="0.3">
      <c r="A209" s="138" t="s">
        <v>736</v>
      </c>
      <c r="B209" s="139" t="s">
        <v>737</v>
      </c>
      <c r="C209" s="140" t="s">
        <v>3048</v>
      </c>
      <c r="D209" s="139">
        <v>11005843</v>
      </c>
      <c r="E209" s="141">
        <v>16.75</v>
      </c>
      <c r="F209" s="141">
        <v>499</v>
      </c>
      <c r="G209" s="139"/>
      <c r="H209" s="141"/>
      <c r="I209" s="142"/>
    </row>
    <row r="210" spans="1:9" x14ac:dyDescent="0.3">
      <c r="A210" s="138" t="str">
        <f>A209</f>
        <v>永豐代理人</v>
      </c>
      <c r="B210" s="139"/>
      <c r="C210" s="140"/>
      <c r="D210" s="139"/>
      <c r="E210" s="141"/>
      <c r="F210" s="141"/>
      <c r="G210" s="139">
        <v>11010129</v>
      </c>
      <c r="H210" s="141">
        <v>16.75</v>
      </c>
      <c r="I210" s="142">
        <v>499</v>
      </c>
    </row>
    <row r="211" spans="1:9" x14ac:dyDescent="0.3">
      <c r="A211" s="138" t="s">
        <v>736</v>
      </c>
      <c r="B211" s="139" t="s">
        <v>737</v>
      </c>
      <c r="C211" s="140" t="s">
        <v>3049</v>
      </c>
      <c r="D211" s="139">
        <v>11005843</v>
      </c>
      <c r="E211" s="141">
        <v>16.75</v>
      </c>
      <c r="F211" s="141">
        <v>499</v>
      </c>
      <c r="G211" s="139"/>
      <c r="H211" s="141"/>
      <c r="I211" s="142"/>
    </row>
    <row r="212" spans="1:9" x14ac:dyDescent="0.3">
      <c r="A212" s="138" t="str">
        <f>A211</f>
        <v>永豐代理人</v>
      </c>
      <c r="B212" s="139"/>
      <c r="C212" s="140"/>
      <c r="D212" s="139"/>
      <c r="E212" s="141"/>
      <c r="F212" s="141"/>
      <c r="G212" s="139">
        <v>11010129</v>
      </c>
      <c r="H212" s="141">
        <v>16.75</v>
      </c>
      <c r="I212" s="142">
        <v>499</v>
      </c>
    </row>
    <row r="213" spans="1:9" x14ac:dyDescent="0.3">
      <c r="A213" s="138" t="s">
        <v>736</v>
      </c>
      <c r="B213" s="139" t="s">
        <v>737</v>
      </c>
      <c r="C213" s="140" t="s">
        <v>3050</v>
      </c>
      <c r="D213" s="139">
        <v>11005843</v>
      </c>
      <c r="E213" s="141">
        <v>16.75</v>
      </c>
      <c r="F213" s="141">
        <v>499</v>
      </c>
      <c r="G213" s="139"/>
      <c r="H213" s="141"/>
      <c r="I213" s="142"/>
    </row>
    <row r="214" spans="1:9" x14ac:dyDescent="0.3">
      <c r="A214" s="138" t="str">
        <f>A213</f>
        <v>永豐代理人</v>
      </c>
      <c r="B214" s="139"/>
      <c r="C214" s="140"/>
      <c r="D214" s="139"/>
      <c r="E214" s="141"/>
      <c r="F214" s="141"/>
      <c r="G214" s="139">
        <v>11010129</v>
      </c>
      <c r="H214" s="141">
        <v>16.75</v>
      </c>
      <c r="I214" s="142">
        <v>499</v>
      </c>
    </row>
    <row r="215" spans="1:9" x14ac:dyDescent="0.3">
      <c r="A215" s="138" t="s">
        <v>736</v>
      </c>
      <c r="B215" s="139" t="s">
        <v>737</v>
      </c>
      <c r="C215" s="140" t="s">
        <v>3051</v>
      </c>
      <c r="D215" s="139">
        <v>11005844</v>
      </c>
      <c r="E215" s="141">
        <v>16.75</v>
      </c>
      <c r="F215" s="141">
        <v>6</v>
      </c>
      <c r="G215" s="139"/>
      <c r="H215" s="141"/>
      <c r="I215" s="142"/>
    </row>
    <row r="216" spans="1:9" ht="16.8" thickBot="1" x14ac:dyDescent="0.35">
      <c r="A216" s="217" t="str">
        <f>A215</f>
        <v>永豐代理人</v>
      </c>
      <c r="B216" s="139"/>
      <c r="C216" s="140"/>
      <c r="D216" s="139"/>
      <c r="E216" s="141"/>
      <c r="F216" s="141"/>
      <c r="G216" s="139">
        <v>11010129</v>
      </c>
      <c r="H216" s="141">
        <v>16.75</v>
      </c>
      <c r="I216" s="142">
        <v>6</v>
      </c>
    </row>
    <row r="217" spans="1:9" s="226" customFormat="1" ht="33" customHeight="1" x14ac:dyDescent="0.3">
      <c r="A217" s="234" t="s">
        <v>1081</v>
      </c>
      <c r="B217" s="463" t="s">
        <v>1956</v>
      </c>
      <c r="C217" s="463"/>
      <c r="D217" s="463"/>
      <c r="E217" s="463"/>
      <c r="F217" s="463"/>
      <c r="G217" s="463"/>
      <c r="H217" s="463"/>
      <c r="I217" s="463"/>
    </row>
    <row r="218" spans="1:9" ht="35.4" customHeight="1" x14ac:dyDescent="0.3">
      <c r="B218" s="564" t="s">
        <v>3052</v>
      </c>
      <c r="C218" s="564"/>
      <c r="D218" s="564"/>
      <c r="E218" s="564"/>
      <c r="F218" s="564"/>
      <c r="G218" s="564"/>
      <c r="H218" s="564"/>
      <c r="I218" s="564"/>
    </row>
  </sheetData>
  <mergeCells count="2">
    <mergeCell ref="B217:I217"/>
    <mergeCell ref="B218:I21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3" fitToHeight="13" orientation="portrait" r:id="rId1"/>
  <headerFooter>
    <oddFooter>第 &amp;P 頁，共 &amp;N 頁</oddFooter>
  </headerFooter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84">
    <pageSetUpPr fitToPage="1"/>
  </sheetPr>
  <dimension ref="A1:I806"/>
  <sheetViews>
    <sheetView zoomScaleNormal="100" workbookViewId="0">
      <pane ySplit="3" topLeftCell="A4" activePane="bottomLeft" state="frozen"/>
      <selection activeCell="A4" sqref="A4"/>
      <selection pane="bottomLeft" activeCell="A2" sqref="A2"/>
    </sheetView>
  </sheetViews>
  <sheetFormatPr defaultColWidth="8.88671875" defaultRowHeight="16.2" x14ac:dyDescent="0.3"/>
  <cols>
    <col min="1" max="1" width="12" style="136" customWidth="1"/>
    <col min="2" max="2" width="10.44140625" style="136" bestFit="1" customWidth="1"/>
    <col min="3" max="3" width="7.109375" style="136" bestFit="1" customWidth="1"/>
    <col min="4" max="4" width="10.5546875" style="136" bestFit="1" customWidth="1"/>
    <col min="5" max="5" width="11.21875" style="136" customWidth="1"/>
    <col min="6" max="6" width="11" style="136" customWidth="1"/>
    <col min="7" max="7" width="10.5546875" style="136" bestFit="1" customWidth="1"/>
    <col min="8" max="9" width="11.5546875" style="136" customWidth="1"/>
    <col min="10" max="16384" width="8.88671875" style="136"/>
  </cols>
  <sheetData>
    <row r="1" spans="1:9" s="135" customFormat="1" x14ac:dyDescent="0.3">
      <c r="A1" s="135" t="s">
        <v>3376</v>
      </c>
    </row>
    <row r="2" spans="1:9" ht="16.8" thickBot="1" x14ac:dyDescent="0.35">
      <c r="A2" s="135" t="s">
        <v>338</v>
      </c>
      <c r="C2" s="137"/>
    </row>
    <row r="3" spans="1:9" ht="16.8" thickBot="1" x14ac:dyDescent="0.35">
      <c r="A3" s="446" t="s">
        <v>252</v>
      </c>
      <c r="B3" s="88" t="s">
        <v>253</v>
      </c>
      <c r="C3" s="125" t="s">
        <v>254</v>
      </c>
      <c r="D3" s="447" t="s">
        <v>255</v>
      </c>
      <c r="E3" s="88" t="s">
        <v>256</v>
      </c>
      <c r="F3" s="88" t="s">
        <v>257</v>
      </c>
      <c r="G3" s="447" t="s">
        <v>258</v>
      </c>
      <c r="H3" s="88" t="s">
        <v>259</v>
      </c>
      <c r="I3" s="90" t="s">
        <v>260</v>
      </c>
    </row>
    <row r="4" spans="1:9" x14ac:dyDescent="0.3">
      <c r="A4" s="93" t="s">
        <v>1299</v>
      </c>
      <c r="B4" s="94" t="s">
        <v>2794</v>
      </c>
      <c r="C4" s="94" t="s">
        <v>3053</v>
      </c>
      <c r="D4" s="94">
        <v>8564218</v>
      </c>
      <c r="E4" s="95">
        <v>16.3</v>
      </c>
      <c r="F4" s="95">
        <v>18</v>
      </c>
      <c r="G4" s="94"/>
      <c r="H4" s="95"/>
      <c r="I4" s="96"/>
    </row>
    <row r="5" spans="1:9" x14ac:dyDescent="0.3">
      <c r="A5" s="93" t="s">
        <v>1299</v>
      </c>
      <c r="B5" s="94" t="s">
        <v>2794</v>
      </c>
      <c r="C5" s="94" t="s">
        <v>3053</v>
      </c>
      <c r="D5" s="94">
        <v>8573648</v>
      </c>
      <c r="E5" s="95">
        <v>16.3</v>
      </c>
      <c r="F5" s="95">
        <v>-18</v>
      </c>
      <c r="G5" s="94"/>
      <c r="H5" s="95"/>
      <c r="I5" s="96"/>
    </row>
    <row r="6" spans="1:9" x14ac:dyDescent="0.3">
      <c r="A6" s="93" t="s">
        <v>1299</v>
      </c>
      <c r="B6" s="94" t="s">
        <v>2794</v>
      </c>
      <c r="C6" s="94" t="s">
        <v>3054</v>
      </c>
      <c r="D6" s="94">
        <v>8573798</v>
      </c>
      <c r="E6" s="95">
        <v>16</v>
      </c>
      <c r="F6" s="95">
        <v>18</v>
      </c>
      <c r="G6" s="94"/>
      <c r="H6" s="95"/>
      <c r="I6" s="96"/>
    </row>
    <row r="7" spans="1:9" x14ac:dyDescent="0.3">
      <c r="A7" s="93" t="str">
        <f>A6</f>
        <v>林坤能</v>
      </c>
      <c r="B7" s="94"/>
      <c r="C7" s="94"/>
      <c r="D7" s="94"/>
      <c r="E7" s="95"/>
      <c r="F7" s="95"/>
      <c r="G7" s="94">
        <v>9000064</v>
      </c>
      <c r="H7" s="95">
        <v>16.25</v>
      </c>
      <c r="I7" s="96">
        <v>18</v>
      </c>
    </row>
    <row r="8" spans="1:9" x14ac:dyDescent="0.3">
      <c r="A8" s="93" t="s">
        <v>1893</v>
      </c>
      <c r="B8" s="94" t="s">
        <v>272</v>
      </c>
      <c r="C8" s="94" t="s">
        <v>3055</v>
      </c>
      <c r="D8" s="94">
        <v>9061535</v>
      </c>
      <c r="E8" s="95">
        <v>16.45</v>
      </c>
      <c r="F8" s="95">
        <v>100</v>
      </c>
      <c r="G8" s="94"/>
      <c r="H8" s="95"/>
      <c r="I8" s="96"/>
    </row>
    <row r="9" spans="1:9" x14ac:dyDescent="0.3">
      <c r="A9" s="93" t="s">
        <v>1893</v>
      </c>
      <c r="B9" s="94" t="s">
        <v>272</v>
      </c>
      <c r="C9" s="94" t="s">
        <v>3055</v>
      </c>
      <c r="D9" s="94">
        <v>9065303</v>
      </c>
      <c r="E9" s="95">
        <v>16.45</v>
      </c>
      <c r="F9" s="95">
        <v>-100</v>
      </c>
      <c r="G9" s="94"/>
      <c r="H9" s="95"/>
      <c r="I9" s="96"/>
    </row>
    <row r="10" spans="1:9" x14ac:dyDescent="0.3">
      <c r="A10" s="93" t="s">
        <v>736</v>
      </c>
      <c r="B10" s="94" t="s">
        <v>737</v>
      </c>
      <c r="C10" s="94" t="s">
        <v>1602</v>
      </c>
      <c r="D10" s="94">
        <v>9090072</v>
      </c>
      <c r="E10" s="95">
        <v>16.45</v>
      </c>
      <c r="F10" s="95">
        <v>499</v>
      </c>
      <c r="G10" s="94"/>
      <c r="H10" s="95"/>
      <c r="I10" s="96"/>
    </row>
    <row r="11" spans="1:9" x14ac:dyDescent="0.3">
      <c r="A11" s="93" t="str">
        <f t="shared" ref="A11:A12" si="0">A10</f>
        <v>永豐代理人</v>
      </c>
      <c r="B11" s="94"/>
      <c r="C11" s="94"/>
      <c r="D11" s="94"/>
      <c r="E11" s="95"/>
      <c r="F11" s="95"/>
      <c r="G11" s="94">
        <v>9101985</v>
      </c>
      <c r="H11" s="95">
        <v>16.45</v>
      </c>
      <c r="I11" s="96">
        <v>322</v>
      </c>
    </row>
    <row r="12" spans="1:9" x14ac:dyDescent="0.3">
      <c r="A12" s="93" t="str">
        <f t="shared" si="0"/>
        <v>永豐代理人</v>
      </c>
      <c r="B12" s="94"/>
      <c r="C12" s="94"/>
      <c r="D12" s="94"/>
      <c r="E12" s="95"/>
      <c r="F12" s="95"/>
      <c r="G12" s="94">
        <v>9102498</v>
      </c>
      <c r="H12" s="95">
        <v>16.45</v>
      </c>
      <c r="I12" s="96">
        <v>177</v>
      </c>
    </row>
    <row r="13" spans="1:9" x14ac:dyDescent="0.3">
      <c r="A13" s="93" t="s">
        <v>736</v>
      </c>
      <c r="B13" s="94" t="s">
        <v>737</v>
      </c>
      <c r="C13" s="94" t="s">
        <v>1603</v>
      </c>
      <c r="D13" s="94">
        <v>9090072</v>
      </c>
      <c r="E13" s="95">
        <v>16.45</v>
      </c>
      <c r="F13" s="95">
        <v>4</v>
      </c>
      <c r="G13" s="94"/>
      <c r="H13" s="95"/>
      <c r="I13" s="96"/>
    </row>
    <row r="14" spans="1:9" x14ac:dyDescent="0.3">
      <c r="A14" s="93" t="str">
        <f>A13</f>
        <v>永豐代理人</v>
      </c>
      <c r="B14" s="94"/>
      <c r="C14" s="94"/>
      <c r="D14" s="94"/>
      <c r="E14" s="95"/>
      <c r="F14" s="95"/>
      <c r="G14" s="94">
        <v>9102498</v>
      </c>
      <c r="H14" s="95">
        <v>16.45</v>
      </c>
      <c r="I14" s="96">
        <v>4</v>
      </c>
    </row>
    <row r="15" spans="1:9" x14ac:dyDescent="0.3">
      <c r="A15" s="93" t="s">
        <v>736</v>
      </c>
      <c r="B15" s="94" t="s">
        <v>737</v>
      </c>
      <c r="C15" s="94" t="s">
        <v>1604</v>
      </c>
      <c r="D15" s="94">
        <v>9090072</v>
      </c>
      <c r="E15" s="95">
        <v>16.45</v>
      </c>
      <c r="F15" s="95">
        <v>499</v>
      </c>
      <c r="G15" s="94"/>
      <c r="H15" s="95"/>
      <c r="I15" s="96"/>
    </row>
    <row r="16" spans="1:9" x14ac:dyDescent="0.3">
      <c r="A16" s="93" t="str">
        <f>A15</f>
        <v>永豐代理人</v>
      </c>
      <c r="B16" s="94"/>
      <c r="C16" s="94"/>
      <c r="D16" s="94"/>
      <c r="E16" s="95"/>
      <c r="F16" s="95"/>
      <c r="G16" s="94">
        <v>9102498</v>
      </c>
      <c r="H16" s="95">
        <v>16.45</v>
      </c>
      <c r="I16" s="96">
        <v>499</v>
      </c>
    </row>
    <row r="17" spans="1:9" x14ac:dyDescent="0.3">
      <c r="A17" s="93" t="s">
        <v>736</v>
      </c>
      <c r="B17" s="94" t="s">
        <v>737</v>
      </c>
      <c r="C17" s="94" t="s">
        <v>1605</v>
      </c>
      <c r="D17" s="94">
        <v>9090072</v>
      </c>
      <c r="E17" s="95">
        <v>16.45</v>
      </c>
      <c r="F17" s="95">
        <v>499</v>
      </c>
      <c r="G17" s="94"/>
      <c r="H17" s="95"/>
      <c r="I17" s="96"/>
    </row>
    <row r="18" spans="1:9" x14ac:dyDescent="0.3">
      <c r="A18" s="93" t="str">
        <f>A17</f>
        <v>永豐代理人</v>
      </c>
      <c r="B18" s="94"/>
      <c r="C18" s="94"/>
      <c r="D18" s="94"/>
      <c r="E18" s="95"/>
      <c r="F18" s="95"/>
      <c r="G18" s="94">
        <v>9102498</v>
      </c>
      <c r="H18" s="95">
        <v>16.45</v>
      </c>
      <c r="I18" s="96">
        <v>499</v>
      </c>
    </row>
    <row r="19" spans="1:9" x14ac:dyDescent="0.3">
      <c r="A19" s="93" t="s">
        <v>736</v>
      </c>
      <c r="B19" s="94" t="s">
        <v>737</v>
      </c>
      <c r="C19" s="94" t="s">
        <v>1606</v>
      </c>
      <c r="D19" s="94">
        <v>9090072</v>
      </c>
      <c r="E19" s="95">
        <v>16.45</v>
      </c>
      <c r="F19" s="95">
        <v>499</v>
      </c>
      <c r="G19" s="94"/>
      <c r="H19" s="95"/>
      <c r="I19" s="96"/>
    </row>
    <row r="20" spans="1:9" x14ac:dyDescent="0.3">
      <c r="A20" s="93" t="str">
        <f t="shared" ref="A20:A21" si="1">A19</f>
        <v>永豐代理人</v>
      </c>
      <c r="B20" s="94"/>
      <c r="C20" s="94"/>
      <c r="D20" s="94"/>
      <c r="E20" s="95"/>
      <c r="F20" s="95"/>
      <c r="G20" s="94">
        <v>9102498</v>
      </c>
      <c r="H20" s="95">
        <v>16.45</v>
      </c>
      <c r="I20" s="96">
        <v>144</v>
      </c>
    </row>
    <row r="21" spans="1:9" x14ac:dyDescent="0.3">
      <c r="A21" s="93" t="str">
        <f t="shared" si="1"/>
        <v>永豐代理人</v>
      </c>
      <c r="B21" s="94"/>
      <c r="C21" s="94"/>
      <c r="D21" s="94"/>
      <c r="E21" s="95"/>
      <c r="F21" s="95"/>
      <c r="G21" s="94">
        <v>9103011</v>
      </c>
      <c r="H21" s="95">
        <v>16.45</v>
      </c>
      <c r="I21" s="96">
        <v>355</v>
      </c>
    </row>
    <row r="22" spans="1:9" x14ac:dyDescent="0.3">
      <c r="A22" s="93" t="s">
        <v>736</v>
      </c>
      <c r="B22" s="94" t="s">
        <v>737</v>
      </c>
      <c r="C22" s="94" t="s">
        <v>1607</v>
      </c>
      <c r="D22" s="94">
        <v>9090737</v>
      </c>
      <c r="E22" s="95">
        <v>16.5</v>
      </c>
      <c r="F22" s="95">
        <v>499</v>
      </c>
      <c r="G22" s="94"/>
      <c r="H22" s="95"/>
      <c r="I22" s="96"/>
    </row>
    <row r="23" spans="1:9" x14ac:dyDescent="0.3">
      <c r="A23" s="93" t="str">
        <f t="shared" ref="A23:A24" si="2">A22</f>
        <v>永豐代理人</v>
      </c>
      <c r="B23" s="94"/>
      <c r="C23" s="94"/>
      <c r="D23" s="94"/>
      <c r="E23" s="95"/>
      <c r="F23" s="95"/>
      <c r="G23" s="94">
        <v>9104036</v>
      </c>
      <c r="H23" s="95">
        <v>16.5</v>
      </c>
      <c r="I23" s="96">
        <v>62</v>
      </c>
    </row>
    <row r="24" spans="1:9" x14ac:dyDescent="0.3">
      <c r="A24" s="93" t="str">
        <f t="shared" si="2"/>
        <v>永豐代理人</v>
      </c>
      <c r="B24" s="94"/>
      <c r="C24" s="94"/>
      <c r="D24" s="94"/>
      <c r="E24" s="95"/>
      <c r="F24" s="95"/>
      <c r="G24" s="94">
        <v>9104547</v>
      </c>
      <c r="H24" s="95">
        <v>16.5</v>
      </c>
      <c r="I24" s="96">
        <v>437</v>
      </c>
    </row>
    <row r="25" spans="1:9" x14ac:dyDescent="0.3">
      <c r="A25" s="93" t="s">
        <v>736</v>
      </c>
      <c r="B25" s="94" t="s">
        <v>737</v>
      </c>
      <c r="C25" s="94" t="s">
        <v>1608</v>
      </c>
      <c r="D25" s="94">
        <v>9090737</v>
      </c>
      <c r="E25" s="95">
        <v>16.5</v>
      </c>
      <c r="F25" s="95">
        <v>499</v>
      </c>
      <c r="G25" s="94"/>
      <c r="H25" s="95"/>
      <c r="I25" s="96"/>
    </row>
    <row r="26" spans="1:9" x14ac:dyDescent="0.3">
      <c r="A26" s="93" t="str">
        <f>A25</f>
        <v>永豐代理人</v>
      </c>
      <c r="B26" s="94"/>
      <c r="C26" s="94"/>
      <c r="D26" s="94"/>
      <c r="E26" s="95"/>
      <c r="F26" s="95"/>
      <c r="G26" s="94">
        <v>9104547</v>
      </c>
      <c r="H26" s="95">
        <v>16.5</v>
      </c>
      <c r="I26" s="96">
        <v>499</v>
      </c>
    </row>
    <row r="27" spans="1:9" x14ac:dyDescent="0.3">
      <c r="A27" s="93" t="s">
        <v>736</v>
      </c>
      <c r="B27" s="94" t="s">
        <v>737</v>
      </c>
      <c r="C27" s="94" t="s">
        <v>1609</v>
      </c>
      <c r="D27" s="94">
        <v>9090737</v>
      </c>
      <c r="E27" s="95">
        <v>16.5</v>
      </c>
      <c r="F27" s="95">
        <v>4</v>
      </c>
      <c r="G27" s="94"/>
      <c r="H27" s="95"/>
      <c r="I27" s="96"/>
    </row>
    <row r="28" spans="1:9" x14ac:dyDescent="0.3">
      <c r="A28" s="93" t="str">
        <f>A27</f>
        <v>永豐代理人</v>
      </c>
      <c r="B28" s="94"/>
      <c r="C28" s="94"/>
      <c r="D28" s="94"/>
      <c r="E28" s="95"/>
      <c r="F28" s="95"/>
      <c r="G28" s="94">
        <v>9104547</v>
      </c>
      <c r="H28" s="95">
        <v>16.5</v>
      </c>
      <c r="I28" s="96">
        <v>4</v>
      </c>
    </row>
    <row r="29" spans="1:9" x14ac:dyDescent="0.3">
      <c r="A29" s="93" t="s">
        <v>736</v>
      </c>
      <c r="B29" s="94" t="s">
        <v>737</v>
      </c>
      <c r="C29" s="94" t="s">
        <v>1610</v>
      </c>
      <c r="D29" s="94">
        <v>9090737</v>
      </c>
      <c r="E29" s="95">
        <v>16.5</v>
      </c>
      <c r="F29" s="95">
        <v>499</v>
      </c>
      <c r="G29" s="94"/>
      <c r="H29" s="95"/>
      <c r="I29" s="96"/>
    </row>
    <row r="30" spans="1:9" x14ac:dyDescent="0.3">
      <c r="A30" s="93" t="str">
        <f t="shared" ref="A30:A31" si="3">A29</f>
        <v>永豐代理人</v>
      </c>
      <c r="B30" s="94"/>
      <c r="C30" s="94"/>
      <c r="D30" s="94"/>
      <c r="E30" s="95"/>
      <c r="F30" s="95"/>
      <c r="G30" s="94">
        <v>9104547</v>
      </c>
      <c r="H30" s="95">
        <v>16.5</v>
      </c>
      <c r="I30" s="96">
        <v>129</v>
      </c>
    </row>
    <row r="31" spans="1:9" x14ac:dyDescent="0.3">
      <c r="A31" s="93" t="str">
        <f t="shared" si="3"/>
        <v>永豐代理人</v>
      </c>
      <c r="B31" s="94"/>
      <c r="C31" s="94"/>
      <c r="D31" s="94"/>
      <c r="E31" s="95"/>
      <c r="F31" s="95"/>
      <c r="G31" s="94">
        <v>9105056</v>
      </c>
      <c r="H31" s="95">
        <v>16.5</v>
      </c>
      <c r="I31" s="96">
        <v>370</v>
      </c>
    </row>
    <row r="32" spans="1:9" x14ac:dyDescent="0.3">
      <c r="A32" s="93" t="s">
        <v>736</v>
      </c>
      <c r="B32" s="94" t="s">
        <v>737</v>
      </c>
      <c r="C32" s="94" t="s">
        <v>1611</v>
      </c>
      <c r="D32" s="94">
        <v>9090737</v>
      </c>
      <c r="E32" s="95">
        <v>16.5</v>
      </c>
      <c r="F32" s="95">
        <v>499</v>
      </c>
      <c r="G32" s="94"/>
      <c r="H32" s="95"/>
      <c r="I32" s="96"/>
    </row>
    <row r="33" spans="1:9" x14ac:dyDescent="0.3">
      <c r="A33" s="93" t="str">
        <f>A32</f>
        <v>永豐代理人</v>
      </c>
      <c r="B33" s="94"/>
      <c r="C33" s="94"/>
      <c r="D33" s="94"/>
      <c r="E33" s="95"/>
      <c r="F33" s="95"/>
      <c r="G33" s="94">
        <v>9105056</v>
      </c>
      <c r="H33" s="95">
        <v>16.5</v>
      </c>
      <c r="I33" s="96">
        <v>499</v>
      </c>
    </row>
    <row r="34" spans="1:9" x14ac:dyDescent="0.3">
      <c r="A34" s="93" t="s">
        <v>1893</v>
      </c>
      <c r="B34" s="94" t="s">
        <v>272</v>
      </c>
      <c r="C34" s="94" t="s">
        <v>677</v>
      </c>
      <c r="D34" s="94">
        <v>9114653</v>
      </c>
      <c r="E34" s="95">
        <v>16.55</v>
      </c>
      <c r="F34" s="95">
        <v>200</v>
      </c>
      <c r="G34" s="94"/>
      <c r="H34" s="95"/>
      <c r="I34" s="96"/>
    </row>
    <row r="35" spans="1:9" x14ac:dyDescent="0.3">
      <c r="A35" s="93" t="str">
        <f t="shared" ref="A35:A37" si="4">A34</f>
        <v>葉育峯</v>
      </c>
      <c r="B35" s="94"/>
      <c r="C35" s="94"/>
      <c r="D35" s="94"/>
      <c r="E35" s="95"/>
      <c r="F35" s="95"/>
      <c r="G35" s="94">
        <v>9115193</v>
      </c>
      <c r="H35" s="95">
        <v>16.55</v>
      </c>
      <c r="I35" s="96">
        <v>45</v>
      </c>
    </row>
    <row r="36" spans="1:9" x14ac:dyDescent="0.3">
      <c r="A36" s="93" t="str">
        <f t="shared" si="4"/>
        <v>葉育峯</v>
      </c>
      <c r="B36" s="94"/>
      <c r="C36" s="94"/>
      <c r="D36" s="94"/>
      <c r="E36" s="95"/>
      <c r="F36" s="95"/>
      <c r="G36" s="94">
        <v>9115705</v>
      </c>
      <c r="H36" s="95">
        <v>16.55</v>
      </c>
      <c r="I36" s="96">
        <v>119</v>
      </c>
    </row>
    <row r="37" spans="1:9" x14ac:dyDescent="0.3">
      <c r="A37" s="93" t="str">
        <f t="shared" si="4"/>
        <v>葉育峯</v>
      </c>
      <c r="B37" s="94"/>
      <c r="C37" s="94"/>
      <c r="D37" s="94"/>
      <c r="E37" s="95"/>
      <c r="F37" s="95"/>
      <c r="G37" s="94">
        <v>9120214</v>
      </c>
      <c r="H37" s="95">
        <v>16.55</v>
      </c>
      <c r="I37" s="96">
        <v>36</v>
      </c>
    </row>
    <row r="38" spans="1:9" x14ac:dyDescent="0.3">
      <c r="A38" s="93" t="s">
        <v>1893</v>
      </c>
      <c r="B38" s="94" t="s">
        <v>272</v>
      </c>
      <c r="C38" s="94" t="s">
        <v>3056</v>
      </c>
      <c r="D38" s="94">
        <v>9121651</v>
      </c>
      <c r="E38" s="95">
        <v>16.55</v>
      </c>
      <c r="F38" s="95">
        <v>200</v>
      </c>
      <c r="G38" s="94"/>
      <c r="H38" s="95"/>
      <c r="I38" s="96"/>
    </row>
    <row r="39" spans="1:9" x14ac:dyDescent="0.3">
      <c r="A39" s="93" t="s">
        <v>1893</v>
      </c>
      <c r="B39" s="94" t="s">
        <v>272</v>
      </c>
      <c r="C39" s="94" t="s">
        <v>3056</v>
      </c>
      <c r="D39" s="94">
        <v>9122791</v>
      </c>
      <c r="E39" s="95">
        <v>16.55</v>
      </c>
      <c r="F39" s="95">
        <v>-200</v>
      </c>
      <c r="G39" s="94"/>
      <c r="H39" s="95"/>
      <c r="I39" s="96"/>
    </row>
    <row r="40" spans="1:9" x14ac:dyDescent="0.3">
      <c r="A40" s="93" t="s">
        <v>736</v>
      </c>
      <c r="B40" s="94" t="s">
        <v>737</v>
      </c>
      <c r="C40" s="94" t="s">
        <v>1612</v>
      </c>
      <c r="D40" s="94">
        <v>9155684</v>
      </c>
      <c r="E40" s="95">
        <v>16.45</v>
      </c>
      <c r="F40" s="95">
        <v>400</v>
      </c>
      <c r="G40" s="94"/>
      <c r="H40" s="95"/>
      <c r="I40" s="96"/>
    </row>
    <row r="41" spans="1:9" x14ac:dyDescent="0.3">
      <c r="A41" s="93" t="str">
        <f t="shared" ref="A41:A42" si="5">A40</f>
        <v>永豐代理人</v>
      </c>
      <c r="B41" s="94"/>
      <c r="C41" s="94"/>
      <c r="D41" s="94"/>
      <c r="E41" s="95"/>
      <c r="F41" s="95"/>
      <c r="G41" s="94">
        <v>9175031</v>
      </c>
      <c r="H41" s="95">
        <v>16.45</v>
      </c>
      <c r="I41" s="96">
        <v>72</v>
      </c>
    </row>
    <row r="42" spans="1:9" x14ac:dyDescent="0.3">
      <c r="A42" s="93" t="str">
        <f t="shared" si="5"/>
        <v>永豐代理人</v>
      </c>
      <c r="B42" s="94"/>
      <c r="C42" s="94"/>
      <c r="D42" s="94"/>
      <c r="E42" s="95"/>
      <c r="F42" s="95"/>
      <c r="G42" s="94">
        <v>9193754</v>
      </c>
      <c r="H42" s="95">
        <v>16.45</v>
      </c>
      <c r="I42" s="96">
        <v>328</v>
      </c>
    </row>
    <row r="43" spans="1:9" x14ac:dyDescent="0.3">
      <c r="A43" s="93" t="s">
        <v>736</v>
      </c>
      <c r="B43" s="94" t="s">
        <v>737</v>
      </c>
      <c r="C43" s="94" t="s">
        <v>1613</v>
      </c>
      <c r="D43" s="94">
        <v>9161162</v>
      </c>
      <c r="E43" s="95">
        <v>16.45</v>
      </c>
      <c r="F43" s="95">
        <v>400</v>
      </c>
      <c r="G43" s="94"/>
      <c r="H43" s="95"/>
      <c r="I43" s="96"/>
    </row>
    <row r="44" spans="1:9" x14ac:dyDescent="0.3">
      <c r="A44" s="93" t="str">
        <f>A43</f>
        <v>永豐代理人</v>
      </c>
      <c r="B44" s="94"/>
      <c r="C44" s="94"/>
      <c r="D44" s="94"/>
      <c r="E44" s="95"/>
      <c r="F44" s="95"/>
      <c r="G44" s="94">
        <v>9193754</v>
      </c>
      <c r="H44" s="95">
        <v>16.45</v>
      </c>
      <c r="I44" s="96">
        <v>400</v>
      </c>
    </row>
    <row r="45" spans="1:9" x14ac:dyDescent="0.3">
      <c r="A45" s="93" t="s">
        <v>736</v>
      </c>
      <c r="B45" s="94" t="s">
        <v>737</v>
      </c>
      <c r="C45" s="94" t="s">
        <v>1614</v>
      </c>
      <c r="D45" s="94">
        <v>9162832</v>
      </c>
      <c r="E45" s="95">
        <v>16.45</v>
      </c>
      <c r="F45" s="95">
        <v>400</v>
      </c>
      <c r="G45" s="94"/>
      <c r="H45" s="95"/>
      <c r="I45" s="96"/>
    </row>
    <row r="46" spans="1:9" x14ac:dyDescent="0.3">
      <c r="A46" s="93" t="str">
        <f t="shared" ref="A46:A47" si="6">A45</f>
        <v>永豐代理人</v>
      </c>
      <c r="B46" s="94"/>
      <c r="C46" s="94"/>
      <c r="D46" s="94"/>
      <c r="E46" s="95"/>
      <c r="F46" s="95"/>
      <c r="G46" s="94">
        <v>9193754</v>
      </c>
      <c r="H46" s="95">
        <v>16.45</v>
      </c>
      <c r="I46" s="96">
        <v>252</v>
      </c>
    </row>
    <row r="47" spans="1:9" x14ac:dyDescent="0.3">
      <c r="A47" s="93" t="str">
        <f t="shared" si="6"/>
        <v>永豐代理人</v>
      </c>
      <c r="B47" s="94"/>
      <c r="C47" s="94"/>
      <c r="D47" s="94"/>
      <c r="E47" s="95"/>
      <c r="F47" s="95"/>
      <c r="G47" s="94">
        <v>9194266</v>
      </c>
      <c r="H47" s="95">
        <v>16.45</v>
      </c>
      <c r="I47" s="96">
        <v>148</v>
      </c>
    </row>
    <row r="48" spans="1:9" x14ac:dyDescent="0.3">
      <c r="A48" s="93" t="s">
        <v>736</v>
      </c>
      <c r="B48" s="94" t="s">
        <v>737</v>
      </c>
      <c r="C48" s="94" t="s">
        <v>1615</v>
      </c>
      <c r="D48" s="94">
        <v>9164189</v>
      </c>
      <c r="E48" s="95">
        <v>16.45</v>
      </c>
      <c r="F48" s="95">
        <v>400</v>
      </c>
      <c r="G48" s="94"/>
      <c r="H48" s="95"/>
      <c r="I48" s="96"/>
    </row>
    <row r="49" spans="1:9" x14ac:dyDescent="0.3">
      <c r="A49" s="93" t="str">
        <f>A48</f>
        <v>永豐代理人</v>
      </c>
      <c r="B49" s="94"/>
      <c r="C49" s="94"/>
      <c r="D49" s="94"/>
      <c r="E49" s="95"/>
      <c r="F49" s="95"/>
      <c r="G49" s="94">
        <v>9194266</v>
      </c>
      <c r="H49" s="95">
        <v>16.45</v>
      </c>
      <c r="I49" s="96">
        <v>400</v>
      </c>
    </row>
    <row r="50" spans="1:9" x14ac:dyDescent="0.3">
      <c r="A50" s="93" t="s">
        <v>736</v>
      </c>
      <c r="B50" s="94" t="s">
        <v>737</v>
      </c>
      <c r="C50" s="94" t="s">
        <v>1616</v>
      </c>
      <c r="D50" s="94">
        <v>9165744</v>
      </c>
      <c r="E50" s="95">
        <v>16.45</v>
      </c>
      <c r="F50" s="95">
        <v>400</v>
      </c>
      <c r="G50" s="94"/>
      <c r="H50" s="95"/>
      <c r="I50" s="96"/>
    </row>
    <row r="51" spans="1:9" x14ac:dyDescent="0.3">
      <c r="A51" s="93" t="str">
        <f t="shared" ref="A51:A52" si="7">A50</f>
        <v>永豐代理人</v>
      </c>
      <c r="B51" s="94"/>
      <c r="C51" s="94"/>
      <c r="D51" s="94"/>
      <c r="E51" s="95"/>
      <c r="F51" s="95"/>
      <c r="G51" s="94">
        <v>9194266</v>
      </c>
      <c r="H51" s="95">
        <v>16.45</v>
      </c>
      <c r="I51" s="96">
        <v>139</v>
      </c>
    </row>
    <row r="52" spans="1:9" x14ac:dyDescent="0.3">
      <c r="A52" s="93" t="str">
        <f t="shared" si="7"/>
        <v>永豐代理人</v>
      </c>
      <c r="B52" s="94"/>
      <c r="C52" s="94"/>
      <c r="D52" s="94"/>
      <c r="E52" s="95"/>
      <c r="F52" s="95"/>
      <c r="G52" s="94">
        <v>9194775</v>
      </c>
      <c r="H52" s="95">
        <v>16.45</v>
      </c>
      <c r="I52" s="96">
        <v>261</v>
      </c>
    </row>
    <row r="53" spans="1:9" x14ac:dyDescent="0.3">
      <c r="A53" s="93" t="s">
        <v>736</v>
      </c>
      <c r="B53" s="94" t="s">
        <v>737</v>
      </c>
      <c r="C53" s="94" t="s">
        <v>1617</v>
      </c>
      <c r="D53" s="94">
        <v>9171111</v>
      </c>
      <c r="E53" s="95">
        <v>16.399999999999999</v>
      </c>
      <c r="F53" s="95">
        <v>400</v>
      </c>
      <c r="G53" s="94"/>
      <c r="H53" s="95"/>
      <c r="I53" s="96"/>
    </row>
    <row r="54" spans="1:9" x14ac:dyDescent="0.3">
      <c r="A54" s="93" t="str">
        <f t="shared" ref="A54:A55" si="8">A53</f>
        <v>永豐代理人</v>
      </c>
      <c r="B54" s="94"/>
      <c r="C54" s="94"/>
      <c r="D54" s="94"/>
      <c r="E54" s="95"/>
      <c r="F54" s="95"/>
      <c r="G54" s="94">
        <v>9173497</v>
      </c>
      <c r="H54" s="95">
        <v>16.399999999999999</v>
      </c>
      <c r="I54" s="96">
        <v>280</v>
      </c>
    </row>
    <row r="55" spans="1:9" x14ac:dyDescent="0.3">
      <c r="A55" s="93" t="str">
        <f t="shared" si="8"/>
        <v>永豐代理人</v>
      </c>
      <c r="B55" s="94"/>
      <c r="C55" s="94"/>
      <c r="D55" s="94"/>
      <c r="E55" s="95"/>
      <c r="F55" s="95"/>
      <c r="G55" s="94">
        <v>9174009</v>
      </c>
      <c r="H55" s="95">
        <v>16.399999999999999</v>
      </c>
      <c r="I55" s="96">
        <v>120</v>
      </c>
    </row>
    <row r="56" spans="1:9" x14ac:dyDescent="0.3">
      <c r="A56" s="93" t="s">
        <v>736</v>
      </c>
      <c r="B56" s="94" t="s">
        <v>737</v>
      </c>
      <c r="C56" s="94" t="s">
        <v>1618</v>
      </c>
      <c r="D56" s="94">
        <v>9172638</v>
      </c>
      <c r="E56" s="95">
        <v>16.399999999999999</v>
      </c>
      <c r="F56" s="95">
        <v>400</v>
      </c>
      <c r="G56" s="94"/>
      <c r="H56" s="95"/>
      <c r="I56" s="96"/>
    </row>
    <row r="57" spans="1:9" x14ac:dyDescent="0.3">
      <c r="A57" s="93" t="str">
        <f t="shared" ref="A57:A58" si="9">A56</f>
        <v>永豐代理人</v>
      </c>
      <c r="B57" s="94"/>
      <c r="C57" s="94"/>
      <c r="D57" s="94"/>
      <c r="E57" s="95"/>
      <c r="F57" s="95"/>
      <c r="G57" s="94">
        <v>9174009</v>
      </c>
      <c r="H57" s="95">
        <v>16.399999999999999</v>
      </c>
      <c r="I57" s="96">
        <v>180</v>
      </c>
    </row>
    <row r="58" spans="1:9" x14ac:dyDescent="0.3">
      <c r="A58" s="93" t="str">
        <f t="shared" si="9"/>
        <v>永豐代理人</v>
      </c>
      <c r="B58" s="94"/>
      <c r="C58" s="94"/>
      <c r="D58" s="94"/>
      <c r="E58" s="95"/>
      <c r="F58" s="95"/>
      <c r="G58" s="94">
        <v>9174524</v>
      </c>
      <c r="H58" s="95">
        <v>16.399999999999999</v>
      </c>
      <c r="I58" s="96">
        <v>220</v>
      </c>
    </row>
    <row r="59" spans="1:9" x14ac:dyDescent="0.3">
      <c r="A59" s="93" t="s">
        <v>736</v>
      </c>
      <c r="B59" s="94" t="s">
        <v>737</v>
      </c>
      <c r="C59" s="94" t="s">
        <v>867</v>
      </c>
      <c r="D59" s="94">
        <v>9173685</v>
      </c>
      <c r="E59" s="95">
        <v>16.399999999999999</v>
      </c>
      <c r="F59" s="95">
        <v>400</v>
      </c>
      <c r="G59" s="94"/>
      <c r="H59" s="95"/>
      <c r="I59" s="96"/>
    </row>
    <row r="60" spans="1:9" x14ac:dyDescent="0.3">
      <c r="A60" s="93" t="str">
        <f>A59</f>
        <v>永豐代理人</v>
      </c>
      <c r="B60" s="94"/>
      <c r="C60" s="94"/>
      <c r="D60" s="94"/>
      <c r="E60" s="95"/>
      <c r="F60" s="95"/>
      <c r="G60" s="94">
        <v>9174524</v>
      </c>
      <c r="H60" s="95">
        <v>16.399999999999999</v>
      </c>
      <c r="I60" s="96">
        <v>400</v>
      </c>
    </row>
    <row r="61" spans="1:9" x14ac:dyDescent="0.3">
      <c r="A61" s="93" t="s">
        <v>736</v>
      </c>
      <c r="B61" s="94" t="s">
        <v>737</v>
      </c>
      <c r="C61" s="94" t="s">
        <v>869</v>
      </c>
      <c r="D61" s="94">
        <v>9174659</v>
      </c>
      <c r="E61" s="95">
        <v>16.399999999999999</v>
      </c>
      <c r="F61" s="95">
        <v>400</v>
      </c>
      <c r="G61" s="94"/>
      <c r="H61" s="95"/>
      <c r="I61" s="96"/>
    </row>
    <row r="62" spans="1:9" x14ac:dyDescent="0.3">
      <c r="A62" s="93" t="str">
        <f>A61</f>
        <v>永豐代理人</v>
      </c>
      <c r="B62" s="94"/>
      <c r="C62" s="94"/>
      <c r="D62" s="94"/>
      <c r="E62" s="95"/>
      <c r="F62" s="95"/>
      <c r="G62" s="94">
        <v>9175031</v>
      </c>
      <c r="H62" s="95">
        <v>16.45</v>
      </c>
      <c r="I62" s="96">
        <v>400</v>
      </c>
    </row>
    <row r="63" spans="1:9" x14ac:dyDescent="0.3">
      <c r="A63" s="93" t="s">
        <v>736</v>
      </c>
      <c r="B63" s="94" t="s">
        <v>737</v>
      </c>
      <c r="C63" s="94" t="s">
        <v>1619</v>
      </c>
      <c r="D63" s="94">
        <v>9175991</v>
      </c>
      <c r="E63" s="95">
        <v>16.399999999999999</v>
      </c>
      <c r="F63" s="95">
        <v>400</v>
      </c>
      <c r="G63" s="94"/>
      <c r="H63" s="95"/>
      <c r="I63" s="96"/>
    </row>
    <row r="64" spans="1:9" x14ac:dyDescent="0.3">
      <c r="A64" s="93" t="str">
        <f t="shared" ref="A64:A71" si="10">A63</f>
        <v>永豐代理人</v>
      </c>
      <c r="B64" s="94"/>
      <c r="C64" s="94"/>
      <c r="D64" s="94"/>
      <c r="E64" s="95"/>
      <c r="F64" s="95"/>
      <c r="G64" s="94">
        <v>9184641</v>
      </c>
      <c r="H64" s="95">
        <v>16.399999999999999</v>
      </c>
      <c r="I64" s="96">
        <v>22</v>
      </c>
    </row>
    <row r="65" spans="1:9" x14ac:dyDescent="0.3">
      <c r="A65" s="93" t="str">
        <f t="shared" si="10"/>
        <v>永豐代理人</v>
      </c>
      <c r="B65" s="94"/>
      <c r="C65" s="94"/>
      <c r="D65" s="94"/>
      <c r="E65" s="95"/>
      <c r="F65" s="95"/>
      <c r="G65" s="94">
        <v>9185154</v>
      </c>
      <c r="H65" s="95">
        <v>16.399999999999999</v>
      </c>
      <c r="I65" s="96">
        <v>21</v>
      </c>
    </row>
    <row r="66" spans="1:9" x14ac:dyDescent="0.3">
      <c r="A66" s="93" t="str">
        <f t="shared" si="10"/>
        <v>永豐代理人</v>
      </c>
      <c r="B66" s="94"/>
      <c r="C66" s="94"/>
      <c r="D66" s="94"/>
      <c r="E66" s="95"/>
      <c r="F66" s="95"/>
      <c r="G66" s="94">
        <v>9185666</v>
      </c>
      <c r="H66" s="95">
        <v>16.399999999999999</v>
      </c>
      <c r="I66" s="96">
        <v>8</v>
      </c>
    </row>
    <row r="67" spans="1:9" x14ac:dyDescent="0.3">
      <c r="A67" s="93" t="str">
        <f t="shared" si="10"/>
        <v>永豐代理人</v>
      </c>
      <c r="B67" s="94"/>
      <c r="C67" s="94"/>
      <c r="D67" s="94"/>
      <c r="E67" s="95"/>
      <c r="F67" s="95"/>
      <c r="G67" s="94">
        <v>9190178</v>
      </c>
      <c r="H67" s="95">
        <v>16.399999999999999</v>
      </c>
      <c r="I67" s="96">
        <v>4</v>
      </c>
    </row>
    <row r="68" spans="1:9" x14ac:dyDescent="0.3">
      <c r="A68" s="93" t="str">
        <f t="shared" si="10"/>
        <v>永豐代理人</v>
      </c>
      <c r="B68" s="94"/>
      <c r="C68" s="94"/>
      <c r="D68" s="94"/>
      <c r="E68" s="95"/>
      <c r="F68" s="95"/>
      <c r="G68" s="94">
        <v>9191200</v>
      </c>
      <c r="H68" s="95">
        <v>16.399999999999999</v>
      </c>
      <c r="I68" s="96">
        <v>7</v>
      </c>
    </row>
    <row r="69" spans="1:9" x14ac:dyDescent="0.3">
      <c r="A69" s="93" t="str">
        <f t="shared" si="10"/>
        <v>永豐代理人</v>
      </c>
      <c r="B69" s="94"/>
      <c r="C69" s="94"/>
      <c r="D69" s="94"/>
      <c r="E69" s="95"/>
      <c r="F69" s="95"/>
      <c r="G69" s="94">
        <v>9191713</v>
      </c>
      <c r="H69" s="95">
        <v>16.399999999999999</v>
      </c>
      <c r="I69" s="96">
        <v>1</v>
      </c>
    </row>
    <row r="70" spans="1:9" x14ac:dyDescent="0.3">
      <c r="A70" s="93" t="str">
        <f t="shared" si="10"/>
        <v>永豐代理人</v>
      </c>
      <c r="B70" s="94"/>
      <c r="C70" s="94"/>
      <c r="D70" s="94"/>
      <c r="E70" s="95"/>
      <c r="F70" s="95"/>
      <c r="G70" s="94">
        <v>9192734</v>
      </c>
      <c r="H70" s="95">
        <v>16.399999999999999</v>
      </c>
      <c r="I70" s="96">
        <v>10</v>
      </c>
    </row>
    <row r="71" spans="1:9" x14ac:dyDescent="0.3">
      <c r="A71" s="93" t="str">
        <f t="shared" si="10"/>
        <v>永豐代理人</v>
      </c>
      <c r="B71" s="94"/>
      <c r="C71" s="94"/>
      <c r="D71" s="94"/>
      <c r="E71" s="95"/>
      <c r="F71" s="95"/>
      <c r="G71" s="94">
        <v>9193244</v>
      </c>
      <c r="H71" s="95">
        <v>16.399999999999999</v>
      </c>
      <c r="I71" s="96">
        <v>327</v>
      </c>
    </row>
    <row r="72" spans="1:9" x14ac:dyDescent="0.3">
      <c r="A72" s="93" t="s">
        <v>577</v>
      </c>
      <c r="B72" s="94" t="s">
        <v>380</v>
      </c>
      <c r="C72" s="94">
        <v>10194</v>
      </c>
      <c r="D72" s="94">
        <v>9323647</v>
      </c>
      <c r="E72" s="95">
        <v>16.45</v>
      </c>
      <c r="F72" s="95">
        <v>499</v>
      </c>
      <c r="G72" s="94"/>
      <c r="H72" s="95"/>
      <c r="I72" s="96"/>
    </row>
    <row r="73" spans="1:9" x14ac:dyDescent="0.3">
      <c r="A73" s="93" t="str">
        <f>A72</f>
        <v>鄭豐儀</v>
      </c>
      <c r="B73" s="94"/>
      <c r="C73" s="94"/>
      <c r="D73" s="94"/>
      <c r="E73" s="95"/>
      <c r="F73" s="95"/>
      <c r="G73" s="94">
        <v>9370219</v>
      </c>
      <c r="H73" s="95">
        <v>16.45</v>
      </c>
      <c r="I73" s="96">
        <v>499</v>
      </c>
    </row>
    <row r="74" spans="1:9" x14ac:dyDescent="0.3">
      <c r="A74" s="93" t="s">
        <v>577</v>
      </c>
      <c r="B74" s="94" t="s">
        <v>380</v>
      </c>
      <c r="C74" s="94">
        <v>10195</v>
      </c>
      <c r="D74" s="94">
        <v>9324280</v>
      </c>
      <c r="E74" s="95">
        <v>16.45</v>
      </c>
      <c r="F74" s="95">
        <v>499</v>
      </c>
      <c r="G74" s="94"/>
      <c r="H74" s="95"/>
      <c r="I74" s="96"/>
    </row>
    <row r="75" spans="1:9" x14ac:dyDescent="0.3">
      <c r="A75" s="93" t="str">
        <f>A74</f>
        <v>鄭豐儀</v>
      </c>
      <c r="B75" s="94"/>
      <c r="C75" s="94"/>
      <c r="D75" s="94"/>
      <c r="E75" s="95"/>
      <c r="F75" s="95"/>
      <c r="G75" s="94">
        <v>9370219</v>
      </c>
      <c r="H75" s="95">
        <v>16.45</v>
      </c>
      <c r="I75" s="96">
        <v>499</v>
      </c>
    </row>
    <row r="76" spans="1:9" x14ac:dyDescent="0.3">
      <c r="A76" s="93" t="s">
        <v>577</v>
      </c>
      <c r="B76" s="94" t="s">
        <v>380</v>
      </c>
      <c r="C76" s="94">
        <v>10196</v>
      </c>
      <c r="D76" s="94">
        <v>9324740</v>
      </c>
      <c r="E76" s="95">
        <v>16.45</v>
      </c>
      <c r="F76" s="95">
        <v>499</v>
      </c>
      <c r="G76" s="94"/>
      <c r="H76" s="95"/>
      <c r="I76" s="96"/>
    </row>
    <row r="77" spans="1:9" x14ac:dyDescent="0.3">
      <c r="A77" s="93" t="str">
        <f>A76</f>
        <v>鄭豐儀</v>
      </c>
      <c r="B77" s="94"/>
      <c r="C77" s="94"/>
      <c r="D77" s="94"/>
      <c r="E77" s="95"/>
      <c r="F77" s="95"/>
      <c r="G77" s="94">
        <v>9370219</v>
      </c>
      <c r="H77" s="95">
        <v>16.45</v>
      </c>
      <c r="I77" s="96">
        <v>499</v>
      </c>
    </row>
    <row r="78" spans="1:9" x14ac:dyDescent="0.3">
      <c r="A78" s="93" t="s">
        <v>577</v>
      </c>
      <c r="B78" s="94" t="s">
        <v>380</v>
      </c>
      <c r="C78" s="94">
        <v>10197</v>
      </c>
      <c r="D78" s="94">
        <v>9325217</v>
      </c>
      <c r="E78" s="95">
        <v>16.45</v>
      </c>
      <c r="F78" s="95">
        <v>499</v>
      </c>
      <c r="G78" s="94"/>
      <c r="H78" s="95"/>
      <c r="I78" s="96"/>
    </row>
    <row r="79" spans="1:9" x14ac:dyDescent="0.3">
      <c r="A79" s="93" t="str">
        <f>A78</f>
        <v>鄭豐儀</v>
      </c>
      <c r="B79" s="94"/>
      <c r="C79" s="94"/>
      <c r="D79" s="94"/>
      <c r="E79" s="95"/>
      <c r="F79" s="95"/>
      <c r="G79" s="94">
        <v>9370219</v>
      </c>
      <c r="H79" s="95">
        <v>16.45</v>
      </c>
      <c r="I79" s="96">
        <v>499</v>
      </c>
    </row>
    <row r="80" spans="1:9" x14ac:dyDescent="0.3">
      <c r="A80" s="93" t="s">
        <v>577</v>
      </c>
      <c r="B80" s="94" t="s">
        <v>380</v>
      </c>
      <c r="C80" s="94">
        <v>10198</v>
      </c>
      <c r="D80" s="94">
        <v>9325716</v>
      </c>
      <c r="E80" s="95">
        <v>16.45</v>
      </c>
      <c r="F80" s="95">
        <v>104</v>
      </c>
      <c r="G80" s="94"/>
      <c r="H80" s="95"/>
      <c r="I80" s="96"/>
    </row>
    <row r="81" spans="1:9" x14ac:dyDescent="0.3">
      <c r="A81" s="93" t="str">
        <f>A80</f>
        <v>鄭豐儀</v>
      </c>
      <c r="B81" s="94"/>
      <c r="C81" s="94"/>
      <c r="D81" s="94"/>
      <c r="E81" s="95"/>
      <c r="F81" s="95"/>
      <c r="G81" s="94">
        <v>9370219</v>
      </c>
      <c r="H81" s="95">
        <v>16.45</v>
      </c>
      <c r="I81" s="96">
        <v>104</v>
      </c>
    </row>
    <row r="82" spans="1:9" x14ac:dyDescent="0.3">
      <c r="A82" s="93" t="s">
        <v>424</v>
      </c>
      <c r="B82" s="94" t="s">
        <v>360</v>
      </c>
      <c r="C82" s="94">
        <v>30092</v>
      </c>
      <c r="D82" s="94">
        <v>9392481</v>
      </c>
      <c r="E82" s="95">
        <v>16.5</v>
      </c>
      <c r="F82" s="95">
        <v>400</v>
      </c>
      <c r="G82" s="94"/>
      <c r="H82" s="95"/>
      <c r="I82" s="96"/>
    </row>
    <row r="83" spans="1:9" x14ac:dyDescent="0.3">
      <c r="A83" s="93" t="str">
        <f t="shared" ref="A83:A87" si="11">A82</f>
        <v>鄭文華</v>
      </c>
      <c r="B83" s="94"/>
      <c r="C83" s="94"/>
      <c r="D83" s="94"/>
      <c r="E83" s="95"/>
      <c r="F83" s="95"/>
      <c r="G83" s="94">
        <v>9395603</v>
      </c>
      <c r="H83" s="95">
        <v>16.5</v>
      </c>
      <c r="I83" s="96">
        <v>1</v>
      </c>
    </row>
    <row r="84" spans="1:9" x14ac:dyDescent="0.3">
      <c r="A84" s="93" t="str">
        <f t="shared" si="11"/>
        <v>鄭文華</v>
      </c>
      <c r="B84" s="94"/>
      <c r="C84" s="94"/>
      <c r="D84" s="94"/>
      <c r="E84" s="95"/>
      <c r="F84" s="95"/>
      <c r="G84" s="94">
        <v>9401650</v>
      </c>
      <c r="H84" s="95">
        <v>16.5</v>
      </c>
      <c r="I84" s="96">
        <v>9</v>
      </c>
    </row>
    <row r="85" spans="1:9" x14ac:dyDescent="0.3">
      <c r="A85" s="93" t="str">
        <f t="shared" si="11"/>
        <v>鄭文華</v>
      </c>
      <c r="B85" s="94"/>
      <c r="C85" s="94"/>
      <c r="D85" s="94"/>
      <c r="E85" s="95"/>
      <c r="F85" s="95"/>
      <c r="G85" s="94">
        <v>9405231</v>
      </c>
      <c r="H85" s="95">
        <v>16.5</v>
      </c>
      <c r="I85" s="96">
        <v>5</v>
      </c>
    </row>
    <row r="86" spans="1:9" x14ac:dyDescent="0.3">
      <c r="A86" s="93" t="str">
        <f t="shared" si="11"/>
        <v>鄭文華</v>
      </c>
      <c r="B86" s="94"/>
      <c r="C86" s="94"/>
      <c r="D86" s="94"/>
      <c r="E86" s="95"/>
      <c r="F86" s="95"/>
      <c r="G86" s="94">
        <v>9410254</v>
      </c>
      <c r="H86" s="95">
        <v>16.5</v>
      </c>
      <c r="I86" s="96">
        <v>3</v>
      </c>
    </row>
    <row r="87" spans="1:9" x14ac:dyDescent="0.3">
      <c r="A87" s="93" t="str">
        <f t="shared" si="11"/>
        <v>鄭文華</v>
      </c>
      <c r="B87" s="94"/>
      <c r="C87" s="94"/>
      <c r="D87" s="94"/>
      <c r="E87" s="95"/>
      <c r="F87" s="95"/>
      <c r="G87" s="94">
        <v>9410768</v>
      </c>
      <c r="H87" s="95">
        <v>16.5</v>
      </c>
      <c r="I87" s="96">
        <v>382</v>
      </c>
    </row>
    <row r="88" spans="1:9" x14ac:dyDescent="0.3">
      <c r="A88" s="93" t="s">
        <v>424</v>
      </c>
      <c r="B88" s="94" t="s">
        <v>360</v>
      </c>
      <c r="C88" s="94">
        <v>30093</v>
      </c>
      <c r="D88" s="94">
        <v>9392923</v>
      </c>
      <c r="E88" s="95">
        <v>16.5</v>
      </c>
      <c r="F88" s="95">
        <v>400</v>
      </c>
      <c r="G88" s="94"/>
      <c r="H88" s="95"/>
      <c r="I88" s="96"/>
    </row>
    <row r="89" spans="1:9" x14ac:dyDescent="0.3">
      <c r="A89" s="93" t="str">
        <f>A88</f>
        <v>鄭文華</v>
      </c>
      <c r="B89" s="94"/>
      <c r="C89" s="94"/>
      <c r="D89" s="94"/>
      <c r="E89" s="95"/>
      <c r="F89" s="95"/>
      <c r="G89" s="94">
        <v>9410768</v>
      </c>
      <c r="H89" s="95">
        <v>16.5</v>
      </c>
      <c r="I89" s="96">
        <v>400</v>
      </c>
    </row>
    <row r="90" spans="1:9" x14ac:dyDescent="0.3">
      <c r="A90" s="93" t="s">
        <v>424</v>
      </c>
      <c r="B90" s="94" t="s">
        <v>360</v>
      </c>
      <c r="C90" s="94">
        <v>30094</v>
      </c>
      <c r="D90" s="94">
        <v>9393573</v>
      </c>
      <c r="E90" s="95">
        <v>16.5</v>
      </c>
      <c r="F90" s="95">
        <v>400</v>
      </c>
      <c r="G90" s="94"/>
      <c r="H90" s="95"/>
      <c r="I90" s="96"/>
    </row>
    <row r="91" spans="1:9" x14ac:dyDescent="0.3">
      <c r="A91" s="93" t="str">
        <f>A90</f>
        <v>鄭文華</v>
      </c>
      <c r="B91" s="94"/>
      <c r="C91" s="94"/>
      <c r="D91" s="94"/>
      <c r="E91" s="95"/>
      <c r="F91" s="95"/>
      <c r="G91" s="94">
        <v>9410768</v>
      </c>
      <c r="H91" s="95">
        <v>16.5</v>
      </c>
      <c r="I91" s="96">
        <v>400</v>
      </c>
    </row>
    <row r="92" spans="1:9" x14ac:dyDescent="0.3">
      <c r="A92" s="93" t="s">
        <v>424</v>
      </c>
      <c r="B92" s="94" t="s">
        <v>360</v>
      </c>
      <c r="C92" s="94">
        <v>30095</v>
      </c>
      <c r="D92" s="94">
        <v>9394012</v>
      </c>
      <c r="E92" s="95">
        <v>16.5</v>
      </c>
      <c r="F92" s="95">
        <v>400</v>
      </c>
      <c r="G92" s="94"/>
      <c r="H92" s="95"/>
      <c r="I92" s="96"/>
    </row>
    <row r="93" spans="1:9" x14ac:dyDescent="0.3">
      <c r="A93" s="93" t="str">
        <f>A92</f>
        <v>鄭文華</v>
      </c>
      <c r="B93" s="94"/>
      <c r="C93" s="94"/>
      <c r="D93" s="94"/>
      <c r="E93" s="95"/>
      <c r="F93" s="95"/>
      <c r="G93" s="94">
        <v>9410768</v>
      </c>
      <c r="H93" s="95">
        <v>16.5</v>
      </c>
      <c r="I93" s="96">
        <v>400</v>
      </c>
    </row>
    <row r="94" spans="1:9" x14ac:dyDescent="0.3">
      <c r="A94" s="93" t="s">
        <v>424</v>
      </c>
      <c r="B94" s="94" t="s">
        <v>360</v>
      </c>
      <c r="C94" s="94">
        <v>30096</v>
      </c>
      <c r="D94" s="94">
        <v>9395231</v>
      </c>
      <c r="E94" s="95">
        <v>16.5</v>
      </c>
      <c r="F94" s="95">
        <v>400</v>
      </c>
      <c r="G94" s="94"/>
      <c r="H94" s="95"/>
      <c r="I94" s="96"/>
    </row>
    <row r="95" spans="1:9" x14ac:dyDescent="0.3">
      <c r="A95" s="93" t="str">
        <f>A94</f>
        <v>鄭文華</v>
      </c>
      <c r="B95" s="94"/>
      <c r="C95" s="94"/>
      <c r="D95" s="94"/>
      <c r="E95" s="95"/>
      <c r="F95" s="95"/>
      <c r="G95" s="94">
        <v>9410768</v>
      </c>
      <c r="H95" s="95">
        <v>16.5</v>
      </c>
      <c r="I95" s="96">
        <v>400</v>
      </c>
    </row>
    <row r="96" spans="1:9" x14ac:dyDescent="0.3">
      <c r="A96" s="93" t="s">
        <v>424</v>
      </c>
      <c r="B96" s="94" t="s">
        <v>360</v>
      </c>
      <c r="C96" s="94">
        <v>30097</v>
      </c>
      <c r="D96" s="94">
        <v>9395988</v>
      </c>
      <c r="E96" s="95">
        <v>16.5</v>
      </c>
      <c r="F96" s="95">
        <v>400</v>
      </c>
      <c r="G96" s="94"/>
      <c r="H96" s="95"/>
      <c r="I96" s="96"/>
    </row>
    <row r="97" spans="1:9" x14ac:dyDescent="0.3">
      <c r="A97" s="93" t="str">
        <f>A96</f>
        <v>鄭文華</v>
      </c>
      <c r="B97" s="94"/>
      <c r="C97" s="94"/>
      <c r="D97" s="94"/>
      <c r="E97" s="95"/>
      <c r="F97" s="95"/>
      <c r="G97" s="94">
        <v>9410768</v>
      </c>
      <c r="H97" s="95">
        <v>16.5</v>
      </c>
      <c r="I97" s="96">
        <v>400</v>
      </c>
    </row>
    <row r="98" spans="1:9" x14ac:dyDescent="0.3">
      <c r="A98" s="93" t="s">
        <v>424</v>
      </c>
      <c r="B98" s="94" t="s">
        <v>360</v>
      </c>
      <c r="C98" s="94">
        <v>30098</v>
      </c>
      <c r="D98" s="94">
        <v>9400959</v>
      </c>
      <c r="E98" s="95">
        <v>16.5</v>
      </c>
      <c r="F98" s="95">
        <v>100</v>
      </c>
      <c r="G98" s="94"/>
      <c r="H98" s="95"/>
      <c r="I98" s="96"/>
    </row>
    <row r="99" spans="1:9" x14ac:dyDescent="0.3">
      <c r="A99" s="93" t="str">
        <f t="shared" ref="A99:A100" si="12">A98</f>
        <v>鄭文華</v>
      </c>
      <c r="B99" s="94"/>
      <c r="C99" s="94"/>
      <c r="D99" s="94"/>
      <c r="E99" s="95"/>
      <c r="F99" s="95"/>
      <c r="G99" s="94">
        <v>9410768</v>
      </c>
      <c r="H99" s="95">
        <v>16.5</v>
      </c>
      <c r="I99" s="96">
        <v>88</v>
      </c>
    </row>
    <row r="100" spans="1:9" x14ac:dyDescent="0.3">
      <c r="A100" s="93" t="str">
        <f t="shared" si="12"/>
        <v>鄭文華</v>
      </c>
      <c r="B100" s="94"/>
      <c r="C100" s="94"/>
      <c r="D100" s="94"/>
      <c r="E100" s="95"/>
      <c r="F100" s="95"/>
      <c r="G100" s="94">
        <v>9412303</v>
      </c>
      <c r="H100" s="95">
        <v>16.5</v>
      </c>
      <c r="I100" s="96">
        <v>12</v>
      </c>
    </row>
    <row r="101" spans="1:9" x14ac:dyDescent="0.3">
      <c r="A101" s="93" t="s">
        <v>736</v>
      </c>
      <c r="B101" s="94" t="s">
        <v>737</v>
      </c>
      <c r="C101" s="94" t="s">
        <v>871</v>
      </c>
      <c r="D101" s="94">
        <v>9443030</v>
      </c>
      <c r="E101" s="95">
        <v>16.600000000000001</v>
      </c>
      <c r="F101" s="95">
        <v>400</v>
      </c>
      <c r="G101" s="94"/>
      <c r="H101" s="95"/>
      <c r="I101" s="96"/>
    </row>
    <row r="102" spans="1:9" x14ac:dyDescent="0.3">
      <c r="A102" s="93" t="str">
        <f t="shared" ref="A102:A108" si="13">A101</f>
        <v>永豐代理人</v>
      </c>
      <c r="B102" s="94"/>
      <c r="C102" s="94"/>
      <c r="D102" s="94"/>
      <c r="E102" s="95"/>
      <c r="F102" s="95"/>
      <c r="G102" s="94">
        <v>9443280</v>
      </c>
      <c r="H102" s="95">
        <v>16.600000000000001</v>
      </c>
      <c r="I102" s="96">
        <v>221</v>
      </c>
    </row>
    <row r="103" spans="1:9" x14ac:dyDescent="0.3">
      <c r="A103" s="93" t="str">
        <f t="shared" si="13"/>
        <v>永豐代理人</v>
      </c>
      <c r="B103" s="94"/>
      <c r="C103" s="94"/>
      <c r="D103" s="94"/>
      <c r="E103" s="95"/>
      <c r="F103" s="95"/>
      <c r="G103" s="94">
        <v>9443791</v>
      </c>
      <c r="H103" s="95">
        <v>16.600000000000001</v>
      </c>
      <c r="I103" s="96">
        <v>36</v>
      </c>
    </row>
    <row r="104" spans="1:9" x14ac:dyDescent="0.3">
      <c r="A104" s="93" t="str">
        <f t="shared" si="13"/>
        <v>永豐代理人</v>
      </c>
      <c r="B104" s="94"/>
      <c r="C104" s="94"/>
      <c r="D104" s="94"/>
      <c r="E104" s="95"/>
      <c r="F104" s="95"/>
      <c r="G104" s="94">
        <v>9444303</v>
      </c>
      <c r="H104" s="95">
        <v>16.600000000000001</v>
      </c>
      <c r="I104" s="96">
        <v>39</v>
      </c>
    </row>
    <row r="105" spans="1:9" x14ac:dyDescent="0.3">
      <c r="A105" s="93" t="str">
        <f t="shared" si="13"/>
        <v>永豐代理人</v>
      </c>
      <c r="B105" s="94"/>
      <c r="C105" s="94"/>
      <c r="D105" s="94"/>
      <c r="E105" s="95"/>
      <c r="F105" s="95"/>
      <c r="G105" s="94">
        <v>9444814</v>
      </c>
      <c r="H105" s="95">
        <v>16.600000000000001</v>
      </c>
      <c r="I105" s="96">
        <v>29</v>
      </c>
    </row>
    <row r="106" spans="1:9" x14ac:dyDescent="0.3">
      <c r="A106" s="93" t="str">
        <f t="shared" si="13"/>
        <v>永豐代理人</v>
      </c>
      <c r="B106" s="94"/>
      <c r="C106" s="94"/>
      <c r="D106" s="94"/>
      <c r="E106" s="95"/>
      <c r="F106" s="95"/>
      <c r="G106" s="94">
        <v>9445323</v>
      </c>
      <c r="H106" s="95">
        <v>16.600000000000001</v>
      </c>
      <c r="I106" s="96">
        <v>58</v>
      </c>
    </row>
    <row r="107" spans="1:9" x14ac:dyDescent="0.3">
      <c r="A107" s="93" t="str">
        <f t="shared" si="13"/>
        <v>永豐代理人</v>
      </c>
      <c r="B107" s="94"/>
      <c r="C107" s="94"/>
      <c r="D107" s="94"/>
      <c r="E107" s="95"/>
      <c r="F107" s="95"/>
      <c r="G107" s="94">
        <v>9445837</v>
      </c>
      <c r="H107" s="95">
        <v>16.600000000000001</v>
      </c>
      <c r="I107" s="96">
        <v>12</v>
      </c>
    </row>
    <row r="108" spans="1:9" x14ac:dyDescent="0.3">
      <c r="A108" s="93" t="str">
        <f t="shared" si="13"/>
        <v>永豐代理人</v>
      </c>
      <c r="B108" s="94"/>
      <c r="C108" s="94"/>
      <c r="D108" s="94"/>
      <c r="E108" s="95"/>
      <c r="F108" s="95"/>
      <c r="G108" s="94">
        <v>9450349</v>
      </c>
      <c r="H108" s="95">
        <v>16.600000000000001</v>
      </c>
      <c r="I108" s="96">
        <v>5</v>
      </c>
    </row>
    <row r="109" spans="1:9" x14ac:dyDescent="0.3">
      <c r="A109" s="93" t="s">
        <v>736</v>
      </c>
      <c r="B109" s="94" t="s">
        <v>737</v>
      </c>
      <c r="C109" s="94" t="s">
        <v>1620</v>
      </c>
      <c r="D109" s="94">
        <v>9444231</v>
      </c>
      <c r="E109" s="95">
        <v>16.600000000000001</v>
      </c>
      <c r="F109" s="95">
        <v>400</v>
      </c>
      <c r="G109" s="94"/>
      <c r="H109" s="95"/>
      <c r="I109" s="96"/>
    </row>
    <row r="110" spans="1:9" x14ac:dyDescent="0.3">
      <c r="A110" s="93" t="str">
        <f t="shared" ref="A110:A114" si="14">A109</f>
        <v>永豐代理人</v>
      </c>
      <c r="B110" s="94"/>
      <c r="C110" s="94"/>
      <c r="D110" s="94"/>
      <c r="E110" s="95"/>
      <c r="F110" s="95"/>
      <c r="G110" s="94">
        <v>9450349</v>
      </c>
      <c r="H110" s="95">
        <v>16.600000000000001</v>
      </c>
      <c r="I110" s="96">
        <v>13</v>
      </c>
    </row>
    <row r="111" spans="1:9" x14ac:dyDescent="0.3">
      <c r="A111" s="93" t="str">
        <f t="shared" si="14"/>
        <v>永豐代理人</v>
      </c>
      <c r="B111" s="94"/>
      <c r="C111" s="94"/>
      <c r="D111" s="94"/>
      <c r="E111" s="95"/>
      <c r="F111" s="95"/>
      <c r="G111" s="94">
        <v>9451890</v>
      </c>
      <c r="H111" s="95">
        <v>16.600000000000001</v>
      </c>
      <c r="I111" s="96">
        <v>14</v>
      </c>
    </row>
    <row r="112" spans="1:9" x14ac:dyDescent="0.3">
      <c r="A112" s="93" t="str">
        <f t="shared" si="14"/>
        <v>永豐代理人</v>
      </c>
      <c r="B112" s="94"/>
      <c r="C112" s="94"/>
      <c r="D112" s="94"/>
      <c r="E112" s="95"/>
      <c r="F112" s="95"/>
      <c r="G112" s="94">
        <v>9453425</v>
      </c>
      <c r="H112" s="95">
        <v>16.600000000000001</v>
      </c>
      <c r="I112" s="96">
        <v>38</v>
      </c>
    </row>
    <row r="113" spans="1:9" x14ac:dyDescent="0.3">
      <c r="A113" s="93" t="str">
        <f t="shared" si="14"/>
        <v>永豐代理人</v>
      </c>
      <c r="B113" s="94"/>
      <c r="C113" s="94"/>
      <c r="D113" s="94"/>
      <c r="E113" s="95"/>
      <c r="F113" s="95"/>
      <c r="G113" s="94">
        <v>9464587</v>
      </c>
      <c r="H113" s="95">
        <v>16.600000000000001</v>
      </c>
      <c r="I113" s="96">
        <v>107</v>
      </c>
    </row>
    <row r="114" spans="1:9" x14ac:dyDescent="0.3">
      <c r="A114" s="93" t="str">
        <f t="shared" si="14"/>
        <v>永豐代理人</v>
      </c>
      <c r="B114" s="94"/>
      <c r="C114" s="94"/>
      <c r="D114" s="94"/>
      <c r="E114" s="95"/>
      <c r="F114" s="95"/>
      <c r="G114" s="94">
        <v>9465099</v>
      </c>
      <c r="H114" s="95">
        <v>16.600000000000001</v>
      </c>
      <c r="I114" s="96">
        <v>228</v>
      </c>
    </row>
    <row r="115" spans="1:9" x14ac:dyDescent="0.3">
      <c r="A115" s="93" t="s">
        <v>736</v>
      </c>
      <c r="B115" s="94" t="s">
        <v>737</v>
      </c>
      <c r="C115" s="94" t="s">
        <v>872</v>
      </c>
      <c r="D115" s="94">
        <v>9445217</v>
      </c>
      <c r="E115" s="95">
        <v>16.600000000000001</v>
      </c>
      <c r="F115" s="95">
        <v>400</v>
      </c>
      <c r="G115" s="94"/>
      <c r="H115" s="95"/>
      <c r="I115" s="96"/>
    </row>
    <row r="116" spans="1:9" x14ac:dyDescent="0.3">
      <c r="A116" s="93" t="str">
        <f t="shared" ref="A116:A118" si="15">A115</f>
        <v>永豐代理人</v>
      </c>
      <c r="B116" s="94"/>
      <c r="C116" s="94"/>
      <c r="D116" s="94"/>
      <c r="E116" s="95"/>
      <c r="F116" s="95"/>
      <c r="G116" s="94">
        <v>9465099</v>
      </c>
      <c r="H116" s="95">
        <v>16.600000000000001</v>
      </c>
      <c r="I116" s="96">
        <v>273</v>
      </c>
    </row>
    <row r="117" spans="1:9" x14ac:dyDescent="0.3">
      <c r="A117" s="93" t="str">
        <f t="shared" si="15"/>
        <v>永豐代理人</v>
      </c>
      <c r="B117" s="94"/>
      <c r="C117" s="94"/>
      <c r="D117" s="94"/>
      <c r="E117" s="95"/>
      <c r="F117" s="95"/>
      <c r="G117" s="94">
        <v>9465611</v>
      </c>
      <c r="H117" s="95">
        <v>16.600000000000001</v>
      </c>
      <c r="I117" s="96">
        <v>93</v>
      </c>
    </row>
    <row r="118" spans="1:9" x14ac:dyDescent="0.3">
      <c r="A118" s="93" t="str">
        <f t="shared" si="15"/>
        <v>永豐代理人</v>
      </c>
      <c r="B118" s="94"/>
      <c r="C118" s="94"/>
      <c r="D118" s="94"/>
      <c r="E118" s="95"/>
      <c r="F118" s="95"/>
      <c r="G118" s="94">
        <v>9470122</v>
      </c>
      <c r="H118" s="95">
        <v>16.600000000000001</v>
      </c>
      <c r="I118" s="96">
        <v>34</v>
      </c>
    </row>
    <row r="119" spans="1:9" x14ac:dyDescent="0.3">
      <c r="A119" s="93" t="s">
        <v>736</v>
      </c>
      <c r="B119" s="94" t="s">
        <v>737</v>
      </c>
      <c r="C119" s="94" t="s">
        <v>1621</v>
      </c>
      <c r="D119" s="94">
        <v>9450308</v>
      </c>
      <c r="E119" s="95">
        <v>16.600000000000001</v>
      </c>
      <c r="F119" s="95">
        <v>400</v>
      </c>
      <c r="G119" s="94"/>
      <c r="H119" s="95"/>
      <c r="I119" s="96"/>
    </row>
    <row r="120" spans="1:9" x14ac:dyDescent="0.3">
      <c r="A120" s="93" t="str">
        <f t="shared" ref="A120:A122" si="16">A119</f>
        <v>永豐代理人</v>
      </c>
      <c r="B120" s="94"/>
      <c r="C120" s="94"/>
      <c r="D120" s="94"/>
      <c r="E120" s="95"/>
      <c r="F120" s="95"/>
      <c r="G120" s="94">
        <v>9470122</v>
      </c>
      <c r="H120" s="95">
        <v>16.600000000000001</v>
      </c>
      <c r="I120" s="96">
        <v>220</v>
      </c>
    </row>
    <row r="121" spans="1:9" x14ac:dyDescent="0.3">
      <c r="A121" s="93" t="str">
        <f t="shared" si="16"/>
        <v>永豐代理人</v>
      </c>
      <c r="B121" s="94"/>
      <c r="C121" s="94"/>
      <c r="D121" s="94"/>
      <c r="E121" s="95"/>
      <c r="F121" s="95"/>
      <c r="G121" s="94">
        <v>9470635</v>
      </c>
      <c r="H121" s="95">
        <v>16.600000000000001</v>
      </c>
      <c r="I121" s="96">
        <v>131</v>
      </c>
    </row>
    <row r="122" spans="1:9" x14ac:dyDescent="0.3">
      <c r="A122" s="93" t="str">
        <f t="shared" si="16"/>
        <v>永豐代理人</v>
      </c>
      <c r="B122" s="94"/>
      <c r="C122" s="94"/>
      <c r="D122" s="94"/>
      <c r="E122" s="95"/>
      <c r="F122" s="95"/>
      <c r="G122" s="94">
        <v>9471149</v>
      </c>
      <c r="H122" s="95">
        <v>16.600000000000001</v>
      </c>
      <c r="I122" s="96">
        <v>49</v>
      </c>
    </row>
    <row r="123" spans="1:9" x14ac:dyDescent="0.3">
      <c r="A123" s="93" t="s">
        <v>736</v>
      </c>
      <c r="B123" s="94" t="s">
        <v>737</v>
      </c>
      <c r="C123" s="94" t="s">
        <v>1622</v>
      </c>
      <c r="D123" s="94">
        <v>9451126</v>
      </c>
      <c r="E123" s="95">
        <v>16.600000000000001</v>
      </c>
      <c r="F123" s="95">
        <v>400</v>
      </c>
      <c r="G123" s="94"/>
      <c r="H123" s="95"/>
      <c r="I123" s="96"/>
    </row>
    <row r="124" spans="1:9" x14ac:dyDescent="0.3">
      <c r="A124" s="93" t="str">
        <f t="shared" ref="A124:A126" si="17">A123</f>
        <v>永豐代理人</v>
      </c>
      <c r="B124" s="94"/>
      <c r="C124" s="94"/>
      <c r="D124" s="94"/>
      <c r="E124" s="95"/>
      <c r="F124" s="95"/>
      <c r="G124" s="94">
        <v>9471149</v>
      </c>
      <c r="H124" s="95">
        <v>16.600000000000001</v>
      </c>
      <c r="I124" s="96">
        <v>114</v>
      </c>
    </row>
    <row r="125" spans="1:9" x14ac:dyDescent="0.3">
      <c r="A125" s="93" t="str">
        <f t="shared" si="17"/>
        <v>永豐代理人</v>
      </c>
      <c r="B125" s="94"/>
      <c r="C125" s="94"/>
      <c r="D125" s="94"/>
      <c r="E125" s="95"/>
      <c r="F125" s="95"/>
      <c r="G125" s="94">
        <v>9471662</v>
      </c>
      <c r="H125" s="95">
        <v>16.600000000000001</v>
      </c>
      <c r="I125" s="96">
        <v>189</v>
      </c>
    </row>
    <row r="126" spans="1:9" x14ac:dyDescent="0.3">
      <c r="A126" s="93" t="str">
        <f t="shared" si="17"/>
        <v>永豐代理人</v>
      </c>
      <c r="B126" s="94"/>
      <c r="C126" s="94"/>
      <c r="D126" s="94"/>
      <c r="E126" s="95"/>
      <c r="F126" s="95"/>
      <c r="G126" s="94">
        <v>9472175</v>
      </c>
      <c r="H126" s="95">
        <v>16.600000000000001</v>
      </c>
      <c r="I126" s="96">
        <v>97</v>
      </c>
    </row>
    <row r="127" spans="1:9" x14ac:dyDescent="0.3">
      <c r="A127" s="93" t="s">
        <v>736</v>
      </c>
      <c r="B127" s="94" t="s">
        <v>737</v>
      </c>
      <c r="C127" s="94" t="s">
        <v>1623</v>
      </c>
      <c r="D127" s="94">
        <v>9451965</v>
      </c>
      <c r="E127" s="95">
        <v>16.600000000000001</v>
      </c>
      <c r="F127" s="95">
        <v>400</v>
      </c>
      <c r="G127" s="94"/>
      <c r="H127" s="95"/>
      <c r="I127" s="96"/>
    </row>
    <row r="128" spans="1:9" x14ac:dyDescent="0.3">
      <c r="A128" s="93" t="str">
        <f t="shared" ref="A128:A129" si="18">A127</f>
        <v>永豐代理人</v>
      </c>
      <c r="B128" s="94"/>
      <c r="C128" s="94"/>
      <c r="D128" s="94"/>
      <c r="E128" s="95"/>
      <c r="F128" s="95"/>
      <c r="G128" s="94">
        <v>9472175</v>
      </c>
      <c r="H128" s="95">
        <v>16.600000000000001</v>
      </c>
      <c r="I128" s="96">
        <v>143</v>
      </c>
    </row>
    <row r="129" spans="1:9" x14ac:dyDescent="0.3">
      <c r="A129" s="93" t="str">
        <f t="shared" si="18"/>
        <v>永豐代理人</v>
      </c>
      <c r="B129" s="94"/>
      <c r="C129" s="94"/>
      <c r="D129" s="94"/>
      <c r="E129" s="95"/>
      <c r="F129" s="95"/>
      <c r="G129" s="94">
        <v>9472688</v>
      </c>
      <c r="H129" s="95">
        <v>16.600000000000001</v>
      </c>
      <c r="I129" s="96">
        <v>257</v>
      </c>
    </row>
    <row r="130" spans="1:9" x14ac:dyDescent="0.3">
      <c r="A130" s="93" t="s">
        <v>736</v>
      </c>
      <c r="B130" s="94" t="s">
        <v>737</v>
      </c>
      <c r="C130" s="94" t="s">
        <v>1624</v>
      </c>
      <c r="D130" s="94">
        <v>9453559</v>
      </c>
      <c r="E130" s="95">
        <v>16.600000000000001</v>
      </c>
      <c r="F130" s="95">
        <v>100</v>
      </c>
      <c r="G130" s="94"/>
      <c r="H130" s="95"/>
      <c r="I130" s="96"/>
    </row>
    <row r="131" spans="1:9" x14ac:dyDescent="0.3">
      <c r="A131" s="93" t="str">
        <f t="shared" ref="A131:A132" si="19">A130</f>
        <v>永豐代理人</v>
      </c>
      <c r="B131" s="94"/>
      <c r="C131" s="94"/>
      <c r="D131" s="94"/>
      <c r="E131" s="95"/>
      <c r="F131" s="95"/>
      <c r="G131" s="94">
        <v>9472688</v>
      </c>
      <c r="H131" s="95">
        <v>16.600000000000001</v>
      </c>
      <c r="I131" s="96">
        <v>79</v>
      </c>
    </row>
    <row r="132" spans="1:9" x14ac:dyDescent="0.3">
      <c r="A132" s="93" t="str">
        <f t="shared" si="19"/>
        <v>永豐代理人</v>
      </c>
      <c r="B132" s="94"/>
      <c r="C132" s="94"/>
      <c r="D132" s="94"/>
      <c r="E132" s="95"/>
      <c r="F132" s="95"/>
      <c r="G132" s="94">
        <v>9473200</v>
      </c>
      <c r="H132" s="95">
        <v>16.600000000000001</v>
      </c>
      <c r="I132" s="96">
        <v>21</v>
      </c>
    </row>
    <row r="133" spans="1:9" x14ac:dyDescent="0.3">
      <c r="A133" s="93" t="s">
        <v>736</v>
      </c>
      <c r="B133" s="94" t="s">
        <v>737</v>
      </c>
      <c r="C133" s="94" t="s">
        <v>1625</v>
      </c>
      <c r="D133" s="94">
        <v>9454715</v>
      </c>
      <c r="E133" s="95">
        <v>16.55</v>
      </c>
      <c r="F133" s="95">
        <v>400</v>
      </c>
      <c r="G133" s="94"/>
      <c r="H133" s="95"/>
      <c r="I133" s="96"/>
    </row>
    <row r="134" spans="1:9" x14ac:dyDescent="0.3">
      <c r="A134" s="93" t="str">
        <f t="shared" ref="A134:A140" si="20">A133</f>
        <v>永豐代理人</v>
      </c>
      <c r="B134" s="94"/>
      <c r="C134" s="94"/>
      <c r="D134" s="94"/>
      <c r="E134" s="95"/>
      <c r="F134" s="95"/>
      <c r="G134" s="94">
        <v>9454957</v>
      </c>
      <c r="H134" s="95">
        <v>16.55</v>
      </c>
      <c r="I134" s="96">
        <v>53</v>
      </c>
    </row>
    <row r="135" spans="1:9" x14ac:dyDescent="0.3">
      <c r="A135" s="93" t="str">
        <f t="shared" si="20"/>
        <v>永豐代理人</v>
      </c>
      <c r="B135" s="94"/>
      <c r="C135" s="94"/>
      <c r="D135" s="94"/>
      <c r="E135" s="95"/>
      <c r="F135" s="95"/>
      <c r="G135" s="94">
        <v>9455469</v>
      </c>
      <c r="H135" s="95">
        <v>16.55</v>
      </c>
      <c r="I135" s="96">
        <v>14</v>
      </c>
    </row>
    <row r="136" spans="1:9" x14ac:dyDescent="0.3">
      <c r="A136" s="93" t="str">
        <f t="shared" si="20"/>
        <v>永豐代理人</v>
      </c>
      <c r="B136" s="94"/>
      <c r="C136" s="94"/>
      <c r="D136" s="94"/>
      <c r="E136" s="95"/>
      <c r="F136" s="95"/>
      <c r="G136" s="94">
        <v>9460493</v>
      </c>
      <c r="H136" s="95">
        <v>16.55</v>
      </c>
      <c r="I136" s="96">
        <v>47</v>
      </c>
    </row>
    <row r="137" spans="1:9" x14ac:dyDescent="0.3">
      <c r="A137" s="93" t="str">
        <f t="shared" si="20"/>
        <v>永豐代理人</v>
      </c>
      <c r="B137" s="94"/>
      <c r="C137" s="94"/>
      <c r="D137" s="94"/>
      <c r="E137" s="95"/>
      <c r="F137" s="95"/>
      <c r="G137" s="94">
        <v>9461005</v>
      </c>
      <c r="H137" s="95">
        <v>16.55</v>
      </c>
      <c r="I137" s="96">
        <v>10</v>
      </c>
    </row>
    <row r="138" spans="1:9" x14ac:dyDescent="0.3">
      <c r="A138" s="93" t="str">
        <f t="shared" si="20"/>
        <v>永豐代理人</v>
      </c>
      <c r="B138" s="94"/>
      <c r="C138" s="94"/>
      <c r="D138" s="94"/>
      <c r="E138" s="95"/>
      <c r="F138" s="95"/>
      <c r="G138" s="94">
        <v>9461518</v>
      </c>
      <c r="H138" s="95">
        <v>16.55</v>
      </c>
      <c r="I138" s="96">
        <v>3</v>
      </c>
    </row>
    <row r="139" spans="1:9" x14ac:dyDescent="0.3">
      <c r="A139" s="93" t="str">
        <f t="shared" si="20"/>
        <v>永豐代理人</v>
      </c>
      <c r="B139" s="94"/>
      <c r="C139" s="94"/>
      <c r="D139" s="94"/>
      <c r="E139" s="95"/>
      <c r="F139" s="95"/>
      <c r="G139" s="94">
        <v>9463050</v>
      </c>
      <c r="H139" s="95">
        <v>16.55</v>
      </c>
      <c r="I139" s="96">
        <v>30</v>
      </c>
    </row>
    <row r="140" spans="1:9" x14ac:dyDescent="0.3">
      <c r="A140" s="93" t="str">
        <f t="shared" si="20"/>
        <v>永豐代理人</v>
      </c>
      <c r="B140" s="94"/>
      <c r="C140" s="94"/>
      <c r="D140" s="94"/>
      <c r="E140" s="95"/>
      <c r="F140" s="95"/>
      <c r="G140" s="94">
        <v>9464074</v>
      </c>
      <c r="H140" s="95">
        <v>16.55</v>
      </c>
      <c r="I140" s="96">
        <v>243</v>
      </c>
    </row>
    <row r="141" spans="1:9" x14ac:dyDescent="0.3">
      <c r="A141" s="93" t="s">
        <v>736</v>
      </c>
      <c r="B141" s="94" t="s">
        <v>737</v>
      </c>
      <c r="C141" s="94" t="s">
        <v>1626</v>
      </c>
      <c r="D141" s="94">
        <v>9455571</v>
      </c>
      <c r="E141" s="95">
        <v>16.55</v>
      </c>
      <c r="F141" s="95">
        <v>400</v>
      </c>
      <c r="G141" s="94"/>
      <c r="H141" s="95"/>
      <c r="I141" s="96"/>
    </row>
    <row r="142" spans="1:9" x14ac:dyDescent="0.3">
      <c r="A142" s="93" t="str">
        <f>A141</f>
        <v>永豐代理人</v>
      </c>
      <c r="B142" s="94"/>
      <c r="C142" s="94"/>
      <c r="D142" s="94"/>
      <c r="E142" s="95"/>
      <c r="F142" s="95"/>
      <c r="G142" s="94">
        <v>9464074</v>
      </c>
      <c r="H142" s="95">
        <v>16.55</v>
      </c>
      <c r="I142" s="96">
        <v>400</v>
      </c>
    </row>
    <row r="143" spans="1:9" x14ac:dyDescent="0.3">
      <c r="A143" s="93" t="s">
        <v>736</v>
      </c>
      <c r="B143" s="94" t="s">
        <v>737</v>
      </c>
      <c r="C143" s="94" t="s">
        <v>1627</v>
      </c>
      <c r="D143" s="94">
        <v>9460348</v>
      </c>
      <c r="E143" s="95">
        <v>16.55</v>
      </c>
      <c r="F143" s="95">
        <v>400</v>
      </c>
      <c r="G143" s="94"/>
      <c r="H143" s="95"/>
      <c r="I143" s="96"/>
    </row>
    <row r="144" spans="1:9" x14ac:dyDescent="0.3">
      <c r="A144" s="93" t="str">
        <f>A143</f>
        <v>永豐代理人</v>
      </c>
      <c r="B144" s="94"/>
      <c r="C144" s="94"/>
      <c r="D144" s="94"/>
      <c r="E144" s="95"/>
      <c r="F144" s="95"/>
      <c r="G144" s="94">
        <v>9464074</v>
      </c>
      <c r="H144" s="95">
        <v>16.55</v>
      </c>
      <c r="I144" s="96">
        <v>400</v>
      </c>
    </row>
    <row r="145" spans="1:9" x14ac:dyDescent="0.3">
      <c r="A145" s="93" t="s">
        <v>736</v>
      </c>
      <c r="B145" s="94" t="s">
        <v>737</v>
      </c>
      <c r="C145" s="94" t="s">
        <v>1628</v>
      </c>
      <c r="D145" s="94">
        <v>9461213</v>
      </c>
      <c r="E145" s="95">
        <v>16.55</v>
      </c>
      <c r="F145" s="95">
        <v>400</v>
      </c>
      <c r="G145" s="94"/>
      <c r="H145" s="95"/>
      <c r="I145" s="96"/>
    </row>
    <row r="146" spans="1:9" x14ac:dyDescent="0.3">
      <c r="A146" s="93" t="str">
        <f>A145</f>
        <v>永豐代理人</v>
      </c>
      <c r="B146" s="94"/>
      <c r="C146" s="94"/>
      <c r="D146" s="94"/>
      <c r="E146" s="95"/>
      <c r="F146" s="95"/>
      <c r="G146" s="94">
        <v>9464074</v>
      </c>
      <c r="H146" s="95">
        <v>16.55</v>
      </c>
      <c r="I146" s="96">
        <v>400</v>
      </c>
    </row>
    <row r="147" spans="1:9" x14ac:dyDescent="0.3">
      <c r="A147" s="93" t="s">
        <v>736</v>
      </c>
      <c r="B147" s="94" t="s">
        <v>737</v>
      </c>
      <c r="C147" s="94" t="s">
        <v>1629</v>
      </c>
      <c r="D147" s="94">
        <v>9461988</v>
      </c>
      <c r="E147" s="95">
        <v>16.55</v>
      </c>
      <c r="F147" s="95">
        <v>400</v>
      </c>
      <c r="G147" s="94"/>
      <c r="H147" s="95"/>
      <c r="I147" s="96"/>
    </row>
    <row r="148" spans="1:9" x14ac:dyDescent="0.3">
      <c r="A148" s="93" t="str">
        <f t="shared" ref="A148:A149" si="21">A147</f>
        <v>永豐代理人</v>
      </c>
      <c r="B148" s="94"/>
      <c r="C148" s="94"/>
      <c r="D148" s="94"/>
      <c r="E148" s="95"/>
      <c r="F148" s="95"/>
      <c r="G148" s="94">
        <v>9464074</v>
      </c>
      <c r="H148" s="95">
        <v>16.55</v>
      </c>
      <c r="I148" s="96">
        <v>16</v>
      </c>
    </row>
    <row r="149" spans="1:9" x14ac:dyDescent="0.3">
      <c r="A149" s="93" t="str">
        <f t="shared" si="21"/>
        <v>永豐代理人</v>
      </c>
      <c r="B149" s="94"/>
      <c r="C149" s="94"/>
      <c r="D149" s="94"/>
      <c r="E149" s="95"/>
      <c r="F149" s="95"/>
      <c r="G149" s="94">
        <v>9464587</v>
      </c>
      <c r="H149" s="95">
        <v>16.600000000000001</v>
      </c>
      <c r="I149" s="96">
        <v>384</v>
      </c>
    </row>
    <row r="150" spans="1:9" x14ac:dyDescent="0.3">
      <c r="A150" s="93" t="s">
        <v>736</v>
      </c>
      <c r="B150" s="94" t="s">
        <v>737</v>
      </c>
      <c r="C150" s="94" t="s">
        <v>1630</v>
      </c>
      <c r="D150" s="94">
        <v>9462739</v>
      </c>
      <c r="E150" s="95">
        <v>16.55</v>
      </c>
      <c r="F150" s="95">
        <v>400</v>
      </c>
      <c r="G150" s="94"/>
      <c r="H150" s="95"/>
      <c r="I150" s="96"/>
    </row>
    <row r="151" spans="1:9" x14ac:dyDescent="0.3">
      <c r="A151" s="93" t="str">
        <f>A150</f>
        <v>永豐代理人</v>
      </c>
      <c r="B151" s="94"/>
      <c r="C151" s="94"/>
      <c r="D151" s="94"/>
      <c r="E151" s="95"/>
      <c r="F151" s="95"/>
      <c r="G151" s="94">
        <v>9464587</v>
      </c>
      <c r="H151" s="95">
        <v>16.600000000000001</v>
      </c>
      <c r="I151" s="96">
        <v>400</v>
      </c>
    </row>
    <row r="152" spans="1:9" x14ac:dyDescent="0.3">
      <c r="A152" s="93" t="s">
        <v>736</v>
      </c>
      <c r="B152" s="94" t="s">
        <v>737</v>
      </c>
      <c r="C152" s="94" t="s">
        <v>1631</v>
      </c>
      <c r="D152" s="94">
        <v>9463592</v>
      </c>
      <c r="E152" s="95">
        <v>16.55</v>
      </c>
      <c r="F152" s="95">
        <v>100</v>
      </c>
      <c r="G152" s="94"/>
      <c r="H152" s="95"/>
      <c r="I152" s="96"/>
    </row>
    <row r="153" spans="1:9" x14ac:dyDescent="0.3">
      <c r="A153" s="93" t="str">
        <f>A152</f>
        <v>永豐代理人</v>
      </c>
      <c r="B153" s="94"/>
      <c r="C153" s="94"/>
      <c r="D153" s="94"/>
      <c r="E153" s="95"/>
      <c r="F153" s="95"/>
      <c r="G153" s="94">
        <v>9464587</v>
      </c>
      <c r="H153" s="95">
        <v>16.600000000000001</v>
      </c>
      <c r="I153" s="96">
        <v>100</v>
      </c>
    </row>
    <row r="154" spans="1:9" x14ac:dyDescent="0.3">
      <c r="A154" s="93" t="s">
        <v>1893</v>
      </c>
      <c r="B154" s="94" t="s">
        <v>272</v>
      </c>
      <c r="C154" s="94" t="s">
        <v>3057</v>
      </c>
      <c r="D154" s="94">
        <v>9493206</v>
      </c>
      <c r="E154" s="95">
        <v>16.75</v>
      </c>
      <c r="F154" s="95">
        <v>32</v>
      </c>
      <c r="G154" s="94"/>
      <c r="H154" s="95"/>
      <c r="I154" s="96"/>
    </row>
    <row r="155" spans="1:9" x14ac:dyDescent="0.3">
      <c r="A155" s="93" t="str">
        <f>A154</f>
        <v>葉育峯</v>
      </c>
      <c r="B155" s="94"/>
      <c r="C155" s="94"/>
      <c r="D155" s="94"/>
      <c r="E155" s="95"/>
      <c r="F155" s="95"/>
      <c r="G155" s="94">
        <v>9493471</v>
      </c>
      <c r="H155" s="95">
        <v>16.75</v>
      </c>
      <c r="I155" s="96">
        <v>32</v>
      </c>
    </row>
    <row r="156" spans="1:9" x14ac:dyDescent="0.3">
      <c r="A156" s="93" t="s">
        <v>1893</v>
      </c>
      <c r="B156" s="94" t="s">
        <v>272</v>
      </c>
      <c r="C156" s="94" t="s">
        <v>3058</v>
      </c>
      <c r="D156" s="94">
        <v>9501350</v>
      </c>
      <c r="E156" s="95">
        <v>16.75</v>
      </c>
      <c r="F156" s="95">
        <v>100</v>
      </c>
      <c r="G156" s="94"/>
      <c r="H156" s="95"/>
      <c r="I156" s="96"/>
    </row>
    <row r="157" spans="1:9" x14ac:dyDescent="0.3">
      <c r="A157" s="93" t="str">
        <f t="shared" ref="A157:A158" si="22">A156</f>
        <v>葉育峯</v>
      </c>
      <c r="B157" s="94"/>
      <c r="C157" s="94"/>
      <c r="D157" s="94"/>
      <c r="E157" s="95"/>
      <c r="F157" s="95"/>
      <c r="G157" s="94">
        <v>9501571</v>
      </c>
      <c r="H157" s="95">
        <v>16.75</v>
      </c>
      <c r="I157" s="96">
        <v>45</v>
      </c>
    </row>
    <row r="158" spans="1:9" x14ac:dyDescent="0.3">
      <c r="A158" s="93" t="str">
        <f t="shared" si="22"/>
        <v>葉育峯</v>
      </c>
      <c r="B158" s="94"/>
      <c r="C158" s="94"/>
      <c r="D158" s="94"/>
      <c r="E158" s="95"/>
      <c r="F158" s="95"/>
      <c r="G158" s="94">
        <v>9502079</v>
      </c>
      <c r="H158" s="95">
        <v>16.75</v>
      </c>
      <c r="I158" s="96">
        <v>55</v>
      </c>
    </row>
    <row r="159" spans="1:9" x14ac:dyDescent="0.3">
      <c r="A159" s="93" t="s">
        <v>1893</v>
      </c>
      <c r="B159" s="94" t="s">
        <v>272</v>
      </c>
      <c r="C159" s="94" t="s">
        <v>3059</v>
      </c>
      <c r="D159" s="94">
        <v>9504325</v>
      </c>
      <c r="E159" s="95">
        <v>16.75</v>
      </c>
      <c r="F159" s="95">
        <v>100</v>
      </c>
      <c r="G159" s="94"/>
      <c r="H159" s="95"/>
      <c r="I159" s="96"/>
    </row>
    <row r="160" spans="1:9" x14ac:dyDescent="0.3">
      <c r="A160" s="93" t="str">
        <f t="shared" ref="A160:A161" si="23">A159</f>
        <v>葉育峯</v>
      </c>
      <c r="B160" s="94"/>
      <c r="C160" s="94"/>
      <c r="D160" s="94"/>
      <c r="E160" s="95"/>
      <c r="F160" s="95"/>
      <c r="G160" s="94">
        <v>9505145</v>
      </c>
      <c r="H160" s="95">
        <v>16.75</v>
      </c>
      <c r="I160" s="96">
        <v>50</v>
      </c>
    </row>
    <row r="161" spans="1:9" x14ac:dyDescent="0.3">
      <c r="A161" s="93" t="str">
        <f t="shared" si="23"/>
        <v>葉育峯</v>
      </c>
      <c r="B161" s="94"/>
      <c r="C161" s="94"/>
      <c r="D161" s="94"/>
      <c r="E161" s="95"/>
      <c r="F161" s="95"/>
      <c r="G161" s="94">
        <v>9505657</v>
      </c>
      <c r="H161" s="95">
        <v>16.75</v>
      </c>
      <c r="I161" s="96">
        <v>50</v>
      </c>
    </row>
    <row r="162" spans="1:9" x14ac:dyDescent="0.3">
      <c r="A162" s="93" t="s">
        <v>736</v>
      </c>
      <c r="B162" s="94" t="s">
        <v>737</v>
      </c>
      <c r="C162" s="94" t="s">
        <v>1632</v>
      </c>
      <c r="D162" s="94">
        <v>9542931</v>
      </c>
      <c r="E162" s="95">
        <v>16.600000000000001</v>
      </c>
      <c r="F162" s="95">
        <v>400</v>
      </c>
      <c r="G162" s="94"/>
      <c r="H162" s="95"/>
      <c r="I162" s="96"/>
    </row>
    <row r="163" spans="1:9" x14ac:dyDescent="0.3">
      <c r="A163" s="93" t="str">
        <f>A162</f>
        <v>永豐代理人</v>
      </c>
      <c r="B163" s="94"/>
      <c r="C163" s="94"/>
      <c r="D163" s="94"/>
      <c r="E163" s="95"/>
      <c r="F163" s="95"/>
      <c r="G163" s="94">
        <v>9543180</v>
      </c>
      <c r="H163" s="95">
        <v>16.75</v>
      </c>
      <c r="I163" s="96">
        <v>400</v>
      </c>
    </row>
    <row r="164" spans="1:9" x14ac:dyDescent="0.3">
      <c r="A164" s="93" t="s">
        <v>736</v>
      </c>
      <c r="B164" s="94" t="s">
        <v>737</v>
      </c>
      <c r="C164" s="94" t="s">
        <v>1633</v>
      </c>
      <c r="D164" s="94">
        <v>9543919</v>
      </c>
      <c r="E164" s="95">
        <v>16.600000000000001</v>
      </c>
      <c r="F164" s="95">
        <v>400</v>
      </c>
      <c r="G164" s="94"/>
      <c r="H164" s="95"/>
      <c r="I164" s="96"/>
    </row>
    <row r="165" spans="1:9" x14ac:dyDescent="0.3">
      <c r="A165" s="93" t="str">
        <f>A164</f>
        <v>永豐代理人</v>
      </c>
      <c r="B165" s="94"/>
      <c r="C165" s="94"/>
      <c r="D165" s="94"/>
      <c r="E165" s="95"/>
      <c r="F165" s="95"/>
      <c r="G165" s="94">
        <v>9544200</v>
      </c>
      <c r="H165" s="95">
        <v>16.7</v>
      </c>
      <c r="I165" s="96">
        <v>400</v>
      </c>
    </row>
    <row r="166" spans="1:9" x14ac:dyDescent="0.3">
      <c r="A166" s="93" t="s">
        <v>736</v>
      </c>
      <c r="B166" s="94" t="s">
        <v>737</v>
      </c>
      <c r="C166" s="94" t="s">
        <v>1634</v>
      </c>
      <c r="D166" s="94">
        <v>9544899</v>
      </c>
      <c r="E166" s="95">
        <v>16.600000000000001</v>
      </c>
      <c r="F166" s="95">
        <v>400</v>
      </c>
      <c r="G166" s="94"/>
      <c r="H166" s="95"/>
      <c r="I166" s="96"/>
    </row>
    <row r="167" spans="1:9" x14ac:dyDescent="0.3">
      <c r="A167" s="93" t="str">
        <f>A166</f>
        <v>永豐代理人</v>
      </c>
      <c r="B167" s="94"/>
      <c r="C167" s="94"/>
      <c r="D167" s="94"/>
      <c r="E167" s="95"/>
      <c r="F167" s="95"/>
      <c r="G167" s="94">
        <v>9545225</v>
      </c>
      <c r="H167" s="95">
        <v>16.7</v>
      </c>
      <c r="I167" s="96">
        <v>400</v>
      </c>
    </row>
    <row r="168" spans="1:9" x14ac:dyDescent="0.3">
      <c r="A168" s="93" t="s">
        <v>736</v>
      </c>
      <c r="B168" s="94" t="s">
        <v>737</v>
      </c>
      <c r="C168" s="94" t="s">
        <v>1635</v>
      </c>
      <c r="D168" s="94">
        <v>9545698</v>
      </c>
      <c r="E168" s="95">
        <v>16.600000000000001</v>
      </c>
      <c r="F168" s="95">
        <v>400</v>
      </c>
      <c r="G168" s="94"/>
      <c r="H168" s="95"/>
      <c r="I168" s="96"/>
    </row>
    <row r="169" spans="1:9" x14ac:dyDescent="0.3">
      <c r="A169" s="93" t="str">
        <f>A168</f>
        <v>永豐代理人</v>
      </c>
      <c r="B169" s="94"/>
      <c r="C169" s="94"/>
      <c r="D169" s="94"/>
      <c r="E169" s="95"/>
      <c r="F169" s="95"/>
      <c r="G169" s="94">
        <v>9545734</v>
      </c>
      <c r="H169" s="95">
        <v>16.649999999999999</v>
      </c>
      <c r="I169" s="96">
        <v>400</v>
      </c>
    </row>
    <row r="170" spans="1:9" x14ac:dyDescent="0.3">
      <c r="A170" s="93" t="s">
        <v>736</v>
      </c>
      <c r="B170" s="94" t="s">
        <v>737</v>
      </c>
      <c r="C170" s="94" t="s">
        <v>1636</v>
      </c>
      <c r="D170" s="94">
        <v>9550594</v>
      </c>
      <c r="E170" s="95">
        <v>16.600000000000001</v>
      </c>
      <c r="F170" s="95">
        <v>400</v>
      </c>
      <c r="G170" s="94"/>
      <c r="H170" s="95"/>
      <c r="I170" s="96"/>
    </row>
    <row r="171" spans="1:9" x14ac:dyDescent="0.3">
      <c r="A171" s="93" t="str">
        <f>A170</f>
        <v>永豐代理人</v>
      </c>
      <c r="B171" s="94"/>
      <c r="C171" s="94"/>
      <c r="D171" s="94"/>
      <c r="E171" s="95"/>
      <c r="F171" s="95"/>
      <c r="G171" s="94">
        <v>9550759</v>
      </c>
      <c r="H171" s="95">
        <v>16.7</v>
      </c>
      <c r="I171" s="96">
        <v>400</v>
      </c>
    </row>
    <row r="172" spans="1:9" x14ac:dyDescent="0.3">
      <c r="A172" s="93" t="s">
        <v>736</v>
      </c>
      <c r="B172" s="94" t="s">
        <v>737</v>
      </c>
      <c r="C172" s="94" t="s">
        <v>1637</v>
      </c>
      <c r="D172" s="94">
        <v>9551404</v>
      </c>
      <c r="E172" s="95">
        <v>16.600000000000001</v>
      </c>
      <c r="F172" s="95">
        <v>400</v>
      </c>
      <c r="G172" s="94"/>
      <c r="H172" s="95"/>
      <c r="I172" s="96"/>
    </row>
    <row r="173" spans="1:9" x14ac:dyDescent="0.3">
      <c r="A173" s="93" t="str">
        <f>A172</f>
        <v>永豐代理人</v>
      </c>
      <c r="B173" s="94"/>
      <c r="C173" s="94"/>
      <c r="D173" s="94"/>
      <c r="E173" s="95"/>
      <c r="F173" s="95"/>
      <c r="G173" s="94">
        <v>9551780</v>
      </c>
      <c r="H173" s="95">
        <v>16.600000000000001</v>
      </c>
      <c r="I173" s="96">
        <v>400</v>
      </c>
    </row>
    <row r="174" spans="1:9" x14ac:dyDescent="0.3">
      <c r="A174" s="432" t="s">
        <v>736</v>
      </c>
      <c r="B174" s="433" t="s">
        <v>737</v>
      </c>
      <c r="C174" s="433" t="s">
        <v>1638</v>
      </c>
      <c r="D174" s="433">
        <v>9552225</v>
      </c>
      <c r="E174" s="435">
        <v>16.600000000000001</v>
      </c>
      <c r="F174" s="435">
        <v>400</v>
      </c>
      <c r="G174" s="433"/>
      <c r="H174" s="435"/>
      <c r="I174" s="436"/>
    </row>
    <row r="175" spans="1:9" x14ac:dyDescent="0.3">
      <c r="A175" s="432" t="str">
        <f t="shared" ref="A175:A176" si="24">A174</f>
        <v>永豐代理人</v>
      </c>
      <c r="B175" s="433"/>
      <c r="C175" s="433"/>
      <c r="D175" s="433"/>
      <c r="E175" s="435"/>
      <c r="F175" s="435"/>
      <c r="G175" s="433">
        <v>9552290</v>
      </c>
      <c r="H175" s="435">
        <v>16.600000000000001</v>
      </c>
      <c r="I175" s="436">
        <v>249</v>
      </c>
    </row>
    <row r="176" spans="1:9" x14ac:dyDescent="0.3">
      <c r="A176" s="432" t="str">
        <f t="shared" si="24"/>
        <v>永豐代理人</v>
      </c>
      <c r="B176" s="433"/>
      <c r="C176" s="433"/>
      <c r="D176" s="433"/>
      <c r="E176" s="435"/>
      <c r="F176" s="435"/>
      <c r="G176" s="433">
        <v>9552806</v>
      </c>
      <c r="H176" s="435">
        <v>16.600000000000001</v>
      </c>
      <c r="I176" s="436">
        <v>151</v>
      </c>
    </row>
    <row r="177" spans="1:9" x14ac:dyDescent="0.3">
      <c r="A177" s="93" t="s">
        <v>736</v>
      </c>
      <c r="B177" s="94" t="s">
        <v>737</v>
      </c>
      <c r="C177" s="94" t="s">
        <v>1639</v>
      </c>
      <c r="D177" s="94">
        <v>9553099</v>
      </c>
      <c r="E177" s="95">
        <v>16.600000000000001</v>
      </c>
      <c r="F177" s="95">
        <v>400</v>
      </c>
      <c r="G177" s="94"/>
      <c r="H177" s="95"/>
      <c r="I177" s="96"/>
    </row>
    <row r="178" spans="1:9" x14ac:dyDescent="0.3">
      <c r="A178" s="93" t="str">
        <f t="shared" ref="A178:A182" si="25">A177</f>
        <v>永豐代理人</v>
      </c>
      <c r="B178" s="94"/>
      <c r="C178" s="94"/>
      <c r="D178" s="94"/>
      <c r="E178" s="95"/>
      <c r="F178" s="95"/>
      <c r="G178" s="94">
        <v>9553320</v>
      </c>
      <c r="H178" s="95">
        <v>16.600000000000001</v>
      </c>
      <c r="I178" s="96">
        <v>143</v>
      </c>
    </row>
    <row r="179" spans="1:9" x14ac:dyDescent="0.3">
      <c r="A179" s="93" t="str">
        <f t="shared" si="25"/>
        <v>永豐代理人</v>
      </c>
      <c r="B179" s="94"/>
      <c r="C179" s="94"/>
      <c r="D179" s="94"/>
      <c r="E179" s="95"/>
      <c r="F179" s="95"/>
      <c r="G179" s="94">
        <v>9553831</v>
      </c>
      <c r="H179" s="95">
        <v>16.600000000000001</v>
      </c>
      <c r="I179" s="96">
        <v>31</v>
      </c>
    </row>
    <row r="180" spans="1:9" x14ac:dyDescent="0.3">
      <c r="A180" s="93" t="str">
        <f t="shared" si="25"/>
        <v>永豐代理人</v>
      </c>
      <c r="B180" s="94"/>
      <c r="C180" s="94"/>
      <c r="D180" s="94"/>
      <c r="E180" s="95"/>
      <c r="F180" s="95"/>
      <c r="G180" s="94">
        <v>9554345</v>
      </c>
      <c r="H180" s="95">
        <v>16.600000000000001</v>
      </c>
      <c r="I180" s="96">
        <v>122</v>
      </c>
    </row>
    <row r="181" spans="1:9" x14ac:dyDescent="0.3">
      <c r="A181" s="93" t="str">
        <f t="shared" si="25"/>
        <v>永豐代理人</v>
      </c>
      <c r="B181" s="94"/>
      <c r="C181" s="94"/>
      <c r="D181" s="94"/>
      <c r="E181" s="95"/>
      <c r="F181" s="95"/>
      <c r="G181" s="94">
        <v>9554859</v>
      </c>
      <c r="H181" s="95">
        <v>16.600000000000001</v>
      </c>
      <c r="I181" s="96">
        <v>33</v>
      </c>
    </row>
    <row r="182" spans="1:9" x14ac:dyDescent="0.3">
      <c r="A182" s="93" t="str">
        <f t="shared" si="25"/>
        <v>永豐代理人</v>
      </c>
      <c r="B182" s="94"/>
      <c r="C182" s="94"/>
      <c r="D182" s="94"/>
      <c r="E182" s="95"/>
      <c r="F182" s="95"/>
      <c r="G182" s="94">
        <v>9555371</v>
      </c>
      <c r="H182" s="95">
        <v>16.600000000000001</v>
      </c>
      <c r="I182" s="96">
        <v>71</v>
      </c>
    </row>
    <row r="183" spans="1:9" x14ac:dyDescent="0.3">
      <c r="A183" s="93" t="s">
        <v>736</v>
      </c>
      <c r="B183" s="94" t="s">
        <v>737</v>
      </c>
      <c r="C183" s="94" t="s">
        <v>1640</v>
      </c>
      <c r="D183" s="94">
        <v>9553912</v>
      </c>
      <c r="E183" s="95">
        <v>16.600000000000001</v>
      </c>
      <c r="F183" s="95">
        <v>400</v>
      </c>
      <c r="G183" s="94"/>
      <c r="H183" s="95"/>
      <c r="I183" s="96"/>
    </row>
    <row r="184" spans="1:9" x14ac:dyDescent="0.3">
      <c r="A184" s="93" t="str">
        <f t="shared" ref="A184:A187" si="26">A183</f>
        <v>永豐代理人</v>
      </c>
      <c r="B184" s="94"/>
      <c r="C184" s="94"/>
      <c r="D184" s="94"/>
      <c r="E184" s="95"/>
      <c r="F184" s="95"/>
      <c r="G184" s="94">
        <v>9555371</v>
      </c>
      <c r="H184" s="95">
        <v>16.600000000000001</v>
      </c>
      <c r="I184" s="96">
        <v>149</v>
      </c>
    </row>
    <row r="185" spans="1:9" x14ac:dyDescent="0.3">
      <c r="A185" s="93" t="str">
        <f t="shared" si="26"/>
        <v>永豐代理人</v>
      </c>
      <c r="B185" s="94"/>
      <c r="C185" s="94"/>
      <c r="D185" s="94"/>
      <c r="E185" s="95"/>
      <c r="F185" s="95"/>
      <c r="G185" s="94">
        <v>9555882</v>
      </c>
      <c r="H185" s="95">
        <v>16.600000000000001</v>
      </c>
      <c r="I185" s="96">
        <v>34</v>
      </c>
    </row>
    <row r="186" spans="1:9" x14ac:dyDescent="0.3">
      <c r="A186" s="93" t="str">
        <f t="shared" si="26"/>
        <v>永豐代理人</v>
      </c>
      <c r="B186" s="94"/>
      <c r="C186" s="94"/>
      <c r="D186" s="94"/>
      <c r="E186" s="95"/>
      <c r="F186" s="95"/>
      <c r="G186" s="94">
        <v>9560396</v>
      </c>
      <c r="H186" s="95">
        <v>16.600000000000001</v>
      </c>
      <c r="I186" s="96">
        <v>213</v>
      </c>
    </row>
    <row r="187" spans="1:9" x14ac:dyDescent="0.3">
      <c r="A187" s="93" t="str">
        <f t="shared" si="26"/>
        <v>永豐代理人</v>
      </c>
      <c r="B187" s="94"/>
      <c r="C187" s="94"/>
      <c r="D187" s="94"/>
      <c r="E187" s="95"/>
      <c r="F187" s="95"/>
      <c r="G187" s="94">
        <v>9560909</v>
      </c>
      <c r="H187" s="95">
        <v>16.600000000000001</v>
      </c>
      <c r="I187" s="96">
        <v>4</v>
      </c>
    </row>
    <row r="188" spans="1:9" x14ac:dyDescent="0.3">
      <c r="A188" s="432" t="s">
        <v>736</v>
      </c>
      <c r="B188" s="433" t="s">
        <v>737</v>
      </c>
      <c r="C188" s="433" t="s">
        <v>1641</v>
      </c>
      <c r="D188" s="433">
        <v>9554927</v>
      </c>
      <c r="E188" s="435">
        <v>16.600000000000001</v>
      </c>
      <c r="F188" s="435">
        <v>400</v>
      </c>
      <c r="G188" s="433"/>
      <c r="H188" s="435"/>
      <c r="I188" s="436"/>
    </row>
    <row r="189" spans="1:9" x14ac:dyDescent="0.3">
      <c r="A189" s="432" t="str">
        <f t="shared" ref="A189:A190" si="27">A188</f>
        <v>永豐代理人</v>
      </c>
      <c r="B189" s="433"/>
      <c r="C189" s="433"/>
      <c r="D189" s="433"/>
      <c r="E189" s="435"/>
      <c r="F189" s="435"/>
      <c r="G189" s="433">
        <v>9560909</v>
      </c>
      <c r="H189" s="435">
        <v>16.600000000000001</v>
      </c>
      <c r="I189" s="436">
        <v>244</v>
      </c>
    </row>
    <row r="190" spans="1:9" x14ac:dyDescent="0.3">
      <c r="A190" s="432" t="str">
        <f t="shared" si="27"/>
        <v>永豐代理人</v>
      </c>
      <c r="B190" s="433"/>
      <c r="C190" s="433"/>
      <c r="D190" s="433"/>
      <c r="E190" s="435"/>
      <c r="F190" s="435"/>
      <c r="G190" s="433">
        <v>9561424</v>
      </c>
      <c r="H190" s="435">
        <v>16.600000000000001</v>
      </c>
      <c r="I190" s="436">
        <v>156</v>
      </c>
    </row>
    <row r="191" spans="1:9" x14ac:dyDescent="0.3">
      <c r="A191" s="93" t="s">
        <v>736</v>
      </c>
      <c r="B191" s="94" t="s">
        <v>737</v>
      </c>
      <c r="C191" s="94" t="s">
        <v>1642</v>
      </c>
      <c r="D191" s="94">
        <v>9562019</v>
      </c>
      <c r="E191" s="95">
        <v>16.600000000000001</v>
      </c>
      <c r="F191" s="95">
        <v>400</v>
      </c>
      <c r="G191" s="94"/>
      <c r="H191" s="95"/>
      <c r="I191" s="96"/>
    </row>
    <row r="192" spans="1:9" x14ac:dyDescent="0.3">
      <c r="A192" s="93" t="str">
        <f>A191</f>
        <v>永豐代理人</v>
      </c>
      <c r="B192" s="94"/>
      <c r="C192" s="94"/>
      <c r="D192" s="94"/>
      <c r="E192" s="95"/>
      <c r="F192" s="95"/>
      <c r="G192" s="94">
        <v>9562450</v>
      </c>
      <c r="H192" s="95">
        <v>16.600000000000001</v>
      </c>
      <c r="I192" s="96">
        <v>400</v>
      </c>
    </row>
    <row r="193" spans="1:9" x14ac:dyDescent="0.3">
      <c r="A193" s="93" t="s">
        <v>736</v>
      </c>
      <c r="B193" s="94" t="s">
        <v>737</v>
      </c>
      <c r="C193" s="94" t="s">
        <v>1643</v>
      </c>
      <c r="D193" s="94">
        <v>9563141</v>
      </c>
      <c r="E193" s="95">
        <v>16.600000000000001</v>
      </c>
      <c r="F193" s="95">
        <v>400</v>
      </c>
      <c r="G193" s="94"/>
      <c r="H193" s="95"/>
      <c r="I193" s="96"/>
    </row>
    <row r="194" spans="1:9" x14ac:dyDescent="0.3">
      <c r="A194" s="93" t="str">
        <f t="shared" ref="A194:A197" si="28">A193</f>
        <v>永豐代理人</v>
      </c>
      <c r="B194" s="94"/>
      <c r="C194" s="94"/>
      <c r="D194" s="94"/>
      <c r="E194" s="95"/>
      <c r="F194" s="95"/>
      <c r="G194" s="94">
        <v>9563475</v>
      </c>
      <c r="H194" s="95">
        <v>16.600000000000001</v>
      </c>
      <c r="I194" s="96">
        <v>232</v>
      </c>
    </row>
    <row r="195" spans="1:9" x14ac:dyDescent="0.3">
      <c r="A195" s="93" t="str">
        <f t="shared" si="28"/>
        <v>永豐代理人</v>
      </c>
      <c r="B195" s="94"/>
      <c r="C195" s="94"/>
      <c r="D195" s="94"/>
      <c r="E195" s="95"/>
      <c r="F195" s="95"/>
      <c r="G195" s="94">
        <v>9563986</v>
      </c>
      <c r="H195" s="95">
        <v>16.600000000000001</v>
      </c>
      <c r="I195" s="96">
        <v>86</v>
      </c>
    </row>
    <row r="196" spans="1:9" x14ac:dyDescent="0.3">
      <c r="A196" s="93" t="str">
        <f t="shared" si="28"/>
        <v>永豐代理人</v>
      </c>
      <c r="B196" s="94"/>
      <c r="C196" s="94"/>
      <c r="D196" s="94"/>
      <c r="E196" s="95"/>
      <c r="F196" s="95"/>
      <c r="G196" s="94">
        <v>9564499</v>
      </c>
      <c r="H196" s="95">
        <v>16.600000000000001</v>
      </c>
      <c r="I196" s="96">
        <v>57</v>
      </c>
    </row>
    <row r="197" spans="1:9" x14ac:dyDescent="0.3">
      <c r="A197" s="93" t="str">
        <f t="shared" si="28"/>
        <v>永豐代理人</v>
      </c>
      <c r="B197" s="94"/>
      <c r="C197" s="94"/>
      <c r="D197" s="94"/>
      <c r="E197" s="95"/>
      <c r="F197" s="95"/>
      <c r="G197" s="94">
        <v>9565014</v>
      </c>
      <c r="H197" s="95">
        <v>16.600000000000001</v>
      </c>
      <c r="I197" s="96">
        <v>25</v>
      </c>
    </row>
    <row r="198" spans="1:9" x14ac:dyDescent="0.3">
      <c r="A198" s="93" t="s">
        <v>736</v>
      </c>
      <c r="B198" s="94" t="s">
        <v>737</v>
      </c>
      <c r="C198" s="94" t="s">
        <v>1644</v>
      </c>
      <c r="D198" s="94">
        <v>9564973</v>
      </c>
      <c r="E198" s="95">
        <v>16.600000000000001</v>
      </c>
      <c r="F198" s="95">
        <v>400</v>
      </c>
      <c r="G198" s="94"/>
      <c r="H198" s="95"/>
      <c r="I198" s="96"/>
    </row>
    <row r="199" spans="1:9" x14ac:dyDescent="0.3">
      <c r="A199" s="93" t="str">
        <f t="shared" ref="A199:A205" si="29">A198</f>
        <v>永豐代理人</v>
      </c>
      <c r="B199" s="94"/>
      <c r="C199" s="94"/>
      <c r="D199" s="94"/>
      <c r="E199" s="95"/>
      <c r="F199" s="95"/>
      <c r="G199" s="94">
        <v>9565014</v>
      </c>
      <c r="H199" s="95">
        <v>16.600000000000001</v>
      </c>
      <c r="I199" s="96">
        <v>115</v>
      </c>
    </row>
    <row r="200" spans="1:9" x14ac:dyDescent="0.3">
      <c r="A200" s="93" t="str">
        <f t="shared" si="29"/>
        <v>永豐代理人</v>
      </c>
      <c r="B200" s="94"/>
      <c r="C200" s="94"/>
      <c r="D200" s="94"/>
      <c r="E200" s="95"/>
      <c r="F200" s="95"/>
      <c r="G200" s="94">
        <v>9565527</v>
      </c>
      <c r="H200" s="95">
        <v>16.600000000000001</v>
      </c>
      <c r="I200" s="96">
        <v>64</v>
      </c>
    </row>
    <row r="201" spans="1:9" x14ac:dyDescent="0.3">
      <c r="A201" s="93" t="str">
        <f t="shared" si="29"/>
        <v>永豐代理人</v>
      </c>
      <c r="B201" s="94"/>
      <c r="C201" s="94"/>
      <c r="D201" s="94"/>
      <c r="E201" s="95"/>
      <c r="F201" s="95"/>
      <c r="G201" s="94">
        <v>9570036</v>
      </c>
      <c r="H201" s="95">
        <v>16.600000000000001</v>
      </c>
      <c r="I201" s="96">
        <v>62</v>
      </c>
    </row>
    <row r="202" spans="1:9" x14ac:dyDescent="0.3">
      <c r="A202" s="93" t="str">
        <f t="shared" si="29"/>
        <v>永豐代理人</v>
      </c>
      <c r="B202" s="94"/>
      <c r="C202" s="94"/>
      <c r="D202" s="94"/>
      <c r="E202" s="95"/>
      <c r="F202" s="95"/>
      <c r="G202" s="94">
        <v>9570551</v>
      </c>
      <c r="H202" s="95">
        <v>16.600000000000001</v>
      </c>
      <c r="I202" s="96">
        <v>36</v>
      </c>
    </row>
    <row r="203" spans="1:9" x14ac:dyDescent="0.3">
      <c r="A203" s="93" t="str">
        <f t="shared" si="29"/>
        <v>永豐代理人</v>
      </c>
      <c r="B203" s="94"/>
      <c r="C203" s="94"/>
      <c r="D203" s="94"/>
      <c r="E203" s="95"/>
      <c r="F203" s="95"/>
      <c r="G203" s="94">
        <v>9571060</v>
      </c>
      <c r="H203" s="95">
        <v>16.600000000000001</v>
      </c>
      <c r="I203" s="96">
        <v>33</v>
      </c>
    </row>
    <row r="204" spans="1:9" x14ac:dyDescent="0.3">
      <c r="A204" s="93" t="str">
        <f t="shared" si="29"/>
        <v>永豐代理人</v>
      </c>
      <c r="B204" s="94"/>
      <c r="C204" s="94"/>
      <c r="D204" s="94"/>
      <c r="E204" s="95"/>
      <c r="F204" s="95"/>
      <c r="G204" s="94">
        <v>9571573</v>
      </c>
      <c r="H204" s="95">
        <v>16.600000000000001</v>
      </c>
      <c r="I204" s="96">
        <v>31</v>
      </c>
    </row>
    <row r="205" spans="1:9" x14ac:dyDescent="0.3">
      <c r="A205" s="93" t="str">
        <f t="shared" si="29"/>
        <v>永豐代理人</v>
      </c>
      <c r="B205" s="94"/>
      <c r="C205" s="94"/>
      <c r="D205" s="94"/>
      <c r="E205" s="95"/>
      <c r="F205" s="95"/>
      <c r="G205" s="94">
        <v>9572084</v>
      </c>
      <c r="H205" s="95">
        <v>16.600000000000001</v>
      </c>
      <c r="I205" s="96">
        <v>59</v>
      </c>
    </row>
    <row r="206" spans="1:9" x14ac:dyDescent="0.3">
      <c r="A206" s="93" t="s">
        <v>736</v>
      </c>
      <c r="B206" s="94" t="s">
        <v>737</v>
      </c>
      <c r="C206" s="94" t="s">
        <v>1645</v>
      </c>
      <c r="D206" s="94">
        <v>9565920</v>
      </c>
      <c r="E206" s="95">
        <v>16.600000000000001</v>
      </c>
      <c r="F206" s="95">
        <v>400</v>
      </c>
      <c r="G206" s="94"/>
      <c r="H206" s="95"/>
      <c r="I206" s="96"/>
    </row>
    <row r="207" spans="1:9" x14ac:dyDescent="0.3">
      <c r="A207" s="93" t="str">
        <f t="shared" ref="A207:A209" si="30">A206</f>
        <v>永豐代理人</v>
      </c>
      <c r="B207" s="94"/>
      <c r="C207" s="94"/>
      <c r="D207" s="94"/>
      <c r="E207" s="95"/>
      <c r="F207" s="95"/>
      <c r="G207" s="94">
        <v>9572595</v>
      </c>
      <c r="H207" s="95">
        <v>16.600000000000001</v>
      </c>
      <c r="I207" s="96">
        <v>108</v>
      </c>
    </row>
    <row r="208" spans="1:9" x14ac:dyDescent="0.3">
      <c r="A208" s="93" t="str">
        <f t="shared" si="30"/>
        <v>永豐代理人</v>
      </c>
      <c r="B208" s="94"/>
      <c r="C208" s="94"/>
      <c r="D208" s="94"/>
      <c r="E208" s="95"/>
      <c r="F208" s="95"/>
      <c r="G208" s="94">
        <v>9573108</v>
      </c>
      <c r="H208" s="95">
        <v>16.600000000000001</v>
      </c>
      <c r="I208" s="96">
        <v>290</v>
      </c>
    </row>
    <row r="209" spans="1:9" x14ac:dyDescent="0.3">
      <c r="A209" s="93" t="str">
        <f t="shared" si="30"/>
        <v>永豐代理人</v>
      </c>
      <c r="B209" s="94"/>
      <c r="C209" s="94"/>
      <c r="D209" s="94"/>
      <c r="E209" s="95"/>
      <c r="F209" s="95"/>
      <c r="G209" s="94">
        <v>9573622</v>
      </c>
      <c r="H209" s="95">
        <v>16.600000000000001</v>
      </c>
      <c r="I209" s="96">
        <v>2</v>
      </c>
    </row>
    <row r="210" spans="1:9" x14ac:dyDescent="0.3">
      <c r="A210" s="93" t="s">
        <v>1893</v>
      </c>
      <c r="B210" s="94" t="s">
        <v>272</v>
      </c>
      <c r="C210" s="94" t="s">
        <v>1555</v>
      </c>
      <c r="D210" s="94">
        <v>9572051</v>
      </c>
      <c r="E210" s="95">
        <v>16.75</v>
      </c>
      <c r="F210" s="95">
        <v>200</v>
      </c>
      <c r="G210" s="94"/>
      <c r="H210" s="95"/>
      <c r="I210" s="96"/>
    </row>
    <row r="211" spans="1:9" x14ac:dyDescent="0.3">
      <c r="A211" s="93" t="s">
        <v>1893</v>
      </c>
      <c r="B211" s="94" t="s">
        <v>272</v>
      </c>
      <c r="C211" s="94" t="s">
        <v>1555</v>
      </c>
      <c r="D211" s="94">
        <v>10005307</v>
      </c>
      <c r="E211" s="95">
        <v>16.75</v>
      </c>
      <c r="F211" s="95">
        <v>-200</v>
      </c>
      <c r="G211" s="94"/>
      <c r="H211" s="95"/>
      <c r="I211" s="96"/>
    </row>
    <row r="212" spans="1:9" x14ac:dyDescent="0.3">
      <c r="A212" s="93" t="s">
        <v>736</v>
      </c>
      <c r="B212" s="94" t="s">
        <v>737</v>
      </c>
      <c r="C212" s="94" t="s">
        <v>1646</v>
      </c>
      <c r="D212" s="94">
        <v>9573418</v>
      </c>
      <c r="E212" s="95">
        <v>16.600000000000001</v>
      </c>
      <c r="F212" s="95">
        <v>400</v>
      </c>
      <c r="G212" s="94"/>
      <c r="H212" s="95"/>
      <c r="I212" s="96"/>
    </row>
    <row r="213" spans="1:9" x14ac:dyDescent="0.3">
      <c r="A213" s="93" t="str">
        <f t="shared" ref="A213:A214" si="31">A212</f>
        <v>永豐代理人</v>
      </c>
      <c r="B213" s="94"/>
      <c r="C213" s="94"/>
      <c r="D213" s="94"/>
      <c r="E213" s="95"/>
      <c r="F213" s="95"/>
      <c r="G213" s="94">
        <v>9573622</v>
      </c>
      <c r="H213" s="95">
        <v>16.600000000000001</v>
      </c>
      <c r="I213" s="96">
        <v>103</v>
      </c>
    </row>
    <row r="214" spans="1:9" x14ac:dyDescent="0.3">
      <c r="A214" s="93" t="str">
        <f t="shared" si="31"/>
        <v>永豐代理人</v>
      </c>
      <c r="B214" s="94"/>
      <c r="C214" s="94"/>
      <c r="D214" s="94"/>
      <c r="E214" s="95"/>
      <c r="F214" s="95"/>
      <c r="G214" s="94">
        <v>9574135</v>
      </c>
      <c r="H214" s="95">
        <v>16.600000000000001</v>
      </c>
      <c r="I214" s="96">
        <v>297</v>
      </c>
    </row>
    <row r="215" spans="1:9" x14ac:dyDescent="0.3">
      <c r="A215" s="93" t="s">
        <v>736</v>
      </c>
      <c r="B215" s="94" t="s">
        <v>737</v>
      </c>
      <c r="C215" s="94" t="s">
        <v>1647</v>
      </c>
      <c r="D215" s="94">
        <v>10042188</v>
      </c>
      <c r="E215" s="95">
        <v>16.5</v>
      </c>
      <c r="F215" s="95">
        <v>400</v>
      </c>
      <c r="G215" s="94"/>
      <c r="H215" s="95"/>
      <c r="I215" s="96"/>
    </row>
    <row r="216" spans="1:9" x14ac:dyDescent="0.3">
      <c r="A216" s="93" t="str">
        <f>A215</f>
        <v>永豐代理人</v>
      </c>
      <c r="B216" s="94"/>
      <c r="C216" s="94"/>
      <c r="D216" s="94"/>
      <c r="E216" s="95"/>
      <c r="F216" s="95"/>
      <c r="G216" s="94">
        <v>10042595</v>
      </c>
      <c r="H216" s="95">
        <v>16.600000000000001</v>
      </c>
      <c r="I216" s="96">
        <v>400</v>
      </c>
    </row>
    <row r="217" spans="1:9" x14ac:dyDescent="0.3">
      <c r="A217" s="93" t="s">
        <v>736</v>
      </c>
      <c r="B217" s="94" t="s">
        <v>737</v>
      </c>
      <c r="C217" s="94" t="s">
        <v>1648</v>
      </c>
      <c r="D217" s="94">
        <v>10043327</v>
      </c>
      <c r="E217" s="95">
        <v>16.5</v>
      </c>
      <c r="F217" s="95">
        <v>400</v>
      </c>
      <c r="G217" s="94"/>
      <c r="H217" s="95"/>
      <c r="I217" s="96"/>
    </row>
    <row r="218" spans="1:9" x14ac:dyDescent="0.3">
      <c r="A218" s="93" t="str">
        <f>A217</f>
        <v>永豐代理人</v>
      </c>
      <c r="B218" s="94"/>
      <c r="C218" s="94"/>
      <c r="D218" s="94"/>
      <c r="E218" s="95"/>
      <c r="F218" s="95"/>
      <c r="G218" s="94">
        <v>10043618</v>
      </c>
      <c r="H218" s="95">
        <v>16.55</v>
      </c>
      <c r="I218" s="96">
        <v>400</v>
      </c>
    </row>
    <row r="219" spans="1:9" x14ac:dyDescent="0.3">
      <c r="A219" s="93" t="s">
        <v>736</v>
      </c>
      <c r="B219" s="94" t="s">
        <v>737</v>
      </c>
      <c r="C219" s="94" t="s">
        <v>1649</v>
      </c>
      <c r="D219" s="94">
        <v>10044213</v>
      </c>
      <c r="E219" s="95">
        <v>16.5</v>
      </c>
      <c r="F219" s="95">
        <v>400</v>
      </c>
      <c r="G219" s="94"/>
      <c r="H219" s="95"/>
      <c r="I219" s="96"/>
    </row>
    <row r="220" spans="1:9" x14ac:dyDescent="0.3">
      <c r="A220" s="93" t="str">
        <f>A219</f>
        <v>永豐代理人</v>
      </c>
      <c r="B220" s="94"/>
      <c r="C220" s="94"/>
      <c r="D220" s="94"/>
      <c r="E220" s="95"/>
      <c r="F220" s="95"/>
      <c r="G220" s="94">
        <v>10044641</v>
      </c>
      <c r="H220" s="95">
        <v>16.5</v>
      </c>
      <c r="I220" s="96">
        <v>400</v>
      </c>
    </row>
    <row r="221" spans="1:9" x14ac:dyDescent="0.3">
      <c r="A221" s="93" t="s">
        <v>736</v>
      </c>
      <c r="B221" s="94" t="s">
        <v>737</v>
      </c>
      <c r="C221" s="94" t="s">
        <v>1650</v>
      </c>
      <c r="D221" s="94">
        <v>10045050</v>
      </c>
      <c r="E221" s="95">
        <v>16.5</v>
      </c>
      <c r="F221" s="95">
        <v>400</v>
      </c>
      <c r="G221" s="94"/>
      <c r="H221" s="95"/>
      <c r="I221" s="96"/>
    </row>
    <row r="222" spans="1:9" x14ac:dyDescent="0.3">
      <c r="A222" s="93" t="str">
        <f>A221</f>
        <v>永豐代理人</v>
      </c>
      <c r="B222" s="94"/>
      <c r="C222" s="94"/>
      <c r="D222" s="94"/>
      <c r="E222" s="95"/>
      <c r="F222" s="95"/>
      <c r="G222" s="94">
        <v>10045152</v>
      </c>
      <c r="H222" s="95">
        <v>16.5</v>
      </c>
      <c r="I222" s="96">
        <v>400</v>
      </c>
    </row>
    <row r="223" spans="1:9" x14ac:dyDescent="0.3">
      <c r="A223" s="93" t="s">
        <v>736</v>
      </c>
      <c r="B223" s="94" t="s">
        <v>737</v>
      </c>
      <c r="C223" s="94" t="s">
        <v>1651</v>
      </c>
      <c r="D223" s="94">
        <v>10045910</v>
      </c>
      <c r="E223" s="95">
        <v>16.5</v>
      </c>
      <c r="F223" s="95">
        <v>400</v>
      </c>
      <c r="G223" s="94"/>
      <c r="H223" s="95"/>
      <c r="I223" s="96"/>
    </row>
    <row r="224" spans="1:9" x14ac:dyDescent="0.3">
      <c r="A224" s="93" t="str">
        <f>A223</f>
        <v>永豐代理人</v>
      </c>
      <c r="B224" s="94"/>
      <c r="C224" s="94"/>
      <c r="D224" s="94"/>
      <c r="E224" s="95"/>
      <c r="F224" s="95"/>
      <c r="G224" s="94">
        <v>10050173</v>
      </c>
      <c r="H224" s="95">
        <v>16.5</v>
      </c>
      <c r="I224" s="96">
        <v>400</v>
      </c>
    </row>
    <row r="225" spans="1:9" x14ac:dyDescent="0.3">
      <c r="A225" s="93" t="s">
        <v>736</v>
      </c>
      <c r="B225" s="94" t="s">
        <v>737</v>
      </c>
      <c r="C225" s="94" t="s">
        <v>1652</v>
      </c>
      <c r="D225" s="94">
        <v>10050875</v>
      </c>
      <c r="E225" s="95">
        <v>16.5</v>
      </c>
      <c r="F225" s="95">
        <v>400</v>
      </c>
      <c r="G225" s="94"/>
      <c r="H225" s="95"/>
      <c r="I225" s="96"/>
    </row>
    <row r="226" spans="1:9" x14ac:dyDescent="0.3">
      <c r="A226" s="93" t="str">
        <f t="shared" ref="A226:A232" si="32">A225</f>
        <v>永豐代理人</v>
      </c>
      <c r="B226" s="94"/>
      <c r="C226" s="94"/>
      <c r="D226" s="94"/>
      <c r="E226" s="95"/>
      <c r="F226" s="95"/>
      <c r="G226" s="94">
        <v>10051201</v>
      </c>
      <c r="H226" s="95">
        <v>16.5</v>
      </c>
      <c r="I226" s="96">
        <v>147</v>
      </c>
    </row>
    <row r="227" spans="1:9" x14ac:dyDescent="0.3">
      <c r="A227" s="93" t="str">
        <f t="shared" si="32"/>
        <v>永豐代理人</v>
      </c>
      <c r="B227" s="94"/>
      <c r="C227" s="94"/>
      <c r="D227" s="94"/>
      <c r="E227" s="95"/>
      <c r="F227" s="95"/>
      <c r="G227" s="94">
        <v>10051713</v>
      </c>
      <c r="H227" s="95">
        <v>16.5</v>
      </c>
      <c r="I227" s="96">
        <v>28</v>
      </c>
    </row>
    <row r="228" spans="1:9" x14ac:dyDescent="0.3">
      <c r="A228" s="93" t="str">
        <f t="shared" si="32"/>
        <v>永豐代理人</v>
      </c>
      <c r="B228" s="94"/>
      <c r="C228" s="94"/>
      <c r="D228" s="94"/>
      <c r="E228" s="95"/>
      <c r="F228" s="95"/>
      <c r="G228" s="94">
        <v>10052226</v>
      </c>
      <c r="H228" s="95">
        <v>16.5</v>
      </c>
      <c r="I228" s="96">
        <v>48</v>
      </c>
    </row>
    <row r="229" spans="1:9" x14ac:dyDescent="0.3">
      <c r="A229" s="93" t="str">
        <f t="shared" si="32"/>
        <v>永豐代理人</v>
      </c>
      <c r="B229" s="94"/>
      <c r="C229" s="94"/>
      <c r="D229" s="94"/>
      <c r="E229" s="95"/>
      <c r="F229" s="95"/>
      <c r="G229" s="94">
        <v>10052739</v>
      </c>
      <c r="H229" s="95">
        <v>16.5</v>
      </c>
      <c r="I229" s="96">
        <v>16</v>
      </c>
    </row>
    <row r="230" spans="1:9" x14ac:dyDescent="0.3">
      <c r="A230" s="93" t="str">
        <f t="shared" si="32"/>
        <v>永豐代理人</v>
      </c>
      <c r="B230" s="94"/>
      <c r="C230" s="94"/>
      <c r="D230" s="94"/>
      <c r="E230" s="95"/>
      <c r="F230" s="95"/>
      <c r="G230" s="94">
        <v>10053255</v>
      </c>
      <c r="H230" s="95">
        <v>16.5</v>
      </c>
      <c r="I230" s="96">
        <v>69</v>
      </c>
    </row>
    <row r="231" spans="1:9" x14ac:dyDescent="0.3">
      <c r="A231" s="93" t="str">
        <f t="shared" si="32"/>
        <v>永豐代理人</v>
      </c>
      <c r="B231" s="94"/>
      <c r="C231" s="94"/>
      <c r="D231" s="94"/>
      <c r="E231" s="95"/>
      <c r="F231" s="95"/>
      <c r="G231" s="94">
        <v>10053768</v>
      </c>
      <c r="H231" s="95">
        <v>16.5</v>
      </c>
      <c r="I231" s="96">
        <v>11</v>
      </c>
    </row>
    <row r="232" spans="1:9" x14ac:dyDescent="0.3">
      <c r="A232" s="93" t="str">
        <f t="shared" si="32"/>
        <v>永豐代理人</v>
      </c>
      <c r="B232" s="94"/>
      <c r="C232" s="94"/>
      <c r="D232" s="94"/>
      <c r="E232" s="95"/>
      <c r="F232" s="95"/>
      <c r="G232" s="94">
        <v>10061874</v>
      </c>
      <c r="H232" s="95">
        <v>16.5</v>
      </c>
      <c r="I232" s="96">
        <v>81</v>
      </c>
    </row>
    <row r="233" spans="1:9" x14ac:dyDescent="0.3">
      <c r="A233" s="93" t="s">
        <v>736</v>
      </c>
      <c r="B233" s="94" t="s">
        <v>737</v>
      </c>
      <c r="C233" s="94" t="s">
        <v>1653</v>
      </c>
      <c r="D233" s="94">
        <v>10051710</v>
      </c>
      <c r="E233" s="95">
        <v>16.5</v>
      </c>
      <c r="F233" s="95">
        <v>400</v>
      </c>
      <c r="G233" s="94"/>
      <c r="H233" s="95"/>
      <c r="I233" s="96"/>
    </row>
    <row r="234" spans="1:9" x14ac:dyDescent="0.3">
      <c r="A234" s="93" t="str">
        <f t="shared" ref="A234:A235" si="33">A233</f>
        <v>永豐代理人</v>
      </c>
      <c r="B234" s="94"/>
      <c r="C234" s="94"/>
      <c r="D234" s="94"/>
      <c r="E234" s="95"/>
      <c r="F234" s="95"/>
      <c r="G234" s="94">
        <v>10061874</v>
      </c>
      <c r="H234" s="95">
        <v>16.5</v>
      </c>
      <c r="I234" s="96">
        <v>213</v>
      </c>
    </row>
    <row r="235" spans="1:9" x14ac:dyDescent="0.3">
      <c r="A235" s="93" t="str">
        <f t="shared" si="33"/>
        <v>永豐代理人</v>
      </c>
      <c r="B235" s="94"/>
      <c r="C235" s="94"/>
      <c r="D235" s="94"/>
      <c r="E235" s="95"/>
      <c r="F235" s="95"/>
      <c r="G235" s="94">
        <v>10062387</v>
      </c>
      <c r="H235" s="95">
        <v>16.5</v>
      </c>
      <c r="I235" s="96">
        <v>187</v>
      </c>
    </row>
    <row r="236" spans="1:9" x14ac:dyDescent="0.3">
      <c r="A236" s="93" t="s">
        <v>736</v>
      </c>
      <c r="B236" s="94" t="s">
        <v>737</v>
      </c>
      <c r="C236" s="94" t="s">
        <v>1654</v>
      </c>
      <c r="D236" s="94">
        <v>10052543</v>
      </c>
      <c r="E236" s="95">
        <v>16.5</v>
      </c>
      <c r="F236" s="95">
        <v>400</v>
      </c>
      <c r="G236" s="94"/>
      <c r="H236" s="95"/>
      <c r="I236" s="96"/>
    </row>
    <row r="237" spans="1:9" x14ac:dyDescent="0.3">
      <c r="A237" s="93" t="str">
        <f>A236</f>
        <v>永豐代理人</v>
      </c>
      <c r="B237" s="94"/>
      <c r="C237" s="94"/>
      <c r="D237" s="94"/>
      <c r="E237" s="95"/>
      <c r="F237" s="95"/>
      <c r="G237" s="94">
        <v>10062387</v>
      </c>
      <c r="H237" s="95">
        <v>16.5</v>
      </c>
      <c r="I237" s="96">
        <v>400</v>
      </c>
    </row>
    <row r="238" spans="1:9" x14ac:dyDescent="0.3">
      <c r="A238" s="93" t="s">
        <v>736</v>
      </c>
      <c r="B238" s="94" t="s">
        <v>737</v>
      </c>
      <c r="C238" s="94" t="s">
        <v>1655</v>
      </c>
      <c r="D238" s="94">
        <v>10053434</v>
      </c>
      <c r="E238" s="95">
        <v>16.5</v>
      </c>
      <c r="F238" s="95">
        <v>400</v>
      </c>
      <c r="G238" s="94"/>
      <c r="H238" s="95"/>
      <c r="I238" s="96"/>
    </row>
    <row r="239" spans="1:9" x14ac:dyDescent="0.3">
      <c r="A239" s="93" t="str">
        <f>A238</f>
        <v>永豐代理人</v>
      </c>
      <c r="B239" s="94"/>
      <c r="C239" s="94"/>
      <c r="D239" s="94"/>
      <c r="E239" s="95"/>
      <c r="F239" s="95"/>
      <c r="G239" s="94">
        <v>10062387</v>
      </c>
      <c r="H239" s="95">
        <v>16.5</v>
      </c>
      <c r="I239" s="96">
        <v>400</v>
      </c>
    </row>
    <row r="240" spans="1:9" x14ac:dyDescent="0.3">
      <c r="A240" s="93" t="s">
        <v>736</v>
      </c>
      <c r="B240" s="94" t="s">
        <v>737</v>
      </c>
      <c r="C240" s="94" t="s">
        <v>1656</v>
      </c>
      <c r="D240" s="94">
        <v>10054233</v>
      </c>
      <c r="E240" s="95">
        <v>16.5</v>
      </c>
      <c r="F240" s="95">
        <v>400</v>
      </c>
      <c r="G240" s="94"/>
      <c r="H240" s="95"/>
      <c r="I240" s="96"/>
    </row>
    <row r="241" spans="1:9" x14ac:dyDescent="0.3">
      <c r="A241" s="93" t="str">
        <f t="shared" ref="A241:A243" si="34">A240</f>
        <v>永豐代理人</v>
      </c>
      <c r="B241" s="94"/>
      <c r="C241" s="94"/>
      <c r="D241" s="94"/>
      <c r="E241" s="95"/>
      <c r="F241" s="95"/>
      <c r="G241" s="94">
        <v>10062387</v>
      </c>
      <c r="H241" s="95">
        <v>16.5</v>
      </c>
      <c r="I241" s="96">
        <v>9</v>
      </c>
    </row>
    <row r="242" spans="1:9" x14ac:dyDescent="0.3">
      <c r="A242" s="93" t="str">
        <f t="shared" si="34"/>
        <v>永豐代理人</v>
      </c>
      <c r="B242" s="94"/>
      <c r="C242" s="94"/>
      <c r="D242" s="94"/>
      <c r="E242" s="95"/>
      <c r="F242" s="95"/>
      <c r="G242" s="94">
        <v>10062897</v>
      </c>
      <c r="H242" s="95">
        <v>16.5</v>
      </c>
      <c r="I242" s="96">
        <v>53</v>
      </c>
    </row>
    <row r="243" spans="1:9" x14ac:dyDescent="0.3">
      <c r="A243" s="93" t="str">
        <f t="shared" si="34"/>
        <v>永豐代理人</v>
      </c>
      <c r="B243" s="94"/>
      <c r="C243" s="94"/>
      <c r="D243" s="94"/>
      <c r="E243" s="95"/>
      <c r="F243" s="95"/>
      <c r="G243" s="94">
        <v>10063410</v>
      </c>
      <c r="H243" s="95">
        <v>16.5</v>
      </c>
      <c r="I243" s="96">
        <v>338</v>
      </c>
    </row>
    <row r="244" spans="1:9" x14ac:dyDescent="0.3">
      <c r="A244" s="93" t="s">
        <v>736</v>
      </c>
      <c r="B244" s="94" t="s">
        <v>737</v>
      </c>
      <c r="C244" s="94" t="s">
        <v>1657</v>
      </c>
      <c r="D244" s="94">
        <v>10082695</v>
      </c>
      <c r="E244" s="95">
        <v>16.600000000000001</v>
      </c>
      <c r="F244" s="95">
        <v>400</v>
      </c>
      <c r="G244" s="94"/>
      <c r="H244" s="95"/>
      <c r="I244" s="96"/>
    </row>
    <row r="245" spans="1:9" x14ac:dyDescent="0.3">
      <c r="A245" s="93" t="str">
        <f>A244</f>
        <v>永豐代理人</v>
      </c>
      <c r="B245" s="94"/>
      <c r="C245" s="94"/>
      <c r="D245" s="94"/>
      <c r="E245" s="95"/>
      <c r="F245" s="95"/>
      <c r="G245" s="94">
        <v>10125280</v>
      </c>
      <c r="H245" s="95">
        <v>16.649999999999999</v>
      </c>
      <c r="I245" s="96">
        <v>400</v>
      </c>
    </row>
    <row r="246" spans="1:9" x14ac:dyDescent="0.3">
      <c r="A246" s="93" t="s">
        <v>736</v>
      </c>
      <c r="B246" s="94" t="s">
        <v>737</v>
      </c>
      <c r="C246" s="94" t="s">
        <v>1658</v>
      </c>
      <c r="D246" s="94">
        <v>10083610</v>
      </c>
      <c r="E246" s="95">
        <v>16.600000000000001</v>
      </c>
      <c r="F246" s="95">
        <v>400</v>
      </c>
      <c r="G246" s="94"/>
      <c r="H246" s="95"/>
      <c r="I246" s="96"/>
    </row>
    <row r="247" spans="1:9" x14ac:dyDescent="0.3">
      <c r="A247" s="93" t="str">
        <f>A246</f>
        <v>永豐代理人</v>
      </c>
      <c r="B247" s="94"/>
      <c r="C247" s="94"/>
      <c r="D247" s="94"/>
      <c r="E247" s="95"/>
      <c r="F247" s="95"/>
      <c r="G247" s="94">
        <v>10125280</v>
      </c>
      <c r="H247" s="95">
        <v>16.649999999999999</v>
      </c>
      <c r="I247" s="96">
        <v>400</v>
      </c>
    </row>
    <row r="248" spans="1:9" x14ac:dyDescent="0.3">
      <c r="A248" s="93" t="s">
        <v>736</v>
      </c>
      <c r="B248" s="94" t="s">
        <v>737</v>
      </c>
      <c r="C248" s="94" t="s">
        <v>1659</v>
      </c>
      <c r="D248" s="94">
        <v>10084648</v>
      </c>
      <c r="E248" s="95">
        <v>16.600000000000001</v>
      </c>
      <c r="F248" s="95">
        <v>400</v>
      </c>
      <c r="G248" s="94"/>
      <c r="H248" s="95"/>
      <c r="I248" s="96"/>
    </row>
    <row r="249" spans="1:9" x14ac:dyDescent="0.3">
      <c r="A249" s="93" t="str">
        <f>A248</f>
        <v>永豐代理人</v>
      </c>
      <c r="B249" s="94"/>
      <c r="C249" s="94"/>
      <c r="D249" s="94"/>
      <c r="E249" s="95"/>
      <c r="F249" s="95"/>
      <c r="G249" s="94">
        <v>10125280</v>
      </c>
      <c r="H249" s="95">
        <v>16.649999999999999</v>
      </c>
      <c r="I249" s="96">
        <v>400</v>
      </c>
    </row>
    <row r="250" spans="1:9" x14ac:dyDescent="0.3">
      <c r="A250" s="93" t="s">
        <v>736</v>
      </c>
      <c r="B250" s="94" t="s">
        <v>737</v>
      </c>
      <c r="C250" s="94" t="s">
        <v>1660</v>
      </c>
      <c r="D250" s="94">
        <v>10085468</v>
      </c>
      <c r="E250" s="95">
        <v>16.600000000000001</v>
      </c>
      <c r="F250" s="95">
        <v>400</v>
      </c>
      <c r="G250" s="94"/>
      <c r="H250" s="95"/>
      <c r="I250" s="96"/>
    </row>
    <row r="251" spans="1:9" x14ac:dyDescent="0.3">
      <c r="A251" s="93" t="str">
        <f>A250</f>
        <v>永豐代理人</v>
      </c>
      <c r="B251" s="94"/>
      <c r="C251" s="94"/>
      <c r="D251" s="94"/>
      <c r="E251" s="95"/>
      <c r="F251" s="95"/>
      <c r="G251" s="94">
        <v>10125280</v>
      </c>
      <c r="H251" s="95">
        <v>16.649999999999999</v>
      </c>
      <c r="I251" s="96">
        <v>400</v>
      </c>
    </row>
    <row r="252" spans="1:9" x14ac:dyDescent="0.3">
      <c r="A252" s="93" t="s">
        <v>736</v>
      </c>
      <c r="B252" s="94" t="s">
        <v>737</v>
      </c>
      <c r="C252" s="94" t="s">
        <v>1661</v>
      </c>
      <c r="D252" s="94">
        <v>10090269</v>
      </c>
      <c r="E252" s="95">
        <v>16.600000000000001</v>
      </c>
      <c r="F252" s="95">
        <v>400</v>
      </c>
      <c r="G252" s="94"/>
      <c r="H252" s="95"/>
      <c r="I252" s="96"/>
    </row>
    <row r="253" spans="1:9" x14ac:dyDescent="0.3">
      <c r="A253" s="93" t="str">
        <f>A252</f>
        <v>永豐代理人</v>
      </c>
      <c r="B253" s="94"/>
      <c r="C253" s="94"/>
      <c r="D253" s="94"/>
      <c r="E253" s="95"/>
      <c r="F253" s="95"/>
      <c r="G253" s="94">
        <v>10125280</v>
      </c>
      <c r="H253" s="95">
        <v>16.649999999999999</v>
      </c>
      <c r="I253" s="96">
        <v>400</v>
      </c>
    </row>
    <row r="254" spans="1:9" x14ac:dyDescent="0.3">
      <c r="A254" s="93" t="s">
        <v>577</v>
      </c>
      <c r="B254" s="94" t="s">
        <v>453</v>
      </c>
      <c r="C254" s="94" t="s">
        <v>557</v>
      </c>
      <c r="D254" s="94">
        <v>10092988</v>
      </c>
      <c r="E254" s="95">
        <v>16.649999999999999</v>
      </c>
      <c r="F254" s="95">
        <v>499</v>
      </c>
      <c r="G254" s="94"/>
      <c r="H254" s="95"/>
      <c r="I254" s="96"/>
    </row>
    <row r="255" spans="1:9" x14ac:dyDescent="0.3">
      <c r="A255" s="93" t="str">
        <f>A254</f>
        <v>鄭豐儀</v>
      </c>
      <c r="B255" s="94"/>
      <c r="C255" s="94"/>
      <c r="D255" s="94"/>
      <c r="E255" s="95"/>
      <c r="F255" s="95"/>
      <c r="G255" s="94">
        <v>10125280</v>
      </c>
      <c r="H255" s="95">
        <v>16.649999999999999</v>
      </c>
      <c r="I255" s="96">
        <v>499</v>
      </c>
    </row>
    <row r="256" spans="1:9" x14ac:dyDescent="0.3">
      <c r="A256" s="93" t="s">
        <v>577</v>
      </c>
      <c r="B256" s="94" t="s">
        <v>453</v>
      </c>
      <c r="C256" s="94">
        <v>10018</v>
      </c>
      <c r="D256" s="94">
        <v>10093303</v>
      </c>
      <c r="E256" s="95">
        <v>16.649999999999999</v>
      </c>
      <c r="F256" s="95">
        <v>499</v>
      </c>
      <c r="G256" s="94"/>
      <c r="H256" s="95"/>
      <c r="I256" s="96"/>
    </row>
    <row r="257" spans="1:9" x14ac:dyDescent="0.3">
      <c r="A257" s="93" t="str">
        <f>A256</f>
        <v>鄭豐儀</v>
      </c>
      <c r="B257" s="94"/>
      <c r="C257" s="94"/>
      <c r="D257" s="94"/>
      <c r="E257" s="95"/>
      <c r="F257" s="95"/>
      <c r="G257" s="94">
        <v>10125280</v>
      </c>
      <c r="H257" s="95">
        <v>16.649999999999999</v>
      </c>
      <c r="I257" s="96">
        <v>499</v>
      </c>
    </row>
    <row r="258" spans="1:9" x14ac:dyDescent="0.3">
      <c r="A258" s="93" t="s">
        <v>577</v>
      </c>
      <c r="B258" s="94" t="s">
        <v>453</v>
      </c>
      <c r="C258" s="94" t="s">
        <v>558</v>
      </c>
      <c r="D258" s="94">
        <v>10093303</v>
      </c>
      <c r="E258" s="95">
        <v>16.649999999999999</v>
      </c>
      <c r="F258" s="95">
        <v>499</v>
      </c>
      <c r="G258" s="94"/>
      <c r="H258" s="95"/>
      <c r="I258" s="96"/>
    </row>
    <row r="259" spans="1:9" x14ac:dyDescent="0.3">
      <c r="A259" s="93" t="str">
        <f>A258</f>
        <v>鄭豐儀</v>
      </c>
      <c r="B259" s="94"/>
      <c r="C259" s="94"/>
      <c r="D259" s="94"/>
      <c r="E259" s="95"/>
      <c r="F259" s="95"/>
      <c r="G259" s="94">
        <v>10125280</v>
      </c>
      <c r="H259" s="95">
        <v>16.649999999999999</v>
      </c>
      <c r="I259" s="96">
        <v>499</v>
      </c>
    </row>
    <row r="260" spans="1:9" x14ac:dyDescent="0.3">
      <c r="A260" s="93" t="s">
        <v>577</v>
      </c>
      <c r="B260" s="94" t="s">
        <v>453</v>
      </c>
      <c r="C260" s="94" t="s">
        <v>559</v>
      </c>
      <c r="D260" s="94">
        <v>10093599</v>
      </c>
      <c r="E260" s="95">
        <v>16.649999999999999</v>
      </c>
      <c r="F260" s="95">
        <v>499</v>
      </c>
      <c r="G260" s="94"/>
      <c r="H260" s="95"/>
      <c r="I260" s="96"/>
    </row>
    <row r="261" spans="1:9" x14ac:dyDescent="0.3">
      <c r="A261" s="93" t="str">
        <f>A260</f>
        <v>鄭豐儀</v>
      </c>
      <c r="B261" s="94"/>
      <c r="C261" s="94"/>
      <c r="D261" s="94"/>
      <c r="E261" s="95"/>
      <c r="F261" s="95"/>
      <c r="G261" s="94">
        <v>10125280</v>
      </c>
      <c r="H261" s="95">
        <v>16.649999999999999</v>
      </c>
      <c r="I261" s="96">
        <v>499</v>
      </c>
    </row>
    <row r="262" spans="1:9" x14ac:dyDescent="0.3">
      <c r="A262" s="93" t="s">
        <v>577</v>
      </c>
      <c r="B262" s="94" t="s">
        <v>453</v>
      </c>
      <c r="C262" s="94" t="s">
        <v>560</v>
      </c>
      <c r="D262" s="94">
        <v>10094510</v>
      </c>
      <c r="E262" s="95">
        <v>16.649999999999999</v>
      </c>
      <c r="F262" s="95">
        <v>499</v>
      </c>
      <c r="G262" s="94"/>
      <c r="H262" s="95"/>
      <c r="I262" s="96"/>
    </row>
    <row r="263" spans="1:9" x14ac:dyDescent="0.3">
      <c r="A263" s="93" t="str">
        <f t="shared" ref="A263:A269" si="35">A262</f>
        <v>鄭豐儀</v>
      </c>
      <c r="B263" s="94"/>
      <c r="C263" s="94"/>
      <c r="D263" s="94"/>
      <c r="E263" s="95"/>
      <c r="F263" s="95"/>
      <c r="G263" s="94">
        <v>10125280</v>
      </c>
      <c r="H263" s="95">
        <v>16.649999999999999</v>
      </c>
      <c r="I263" s="96">
        <v>385</v>
      </c>
    </row>
    <row r="264" spans="1:9" x14ac:dyDescent="0.3">
      <c r="A264" s="93" t="str">
        <f t="shared" si="35"/>
        <v>鄭豐儀</v>
      </c>
      <c r="B264" s="94"/>
      <c r="C264" s="94"/>
      <c r="D264" s="94"/>
      <c r="E264" s="95"/>
      <c r="F264" s="95"/>
      <c r="G264" s="94">
        <v>10125793</v>
      </c>
      <c r="H264" s="95">
        <v>16.649999999999999</v>
      </c>
      <c r="I264" s="96">
        <v>21</v>
      </c>
    </row>
    <row r="265" spans="1:9" x14ac:dyDescent="0.3">
      <c r="A265" s="93" t="str">
        <f t="shared" si="35"/>
        <v>鄭豐儀</v>
      </c>
      <c r="B265" s="94"/>
      <c r="C265" s="94"/>
      <c r="D265" s="94"/>
      <c r="E265" s="95"/>
      <c r="F265" s="95"/>
      <c r="G265" s="94">
        <v>10131337</v>
      </c>
      <c r="H265" s="95">
        <v>16.649999999999999</v>
      </c>
      <c r="I265" s="96">
        <v>21</v>
      </c>
    </row>
    <row r="266" spans="1:9" x14ac:dyDescent="0.3">
      <c r="A266" s="93" t="str">
        <f t="shared" si="35"/>
        <v>鄭豐儀</v>
      </c>
      <c r="B266" s="94"/>
      <c r="C266" s="94"/>
      <c r="D266" s="94"/>
      <c r="E266" s="95"/>
      <c r="F266" s="95"/>
      <c r="G266" s="94">
        <v>10132365</v>
      </c>
      <c r="H266" s="95">
        <v>16.649999999999999</v>
      </c>
      <c r="I266" s="96">
        <v>28</v>
      </c>
    </row>
    <row r="267" spans="1:9" x14ac:dyDescent="0.3">
      <c r="A267" s="93" t="str">
        <f t="shared" si="35"/>
        <v>鄭豐儀</v>
      </c>
      <c r="B267" s="94"/>
      <c r="C267" s="94"/>
      <c r="D267" s="94"/>
      <c r="E267" s="95"/>
      <c r="F267" s="95"/>
      <c r="G267" s="94">
        <v>10133392</v>
      </c>
      <c r="H267" s="95">
        <v>16.649999999999999</v>
      </c>
      <c r="I267" s="96">
        <v>10</v>
      </c>
    </row>
    <row r="268" spans="1:9" x14ac:dyDescent="0.3">
      <c r="A268" s="93" t="str">
        <f t="shared" si="35"/>
        <v>鄭豐儀</v>
      </c>
      <c r="B268" s="94"/>
      <c r="C268" s="94"/>
      <c r="D268" s="94"/>
      <c r="E268" s="95"/>
      <c r="F268" s="95"/>
      <c r="G268" s="94">
        <v>10133905</v>
      </c>
      <c r="H268" s="95">
        <v>16.649999999999999</v>
      </c>
      <c r="I268" s="96">
        <v>26</v>
      </c>
    </row>
    <row r="269" spans="1:9" x14ac:dyDescent="0.3">
      <c r="A269" s="93" t="str">
        <f t="shared" si="35"/>
        <v>鄭豐儀</v>
      </c>
      <c r="B269" s="94"/>
      <c r="C269" s="94"/>
      <c r="D269" s="94"/>
      <c r="E269" s="95"/>
      <c r="F269" s="95"/>
      <c r="G269" s="94">
        <v>10134419</v>
      </c>
      <c r="H269" s="95">
        <v>16.649999999999999</v>
      </c>
      <c r="I269" s="96">
        <v>8</v>
      </c>
    </row>
    <row r="270" spans="1:9" x14ac:dyDescent="0.3">
      <c r="A270" s="93" t="s">
        <v>577</v>
      </c>
      <c r="B270" s="94" t="s">
        <v>453</v>
      </c>
      <c r="C270" s="94" t="s">
        <v>659</v>
      </c>
      <c r="D270" s="94">
        <v>10095005</v>
      </c>
      <c r="E270" s="95">
        <v>16.649999999999999</v>
      </c>
      <c r="F270" s="95">
        <v>5</v>
      </c>
      <c r="G270" s="94"/>
      <c r="H270" s="95"/>
      <c r="I270" s="96"/>
    </row>
    <row r="271" spans="1:9" x14ac:dyDescent="0.3">
      <c r="A271" s="93" t="str">
        <f t="shared" ref="A271:A272" si="36">A270</f>
        <v>鄭豐儀</v>
      </c>
      <c r="B271" s="94"/>
      <c r="C271" s="94"/>
      <c r="D271" s="94"/>
      <c r="E271" s="95"/>
      <c r="F271" s="95"/>
      <c r="G271" s="94">
        <v>10134419</v>
      </c>
      <c r="H271" s="95">
        <v>16.649999999999999</v>
      </c>
      <c r="I271" s="96">
        <v>3</v>
      </c>
    </row>
    <row r="272" spans="1:9" x14ac:dyDescent="0.3">
      <c r="A272" s="93" t="str">
        <f t="shared" si="36"/>
        <v>鄭豐儀</v>
      </c>
      <c r="B272" s="94"/>
      <c r="C272" s="94"/>
      <c r="D272" s="94"/>
      <c r="E272" s="95"/>
      <c r="F272" s="95"/>
      <c r="G272" s="94">
        <v>10134926</v>
      </c>
      <c r="H272" s="95">
        <v>16.649999999999999</v>
      </c>
      <c r="I272" s="96">
        <v>2</v>
      </c>
    </row>
    <row r="273" spans="1:9" x14ac:dyDescent="0.3">
      <c r="A273" s="93" t="s">
        <v>577</v>
      </c>
      <c r="B273" s="94" t="s">
        <v>453</v>
      </c>
      <c r="C273" s="94" t="s">
        <v>1392</v>
      </c>
      <c r="D273" s="94">
        <v>10171156</v>
      </c>
      <c r="E273" s="95">
        <v>16.600000000000001</v>
      </c>
      <c r="F273" s="95">
        <v>499</v>
      </c>
      <c r="G273" s="94"/>
      <c r="H273" s="95"/>
      <c r="I273" s="96"/>
    </row>
    <row r="274" spans="1:9" x14ac:dyDescent="0.3">
      <c r="A274" s="93" t="str">
        <f t="shared" ref="A274:A285" si="37">A273</f>
        <v>鄭豐儀</v>
      </c>
      <c r="B274" s="94"/>
      <c r="C274" s="94"/>
      <c r="D274" s="94"/>
      <c r="E274" s="95"/>
      <c r="F274" s="95"/>
      <c r="G274" s="94">
        <v>10171413</v>
      </c>
      <c r="H274" s="95">
        <v>16.600000000000001</v>
      </c>
      <c r="I274" s="96">
        <v>253</v>
      </c>
    </row>
    <row r="275" spans="1:9" x14ac:dyDescent="0.3">
      <c r="A275" s="93" t="str">
        <f t="shared" si="37"/>
        <v>鄭豐儀</v>
      </c>
      <c r="B275" s="94"/>
      <c r="C275" s="94"/>
      <c r="D275" s="94"/>
      <c r="E275" s="95"/>
      <c r="F275" s="95"/>
      <c r="G275" s="94">
        <v>10171924</v>
      </c>
      <c r="H275" s="95">
        <v>16.600000000000001</v>
      </c>
      <c r="I275" s="96">
        <v>2</v>
      </c>
    </row>
    <row r="276" spans="1:9" x14ac:dyDescent="0.3">
      <c r="A276" s="93" t="str">
        <f t="shared" si="37"/>
        <v>鄭豐儀</v>
      </c>
      <c r="B276" s="94"/>
      <c r="C276" s="94"/>
      <c r="D276" s="94"/>
      <c r="E276" s="95"/>
      <c r="F276" s="95"/>
      <c r="G276" s="94">
        <v>10172435</v>
      </c>
      <c r="H276" s="95">
        <v>16.600000000000001</v>
      </c>
      <c r="I276" s="96">
        <v>2</v>
      </c>
    </row>
    <row r="277" spans="1:9" x14ac:dyDescent="0.3">
      <c r="A277" s="93" t="str">
        <f t="shared" si="37"/>
        <v>鄭豐儀</v>
      </c>
      <c r="B277" s="94"/>
      <c r="C277" s="94"/>
      <c r="D277" s="94"/>
      <c r="E277" s="95"/>
      <c r="F277" s="95"/>
      <c r="G277" s="94">
        <v>10172950</v>
      </c>
      <c r="H277" s="95">
        <v>16.600000000000001</v>
      </c>
      <c r="I277" s="96">
        <v>2</v>
      </c>
    </row>
    <row r="278" spans="1:9" x14ac:dyDescent="0.3">
      <c r="A278" s="93" t="str">
        <f t="shared" si="37"/>
        <v>鄭豐儀</v>
      </c>
      <c r="B278" s="94"/>
      <c r="C278" s="94"/>
      <c r="D278" s="94"/>
      <c r="E278" s="95"/>
      <c r="F278" s="95"/>
      <c r="G278" s="94">
        <v>10173461</v>
      </c>
      <c r="H278" s="95">
        <v>16.600000000000001</v>
      </c>
      <c r="I278" s="96">
        <v>1</v>
      </c>
    </row>
    <row r="279" spans="1:9" x14ac:dyDescent="0.3">
      <c r="A279" s="93" t="str">
        <f t="shared" si="37"/>
        <v>鄭豐儀</v>
      </c>
      <c r="B279" s="94"/>
      <c r="C279" s="94"/>
      <c r="D279" s="94"/>
      <c r="E279" s="95"/>
      <c r="F279" s="95"/>
      <c r="G279" s="94">
        <v>10173974</v>
      </c>
      <c r="H279" s="95">
        <v>16.600000000000001</v>
      </c>
      <c r="I279" s="96">
        <v>1</v>
      </c>
    </row>
    <row r="280" spans="1:9" x14ac:dyDescent="0.3">
      <c r="A280" s="93" t="str">
        <f t="shared" si="37"/>
        <v>鄭豐儀</v>
      </c>
      <c r="B280" s="94"/>
      <c r="C280" s="94"/>
      <c r="D280" s="94"/>
      <c r="E280" s="95"/>
      <c r="F280" s="95"/>
      <c r="G280" s="94">
        <v>10174484</v>
      </c>
      <c r="H280" s="95">
        <v>16.600000000000001</v>
      </c>
      <c r="I280" s="96">
        <v>63</v>
      </c>
    </row>
    <row r="281" spans="1:9" x14ac:dyDescent="0.3">
      <c r="A281" s="93" t="str">
        <f t="shared" si="37"/>
        <v>鄭豐儀</v>
      </c>
      <c r="B281" s="94"/>
      <c r="C281" s="94"/>
      <c r="D281" s="94"/>
      <c r="E281" s="95"/>
      <c r="F281" s="95"/>
      <c r="G281" s="94">
        <v>10174991</v>
      </c>
      <c r="H281" s="95">
        <v>16.600000000000001</v>
      </c>
      <c r="I281" s="96">
        <v>3</v>
      </c>
    </row>
    <row r="282" spans="1:9" x14ac:dyDescent="0.3">
      <c r="A282" s="93" t="str">
        <f t="shared" si="37"/>
        <v>鄭豐儀</v>
      </c>
      <c r="B282" s="94"/>
      <c r="C282" s="94"/>
      <c r="D282" s="94"/>
      <c r="E282" s="95"/>
      <c r="F282" s="95"/>
      <c r="G282" s="94">
        <v>10175503</v>
      </c>
      <c r="H282" s="95">
        <v>16.600000000000001</v>
      </c>
      <c r="I282" s="96">
        <v>1</v>
      </c>
    </row>
    <row r="283" spans="1:9" x14ac:dyDescent="0.3">
      <c r="A283" s="93" t="str">
        <f t="shared" si="37"/>
        <v>鄭豐儀</v>
      </c>
      <c r="B283" s="94"/>
      <c r="C283" s="94"/>
      <c r="D283" s="94"/>
      <c r="E283" s="95"/>
      <c r="F283" s="95"/>
      <c r="G283" s="94">
        <v>10180012</v>
      </c>
      <c r="H283" s="95">
        <v>16.600000000000001</v>
      </c>
      <c r="I283" s="96">
        <v>5</v>
      </c>
    </row>
    <row r="284" spans="1:9" x14ac:dyDescent="0.3">
      <c r="A284" s="93" t="str">
        <f t="shared" si="37"/>
        <v>鄭豐儀</v>
      </c>
      <c r="B284" s="94"/>
      <c r="C284" s="94"/>
      <c r="D284" s="94"/>
      <c r="E284" s="95"/>
      <c r="F284" s="95"/>
      <c r="G284" s="94">
        <v>10181541</v>
      </c>
      <c r="H284" s="95">
        <v>16.600000000000001</v>
      </c>
      <c r="I284" s="96">
        <v>20</v>
      </c>
    </row>
    <row r="285" spans="1:9" x14ac:dyDescent="0.3">
      <c r="A285" s="93" t="str">
        <f t="shared" si="37"/>
        <v>鄭豐儀</v>
      </c>
      <c r="B285" s="94"/>
      <c r="C285" s="94"/>
      <c r="D285" s="94"/>
      <c r="E285" s="95"/>
      <c r="F285" s="95"/>
      <c r="G285" s="94">
        <v>10182565</v>
      </c>
      <c r="H285" s="95">
        <v>16.600000000000001</v>
      </c>
      <c r="I285" s="96">
        <v>2</v>
      </c>
    </row>
    <row r="286" spans="1:9" x14ac:dyDescent="0.3">
      <c r="A286" s="93" t="s">
        <v>577</v>
      </c>
      <c r="B286" s="94" t="s">
        <v>453</v>
      </c>
      <c r="C286" s="94" t="s">
        <v>1392</v>
      </c>
      <c r="D286" s="94">
        <v>10182895</v>
      </c>
      <c r="E286" s="95">
        <v>16.600000000000001</v>
      </c>
      <c r="F286" s="95">
        <v>-144</v>
      </c>
      <c r="G286" s="94"/>
      <c r="H286" s="95"/>
      <c r="I286" s="96"/>
    </row>
    <row r="287" spans="1:9" x14ac:dyDescent="0.3">
      <c r="A287" s="93" t="s">
        <v>577</v>
      </c>
      <c r="B287" s="94" t="s">
        <v>453</v>
      </c>
      <c r="C287" s="94">
        <v>10019</v>
      </c>
      <c r="D287" s="94">
        <v>10171233</v>
      </c>
      <c r="E287" s="95">
        <v>16.600000000000001</v>
      </c>
      <c r="F287" s="95">
        <v>499</v>
      </c>
      <c r="G287" s="94"/>
      <c r="H287" s="95"/>
      <c r="I287" s="96"/>
    </row>
    <row r="288" spans="1:9" x14ac:dyDescent="0.3">
      <c r="A288" s="93" t="s">
        <v>577</v>
      </c>
      <c r="B288" s="94" t="s">
        <v>453</v>
      </c>
      <c r="C288" s="94">
        <v>10019</v>
      </c>
      <c r="D288" s="94">
        <v>10182097</v>
      </c>
      <c r="E288" s="95">
        <v>16.600000000000001</v>
      </c>
      <c r="F288" s="95">
        <v>-499</v>
      </c>
      <c r="G288" s="94"/>
      <c r="H288" s="95"/>
      <c r="I288" s="96"/>
    </row>
    <row r="289" spans="1:9" x14ac:dyDescent="0.3">
      <c r="A289" s="93" t="s">
        <v>577</v>
      </c>
      <c r="B289" s="94" t="s">
        <v>453</v>
      </c>
      <c r="C289" s="94" t="s">
        <v>663</v>
      </c>
      <c r="D289" s="94">
        <v>10171381</v>
      </c>
      <c r="E289" s="95">
        <v>16.600000000000001</v>
      </c>
      <c r="F289" s="95">
        <v>499</v>
      </c>
      <c r="G289" s="94"/>
      <c r="H289" s="95"/>
      <c r="I289" s="96"/>
    </row>
    <row r="290" spans="1:9" x14ac:dyDescent="0.3">
      <c r="A290" s="93" t="s">
        <v>577</v>
      </c>
      <c r="B290" s="94" t="s">
        <v>453</v>
      </c>
      <c r="C290" s="94" t="s">
        <v>663</v>
      </c>
      <c r="D290" s="94">
        <v>10182885</v>
      </c>
      <c r="E290" s="95">
        <v>16.600000000000001</v>
      </c>
      <c r="F290" s="95">
        <v>-499</v>
      </c>
      <c r="G290" s="94"/>
      <c r="H290" s="95"/>
      <c r="I290" s="96"/>
    </row>
    <row r="291" spans="1:9" x14ac:dyDescent="0.3">
      <c r="A291" s="93" t="s">
        <v>577</v>
      </c>
      <c r="B291" s="94" t="s">
        <v>453</v>
      </c>
      <c r="C291" s="94" t="s">
        <v>664</v>
      </c>
      <c r="D291" s="94">
        <v>10171626</v>
      </c>
      <c r="E291" s="95">
        <v>16.600000000000001</v>
      </c>
      <c r="F291" s="95">
        <v>499</v>
      </c>
      <c r="G291" s="94"/>
      <c r="H291" s="95"/>
      <c r="I291" s="96"/>
    </row>
    <row r="292" spans="1:9" x14ac:dyDescent="0.3">
      <c r="A292" s="93" t="s">
        <v>577</v>
      </c>
      <c r="B292" s="94" t="s">
        <v>453</v>
      </c>
      <c r="C292" s="94" t="s">
        <v>664</v>
      </c>
      <c r="D292" s="94">
        <v>10182589</v>
      </c>
      <c r="E292" s="95">
        <v>16.600000000000001</v>
      </c>
      <c r="F292" s="95">
        <v>-499</v>
      </c>
      <c r="G292" s="94"/>
      <c r="H292" s="95"/>
      <c r="I292" s="96"/>
    </row>
    <row r="293" spans="1:9" x14ac:dyDescent="0.3">
      <c r="A293" s="93" t="s">
        <v>577</v>
      </c>
      <c r="B293" s="94" t="s">
        <v>453</v>
      </c>
      <c r="C293" s="94">
        <v>10020</v>
      </c>
      <c r="D293" s="94">
        <v>10171756</v>
      </c>
      <c r="E293" s="95">
        <v>16.600000000000001</v>
      </c>
      <c r="F293" s="95">
        <v>499</v>
      </c>
      <c r="G293" s="94"/>
      <c r="H293" s="95"/>
      <c r="I293" s="96"/>
    </row>
    <row r="294" spans="1:9" x14ac:dyDescent="0.3">
      <c r="A294" s="93" t="s">
        <v>577</v>
      </c>
      <c r="B294" s="94" t="s">
        <v>453</v>
      </c>
      <c r="C294" s="94">
        <v>10020</v>
      </c>
      <c r="D294" s="94">
        <v>10182275</v>
      </c>
      <c r="E294" s="95">
        <v>16.600000000000001</v>
      </c>
      <c r="F294" s="95">
        <v>-499</v>
      </c>
      <c r="G294" s="94"/>
      <c r="H294" s="95"/>
      <c r="I294" s="96"/>
    </row>
    <row r="295" spans="1:9" x14ac:dyDescent="0.3">
      <c r="A295" s="93" t="s">
        <v>577</v>
      </c>
      <c r="B295" s="94" t="s">
        <v>453</v>
      </c>
      <c r="C295" s="94" t="s">
        <v>1393</v>
      </c>
      <c r="D295" s="94">
        <v>10172001</v>
      </c>
      <c r="E295" s="95">
        <v>16.600000000000001</v>
      </c>
      <c r="F295" s="95">
        <v>6</v>
      </c>
      <c r="G295" s="94"/>
      <c r="H295" s="95"/>
      <c r="I295" s="96"/>
    </row>
    <row r="296" spans="1:9" x14ac:dyDescent="0.3">
      <c r="A296" s="93" t="s">
        <v>577</v>
      </c>
      <c r="B296" s="94" t="s">
        <v>453</v>
      </c>
      <c r="C296" s="94" t="s">
        <v>1393</v>
      </c>
      <c r="D296" s="94">
        <v>10182578</v>
      </c>
      <c r="E296" s="95">
        <v>16.600000000000001</v>
      </c>
      <c r="F296" s="95">
        <v>-6</v>
      </c>
      <c r="G296" s="94"/>
      <c r="H296" s="95"/>
      <c r="I296" s="96"/>
    </row>
    <row r="297" spans="1:9" x14ac:dyDescent="0.3">
      <c r="A297" s="93" t="s">
        <v>577</v>
      </c>
      <c r="B297" s="94" t="s">
        <v>453</v>
      </c>
      <c r="C297" s="94">
        <v>10021</v>
      </c>
      <c r="D297" s="94">
        <v>10172393</v>
      </c>
      <c r="E297" s="95">
        <v>16.600000000000001</v>
      </c>
      <c r="F297" s="95">
        <v>499</v>
      </c>
      <c r="G297" s="94"/>
      <c r="H297" s="95"/>
      <c r="I297" s="96"/>
    </row>
    <row r="298" spans="1:9" x14ac:dyDescent="0.3">
      <c r="A298" s="93" t="s">
        <v>577</v>
      </c>
      <c r="B298" s="94" t="s">
        <v>453</v>
      </c>
      <c r="C298" s="94">
        <v>10021</v>
      </c>
      <c r="D298" s="94">
        <v>10182204</v>
      </c>
      <c r="E298" s="95">
        <v>16.600000000000001</v>
      </c>
      <c r="F298" s="95">
        <v>-499</v>
      </c>
      <c r="G298" s="94"/>
      <c r="H298" s="95"/>
      <c r="I298" s="96"/>
    </row>
    <row r="299" spans="1:9" x14ac:dyDescent="0.3">
      <c r="A299" s="93" t="s">
        <v>577</v>
      </c>
      <c r="B299" s="94" t="s">
        <v>453</v>
      </c>
      <c r="C299" s="94" t="s">
        <v>665</v>
      </c>
      <c r="D299" s="94">
        <v>10172395</v>
      </c>
      <c r="E299" s="95">
        <v>16.7</v>
      </c>
      <c r="F299" s="95">
        <v>499</v>
      </c>
      <c r="G299" s="94"/>
      <c r="H299" s="95"/>
      <c r="I299" s="96"/>
    </row>
    <row r="300" spans="1:9" x14ac:dyDescent="0.3">
      <c r="A300" s="93" t="str">
        <f>A299</f>
        <v>鄭豐儀</v>
      </c>
      <c r="B300" s="94"/>
      <c r="C300" s="94"/>
      <c r="D300" s="94"/>
      <c r="E300" s="95"/>
      <c r="F300" s="95"/>
      <c r="G300" s="94">
        <v>10190147</v>
      </c>
      <c r="H300" s="95">
        <v>16.7</v>
      </c>
      <c r="I300" s="96">
        <v>499</v>
      </c>
    </row>
    <row r="301" spans="1:9" x14ac:dyDescent="0.3">
      <c r="A301" s="93" t="s">
        <v>577</v>
      </c>
      <c r="B301" s="94" t="s">
        <v>453</v>
      </c>
      <c r="C301" s="94" t="s">
        <v>1394</v>
      </c>
      <c r="D301" s="94">
        <v>10172702</v>
      </c>
      <c r="E301" s="95">
        <v>16.7</v>
      </c>
      <c r="F301" s="95">
        <v>499</v>
      </c>
      <c r="G301" s="94"/>
      <c r="H301" s="95"/>
      <c r="I301" s="96"/>
    </row>
    <row r="302" spans="1:9" x14ac:dyDescent="0.3">
      <c r="A302" s="93" t="str">
        <f>A301</f>
        <v>鄭豐儀</v>
      </c>
      <c r="B302" s="94"/>
      <c r="C302" s="94"/>
      <c r="D302" s="94"/>
      <c r="E302" s="95"/>
      <c r="F302" s="95"/>
      <c r="G302" s="94">
        <v>10190147</v>
      </c>
      <c r="H302" s="95">
        <v>16.7</v>
      </c>
      <c r="I302" s="96">
        <v>499</v>
      </c>
    </row>
    <row r="303" spans="1:9" x14ac:dyDescent="0.3">
      <c r="A303" s="93" t="s">
        <v>577</v>
      </c>
      <c r="B303" s="94" t="s">
        <v>453</v>
      </c>
      <c r="C303" s="94" t="s">
        <v>1395</v>
      </c>
      <c r="D303" s="94">
        <v>10172934</v>
      </c>
      <c r="E303" s="95">
        <v>16.7</v>
      </c>
      <c r="F303" s="95">
        <v>499</v>
      </c>
      <c r="G303" s="94"/>
      <c r="H303" s="95"/>
      <c r="I303" s="96"/>
    </row>
    <row r="304" spans="1:9" x14ac:dyDescent="0.3">
      <c r="A304" s="93" t="str">
        <f>A303</f>
        <v>鄭豐儀</v>
      </c>
      <c r="B304" s="94"/>
      <c r="C304" s="94"/>
      <c r="D304" s="94"/>
      <c r="E304" s="95"/>
      <c r="F304" s="95"/>
      <c r="G304" s="94">
        <v>10190147</v>
      </c>
      <c r="H304" s="95">
        <v>16.7</v>
      </c>
      <c r="I304" s="96">
        <v>499</v>
      </c>
    </row>
    <row r="305" spans="1:9" x14ac:dyDescent="0.3">
      <c r="A305" s="93" t="s">
        <v>577</v>
      </c>
      <c r="B305" s="94" t="s">
        <v>453</v>
      </c>
      <c r="C305" s="94" t="s">
        <v>3060</v>
      </c>
      <c r="D305" s="94">
        <v>10173263</v>
      </c>
      <c r="E305" s="95">
        <v>16.7</v>
      </c>
      <c r="F305" s="95">
        <v>499</v>
      </c>
      <c r="G305" s="94"/>
      <c r="H305" s="95"/>
      <c r="I305" s="96"/>
    </row>
    <row r="306" spans="1:9" x14ac:dyDescent="0.3">
      <c r="A306" s="93" t="str">
        <f>A305</f>
        <v>鄭豐儀</v>
      </c>
      <c r="B306" s="94"/>
      <c r="C306" s="94"/>
      <c r="D306" s="94"/>
      <c r="E306" s="95"/>
      <c r="F306" s="95"/>
      <c r="G306" s="94">
        <v>10190147</v>
      </c>
      <c r="H306" s="95">
        <v>16.7</v>
      </c>
      <c r="I306" s="96">
        <v>281</v>
      </c>
    </row>
    <row r="307" spans="1:9" x14ac:dyDescent="0.3">
      <c r="A307" s="93" t="s">
        <v>577</v>
      </c>
      <c r="B307" s="94" t="s">
        <v>453</v>
      </c>
      <c r="C307" s="94" t="s">
        <v>3060</v>
      </c>
      <c r="D307" s="94">
        <v>10192189</v>
      </c>
      <c r="E307" s="95">
        <v>16.7</v>
      </c>
      <c r="F307" s="95">
        <v>-188</v>
      </c>
      <c r="G307" s="94"/>
      <c r="H307" s="95"/>
      <c r="I307" s="96"/>
    </row>
    <row r="308" spans="1:9" x14ac:dyDescent="0.3">
      <c r="A308" s="93" t="s">
        <v>577</v>
      </c>
      <c r="B308" s="94" t="s">
        <v>453</v>
      </c>
      <c r="C308" s="94" t="s">
        <v>3061</v>
      </c>
      <c r="D308" s="94">
        <v>10173705</v>
      </c>
      <c r="E308" s="95">
        <v>16.7</v>
      </c>
      <c r="F308" s="95">
        <v>133</v>
      </c>
      <c r="G308" s="94"/>
      <c r="H308" s="95"/>
      <c r="I308" s="96"/>
    </row>
    <row r="309" spans="1:9" x14ac:dyDescent="0.3">
      <c r="A309" s="93" t="s">
        <v>577</v>
      </c>
      <c r="B309" s="94" t="s">
        <v>453</v>
      </c>
      <c r="C309" s="94" t="s">
        <v>3061</v>
      </c>
      <c r="D309" s="94">
        <v>10192178</v>
      </c>
      <c r="E309" s="95">
        <v>16.7</v>
      </c>
      <c r="F309" s="95">
        <v>-133</v>
      </c>
      <c r="G309" s="94"/>
      <c r="H309" s="95"/>
      <c r="I309" s="96"/>
    </row>
    <row r="310" spans="1:9" x14ac:dyDescent="0.3">
      <c r="A310" s="93" t="s">
        <v>577</v>
      </c>
      <c r="B310" s="94" t="s">
        <v>453</v>
      </c>
      <c r="C310" s="94" t="s">
        <v>3062</v>
      </c>
      <c r="D310" s="94">
        <v>10180734</v>
      </c>
      <c r="E310" s="95">
        <v>16.7</v>
      </c>
      <c r="F310" s="95">
        <v>4</v>
      </c>
      <c r="G310" s="94"/>
      <c r="H310" s="95"/>
      <c r="I310" s="96"/>
    </row>
    <row r="311" spans="1:9" x14ac:dyDescent="0.3">
      <c r="A311" s="93" t="s">
        <v>577</v>
      </c>
      <c r="B311" s="94" t="s">
        <v>453</v>
      </c>
      <c r="C311" s="94" t="s">
        <v>3062</v>
      </c>
      <c r="D311" s="94">
        <v>10191912</v>
      </c>
      <c r="E311" s="95">
        <v>16.7</v>
      </c>
      <c r="F311" s="95">
        <v>-4</v>
      </c>
      <c r="G311" s="94"/>
      <c r="H311" s="95"/>
      <c r="I311" s="96"/>
    </row>
    <row r="312" spans="1:9" x14ac:dyDescent="0.3">
      <c r="A312" s="93" t="s">
        <v>577</v>
      </c>
      <c r="B312" s="94" t="s">
        <v>453</v>
      </c>
      <c r="C312" s="94">
        <v>10022</v>
      </c>
      <c r="D312" s="94">
        <v>10183141</v>
      </c>
      <c r="E312" s="95">
        <v>16.649999999999999</v>
      </c>
      <c r="F312" s="95">
        <v>499</v>
      </c>
      <c r="G312" s="94"/>
      <c r="H312" s="95"/>
      <c r="I312" s="96"/>
    </row>
    <row r="313" spans="1:9" x14ac:dyDescent="0.3">
      <c r="A313" s="93" t="str">
        <f>A312</f>
        <v>鄭豐儀</v>
      </c>
      <c r="B313" s="94"/>
      <c r="C313" s="94"/>
      <c r="D313" s="94"/>
      <c r="E313" s="95"/>
      <c r="F313" s="95"/>
      <c r="G313" s="94">
        <v>10190147</v>
      </c>
      <c r="H313" s="95">
        <v>16.7</v>
      </c>
      <c r="I313" s="96">
        <v>499</v>
      </c>
    </row>
    <row r="314" spans="1:9" x14ac:dyDescent="0.3">
      <c r="A314" s="93" t="s">
        <v>577</v>
      </c>
      <c r="B314" s="94" t="s">
        <v>453</v>
      </c>
      <c r="C314" s="94" t="s">
        <v>3063</v>
      </c>
      <c r="D314" s="94">
        <v>10183452</v>
      </c>
      <c r="E314" s="95">
        <v>16.649999999999999</v>
      </c>
      <c r="F314" s="95">
        <v>499</v>
      </c>
      <c r="G314" s="94"/>
      <c r="H314" s="95"/>
      <c r="I314" s="96"/>
    </row>
    <row r="315" spans="1:9" x14ac:dyDescent="0.3">
      <c r="A315" s="93" t="str">
        <f>A314</f>
        <v>鄭豐儀</v>
      </c>
      <c r="B315" s="94"/>
      <c r="C315" s="94"/>
      <c r="D315" s="94"/>
      <c r="E315" s="95"/>
      <c r="F315" s="95"/>
      <c r="G315" s="94">
        <v>10190147</v>
      </c>
      <c r="H315" s="95">
        <v>16.7</v>
      </c>
      <c r="I315" s="96">
        <v>499</v>
      </c>
    </row>
    <row r="316" spans="1:9" x14ac:dyDescent="0.3">
      <c r="A316" s="93" t="s">
        <v>577</v>
      </c>
      <c r="B316" s="94" t="s">
        <v>453</v>
      </c>
      <c r="C316" s="94">
        <v>10023</v>
      </c>
      <c r="D316" s="94">
        <v>10183588</v>
      </c>
      <c r="E316" s="95">
        <v>16.649999999999999</v>
      </c>
      <c r="F316" s="95">
        <v>499</v>
      </c>
      <c r="G316" s="94"/>
      <c r="H316" s="95"/>
      <c r="I316" s="96"/>
    </row>
    <row r="317" spans="1:9" x14ac:dyDescent="0.3">
      <c r="A317" s="93" t="str">
        <f>A316</f>
        <v>鄭豐儀</v>
      </c>
      <c r="B317" s="94"/>
      <c r="C317" s="94"/>
      <c r="D317" s="94"/>
      <c r="E317" s="95"/>
      <c r="F317" s="95"/>
      <c r="G317" s="94">
        <v>10190147</v>
      </c>
      <c r="H317" s="95">
        <v>16.7</v>
      </c>
      <c r="I317" s="96">
        <v>499</v>
      </c>
    </row>
    <row r="318" spans="1:9" x14ac:dyDescent="0.3">
      <c r="A318" s="93" t="s">
        <v>577</v>
      </c>
      <c r="B318" s="94" t="s">
        <v>453</v>
      </c>
      <c r="C318" s="94" t="s">
        <v>566</v>
      </c>
      <c r="D318" s="94">
        <v>10183685</v>
      </c>
      <c r="E318" s="95">
        <v>16.649999999999999</v>
      </c>
      <c r="F318" s="95">
        <v>499</v>
      </c>
      <c r="G318" s="94"/>
      <c r="H318" s="95"/>
      <c r="I318" s="96"/>
    </row>
    <row r="319" spans="1:9" x14ac:dyDescent="0.3">
      <c r="A319" s="93" t="str">
        <f>A318</f>
        <v>鄭豐儀</v>
      </c>
      <c r="B319" s="94"/>
      <c r="C319" s="94"/>
      <c r="D319" s="94"/>
      <c r="E319" s="95"/>
      <c r="F319" s="95"/>
      <c r="G319" s="94">
        <v>10190147</v>
      </c>
      <c r="H319" s="95">
        <v>16.7</v>
      </c>
      <c r="I319" s="96">
        <v>499</v>
      </c>
    </row>
    <row r="320" spans="1:9" x14ac:dyDescent="0.3">
      <c r="A320" s="93" t="s">
        <v>577</v>
      </c>
      <c r="B320" s="94" t="s">
        <v>453</v>
      </c>
      <c r="C320" s="94" t="s">
        <v>567</v>
      </c>
      <c r="D320" s="94">
        <v>10183915</v>
      </c>
      <c r="E320" s="95">
        <v>16.649999999999999</v>
      </c>
      <c r="F320" s="95">
        <v>499</v>
      </c>
      <c r="G320" s="94"/>
      <c r="H320" s="95"/>
      <c r="I320" s="96"/>
    </row>
    <row r="321" spans="1:9" x14ac:dyDescent="0.3">
      <c r="A321" s="93" t="str">
        <f>A320</f>
        <v>鄭豐儀</v>
      </c>
      <c r="B321" s="94"/>
      <c r="C321" s="94"/>
      <c r="D321" s="94"/>
      <c r="E321" s="95"/>
      <c r="F321" s="95"/>
      <c r="G321" s="94">
        <v>10190147</v>
      </c>
      <c r="H321" s="95">
        <v>16.7</v>
      </c>
      <c r="I321" s="96">
        <v>499</v>
      </c>
    </row>
    <row r="322" spans="1:9" x14ac:dyDescent="0.3">
      <c r="A322" s="93" t="s">
        <v>577</v>
      </c>
      <c r="B322" s="94" t="s">
        <v>453</v>
      </c>
      <c r="C322" s="94">
        <v>10024</v>
      </c>
      <c r="D322" s="94">
        <v>10183999</v>
      </c>
      <c r="E322" s="95">
        <v>16.649999999999999</v>
      </c>
      <c r="F322" s="95">
        <v>499</v>
      </c>
      <c r="G322" s="94"/>
      <c r="H322" s="95"/>
      <c r="I322" s="96"/>
    </row>
    <row r="323" spans="1:9" x14ac:dyDescent="0.3">
      <c r="A323" s="93" t="str">
        <f>A322</f>
        <v>鄭豐儀</v>
      </c>
      <c r="B323" s="94"/>
      <c r="C323" s="94"/>
      <c r="D323" s="94"/>
      <c r="E323" s="95"/>
      <c r="F323" s="95"/>
      <c r="G323" s="94">
        <v>10190147</v>
      </c>
      <c r="H323" s="95">
        <v>16.7</v>
      </c>
      <c r="I323" s="96">
        <v>499</v>
      </c>
    </row>
    <row r="324" spans="1:9" x14ac:dyDescent="0.3">
      <c r="A324" s="93" t="s">
        <v>577</v>
      </c>
      <c r="B324" s="94" t="s">
        <v>453</v>
      </c>
      <c r="C324" s="94" t="s">
        <v>568</v>
      </c>
      <c r="D324" s="94">
        <v>10184115</v>
      </c>
      <c r="E324" s="95">
        <v>16.649999999999999</v>
      </c>
      <c r="F324" s="95">
        <v>6</v>
      </c>
      <c r="G324" s="94"/>
      <c r="H324" s="95"/>
      <c r="I324" s="96"/>
    </row>
    <row r="325" spans="1:9" x14ac:dyDescent="0.3">
      <c r="A325" s="93" t="str">
        <f>A324</f>
        <v>鄭豐儀</v>
      </c>
      <c r="B325" s="94"/>
      <c r="C325" s="94"/>
      <c r="D325" s="94"/>
      <c r="E325" s="95"/>
      <c r="F325" s="95"/>
      <c r="G325" s="94">
        <v>10190147</v>
      </c>
      <c r="H325" s="95">
        <v>16.7</v>
      </c>
      <c r="I325" s="96">
        <v>6</v>
      </c>
    </row>
    <row r="326" spans="1:9" x14ac:dyDescent="0.3">
      <c r="A326" s="93" t="s">
        <v>1893</v>
      </c>
      <c r="B326" s="94" t="s">
        <v>272</v>
      </c>
      <c r="C326" s="94" t="s">
        <v>3064</v>
      </c>
      <c r="D326" s="94">
        <v>10211168</v>
      </c>
      <c r="E326" s="95">
        <v>16.8</v>
      </c>
      <c r="F326" s="95">
        <v>100</v>
      </c>
      <c r="G326" s="94"/>
      <c r="H326" s="95"/>
      <c r="I326" s="96"/>
    </row>
    <row r="327" spans="1:9" x14ac:dyDescent="0.3">
      <c r="A327" s="93" t="str">
        <f>A326</f>
        <v>葉育峯</v>
      </c>
      <c r="B327" s="94"/>
      <c r="C327" s="94"/>
      <c r="D327" s="94"/>
      <c r="E327" s="95"/>
      <c r="F327" s="95"/>
      <c r="G327" s="94">
        <v>10211968</v>
      </c>
      <c r="H327" s="95">
        <v>16.8</v>
      </c>
      <c r="I327" s="96">
        <v>100</v>
      </c>
    </row>
    <row r="328" spans="1:9" x14ac:dyDescent="0.3">
      <c r="A328" s="93" t="s">
        <v>1893</v>
      </c>
      <c r="B328" s="94" t="s">
        <v>272</v>
      </c>
      <c r="C328" s="94" t="s">
        <v>3065</v>
      </c>
      <c r="D328" s="94">
        <v>10213649</v>
      </c>
      <c r="E328" s="95">
        <v>16.8</v>
      </c>
      <c r="F328" s="95">
        <v>100</v>
      </c>
      <c r="G328" s="94"/>
      <c r="H328" s="95"/>
      <c r="I328" s="96"/>
    </row>
    <row r="329" spans="1:9" x14ac:dyDescent="0.3">
      <c r="A329" s="93" t="str">
        <f t="shared" ref="A329:A330" si="38">A328</f>
        <v>葉育峯</v>
      </c>
      <c r="B329" s="94"/>
      <c r="C329" s="94"/>
      <c r="D329" s="94"/>
      <c r="E329" s="95"/>
      <c r="F329" s="95"/>
      <c r="G329" s="94">
        <v>10214529</v>
      </c>
      <c r="H329" s="95">
        <v>16.8</v>
      </c>
      <c r="I329" s="96">
        <v>31</v>
      </c>
    </row>
    <row r="330" spans="1:9" x14ac:dyDescent="0.3">
      <c r="A330" s="93" t="str">
        <f t="shared" si="38"/>
        <v>葉育峯</v>
      </c>
      <c r="B330" s="94"/>
      <c r="C330" s="94"/>
      <c r="D330" s="94"/>
      <c r="E330" s="95"/>
      <c r="F330" s="95"/>
      <c r="G330" s="94">
        <v>10215045</v>
      </c>
      <c r="H330" s="95">
        <v>16.8</v>
      </c>
      <c r="I330" s="96">
        <v>69</v>
      </c>
    </row>
    <row r="331" spans="1:9" x14ac:dyDescent="0.3">
      <c r="A331" s="93" t="s">
        <v>346</v>
      </c>
      <c r="B331" s="94" t="s">
        <v>360</v>
      </c>
      <c r="C331" s="94">
        <v>30126</v>
      </c>
      <c r="D331" s="94">
        <v>10230669</v>
      </c>
      <c r="E331" s="95">
        <v>16.850000000000001</v>
      </c>
      <c r="F331" s="95">
        <v>400</v>
      </c>
      <c r="G331" s="94"/>
      <c r="H331" s="95"/>
      <c r="I331" s="96"/>
    </row>
    <row r="332" spans="1:9" x14ac:dyDescent="0.3">
      <c r="A332" s="93" t="str">
        <f>A331</f>
        <v>鄭文逸</v>
      </c>
      <c r="B332" s="94"/>
      <c r="C332" s="94"/>
      <c r="D332" s="94"/>
      <c r="E332" s="95"/>
      <c r="F332" s="95"/>
      <c r="G332" s="94">
        <v>10230732</v>
      </c>
      <c r="H332" s="95">
        <v>16.850000000000001</v>
      </c>
      <c r="I332" s="96">
        <v>400</v>
      </c>
    </row>
    <row r="333" spans="1:9" x14ac:dyDescent="0.3">
      <c r="A333" s="93" t="s">
        <v>346</v>
      </c>
      <c r="B333" s="94" t="s">
        <v>360</v>
      </c>
      <c r="C333" s="94">
        <v>30127</v>
      </c>
      <c r="D333" s="94">
        <v>10231270</v>
      </c>
      <c r="E333" s="95">
        <v>16.850000000000001</v>
      </c>
      <c r="F333" s="95">
        <v>400</v>
      </c>
      <c r="G333" s="94"/>
      <c r="H333" s="95"/>
      <c r="I333" s="96"/>
    </row>
    <row r="334" spans="1:9" x14ac:dyDescent="0.3">
      <c r="A334" s="93" t="str">
        <f>A333</f>
        <v>鄭文逸</v>
      </c>
      <c r="B334" s="94"/>
      <c r="C334" s="94"/>
      <c r="D334" s="94"/>
      <c r="E334" s="95"/>
      <c r="F334" s="95"/>
      <c r="G334" s="94">
        <v>10231763</v>
      </c>
      <c r="H334" s="95">
        <v>16.850000000000001</v>
      </c>
      <c r="I334" s="96">
        <v>400</v>
      </c>
    </row>
    <row r="335" spans="1:9" x14ac:dyDescent="0.3">
      <c r="A335" s="93" t="s">
        <v>346</v>
      </c>
      <c r="B335" s="94" t="s">
        <v>360</v>
      </c>
      <c r="C335" s="94">
        <v>30128</v>
      </c>
      <c r="D335" s="94">
        <v>10232008</v>
      </c>
      <c r="E335" s="95">
        <v>16.850000000000001</v>
      </c>
      <c r="F335" s="95">
        <v>400</v>
      </c>
      <c r="G335" s="94"/>
      <c r="H335" s="95"/>
      <c r="I335" s="96"/>
    </row>
    <row r="336" spans="1:9" x14ac:dyDescent="0.3">
      <c r="A336" s="93" t="str">
        <f t="shared" ref="A336:A338" si="39">A335</f>
        <v>鄭文逸</v>
      </c>
      <c r="B336" s="94"/>
      <c r="C336" s="94"/>
      <c r="D336" s="94"/>
      <c r="E336" s="95"/>
      <c r="F336" s="95"/>
      <c r="G336" s="94">
        <v>10232277</v>
      </c>
      <c r="H336" s="95">
        <v>16.850000000000001</v>
      </c>
      <c r="I336" s="96">
        <v>216</v>
      </c>
    </row>
    <row r="337" spans="1:9" x14ac:dyDescent="0.3">
      <c r="A337" s="93" t="str">
        <f t="shared" si="39"/>
        <v>鄭文逸</v>
      </c>
      <c r="B337" s="94"/>
      <c r="C337" s="94"/>
      <c r="D337" s="94"/>
      <c r="E337" s="95"/>
      <c r="F337" s="95"/>
      <c r="G337" s="94">
        <v>10243956</v>
      </c>
      <c r="H337" s="95">
        <v>16.850000000000001</v>
      </c>
      <c r="I337" s="96">
        <v>4</v>
      </c>
    </row>
    <row r="338" spans="1:9" x14ac:dyDescent="0.3">
      <c r="A338" s="93" t="str">
        <f t="shared" si="39"/>
        <v>鄭文逸</v>
      </c>
      <c r="B338" s="94"/>
      <c r="C338" s="94"/>
      <c r="D338" s="94"/>
      <c r="E338" s="95"/>
      <c r="F338" s="95"/>
      <c r="G338" s="94">
        <v>10252060</v>
      </c>
      <c r="H338" s="95">
        <v>16.850000000000001</v>
      </c>
      <c r="I338" s="96">
        <v>180</v>
      </c>
    </row>
    <row r="339" spans="1:9" x14ac:dyDescent="0.3">
      <c r="A339" s="93" t="s">
        <v>346</v>
      </c>
      <c r="B339" s="94" t="s">
        <v>360</v>
      </c>
      <c r="C339" s="94">
        <v>30129</v>
      </c>
      <c r="D339" s="94">
        <v>10233669</v>
      </c>
      <c r="E339" s="95">
        <v>16.850000000000001</v>
      </c>
      <c r="F339" s="95">
        <v>400</v>
      </c>
      <c r="G339" s="94"/>
      <c r="H339" s="95"/>
      <c r="I339" s="96"/>
    </row>
    <row r="340" spans="1:9" x14ac:dyDescent="0.3">
      <c r="A340" s="93" t="str">
        <f>A339</f>
        <v>鄭文逸</v>
      </c>
      <c r="B340" s="94"/>
      <c r="C340" s="94"/>
      <c r="D340" s="94"/>
      <c r="E340" s="95"/>
      <c r="F340" s="95"/>
      <c r="G340" s="94">
        <v>10252060</v>
      </c>
      <c r="H340" s="95">
        <v>16.850000000000001</v>
      </c>
      <c r="I340" s="96">
        <v>400</v>
      </c>
    </row>
    <row r="341" spans="1:9" x14ac:dyDescent="0.3">
      <c r="A341" s="93" t="s">
        <v>346</v>
      </c>
      <c r="B341" s="94" t="s">
        <v>360</v>
      </c>
      <c r="C341" s="94">
        <v>30130</v>
      </c>
      <c r="D341" s="94">
        <v>10234383</v>
      </c>
      <c r="E341" s="95">
        <v>16.850000000000001</v>
      </c>
      <c r="F341" s="95">
        <v>400</v>
      </c>
      <c r="G341" s="94"/>
      <c r="H341" s="95"/>
      <c r="I341" s="96"/>
    </row>
    <row r="342" spans="1:9" x14ac:dyDescent="0.3">
      <c r="A342" s="93" t="str">
        <f>A341</f>
        <v>鄭文逸</v>
      </c>
      <c r="B342" s="94"/>
      <c r="C342" s="94"/>
      <c r="D342" s="94"/>
      <c r="E342" s="95"/>
      <c r="F342" s="95"/>
      <c r="G342" s="94">
        <v>10252060</v>
      </c>
      <c r="H342" s="95">
        <v>16.850000000000001</v>
      </c>
      <c r="I342" s="96">
        <v>400</v>
      </c>
    </row>
    <row r="343" spans="1:9" x14ac:dyDescent="0.3">
      <c r="A343" s="93" t="s">
        <v>346</v>
      </c>
      <c r="B343" s="94" t="s">
        <v>360</v>
      </c>
      <c r="C343" s="94">
        <v>30131</v>
      </c>
      <c r="D343" s="94">
        <v>10235975</v>
      </c>
      <c r="E343" s="95">
        <v>16.850000000000001</v>
      </c>
      <c r="F343" s="95">
        <v>400</v>
      </c>
      <c r="G343" s="94"/>
      <c r="H343" s="95"/>
      <c r="I343" s="96"/>
    </row>
    <row r="344" spans="1:9" x14ac:dyDescent="0.3">
      <c r="A344" s="93" t="str">
        <f>A343</f>
        <v>鄭文逸</v>
      </c>
      <c r="B344" s="94"/>
      <c r="C344" s="94"/>
      <c r="D344" s="94"/>
      <c r="E344" s="95"/>
      <c r="F344" s="95"/>
      <c r="G344" s="94">
        <v>10252060</v>
      </c>
      <c r="H344" s="95">
        <v>16.850000000000001</v>
      </c>
      <c r="I344" s="96">
        <v>400</v>
      </c>
    </row>
    <row r="345" spans="1:9" x14ac:dyDescent="0.3">
      <c r="A345" s="93" t="s">
        <v>271</v>
      </c>
      <c r="B345" s="94" t="s">
        <v>272</v>
      </c>
      <c r="C345" s="94" t="s">
        <v>3066</v>
      </c>
      <c r="D345" s="94">
        <v>10262701</v>
      </c>
      <c r="E345" s="95">
        <v>16.899999999999999</v>
      </c>
      <c r="F345" s="95">
        <v>200</v>
      </c>
      <c r="G345" s="94"/>
      <c r="H345" s="95"/>
      <c r="I345" s="96"/>
    </row>
    <row r="346" spans="1:9" x14ac:dyDescent="0.3">
      <c r="A346" s="93" t="str">
        <f>A345</f>
        <v>林振興</v>
      </c>
      <c r="B346" s="94"/>
      <c r="C346" s="94"/>
      <c r="D346" s="94"/>
      <c r="E346" s="95"/>
      <c r="F346" s="95"/>
      <c r="G346" s="94">
        <v>10262719</v>
      </c>
      <c r="H346" s="95">
        <v>16.899999999999999</v>
      </c>
      <c r="I346" s="96">
        <v>200</v>
      </c>
    </row>
    <row r="347" spans="1:9" x14ac:dyDescent="0.3">
      <c r="A347" s="93" t="s">
        <v>271</v>
      </c>
      <c r="B347" s="94" t="s">
        <v>272</v>
      </c>
      <c r="C347" s="94" t="s">
        <v>727</v>
      </c>
      <c r="D347" s="94">
        <v>10263290</v>
      </c>
      <c r="E347" s="95">
        <v>16.899999999999999</v>
      </c>
      <c r="F347" s="95">
        <v>200</v>
      </c>
      <c r="G347" s="94"/>
      <c r="H347" s="95"/>
      <c r="I347" s="96"/>
    </row>
    <row r="348" spans="1:9" x14ac:dyDescent="0.3">
      <c r="A348" s="93" t="str">
        <f t="shared" ref="A348:A354" si="40">A347</f>
        <v>林振興</v>
      </c>
      <c r="B348" s="94"/>
      <c r="C348" s="94"/>
      <c r="D348" s="94"/>
      <c r="E348" s="95"/>
      <c r="F348" s="95"/>
      <c r="G348" s="94">
        <v>10263743</v>
      </c>
      <c r="H348" s="95">
        <v>16.899999999999999</v>
      </c>
      <c r="I348" s="96">
        <v>17</v>
      </c>
    </row>
    <row r="349" spans="1:9" x14ac:dyDescent="0.3">
      <c r="A349" s="93" t="str">
        <f t="shared" si="40"/>
        <v>林振興</v>
      </c>
      <c r="B349" s="94"/>
      <c r="C349" s="94"/>
      <c r="D349" s="94"/>
      <c r="E349" s="95"/>
      <c r="F349" s="95"/>
      <c r="G349" s="94">
        <v>10264254</v>
      </c>
      <c r="H349" s="95">
        <v>16.899999999999999</v>
      </c>
      <c r="I349" s="96">
        <v>32</v>
      </c>
    </row>
    <row r="350" spans="1:9" x14ac:dyDescent="0.3">
      <c r="A350" s="93" t="str">
        <f t="shared" si="40"/>
        <v>林振興</v>
      </c>
      <c r="B350" s="94"/>
      <c r="C350" s="94"/>
      <c r="D350" s="94"/>
      <c r="E350" s="95"/>
      <c r="F350" s="95"/>
      <c r="G350" s="94">
        <v>10264767</v>
      </c>
      <c r="H350" s="95">
        <v>16.899999999999999</v>
      </c>
      <c r="I350" s="96">
        <v>10</v>
      </c>
    </row>
    <row r="351" spans="1:9" x14ac:dyDescent="0.3">
      <c r="A351" s="93" t="str">
        <f t="shared" si="40"/>
        <v>林振興</v>
      </c>
      <c r="B351" s="94"/>
      <c r="C351" s="94"/>
      <c r="D351" s="94"/>
      <c r="E351" s="95"/>
      <c r="F351" s="95"/>
      <c r="G351" s="94">
        <v>10265277</v>
      </c>
      <c r="H351" s="95">
        <v>16.899999999999999</v>
      </c>
      <c r="I351" s="96">
        <v>76</v>
      </c>
    </row>
    <row r="352" spans="1:9" x14ac:dyDescent="0.3">
      <c r="A352" s="93" t="str">
        <f t="shared" si="40"/>
        <v>林振興</v>
      </c>
      <c r="B352" s="94"/>
      <c r="C352" s="94"/>
      <c r="D352" s="94"/>
      <c r="E352" s="95"/>
      <c r="F352" s="95"/>
      <c r="G352" s="94">
        <v>10265795</v>
      </c>
      <c r="H352" s="95">
        <v>16.899999999999999</v>
      </c>
      <c r="I352" s="96">
        <v>10</v>
      </c>
    </row>
    <row r="353" spans="1:9" x14ac:dyDescent="0.3">
      <c r="A353" s="93" t="str">
        <f t="shared" si="40"/>
        <v>林振興</v>
      </c>
      <c r="B353" s="94"/>
      <c r="C353" s="94"/>
      <c r="D353" s="94"/>
      <c r="E353" s="95"/>
      <c r="F353" s="95"/>
      <c r="G353" s="94">
        <v>10270309</v>
      </c>
      <c r="H353" s="95">
        <v>16.899999999999999</v>
      </c>
      <c r="I353" s="96">
        <v>50</v>
      </c>
    </row>
    <row r="354" spans="1:9" x14ac:dyDescent="0.3">
      <c r="A354" s="93" t="str">
        <f t="shared" si="40"/>
        <v>林振興</v>
      </c>
      <c r="B354" s="94"/>
      <c r="C354" s="94"/>
      <c r="D354" s="94"/>
      <c r="E354" s="95"/>
      <c r="F354" s="95"/>
      <c r="G354" s="94">
        <v>10270821</v>
      </c>
      <c r="H354" s="95">
        <v>16.899999999999999</v>
      </c>
      <c r="I354" s="96">
        <v>5</v>
      </c>
    </row>
    <row r="355" spans="1:9" x14ac:dyDescent="0.3">
      <c r="A355" s="93" t="s">
        <v>454</v>
      </c>
      <c r="B355" s="94" t="s">
        <v>455</v>
      </c>
      <c r="C355" s="94" t="s">
        <v>3067</v>
      </c>
      <c r="D355" s="94">
        <v>10274429</v>
      </c>
      <c r="E355" s="95">
        <v>16.7</v>
      </c>
      <c r="F355" s="95">
        <v>30</v>
      </c>
      <c r="G355" s="94"/>
      <c r="H355" s="95"/>
      <c r="I355" s="96"/>
    </row>
    <row r="356" spans="1:9" x14ac:dyDescent="0.3">
      <c r="A356" s="93" t="str">
        <f>A355</f>
        <v>蔣秀華</v>
      </c>
      <c r="B356" s="94"/>
      <c r="C356" s="94"/>
      <c r="D356" s="94"/>
      <c r="E356" s="95"/>
      <c r="F356" s="95"/>
      <c r="G356" s="94">
        <v>10274923</v>
      </c>
      <c r="H356" s="95">
        <v>16.899999999999999</v>
      </c>
      <c r="I356" s="96">
        <v>30</v>
      </c>
    </row>
    <row r="357" spans="1:9" x14ac:dyDescent="0.3">
      <c r="A357" s="93" t="s">
        <v>454</v>
      </c>
      <c r="B357" s="94" t="s">
        <v>455</v>
      </c>
      <c r="C357" s="94" t="s">
        <v>3068</v>
      </c>
      <c r="D357" s="94">
        <v>10275446</v>
      </c>
      <c r="E357" s="95">
        <v>16.7</v>
      </c>
      <c r="F357" s="95">
        <v>50</v>
      </c>
      <c r="G357" s="94"/>
      <c r="H357" s="95"/>
      <c r="I357" s="96"/>
    </row>
    <row r="358" spans="1:9" x14ac:dyDescent="0.3">
      <c r="A358" s="93" t="str">
        <f>A357</f>
        <v>蔣秀華</v>
      </c>
      <c r="B358" s="94"/>
      <c r="C358" s="94"/>
      <c r="D358" s="94"/>
      <c r="E358" s="95"/>
      <c r="F358" s="95"/>
      <c r="G358" s="94">
        <v>10275941</v>
      </c>
      <c r="H358" s="95">
        <v>16.850000000000001</v>
      </c>
      <c r="I358" s="96">
        <v>50</v>
      </c>
    </row>
    <row r="359" spans="1:9" x14ac:dyDescent="0.3">
      <c r="A359" s="93" t="s">
        <v>424</v>
      </c>
      <c r="B359" s="94" t="s">
        <v>453</v>
      </c>
      <c r="C359" s="94" t="s">
        <v>575</v>
      </c>
      <c r="D359" s="94">
        <v>10275469</v>
      </c>
      <c r="E359" s="95">
        <v>16.899999999999999</v>
      </c>
      <c r="F359" s="95">
        <v>31</v>
      </c>
      <c r="G359" s="94"/>
      <c r="H359" s="95"/>
      <c r="I359" s="96"/>
    </row>
    <row r="360" spans="1:9" x14ac:dyDescent="0.3">
      <c r="A360" s="93" t="s">
        <v>424</v>
      </c>
      <c r="B360" s="94" t="s">
        <v>453</v>
      </c>
      <c r="C360" s="94" t="s">
        <v>575</v>
      </c>
      <c r="D360" s="94">
        <v>10332645</v>
      </c>
      <c r="E360" s="95">
        <v>16.899999999999999</v>
      </c>
      <c r="F360" s="95">
        <v>-31</v>
      </c>
      <c r="G360" s="94"/>
      <c r="H360" s="95"/>
      <c r="I360" s="96"/>
    </row>
    <row r="361" spans="1:9" x14ac:dyDescent="0.3">
      <c r="A361" s="93" t="s">
        <v>271</v>
      </c>
      <c r="B361" s="94" t="s">
        <v>272</v>
      </c>
      <c r="C361" s="94" t="s">
        <v>2059</v>
      </c>
      <c r="D361" s="94">
        <v>10280125</v>
      </c>
      <c r="E361" s="95">
        <v>16.850000000000001</v>
      </c>
      <c r="F361" s="95">
        <v>100</v>
      </c>
      <c r="G361" s="94"/>
      <c r="H361" s="95"/>
      <c r="I361" s="96"/>
    </row>
    <row r="362" spans="1:9" x14ac:dyDescent="0.3">
      <c r="A362" s="93" t="str">
        <f>A361</f>
        <v>林振興</v>
      </c>
      <c r="B362" s="94"/>
      <c r="C362" s="94"/>
      <c r="D362" s="94"/>
      <c r="E362" s="95"/>
      <c r="F362" s="95"/>
      <c r="G362" s="94">
        <v>10280447</v>
      </c>
      <c r="H362" s="95">
        <v>16.850000000000001</v>
      </c>
      <c r="I362" s="96">
        <v>100</v>
      </c>
    </row>
    <row r="363" spans="1:9" x14ac:dyDescent="0.3">
      <c r="A363" s="93" t="s">
        <v>424</v>
      </c>
      <c r="B363" s="94" t="s">
        <v>453</v>
      </c>
      <c r="C363" s="94" t="s">
        <v>576</v>
      </c>
      <c r="D363" s="94">
        <v>10280331</v>
      </c>
      <c r="E363" s="95">
        <v>16.850000000000001</v>
      </c>
      <c r="F363" s="95">
        <v>491</v>
      </c>
      <c r="G363" s="94"/>
      <c r="H363" s="95"/>
      <c r="I363" s="96"/>
    </row>
    <row r="364" spans="1:9" x14ac:dyDescent="0.3">
      <c r="A364" s="93" t="str">
        <f>A363</f>
        <v>鄭文華</v>
      </c>
      <c r="B364" s="94"/>
      <c r="C364" s="94"/>
      <c r="D364" s="94"/>
      <c r="E364" s="95"/>
      <c r="F364" s="95"/>
      <c r="G364" s="94">
        <v>10280447</v>
      </c>
      <c r="H364" s="95">
        <v>16.850000000000001</v>
      </c>
      <c r="I364" s="96">
        <v>491</v>
      </c>
    </row>
    <row r="365" spans="1:9" x14ac:dyDescent="0.3">
      <c r="A365" s="93" t="s">
        <v>454</v>
      </c>
      <c r="B365" s="94" t="s">
        <v>455</v>
      </c>
      <c r="C365" s="94" t="s">
        <v>3069</v>
      </c>
      <c r="D365" s="94">
        <v>10280510</v>
      </c>
      <c r="E365" s="95">
        <v>16.7</v>
      </c>
      <c r="F365" s="95">
        <v>30</v>
      </c>
      <c r="G365" s="94"/>
      <c r="H365" s="95"/>
      <c r="I365" s="96"/>
    </row>
    <row r="366" spans="1:9" x14ac:dyDescent="0.3">
      <c r="A366" s="93" t="str">
        <f>A365</f>
        <v>蔣秀華</v>
      </c>
      <c r="B366" s="94"/>
      <c r="C366" s="94"/>
      <c r="D366" s="94"/>
      <c r="E366" s="95"/>
      <c r="F366" s="95"/>
      <c r="G366" s="94">
        <v>10280956</v>
      </c>
      <c r="H366" s="95">
        <v>16.850000000000001</v>
      </c>
      <c r="I366" s="96">
        <v>30</v>
      </c>
    </row>
    <row r="367" spans="1:9" x14ac:dyDescent="0.3">
      <c r="A367" s="93" t="s">
        <v>271</v>
      </c>
      <c r="B367" s="94" t="s">
        <v>272</v>
      </c>
      <c r="C367" s="94" t="s">
        <v>3070</v>
      </c>
      <c r="D367" s="94">
        <v>10280808</v>
      </c>
      <c r="E367" s="95">
        <v>16.850000000000001</v>
      </c>
      <c r="F367" s="95">
        <v>200</v>
      </c>
      <c r="G367" s="94"/>
      <c r="H367" s="95"/>
      <c r="I367" s="96"/>
    </row>
    <row r="368" spans="1:9" x14ac:dyDescent="0.3">
      <c r="A368" s="93" t="str">
        <f>A367</f>
        <v>林振興</v>
      </c>
      <c r="B368" s="94"/>
      <c r="C368" s="94"/>
      <c r="D368" s="94"/>
      <c r="E368" s="95"/>
      <c r="F368" s="95"/>
      <c r="G368" s="94">
        <v>10280956</v>
      </c>
      <c r="H368" s="95">
        <v>16.850000000000001</v>
      </c>
      <c r="I368" s="96">
        <v>200</v>
      </c>
    </row>
    <row r="369" spans="1:9" x14ac:dyDescent="0.3">
      <c r="A369" s="93" t="s">
        <v>424</v>
      </c>
      <c r="B369" s="94" t="s">
        <v>453</v>
      </c>
      <c r="C369" s="94" t="s">
        <v>1103</v>
      </c>
      <c r="D369" s="94">
        <v>10280835</v>
      </c>
      <c r="E369" s="95">
        <v>16.850000000000001</v>
      </c>
      <c r="F369" s="95">
        <v>300</v>
      </c>
      <c r="G369" s="94"/>
      <c r="H369" s="95"/>
      <c r="I369" s="96"/>
    </row>
    <row r="370" spans="1:9" x14ac:dyDescent="0.3">
      <c r="A370" s="93" t="str">
        <f>A369</f>
        <v>鄭文華</v>
      </c>
      <c r="B370" s="94"/>
      <c r="C370" s="94"/>
      <c r="D370" s="94"/>
      <c r="E370" s="95"/>
      <c r="F370" s="95"/>
      <c r="G370" s="94">
        <v>10280956</v>
      </c>
      <c r="H370" s="95">
        <v>16.850000000000001</v>
      </c>
      <c r="I370" s="96">
        <v>207</v>
      </c>
    </row>
    <row r="371" spans="1:9" x14ac:dyDescent="0.3">
      <c r="A371" s="93" t="s">
        <v>424</v>
      </c>
      <c r="B371" s="94" t="s">
        <v>453</v>
      </c>
      <c r="C371" s="94" t="s">
        <v>1103</v>
      </c>
      <c r="D371" s="94">
        <v>10331523</v>
      </c>
      <c r="E371" s="95">
        <v>16.850000000000001</v>
      </c>
      <c r="F371" s="95">
        <v>-93</v>
      </c>
      <c r="G371" s="94"/>
      <c r="H371" s="95"/>
      <c r="I371" s="96"/>
    </row>
    <row r="372" spans="1:9" x14ac:dyDescent="0.3">
      <c r="A372" s="93" t="s">
        <v>454</v>
      </c>
      <c r="B372" s="94" t="s">
        <v>455</v>
      </c>
      <c r="C372" s="94" t="s">
        <v>3071</v>
      </c>
      <c r="D372" s="94">
        <v>10280835</v>
      </c>
      <c r="E372" s="95">
        <v>16.7</v>
      </c>
      <c r="F372" s="95">
        <v>50</v>
      </c>
      <c r="G372" s="94"/>
      <c r="H372" s="95"/>
      <c r="I372" s="96"/>
    </row>
    <row r="373" spans="1:9" x14ac:dyDescent="0.3">
      <c r="A373" s="93" t="str">
        <f>A372</f>
        <v>蔣秀華</v>
      </c>
      <c r="B373" s="94"/>
      <c r="C373" s="94"/>
      <c r="D373" s="94"/>
      <c r="E373" s="95"/>
      <c r="F373" s="95"/>
      <c r="G373" s="94">
        <v>10280956</v>
      </c>
      <c r="H373" s="95">
        <v>16.850000000000001</v>
      </c>
      <c r="I373" s="96">
        <v>50</v>
      </c>
    </row>
    <row r="374" spans="1:9" x14ac:dyDescent="0.3">
      <c r="A374" s="93" t="s">
        <v>454</v>
      </c>
      <c r="B374" s="94" t="s">
        <v>455</v>
      </c>
      <c r="C374" s="94" t="s">
        <v>3072</v>
      </c>
      <c r="D374" s="94">
        <v>10281079</v>
      </c>
      <c r="E374" s="95">
        <v>16.7</v>
      </c>
      <c r="F374" s="95">
        <v>30</v>
      </c>
      <c r="G374" s="94"/>
      <c r="H374" s="95"/>
      <c r="I374" s="96"/>
    </row>
    <row r="375" spans="1:9" x14ac:dyDescent="0.3">
      <c r="A375" s="93" t="str">
        <f>A374</f>
        <v>蔣秀華</v>
      </c>
      <c r="B375" s="94"/>
      <c r="C375" s="94"/>
      <c r="D375" s="94"/>
      <c r="E375" s="95"/>
      <c r="F375" s="95"/>
      <c r="G375" s="94">
        <v>10281466</v>
      </c>
      <c r="H375" s="95">
        <v>16.75</v>
      </c>
      <c r="I375" s="96">
        <v>30</v>
      </c>
    </row>
    <row r="376" spans="1:9" x14ac:dyDescent="0.3">
      <c r="A376" s="93" t="s">
        <v>424</v>
      </c>
      <c r="B376" s="94" t="s">
        <v>453</v>
      </c>
      <c r="C376" s="94" t="s">
        <v>1104</v>
      </c>
      <c r="D376" s="94">
        <v>10281229</v>
      </c>
      <c r="E376" s="95">
        <v>16.850000000000001</v>
      </c>
      <c r="F376" s="95">
        <v>6</v>
      </c>
      <c r="G376" s="94"/>
      <c r="H376" s="95"/>
      <c r="I376" s="96"/>
    </row>
    <row r="377" spans="1:9" x14ac:dyDescent="0.3">
      <c r="A377" s="93" t="s">
        <v>424</v>
      </c>
      <c r="B377" s="94" t="s">
        <v>453</v>
      </c>
      <c r="C377" s="94" t="s">
        <v>1104</v>
      </c>
      <c r="D377" s="94">
        <v>10331889</v>
      </c>
      <c r="E377" s="95">
        <v>16.850000000000001</v>
      </c>
      <c r="F377" s="95">
        <v>-6</v>
      </c>
      <c r="G377" s="94"/>
      <c r="H377" s="95"/>
      <c r="I377" s="96"/>
    </row>
    <row r="378" spans="1:9" x14ac:dyDescent="0.3">
      <c r="A378" s="93" t="s">
        <v>271</v>
      </c>
      <c r="B378" s="94" t="s">
        <v>272</v>
      </c>
      <c r="C378" s="94" t="s">
        <v>3073</v>
      </c>
      <c r="D378" s="94">
        <v>10281327</v>
      </c>
      <c r="E378" s="95">
        <v>16.8</v>
      </c>
      <c r="F378" s="95">
        <v>200</v>
      </c>
      <c r="G378" s="94"/>
      <c r="H378" s="95"/>
      <c r="I378" s="96"/>
    </row>
    <row r="379" spans="1:9" x14ac:dyDescent="0.3">
      <c r="A379" s="93" t="s">
        <v>271</v>
      </c>
      <c r="B379" s="94" t="s">
        <v>272</v>
      </c>
      <c r="C379" s="94" t="s">
        <v>3073</v>
      </c>
      <c r="D379" s="94">
        <v>10291449</v>
      </c>
      <c r="E379" s="95">
        <v>16.8</v>
      </c>
      <c r="F379" s="95">
        <v>-200</v>
      </c>
      <c r="G379" s="94"/>
      <c r="H379" s="95"/>
      <c r="I379" s="96"/>
    </row>
    <row r="380" spans="1:9" x14ac:dyDescent="0.3">
      <c r="A380" s="93" t="s">
        <v>454</v>
      </c>
      <c r="B380" s="94" t="s">
        <v>455</v>
      </c>
      <c r="C380" s="94" t="s">
        <v>3074</v>
      </c>
      <c r="D380" s="94">
        <v>10281344</v>
      </c>
      <c r="E380" s="95">
        <v>16.7</v>
      </c>
      <c r="F380" s="95">
        <v>50</v>
      </c>
      <c r="G380" s="94"/>
      <c r="H380" s="95"/>
      <c r="I380" s="96"/>
    </row>
    <row r="381" spans="1:9" x14ac:dyDescent="0.3">
      <c r="A381" s="93" t="str">
        <f>A380</f>
        <v>蔣秀華</v>
      </c>
      <c r="B381" s="94"/>
      <c r="C381" s="94"/>
      <c r="D381" s="94"/>
      <c r="E381" s="95"/>
      <c r="F381" s="95"/>
      <c r="G381" s="94">
        <v>10281466</v>
      </c>
      <c r="H381" s="95">
        <v>16.75</v>
      </c>
      <c r="I381" s="96">
        <v>50</v>
      </c>
    </row>
    <row r="382" spans="1:9" x14ac:dyDescent="0.3">
      <c r="A382" s="93" t="s">
        <v>454</v>
      </c>
      <c r="B382" s="94" t="s">
        <v>455</v>
      </c>
      <c r="C382" s="94" t="s">
        <v>3075</v>
      </c>
      <c r="D382" s="94">
        <v>10281585</v>
      </c>
      <c r="E382" s="95">
        <v>16.7</v>
      </c>
      <c r="F382" s="95">
        <v>30</v>
      </c>
      <c r="G382" s="94"/>
      <c r="H382" s="95"/>
      <c r="I382" s="96"/>
    </row>
    <row r="383" spans="1:9" x14ac:dyDescent="0.3">
      <c r="A383" s="93" t="str">
        <f>A382</f>
        <v>蔣秀華</v>
      </c>
      <c r="B383" s="94"/>
      <c r="C383" s="94"/>
      <c r="D383" s="94"/>
      <c r="E383" s="95"/>
      <c r="F383" s="95"/>
      <c r="G383" s="94">
        <v>10281977</v>
      </c>
      <c r="H383" s="95">
        <v>16.75</v>
      </c>
      <c r="I383" s="96">
        <v>30</v>
      </c>
    </row>
    <row r="384" spans="1:9" x14ac:dyDescent="0.3">
      <c r="A384" s="93" t="s">
        <v>454</v>
      </c>
      <c r="B384" s="94" t="s">
        <v>455</v>
      </c>
      <c r="C384" s="94" t="s">
        <v>3076</v>
      </c>
      <c r="D384" s="94">
        <v>10281864</v>
      </c>
      <c r="E384" s="95">
        <v>16.7</v>
      </c>
      <c r="F384" s="95">
        <v>50</v>
      </c>
      <c r="G384" s="94"/>
      <c r="H384" s="95"/>
      <c r="I384" s="96"/>
    </row>
    <row r="385" spans="1:9" x14ac:dyDescent="0.3">
      <c r="A385" s="93" t="str">
        <f>A384</f>
        <v>蔣秀華</v>
      </c>
      <c r="B385" s="94"/>
      <c r="C385" s="94"/>
      <c r="D385" s="94"/>
      <c r="E385" s="95"/>
      <c r="F385" s="95"/>
      <c r="G385" s="94">
        <v>10281977</v>
      </c>
      <c r="H385" s="95">
        <v>16.75</v>
      </c>
      <c r="I385" s="96">
        <v>50</v>
      </c>
    </row>
    <row r="386" spans="1:9" x14ac:dyDescent="0.3">
      <c r="A386" s="93" t="s">
        <v>271</v>
      </c>
      <c r="B386" s="94" t="s">
        <v>272</v>
      </c>
      <c r="C386" s="94" t="s">
        <v>3077</v>
      </c>
      <c r="D386" s="94">
        <v>10281949</v>
      </c>
      <c r="E386" s="95">
        <v>16.75</v>
      </c>
      <c r="F386" s="95">
        <v>300</v>
      </c>
      <c r="G386" s="94"/>
      <c r="H386" s="95"/>
      <c r="I386" s="96"/>
    </row>
    <row r="387" spans="1:9" x14ac:dyDescent="0.3">
      <c r="A387" s="93" t="str">
        <f t="shared" ref="A387:A391" si="41">A386</f>
        <v>林振興</v>
      </c>
      <c r="B387" s="94"/>
      <c r="C387" s="94"/>
      <c r="D387" s="94"/>
      <c r="E387" s="95"/>
      <c r="F387" s="95"/>
      <c r="G387" s="94">
        <v>10281977</v>
      </c>
      <c r="H387" s="95">
        <v>16.75</v>
      </c>
      <c r="I387" s="96">
        <v>143</v>
      </c>
    </row>
    <row r="388" spans="1:9" x14ac:dyDescent="0.3">
      <c r="A388" s="93" t="str">
        <f t="shared" si="41"/>
        <v>林振興</v>
      </c>
      <c r="B388" s="94"/>
      <c r="C388" s="94"/>
      <c r="D388" s="94"/>
      <c r="E388" s="95"/>
      <c r="F388" s="95"/>
      <c r="G388" s="94">
        <v>10282486</v>
      </c>
      <c r="H388" s="95">
        <v>16.75</v>
      </c>
      <c r="I388" s="96">
        <v>19</v>
      </c>
    </row>
    <row r="389" spans="1:9" x14ac:dyDescent="0.3">
      <c r="A389" s="93" t="str">
        <f t="shared" si="41"/>
        <v>林振興</v>
      </c>
      <c r="B389" s="94"/>
      <c r="C389" s="94"/>
      <c r="D389" s="94"/>
      <c r="E389" s="95"/>
      <c r="F389" s="95"/>
      <c r="G389" s="94">
        <v>10290589</v>
      </c>
      <c r="H389" s="95">
        <v>16.75</v>
      </c>
      <c r="I389" s="96">
        <v>7</v>
      </c>
    </row>
    <row r="390" spans="1:9" x14ac:dyDescent="0.3">
      <c r="A390" s="93" t="str">
        <f t="shared" si="41"/>
        <v>林振興</v>
      </c>
      <c r="B390" s="94"/>
      <c r="C390" s="94"/>
      <c r="D390" s="94"/>
      <c r="E390" s="95"/>
      <c r="F390" s="95"/>
      <c r="G390" s="94">
        <v>10291613</v>
      </c>
      <c r="H390" s="95">
        <v>16.75</v>
      </c>
      <c r="I390" s="96">
        <v>50</v>
      </c>
    </row>
    <row r="391" spans="1:9" x14ac:dyDescent="0.3">
      <c r="A391" s="93" t="str">
        <f t="shared" si="41"/>
        <v>林振興</v>
      </c>
      <c r="B391" s="94"/>
      <c r="C391" s="94"/>
      <c r="D391" s="94"/>
      <c r="E391" s="95"/>
      <c r="F391" s="95"/>
      <c r="G391" s="94">
        <v>10303291</v>
      </c>
      <c r="H391" s="95">
        <v>16.75</v>
      </c>
      <c r="I391" s="96">
        <v>29</v>
      </c>
    </row>
    <row r="392" spans="1:9" x14ac:dyDescent="0.3">
      <c r="A392" s="93" t="s">
        <v>271</v>
      </c>
      <c r="B392" s="94" t="s">
        <v>272</v>
      </c>
      <c r="C392" s="94" t="s">
        <v>3077</v>
      </c>
      <c r="D392" s="94">
        <v>10343308</v>
      </c>
      <c r="E392" s="95">
        <v>16.75</v>
      </c>
      <c r="F392" s="95">
        <v>-52</v>
      </c>
      <c r="G392" s="94"/>
      <c r="H392" s="95"/>
      <c r="I392" s="96"/>
    </row>
    <row r="393" spans="1:9" x14ac:dyDescent="0.3">
      <c r="A393" s="93" t="s">
        <v>454</v>
      </c>
      <c r="B393" s="94" t="s">
        <v>455</v>
      </c>
      <c r="C393" s="94" t="s">
        <v>2706</v>
      </c>
      <c r="D393" s="94">
        <v>10282140</v>
      </c>
      <c r="E393" s="95">
        <v>16.7</v>
      </c>
      <c r="F393" s="95">
        <v>30</v>
      </c>
      <c r="G393" s="94"/>
      <c r="H393" s="95"/>
      <c r="I393" s="96"/>
    </row>
    <row r="394" spans="1:9" x14ac:dyDescent="0.3">
      <c r="A394" s="93" t="str">
        <f>A393</f>
        <v>蔣秀華</v>
      </c>
      <c r="B394" s="94"/>
      <c r="C394" s="94"/>
      <c r="D394" s="94"/>
      <c r="E394" s="95"/>
      <c r="F394" s="95"/>
      <c r="G394" s="94">
        <v>10282486</v>
      </c>
      <c r="H394" s="95">
        <v>16.75</v>
      </c>
      <c r="I394" s="96">
        <v>30</v>
      </c>
    </row>
    <row r="395" spans="1:9" x14ac:dyDescent="0.3">
      <c r="A395" s="93" t="s">
        <v>454</v>
      </c>
      <c r="B395" s="94" t="s">
        <v>455</v>
      </c>
      <c r="C395" s="94" t="s">
        <v>3078</v>
      </c>
      <c r="D395" s="94">
        <v>10282539</v>
      </c>
      <c r="E395" s="95">
        <v>16.7</v>
      </c>
      <c r="F395" s="95">
        <v>50</v>
      </c>
      <c r="G395" s="94"/>
      <c r="H395" s="95"/>
      <c r="I395" s="96"/>
    </row>
    <row r="396" spans="1:9" x14ac:dyDescent="0.3">
      <c r="A396" s="93" t="str">
        <f>A395</f>
        <v>蔣秀華</v>
      </c>
      <c r="B396" s="94"/>
      <c r="C396" s="94"/>
      <c r="D396" s="94"/>
      <c r="E396" s="95"/>
      <c r="F396" s="95"/>
      <c r="G396" s="94">
        <v>10283000</v>
      </c>
      <c r="H396" s="95">
        <v>16.7</v>
      </c>
      <c r="I396" s="96">
        <v>50</v>
      </c>
    </row>
    <row r="397" spans="1:9" x14ac:dyDescent="0.3">
      <c r="A397" s="93" t="s">
        <v>454</v>
      </c>
      <c r="B397" s="94" t="s">
        <v>455</v>
      </c>
      <c r="C397" s="94" t="s">
        <v>3079</v>
      </c>
      <c r="D397" s="94">
        <v>10282993</v>
      </c>
      <c r="E397" s="95">
        <v>16.7</v>
      </c>
      <c r="F397" s="95">
        <v>30</v>
      </c>
      <c r="G397" s="94"/>
      <c r="H397" s="95"/>
      <c r="I397" s="96"/>
    </row>
    <row r="398" spans="1:9" x14ac:dyDescent="0.3">
      <c r="A398" s="93" t="str">
        <f>A397</f>
        <v>蔣秀華</v>
      </c>
      <c r="B398" s="94"/>
      <c r="C398" s="94"/>
      <c r="D398" s="94"/>
      <c r="E398" s="95"/>
      <c r="F398" s="95"/>
      <c r="G398" s="94">
        <v>10283000</v>
      </c>
      <c r="H398" s="95">
        <v>16.7</v>
      </c>
      <c r="I398" s="96">
        <v>30</v>
      </c>
    </row>
    <row r="399" spans="1:9" x14ac:dyDescent="0.3">
      <c r="A399" s="93" t="s">
        <v>454</v>
      </c>
      <c r="B399" s="94" t="s">
        <v>455</v>
      </c>
      <c r="C399" s="94" t="s">
        <v>3080</v>
      </c>
      <c r="D399" s="94">
        <v>10283265</v>
      </c>
      <c r="E399" s="95">
        <v>16.7</v>
      </c>
      <c r="F399" s="95">
        <v>50</v>
      </c>
      <c r="G399" s="94"/>
      <c r="H399" s="95"/>
      <c r="I399" s="96"/>
    </row>
    <row r="400" spans="1:9" x14ac:dyDescent="0.3">
      <c r="A400" s="93" t="str">
        <f>A399</f>
        <v>蔣秀華</v>
      </c>
      <c r="B400" s="94"/>
      <c r="C400" s="94"/>
      <c r="D400" s="94"/>
      <c r="E400" s="95"/>
      <c r="F400" s="95"/>
      <c r="G400" s="94">
        <v>10283514</v>
      </c>
      <c r="H400" s="95">
        <v>16.7</v>
      </c>
      <c r="I400" s="96">
        <v>50</v>
      </c>
    </row>
    <row r="401" spans="1:9" x14ac:dyDescent="0.3">
      <c r="A401" s="93" t="s">
        <v>271</v>
      </c>
      <c r="B401" s="94" t="s">
        <v>272</v>
      </c>
      <c r="C401" s="94" t="s">
        <v>632</v>
      </c>
      <c r="D401" s="94">
        <v>10283513</v>
      </c>
      <c r="E401" s="95">
        <v>16.7</v>
      </c>
      <c r="F401" s="95">
        <v>100</v>
      </c>
      <c r="G401" s="94"/>
      <c r="H401" s="95"/>
      <c r="I401" s="96"/>
    </row>
    <row r="402" spans="1:9" x14ac:dyDescent="0.3">
      <c r="A402" s="93" t="str">
        <f>A401</f>
        <v>林振興</v>
      </c>
      <c r="B402" s="94"/>
      <c r="C402" s="94"/>
      <c r="D402" s="94"/>
      <c r="E402" s="95"/>
      <c r="F402" s="95"/>
      <c r="G402" s="94">
        <v>10283514</v>
      </c>
      <c r="H402" s="95">
        <v>16.7</v>
      </c>
      <c r="I402" s="96">
        <v>100</v>
      </c>
    </row>
    <row r="403" spans="1:9" x14ac:dyDescent="0.3">
      <c r="A403" s="93" t="s">
        <v>454</v>
      </c>
      <c r="B403" s="94" t="s">
        <v>455</v>
      </c>
      <c r="C403" s="94" t="s">
        <v>3081</v>
      </c>
      <c r="D403" s="94">
        <v>10283680</v>
      </c>
      <c r="E403" s="95">
        <v>16.7</v>
      </c>
      <c r="F403" s="95">
        <v>30</v>
      </c>
      <c r="G403" s="94"/>
      <c r="H403" s="95"/>
      <c r="I403" s="96"/>
    </row>
    <row r="404" spans="1:9" x14ac:dyDescent="0.3">
      <c r="A404" s="93" t="str">
        <f>A403</f>
        <v>蔣秀華</v>
      </c>
      <c r="B404" s="94"/>
      <c r="C404" s="94"/>
      <c r="D404" s="94"/>
      <c r="E404" s="95"/>
      <c r="F404" s="95"/>
      <c r="G404" s="94">
        <v>10284024</v>
      </c>
      <c r="H404" s="95">
        <v>16.7</v>
      </c>
      <c r="I404" s="96">
        <v>30</v>
      </c>
    </row>
    <row r="405" spans="1:9" x14ac:dyDescent="0.3">
      <c r="A405" s="93" t="s">
        <v>454</v>
      </c>
      <c r="B405" s="94" t="s">
        <v>455</v>
      </c>
      <c r="C405" s="94" t="s">
        <v>3082</v>
      </c>
      <c r="D405" s="94">
        <v>10283981</v>
      </c>
      <c r="E405" s="95">
        <v>16.7</v>
      </c>
      <c r="F405" s="95">
        <v>50</v>
      </c>
      <c r="G405" s="94"/>
      <c r="H405" s="95"/>
      <c r="I405" s="96"/>
    </row>
    <row r="406" spans="1:9" x14ac:dyDescent="0.3">
      <c r="A406" s="93" t="str">
        <f>A405</f>
        <v>蔣秀華</v>
      </c>
      <c r="B406" s="94"/>
      <c r="C406" s="94"/>
      <c r="D406" s="94"/>
      <c r="E406" s="95"/>
      <c r="F406" s="95"/>
      <c r="G406" s="94">
        <v>10284024</v>
      </c>
      <c r="H406" s="95">
        <v>16.7</v>
      </c>
      <c r="I406" s="96">
        <v>50</v>
      </c>
    </row>
    <row r="407" spans="1:9" x14ac:dyDescent="0.3">
      <c r="A407" s="93" t="s">
        <v>454</v>
      </c>
      <c r="B407" s="94" t="s">
        <v>455</v>
      </c>
      <c r="C407" s="94" t="s">
        <v>3083</v>
      </c>
      <c r="D407" s="94">
        <v>10284290</v>
      </c>
      <c r="E407" s="95">
        <v>16.7</v>
      </c>
      <c r="F407" s="95">
        <v>30</v>
      </c>
      <c r="G407" s="94"/>
      <c r="H407" s="95"/>
      <c r="I407" s="96"/>
    </row>
    <row r="408" spans="1:9" x14ac:dyDescent="0.3">
      <c r="A408" s="93" t="str">
        <f>A407</f>
        <v>蔣秀華</v>
      </c>
      <c r="B408" s="94"/>
      <c r="C408" s="94"/>
      <c r="D408" s="94"/>
      <c r="E408" s="95"/>
      <c r="F408" s="95"/>
      <c r="G408" s="94">
        <v>10284539</v>
      </c>
      <c r="H408" s="95">
        <v>16.7</v>
      </c>
      <c r="I408" s="96">
        <v>30</v>
      </c>
    </row>
    <row r="409" spans="1:9" x14ac:dyDescent="0.3">
      <c r="A409" s="93" t="s">
        <v>271</v>
      </c>
      <c r="B409" s="94" t="s">
        <v>272</v>
      </c>
      <c r="C409" s="94" t="s">
        <v>3084</v>
      </c>
      <c r="D409" s="94">
        <v>10284313</v>
      </c>
      <c r="E409" s="95">
        <v>16.7</v>
      </c>
      <c r="F409" s="95">
        <v>100</v>
      </c>
      <c r="G409" s="94"/>
      <c r="H409" s="95"/>
      <c r="I409" s="96"/>
    </row>
    <row r="410" spans="1:9" x14ac:dyDescent="0.3">
      <c r="A410" s="93" t="str">
        <f>A409</f>
        <v>林振興</v>
      </c>
      <c r="B410" s="94"/>
      <c r="C410" s="94"/>
      <c r="D410" s="94"/>
      <c r="E410" s="95"/>
      <c r="F410" s="95"/>
      <c r="G410" s="94">
        <v>10284539</v>
      </c>
      <c r="H410" s="95">
        <v>16.7</v>
      </c>
      <c r="I410" s="96">
        <v>100</v>
      </c>
    </row>
    <row r="411" spans="1:9" x14ac:dyDescent="0.3">
      <c r="A411" s="93" t="s">
        <v>454</v>
      </c>
      <c r="B411" s="94" t="s">
        <v>455</v>
      </c>
      <c r="C411" s="94" t="s">
        <v>3085</v>
      </c>
      <c r="D411" s="94">
        <v>10284585</v>
      </c>
      <c r="E411" s="95">
        <v>16.7</v>
      </c>
      <c r="F411" s="95">
        <v>50</v>
      </c>
      <c r="G411" s="94"/>
      <c r="H411" s="95"/>
      <c r="I411" s="96"/>
    </row>
    <row r="412" spans="1:9" x14ac:dyDescent="0.3">
      <c r="A412" s="93" t="str">
        <f>A411</f>
        <v>蔣秀華</v>
      </c>
      <c r="B412" s="94"/>
      <c r="C412" s="94"/>
      <c r="D412" s="94"/>
      <c r="E412" s="95"/>
      <c r="F412" s="95"/>
      <c r="G412" s="94">
        <v>10285052</v>
      </c>
      <c r="H412" s="95">
        <v>16.7</v>
      </c>
      <c r="I412" s="96">
        <v>50</v>
      </c>
    </row>
    <row r="413" spans="1:9" x14ac:dyDescent="0.3">
      <c r="A413" s="93" t="s">
        <v>454</v>
      </c>
      <c r="B413" s="94" t="s">
        <v>455</v>
      </c>
      <c r="C413" s="94" t="s">
        <v>3086</v>
      </c>
      <c r="D413" s="94">
        <v>10284818</v>
      </c>
      <c r="E413" s="95">
        <v>16.7</v>
      </c>
      <c r="F413" s="95">
        <v>30</v>
      </c>
      <c r="G413" s="94"/>
      <c r="H413" s="95"/>
      <c r="I413" s="96"/>
    </row>
    <row r="414" spans="1:9" x14ac:dyDescent="0.3">
      <c r="A414" s="93" t="str">
        <f t="shared" ref="A414:A415" si="42">A413</f>
        <v>蔣秀華</v>
      </c>
      <c r="B414" s="94"/>
      <c r="C414" s="94"/>
      <c r="D414" s="94"/>
      <c r="E414" s="95"/>
      <c r="F414" s="95"/>
      <c r="G414" s="94">
        <v>10285052</v>
      </c>
      <c r="H414" s="95">
        <v>16.7</v>
      </c>
      <c r="I414" s="96">
        <v>6</v>
      </c>
    </row>
    <row r="415" spans="1:9" x14ac:dyDescent="0.3">
      <c r="A415" s="93" t="str">
        <f t="shared" si="42"/>
        <v>蔣秀華</v>
      </c>
      <c r="B415" s="94"/>
      <c r="C415" s="94"/>
      <c r="D415" s="94"/>
      <c r="E415" s="95"/>
      <c r="F415" s="95"/>
      <c r="G415" s="94">
        <v>10285565</v>
      </c>
      <c r="H415" s="95">
        <v>16.7</v>
      </c>
      <c r="I415" s="96">
        <v>24</v>
      </c>
    </row>
    <row r="416" spans="1:9" x14ac:dyDescent="0.3">
      <c r="A416" s="93" t="s">
        <v>271</v>
      </c>
      <c r="B416" s="94" t="s">
        <v>272</v>
      </c>
      <c r="C416" s="94" t="s">
        <v>2061</v>
      </c>
      <c r="D416" s="94">
        <v>10284831</v>
      </c>
      <c r="E416" s="95">
        <v>16.7</v>
      </c>
      <c r="F416" s="95">
        <v>200</v>
      </c>
      <c r="G416" s="94"/>
      <c r="H416" s="95"/>
      <c r="I416" s="96"/>
    </row>
    <row r="417" spans="1:9" x14ac:dyDescent="0.3">
      <c r="A417" s="93" t="str">
        <f>A416</f>
        <v>林振興</v>
      </c>
      <c r="B417" s="94"/>
      <c r="C417" s="94"/>
      <c r="D417" s="94"/>
      <c r="E417" s="95"/>
      <c r="F417" s="95"/>
      <c r="G417" s="94">
        <v>10285565</v>
      </c>
      <c r="H417" s="95">
        <v>16.7</v>
      </c>
      <c r="I417" s="96">
        <v>200</v>
      </c>
    </row>
    <row r="418" spans="1:9" x14ac:dyDescent="0.3">
      <c r="A418" s="93" t="s">
        <v>454</v>
      </c>
      <c r="B418" s="94" t="s">
        <v>455</v>
      </c>
      <c r="C418" s="94" t="s">
        <v>3087</v>
      </c>
      <c r="D418" s="94">
        <v>10285125</v>
      </c>
      <c r="E418" s="95">
        <v>16.7</v>
      </c>
      <c r="F418" s="95">
        <v>50</v>
      </c>
      <c r="G418" s="94"/>
      <c r="H418" s="95"/>
      <c r="I418" s="96"/>
    </row>
    <row r="419" spans="1:9" x14ac:dyDescent="0.3">
      <c r="A419" s="93" t="str">
        <f t="shared" ref="A419:A420" si="43">A418</f>
        <v>蔣秀華</v>
      </c>
      <c r="B419" s="94"/>
      <c r="C419" s="94"/>
      <c r="D419" s="94"/>
      <c r="E419" s="95"/>
      <c r="F419" s="95"/>
      <c r="G419" s="94">
        <v>10285565</v>
      </c>
      <c r="H419" s="95">
        <v>16.7</v>
      </c>
      <c r="I419" s="96">
        <v>40</v>
      </c>
    </row>
    <row r="420" spans="1:9" x14ac:dyDescent="0.3">
      <c r="A420" s="93" t="str">
        <f t="shared" si="43"/>
        <v>蔣秀華</v>
      </c>
      <c r="B420" s="94"/>
      <c r="C420" s="94"/>
      <c r="D420" s="94"/>
      <c r="E420" s="95"/>
      <c r="F420" s="95"/>
      <c r="G420" s="94">
        <v>10290076</v>
      </c>
      <c r="H420" s="95">
        <v>16.7</v>
      </c>
      <c r="I420" s="96">
        <v>10</v>
      </c>
    </row>
    <row r="421" spans="1:9" x14ac:dyDescent="0.3">
      <c r="A421" s="93" t="s">
        <v>454</v>
      </c>
      <c r="B421" s="94" t="s">
        <v>455</v>
      </c>
      <c r="C421" s="94" t="s">
        <v>3088</v>
      </c>
      <c r="D421" s="94">
        <v>10285979</v>
      </c>
      <c r="E421" s="95">
        <v>16.7</v>
      </c>
      <c r="F421" s="95">
        <v>30</v>
      </c>
      <c r="G421" s="94"/>
      <c r="H421" s="95"/>
      <c r="I421" s="96"/>
    </row>
    <row r="422" spans="1:9" x14ac:dyDescent="0.3">
      <c r="A422" s="93" t="str">
        <f>A421</f>
        <v>蔣秀華</v>
      </c>
      <c r="B422" s="94"/>
      <c r="C422" s="94"/>
      <c r="D422" s="94"/>
      <c r="E422" s="95"/>
      <c r="F422" s="95"/>
      <c r="G422" s="94">
        <v>10290076</v>
      </c>
      <c r="H422" s="95">
        <v>16.7</v>
      </c>
      <c r="I422" s="96">
        <v>30</v>
      </c>
    </row>
    <row r="423" spans="1:9" x14ac:dyDescent="0.3">
      <c r="A423" s="93" t="s">
        <v>454</v>
      </c>
      <c r="B423" s="94" t="s">
        <v>455</v>
      </c>
      <c r="C423" s="94" t="s">
        <v>3089</v>
      </c>
      <c r="D423" s="94">
        <v>10290842</v>
      </c>
      <c r="E423" s="95">
        <v>16.7</v>
      </c>
      <c r="F423" s="95">
        <v>50</v>
      </c>
      <c r="G423" s="94"/>
      <c r="H423" s="95"/>
      <c r="I423" s="96"/>
    </row>
    <row r="424" spans="1:9" x14ac:dyDescent="0.3">
      <c r="A424" s="93" t="str">
        <f>A423</f>
        <v>蔣秀華</v>
      </c>
      <c r="B424" s="94"/>
      <c r="C424" s="94"/>
      <c r="D424" s="94"/>
      <c r="E424" s="95"/>
      <c r="F424" s="95"/>
      <c r="G424" s="94">
        <v>10291099</v>
      </c>
      <c r="H424" s="95">
        <v>16.7</v>
      </c>
      <c r="I424" s="96">
        <v>50</v>
      </c>
    </row>
    <row r="425" spans="1:9" x14ac:dyDescent="0.3">
      <c r="A425" s="93" t="s">
        <v>454</v>
      </c>
      <c r="B425" s="94" t="s">
        <v>455</v>
      </c>
      <c r="C425" s="94" t="s">
        <v>3090</v>
      </c>
      <c r="D425" s="94">
        <v>10291667</v>
      </c>
      <c r="E425" s="95">
        <v>16.7</v>
      </c>
      <c r="F425" s="95">
        <v>50</v>
      </c>
      <c r="G425" s="94"/>
      <c r="H425" s="95"/>
      <c r="I425" s="96"/>
    </row>
    <row r="426" spans="1:9" x14ac:dyDescent="0.3">
      <c r="A426" s="93" t="str">
        <f>A425</f>
        <v>蔣秀華</v>
      </c>
      <c r="B426" s="94"/>
      <c r="C426" s="94"/>
      <c r="D426" s="94"/>
      <c r="E426" s="95"/>
      <c r="F426" s="95"/>
      <c r="G426" s="94">
        <v>10292126</v>
      </c>
      <c r="H426" s="95">
        <v>16.7</v>
      </c>
      <c r="I426" s="96">
        <v>50</v>
      </c>
    </row>
    <row r="427" spans="1:9" x14ac:dyDescent="0.3">
      <c r="A427" s="93" t="s">
        <v>454</v>
      </c>
      <c r="B427" s="94" t="s">
        <v>455</v>
      </c>
      <c r="C427" s="94" t="s">
        <v>3091</v>
      </c>
      <c r="D427" s="94">
        <v>10291896</v>
      </c>
      <c r="E427" s="95">
        <v>16.7</v>
      </c>
      <c r="F427" s="95">
        <v>30</v>
      </c>
      <c r="G427" s="94"/>
      <c r="H427" s="95"/>
      <c r="I427" s="96"/>
    </row>
    <row r="428" spans="1:9" x14ac:dyDescent="0.3">
      <c r="A428" s="93" t="str">
        <f>A427</f>
        <v>蔣秀華</v>
      </c>
      <c r="B428" s="94"/>
      <c r="C428" s="94"/>
      <c r="D428" s="94"/>
      <c r="E428" s="95"/>
      <c r="F428" s="95"/>
      <c r="G428" s="94">
        <v>10292126</v>
      </c>
      <c r="H428" s="95">
        <v>16.7</v>
      </c>
      <c r="I428" s="96">
        <v>30</v>
      </c>
    </row>
    <row r="429" spans="1:9" x14ac:dyDescent="0.3">
      <c r="A429" s="93" t="s">
        <v>271</v>
      </c>
      <c r="B429" s="94" t="s">
        <v>272</v>
      </c>
      <c r="C429" s="94" t="s">
        <v>3092</v>
      </c>
      <c r="D429" s="94">
        <v>10292262</v>
      </c>
      <c r="E429" s="95">
        <v>16.7</v>
      </c>
      <c r="F429" s="95">
        <v>100</v>
      </c>
      <c r="G429" s="94"/>
      <c r="H429" s="95"/>
      <c r="I429" s="96"/>
    </row>
    <row r="430" spans="1:9" x14ac:dyDescent="0.3">
      <c r="A430" s="93" t="str">
        <f>A429</f>
        <v>林振興</v>
      </c>
      <c r="B430" s="94"/>
      <c r="C430" s="94"/>
      <c r="D430" s="94"/>
      <c r="E430" s="95"/>
      <c r="F430" s="95"/>
      <c r="G430" s="94">
        <v>10292639</v>
      </c>
      <c r="H430" s="95">
        <v>16.7</v>
      </c>
      <c r="I430" s="96">
        <v>100</v>
      </c>
    </row>
    <row r="431" spans="1:9" x14ac:dyDescent="0.3">
      <c r="A431" s="93" t="s">
        <v>454</v>
      </c>
      <c r="B431" s="94" t="s">
        <v>455</v>
      </c>
      <c r="C431" s="94" t="s">
        <v>3093</v>
      </c>
      <c r="D431" s="94">
        <v>10292381</v>
      </c>
      <c r="E431" s="95">
        <v>16.7</v>
      </c>
      <c r="F431" s="95">
        <v>50</v>
      </c>
      <c r="G431" s="94"/>
      <c r="H431" s="95"/>
      <c r="I431" s="96"/>
    </row>
    <row r="432" spans="1:9" x14ac:dyDescent="0.3">
      <c r="A432" s="93" t="str">
        <f>A431</f>
        <v>蔣秀華</v>
      </c>
      <c r="B432" s="94"/>
      <c r="C432" s="94"/>
      <c r="D432" s="94"/>
      <c r="E432" s="95"/>
      <c r="F432" s="95"/>
      <c r="G432" s="94">
        <v>10292639</v>
      </c>
      <c r="H432" s="95">
        <v>16.7</v>
      </c>
      <c r="I432" s="96">
        <v>50</v>
      </c>
    </row>
    <row r="433" spans="1:9" x14ac:dyDescent="0.3">
      <c r="A433" s="93" t="s">
        <v>454</v>
      </c>
      <c r="B433" s="94" t="s">
        <v>455</v>
      </c>
      <c r="C433" s="94" t="s">
        <v>3094</v>
      </c>
      <c r="D433" s="94">
        <v>10292748</v>
      </c>
      <c r="E433" s="95">
        <v>16.7</v>
      </c>
      <c r="F433" s="95">
        <v>30</v>
      </c>
      <c r="G433" s="94"/>
      <c r="H433" s="95"/>
      <c r="I433" s="96"/>
    </row>
    <row r="434" spans="1:9" x14ac:dyDescent="0.3">
      <c r="A434" s="93" t="str">
        <f>A433</f>
        <v>蔣秀華</v>
      </c>
      <c r="B434" s="94"/>
      <c r="C434" s="94"/>
      <c r="D434" s="94"/>
      <c r="E434" s="95"/>
      <c r="F434" s="95"/>
      <c r="G434" s="94">
        <v>10293152</v>
      </c>
      <c r="H434" s="95">
        <v>16.7</v>
      </c>
      <c r="I434" s="96">
        <v>30</v>
      </c>
    </row>
    <row r="435" spans="1:9" x14ac:dyDescent="0.3">
      <c r="A435" s="93" t="s">
        <v>271</v>
      </c>
      <c r="B435" s="94" t="s">
        <v>272</v>
      </c>
      <c r="C435" s="94" t="s">
        <v>3095</v>
      </c>
      <c r="D435" s="94">
        <v>10292907</v>
      </c>
      <c r="E435" s="95">
        <v>16.7</v>
      </c>
      <c r="F435" s="95">
        <v>100</v>
      </c>
      <c r="G435" s="94"/>
      <c r="H435" s="95"/>
      <c r="I435" s="96"/>
    </row>
    <row r="436" spans="1:9" x14ac:dyDescent="0.3">
      <c r="A436" s="93" t="str">
        <f>A435</f>
        <v>林振興</v>
      </c>
      <c r="B436" s="94"/>
      <c r="C436" s="94"/>
      <c r="D436" s="94"/>
      <c r="E436" s="95"/>
      <c r="F436" s="95"/>
      <c r="G436" s="94">
        <v>10293152</v>
      </c>
      <c r="H436" s="95">
        <v>16.7</v>
      </c>
      <c r="I436" s="96">
        <v>100</v>
      </c>
    </row>
    <row r="437" spans="1:9" x14ac:dyDescent="0.3">
      <c r="A437" s="93" t="s">
        <v>454</v>
      </c>
      <c r="B437" s="94" t="s">
        <v>455</v>
      </c>
      <c r="C437" s="94" t="s">
        <v>3096</v>
      </c>
      <c r="D437" s="94">
        <v>10293112</v>
      </c>
      <c r="E437" s="95">
        <v>16.7</v>
      </c>
      <c r="F437" s="95">
        <v>50</v>
      </c>
      <c r="G437" s="94"/>
      <c r="H437" s="95"/>
      <c r="I437" s="96"/>
    </row>
    <row r="438" spans="1:9" x14ac:dyDescent="0.3">
      <c r="A438" s="93" t="str">
        <f>A437</f>
        <v>蔣秀華</v>
      </c>
      <c r="B438" s="94"/>
      <c r="C438" s="94"/>
      <c r="D438" s="94"/>
      <c r="E438" s="95"/>
      <c r="F438" s="95"/>
      <c r="G438" s="94">
        <v>10293152</v>
      </c>
      <c r="H438" s="95">
        <v>16.7</v>
      </c>
      <c r="I438" s="96">
        <v>50</v>
      </c>
    </row>
    <row r="439" spans="1:9" x14ac:dyDescent="0.3">
      <c r="A439" s="93" t="s">
        <v>454</v>
      </c>
      <c r="B439" s="94" t="s">
        <v>455</v>
      </c>
      <c r="C439" s="94" t="s">
        <v>3097</v>
      </c>
      <c r="D439" s="94">
        <v>10293396</v>
      </c>
      <c r="E439" s="95">
        <v>16.7</v>
      </c>
      <c r="F439" s="95">
        <v>30</v>
      </c>
      <c r="G439" s="94"/>
      <c r="H439" s="95"/>
      <c r="I439" s="96"/>
    </row>
    <row r="440" spans="1:9" x14ac:dyDescent="0.3">
      <c r="A440" s="93" t="str">
        <f>A439</f>
        <v>蔣秀華</v>
      </c>
      <c r="B440" s="94"/>
      <c r="C440" s="94"/>
      <c r="D440" s="94"/>
      <c r="E440" s="95"/>
      <c r="F440" s="95"/>
      <c r="G440" s="94">
        <v>10293662</v>
      </c>
      <c r="H440" s="95">
        <v>16.7</v>
      </c>
      <c r="I440" s="96">
        <v>30</v>
      </c>
    </row>
    <row r="441" spans="1:9" x14ac:dyDescent="0.3">
      <c r="A441" s="93" t="s">
        <v>454</v>
      </c>
      <c r="B441" s="94" t="s">
        <v>455</v>
      </c>
      <c r="C441" s="94" t="s">
        <v>3098</v>
      </c>
      <c r="D441" s="94">
        <v>10293754</v>
      </c>
      <c r="E441" s="95">
        <v>16.7</v>
      </c>
      <c r="F441" s="95">
        <v>50</v>
      </c>
      <c r="G441" s="94"/>
      <c r="H441" s="95"/>
      <c r="I441" s="96"/>
    </row>
    <row r="442" spans="1:9" x14ac:dyDescent="0.3">
      <c r="A442" s="93" t="str">
        <f>A441</f>
        <v>蔣秀華</v>
      </c>
      <c r="B442" s="94"/>
      <c r="C442" s="94"/>
      <c r="D442" s="94"/>
      <c r="E442" s="95"/>
      <c r="F442" s="95"/>
      <c r="G442" s="94">
        <v>10294173</v>
      </c>
      <c r="H442" s="95">
        <v>16.7</v>
      </c>
      <c r="I442" s="96">
        <v>50</v>
      </c>
    </row>
    <row r="443" spans="1:9" x14ac:dyDescent="0.3">
      <c r="A443" s="93" t="s">
        <v>454</v>
      </c>
      <c r="B443" s="94" t="s">
        <v>455</v>
      </c>
      <c r="C443" s="94" t="s">
        <v>3099</v>
      </c>
      <c r="D443" s="94">
        <v>10294246</v>
      </c>
      <c r="E443" s="95">
        <v>16.7</v>
      </c>
      <c r="F443" s="95">
        <v>30</v>
      </c>
      <c r="G443" s="94"/>
      <c r="H443" s="95"/>
      <c r="I443" s="96"/>
    </row>
    <row r="444" spans="1:9" x14ac:dyDescent="0.3">
      <c r="A444" s="93" t="str">
        <f>A443</f>
        <v>蔣秀華</v>
      </c>
      <c r="B444" s="94"/>
      <c r="C444" s="94"/>
      <c r="D444" s="94"/>
      <c r="E444" s="95"/>
      <c r="F444" s="95"/>
      <c r="G444" s="94">
        <v>10294685</v>
      </c>
      <c r="H444" s="95">
        <v>16.7</v>
      </c>
      <c r="I444" s="96">
        <v>30</v>
      </c>
    </row>
    <row r="445" spans="1:9" x14ac:dyDescent="0.3">
      <c r="A445" s="93" t="s">
        <v>271</v>
      </c>
      <c r="B445" s="94" t="s">
        <v>272</v>
      </c>
      <c r="C445" s="94" t="s">
        <v>3100</v>
      </c>
      <c r="D445" s="94">
        <v>10294662</v>
      </c>
      <c r="E445" s="95">
        <v>16.7</v>
      </c>
      <c r="F445" s="95">
        <v>100</v>
      </c>
      <c r="G445" s="94"/>
      <c r="H445" s="95"/>
      <c r="I445" s="96"/>
    </row>
    <row r="446" spans="1:9" x14ac:dyDescent="0.3">
      <c r="A446" s="93" t="str">
        <f t="shared" ref="A446:A447" si="44">A445</f>
        <v>林振興</v>
      </c>
      <c r="B446" s="94"/>
      <c r="C446" s="94"/>
      <c r="D446" s="94"/>
      <c r="E446" s="95"/>
      <c r="F446" s="95"/>
      <c r="G446" s="94">
        <v>10294685</v>
      </c>
      <c r="H446" s="95">
        <v>16.7</v>
      </c>
      <c r="I446" s="96">
        <v>65</v>
      </c>
    </row>
    <row r="447" spans="1:9" x14ac:dyDescent="0.3">
      <c r="A447" s="93" t="str">
        <f t="shared" si="44"/>
        <v>林振興</v>
      </c>
      <c r="B447" s="94"/>
      <c r="C447" s="94"/>
      <c r="D447" s="94"/>
      <c r="E447" s="95"/>
      <c r="F447" s="95"/>
      <c r="G447" s="94">
        <v>10295200</v>
      </c>
      <c r="H447" s="95">
        <v>16.7</v>
      </c>
      <c r="I447" s="96">
        <v>35</v>
      </c>
    </row>
    <row r="448" spans="1:9" x14ac:dyDescent="0.3">
      <c r="A448" s="93" t="s">
        <v>454</v>
      </c>
      <c r="B448" s="94" t="s">
        <v>455</v>
      </c>
      <c r="C448" s="94" t="s">
        <v>3101</v>
      </c>
      <c r="D448" s="94">
        <v>10294800</v>
      </c>
      <c r="E448" s="95">
        <v>16.7</v>
      </c>
      <c r="F448" s="95">
        <v>50</v>
      </c>
      <c r="G448" s="94"/>
      <c r="H448" s="95"/>
      <c r="I448" s="96"/>
    </row>
    <row r="449" spans="1:9" x14ac:dyDescent="0.3">
      <c r="A449" s="93" t="str">
        <f>A448</f>
        <v>蔣秀華</v>
      </c>
      <c r="B449" s="94"/>
      <c r="C449" s="94"/>
      <c r="D449" s="94"/>
      <c r="E449" s="95"/>
      <c r="F449" s="95"/>
      <c r="G449" s="94">
        <v>10295200</v>
      </c>
      <c r="H449" s="95">
        <v>16.7</v>
      </c>
      <c r="I449" s="96">
        <v>50</v>
      </c>
    </row>
    <row r="450" spans="1:9" x14ac:dyDescent="0.3">
      <c r="A450" s="93" t="s">
        <v>454</v>
      </c>
      <c r="B450" s="94" t="s">
        <v>455</v>
      </c>
      <c r="C450" s="94" t="s">
        <v>3102</v>
      </c>
      <c r="D450" s="94">
        <v>10295701</v>
      </c>
      <c r="E450" s="95">
        <v>16.7</v>
      </c>
      <c r="F450" s="95">
        <v>30</v>
      </c>
      <c r="G450" s="94"/>
      <c r="H450" s="95"/>
      <c r="I450" s="96"/>
    </row>
    <row r="451" spans="1:9" x14ac:dyDescent="0.3">
      <c r="A451" s="93" t="str">
        <f>A450</f>
        <v>蔣秀華</v>
      </c>
      <c r="B451" s="94"/>
      <c r="C451" s="94"/>
      <c r="D451" s="94"/>
      <c r="E451" s="95"/>
      <c r="F451" s="95"/>
      <c r="G451" s="94">
        <v>10295711</v>
      </c>
      <c r="H451" s="95">
        <v>16.7</v>
      </c>
      <c r="I451" s="96">
        <v>30</v>
      </c>
    </row>
    <row r="452" spans="1:9" x14ac:dyDescent="0.3">
      <c r="A452" s="93" t="s">
        <v>271</v>
      </c>
      <c r="B452" s="94" t="s">
        <v>272</v>
      </c>
      <c r="C452" s="94" t="s">
        <v>3103</v>
      </c>
      <c r="D452" s="94">
        <v>10295784</v>
      </c>
      <c r="E452" s="95">
        <v>16.7</v>
      </c>
      <c r="F452" s="95">
        <v>200</v>
      </c>
      <c r="G452" s="94"/>
      <c r="H452" s="95"/>
      <c r="I452" s="96"/>
    </row>
    <row r="453" spans="1:9" x14ac:dyDescent="0.3">
      <c r="A453" s="93" t="str">
        <f>A452</f>
        <v>林振興</v>
      </c>
      <c r="B453" s="94"/>
      <c r="C453" s="94"/>
      <c r="D453" s="94"/>
      <c r="E453" s="95"/>
      <c r="F453" s="95"/>
      <c r="G453" s="94">
        <v>10300223</v>
      </c>
      <c r="H453" s="95">
        <v>16.7</v>
      </c>
      <c r="I453" s="96">
        <v>200</v>
      </c>
    </row>
    <row r="454" spans="1:9" x14ac:dyDescent="0.3">
      <c r="A454" s="93" t="s">
        <v>454</v>
      </c>
      <c r="B454" s="94" t="s">
        <v>455</v>
      </c>
      <c r="C454" s="94" t="s">
        <v>3104</v>
      </c>
      <c r="D454" s="94">
        <v>10295905</v>
      </c>
      <c r="E454" s="95">
        <v>16.7</v>
      </c>
      <c r="F454" s="95">
        <v>50</v>
      </c>
      <c r="G454" s="94"/>
      <c r="H454" s="95"/>
      <c r="I454" s="96"/>
    </row>
    <row r="455" spans="1:9" x14ac:dyDescent="0.3">
      <c r="A455" s="93" t="str">
        <f>A454</f>
        <v>蔣秀華</v>
      </c>
      <c r="B455" s="94"/>
      <c r="C455" s="94"/>
      <c r="D455" s="94"/>
      <c r="E455" s="95"/>
      <c r="F455" s="95"/>
      <c r="G455" s="94">
        <v>10300223</v>
      </c>
      <c r="H455" s="95">
        <v>16.7</v>
      </c>
      <c r="I455" s="96">
        <v>50</v>
      </c>
    </row>
    <row r="456" spans="1:9" x14ac:dyDescent="0.3">
      <c r="A456" s="93" t="s">
        <v>454</v>
      </c>
      <c r="B456" s="94" t="s">
        <v>455</v>
      </c>
      <c r="C456" s="94" t="s">
        <v>3105</v>
      </c>
      <c r="D456" s="94">
        <v>10300406</v>
      </c>
      <c r="E456" s="95">
        <v>16.7</v>
      </c>
      <c r="F456" s="95">
        <v>30</v>
      </c>
      <c r="G456" s="94"/>
      <c r="H456" s="95"/>
      <c r="I456" s="96"/>
    </row>
    <row r="457" spans="1:9" x14ac:dyDescent="0.3">
      <c r="A457" s="93" t="str">
        <f>A456</f>
        <v>蔣秀華</v>
      </c>
      <c r="B457" s="94"/>
      <c r="C457" s="94"/>
      <c r="D457" s="94"/>
      <c r="E457" s="95"/>
      <c r="F457" s="95"/>
      <c r="G457" s="94">
        <v>10300736</v>
      </c>
      <c r="H457" s="95">
        <v>16.7</v>
      </c>
      <c r="I457" s="96">
        <v>30</v>
      </c>
    </row>
    <row r="458" spans="1:9" x14ac:dyDescent="0.3">
      <c r="A458" s="93" t="s">
        <v>271</v>
      </c>
      <c r="B458" s="94" t="s">
        <v>272</v>
      </c>
      <c r="C458" s="94" t="s">
        <v>3106</v>
      </c>
      <c r="D458" s="94">
        <v>10300771</v>
      </c>
      <c r="E458" s="95">
        <v>16.7</v>
      </c>
      <c r="F458" s="95">
        <v>200</v>
      </c>
      <c r="G458" s="94"/>
      <c r="H458" s="95"/>
      <c r="I458" s="96"/>
    </row>
    <row r="459" spans="1:9" x14ac:dyDescent="0.3">
      <c r="A459" s="93" t="str">
        <f>A458</f>
        <v>林振興</v>
      </c>
      <c r="B459" s="94"/>
      <c r="C459" s="94"/>
      <c r="D459" s="94"/>
      <c r="E459" s="95"/>
      <c r="F459" s="95"/>
      <c r="G459" s="94">
        <v>10301247</v>
      </c>
      <c r="H459" s="95">
        <v>16.7</v>
      </c>
      <c r="I459" s="96">
        <v>200</v>
      </c>
    </row>
    <row r="460" spans="1:9" x14ac:dyDescent="0.3">
      <c r="A460" s="93" t="s">
        <v>454</v>
      </c>
      <c r="B460" s="94" t="s">
        <v>455</v>
      </c>
      <c r="C460" s="94" t="s">
        <v>3107</v>
      </c>
      <c r="D460" s="94">
        <v>10300888</v>
      </c>
      <c r="E460" s="95">
        <v>16.7</v>
      </c>
      <c r="F460" s="95">
        <v>50</v>
      </c>
      <c r="G460" s="94"/>
      <c r="H460" s="95"/>
      <c r="I460" s="96"/>
    </row>
    <row r="461" spans="1:9" x14ac:dyDescent="0.3">
      <c r="A461" s="93" t="str">
        <f t="shared" ref="A461:A462" si="45">A460</f>
        <v>蔣秀華</v>
      </c>
      <c r="B461" s="94"/>
      <c r="C461" s="94"/>
      <c r="D461" s="94"/>
      <c r="E461" s="95"/>
      <c r="F461" s="95"/>
      <c r="G461" s="94">
        <v>10301247</v>
      </c>
      <c r="H461" s="95">
        <v>16.7</v>
      </c>
      <c r="I461" s="96">
        <v>34</v>
      </c>
    </row>
    <row r="462" spans="1:9" x14ac:dyDescent="0.3">
      <c r="A462" s="93" t="str">
        <f t="shared" si="45"/>
        <v>蔣秀華</v>
      </c>
      <c r="B462" s="94"/>
      <c r="C462" s="94"/>
      <c r="D462" s="94"/>
      <c r="E462" s="95"/>
      <c r="F462" s="95"/>
      <c r="G462" s="94">
        <v>10301760</v>
      </c>
      <c r="H462" s="95">
        <v>16.7</v>
      </c>
      <c r="I462" s="96">
        <v>16</v>
      </c>
    </row>
    <row r="463" spans="1:9" x14ac:dyDescent="0.3">
      <c r="A463" s="93" t="s">
        <v>454</v>
      </c>
      <c r="B463" s="94" t="s">
        <v>455</v>
      </c>
      <c r="C463" s="94" t="s">
        <v>3108</v>
      </c>
      <c r="D463" s="94">
        <v>10301399</v>
      </c>
      <c r="E463" s="95">
        <v>16.7</v>
      </c>
      <c r="F463" s="95">
        <v>30</v>
      </c>
      <c r="G463" s="94"/>
      <c r="H463" s="95"/>
      <c r="I463" s="96"/>
    </row>
    <row r="464" spans="1:9" x14ac:dyDescent="0.3">
      <c r="A464" s="93" t="str">
        <f t="shared" ref="A464:A465" si="46">A463</f>
        <v>蔣秀華</v>
      </c>
      <c r="B464" s="94"/>
      <c r="C464" s="94"/>
      <c r="D464" s="94"/>
      <c r="E464" s="95"/>
      <c r="F464" s="95"/>
      <c r="G464" s="94">
        <v>10301760</v>
      </c>
      <c r="H464" s="95">
        <v>16.7</v>
      </c>
      <c r="I464" s="96">
        <v>13</v>
      </c>
    </row>
    <row r="465" spans="1:9" x14ac:dyDescent="0.3">
      <c r="A465" s="93" t="str">
        <f t="shared" si="46"/>
        <v>蔣秀華</v>
      </c>
      <c r="B465" s="94"/>
      <c r="C465" s="94"/>
      <c r="D465" s="94"/>
      <c r="E465" s="95"/>
      <c r="F465" s="95"/>
      <c r="G465" s="94">
        <v>10302273</v>
      </c>
      <c r="H465" s="95">
        <v>16.7</v>
      </c>
      <c r="I465" s="96">
        <v>17</v>
      </c>
    </row>
    <row r="466" spans="1:9" x14ac:dyDescent="0.3">
      <c r="A466" s="93" t="s">
        <v>454</v>
      </c>
      <c r="B466" s="94" t="s">
        <v>455</v>
      </c>
      <c r="C466" s="94" t="s">
        <v>2771</v>
      </c>
      <c r="D466" s="94">
        <v>10301881</v>
      </c>
      <c r="E466" s="95">
        <v>16.7</v>
      </c>
      <c r="F466" s="95">
        <v>50</v>
      </c>
      <c r="G466" s="94"/>
      <c r="H466" s="95"/>
      <c r="I466" s="96"/>
    </row>
    <row r="467" spans="1:9" x14ac:dyDescent="0.3">
      <c r="A467" s="93" t="str">
        <f>A466</f>
        <v>蔣秀華</v>
      </c>
      <c r="B467" s="94"/>
      <c r="C467" s="94"/>
      <c r="D467" s="94"/>
      <c r="E467" s="95"/>
      <c r="F467" s="95"/>
      <c r="G467" s="94">
        <v>10302273</v>
      </c>
      <c r="H467" s="95">
        <v>16.7</v>
      </c>
      <c r="I467" s="96">
        <v>50</v>
      </c>
    </row>
    <row r="468" spans="1:9" x14ac:dyDescent="0.3">
      <c r="A468" s="93" t="s">
        <v>454</v>
      </c>
      <c r="B468" s="94" t="s">
        <v>455</v>
      </c>
      <c r="C468" s="94" t="s">
        <v>3109</v>
      </c>
      <c r="D468" s="94">
        <v>10302428</v>
      </c>
      <c r="E468" s="95">
        <v>16.7</v>
      </c>
      <c r="F468" s="95">
        <v>30</v>
      </c>
      <c r="G468" s="94"/>
      <c r="H468" s="95"/>
      <c r="I468" s="96"/>
    </row>
    <row r="469" spans="1:9" x14ac:dyDescent="0.3">
      <c r="A469" s="93" t="str">
        <f>A468</f>
        <v>蔣秀華</v>
      </c>
      <c r="B469" s="94"/>
      <c r="C469" s="94"/>
      <c r="D469" s="94"/>
      <c r="E469" s="95"/>
      <c r="F469" s="95"/>
      <c r="G469" s="94">
        <v>10302783</v>
      </c>
      <c r="H469" s="95">
        <v>16.7</v>
      </c>
      <c r="I469" s="96">
        <v>30</v>
      </c>
    </row>
    <row r="470" spans="1:9" x14ac:dyDescent="0.3">
      <c r="A470" s="93" t="s">
        <v>454</v>
      </c>
      <c r="B470" s="94" t="s">
        <v>455</v>
      </c>
      <c r="C470" s="94" t="s">
        <v>3110</v>
      </c>
      <c r="D470" s="94">
        <v>10303175</v>
      </c>
      <c r="E470" s="95">
        <v>16.7</v>
      </c>
      <c r="F470" s="95">
        <v>50</v>
      </c>
      <c r="G470" s="94"/>
      <c r="H470" s="95"/>
      <c r="I470" s="96"/>
    </row>
    <row r="471" spans="1:9" x14ac:dyDescent="0.3">
      <c r="A471" s="93" t="str">
        <f>A470</f>
        <v>蔣秀華</v>
      </c>
      <c r="B471" s="94"/>
      <c r="C471" s="94"/>
      <c r="D471" s="94"/>
      <c r="E471" s="95"/>
      <c r="F471" s="95"/>
      <c r="G471" s="94">
        <v>10303291</v>
      </c>
      <c r="H471" s="95">
        <v>16.75</v>
      </c>
      <c r="I471" s="96">
        <v>50</v>
      </c>
    </row>
    <row r="472" spans="1:9" x14ac:dyDescent="0.3">
      <c r="A472" s="93" t="s">
        <v>271</v>
      </c>
      <c r="B472" s="94" t="s">
        <v>272</v>
      </c>
      <c r="C472" s="94" t="s">
        <v>3111</v>
      </c>
      <c r="D472" s="94">
        <v>10303178</v>
      </c>
      <c r="E472" s="95">
        <v>16.75</v>
      </c>
      <c r="F472" s="95">
        <v>200</v>
      </c>
      <c r="G472" s="94"/>
      <c r="H472" s="95"/>
      <c r="I472" s="96"/>
    </row>
    <row r="473" spans="1:9" x14ac:dyDescent="0.3">
      <c r="A473" s="93" t="s">
        <v>271</v>
      </c>
      <c r="B473" s="94" t="s">
        <v>272</v>
      </c>
      <c r="C473" s="94" t="s">
        <v>3111</v>
      </c>
      <c r="D473" s="94">
        <v>10353670</v>
      </c>
      <c r="E473" s="95">
        <v>16.75</v>
      </c>
      <c r="F473" s="95">
        <v>-200</v>
      </c>
      <c r="G473" s="94"/>
      <c r="H473" s="95"/>
      <c r="I473" s="96"/>
    </row>
    <row r="474" spans="1:9" x14ac:dyDescent="0.3">
      <c r="A474" s="93" t="s">
        <v>454</v>
      </c>
      <c r="B474" s="94" t="s">
        <v>455</v>
      </c>
      <c r="C474" s="94" t="s">
        <v>2697</v>
      </c>
      <c r="D474" s="94">
        <v>10303894</v>
      </c>
      <c r="E474" s="95">
        <v>16.7</v>
      </c>
      <c r="F474" s="95">
        <v>30</v>
      </c>
      <c r="G474" s="94"/>
      <c r="H474" s="95"/>
      <c r="I474" s="96"/>
    </row>
    <row r="475" spans="1:9" x14ac:dyDescent="0.3">
      <c r="A475" s="93" t="str">
        <f>A474</f>
        <v>蔣秀華</v>
      </c>
      <c r="B475" s="94"/>
      <c r="C475" s="94"/>
      <c r="D475" s="94"/>
      <c r="E475" s="95"/>
      <c r="F475" s="95"/>
      <c r="G475" s="94">
        <v>10304314</v>
      </c>
      <c r="H475" s="95">
        <v>16.7</v>
      </c>
      <c r="I475" s="96">
        <v>30</v>
      </c>
    </row>
    <row r="476" spans="1:9" x14ac:dyDescent="0.3">
      <c r="A476" s="93" t="s">
        <v>271</v>
      </c>
      <c r="B476" s="94" t="s">
        <v>272</v>
      </c>
      <c r="C476" s="94" t="s">
        <v>3112</v>
      </c>
      <c r="D476" s="94">
        <v>10304013</v>
      </c>
      <c r="E476" s="95">
        <v>16.7</v>
      </c>
      <c r="F476" s="95">
        <v>200</v>
      </c>
      <c r="G476" s="94"/>
      <c r="H476" s="95"/>
      <c r="I476" s="96"/>
    </row>
    <row r="477" spans="1:9" x14ac:dyDescent="0.3">
      <c r="A477" s="93" t="str">
        <f t="shared" ref="A477:A482" si="47">A476</f>
        <v>林振興</v>
      </c>
      <c r="B477" s="94"/>
      <c r="C477" s="94"/>
      <c r="D477" s="94"/>
      <c r="E477" s="95"/>
      <c r="F477" s="95"/>
      <c r="G477" s="94">
        <v>10304314</v>
      </c>
      <c r="H477" s="95">
        <v>16.7</v>
      </c>
      <c r="I477" s="96">
        <v>63</v>
      </c>
    </row>
    <row r="478" spans="1:9" x14ac:dyDescent="0.3">
      <c r="A478" s="93" t="str">
        <f t="shared" si="47"/>
        <v>林振興</v>
      </c>
      <c r="B478" s="94"/>
      <c r="C478" s="94"/>
      <c r="D478" s="94"/>
      <c r="E478" s="95"/>
      <c r="F478" s="95"/>
      <c r="G478" s="94">
        <v>10304821</v>
      </c>
      <c r="H478" s="95">
        <v>16.7</v>
      </c>
      <c r="I478" s="96">
        <v>15</v>
      </c>
    </row>
    <row r="479" spans="1:9" x14ac:dyDescent="0.3">
      <c r="A479" s="93" t="str">
        <f t="shared" si="47"/>
        <v>林振興</v>
      </c>
      <c r="B479" s="94"/>
      <c r="C479" s="94"/>
      <c r="D479" s="94"/>
      <c r="E479" s="95"/>
      <c r="F479" s="95"/>
      <c r="G479" s="94">
        <v>10305335</v>
      </c>
      <c r="H479" s="95">
        <v>16.7</v>
      </c>
      <c r="I479" s="96">
        <v>31</v>
      </c>
    </row>
    <row r="480" spans="1:9" x14ac:dyDescent="0.3">
      <c r="A480" s="93" t="str">
        <f t="shared" si="47"/>
        <v>林振興</v>
      </c>
      <c r="B480" s="94"/>
      <c r="C480" s="94"/>
      <c r="D480" s="94"/>
      <c r="E480" s="95"/>
      <c r="F480" s="95"/>
      <c r="G480" s="94">
        <v>10305846</v>
      </c>
      <c r="H480" s="95">
        <v>16.7</v>
      </c>
      <c r="I480" s="96">
        <v>29</v>
      </c>
    </row>
    <row r="481" spans="1:9" x14ac:dyDescent="0.3">
      <c r="A481" s="93" t="str">
        <f t="shared" si="47"/>
        <v>林振興</v>
      </c>
      <c r="B481" s="94"/>
      <c r="C481" s="94"/>
      <c r="D481" s="94"/>
      <c r="E481" s="95"/>
      <c r="F481" s="95"/>
      <c r="G481" s="94">
        <v>10310357</v>
      </c>
      <c r="H481" s="95">
        <v>16.7</v>
      </c>
      <c r="I481" s="96">
        <v>7</v>
      </c>
    </row>
    <row r="482" spans="1:9" x14ac:dyDescent="0.3">
      <c r="A482" s="93" t="str">
        <f t="shared" si="47"/>
        <v>林振興</v>
      </c>
      <c r="B482" s="94"/>
      <c r="C482" s="94"/>
      <c r="D482" s="94"/>
      <c r="E482" s="95"/>
      <c r="F482" s="95"/>
      <c r="G482" s="94">
        <v>10310868</v>
      </c>
      <c r="H482" s="95">
        <v>16.7</v>
      </c>
      <c r="I482" s="96">
        <v>55</v>
      </c>
    </row>
    <row r="483" spans="1:9" x14ac:dyDescent="0.3">
      <c r="A483" s="93" t="s">
        <v>454</v>
      </c>
      <c r="B483" s="94" t="s">
        <v>455</v>
      </c>
      <c r="C483" s="94" t="s">
        <v>3113</v>
      </c>
      <c r="D483" s="94">
        <v>10304552</v>
      </c>
      <c r="E483" s="95">
        <v>16.7</v>
      </c>
      <c r="F483" s="95">
        <v>50</v>
      </c>
      <c r="G483" s="94"/>
      <c r="H483" s="95"/>
      <c r="I483" s="96"/>
    </row>
    <row r="484" spans="1:9" x14ac:dyDescent="0.3">
      <c r="A484" s="93" t="str">
        <f t="shared" ref="A484:A485" si="48">A483</f>
        <v>蔣秀華</v>
      </c>
      <c r="B484" s="94"/>
      <c r="C484" s="94"/>
      <c r="D484" s="94"/>
      <c r="E484" s="95"/>
      <c r="F484" s="95"/>
      <c r="G484" s="94">
        <v>10311376</v>
      </c>
      <c r="H484" s="95">
        <v>16.7</v>
      </c>
      <c r="I484" s="96">
        <v>24</v>
      </c>
    </row>
    <row r="485" spans="1:9" x14ac:dyDescent="0.3">
      <c r="A485" s="93" t="str">
        <f t="shared" si="48"/>
        <v>蔣秀華</v>
      </c>
      <c r="B485" s="94"/>
      <c r="C485" s="94"/>
      <c r="D485" s="94"/>
      <c r="E485" s="95"/>
      <c r="F485" s="95"/>
      <c r="G485" s="94">
        <v>10311889</v>
      </c>
      <c r="H485" s="95">
        <v>16.7</v>
      </c>
      <c r="I485" s="96">
        <v>26</v>
      </c>
    </row>
    <row r="486" spans="1:9" x14ac:dyDescent="0.3">
      <c r="A486" s="93" t="s">
        <v>454</v>
      </c>
      <c r="B486" s="94" t="s">
        <v>455</v>
      </c>
      <c r="C486" s="94" t="s">
        <v>3114</v>
      </c>
      <c r="D486" s="94">
        <v>10305114</v>
      </c>
      <c r="E486" s="95">
        <v>16.7</v>
      </c>
      <c r="F486" s="95">
        <v>30</v>
      </c>
      <c r="G486" s="94"/>
      <c r="H486" s="95"/>
      <c r="I486" s="96"/>
    </row>
    <row r="487" spans="1:9" x14ac:dyDescent="0.3">
      <c r="A487" s="93" t="str">
        <f>A486</f>
        <v>蔣秀華</v>
      </c>
      <c r="B487" s="94"/>
      <c r="C487" s="94"/>
      <c r="D487" s="94"/>
      <c r="E487" s="95"/>
      <c r="F487" s="95"/>
      <c r="G487" s="94">
        <v>10311889</v>
      </c>
      <c r="H487" s="95">
        <v>16.7</v>
      </c>
      <c r="I487" s="96">
        <v>30</v>
      </c>
    </row>
    <row r="488" spans="1:9" x14ac:dyDescent="0.3">
      <c r="A488" s="93" t="s">
        <v>454</v>
      </c>
      <c r="B488" s="94" t="s">
        <v>455</v>
      </c>
      <c r="C488" s="94" t="s">
        <v>3115</v>
      </c>
      <c r="D488" s="94">
        <v>10312115</v>
      </c>
      <c r="E488" s="95">
        <v>16.7</v>
      </c>
      <c r="F488" s="95">
        <v>50</v>
      </c>
      <c r="G488" s="94"/>
      <c r="H488" s="95"/>
      <c r="I488" s="96"/>
    </row>
    <row r="489" spans="1:9" x14ac:dyDescent="0.3">
      <c r="A489" s="93" t="str">
        <f>A488</f>
        <v>蔣秀華</v>
      </c>
      <c r="B489" s="94"/>
      <c r="C489" s="94"/>
      <c r="D489" s="94"/>
      <c r="E489" s="95"/>
      <c r="F489" s="95"/>
      <c r="G489" s="94">
        <v>10312399</v>
      </c>
      <c r="H489" s="95">
        <v>16.7</v>
      </c>
      <c r="I489" s="96">
        <v>50</v>
      </c>
    </row>
    <row r="490" spans="1:9" x14ac:dyDescent="0.3">
      <c r="A490" s="93" t="s">
        <v>454</v>
      </c>
      <c r="B490" s="94" t="s">
        <v>455</v>
      </c>
      <c r="C490" s="94" t="s">
        <v>3116</v>
      </c>
      <c r="D490" s="94">
        <v>10312580</v>
      </c>
      <c r="E490" s="95">
        <v>16.7</v>
      </c>
      <c r="F490" s="95">
        <v>30</v>
      </c>
      <c r="G490" s="94"/>
      <c r="H490" s="95"/>
      <c r="I490" s="96"/>
    </row>
    <row r="491" spans="1:9" x14ac:dyDescent="0.3">
      <c r="A491" s="93" t="str">
        <f>A490</f>
        <v>蔣秀華</v>
      </c>
      <c r="B491" s="94"/>
      <c r="C491" s="94"/>
      <c r="D491" s="94"/>
      <c r="E491" s="95"/>
      <c r="F491" s="95"/>
      <c r="G491" s="94">
        <v>10312911</v>
      </c>
      <c r="H491" s="95">
        <v>16.7</v>
      </c>
      <c r="I491" s="96">
        <v>30</v>
      </c>
    </row>
    <row r="492" spans="1:9" x14ac:dyDescent="0.3">
      <c r="A492" s="93" t="s">
        <v>454</v>
      </c>
      <c r="B492" s="94" t="s">
        <v>455</v>
      </c>
      <c r="C492" s="94" t="s">
        <v>3117</v>
      </c>
      <c r="D492" s="94">
        <v>10313044</v>
      </c>
      <c r="E492" s="95">
        <v>16.7</v>
      </c>
      <c r="F492" s="95">
        <v>50</v>
      </c>
      <c r="G492" s="94"/>
      <c r="H492" s="95"/>
      <c r="I492" s="96"/>
    </row>
    <row r="493" spans="1:9" x14ac:dyDescent="0.3">
      <c r="A493" s="93" t="str">
        <f>A492</f>
        <v>蔣秀華</v>
      </c>
      <c r="B493" s="94"/>
      <c r="C493" s="94"/>
      <c r="D493" s="94"/>
      <c r="E493" s="95"/>
      <c r="F493" s="95"/>
      <c r="G493" s="94">
        <v>10313423</v>
      </c>
      <c r="H493" s="95">
        <v>16.7</v>
      </c>
      <c r="I493" s="96">
        <v>50</v>
      </c>
    </row>
    <row r="494" spans="1:9" x14ac:dyDescent="0.3">
      <c r="A494" s="93" t="s">
        <v>454</v>
      </c>
      <c r="B494" s="94" t="s">
        <v>455</v>
      </c>
      <c r="C494" s="94" t="s">
        <v>3118</v>
      </c>
      <c r="D494" s="94">
        <v>10313578</v>
      </c>
      <c r="E494" s="95">
        <v>16.7</v>
      </c>
      <c r="F494" s="95">
        <v>30</v>
      </c>
      <c r="G494" s="94"/>
      <c r="H494" s="95"/>
      <c r="I494" s="96"/>
    </row>
    <row r="495" spans="1:9" x14ac:dyDescent="0.3">
      <c r="A495" s="93" t="str">
        <f>A494</f>
        <v>蔣秀華</v>
      </c>
      <c r="B495" s="94"/>
      <c r="C495" s="94"/>
      <c r="D495" s="94"/>
      <c r="E495" s="95"/>
      <c r="F495" s="95"/>
      <c r="G495" s="94">
        <v>10313936</v>
      </c>
      <c r="H495" s="95">
        <v>16.7</v>
      </c>
      <c r="I495" s="96">
        <v>30</v>
      </c>
    </row>
    <row r="496" spans="1:9" x14ac:dyDescent="0.3">
      <c r="A496" s="93" t="s">
        <v>271</v>
      </c>
      <c r="B496" s="94" t="s">
        <v>272</v>
      </c>
      <c r="C496" s="94" t="s">
        <v>2049</v>
      </c>
      <c r="D496" s="94">
        <v>10313926</v>
      </c>
      <c r="E496" s="95">
        <v>16.7</v>
      </c>
      <c r="F496" s="95">
        <v>100</v>
      </c>
      <c r="G496" s="94"/>
      <c r="H496" s="95"/>
      <c r="I496" s="96"/>
    </row>
    <row r="497" spans="1:9" x14ac:dyDescent="0.3">
      <c r="A497" s="93" t="str">
        <f t="shared" ref="A497:A498" si="49">A496</f>
        <v>林振興</v>
      </c>
      <c r="B497" s="94"/>
      <c r="C497" s="94"/>
      <c r="D497" s="94"/>
      <c r="E497" s="95"/>
      <c r="F497" s="95"/>
      <c r="G497" s="94">
        <v>10313936</v>
      </c>
      <c r="H497" s="95">
        <v>16.7</v>
      </c>
      <c r="I497" s="96">
        <v>25</v>
      </c>
    </row>
    <row r="498" spans="1:9" x14ac:dyDescent="0.3">
      <c r="A498" s="93" t="str">
        <f t="shared" si="49"/>
        <v>林振興</v>
      </c>
      <c r="B498" s="94"/>
      <c r="C498" s="94"/>
      <c r="D498" s="94"/>
      <c r="E498" s="95"/>
      <c r="F498" s="95"/>
      <c r="G498" s="94">
        <v>10314448</v>
      </c>
      <c r="H498" s="95">
        <v>16.7</v>
      </c>
      <c r="I498" s="96">
        <v>75</v>
      </c>
    </row>
    <row r="499" spans="1:9" x14ac:dyDescent="0.3">
      <c r="A499" s="93" t="s">
        <v>454</v>
      </c>
      <c r="B499" s="94" t="s">
        <v>455</v>
      </c>
      <c r="C499" s="94" t="s">
        <v>3119</v>
      </c>
      <c r="D499" s="94">
        <v>10314034</v>
      </c>
      <c r="E499" s="95">
        <v>16.7</v>
      </c>
      <c r="F499" s="95">
        <v>50</v>
      </c>
      <c r="G499" s="94"/>
      <c r="H499" s="95"/>
      <c r="I499" s="96"/>
    </row>
    <row r="500" spans="1:9" x14ac:dyDescent="0.3">
      <c r="A500" s="93" t="str">
        <f t="shared" ref="A500:A501" si="50">A499</f>
        <v>蔣秀華</v>
      </c>
      <c r="B500" s="94"/>
      <c r="C500" s="94"/>
      <c r="D500" s="94"/>
      <c r="E500" s="95"/>
      <c r="F500" s="95"/>
      <c r="G500" s="94">
        <v>10314448</v>
      </c>
      <c r="H500" s="95">
        <v>16.7</v>
      </c>
      <c r="I500" s="96">
        <v>10</v>
      </c>
    </row>
    <row r="501" spans="1:9" x14ac:dyDescent="0.3">
      <c r="A501" s="93" t="str">
        <f t="shared" si="50"/>
        <v>蔣秀華</v>
      </c>
      <c r="B501" s="94"/>
      <c r="C501" s="94"/>
      <c r="D501" s="94"/>
      <c r="E501" s="95"/>
      <c r="F501" s="95"/>
      <c r="G501" s="94">
        <v>10314959</v>
      </c>
      <c r="H501" s="95">
        <v>16.7</v>
      </c>
      <c r="I501" s="96">
        <v>40</v>
      </c>
    </row>
    <row r="502" spans="1:9" x14ac:dyDescent="0.3">
      <c r="A502" s="93" t="s">
        <v>454</v>
      </c>
      <c r="B502" s="94" t="s">
        <v>455</v>
      </c>
      <c r="C502" s="94" t="s">
        <v>3120</v>
      </c>
      <c r="D502" s="94">
        <v>10314594</v>
      </c>
      <c r="E502" s="95">
        <v>16.7</v>
      </c>
      <c r="F502" s="95">
        <v>30</v>
      </c>
      <c r="G502" s="94"/>
      <c r="H502" s="95"/>
      <c r="I502" s="96"/>
    </row>
    <row r="503" spans="1:9" x14ac:dyDescent="0.3">
      <c r="A503" s="93" t="str">
        <f t="shared" ref="A503:A504" si="51">A502</f>
        <v>蔣秀華</v>
      </c>
      <c r="B503" s="94"/>
      <c r="C503" s="94"/>
      <c r="D503" s="94"/>
      <c r="E503" s="95"/>
      <c r="F503" s="95"/>
      <c r="G503" s="94">
        <v>10314959</v>
      </c>
      <c r="H503" s="95">
        <v>16.7</v>
      </c>
      <c r="I503" s="96">
        <v>2</v>
      </c>
    </row>
    <row r="504" spans="1:9" x14ac:dyDescent="0.3">
      <c r="A504" s="93" t="str">
        <f t="shared" si="51"/>
        <v>蔣秀華</v>
      </c>
      <c r="B504" s="94"/>
      <c r="C504" s="94"/>
      <c r="D504" s="94"/>
      <c r="E504" s="95"/>
      <c r="F504" s="95"/>
      <c r="G504" s="94">
        <v>10315471</v>
      </c>
      <c r="H504" s="95">
        <v>16.7</v>
      </c>
      <c r="I504" s="96">
        <v>28</v>
      </c>
    </row>
    <row r="505" spans="1:9" x14ac:dyDescent="0.3">
      <c r="A505" s="93" t="s">
        <v>454</v>
      </c>
      <c r="B505" s="94" t="s">
        <v>455</v>
      </c>
      <c r="C505" s="94" t="s">
        <v>3121</v>
      </c>
      <c r="D505" s="94">
        <v>10315095</v>
      </c>
      <c r="E505" s="95">
        <v>16.7</v>
      </c>
      <c r="F505" s="95">
        <v>50</v>
      </c>
      <c r="G505" s="94"/>
      <c r="H505" s="95"/>
      <c r="I505" s="96"/>
    </row>
    <row r="506" spans="1:9" x14ac:dyDescent="0.3">
      <c r="A506" s="93" t="str">
        <f t="shared" ref="A506:A507" si="52">A505</f>
        <v>蔣秀華</v>
      </c>
      <c r="B506" s="94"/>
      <c r="C506" s="94"/>
      <c r="D506" s="94"/>
      <c r="E506" s="95"/>
      <c r="F506" s="95"/>
      <c r="G506" s="94">
        <v>10315471</v>
      </c>
      <c r="H506" s="95">
        <v>16.7</v>
      </c>
      <c r="I506" s="96">
        <v>39</v>
      </c>
    </row>
    <row r="507" spans="1:9" x14ac:dyDescent="0.3">
      <c r="A507" s="93" t="str">
        <f t="shared" si="52"/>
        <v>蔣秀華</v>
      </c>
      <c r="B507" s="94"/>
      <c r="C507" s="94"/>
      <c r="D507" s="94"/>
      <c r="E507" s="95"/>
      <c r="F507" s="95"/>
      <c r="G507" s="94">
        <v>10315982</v>
      </c>
      <c r="H507" s="95">
        <v>16.7</v>
      </c>
      <c r="I507" s="96">
        <v>11</v>
      </c>
    </row>
    <row r="508" spans="1:9" x14ac:dyDescent="0.3">
      <c r="A508" s="93" t="s">
        <v>271</v>
      </c>
      <c r="B508" s="94" t="s">
        <v>272</v>
      </c>
      <c r="C508" s="94" t="s">
        <v>3122</v>
      </c>
      <c r="D508" s="94">
        <v>10315195</v>
      </c>
      <c r="E508" s="95">
        <v>16.7</v>
      </c>
      <c r="F508" s="95">
        <v>100</v>
      </c>
      <c r="G508" s="94"/>
      <c r="H508" s="95"/>
      <c r="I508" s="96"/>
    </row>
    <row r="509" spans="1:9" x14ac:dyDescent="0.3">
      <c r="A509" s="93" t="str">
        <f t="shared" ref="A509:A512" si="53">A508</f>
        <v>林振興</v>
      </c>
      <c r="B509" s="94"/>
      <c r="C509" s="94"/>
      <c r="D509" s="94"/>
      <c r="E509" s="95"/>
      <c r="F509" s="95"/>
      <c r="G509" s="94">
        <v>10315982</v>
      </c>
      <c r="H509" s="95">
        <v>16.7</v>
      </c>
      <c r="I509" s="96">
        <v>16</v>
      </c>
    </row>
    <row r="510" spans="1:9" x14ac:dyDescent="0.3">
      <c r="A510" s="93" t="str">
        <f t="shared" si="53"/>
        <v>林振興</v>
      </c>
      <c r="B510" s="94"/>
      <c r="C510" s="94"/>
      <c r="D510" s="94"/>
      <c r="E510" s="95"/>
      <c r="F510" s="95"/>
      <c r="G510" s="94">
        <v>10320492</v>
      </c>
      <c r="H510" s="95">
        <v>16.7</v>
      </c>
      <c r="I510" s="96">
        <v>29</v>
      </c>
    </row>
    <row r="511" spans="1:9" x14ac:dyDescent="0.3">
      <c r="A511" s="93" t="str">
        <f t="shared" si="53"/>
        <v>林振興</v>
      </c>
      <c r="B511" s="94"/>
      <c r="C511" s="94"/>
      <c r="D511" s="94"/>
      <c r="E511" s="95"/>
      <c r="F511" s="95"/>
      <c r="G511" s="94">
        <v>10321002</v>
      </c>
      <c r="H511" s="95">
        <v>16.7</v>
      </c>
      <c r="I511" s="96">
        <v>40</v>
      </c>
    </row>
    <row r="512" spans="1:9" x14ac:dyDescent="0.3">
      <c r="A512" s="93" t="str">
        <f t="shared" si="53"/>
        <v>林振興</v>
      </c>
      <c r="B512" s="94"/>
      <c r="C512" s="94"/>
      <c r="D512" s="94"/>
      <c r="E512" s="95"/>
      <c r="F512" s="95"/>
      <c r="G512" s="94">
        <v>10321517</v>
      </c>
      <c r="H512" s="95">
        <v>16.7</v>
      </c>
      <c r="I512" s="96">
        <v>15</v>
      </c>
    </row>
    <row r="513" spans="1:9" x14ac:dyDescent="0.3">
      <c r="A513" s="93" t="s">
        <v>454</v>
      </c>
      <c r="B513" s="94" t="s">
        <v>455</v>
      </c>
      <c r="C513" s="94" t="s">
        <v>3123</v>
      </c>
      <c r="D513" s="94">
        <v>10315629</v>
      </c>
      <c r="E513" s="95">
        <v>16.7</v>
      </c>
      <c r="F513" s="95">
        <v>30</v>
      </c>
      <c r="G513" s="94"/>
      <c r="H513" s="95"/>
      <c r="I513" s="96"/>
    </row>
    <row r="514" spans="1:9" x14ac:dyDescent="0.3">
      <c r="A514" s="93" t="str">
        <f t="shared" ref="A514:A515" si="54">A513</f>
        <v>蔣秀華</v>
      </c>
      <c r="B514" s="94"/>
      <c r="C514" s="94"/>
      <c r="D514" s="94"/>
      <c r="E514" s="95"/>
      <c r="F514" s="95"/>
      <c r="G514" s="94">
        <v>10321517</v>
      </c>
      <c r="H514" s="95">
        <v>16.7</v>
      </c>
      <c r="I514" s="96">
        <v>21</v>
      </c>
    </row>
    <row r="515" spans="1:9" x14ac:dyDescent="0.3">
      <c r="A515" s="93" t="str">
        <f t="shared" si="54"/>
        <v>蔣秀華</v>
      </c>
      <c r="B515" s="94"/>
      <c r="C515" s="94"/>
      <c r="D515" s="94"/>
      <c r="E515" s="95"/>
      <c r="F515" s="95"/>
      <c r="G515" s="94">
        <v>10322029</v>
      </c>
      <c r="H515" s="95">
        <v>16.7</v>
      </c>
      <c r="I515" s="96">
        <v>9</v>
      </c>
    </row>
    <row r="516" spans="1:9" x14ac:dyDescent="0.3">
      <c r="A516" s="93" t="s">
        <v>454</v>
      </c>
      <c r="B516" s="94" t="s">
        <v>455</v>
      </c>
      <c r="C516" s="94" t="s">
        <v>3124</v>
      </c>
      <c r="D516" s="94">
        <v>10320128</v>
      </c>
      <c r="E516" s="95">
        <v>16.7</v>
      </c>
      <c r="F516" s="95">
        <v>50</v>
      </c>
      <c r="G516" s="94"/>
      <c r="H516" s="95"/>
      <c r="I516" s="96"/>
    </row>
    <row r="517" spans="1:9" x14ac:dyDescent="0.3">
      <c r="A517" s="93" t="str">
        <f>A516</f>
        <v>蔣秀華</v>
      </c>
      <c r="B517" s="94"/>
      <c r="C517" s="94"/>
      <c r="D517" s="94"/>
      <c r="E517" s="95"/>
      <c r="F517" s="95"/>
      <c r="G517" s="94">
        <v>10322029</v>
      </c>
      <c r="H517" s="95">
        <v>16.7</v>
      </c>
      <c r="I517" s="96">
        <v>50</v>
      </c>
    </row>
    <row r="518" spans="1:9" x14ac:dyDescent="0.3">
      <c r="A518" s="93" t="s">
        <v>454</v>
      </c>
      <c r="B518" s="94" t="s">
        <v>455</v>
      </c>
      <c r="C518" s="94" t="s">
        <v>3125</v>
      </c>
      <c r="D518" s="94">
        <v>10321178</v>
      </c>
      <c r="E518" s="95">
        <v>16.7</v>
      </c>
      <c r="F518" s="95">
        <v>30</v>
      </c>
      <c r="G518" s="94"/>
      <c r="H518" s="95"/>
      <c r="I518" s="96"/>
    </row>
    <row r="519" spans="1:9" x14ac:dyDescent="0.3">
      <c r="A519" s="93" t="str">
        <f>A518</f>
        <v>蔣秀華</v>
      </c>
      <c r="B519" s="94"/>
      <c r="C519" s="94"/>
      <c r="D519" s="94"/>
      <c r="E519" s="95"/>
      <c r="F519" s="95"/>
      <c r="G519" s="94">
        <v>10322029</v>
      </c>
      <c r="H519" s="95">
        <v>16.7</v>
      </c>
      <c r="I519" s="96">
        <v>30</v>
      </c>
    </row>
    <row r="520" spans="1:9" x14ac:dyDescent="0.3">
      <c r="A520" s="93" t="s">
        <v>454</v>
      </c>
      <c r="B520" s="94" t="s">
        <v>455</v>
      </c>
      <c r="C520" s="94" t="s">
        <v>3126</v>
      </c>
      <c r="D520" s="94">
        <v>10322198</v>
      </c>
      <c r="E520" s="95">
        <v>16.7</v>
      </c>
      <c r="F520" s="95">
        <v>50</v>
      </c>
      <c r="G520" s="94"/>
      <c r="H520" s="95"/>
      <c r="I520" s="96"/>
    </row>
    <row r="521" spans="1:9" x14ac:dyDescent="0.3">
      <c r="A521" s="93" t="str">
        <f>A520</f>
        <v>蔣秀華</v>
      </c>
      <c r="B521" s="94"/>
      <c r="C521" s="94"/>
      <c r="D521" s="94"/>
      <c r="E521" s="95"/>
      <c r="F521" s="95"/>
      <c r="G521" s="94">
        <v>10322537</v>
      </c>
      <c r="H521" s="95">
        <v>16.7</v>
      </c>
      <c r="I521" s="96">
        <v>50</v>
      </c>
    </row>
    <row r="522" spans="1:9" x14ac:dyDescent="0.3">
      <c r="A522" s="93" t="s">
        <v>454</v>
      </c>
      <c r="B522" s="94" t="s">
        <v>455</v>
      </c>
      <c r="C522" s="94" t="s">
        <v>3127</v>
      </c>
      <c r="D522" s="94">
        <v>10322603</v>
      </c>
      <c r="E522" s="95">
        <v>16.7</v>
      </c>
      <c r="F522" s="95">
        <v>30</v>
      </c>
      <c r="G522" s="94"/>
      <c r="H522" s="95"/>
      <c r="I522" s="96"/>
    </row>
    <row r="523" spans="1:9" x14ac:dyDescent="0.3">
      <c r="A523" s="93" t="str">
        <f>A522</f>
        <v>蔣秀華</v>
      </c>
      <c r="B523" s="94"/>
      <c r="C523" s="94"/>
      <c r="D523" s="94"/>
      <c r="E523" s="95"/>
      <c r="F523" s="95"/>
      <c r="G523" s="94">
        <v>10323049</v>
      </c>
      <c r="H523" s="95">
        <v>16.7</v>
      </c>
      <c r="I523" s="96">
        <v>30</v>
      </c>
    </row>
    <row r="524" spans="1:9" x14ac:dyDescent="0.3">
      <c r="A524" s="93" t="s">
        <v>454</v>
      </c>
      <c r="B524" s="94" t="s">
        <v>455</v>
      </c>
      <c r="C524" s="94" t="s">
        <v>3128</v>
      </c>
      <c r="D524" s="94">
        <v>10322833</v>
      </c>
      <c r="E524" s="95">
        <v>16.7</v>
      </c>
      <c r="F524" s="95">
        <v>50</v>
      </c>
      <c r="G524" s="94"/>
      <c r="H524" s="95"/>
      <c r="I524" s="96"/>
    </row>
    <row r="525" spans="1:9" x14ac:dyDescent="0.3">
      <c r="A525" s="93" t="str">
        <f>A524</f>
        <v>蔣秀華</v>
      </c>
      <c r="B525" s="94"/>
      <c r="C525" s="94"/>
      <c r="D525" s="94"/>
      <c r="E525" s="95"/>
      <c r="F525" s="95"/>
      <c r="G525" s="94">
        <v>10323049</v>
      </c>
      <c r="H525" s="95">
        <v>16.7</v>
      </c>
      <c r="I525" s="96">
        <v>50</v>
      </c>
    </row>
    <row r="526" spans="1:9" x14ac:dyDescent="0.3">
      <c r="A526" s="93" t="s">
        <v>271</v>
      </c>
      <c r="B526" s="94" t="s">
        <v>272</v>
      </c>
      <c r="C526" s="94" t="s">
        <v>2263</v>
      </c>
      <c r="D526" s="94">
        <v>10323160</v>
      </c>
      <c r="E526" s="95">
        <v>16.7</v>
      </c>
      <c r="F526" s="95">
        <v>100</v>
      </c>
      <c r="G526" s="94"/>
      <c r="H526" s="95"/>
      <c r="I526" s="96"/>
    </row>
    <row r="527" spans="1:9" x14ac:dyDescent="0.3">
      <c r="A527" s="93" t="str">
        <f t="shared" ref="A527:A529" si="55">A526</f>
        <v>林振興</v>
      </c>
      <c r="B527" s="94"/>
      <c r="C527" s="94"/>
      <c r="D527" s="94"/>
      <c r="E527" s="95"/>
      <c r="F527" s="95"/>
      <c r="G527" s="94">
        <v>10323560</v>
      </c>
      <c r="H527" s="95">
        <v>16.7</v>
      </c>
      <c r="I527" s="96">
        <v>39</v>
      </c>
    </row>
    <row r="528" spans="1:9" x14ac:dyDescent="0.3">
      <c r="A528" s="93" t="str">
        <f t="shared" si="55"/>
        <v>林振興</v>
      </c>
      <c r="B528" s="94"/>
      <c r="C528" s="94"/>
      <c r="D528" s="94"/>
      <c r="E528" s="95"/>
      <c r="F528" s="95"/>
      <c r="G528" s="94">
        <v>10324070</v>
      </c>
      <c r="H528" s="95">
        <v>16.7</v>
      </c>
      <c r="I528" s="96">
        <v>49</v>
      </c>
    </row>
    <row r="529" spans="1:9" x14ac:dyDescent="0.3">
      <c r="A529" s="93" t="str">
        <f t="shared" si="55"/>
        <v>林振興</v>
      </c>
      <c r="B529" s="94"/>
      <c r="C529" s="94"/>
      <c r="D529" s="94"/>
      <c r="E529" s="95"/>
      <c r="F529" s="95"/>
      <c r="G529" s="94">
        <v>10324582</v>
      </c>
      <c r="H529" s="95">
        <v>16.7</v>
      </c>
      <c r="I529" s="96">
        <v>12</v>
      </c>
    </row>
    <row r="530" spans="1:9" x14ac:dyDescent="0.3">
      <c r="A530" s="93" t="s">
        <v>454</v>
      </c>
      <c r="B530" s="94" t="s">
        <v>455</v>
      </c>
      <c r="C530" s="94" t="s">
        <v>3129</v>
      </c>
      <c r="D530" s="94">
        <v>10323178</v>
      </c>
      <c r="E530" s="95">
        <v>16.7</v>
      </c>
      <c r="F530" s="95">
        <v>30</v>
      </c>
      <c r="G530" s="94"/>
      <c r="H530" s="95"/>
      <c r="I530" s="96"/>
    </row>
    <row r="531" spans="1:9" x14ac:dyDescent="0.3">
      <c r="A531" s="93" t="str">
        <f t="shared" ref="A531:A532" si="56">A530</f>
        <v>蔣秀華</v>
      </c>
      <c r="B531" s="94"/>
      <c r="C531" s="94"/>
      <c r="D531" s="94"/>
      <c r="E531" s="95"/>
      <c r="F531" s="95"/>
      <c r="G531" s="94">
        <v>10324582</v>
      </c>
      <c r="H531" s="95">
        <v>16.7</v>
      </c>
      <c r="I531" s="96">
        <v>28</v>
      </c>
    </row>
    <row r="532" spans="1:9" x14ac:dyDescent="0.3">
      <c r="A532" s="93" t="str">
        <f t="shared" si="56"/>
        <v>蔣秀華</v>
      </c>
      <c r="B532" s="94"/>
      <c r="C532" s="94"/>
      <c r="D532" s="94"/>
      <c r="E532" s="95"/>
      <c r="F532" s="95"/>
      <c r="G532" s="94">
        <v>10325099</v>
      </c>
      <c r="H532" s="95">
        <v>16.7</v>
      </c>
      <c r="I532" s="96">
        <v>2</v>
      </c>
    </row>
    <row r="533" spans="1:9" x14ac:dyDescent="0.3">
      <c r="A533" s="93" t="s">
        <v>454</v>
      </c>
      <c r="B533" s="94" t="s">
        <v>455</v>
      </c>
      <c r="C533" s="94" t="s">
        <v>3130</v>
      </c>
      <c r="D533" s="94">
        <v>10323751</v>
      </c>
      <c r="E533" s="95">
        <v>16.7</v>
      </c>
      <c r="F533" s="95">
        <v>50</v>
      </c>
      <c r="G533" s="94"/>
      <c r="H533" s="95"/>
      <c r="I533" s="96"/>
    </row>
    <row r="534" spans="1:9" x14ac:dyDescent="0.3">
      <c r="A534" s="93" t="str">
        <f>A533</f>
        <v>蔣秀華</v>
      </c>
      <c r="B534" s="94"/>
      <c r="C534" s="94"/>
      <c r="D534" s="94"/>
      <c r="E534" s="95"/>
      <c r="F534" s="95"/>
      <c r="G534" s="94">
        <v>10325099</v>
      </c>
      <c r="H534" s="95">
        <v>16.7</v>
      </c>
      <c r="I534" s="96">
        <v>50</v>
      </c>
    </row>
    <row r="535" spans="1:9" x14ac:dyDescent="0.3">
      <c r="A535" s="93" t="s">
        <v>454</v>
      </c>
      <c r="B535" s="94" t="s">
        <v>455</v>
      </c>
      <c r="C535" s="94" t="s">
        <v>3131</v>
      </c>
      <c r="D535" s="94">
        <v>10324158</v>
      </c>
      <c r="E535" s="95">
        <v>16.7</v>
      </c>
      <c r="F535" s="95">
        <v>30</v>
      </c>
      <c r="G535" s="94"/>
      <c r="H535" s="95"/>
      <c r="I535" s="96"/>
    </row>
    <row r="536" spans="1:9" x14ac:dyDescent="0.3">
      <c r="A536" s="93" t="str">
        <f t="shared" ref="A536:A538" si="57">A535</f>
        <v>蔣秀華</v>
      </c>
      <c r="B536" s="94"/>
      <c r="C536" s="94"/>
      <c r="D536" s="94"/>
      <c r="E536" s="95"/>
      <c r="F536" s="95"/>
      <c r="G536" s="94">
        <v>10325099</v>
      </c>
      <c r="H536" s="95">
        <v>16.7</v>
      </c>
      <c r="I536" s="96">
        <v>6</v>
      </c>
    </row>
    <row r="537" spans="1:9" x14ac:dyDescent="0.3">
      <c r="A537" s="93" t="str">
        <f t="shared" si="57"/>
        <v>蔣秀華</v>
      </c>
      <c r="B537" s="94"/>
      <c r="C537" s="94"/>
      <c r="D537" s="94"/>
      <c r="E537" s="95"/>
      <c r="F537" s="95"/>
      <c r="G537" s="94">
        <v>10325616</v>
      </c>
      <c r="H537" s="95">
        <v>16.7</v>
      </c>
      <c r="I537" s="96">
        <v>16</v>
      </c>
    </row>
    <row r="538" spans="1:9" x14ac:dyDescent="0.3">
      <c r="A538" s="93" t="str">
        <f t="shared" si="57"/>
        <v>蔣秀華</v>
      </c>
      <c r="B538" s="94"/>
      <c r="C538" s="94"/>
      <c r="D538" s="94"/>
      <c r="E538" s="95"/>
      <c r="F538" s="95"/>
      <c r="G538" s="94">
        <v>10330132</v>
      </c>
      <c r="H538" s="95">
        <v>16.7</v>
      </c>
      <c r="I538" s="96">
        <v>8</v>
      </c>
    </row>
    <row r="539" spans="1:9" x14ac:dyDescent="0.3">
      <c r="A539" s="93" t="s">
        <v>454</v>
      </c>
      <c r="B539" s="94" t="s">
        <v>455</v>
      </c>
      <c r="C539" s="94" t="s">
        <v>3132</v>
      </c>
      <c r="D539" s="94">
        <v>10324699</v>
      </c>
      <c r="E539" s="95">
        <v>16.7</v>
      </c>
      <c r="F539" s="95">
        <v>50</v>
      </c>
      <c r="G539" s="94"/>
      <c r="H539" s="95"/>
      <c r="I539" s="96"/>
    </row>
    <row r="540" spans="1:9" x14ac:dyDescent="0.3">
      <c r="A540" s="93" t="str">
        <f t="shared" ref="A540:A541" si="58">A539</f>
        <v>蔣秀華</v>
      </c>
      <c r="B540" s="94"/>
      <c r="C540" s="94"/>
      <c r="D540" s="94"/>
      <c r="E540" s="95"/>
      <c r="F540" s="95"/>
      <c r="G540" s="94">
        <v>10330643</v>
      </c>
      <c r="H540" s="95">
        <v>16.7</v>
      </c>
      <c r="I540" s="96">
        <v>9</v>
      </c>
    </row>
    <row r="541" spans="1:9" x14ac:dyDescent="0.3">
      <c r="A541" s="93" t="str">
        <f t="shared" si="58"/>
        <v>蔣秀華</v>
      </c>
      <c r="B541" s="94"/>
      <c r="C541" s="94"/>
      <c r="D541" s="94"/>
      <c r="E541" s="95"/>
      <c r="F541" s="95"/>
      <c r="G541" s="94">
        <v>10331157</v>
      </c>
      <c r="H541" s="95">
        <v>16.7</v>
      </c>
      <c r="I541" s="96">
        <v>5</v>
      </c>
    </row>
    <row r="542" spans="1:9" x14ac:dyDescent="0.3">
      <c r="A542" s="93" t="s">
        <v>454</v>
      </c>
      <c r="B542" s="94" t="s">
        <v>455</v>
      </c>
      <c r="C542" s="94" t="s">
        <v>3132</v>
      </c>
      <c r="D542" s="94">
        <v>10341494</v>
      </c>
      <c r="E542" s="95">
        <v>16.7</v>
      </c>
      <c r="F542" s="95">
        <v>-36</v>
      </c>
      <c r="G542" s="94"/>
      <c r="H542" s="95"/>
      <c r="I542" s="96"/>
    </row>
    <row r="543" spans="1:9" x14ac:dyDescent="0.3">
      <c r="A543" s="93" t="s">
        <v>271</v>
      </c>
      <c r="B543" s="94" t="s">
        <v>272</v>
      </c>
      <c r="C543" s="94" t="s">
        <v>2870</v>
      </c>
      <c r="D543" s="94">
        <v>10325997</v>
      </c>
      <c r="E543" s="95">
        <v>16.7</v>
      </c>
      <c r="F543" s="95">
        <v>200</v>
      </c>
      <c r="G543" s="94"/>
      <c r="H543" s="95"/>
      <c r="I543" s="96"/>
    </row>
    <row r="544" spans="1:9" x14ac:dyDescent="0.3">
      <c r="A544" s="93" t="s">
        <v>271</v>
      </c>
      <c r="B544" s="94" t="s">
        <v>272</v>
      </c>
      <c r="C544" s="94" t="s">
        <v>2870</v>
      </c>
      <c r="D544" s="94">
        <v>10354065</v>
      </c>
      <c r="E544" s="95">
        <v>16.7</v>
      </c>
      <c r="F544" s="95">
        <v>-200</v>
      </c>
      <c r="G544" s="94"/>
      <c r="H544" s="95"/>
      <c r="I544" s="96"/>
    </row>
    <row r="545" spans="1:9" x14ac:dyDescent="0.3">
      <c r="A545" s="93" t="s">
        <v>454</v>
      </c>
      <c r="B545" s="94" t="s">
        <v>455</v>
      </c>
      <c r="C545" s="94" t="s">
        <v>3133</v>
      </c>
      <c r="D545" s="94">
        <v>10331503</v>
      </c>
      <c r="E545" s="95">
        <v>16.55</v>
      </c>
      <c r="F545" s="95">
        <v>50</v>
      </c>
      <c r="G545" s="94"/>
      <c r="H545" s="95"/>
      <c r="I545" s="96"/>
    </row>
    <row r="546" spans="1:9" x14ac:dyDescent="0.3">
      <c r="A546" s="93" t="str">
        <f>A545</f>
        <v>蔣秀華</v>
      </c>
      <c r="B546" s="94"/>
      <c r="C546" s="94"/>
      <c r="D546" s="94"/>
      <c r="E546" s="95"/>
      <c r="F546" s="95"/>
      <c r="G546" s="94">
        <v>10331670</v>
      </c>
      <c r="H546" s="95">
        <v>16.649999999999999</v>
      </c>
      <c r="I546" s="96">
        <v>50</v>
      </c>
    </row>
    <row r="547" spans="1:9" x14ac:dyDescent="0.3">
      <c r="A547" s="93" t="s">
        <v>454</v>
      </c>
      <c r="B547" s="94" t="s">
        <v>455</v>
      </c>
      <c r="C547" s="94" t="s">
        <v>3134</v>
      </c>
      <c r="D547" s="94">
        <v>10331891</v>
      </c>
      <c r="E547" s="95">
        <v>16.55</v>
      </c>
      <c r="F547" s="95">
        <v>30</v>
      </c>
      <c r="G547" s="94"/>
      <c r="H547" s="95"/>
      <c r="I547" s="96"/>
    </row>
    <row r="548" spans="1:9" x14ac:dyDescent="0.3">
      <c r="A548" s="93" t="str">
        <f>A547</f>
        <v>蔣秀華</v>
      </c>
      <c r="B548" s="94"/>
      <c r="C548" s="94"/>
      <c r="D548" s="94"/>
      <c r="E548" s="95"/>
      <c r="F548" s="95"/>
      <c r="G548" s="94">
        <v>10332183</v>
      </c>
      <c r="H548" s="95">
        <v>16.649999999999999</v>
      </c>
      <c r="I548" s="96">
        <v>30</v>
      </c>
    </row>
    <row r="549" spans="1:9" x14ac:dyDescent="0.3">
      <c r="A549" s="93" t="s">
        <v>454</v>
      </c>
      <c r="B549" s="94" t="s">
        <v>455</v>
      </c>
      <c r="C549" s="94" t="s">
        <v>3135</v>
      </c>
      <c r="D549" s="94">
        <v>10332281</v>
      </c>
      <c r="E549" s="95">
        <v>16.55</v>
      </c>
      <c r="F549" s="95">
        <v>50</v>
      </c>
      <c r="G549" s="94"/>
      <c r="H549" s="95"/>
      <c r="I549" s="96"/>
    </row>
    <row r="550" spans="1:9" x14ac:dyDescent="0.3">
      <c r="A550" s="93" t="str">
        <f>A549</f>
        <v>蔣秀華</v>
      </c>
      <c r="B550" s="94"/>
      <c r="C550" s="94"/>
      <c r="D550" s="94"/>
      <c r="E550" s="95"/>
      <c r="F550" s="95"/>
      <c r="G550" s="94">
        <v>10332696</v>
      </c>
      <c r="H550" s="95">
        <v>16.649999999999999</v>
      </c>
      <c r="I550" s="96">
        <v>50</v>
      </c>
    </row>
    <row r="551" spans="1:9" x14ac:dyDescent="0.3">
      <c r="A551" s="93" t="s">
        <v>454</v>
      </c>
      <c r="B551" s="94" t="s">
        <v>455</v>
      </c>
      <c r="C551" s="94" t="s">
        <v>3136</v>
      </c>
      <c r="D551" s="94">
        <v>10332767</v>
      </c>
      <c r="E551" s="95">
        <v>16.55</v>
      </c>
      <c r="F551" s="95">
        <v>30</v>
      </c>
      <c r="G551" s="94"/>
      <c r="H551" s="95"/>
      <c r="I551" s="96"/>
    </row>
    <row r="552" spans="1:9" x14ac:dyDescent="0.3">
      <c r="A552" s="93" t="str">
        <f>A551</f>
        <v>蔣秀華</v>
      </c>
      <c r="B552" s="94"/>
      <c r="C552" s="94"/>
      <c r="D552" s="94"/>
      <c r="E552" s="95"/>
      <c r="F552" s="95"/>
      <c r="G552" s="94">
        <v>10333207</v>
      </c>
      <c r="H552" s="95">
        <v>16.649999999999999</v>
      </c>
      <c r="I552" s="96">
        <v>30</v>
      </c>
    </row>
    <row r="553" spans="1:9" x14ac:dyDescent="0.3">
      <c r="A553" s="93" t="s">
        <v>454</v>
      </c>
      <c r="B553" s="94" t="s">
        <v>455</v>
      </c>
      <c r="C553" s="94" t="s">
        <v>3137</v>
      </c>
      <c r="D553" s="94">
        <v>10333345</v>
      </c>
      <c r="E553" s="95">
        <v>16.55</v>
      </c>
      <c r="F553" s="95">
        <v>50</v>
      </c>
      <c r="G553" s="94"/>
      <c r="H553" s="95"/>
      <c r="I553" s="96"/>
    </row>
    <row r="554" spans="1:9" x14ac:dyDescent="0.3">
      <c r="A554" s="93" t="str">
        <f>A553</f>
        <v>蔣秀華</v>
      </c>
      <c r="B554" s="94"/>
      <c r="C554" s="94"/>
      <c r="D554" s="94"/>
      <c r="E554" s="95"/>
      <c r="F554" s="95"/>
      <c r="G554" s="94">
        <v>10333719</v>
      </c>
      <c r="H554" s="95">
        <v>16.649999999999999</v>
      </c>
      <c r="I554" s="96">
        <v>50</v>
      </c>
    </row>
    <row r="555" spans="1:9" x14ac:dyDescent="0.3">
      <c r="A555" s="93" t="s">
        <v>454</v>
      </c>
      <c r="B555" s="94" t="s">
        <v>455</v>
      </c>
      <c r="C555" s="94" t="s">
        <v>3138</v>
      </c>
      <c r="D555" s="94">
        <v>10333848</v>
      </c>
      <c r="E555" s="95">
        <v>16.55</v>
      </c>
      <c r="F555" s="95">
        <v>30</v>
      </c>
      <c r="G555" s="94"/>
      <c r="H555" s="95"/>
      <c r="I555" s="96"/>
    </row>
    <row r="556" spans="1:9" x14ac:dyDescent="0.3">
      <c r="A556" s="93" t="str">
        <f>A555</f>
        <v>蔣秀華</v>
      </c>
      <c r="B556" s="94"/>
      <c r="C556" s="94"/>
      <c r="D556" s="94"/>
      <c r="E556" s="95"/>
      <c r="F556" s="95"/>
      <c r="G556" s="94">
        <v>10334232</v>
      </c>
      <c r="H556" s="95">
        <v>16.649999999999999</v>
      </c>
      <c r="I556" s="96">
        <v>30</v>
      </c>
    </row>
    <row r="557" spans="1:9" x14ac:dyDescent="0.3">
      <c r="A557" s="93" t="s">
        <v>1893</v>
      </c>
      <c r="B557" s="94" t="s">
        <v>272</v>
      </c>
      <c r="C557" s="94" t="s">
        <v>317</v>
      </c>
      <c r="D557" s="94">
        <v>10333953</v>
      </c>
      <c r="E557" s="95">
        <v>16.55</v>
      </c>
      <c r="F557" s="95">
        <v>499</v>
      </c>
      <c r="G557" s="94"/>
      <c r="H557" s="95"/>
      <c r="I557" s="96"/>
    </row>
    <row r="558" spans="1:9" x14ac:dyDescent="0.3">
      <c r="A558" s="93" t="str">
        <f>A557</f>
        <v>葉育峯</v>
      </c>
      <c r="B558" s="94"/>
      <c r="C558" s="94"/>
      <c r="D558" s="94"/>
      <c r="E558" s="95"/>
      <c r="F558" s="95"/>
      <c r="G558" s="94">
        <v>10334232</v>
      </c>
      <c r="H558" s="95">
        <v>16.649999999999999</v>
      </c>
      <c r="I558" s="96">
        <v>499</v>
      </c>
    </row>
    <row r="559" spans="1:9" x14ac:dyDescent="0.3">
      <c r="A559" s="93" t="s">
        <v>1893</v>
      </c>
      <c r="B559" s="94" t="s">
        <v>272</v>
      </c>
      <c r="C559" s="94" t="s">
        <v>3139</v>
      </c>
      <c r="D559" s="94">
        <v>10334602</v>
      </c>
      <c r="E559" s="95">
        <v>16.55</v>
      </c>
      <c r="F559" s="95">
        <v>499</v>
      </c>
      <c r="G559" s="94"/>
      <c r="H559" s="95"/>
      <c r="I559" s="96"/>
    </row>
    <row r="560" spans="1:9" x14ac:dyDescent="0.3">
      <c r="A560" s="93" t="str">
        <f>A559</f>
        <v>葉育峯</v>
      </c>
      <c r="B560" s="94"/>
      <c r="C560" s="94"/>
      <c r="D560" s="94"/>
      <c r="E560" s="95"/>
      <c r="F560" s="95"/>
      <c r="G560" s="94">
        <v>10334743</v>
      </c>
      <c r="H560" s="95">
        <v>16.600000000000001</v>
      </c>
      <c r="I560" s="96">
        <v>499</v>
      </c>
    </row>
    <row r="561" spans="1:9" x14ac:dyDescent="0.3">
      <c r="A561" s="93" t="s">
        <v>454</v>
      </c>
      <c r="B561" s="94" t="s">
        <v>455</v>
      </c>
      <c r="C561" s="94" t="s">
        <v>3140</v>
      </c>
      <c r="D561" s="94">
        <v>10334957</v>
      </c>
      <c r="E561" s="95">
        <v>16.55</v>
      </c>
      <c r="F561" s="95">
        <v>50</v>
      </c>
      <c r="G561" s="94"/>
      <c r="H561" s="95"/>
      <c r="I561" s="96"/>
    </row>
    <row r="562" spans="1:9" x14ac:dyDescent="0.3">
      <c r="A562" s="93" t="str">
        <f>A561</f>
        <v>蔣秀華</v>
      </c>
      <c r="B562" s="94"/>
      <c r="C562" s="94"/>
      <c r="D562" s="94"/>
      <c r="E562" s="95"/>
      <c r="F562" s="95"/>
      <c r="G562" s="94">
        <v>10335256</v>
      </c>
      <c r="H562" s="95">
        <v>16.600000000000001</v>
      </c>
      <c r="I562" s="96">
        <v>50</v>
      </c>
    </row>
    <row r="563" spans="1:9" x14ac:dyDescent="0.3">
      <c r="A563" s="93" t="s">
        <v>1893</v>
      </c>
      <c r="B563" s="94" t="s">
        <v>272</v>
      </c>
      <c r="C563" s="94" t="s">
        <v>3141</v>
      </c>
      <c r="D563" s="94">
        <v>10335461</v>
      </c>
      <c r="E563" s="95">
        <v>16.55</v>
      </c>
      <c r="F563" s="95">
        <v>499</v>
      </c>
      <c r="G563" s="94"/>
      <c r="H563" s="95"/>
      <c r="I563" s="96"/>
    </row>
    <row r="564" spans="1:9" x14ac:dyDescent="0.3">
      <c r="A564" s="93" t="str">
        <f>A563</f>
        <v>葉育峯</v>
      </c>
      <c r="B564" s="94"/>
      <c r="C564" s="94"/>
      <c r="D564" s="94"/>
      <c r="E564" s="95"/>
      <c r="F564" s="95"/>
      <c r="G564" s="94">
        <v>10335767</v>
      </c>
      <c r="H564" s="95">
        <v>16.600000000000001</v>
      </c>
      <c r="I564" s="96">
        <v>499</v>
      </c>
    </row>
    <row r="565" spans="1:9" x14ac:dyDescent="0.3">
      <c r="A565" s="93" t="s">
        <v>454</v>
      </c>
      <c r="B565" s="94" t="s">
        <v>455</v>
      </c>
      <c r="C565" s="94" t="s">
        <v>3142</v>
      </c>
      <c r="D565" s="94">
        <v>10340010</v>
      </c>
      <c r="E565" s="95">
        <v>16.55</v>
      </c>
      <c r="F565" s="95">
        <v>50</v>
      </c>
      <c r="G565" s="94"/>
      <c r="H565" s="95"/>
      <c r="I565" s="96"/>
    </row>
    <row r="566" spans="1:9" x14ac:dyDescent="0.3">
      <c r="A566" s="93" t="str">
        <f>A565</f>
        <v>蔣秀華</v>
      </c>
      <c r="B566" s="94"/>
      <c r="C566" s="94"/>
      <c r="D566" s="94"/>
      <c r="E566" s="95"/>
      <c r="F566" s="95"/>
      <c r="G566" s="94">
        <v>10340282</v>
      </c>
      <c r="H566" s="95">
        <v>16.55</v>
      </c>
      <c r="I566" s="96">
        <v>50</v>
      </c>
    </row>
    <row r="567" spans="1:9" x14ac:dyDescent="0.3">
      <c r="A567" s="93" t="s">
        <v>454</v>
      </c>
      <c r="B567" s="94" t="s">
        <v>455</v>
      </c>
      <c r="C567" s="94" t="s">
        <v>3143</v>
      </c>
      <c r="D567" s="94">
        <v>10340232</v>
      </c>
      <c r="E567" s="95">
        <v>16.55</v>
      </c>
      <c r="F567" s="95">
        <v>30</v>
      </c>
      <c r="G567" s="94"/>
      <c r="H567" s="95"/>
      <c r="I567" s="96"/>
    </row>
    <row r="568" spans="1:9" x14ac:dyDescent="0.3">
      <c r="A568" s="93" t="str">
        <f>A567</f>
        <v>蔣秀華</v>
      </c>
      <c r="B568" s="94"/>
      <c r="C568" s="94"/>
      <c r="D568" s="94"/>
      <c r="E568" s="95"/>
      <c r="F568" s="95"/>
      <c r="G568" s="94">
        <v>10340282</v>
      </c>
      <c r="H568" s="95">
        <v>16.55</v>
      </c>
      <c r="I568" s="96">
        <v>30</v>
      </c>
    </row>
    <row r="569" spans="1:9" x14ac:dyDescent="0.3">
      <c r="A569" s="93" t="s">
        <v>454</v>
      </c>
      <c r="B569" s="94" t="s">
        <v>455</v>
      </c>
      <c r="C569" s="94" t="s">
        <v>3144</v>
      </c>
      <c r="D569" s="94">
        <v>10340387</v>
      </c>
      <c r="E569" s="95">
        <v>16.55</v>
      </c>
      <c r="F569" s="95">
        <v>50</v>
      </c>
      <c r="G569" s="94"/>
      <c r="H569" s="95"/>
      <c r="I569" s="96"/>
    </row>
    <row r="570" spans="1:9" x14ac:dyDescent="0.3">
      <c r="A570" s="93" t="str">
        <f>A569</f>
        <v>蔣秀華</v>
      </c>
      <c r="B570" s="94"/>
      <c r="C570" s="94"/>
      <c r="D570" s="94"/>
      <c r="E570" s="95"/>
      <c r="F570" s="95"/>
      <c r="G570" s="94">
        <v>10340796</v>
      </c>
      <c r="H570" s="95">
        <v>16.55</v>
      </c>
      <c r="I570" s="96">
        <v>50</v>
      </c>
    </row>
    <row r="571" spans="1:9" x14ac:dyDescent="0.3">
      <c r="A571" s="93" t="s">
        <v>454</v>
      </c>
      <c r="B571" s="94" t="s">
        <v>455</v>
      </c>
      <c r="C571" s="94" t="s">
        <v>3145</v>
      </c>
      <c r="D571" s="94">
        <v>10340555</v>
      </c>
      <c r="E571" s="95">
        <v>16.55</v>
      </c>
      <c r="F571" s="95">
        <v>30</v>
      </c>
      <c r="G571" s="94"/>
      <c r="H571" s="95"/>
      <c r="I571" s="96"/>
    </row>
    <row r="572" spans="1:9" x14ac:dyDescent="0.3">
      <c r="A572" s="93" t="str">
        <f>A571</f>
        <v>蔣秀華</v>
      </c>
      <c r="B572" s="94"/>
      <c r="C572" s="94"/>
      <c r="D572" s="94"/>
      <c r="E572" s="95"/>
      <c r="F572" s="95"/>
      <c r="G572" s="94">
        <v>10340796</v>
      </c>
      <c r="H572" s="95">
        <v>16.55</v>
      </c>
      <c r="I572" s="96">
        <v>30</v>
      </c>
    </row>
    <row r="573" spans="1:9" x14ac:dyDescent="0.3">
      <c r="A573" s="93" t="s">
        <v>454</v>
      </c>
      <c r="B573" s="94" t="s">
        <v>455</v>
      </c>
      <c r="C573" s="94" t="s">
        <v>3146</v>
      </c>
      <c r="D573" s="94">
        <v>10340748</v>
      </c>
      <c r="E573" s="95">
        <v>16.55</v>
      </c>
      <c r="F573" s="95">
        <v>50</v>
      </c>
      <c r="G573" s="94"/>
      <c r="H573" s="95"/>
      <c r="I573" s="96"/>
    </row>
    <row r="574" spans="1:9" x14ac:dyDescent="0.3">
      <c r="A574" s="93" t="str">
        <f>A573</f>
        <v>蔣秀華</v>
      </c>
      <c r="B574" s="94"/>
      <c r="C574" s="94"/>
      <c r="D574" s="94"/>
      <c r="E574" s="95"/>
      <c r="F574" s="95"/>
      <c r="G574" s="94">
        <v>10340796</v>
      </c>
      <c r="H574" s="95">
        <v>16.55</v>
      </c>
      <c r="I574" s="96">
        <v>50</v>
      </c>
    </row>
    <row r="575" spans="1:9" x14ac:dyDescent="0.3">
      <c r="A575" s="93" t="s">
        <v>454</v>
      </c>
      <c r="B575" s="94" t="s">
        <v>455</v>
      </c>
      <c r="C575" s="94" t="s">
        <v>3147</v>
      </c>
      <c r="D575" s="94">
        <v>10341499</v>
      </c>
      <c r="E575" s="95">
        <v>16.55</v>
      </c>
      <c r="F575" s="95">
        <v>36</v>
      </c>
      <c r="G575" s="94"/>
      <c r="H575" s="95"/>
      <c r="I575" s="96"/>
    </row>
    <row r="576" spans="1:9" x14ac:dyDescent="0.3">
      <c r="A576" s="93" t="str">
        <f>A575</f>
        <v>蔣秀華</v>
      </c>
      <c r="B576" s="94"/>
      <c r="C576" s="94"/>
      <c r="D576" s="94"/>
      <c r="E576" s="95"/>
      <c r="F576" s="95"/>
      <c r="G576" s="94">
        <v>10341824</v>
      </c>
      <c r="H576" s="95">
        <v>16.55</v>
      </c>
      <c r="I576" s="96">
        <v>36</v>
      </c>
    </row>
    <row r="577" spans="1:9" x14ac:dyDescent="0.3">
      <c r="A577" s="93" t="s">
        <v>454</v>
      </c>
      <c r="B577" s="94" t="s">
        <v>455</v>
      </c>
      <c r="C577" s="94" t="s">
        <v>3148</v>
      </c>
      <c r="D577" s="94">
        <v>10341940</v>
      </c>
      <c r="E577" s="95">
        <v>16.55</v>
      </c>
      <c r="F577" s="95">
        <v>50</v>
      </c>
      <c r="G577" s="94"/>
      <c r="H577" s="95"/>
      <c r="I577" s="96"/>
    </row>
    <row r="578" spans="1:9" x14ac:dyDescent="0.3">
      <c r="A578" s="93" t="str">
        <f>A577</f>
        <v>蔣秀華</v>
      </c>
      <c r="B578" s="94"/>
      <c r="C578" s="94"/>
      <c r="D578" s="94"/>
      <c r="E578" s="95"/>
      <c r="F578" s="95"/>
      <c r="G578" s="94">
        <v>10342336</v>
      </c>
      <c r="H578" s="95">
        <v>16.55</v>
      </c>
      <c r="I578" s="96">
        <v>50</v>
      </c>
    </row>
    <row r="579" spans="1:9" x14ac:dyDescent="0.3">
      <c r="A579" s="93" t="s">
        <v>454</v>
      </c>
      <c r="B579" s="94" t="s">
        <v>455</v>
      </c>
      <c r="C579" s="94" t="s">
        <v>3149</v>
      </c>
      <c r="D579" s="94">
        <v>10342168</v>
      </c>
      <c r="E579" s="95">
        <v>16.55</v>
      </c>
      <c r="F579" s="95">
        <v>30</v>
      </c>
      <c r="G579" s="94"/>
      <c r="H579" s="95"/>
      <c r="I579" s="96"/>
    </row>
    <row r="580" spans="1:9" x14ac:dyDescent="0.3">
      <c r="A580" s="93" t="str">
        <f>A579</f>
        <v>蔣秀華</v>
      </c>
      <c r="B580" s="94"/>
      <c r="C580" s="94"/>
      <c r="D580" s="94"/>
      <c r="E580" s="95"/>
      <c r="F580" s="95"/>
      <c r="G580" s="94">
        <v>10342336</v>
      </c>
      <c r="H580" s="95">
        <v>16.55</v>
      </c>
      <c r="I580" s="96">
        <v>30</v>
      </c>
    </row>
    <row r="581" spans="1:9" x14ac:dyDescent="0.3">
      <c r="A581" s="93" t="s">
        <v>454</v>
      </c>
      <c r="B581" s="94" t="s">
        <v>455</v>
      </c>
      <c r="C581" s="94" t="s">
        <v>3150</v>
      </c>
      <c r="D581" s="94">
        <v>10342465</v>
      </c>
      <c r="E581" s="95">
        <v>16.55</v>
      </c>
      <c r="F581" s="95">
        <v>50</v>
      </c>
      <c r="G581" s="94"/>
      <c r="H581" s="95"/>
      <c r="I581" s="96"/>
    </row>
    <row r="582" spans="1:9" x14ac:dyDescent="0.3">
      <c r="A582" s="93" t="str">
        <f>A581</f>
        <v>蔣秀華</v>
      </c>
      <c r="B582" s="94"/>
      <c r="C582" s="94"/>
      <c r="D582" s="94"/>
      <c r="E582" s="95"/>
      <c r="F582" s="95"/>
      <c r="G582" s="94">
        <v>10342849</v>
      </c>
      <c r="H582" s="95">
        <v>16.55</v>
      </c>
      <c r="I582" s="96">
        <v>50</v>
      </c>
    </row>
    <row r="583" spans="1:9" x14ac:dyDescent="0.3">
      <c r="A583" s="93" t="s">
        <v>454</v>
      </c>
      <c r="B583" s="94" t="s">
        <v>455</v>
      </c>
      <c r="C583" s="94" t="s">
        <v>3151</v>
      </c>
      <c r="D583" s="94">
        <v>10342759</v>
      </c>
      <c r="E583" s="95">
        <v>16.55</v>
      </c>
      <c r="F583" s="95">
        <v>30</v>
      </c>
      <c r="G583" s="94"/>
      <c r="H583" s="95"/>
      <c r="I583" s="96"/>
    </row>
    <row r="584" spans="1:9" x14ac:dyDescent="0.3">
      <c r="A584" s="93" t="str">
        <f>A583</f>
        <v>蔣秀華</v>
      </c>
      <c r="B584" s="94"/>
      <c r="C584" s="94"/>
      <c r="D584" s="94"/>
      <c r="E584" s="95"/>
      <c r="F584" s="95"/>
      <c r="G584" s="94">
        <v>10342849</v>
      </c>
      <c r="H584" s="95">
        <v>16.55</v>
      </c>
      <c r="I584" s="96">
        <v>30</v>
      </c>
    </row>
    <row r="585" spans="1:9" x14ac:dyDescent="0.3">
      <c r="A585" s="93" t="s">
        <v>454</v>
      </c>
      <c r="B585" s="94" t="s">
        <v>455</v>
      </c>
      <c r="C585" s="94" t="s">
        <v>3152</v>
      </c>
      <c r="D585" s="94">
        <v>10343030</v>
      </c>
      <c r="E585" s="95">
        <v>16.55</v>
      </c>
      <c r="F585" s="95">
        <v>50</v>
      </c>
      <c r="G585" s="94"/>
      <c r="H585" s="95"/>
      <c r="I585" s="96"/>
    </row>
    <row r="586" spans="1:9" x14ac:dyDescent="0.3">
      <c r="A586" s="93" t="str">
        <f>A585</f>
        <v>蔣秀華</v>
      </c>
      <c r="B586" s="94"/>
      <c r="C586" s="94"/>
      <c r="D586" s="94"/>
      <c r="E586" s="95"/>
      <c r="F586" s="95"/>
      <c r="G586" s="94">
        <v>10343363</v>
      </c>
      <c r="H586" s="95">
        <v>16.55</v>
      </c>
      <c r="I586" s="96">
        <v>50</v>
      </c>
    </row>
    <row r="587" spans="1:9" x14ac:dyDescent="0.3">
      <c r="A587" s="93" t="s">
        <v>454</v>
      </c>
      <c r="B587" s="94" t="s">
        <v>455</v>
      </c>
      <c r="C587" s="94" t="s">
        <v>3153</v>
      </c>
      <c r="D587" s="94">
        <v>10343326</v>
      </c>
      <c r="E587" s="95">
        <v>16.55</v>
      </c>
      <c r="F587" s="95">
        <v>30</v>
      </c>
      <c r="G587" s="94"/>
      <c r="H587" s="95"/>
      <c r="I587" s="96"/>
    </row>
    <row r="588" spans="1:9" x14ac:dyDescent="0.3">
      <c r="A588" s="93" t="str">
        <f>A587</f>
        <v>蔣秀華</v>
      </c>
      <c r="B588" s="94"/>
      <c r="C588" s="94"/>
      <c r="D588" s="94"/>
      <c r="E588" s="95"/>
      <c r="F588" s="95"/>
      <c r="G588" s="94">
        <v>10343363</v>
      </c>
      <c r="H588" s="95">
        <v>16.55</v>
      </c>
      <c r="I588" s="96">
        <v>30</v>
      </c>
    </row>
    <row r="589" spans="1:9" x14ac:dyDescent="0.3">
      <c r="A589" s="93" t="s">
        <v>454</v>
      </c>
      <c r="B589" s="94" t="s">
        <v>455</v>
      </c>
      <c r="C589" s="94" t="s">
        <v>3154</v>
      </c>
      <c r="D589" s="94">
        <v>10343524</v>
      </c>
      <c r="E589" s="95">
        <v>16.55</v>
      </c>
      <c r="F589" s="95">
        <v>50</v>
      </c>
      <c r="G589" s="94"/>
      <c r="H589" s="95"/>
      <c r="I589" s="96"/>
    </row>
    <row r="590" spans="1:9" x14ac:dyDescent="0.3">
      <c r="A590" s="93" t="str">
        <f>A589</f>
        <v>蔣秀華</v>
      </c>
      <c r="B590" s="94"/>
      <c r="C590" s="94"/>
      <c r="D590" s="94"/>
      <c r="E590" s="95"/>
      <c r="F590" s="95"/>
      <c r="G590" s="94">
        <v>10343876</v>
      </c>
      <c r="H590" s="95">
        <v>16.55</v>
      </c>
      <c r="I590" s="96">
        <v>50</v>
      </c>
    </row>
    <row r="591" spans="1:9" x14ac:dyDescent="0.3">
      <c r="A591" s="93" t="s">
        <v>454</v>
      </c>
      <c r="B591" s="94" t="s">
        <v>455</v>
      </c>
      <c r="C591" s="94" t="s">
        <v>3155</v>
      </c>
      <c r="D591" s="94">
        <v>10343775</v>
      </c>
      <c r="E591" s="95">
        <v>16.55</v>
      </c>
      <c r="F591" s="95">
        <v>30</v>
      </c>
      <c r="G591" s="94"/>
      <c r="H591" s="95"/>
      <c r="I591" s="96"/>
    </row>
    <row r="592" spans="1:9" x14ac:dyDescent="0.3">
      <c r="A592" s="93" t="str">
        <f>A591</f>
        <v>蔣秀華</v>
      </c>
      <c r="B592" s="94"/>
      <c r="C592" s="94"/>
      <c r="D592" s="94"/>
      <c r="E592" s="95"/>
      <c r="F592" s="95"/>
      <c r="G592" s="94">
        <v>10343876</v>
      </c>
      <c r="H592" s="95">
        <v>16.55</v>
      </c>
      <c r="I592" s="96">
        <v>30</v>
      </c>
    </row>
    <row r="593" spans="1:9" x14ac:dyDescent="0.3">
      <c r="A593" s="93" t="s">
        <v>454</v>
      </c>
      <c r="B593" s="94" t="s">
        <v>455</v>
      </c>
      <c r="C593" s="94" t="s">
        <v>3156</v>
      </c>
      <c r="D593" s="94">
        <v>10344047</v>
      </c>
      <c r="E593" s="95">
        <v>16.55</v>
      </c>
      <c r="F593" s="95">
        <v>50</v>
      </c>
      <c r="G593" s="94"/>
      <c r="H593" s="95"/>
      <c r="I593" s="96"/>
    </row>
    <row r="594" spans="1:9" x14ac:dyDescent="0.3">
      <c r="A594" s="93" t="str">
        <f>A593</f>
        <v>蔣秀華</v>
      </c>
      <c r="B594" s="94"/>
      <c r="C594" s="94"/>
      <c r="D594" s="94"/>
      <c r="E594" s="95"/>
      <c r="F594" s="95"/>
      <c r="G594" s="94">
        <v>10344393</v>
      </c>
      <c r="H594" s="95">
        <v>16.55</v>
      </c>
      <c r="I594" s="96">
        <v>50</v>
      </c>
    </row>
    <row r="595" spans="1:9" x14ac:dyDescent="0.3">
      <c r="A595" s="93" t="s">
        <v>454</v>
      </c>
      <c r="B595" s="94" t="s">
        <v>455</v>
      </c>
      <c r="C595" s="94" t="s">
        <v>3157</v>
      </c>
      <c r="D595" s="94">
        <v>10344613</v>
      </c>
      <c r="E595" s="95">
        <v>16.55</v>
      </c>
      <c r="F595" s="95">
        <v>30</v>
      </c>
      <c r="G595" s="94"/>
      <c r="H595" s="95"/>
      <c r="I595" s="96"/>
    </row>
    <row r="596" spans="1:9" x14ac:dyDescent="0.3">
      <c r="A596" s="93" t="str">
        <f>A595</f>
        <v>蔣秀華</v>
      </c>
      <c r="B596" s="94"/>
      <c r="C596" s="94"/>
      <c r="D596" s="94"/>
      <c r="E596" s="95"/>
      <c r="F596" s="95"/>
      <c r="G596" s="94">
        <v>10344903</v>
      </c>
      <c r="H596" s="95">
        <v>16.55</v>
      </c>
      <c r="I596" s="96">
        <v>30</v>
      </c>
    </row>
    <row r="597" spans="1:9" x14ac:dyDescent="0.3">
      <c r="A597" s="93" t="s">
        <v>454</v>
      </c>
      <c r="B597" s="94" t="s">
        <v>455</v>
      </c>
      <c r="C597" s="94" t="s">
        <v>3158</v>
      </c>
      <c r="D597" s="94">
        <v>10344785</v>
      </c>
      <c r="E597" s="95">
        <v>16.55</v>
      </c>
      <c r="F597" s="95">
        <v>50</v>
      </c>
      <c r="G597" s="94"/>
      <c r="H597" s="95"/>
      <c r="I597" s="96"/>
    </row>
    <row r="598" spans="1:9" x14ac:dyDescent="0.3">
      <c r="A598" s="93" t="str">
        <f>A597</f>
        <v>蔣秀華</v>
      </c>
      <c r="B598" s="94"/>
      <c r="C598" s="94"/>
      <c r="D598" s="94"/>
      <c r="E598" s="95"/>
      <c r="F598" s="95"/>
      <c r="G598" s="94">
        <v>10344903</v>
      </c>
      <c r="H598" s="95">
        <v>16.55</v>
      </c>
      <c r="I598" s="96">
        <v>50</v>
      </c>
    </row>
    <row r="599" spans="1:9" x14ac:dyDescent="0.3">
      <c r="A599" s="93" t="s">
        <v>271</v>
      </c>
      <c r="B599" s="94" t="s">
        <v>272</v>
      </c>
      <c r="C599" s="94" t="s">
        <v>3159</v>
      </c>
      <c r="D599" s="94">
        <v>10344985</v>
      </c>
      <c r="E599" s="95">
        <v>16.55</v>
      </c>
      <c r="F599" s="95">
        <v>300</v>
      </c>
      <c r="G599" s="94"/>
      <c r="H599" s="95"/>
      <c r="I599" s="96"/>
    </row>
    <row r="600" spans="1:9" x14ac:dyDescent="0.3">
      <c r="A600" s="93" t="str">
        <f>A599</f>
        <v>林振興</v>
      </c>
      <c r="B600" s="94"/>
      <c r="C600" s="94"/>
      <c r="D600" s="94"/>
      <c r="E600" s="95"/>
      <c r="F600" s="95"/>
      <c r="G600" s="94">
        <v>10345415</v>
      </c>
      <c r="H600" s="95">
        <v>16.55</v>
      </c>
      <c r="I600" s="96">
        <v>300</v>
      </c>
    </row>
    <row r="601" spans="1:9" x14ac:dyDescent="0.3">
      <c r="A601" s="93" t="s">
        <v>454</v>
      </c>
      <c r="B601" s="94" t="s">
        <v>455</v>
      </c>
      <c r="C601" s="94" t="s">
        <v>3160</v>
      </c>
      <c r="D601" s="94">
        <v>10345338</v>
      </c>
      <c r="E601" s="95">
        <v>16.55</v>
      </c>
      <c r="F601" s="95">
        <v>30</v>
      </c>
      <c r="G601" s="94"/>
      <c r="H601" s="95"/>
      <c r="I601" s="96"/>
    </row>
    <row r="602" spans="1:9" x14ac:dyDescent="0.3">
      <c r="A602" s="93" t="str">
        <f>A601</f>
        <v>蔣秀華</v>
      </c>
      <c r="B602" s="94"/>
      <c r="C602" s="94"/>
      <c r="D602" s="94"/>
      <c r="E602" s="95"/>
      <c r="F602" s="95"/>
      <c r="G602" s="94">
        <v>10345415</v>
      </c>
      <c r="H602" s="95">
        <v>16.55</v>
      </c>
      <c r="I602" s="96">
        <v>30</v>
      </c>
    </row>
    <row r="603" spans="1:9" x14ac:dyDescent="0.3">
      <c r="A603" s="93" t="s">
        <v>454</v>
      </c>
      <c r="B603" s="94" t="s">
        <v>455</v>
      </c>
      <c r="C603" s="94" t="s">
        <v>3161</v>
      </c>
      <c r="D603" s="94">
        <v>10345591</v>
      </c>
      <c r="E603" s="95">
        <v>16.55</v>
      </c>
      <c r="F603" s="95">
        <v>50</v>
      </c>
      <c r="G603" s="94"/>
      <c r="H603" s="95"/>
      <c r="I603" s="96"/>
    </row>
    <row r="604" spans="1:9" x14ac:dyDescent="0.3">
      <c r="A604" s="93" t="str">
        <f>A603</f>
        <v>蔣秀華</v>
      </c>
      <c r="B604" s="94"/>
      <c r="C604" s="94"/>
      <c r="D604" s="94"/>
      <c r="E604" s="95"/>
      <c r="F604" s="95"/>
      <c r="G604" s="94">
        <v>10345927</v>
      </c>
      <c r="H604" s="95">
        <v>16.55</v>
      </c>
      <c r="I604" s="96">
        <v>50</v>
      </c>
    </row>
    <row r="605" spans="1:9" x14ac:dyDescent="0.3">
      <c r="A605" s="93" t="s">
        <v>454</v>
      </c>
      <c r="B605" s="94" t="s">
        <v>455</v>
      </c>
      <c r="C605" s="94" t="s">
        <v>3162</v>
      </c>
      <c r="D605" s="94">
        <v>10345952</v>
      </c>
      <c r="E605" s="95">
        <v>16.55</v>
      </c>
      <c r="F605" s="95">
        <v>30</v>
      </c>
      <c r="G605" s="94"/>
      <c r="H605" s="95"/>
      <c r="I605" s="96"/>
    </row>
    <row r="606" spans="1:9" x14ac:dyDescent="0.3">
      <c r="A606" s="93" t="str">
        <f>A605</f>
        <v>蔣秀華</v>
      </c>
      <c r="B606" s="94"/>
      <c r="C606" s="94"/>
      <c r="D606" s="94"/>
      <c r="E606" s="95"/>
      <c r="F606" s="95"/>
      <c r="G606" s="94">
        <v>10350440</v>
      </c>
      <c r="H606" s="95">
        <v>16.55</v>
      </c>
      <c r="I606" s="96">
        <v>30</v>
      </c>
    </row>
    <row r="607" spans="1:9" x14ac:dyDescent="0.3">
      <c r="A607" s="93" t="s">
        <v>454</v>
      </c>
      <c r="B607" s="94" t="s">
        <v>455</v>
      </c>
      <c r="C607" s="94" t="s">
        <v>1302</v>
      </c>
      <c r="D607" s="94">
        <v>10350333</v>
      </c>
      <c r="E607" s="95">
        <v>16.55</v>
      </c>
      <c r="F607" s="95">
        <v>50</v>
      </c>
      <c r="G607" s="94"/>
      <c r="H607" s="95"/>
      <c r="I607" s="96"/>
    </row>
    <row r="608" spans="1:9" x14ac:dyDescent="0.3">
      <c r="A608" s="93" t="str">
        <f>A607</f>
        <v>蔣秀華</v>
      </c>
      <c r="B608" s="94"/>
      <c r="C608" s="94"/>
      <c r="D608" s="94"/>
      <c r="E608" s="95"/>
      <c r="F608" s="95"/>
      <c r="G608" s="94">
        <v>10350440</v>
      </c>
      <c r="H608" s="95">
        <v>16.55</v>
      </c>
      <c r="I608" s="96">
        <v>50</v>
      </c>
    </row>
    <row r="609" spans="1:9" x14ac:dyDescent="0.3">
      <c r="A609" s="93" t="s">
        <v>454</v>
      </c>
      <c r="B609" s="94" t="s">
        <v>455</v>
      </c>
      <c r="C609" s="94" t="s">
        <v>3163</v>
      </c>
      <c r="D609" s="94">
        <v>10350775</v>
      </c>
      <c r="E609" s="95">
        <v>16.55</v>
      </c>
      <c r="F609" s="95">
        <v>30</v>
      </c>
      <c r="G609" s="94"/>
      <c r="H609" s="95"/>
      <c r="I609" s="96"/>
    </row>
    <row r="610" spans="1:9" x14ac:dyDescent="0.3">
      <c r="A610" s="93" t="str">
        <f>A609</f>
        <v>蔣秀華</v>
      </c>
      <c r="B610" s="94"/>
      <c r="C610" s="94"/>
      <c r="D610" s="94"/>
      <c r="E610" s="95"/>
      <c r="F610" s="95"/>
      <c r="G610" s="94">
        <v>10350952</v>
      </c>
      <c r="H610" s="95">
        <v>16.55</v>
      </c>
      <c r="I610" s="96">
        <v>30</v>
      </c>
    </row>
    <row r="611" spans="1:9" x14ac:dyDescent="0.3">
      <c r="A611" s="93" t="s">
        <v>271</v>
      </c>
      <c r="B611" s="94" t="s">
        <v>272</v>
      </c>
      <c r="C611" s="94" t="s">
        <v>3164</v>
      </c>
      <c r="D611" s="94">
        <v>10351025</v>
      </c>
      <c r="E611" s="95">
        <v>16.55</v>
      </c>
      <c r="F611" s="95">
        <v>300</v>
      </c>
      <c r="G611" s="94"/>
      <c r="H611" s="95"/>
      <c r="I611" s="96"/>
    </row>
    <row r="612" spans="1:9" x14ac:dyDescent="0.3">
      <c r="A612" s="93" t="str">
        <f t="shared" ref="A612:A615" si="59">A611</f>
        <v>林振興</v>
      </c>
      <c r="B612" s="94"/>
      <c r="C612" s="94"/>
      <c r="D612" s="94"/>
      <c r="E612" s="95"/>
      <c r="F612" s="95"/>
      <c r="G612" s="94">
        <v>10351464</v>
      </c>
      <c r="H612" s="95">
        <v>16.55</v>
      </c>
      <c r="I612" s="96">
        <v>98</v>
      </c>
    </row>
    <row r="613" spans="1:9" x14ac:dyDescent="0.3">
      <c r="A613" s="93" t="str">
        <f t="shared" si="59"/>
        <v>林振興</v>
      </c>
      <c r="B613" s="94"/>
      <c r="C613" s="94"/>
      <c r="D613" s="94"/>
      <c r="E613" s="95"/>
      <c r="F613" s="95"/>
      <c r="G613" s="94">
        <v>10351975</v>
      </c>
      <c r="H613" s="95">
        <v>16.55</v>
      </c>
      <c r="I613" s="96">
        <v>80</v>
      </c>
    </row>
    <row r="614" spans="1:9" x14ac:dyDescent="0.3">
      <c r="A614" s="93" t="str">
        <f t="shared" si="59"/>
        <v>林振興</v>
      </c>
      <c r="B614" s="94"/>
      <c r="C614" s="94"/>
      <c r="D614" s="94"/>
      <c r="E614" s="95"/>
      <c r="F614" s="95"/>
      <c r="G614" s="94">
        <v>10352487</v>
      </c>
      <c r="H614" s="95">
        <v>16.55</v>
      </c>
      <c r="I614" s="96">
        <v>78</v>
      </c>
    </row>
    <row r="615" spans="1:9" x14ac:dyDescent="0.3">
      <c r="A615" s="93" t="str">
        <f t="shared" si="59"/>
        <v>林振興</v>
      </c>
      <c r="B615" s="94"/>
      <c r="C615" s="94"/>
      <c r="D615" s="94"/>
      <c r="E615" s="95"/>
      <c r="F615" s="95"/>
      <c r="G615" s="94">
        <v>10352996</v>
      </c>
      <c r="H615" s="95">
        <v>16.55</v>
      </c>
      <c r="I615" s="96">
        <v>44</v>
      </c>
    </row>
    <row r="616" spans="1:9" x14ac:dyDescent="0.3">
      <c r="A616" s="93" t="s">
        <v>454</v>
      </c>
      <c r="B616" s="94" t="s">
        <v>455</v>
      </c>
      <c r="C616" s="94" t="s">
        <v>3165</v>
      </c>
      <c r="D616" s="94">
        <v>10351155</v>
      </c>
      <c r="E616" s="95">
        <v>16.55</v>
      </c>
      <c r="F616" s="95">
        <v>50</v>
      </c>
      <c r="G616" s="94"/>
      <c r="H616" s="95"/>
      <c r="I616" s="96"/>
    </row>
    <row r="617" spans="1:9" x14ac:dyDescent="0.3">
      <c r="A617" s="93" t="str">
        <f>A616</f>
        <v>蔣秀華</v>
      </c>
      <c r="B617" s="94"/>
      <c r="C617" s="94"/>
      <c r="D617" s="94"/>
      <c r="E617" s="95"/>
      <c r="F617" s="95"/>
      <c r="G617" s="94">
        <v>10352996</v>
      </c>
      <c r="H617" s="95">
        <v>16.55</v>
      </c>
      <c r="I617" s="96">
        <v>50</v>
      </c>
    </row>
    <row r="618" spans="1:9" x14ac:dyDescent="0.3">
      <c r="A618" s="93" t="s">
        <v>454</v>
      </c>
      <c r="B618" s="94" t="s">
        <v>455</v>
      </c>
      <c r="C618" s="94" t="s">
        <v>3166</v>
      </c>
      <c r="D618" s="94">
        <v>10351477</v>
      </c>
      <c r="E618" s="95">
        <v>16.55</v>
      </c>
      <c r="F618" s="95">
        <v>30</v>
      </c>
      <c r="G618" s="94"/>
      <c r="H618" s="95"/>
      <c r="I618" s="96"/>
    </row>
    <row r="619" spans="1:9" x14ac:dyDescent="0.3">
      <c r="A619" s="93" t="str">
        <f>A618</f>
        <v>蔣秀華</v>
      </c>
      <c r="B619" s="94"/>
      <c r="C619" s="94"/>
      <c r="D619" s="94"/>
      <c r="E619" s="95"/>
      <c r="F619" s="95"/>
      <c r="G619" s="94">
        <v>10352996</v>
      </c>
      <c r="H619" s="95">
        <v>16.55</v>
      </c>
      <c r="I619" s="96">
        <v>30</v>
      </c>
    </row>
    <row r="620" spans="1:9" x14ac:dyDescent="0.3">
      <c r="A620" s="93" t="s">
        <v>454</v>
      </c>
      <c r="B620" s="94" t="s">
        <v>455</v>
      </c>
      <c r="C620" s="94" t="s">
        <v>3167</v>
      </c>
      <c r="D620" s="94">
        <v>10351898</v>
      </c>
      <c r="E620" s="95">
        <v>16.55</v>
      </c>
      <c r="F620" s="95">
        <v>50</v>
      </c>
      <c r="G620" s="94"/>
      <c r="H620" s="95"/>
      <c r="I620" s="96"/>
    </row>
    <row r="621" spans="1:9" x14ac:dyDescent="0.3">
      <c r="A621" s="93" t="str">
        <f t="shared" ref="A621:A622" si="60">A620</f>
        <v>蔣秀華</v>
      </c>
      <c r="B621" s="94"/>
      <c r="C621" s="94"/>
      <c r="D621" s="94"/>
      <c r="E621" s="95"/>
      <c r="F621" s="95"/>
      <c r="G621" s="94">
        <v>10352996</v>
      </c>
      <c r="H621" s="95">
        <v>16.55</v>
      </c>
      <c r="I621" s="96">
        <v>30</v>
      </c>
    </row>
    <row r="622" spans="1:9" x14ac:dyDescent="0.3">
      <c r="A622" s="93" t="str">
        <f t="shared" si="60"/>
        <v>蔣秀華</v>
      </c>
      <c r="B622" s="94"/>
      <c r="C622" s="94"/>
      <c r="D622" s="94"/>
      <c r="E622" s="95"/>
      <c r="F622" s="95"/>
      <c r="G622" s="94">
        <v>10353508</v>
      </c>
      <c r="H622" s="95">
        <v>16.55</v>
      </c>
      <c r="I622" s="96">
        <v>20</v>
      </c>
    </row>
    <row r="623" spans="1:9" x14ac:dyDescent="0.3">
      <c r="A623" s="93" t="s">
        <v>454</v>
      </c>
      <c r="B623" s="94" t="s">
        <v>455</v>
      </c>
      <c r="C623" s="94" t="s">
        <v>3168</v>
      </c>
      <c r="D623" s="94">
        <v>10353591</v>
      </c>
      <c r="E623" s="95">
        <v>16.55</v>
      </c>
      <c r="F623" s="95">
        <v>50</v>
      </c>
      <c r="G623" s="94"/>
      <c r="H623" s="95"/>
      <c r="I623" s="96"/>
    </row>
    <row r="624" spans="1:9" x14ac:dyDescent="0.3">
      <c r="A624" s="93" t="str">
        <f>A623</f>
        <v>蔣秀華</v>
      </c>
      <c r="B624" s="94"/>
      <c r="C624" s="94"/>
      <c r="D624" s="94"/>
      <c r="E624" s="95"/>
      <c r="F624" s="95"/>
      <c r="G624" s="94">
        <v>10354021</v>
      </c>
      <c r="H624" s="95">
        <v>16.55</v>
      </c>
      <c r="I624" s="96">
        <v>50</v>
      </c>
    </row>
    <row r="625" spans="1:9" x14ac:dyDescent="0.3">
      <c r="A625" s="93" t="s">
        <v>454</v>
      </c>
      <c r="B625" s="94" t="s">
        <v>455</v>
      </c>
      <c r="C625" s="94" t="s">
        <v>3169</v>
      </c>
      <c r="D625" s="94">
        <v>10353890</v>
      </c>
      <c r="E625" s="95">
        <v>16.55</v>
      </c>
      <c r="F625" s="95">
        <v>30</v>
      </c>
      <c r="G625" s="94"/>
      <c r="H625" s="95"/>
      <c r="I625" s="96"/>
    </row>
    <row r="626" spans="1:9" x14ac:dyDescent="0.3">
      <c r="A626" s="93" t="str">
        <f>A625</f>
        <v>蔣秀華</v>
      </c>
      <c r="B626" s="94"/>
      <c r="C626" s="94"/>
      <c r="D626" s="94"/>
      <c r="E626" s="95"/>
      <c r="F626" s="95"/>
      <c r="G626" s="94">
        <v>10354021</v>
      </c>
      <c r="H626" s="95">
        <v>16.55</v>
      </c>
      <c r="I626" s="96">
        <v>30</v>
      </c>
    </row>
    <row r="627" spans="1:9" x14ac:dyDescent="0.3">
      <c r="A627" s="93" t="s">
        <v>454</v>
      </c>
      <c r="B627" s="94" t="s">
        <v>455</v>
      </c>
      <c r="C627" s="94" t="s">
        <v>3170</v>
      </c>
      <c r="D627" s="94">
        <v>10354581</v>
      </c>
      <c r="E627" s="95">
        <v>16.55</v>
      </c>
      <c r="F627" s="95">
        <v>50</v>
      </c>
      <c r="G627" s="94"/>
      <c r="H627" s="95"/>
      <c r="I627" s="96"/>
    </row>
    <row r="628" spans="1:9" x14ac:dyDescent="0.3">
      <c r="A628" s="93" t="str">
        <f>A627</f>
        <v>蔣秀華</v>
      </c>
      <c r="B628" s="94"/>
      <c r="C628" s="94"/>
      <c r="D628" s="94"/>
      <c r="E628" s="95"/>
      <c r="F628" s="95"/>
      <c r="G628" s="94">
        <v>10355047</v>
      </c>
      <c r="H628" s="95">
        <v>16.55</v>
      </c>
      <c r="I628" s="96">
        <v>50</v>
      </c>
    </row>
    <row r="629" spans="1:9" x14ac:dyDescent="0.3">
      <c r="A629" s="93" t="s">
        <v>454</v>
      </c>
      <c r="B629" s="94" t="s">
        <v>455</v>
      </c>
      <c r="C629" s="94" t="s">
        <v>3171</v>
      </c>
      <c r="D629" s="94">
        <v>10355213</v>
      </c>
      <c r="E629" s="95">
        <v>16.55</v>
      </c>
      <c r="F629" s="95">
        <v>30</v>
      </c>
      <c r="G629" s="94"/>
      <c r="H629" s="95"/>
      <c r="I629" s="96"/>
    </row>
    <row r="630" spans="1:9" x14ac:dyDescent="0.3">
      <c r="A630" s="93" t="str">
        <f>A629</f>
        <v>蔣秀華</v>
      </c>
      <c r="B630" s="94"/>
      <c r="C630" s="94"/>
      <c r="D630" s="94"/>
      <c r="E630" s="95"/>
      <c r="F630" s="95"/>
      <c r="G630" s="94">
        <v>10355560</v>
      </c>
      <c r="H630" s="95">
        <v>16.55</v>
      </c>
      <c r="I630" s="96">
        <v>30</v>
      </c>
    </row>
    <row r="631" spans="1:9" x14ac:dyDescent="0.3">
      <c r="A631" s="93" t="s">
        <v>454</v>
      </c>
      <c r="B631" s="94" t="s">
        <v>455</v>
      </c>
      <c r="C631" s="94" t="s">
        <v>3172</v>
      </c>
      <c r="D631" s="94">
        <v>10355762</v>
      </c>
      <c r="E631" s="95">
        <v>16.55</v>
      </c>
      <c r="F631" s="95">
        <v>50</v>
      </c>
      <c r="G631" s="94"/>
      <c r="H631" s="95"/>
      <c r="I631" s="96"/>
    </row>
    <row r="632" spans="1:9" x14ac:dyDescent="0.3">
      <c r="A632" s="93" t="str">
        <f>A631</f>
        <v>蔣秀華</v>
      </c>
      <c r="B632" s="94"/>
      <c r="C632" s="94"/>
      <c r="D632" s="94"/>
      <c r="E632" s="95"/>
      <c r="F632" s="95"/>
      <c r="G632" s="94">
        <v>10360072</v>
      </c>
      <c r="H632" s="95">
        <v>16.55</v>
      </c>
      <c r="I632" s="96">
        <v>50</v>
      </c>
    </row>
    <row r="633" spans="1:9" x14ac:dyDescent="0.3">
      <c r="A633" s="93" t="s">
        <v>454</v>
      </c>
      <c r="B633" s="94" t="s">
        <v>455</v>
      </c>
      <c r="C633" s="94" t="s">
        <v>3173</v>
      </c>
      <c r="D633" s="94">
        <v>10360279</v>
      </c>
      <c r="E633" s="95">
        <v>16.55</v>
      </c>
      <c r="F633" s="95">
        <v>30</v>
      </c>
      <c r="G633" s="94"/>
      <c r="H633" s="95"/>
      <c r="I633" s="96"/>
    </row>
    <row r="634" spans="1:9" x14ac:dyDescent="0.3">
      <c r="A634" s="93" t="str">
        <f>A633</f>
        <v>蔣秀華</v>
      </c>
      <c r="B634" s="94"/>
      <c r="C634" s="94"/>
      <c r="D634" s="94"/>
      <c r="E634" s="95"/>
      <c r="F634" s="95"/>
      <c r="G634" s="94">
        <v>10360585</v>
      </c>
      <c r="H634" s="95">
        <v>16.55</v>
      </c>
      <c r="I634" s="96">
        <v>30</v>
      </c>
    </row>
    <row r="635" spans="1:9" x14ac:dyDescent="0.3">
      <c r="A635" s="93" t="s">
        <v>454</v>
      </c>
      <c r="B635" s="94" t="s">
        <v>455</v>
      </c>
      <c r="C635" s="94" t="s">
        <v>3174</v>
      </c>
      <c r="D635" s="94">
        <v>10360750</v>
      </c>
      <c r="E635" s="95">
        <v>16.55</v>
      </c>
      <c r="F635" s="95">
        <v>50</v>
      </c>
      <c r="G635" s="94"/>
      <c r="H635" s="95"/>
      <c r="I635" s="96"/>
    </row>
    <row r="636" spans="1:9" x14ac:dyDescent="0.3">
      <c r="A636" s="93" t="str">
        <f>A635</f>
        <v>蔣秀華</v>
      </c>
      <c r="B636" s="94"/>
      <c r="C636" s="94"/>
      <c r="D636" s="94"/>
      <c r="E636" s="95"/>
      <c r="F636" s="95"/>
      <c r="G636" s="94">
        <v>10361095</v>
      </c>
      <c r="H636" s="95">
        <v>16.55</v>
      </c>
      <c r="I636" s="96">
        <v>50</v>
      </c>
    </row>
    <row r="637" spans="1:9" x14ac:dyDescent="0.3">
      <c r="A637" s="93" t="s">
        <v>454</v>
      </c>
      <c r="B637" s="94" t="s">
        <v>455</v>
      </c>
      <c r="C637" s="94" t="s">
        <v>3175</v>
      </c>
      <c r="D637" s="94">
        <v>10361287</v>
      </c>
      <c r="E637" s="95">
        <v>16.55</v>
      </c>
      <c r="F637" s="95">
        <v>30</v>
      </c>
      <c r="G637" s="94"/>
      <c r="H637" s="95"/>
      <c r="I637" s="96"/>
    </row>
    <row r="638" spans="1:9" x14ac:dyDescent="0.3">
      <c r="A638" s="93" t="str">
        <f>A637</f>
        <v>蔣秀華</v>
      </c>
      <c r="B638" s="94"/>
      <c r="C638" s="94"/>
      <c r="D638" s="94"/>
      <c r="E638" s="95"/>
      <c r="F638" s="95"/>
      <c r="G638" s="94">
        <v>10361606</v>
      </c>
      <c r="H638" s="95">
        <v>16.55</v>
      </c>
      <c r="I638" s="96">
        <v>30</v>
      </c>
    </row>
    <row r="639" spans="1:9" x14ac:dyDescent="0.3">
      <c r="A639" s="93" t="s">
        <v>271</v>
      </c>
      <c r="B639" s="94" t="s">
        <v>272</v>
      </c>
      <c r="C639" s="94" t="s">
        <v>3176</v>
      </c>
      <c r="D639" s="94">
        <v>10361492</v>
      </c>
      <c r="E639" s="95">
        <v>16.55</v>
      </c>
      <c r="F639" s="95">
        <v>355</v>
      </c>
      <c r="G639" s="94"/>
      <c r="H639" s="95"/>
      <c r="I639" s="96"/>
    </row>
    <row r="640" spans="1:9" x14ac:dyDescent="0.3">
      <c r="A640" s="93" t="str">
        <f t="shared" ref="A640:A641" si="61">A639</f>
        <v>林振興</v>
      </c>
      <c r="B640" s="94"/>
      <c r="C640" s="94"/>
      <c r="D640" s="94"/>
      <c r="E640" s="95"/>
      <c r="F640" s="95"/>
      <c r="G640" s="94">
        <v>10361606</v>
      </c>
      <c r="H640" s="95">
        <v>16.55</v>
      </c>
      <c r="I640" s="96">
        <v>317</v>
      </c>
    </row>
    <row r="641" spans="1:9" x14ac:dyDescent="0.3">
      <c r="A641" s="93" t="str">
        <f t="shared" si="61"/>
        <v>林振興</v>
      </c>
      <c r="B641" s="94"/>
      <c r="C641" s="94"/>
      <c r="D641" s="94"/>
      <c r="E641" s="95"/>
      <c r="F641" s="95"/>
      <c r="G641" s="94">
        <v>10362116</v>
      </c>
      <c r="H641" s="95">
        <v>16.55</v>
      </c>
      <c r="I641" s="96">
        <v>38</v>
      </c>
    </row>
    <row r="642" spans="1:9" x14ac:dyDescent="0.3">
      <c r="A642" s="93" t="s">
        <v>454</v>
      </c>
      <c r="B642" s="94" t="s">
        <v>455</v>
      </c>
      <c r="C642" s="94" t="s">
        <v>3177</v>
      </c>
      <c r="D642" s="94">
        <v>10361717</v>
      </c>
      <c r="E642" s="95">
        <v>16.55</v>
      </c>
      <c r="F642" s="95">
        <v>50</v>
      </c>
      <c r="G642" s="94"/>
      <c r="H642" s="95"/>
      <c r="I642" s="96"/>
    </row>
    <row r="643" spans="1:9" x14ac:dyDescent="0.3">
      <c r="A643" s="93" t="str">
        <f t="shared" ref="A643:A644" si="62">A642</f>
        <v>蔣秀華</v>
      </c>
      <c r="B643" s="94"/>
      <c r="C643" s="94"/>
      <c r="D643" s="94"/>
      <c r="E643" s="95"/>
      <c r="F643" s="95"/>
      <c r="G643" s="94">
        <v>10362116</v>
      </c>
      <c r="H643" s="95">
        <v>16.55</v>
      </c>
      <c r="I643" s="96">
        <v>8</v>
      </c>
    </row>
    <row r="644" spans="1:9" x14ac:dyDescent="0.3">
      <c r="A644" s="93" t="str">
        <f t="shared" si="62"/>
        <v>蔣秀華</v>
      </c>
      <c r="B644" s="94"/>
      <c r="C644" s="94"/>
      <c r="D644" s="94"/>
      <c r="E644" s="95"/>
      <c r="F644" s="95"/>
      <c r="G644" s="94">
        <v>10362628</v>
      </c>
      <c r="H644" s="95">
        <v>16.55</v>
      </c>
      <c r="I644" s="96">
        <v>42</v>
      </c>
    </row>
    <row r="645" spans="1:9" x14ac:dyDescent="0.3">
      <c r="A645" s="93" t="s">
        <v>454</v>
      </c>
      <c r="B645" s="94" t="s">
        <v>455</v>
      </c>
      <c r="C645" s="94" t="s">
        <v>3178</v>
      </c>
      <c r="D645" s="94">
        <v>10362179</v>
      </c>
      <c r="E645" s="95">
        <v>16.55</v>
      </c>
      <c r="F645" s="95">
        <v>30</v>
      </c>
      <c r="G645" s="94"/>
      <c r="H645" s="95"/>
      <c r="I645" s="96"/>
    </row>
    <row r="646" spans="1:9" x14ac:dyDescent="0.3">
      <c r="A646" s="93" t="str">
        <f t="shared" ref="A646:A647" si="63">A645</f>
        <v>蔣秀華</v>
      </c>
      <c r="B646" s="94"/>
      <c r="C646" s="94"/>
      <c r="D646" s="94"/>
      <c r="E646" s="95"/>
      <c r="F646" s="95"/>
      <c r="G646" s="94">
        <v>10362628</v>
      </c>
      <c r="H646" s="95">
        <v>16.55</v>
      </c>
      <c r="I646" s="96">
        <v>28</v>
      </c>
    </row>
    <row r="647" spans="1:9" x14ac:dyDescent="0.3">
      <c r="A647" s="93" t="str">
        <f t="shared" si="63"/>
        <v>蔣秀華</v>
      </c>
      <c r="B647" s="94"/>
      <c r="C647" s="94"/>
      <c r="D647" s="94"/>
      <c r="E647" s="95"/>
      <c r="F647" s="95"/>
      <c r="G647" s="94">
        <v>10363139</v>
      </c>
      <c r="H647" s="95">
        <v>16.55</v>
      </c>
      <c r="I647" s="96">
        <v>2</v>
      </c>
    </row>
    <row r="648" spans="1:9" x14ac:dyDescent="0.3">
      <c r="A648" s="93" t="s">
        <v>454</v>
      </c>
      <c r="B648" s="94" t="s">
        <v>455</v>
      </c>
      <c r="C648" s="94" t="s">
        <v>3179</v>
      </c>
      <c r="D648" s="94">
        <v>10363040</v>
      </c>
      <c r="E648" s="95">
        <v>16.55</v>
      </c>
      <c r="F648" s="95">
        <v>50</v>
      </c>
      <c r="G648" s="94"/>
      <c r="H648" s="95"/>
      <c r="I648" s="96"/>
    </row>
    <row r="649" spans="1:9" x14ac:dyDescent="0.3">
      <c r="A649" s="93" t="str">
        <f t="shared" ref="A649:A650" si="64">A648</f>
        <v>蔣秀華</v>
      </c>
      <c r="B649" s="94"/>
      <c r="C649" s="94"/>
      <c r="D649" s="94"/>
      <c r="E649" s="95"/>
      <c r="F649" s="95"/>
      <c r="G649" s="94">
        <v>10363139</v>
      </c>
      <c r="H649" s="95">
        <v>16.55</v>
      </c>
      <c r="I649" s="96">
        <v>41</v>
      </c>
    </row>
    <row r="650" spans="1:9" x14ac:dyDescent="0.3">
      <c r="A650" s="93" t="str">
        <f t="shared" si="64"/>
        <v>蔣秀華</v>
      </c>
      <c r="B650" s="94"/>
      <c r="C650" s="94"/>
      <c r="D650" s="94"/>
      <c r="E650" s="95"/>
      <c r="F650" s="95"/>
      <c r="G650" s="94">
        <v>10363654</v>
      </c>
      <c r="H650" s="95">
        <v>16.55</v>
      </c>
      <c r="I650" s="96">
        <v>9</v>
      </c>
    </row>
    <row r="651" spans="1:9" x14ac:dyDescent="0.3">
      <c r="A651" s="93" t="s">
        <v>454</v>
      </c>
      <c r="B651" s="94" t="s">
        <v>455</v>
      </c>
      <c r="C651" s="94" t="s">
        <v>3180</v>
      </c>
      <c r="D651" s="94">
        <v>10363557</v>
      </c>
      <c r="E651" s="95">
        <v>16.55</v>
      </c>
      <c r="F651" s="95">
        <v>30</v>
      </c>
      <c r="G651" s="94"/>
      <c r="H651" s="95"/>
      <c r="I651" s="96"/>
    </row>
    <row r="652" spans="1:9" x14ac:dyDescent="0.3">
      <c r="A652" s="93" t="str">
        <f>A651</f>
        <v>蔣秀華</v>
      </c>
      <c r="B652" s="94"/>
      <c r="C652" s="94"/>
      <c r="D652" s="94"/>
      <c r="E652" s="95"/>
      <c r="F652" s="95"/>
      <c r="G652" s="94">
        <v>10363654</v>
      </c>
      <c r="H652" s="95">
        <v>16.55</v>
      </c>
      <c r="I652" s="96">
        <v>30</v>
      </c>
    </row>
    <row r="653" spans="1:9" x14ac:dyDescent="0.3">
      <c r="A653" s="93" t="s">
        <v>454</v>
      </c>
      <c r="B653" s="94" t="s">
        <v>455</v>
      </c>
      <c r="C653" s="94" t="s">
        <v>3181</v>
      </c>
      <c r="D653" s="94">
        <v>10364169</v>
      </c>
      <c r="E653" s="95">
        <v>16.55</v>
      </c>
      <c r="F653" s="95">
        <v>50</v>
      </c>
      <c r="G653" s="94"/>
      <c r="H653" s="95"/>
      <c r="I653" s="96"/>
    </row>
    <row r="654" spans="1:9" x14ac:dyDescent="0.3">
      <c r="A654" s="93" t="str">
        <f>A653</f>
        <v>蔣秀華</v>
      </c>
      <c r="B654" s="94"/>
      <c r="C654" s="94"/>
      <c r="D654" s="94"/>
      <c r="E654" s="95"/>
      <c r="F654" s="95"/>
      <c r="G654" s="94">
        <v>10364680</v>
      </c>
      <c r="H654" s="95">
        <v>16.55</v>
      </c>
      <c r="I654" s="96">
        <v>50</v>
      </c>
    </row>
    <row r="655" spans="1:9" x14ac:dyDescent="0.3">
      <c r="A655" s="93" t="s">
        <v>454</v>
      </c>
      <c r="B655" s="94" t="s">
        <v>455</v>
      </c>
      <c r="C655" s="94" t="s">
        <v>3182</v>
      </c>
      <c r="D655" s="94">
        <v>10364554</v>
      </c>
      <c r="E655" s="95">
        <v>16.55</v>
      </c>
      <c r="F655" s="95">
        <v>30</v>
      </c>
      <c r="G655" s="94"/>
      <c r="H655" s="95"/>
      <c r="I655" s="96"/>
    </row>
    <row r="656" spans="1:9" x14ac:dyDescent="0.3">
      <c r="A656" s="93" t="str">
        <f>A655</f>
        <v>蔣秀華</v>
      </c>
      <c r="B656" s="94"/>
      <c r="C656" s="94"/>
      <c r="D656" s="94"/>
      <c r="E656" s="95"/>
      <c r="F656" s="95"/>
      <c r="G656" s="94">
        <v>10364680</v>
      </c>
      <c r="H656" s="95">
        <v>16.55</v>
      </c>
      <c r="I656" s="96">
        <v>30</v>
      </c>
    </row>
    <row r="657" spans="1:9" x14ac:dyDescent="0.3">
      <c r="A657" s="93" t="s">
        <v>454</v>
      </c>
      <c r="B657" s="94" t="s">
        <v>455</v>
      </c>
      <c r="C657" s="94" t="s">
        <v>3183</v>
      </c>
      <c r="D657" s="94">
        <v>10364914</v>
      </c>
      <c r="E657" s="95">
        <v>16.55</v>
      </c>
      <c r="F657" s="95">
        <v>50</v>
      </c>
      <c r="G657" s="94"/>
      <c r="H657" s="95"/>
      <c r="I657" s="96"/>
    </row>
    <row r="658" spans="1:9" x14ac:dyDescent="0.3">
      <c r="A658" s="93" t="str">
        <f t="shared" ref="A658:A659" si="65">A657</f>
        <v>蔣秀華</v>
      </c>
      <c r="B658" s="94"/>
      <c r="C658" s="94"/>
      <c r="D658" s="94"/>
      <c r="E658" s="95"/>
      <c r="F658" s="95"/>
      <c r="G658" s="94">
        <v>10365194</v>
      </c>
      <c r="H658" s="95">
        <v>16.55</v>
      </c>
      <c r="I658" s="96">
        <v>47</v>
      </c>
    </row>
    <row r="659" spans="1:9" x14ac:dyDescent="0.3">
      <c r="A659" s="93" t="str">
        <f t="shared" si="65"/>
        <v>蔣秀華</v>
      </c>
      <c r="B659" s="94"/>
      <c r="C659" s="94"/>
      <c r="D659" s="94"/>
      <c r="E659" s="95"/>
      <c r="F659" s="95"/>
      <c r="G659" s="94">
        <v>10365704</v>
      </c>
      <c r="H659" s="95">
        <v>16.55</v>
      </c>
      <c r="I659" s="96">
        <v>3</v>
      </c>
    </row>
    <row r="660" spans="1:9" x14ac:dyDescent="0.3">
      <c r="A660" s="93" t="s">
        <v>454</v>
      </c>
      <c r="B660" s="94" t="s">
        <v>455</v>
      </c>
      <c r="C660" s="94" t="s">
        <v>3184</v>
      </c>
      <c r="D660" s="94">
        <v>10365424</v>
      </c>
      <c r="E660" s="95">
        <v>16.55</v>
      </c>
      <c r="F660" s="95">
        <v>30</v>
      </c>
      <c r="G660" s="94"/>
      <c r="H660" s="95"/>
      <c r="I660" s="96"/>
    </row>
    <row r="661" spans="1:9" x14ac:dyDescent="0.3">
      <c r="A661" s="93" t="str">
        <f>A660</f>
        <v>蔣秀華</v>
      </c>
      <c r="B661" s="94"/>
      <c r="C661" s="94"/>
      <c r="D661" s="94"/>
      <c r="E661" s="95"/>
      <c r="F661" s="95"/>
      <c r="G661" s="94">
        <v>10365704</v>
      </c>
      <c r="H661" s="95">
        <v>16.55</v>
      </c>
      <c r="I661" s="96">
        <v>30</v>
      </c>
    </row>
    <row r="662" spans="1:9" x14ac:dyDescent="0.3">
      <c r="A662" s="93" t="s">
        <v>454</v>
      </c>
      <c r="B662" s="94" t="s">
        <v>455</v>
      </c>
      <c r="C662" s="94" t="s">
        <v>3185</v>
      </c>
      <c r="D662" s="94">
        <v>10370026</v>
      </c>
      <c r="E662" s="95">
        <v>16.55</v>
      </c>
      <c r="F662" s="95">
        <v>50</v>
      </c>
      <c r="G662" s="94"/>
      <c r="H662" s="95"/>
      <c r="I662" s="96"/>
    </row>
    <row r="663" spans="1:9" x14ac:dyDescent="0.3">
      <c r="A663" s="93" t="str">
        <f t="shared" ref="A663:A664" si="66">A662</f>
        <v>蔣秀華</v>
      </c>
      <c r="B663" s="94"/>
      <c r="C663" s="94"/>
      <c r="D663" s="94"/>
      <c r="E663" s="95"/>
      <c r="F663" s="95"/>
      <c r="G663" s="94">
        <v>10370218</v>
      </c>
      <c r="H663" s="95">
        <v>16.55</v>
      </c>
      <c r="I663" s="96">
        <v>44</v>
      </c>
    </row>
    <row r="664" spans="1:9" x14ac:dyDescent="0.3">
      <c r="A664" s="93" t="str">
        <f t="shared" si="66"/>
        <v>蔣秀華</v>
      </c>
      <c r="B664" s="94"/>
      <c r="C664" s="94"/>
      <c r="D664" s="94"/>
      <c r="E664" s="95"/>
      <c r="F664" s="95"/>
      <c r="G664" s="94">
        <v>10370729</v>
      </c>
      <c r="H664" s="95">
        <v>16.55</v>
      </c>
      <c r="I664" s="96">
        <v>6</v>
      </c>
    </row>
    <row r="665" spans="1:9" x14ac:dyDescent="0.3">
      <c r="A665" s="93" t="s">
        <v>454</v>
      </c>
      <c r="B665" s="94" t="s">
        <v>455</v>
      </c>
      <c r="C665" s="94" t="s">
        <v>3186</v>
      </c>
      <c r="D665" s="94">
        <v>10370594</v>
      </c>
      <c r="E665" s="95">
        <v>16.55</v>
      </c>
      <c r="F665" s="95">
        <v>30</v>
      </c>
      <c r="G665" s="94"/>
      <c r="H665" s="95"/>
      <c r="I665" s="96"/>
    </row>
    <row r="666" spans="1:9" x14ac:dyDescent="0.3">
      <c r="A666" s="93" t="str">
        <f>A665</f>
        <v>蔣秀華</v>
      </c>
      <c r="B666" s="94"/>
      <c r="C666" s="94"/>
      <c r="D666" s="94"/>
      <c r="E666" s="95"/>
      <c r="F666" s="95"/>
      <c r="G666" s="94">
        <v>10370729</v>
      </c>
      <c r="H666" s="95">
        <v>16.55</v>
      </c>
      <c r="I666" s="96">
        <v>30</v>
      </c>
    </row>
    <row r="667" spans="1:9" x14ac:dyDescent="0.3">
      <c r="A667" s="93" t="s">
        <v>454</v>
      </c>
      <c r="B667" s="94" t="s">
        <v>455</v>
      </c>
      <c r="C667" s="94" t="s">
        <v>3187</v>
      </c>
      <c r="D667" s="94">
        <v>10370913</v>
      </c>
      <c r="E667" s="95">
        <v>16.55</v>
      </c>
      <c r="F667" s="95">
        <v>50</v>
      </c>
      <c r="G667" s="94"/>
      <c r="H667" s="95"/>
      <c r="I667" s="96"/>
    </row>
    <row r="668" spans="1:9" x14ac:dyDescent="0.3">
      <c r="A668" s="93" t="str">
        <f>A667</f>
        <v>蔣秀華</v>
      </c>
      <c r="B668" s="94"/>
      <c r="C668" s="94"/>
      <c r="D668" s="94"/>
      <c r="E668" s="95"/>
      <c r="F668" s="95"/>
      <c r="G668" s="94">
        <v>10371243</v>
      </c>
      <c r="H668" s="95">
        <v>16.55</v>
      </c>
      <c r="I668" s="96">
        <v>50</v>
      </c>
    </row>
    <row r="669" spans="1:9" x14ac:dyDescent="0.3">
      <c r="A669" s="93" t="s">
        <v>454</v>
      </c>
      <c r="B669" s="94" t="s">
        <v>455</v>
      </c>
      <c r="C669" s="94" t="s">
        <v>3188</v>
      </c>
      <c r="D669" s="94">
        <v>10371320</v>
      </c>
      <c r="E669" s="95">
        <v>16.55</v>
      </c>
      <c r="F669" s="95">
        <v>30</v>
      </c>
      <c r="G669" s="94"/>
      <c r="H669" s="95"/>
      <c r="I669" s="96"/>
    </row>
    <row r="670" spans="1:9" x14ac:dyDescent="0.3">
      <c r="A670" s="93" t="str">
        <f>A669</f>
        <v>蔣秀華</v>
      </c>
      <c r="B670" s="94"/>
      <c r="C670" s="94"/>
      <c r="D670" s="94"/>
      <c r="E670" s="95"/>
      <c r="F670" s="95"/>
      <c r="G670" s="94">
        <v>10371758</v>
      </c>
      <c r="H670" s="95">
        <v>16.55</v>
      </c>
      <c r="I670" s="96">
        <v>30</v>
      </c>
    </row>
    <row r="671" spans="1:9" x14ac:dyDescent="0.3">
      <c r="A671" s="93" t="s">
        <v>454</v>
      </c>
      <c r="B671" s="94" t="s">
        <v>455</v>
      </c>
      <c r="C671" s="94" t="s">
        <v>3189</v>
      </c>
      <c r="D671" s="94">
        <v>10371816</v>
      </c>
      <c r="E671" s="95">
        <v>16.55</v>
      </c>
      <c r="F671" s="95">
        <v>50</v>
      </c>
      <c r="G671" s="94"/>
      <c r="H671" s="95"/>
      <c r="I671" s="96"/>
    </row>
    <row r="672" spans="1:9" x14ac:dyDescent="0.3">
      <c r="A672" s="93" t="str">
        <f>A671</f>
        <v>蔣秀華</v>
      </c>
      <c r="B672" s="94"/>
      <c r="C672" s="94"/>
      <c r="D672" s="94"/>
      <c r="E672" s="95"/>
      <c r="F672" s="95"/>
      <c r="G672" s="94">
        <v>10372270</v>
      </c>
      <c r="H672" s="95">
        <v>16.55</v>
      </c>
      <c r="I672" s="96">
        <v>50</v>
      </c>
    </row>
    <row r="673" spans="1:9" x14ac:dyDescent="0.3">
      <c r="A673" s="93" t="s">
        <v>454</v>
      </c>
      <c r="B673" s="94" t="s">
        <v>455</v>
      </c>
      <c r="C673" s="94" t="s">
        <v>3190</v>
      </c>
      <c r="D673" s="94">
        <v>10372668</v>
      </c>
      <c r="E673" s="95">
        <v>16.55</v>
      </c>
      <c r="F673" s="95">
        <v>30</v>
      </c>
      <c r="G673" s="94"/>
      <c r="H673" s="95"/>
      <c r="I673" s="96"/>
    </row>
    <row r="674" spans="1:9" x14ac:dyDescent="0.3">
      <c r="A674" s="93" t="str">
        <f>A673</f>
        <v>蔣秀華</v>
      </c>
      <c r="B674" s="94"/>
      <c r="C674" s="94"/>
      <c r="D674" s="94"/>
      <c r="E674" s="95"/>
      <c r="F674" s="95"/>
      <c r="G674" s="94">
        <v>10372782</v>
      </c>
      <c r="H674" s="95">
        <v>16.55</v>
      </c>
      <c r="I674" s="96">
        <v>30</v>
      </c>
    </row>
    <row r="675" spans="1:9" x14ac:dyDescent="0.3">
      <c r="A675" s="93" t="s">
        <v>454</v>
      </c>
      <c r="B675" s="94" t="s">
        <v>455</v>
      </c>
      <c r="C675" s="94" t="s">
        <v>3191</v>
      </c>
      <c r="D675" s="94">
        <v>10373856</v>
      </c>
      <c r="E675" s="95">
        <v>16.55</v>
      </c>
      <c r="F675" s="95">
        <v>50</v>
      </c>
      <c r="G675" s="94"/>
      <c r="H675" s="95"/>
      <c r="I675" s="96"/>
    </row>
    <row r="676" spans="1:9" x14ac:dyDescent="0.3">
      <c r="A676" s="93" t="str">
        <f>A675</f>
        <v>蔣秀華</v>
      </c>
      <c r="B676" s="94"/>
      <c r="C676" s="94"/>
      <c r="D676" s="94"/>
      <c r="E676" s="95"/>
      <c r="F676" s="95"/>
      <c r="G676" s="94">
        <v>10374319</v>
      </c>
      <c r="H676" s="95">
        <v>16.55</v>
      </c>
      <c r="I676" s="96">
        <v>50</v>
      </c>
    </row>
    <row r="677" spans="1:9" x14ac:dyDescent="0.3">
      <c r="A677" s="93" t="s">
        <v>454</v>
      </c>
      <c r="B677" s="94" t="s">
        <v>455</v>
      </c>
      <c r="C677" s="94" t="s">
        <v>3192</v>
      </c>
      <c r="D677" s="94">
        <v>10374067</v>
      </c>
      <c r="E677" s="95">
        <v>16.55</v>
      </c>
      <c r="F677" s="95">
        <v>30</v>
      </c>
      <c r="G677" s="94"/>
      <c r="H677" s="95"/>
      <c r="I677" s="96"/>
    </row>
    <row r="678" spans="1:9" x14ac:dyDescent="0.3">
      <c r="A678" s="93" t="str">
        <f>A677</f>
        <v>蔣秀華</v>
      </c>
      <c r="B678" s="94"/>
      <c r="C678" s="94"/>
      <c r="D678" s="94"/>
      <c r="E678" s="95"/>
      <c r="F678" s="95"/>
      <c r="G678" s="94">
        <v>10374319</v>
      </c>
      <c r="H678" s="95">
        <v>16.55</v>
      </c>
      <c r="I678" s="96">
        <v>30</v>
      </c>
    </row>
    <row r="679" spans="1:9" x14ac:dyDescent="0.3">
      <c r="A679" s="93" t="s">
        <v>454</v>
      </c>
      <c r="B679" s="94" t="s">
        <v>455</v>
      </c>
      <c r="C679" s="94" t="s">
        <v>3193</v>
      </c>
      <c r="D679" s="94">
        <v>10374672</v>
      </c>
      <c r="E679" s="95">
        <v>16.55</v>
      </c>
      <c r="F679" s="95">
        <v>50</v>
      </c>
      <c r="G679" s="94"/>
      <c r="H679" s="95"/>
      <c r="I679" s="96"/>
    </row>
    <row r="680" spans="1:9" x14ac:dyDescent="0.3">
      <c r="A680" s="93" t="str">
        <f>A679</f>
        <v>蔣秀華</v>
      </c>
      <c r="B680" s="94"/>
      <c r="C680" s="94"/>
      <c r="D680" s="94"/>
      <c r="E680" s="95"/>
      <c r="F680" s="95"/>
      <c r="G680" s="94">
        <v>10374834</v>
      </c>
      <c r="H680" s="95">
        <v>16.55</v>
      </c>
      <c r="I680" s="96">
        <v>50</v>
      </c>
    </row>
    <row r="681" spans="1:9" x14ac:dyDescent="0.3">
      <c r="A681" s="93" t="s">
        <v>454</v>
      </c>
      <c r="B681" s="94" t="s">
        <v>455</v>
      </c>
      <c r="C681" s="94" t="s">
        <v>3194</v>
      </c>
      <c r="D681" s="94">
        <v>10375188</v>
      </c>
      <c r="E681" s="95">
        <v>16.55</v>
      </c>
      <c r="F681" s="95">
        <v>30</v>
      </c>
      <c r="G681" s="94"/>
      <c r="H681" s="95"/>
      <c r="I681" s="96"/>
    </row>
    <row r="682" spans="1:9" x14ac:dyDescent="0.3">
      <c r="A682" s="93" t="str">
        <f>A681</f>
        <v>蔣秀華</v>
      </c>
      <c r="B682" s="94"/>
      <c r="C682" s="94"/>
      <c r="D682" s="94"/>
      <c r="E682" s="95"/>
      <c r="F682" s="95"/>
      <c r="G682" s="94">
        <v>10375342</v>
      </c>
      <c r="H682" s="95">
        <v>16.55</v>
      </c>
      <c r="I682" s="96">
        <v>30</v>
      </c>
    </row>
    <row r="683" spans="1:9" x14ac:dyDescent="0.3">
      <c r="A683" s="93" t="s">
        <v>454</v>
      </c>
      <c r="B683" s="94" t="s">
        <v>455</v>
      </c>
      <c r="C683" s="94" t="s">
        <v>3195</v>
      </c>
      <c r="D683" s="94">
        <v>10375576</v>
      </c>
      <c r="E683" s="95">
        <v>16.55</v>
      </c>
      <c r="F683" s="95">
        <v>50</v>
      </c>
      <c r="G683" s="94"/>
      <c r="H683" s="95"/>
      <c r="I683" s="96"/>
    </row>
    <row r="684" spans="1:9" x14ac:dyDescent="0.3">
      <c r="A684" s="93" t="str">
        <f>A683</f>
        <v>蔣秀華</v>
      </c>
      <c r="B684" s="94"/>
      <c r="C684" s="94"/>
      <c r="D684" s="94"/>
      <c r="E684" s="95"/>
      <c r="F684" s="95"/>
      <c r="G684" s="94">
        <v>10375853</v>
      </c>
      <c r="H684" s="95">
        <v>16.55</v>
      </c>
      <c r="I684" s="96">
        <v>50</v>
      </c>
    </row>
    <row r="685" spans="1:9" x14ac:dyDescent="0.3">
      <c r="A685" s="93" t="s">
        <v>454</v>
      </c>
      <c r="B685" s="94" t="s">
        <v>455</v>
      </c>
      <c r="C685" s="94" t="s">
        <v>3196</v>
      </c>
      <c r="D685" s="94">
        <v>10380127</v>
      </c>
      <c r="E685" s="95">
        <v>16.55</v>
      </c>
      <c r="F685" s="95">
        <v>30</v>
      </c>
      <c r="G685" s="94"/>
      <c r="H685" s="95"/>
      <c r="I685" s="96"/>
    </row>
    <row r="686" spans="1:9" x14ac:dyDescent="0.3">
      <c r="A686" s="93" t="str">
        <f>A685</f>
        <v>蔣秀華</v>
      </c>
      <c r="B686" s="94"/>
      <c r="C686" s="94"/>
      <c r="D686" s="94"/>
      <c r="E686" s="95"/>
      <c r="F686" s="95"/>
      <c r="G686" s="94">
        <v>10380366</v>
      </c>
      <c r="H686" s="95">
        <v>16.55</v>
      </c>
      <c r="I686" s="96">
        <v>30</v>
      </c>
    </row>
    <row r="687" spans="1:9" x14ac:dyDescent="0.3">
      <c r="A687" s="93" t="s">
        <v>454</v>
      </c>
      <c r="B687" s="94" t="s">
        <v>455</v>
      </c>
      <c r="C687" s="94" t="s">
        <v>3197</v>
      </c>
      <c r="D687" s="94">
        <v>10380611</v>
      </c>
      <c r="E687" s="95">
        <v>16.55</v>
      </c>
      <c r="F687" s="95">
        <v>50</v>
      </c>
      <c r="G687" s="94"/>
      <c r="H687" s="95"/>
      <c r="I687" s="96"/>
    </row>
    <row r="688" spans="1:9" x14ac:dyDescent="0.3">
      <c r="A688" s="93" t="str">
        <f>A687</f>
        <v>蔣秀華</v>
      </c>
      <c r="B688" s="94"/>
      <c r="C688" s="94"/>
      <c r="D688" s="94"/>
      <c r="E688" s="95"/>
      <c r="F688" s="95"/>
      <c r="G688" s="94">
        <v>10380876</v>
      </c>
      <c r="H688" s="95">
        <v>16.55</v>
      </c>
      <c r="I688" s="96">
        <v>50</v>
      </c>
    </row>
    <row r="689" spans="1:9" x14ac:dyDescent="0.3">
      <c r="A689" s="93" t="s">
        <v>454</v>
      </c>
      <c r="B689" s="94" t="s">
        <v>455</v>
      </c>
      <c r="C689" s="94" t="s">
        <v>3198</v>
      </c>
      <c r="D689" s="94">
        <v>10381025</v>
      </c>
      <c r="E689" s="95">
        <v>16.55</v>
      </c>
      <c r="F689" s="95">
        <v>30</v>
      </c>
      <c r="G689" s="94"/>
      <c r="H689" s="95"/>
      <c r="I689" s="96"/>
    </row>
    <row r="690" spans="1:9" x14ac:dyDescent="0.3">
      <c r="A690" s="93" t="str">
        <f>A689</f>
        <v>蔣秀華</v>
      </c>
      <c r="B690" s="94"/>
      <c r="C690" s="94"/>
      <c r="D690" s="94"/>
      <c r="E690" s="95"/>
      <c r="F690" s="95"/>
      <c r="G690" s="94">
        <v>10381387</v>
      </c>
      <c r="H690" s="95">
        <v>16.55</v>
      </c>
      <c r="I690" s="96">
        <v>30</v>
      </c>
    </row>
    <row r="691" spans="1:9" x14ac:dyDescent="0.3">
      <c r="A691" s="93" t="s">
        <v>454</v>
      </c>
      <c r="B691" s="94" t="s">
        <v>455</v>
      </c>
      <c r="C691" s="94" t="s">
        <v>3199</v>
      </c>
      <c r="D691" s="94">
        <v>10381657</v>
      </c>
      <c r="E691" s="95">
        <v>16.55</v>
      </c>
      <c r="F691" s="95">
        <v>50</v>
      </c>
      <c r="G691" s="94"/>
      <c r="H691" s="95"/>
      <c r="I691" s="96"/>
    </row>
    <row r="692" spans="1:9" x14ac:dyDescent="0.3">
      <c r="A692" s="93" t="str">
        <f>A691</f>
        <v>蔣秀華</v>
      </c>
      <c r="B692" s="94"/>
      <c r="C692" s="94"/>
      <c r="D692" s="94"/>
      <c r="E692" s="95"/>
      <c r="F692" s="95"/>
      <c r="G692" s="94">
        <v>10381897</v>
      </c>
      <c r="H692" s="95">
        <v>16.55</v>
      </c>
      <c r="I692" s="96">
        <v>50</v>
      </c>
    </row>
    <row r="693" spans="1:9" x14ac:dyDescent="0.3">
      <c r="A693" s="93" t="s">
        <v>454</v>
      </c>
      <c r="B693" s="94" t="s">
        <v>455</v>
      </c>
      <c r="C693" s="94" t="s">
        <v>3200</v>
      </c>
      <c r="D693" s="94">
        <v>10382384</v>
      </c>
      <c r="E693" s="95">
        <v>16.55</v>
      </c>
      <c r="F693" s="95">
        <v>30</v>
      </c>
      <c r="G693" s="94"/>
      <c r="H693" s="95"/>
      <c r="I693" s="96"/>
    </row>
    <row r="694" spans="1:9" x14ac:dyDescent="0.3">
      <c r="A694" s="93" t="str">
        <f>A693</f>
        <v>蔣秀華</v>
      </c>
      <c r="B694" s="94"/>
      <c r="C694" s="94"/>
      <c r="D694" s="94"/>
      <c r="E694" s="95"/>
      <c r="F694" s="95"/>
      <c r="G694" s="94">
        <v>10382407</v>
      </c>
      <c r="H694" s="95">
        <v>16.55</v>
      </c>
      <c r="I694" s="96">
        <v>30</v>
      </c>
    </row>
    <row r="695" spans="1:9" x14ac:dyDescent="0.3">
      <c r="A695" s="93" t="s">
        <v>454</v>
      </c>
      <c r="B695" s="94" t="s">
        <v>455</v>
      </c>
      <c r="C695" s="94" t="s">
        <v>3201</v>
      </c>
      <c r="D695" s="94">
        <v>10382723</v>
      </c>
      <c r="E695" s="95">
        <v>16.55</v>
      </c>
      <c r="F695" s="95">
        <v>50</v>
      </c>
      <c r="G695" s="94"/>
      <c r="H695" s="95"/>
      <c r="I695" s="96"/>
    </row>
    <row r="696" spans="1:9" x14ac:dyDescent="0.3">
      <c r="A696" s="93" t="str">
        <f>A695</f>
        <v>蔣秀華</v>
      </c>
      <c r="B696" s="94"/>
      <c r="C696" s="94"/>
      <c r="D696" s="94"/>
      <c r="E696" s="95"/>
      <c r="F696" s="95"/>
      <c r="G696" s="94">
        <v>10382921</v>
      </c>
      <c r="H696" s="95">
        <v>16.55</v>
      </c>
      <c r="I696" s="96">
        <v>50</v>
      </c>
    </row>
    <row r="697" spans="1:9" x14ac:dyDescent="0.3">
      <c r="A697" s="93" t="s">
        <v>454</v>
      </c>
      <c r="B697" s="94" t="s">
        <v>455</v>
      </c>
      <c r="C697" s="94" t="s">
        <v>3202</v>
      </c>
      <c r="D697" s="94">
        <v>10383286</v>
      </c>
      <c r="E697" s="95">
        <v>16.55</v>
      </c>
      <c r="F697" s="95">
        <v>30</v>
      </c>
      <c r="G697" s="94"/>
      <c r="H697" s="95"/>
      <c r="I697" s="96"/>
    </row>
    <row r="698" spans="1:9" x14ac:dyDescent="0.3">
      <c r="A698" s="93" t="str">
        <f>A697</f>
        <v>蔣秀華</v>
      </c>
      <c r="B698" s="94"/>
      <c r="C698" s="94"/>
      <c r="D698" s="94"/>
      <c r="E698" s="95"/>
      <c r="F698" s="95"/>
      <c r="G698" s="94">
        <v>10383434</v>
      </c>
      <c r="H698" s="95">
        <v>16.55</v>
      </c>
      <c r="I698" s="96">
        <v>30</v>
      </c>
    </row>
    <row r="699" spans="1:9" x14ac:dyDescent="0.3">
      <c r="A699" s="93" t="s">
        <v>454</v>
      </c>
      <c r="B699" s="94" t="s">
        <v>455</v>
      </c>
      <c r="C699" s="94" t="s">
        <v>3203</v>
      </c>
      <c r="D699" s="94">
        <v>10383936</v>
      </c>
      <c r="E699" s="95">
        <v>16.55</v>
      </c>
      <c r="F699" s="95">
        <v>50</v>
      </c>
      <c r="G699" s="94"/>
      <c r="H699" s="95"/>
      <c r="I699" s="96"/>
    </row>
    <row r="700" spans="1:9" x14ac:dyDescent="0.3">
      <c r="A700" s="93" t="str">
        <f>A699</f>
        <v>蔣秀華</v>
      </c>
      <c r="B700" s="94"/>
      <c r="C700" s="94"/>
      <c r="D700" s="94"/>
      <c r="E700" s="95"/>
      <c r="F700" s="95"/>
      <c r="G700" s="94">
        <v>10383946</v>
      </c>
      <c r="H700" s="95">
        <v>16.55</v>
      </c>
      <c r="I700" s="96">
        <v>50</v>
      </c>
    </row>
    <row r="701" spans="1:9" x14ac:dyDescent="0.3">
      <c r="A701" s="93" t="s">
        <v>454</v>
      </c>
      <c r="B701" s="94" t="s">
        <v>455</v>
      </c>
      <c r="C701" s="94" t="s">
        <v>3204</v>
      </c>
      <c r="D701" s="94">
        <v>10384500</v>
      </c>
      <c r="E701" s="95">
        <v>16.55</v>
      </c>
      <c r="F701" s="95">
        <v>30</v>
      </c>
      <c r="G701" s="94"/>
      <c r="H701" s="95"/>
      <c r="I701" s="96"/>
    </row>
    <row r="702" spans="1:9" x14ac:dyDescent="0.3">
      <c r="A702" s="93" t="str">
        <f>A701</f>
        <v>蔣秀華</v>
      </c>
      <c r="B702" s="94"/>
      <c r="C702" s="94"/>
      <c r="D702" s="94"/>
      <c r="E702" s="95"/>
      <c r="F702" s="95"/>
      <c r="G702" s="94">
        <v>10384969</v>
      </c>
      <c r="H702" s="95">
        <v>16.55</v>
      </c>
      <c r="I702" s="96">
        <v>30</v>
      </c>
    </row>
    <row r="703" spans="1:9" x14ac:dyDescent="0.3">
      <c r="A703" s="93" t="s">
        <v>424</v>
      </c>
      <c r="B703" s="94" t="s">
        <v>360</v>
      </c>
      <c r="C703" s="94">
        <v>30137</v>
      </c>
      <c r="D703" s="94">
        <v>10395168</v>
      </c>
      <c r="E703" s="95">
        <v>16.600000000000001</v>
      </c>
      <c r="F703" s="95">
        <v>400</v>
      </c>
      <c r="G703" s="94"/>
      <c r="H703" s="95"/>
      <c r="I703" s="96"/>
    </row>
    <row r="704" spans="1:9" x14ac:dyDescent="0.3">
      <c r="A704" s="93" t="str">
        <f t="shared" ref="A704:A706" si="67">A703</f>
        <v>鄭文華</v>
      </c>
      <c r="B704" s="94"/>
      <c r="C704" s="94"/>
      <c r="D704" s="94"/>
      <c r="E704" s="95"/>
      <c r="F704" s="95"/>
      <c r="G704" s="94">
        <v>10395625</v>
      </c>
      <c r="H704" s="95">
        <v>16.600000000000001</v>
      </c>
      <c r="I704" s="96">
        <v>95</v>
      </c>
    </row>
    <row r="705" spans="1:9" x14ac:dyDescent="0.3">
      <c r="A705" s="93" t="str">
        <f t="shared" si="67"/>
        <v>鄭文華</v>
      </c>
      <c r="B705" s="94"/>
      <c r="C705" s="94"/>
      <c r="D705" s="94"/>
      <c r="E705" s="95"/>
      <c r="F705" s="95"/>
      <c r="G705" s="94">
        <v>10400138</v>
      </c>
      <c r="H705" s="95">
        <v>16.600000000000001</v>
      </c>
      <c r="I705" s="96">
        <v>1</v>
      </c>
    </row>
    <row r="706" spans="1:9" x14ac:dyDescent="0.3">
      <c r="A706" s="93" t="str">
        <f t="shared" si="67"/>
        <v>鄭文華</v>
      </c>
      <c r="B706" s="94"/>
      <c r="C706" s="94"/>
      <c r="D706" s="94"/>
      <c r="E706" s="95"/>
      <c r="F706" s="95"/>
      <c r="G706" s="94">
        <v>10400649</v>
      </c>
      <c r="H706" s="95">
        <v>16.600000000000001</v>
      </c>
      <c r="I706" s="96">
        <v>5</v>
      </c>
    </row>
    <row r="707" spans="1:9" x14ac:dyDescent="0.3">
      <c r="A707" s="93" t="s">
        <v>424</v>
      </c>
      <c r="B707" s="94" t="s">
        <v>360</v>
      </c>
      <c r="C707" s="94">
        <v>30137</v>
      </c>
      <c r="D707" s="94">
        <v>10415806</v>
      </c>
      <c r="E707" s="95">
        <v>16.600000000000001</v>
      </c>
      <c r="F707" s="95">
        <v>-299</v>
      </c>
      <c r="G707" s="94"/>
      <c r="H707" s="95"/>
      <c r="I707" s="96"/>
    </row>
    <row r="708" spans="1:9" x14ac:dyDescent="0.3">
      <c r="A708" s="93" t="s">
        <v>424</v>
      </c>
      <c r="B708" s="94" t="s">
        <v>360</v>
      </c>
      <c r="C708" s="94">
        <v>30138</v>
      </c>
      <c r="D708" s="94">
        <v>10400684</v>
      </c>
      <c r="E708" s="95">
        <v>16.55</v>
      </c>
      <c r="F708" s="95">
        <v>400</v>
      </c>
      <c r="G708" s="94"/>
      <c r="H708" s="95"/>
      <c r="I708" s="96"/>
    </row>
    <row r="709" spans="1:9" x14ac:dyDescent="0.3">
      <c r="A709" s="93" t="str">
        <f>A708</f>
        <v>鄭文華</v>
      </c>
      <c r="B709" s="94"/>
      <c r="C709" s="94"/>
      <c r="D709" s="94"/>
      <c r="E709" s="95"/>
      <c r="F709" s="95"/>
      <c r="G709" s="94">
        <v>10401156</v>
      </c>
      <c r="H709" s="95">
        <v>16.55</v>
      </c>
      <c r="I709" s="96">
        <v>400</v>
      </c>
    </row>
    <row r="710" spans="1:9" x14ac:dyDescent="0.3">
      <c r="A710" s="93" t="s">
        <v>424</v>
      </c>
      <c r="B710" s="94" t="s">
        <v>360</v>
      </c>
      <c r="C710" s="94">
        <v>30139</v>
      </c>
      <c r="D710" s="94">
        <v>10402030</v>
      </c>
      <c r="E710" s="95">
        <v>16.55</v>
      </c>
      <c r="F710" s="95">
        <v>200</v>
      </c>
      <c r="G710" s="94"/>
      <c r="H710" s="95"/>
      <c r="I710" s="96"/>
    </row>
    <row r="711" spans="1:9" x14ac:dyDescent="0.3">
      <c r="A711" s="93" t="str">
        <f>A710</f>
        <v>鄭文華</v>
      </c>
      <c r="B711" s="94"/>
      <c r="C711" s="94"/>
      <c r="D711" s="94"/>
      <c r="E711" s="95"/>
      <c r="F711" s="95"/>
      <c r="G711" s="94">
        <v>10402185</v>
      </c>
      <c r="H711" s="95">
        <v>16.55</v>
      </c>
      <c r="I711" s="96">
        <v>200</v>
      </c>
    </row>
    <row r="712" spans="1:9" x14ac:dyDescent="0.3">
      <c r="A712" s="93" t="s">
        <v>424</v>
      </c>
      <c r="B712" s="94" t="s">
        <v>360</v>
      </c>
      <c r="C712" s="94">
        <v>30140</v>
      </c>
      <c r="D712" s="94">
        <v>10403531</v>
      </c>
      <c r="E712" s="95">
        <v>16.5</v>
      </c>
      <c r="F712" s="95">
        <v>400</v>
      </c>
      <c r="G712" s="94"/>
      <c r="H712" s="95"/>
      <c r="I712" s="96"/>
    </row>
    <row r="713" spans="1:9" x14ac:dyDescent="0.3">
      <c r="A713" s="93" t="str">
        <f>A712</f>
        <v>鄭文華</v>
      </c>
      <c r="B713" s="94"/>
      <c r="C713" s="94"/>
      <c r="D713" s="94"/>
      <c r="E713" s="95"/>
      <c r="F713" s="95"/>
      <c r="G713" s="94">
        <v>10403724</v>
      </c>
      <c r="H713" s="95">
        <v>16.5</v>
      </c>
      <c r="I713" s="96">
        <v>400</v>
      </c>
    </row>
    <row r="714" spans="1:9" x14ac:dyDescent="0.3">
      <c r="A714" s="93" t="s">
        <v>424</v>
      </c>
      <c r="B714" s="94" t="s">
        <v>360</v>
      </c>
      <c r="C714" s="94">
        <v>30141</v>
      </c>
      <c r="D714" s="94">
        <v>10404517</v>
      </c>
      <c r="E714" s="95">
        <v>16.5</v>
      </c>
      <c r="F714" s="95">
        <v>400</v>
      </c>
      <c r="G714" s="94"/>
      <c r="H714" s="95"/>
      <c r="I714" s="96"/>
    </row>
    <row r="715" spans="1:9" x14ac:dyDescent="0.3">
      <c r="A715" s="93" t="str">
        <f>A714</f>
        <v>鄭文華</v>
      </c>
      <c r="B715" s="94"/>
      <c r="C715" s="94"/>
      <c r="D715" s="94"/>
      <c r="E715" s="95"/>
      <c r="F715" s="95"/>
      <c r="G715" s="94">
        <v>10404749</v>
      </c>
      <c r="H715" s="95">
        <v>16.5</v>
      </c>
      <c r="I715" s="96">
        <v>400</v>
      </c>
    </row>
    <row r="716" spans="1:9" x14ac:dyDescent="0.3">
      <c r="A716" s="93" t="s">
        <v>424</v>
      </c>
      <c r="B716" s="94" t="s">
        <v>360</v>
      </c>
      <c r="C716" s="94">
        <v>30142</v>
      </c>
      <c r="D716" s="94">
        <v>10405249</v>
      </c>
      <c r="E716" s="95">
        <v>16.5</v>
      </c>
      <c r="F716" s="95">
        <v>400</v>
      </c>
      <c r="G716" s="94"/>
      <c r="H716" s="95"/>
      <c r="I716" s="96"/>
    </row>
    <row r="717" spans="1:9" x14ac:dyDescent="0.3">
      <c r="A717" s="93" t="str">
        <f>A716</f>
        <v>鄭文華</v>
      </c>
      <c r="B717" s="94"/>
      <c r="C717" s="94"/>
      <c r="D717" s="94"/>
      <c r="E717" s="95"/>
      <c r="F717" s="95"/>
      <c r="G717" s="94">
        <v>10405262</v>
      </c>
      <c r="H717" s="95">
        <v>16.5</v>
      </c>
      <c r="I717" s="96">
        <v>400</v>
      </c>
    </row>
    <row r="718" spans="1:9" x14ac:dyDescent="0.3">
      <c r="A718" s="93" t="s">
        <v>424</v>
      </c>
      <c r="B718" s="94" t="s">
        <v>360</v>
      </c>
      <c r="C718" s="94">
        <v>30143</v>
      </c>
      <c r="D718" s="94">
        <v>10410308</v>
      </c>
      <c r="E718" s="95">
        <v>16.5</v>
      </c>
      <c r="F718" s="95">
        <v>400</v>
      </c>
      <c r="G718" s="94"/>
      <c r="H718" s="95"/>
      <c r="I718" s="96"/>
    </row>
    <row r="719" spans="1:9" x14ac:dyDescent="0.3">
      <c r="A719" s="93" t="str">
        <f>A718</f>
        <v>鄭文華</v>
      </c>
      <c r="B719" s="94"/>
      <c r="C719" s="94"/>
      <c r="D719" s="94"/>
      <c r="E719" s="95"/>
      <c r="F719" s="95"/>
      <c r="G719" s="94">
        <v>10410801</v>
      </c>
      <c r="H719" s="95">
        <v>16.5</v>
      </c>
      <c r="I719" s="96">
        <v>400</v>
      </c>
    </row>
    <row r="720" spans="1:9" x14ac:dyDescent="0.3">
      <c r="A720" s="93" t="s">
        <v>424</v>
      </c>
      <c r="B720" s="94" t="s">
        <v>360</v>
      </c>
      <c r="C720" s="94">
        <v>30144</v>
      </c>
      <c r="D720" s="94">
        <v>10411637</v>
      </c>
      <c r="E720" s="95">
        <v>16.5</v>
      </c>
      <c r="F720" s="95">
        <v>400</v>
      </c>
      <c r="G720" s="94"/>
      <c r="H720" s="95"/>
      <c r="I720" s="96"/>
    </row>
    <row r="721" spans="1:9" x14ac:dyDescent="0.3">
      <c r="A721" s="93" t="str">
        <f t="shared" ref="A721:A736" si="68">A720</f>
        <v>鄭文華</v>
      </c>
      <c r="B721" s="94"/>
      <c r="C721" s="94"/>
      <c r="D721" s="94"/>
      <c r="E721" s="95"/>
      <c r="F721" s="95"/>
      <c r="G721" s="94">
        <v>10411826</v>
      </c>
      <c r="H721" s="95">
        <v>16.5</v>
      </c>
      <c r="I721" s="96">
        <v>50</v>
      </c>
    </row>
    <row r="722" spans="1:9" x14ac:dyDescent="0.3">
      <c r="A722" s="93" t="str">
        <f t="shared" si="68"/>
        <v>鄭文華</v>
      </c>
      <c r="B722" s="94"/>
      <c r="C722" s="94"/>
      <c r="D722" s="94"/>
      <c r="E722" s="95"/>
      <c r="F722" s="95"/>
      <c r="G722" s="94">
        <v>10412338</v>
      </c>
      <c r="H722" s="95">
        <v>16.5</v>
      </c>
      <c r="I722" s="96">
        <v>28</v>
      </c>
    </row>
    <row r="723" spans="1:9" x14ac:dyDescent="0.3">
      <c r="A723" s="93" t="str">
        <f t="shared" si="68"/>
        <v>鄭文華</v>
      </c>
      <c r="B723" s="94"/>
      <c r="C723" s="94"/>
      <c r="D723" s="94"/>
      <c r="E723" s="95"/>
      <c r="F723" s="95"/>
      <c r="G723" s="94">
        <v>10413363</v>
      </c>
      <c r="H723" s="95">
        <v>16.5</v>
      </c>
      <c r="I723" s="96">
        <v>19</v>
      </c>
    </row>
    <row r="724" spans="1:9" x14ac:dyDescent="0.3">
      <c r="A724" s="93" t="str">
        <f t="shared" si="68"/>
        <v>鄭文華</v>
      </c>
      <c r="B724" s="94"/>
      <c r="C724" s="94"/>
      <c r="D724" s="94"/>
      <c r="E724" s="95"/>
      <c r="F724" s="95"/>
      <c r="G724" s="94">
        <v>10413873</v>
      </c>
      <c r="H724" s="95">
        <v>16.5</v>
      </c>
      <c r="I724" s="96">
        <v>21</v>
      </c>
    </row>
    <row r="725" spans="1:9" x14ac:dyDescent="0.3">
      <c r="A725" s="93" t="str">
        <f t="shared" si="68"/>
        <v>鄭文華</v>
      </c>
      <c r="B725" s="94"/>
      <c r="C725" s="94"/>
      <c r="D725" s="94"/>
      <c r="E725" s="95"/>
      <c r="F725" s="95"/>
      <c r="G725" s="94">
        <v>10414384</v>
      </c>
      <c r="H725" s="95">
        <v>16.5</v>
      </c>
      <c r="I725" s="96">
        <v>28</v>
      </c>
    </row>
    <row r="726" spans="1:9" x14ac:dyDescent="0.3">
      <c r="A726" s="93" t="str">
        <f t="shared" si="68"/>
        <v>鄭文華</v>
      </c>
      <c r="B726" s="94"/>
      <c r="C726" s="94"/>
      <c r="D726" s="94"/>
      <c r="E726" s="95"/>
      <c r="F726" s="95"/>
      <c r="G726" s="94">
        <v>10414896</v>
      </c>
      <c r="H726" s="95">
        <v>16.5</v>
      </c>
      <c r="I726" s="96">
        <v>20</v>
      </c>
    </row>
    <row r="727" spans="1:9" x14ac:dyDescent="0.3">
      <c r="A727" s="93" t="str">
        <f t="shared" si="68"/>
        <v>鄭文華</v>
      </c>
      <c r="B727" s="94"/>
      <c r="C727" s="94"/>
      <c r="D727" s="94"/>
      <c r="E727" s="95"/>
      <c r="F727" s="95"/>
      <c r="G727" s="94">
        <v>10415404</v>
      </c>
      <c r="H727" s="95">
        <v>16.5</v>
      </c>
      <c r="I727" s="96">
        <v>28</v>
      </c>
    </row>
    <row r="728" spans="1:9" x14ac:dyDescent="0.3">
      <c r="A728" s="93" t="str">
        <f t="shared" si="68"/>
        <v>鄭文華</v>
      </c>
      <c r="B728" s="94"/>
      <c r="C728" s="94"/>
      <c r="D728" s="94"/>
      <c r="E728" s="95"/>
      <c r="F728" s="95"/>
      <c r="G728" s="94">
        <v>10415916</v>
      </c>
      <c r="H728" s="95">
        <v>16.5</v>
      </c>
      <c r="I728" s="96">
        <v>15</v>
      </c>
    </row>
    <row r="729" spans="1:9" x14ac:dyDescent="0.3">
      <c r="A729" s="93" t="str">
        <f t="shared" si="68"/>
        <v>鄭文華</v>
      </c>
      <c r="B729" s="94"/>
      <c r="C729" s="94"/>
      <c r="D729" s="94"/>
      <c r="E729" s="95"/>
      <c r="F729" s="95"/>
      <c r="G729" s="94">
        <v>10420427</v>
      </c>
      <c r="H729" s="95">
        <v>16.5</v>
      </c>
      <c r="I729" s="96">
        <v>52</v>
      </c>
    </row>
    <row r="730" spans="1:9" x14ac:dyDescent="0.3">
      <c r="A730" s="93" t="str">
        <f t="shared" si="68"/>
        <v>鄭文華</v>
      </c>
      <c r="B730" s="94"/>
      <c r="C730" s="94"/>
      <c r="D730" s="94"/>
      <c r="E730" s="95"/>
      <c r="F730" s="95"/>
      <c r="G730" s="94">
        <v>10421450</v>
      </c>
      <c r="H730" s="95">
        <v>16.5</v>
      </c>
      <c r="I730" s="96">
        <v>40</v>
      </c>
    </row>
    <row r="731" spans="1:9" x14ac:dyDescent="0.3">
      <c r="A731" s="93" t="str">
        <f t="shared" si="68"/>
        <v>鄭文華</v>
      </c>
      <c r="B731" s="94"/>
      <c r="C731" s="94"/>
      <c r="D731" s="94"/>
      <c r="E731" s="95"/>
      <c r="F731" s="95"/>
      <c r="G731" s="94">
        <v>10421963</v>
      </c>
      <c r="H731" s="95">
        <v>16.5</v>
      </c>
      <c r="I731" s="96">
        <v>36</v>
      </c>
    </row>
    <row r="732" spans="1:9" x14ac:dyDescent="0.3">
      <c r="A732" s="93" t="str">
        <f t="shared" si="68"/>
        <v>鄭文華</v>
      </c>
      <c r="B732" s="94"/>
      <c r="C732" s="94"/>
      <c r="D732" s="94"/>
      <c r="E732" s="95"/>
      <c r="F732" s="95"/>
      <c r="G732" s="94">
        <v>10422476</v>
      </c>
      <c r="H732" s="95">
        <v>16.5</v>
      </c>
      <c r="I732" s="96">
        <v>19</v>
      </c>
    </row>
    <row r="733" spans="1:9" x14ac:dyDescent="0.3">
      <c r="A733" s="93" t="str">
        <f t="shared" si="68"/>
        <v>鄭文華</v>
      </c>
      <c r="B733" s="94"/>
      <c r="C733" s="94"/>
      <c r="D733" s="94"/>
      <c r="E733" s="95"/>
      <c r="F733" s="95"/>
      <c r="G733" s="94">
        <v>10423501</v>
      </c>
      <c r="H733" s="95">
        <v>16.5</v>
      </c>
      <c r="I733" s="96">
        <v>5</v>
      </c>
    </row>
    <row r="734" spans="1:9" x14ac:dyDescent="0.3">
      <c r="A734" s="93" t="str">
        <f t="shared" si="68"/>
        <v>鄭文華</v>
      </c>
      <c r="B734" s="94"/>
      <c r="C734" s="94"/>
      <c r="D734" s="94"/>
      <c r="E734" s="95"/>
      <c r="F734" s="95"/>
      <c r="G734" s="94">
        <v>10424526</v>
      </c>
      <c r="H734" s="95">
        <v>16.5</v>
      </c>
      <c r="I734" s="96">
        <v>7</v>
      </c>
    </row>
    <row r="735" spans="1:9" x14ac:dyDescent="0.3">
      <c r="A735" s="93" t="str">
        <f t="shared" si="68"/>
        <v>鄭文華</v>
      </c>
      <c r="B735" s="94"/>
      <c r="C735" s="94"/>
      <c r="D735" s="94"/>
      <c r="E735" s="95"/>
      <c r="F735" s="95"/>
      <c r="G735" s="94">
        <v>10430075</v>
      </c>
      <c r="H735" s="95">
        <v>16.5</v>
      </c>
      <c r="I735" s="96">
        <v>21</v>
      </c>
    </row>
    <row r="736" spans="1:9" x14ac:dyDescent="0.3">
      <c r="A736" s="93" t="str">
        <f t="shared" si="68"/>
        <v>鄭文華</v>
      </c>
      <c r="B736" s="94"/>
      <c r="C736" s="94"/>
      <c r="D736" s="94"/>
      <c r="E736" s="95"/>
      <c r="F736" s="95"/>
      <c r="G736" s="94">
        <v>10430588</v>
      </c>
      <c r="H736" s="95">
        <v>16.5</v>
      </c>
      <c r="I736" s="96">
        <v>11</v>
      </c>
    </row>
    <row r="737" spans="1:9" x14ac:dyDescent="0.3">
      <c r="A737" s="93" t="s">
        <v>424</v>
      </c>
      <c r="B737" s="94" t="s">
        <v>360</v>
      </c>
      <c r="C737" s="94">
        <v>30145</v>
      </c>
      <c r="D737" s="94">
        <v>10412386</v>
      </c>
      <c r="E737" s="95">
        <v>16.5</v>
      </c>
      <c r="F737" s="95">
        <v>400</v>
      </c>
      <c r="G737" s="94"/>
      <c r="H737" s="95"/>
      <c r="I737" s="96"/>
    </row>
    <row r="738" spans="1:9" x14ac:dyDescent="0.3">
      <c r="A738" s="93" t="str">
        <f t="shared" ref="A738:A744" si="69">A737</f>
        <v>鄭文華</v>
      </c>
      <c r="B738" s="94"/>
      <c r="C738" s="94"/>
      <c r="D738" s="94"/>
      <c r="E738" s="95"/>
      <c r="F738" s="95"/>
      <c r="G738" s="94">
        <v>10430588</v>
      </c>
      <c r="H738" s="95">
        <v>16.5</v>
      </c>
      <c r="I738" s="96">
        <v>13</v>
      </c>
    </row>
    <row r="739" spans="1:9" x14ac:dyDescent="0.3">
      <c r="A739" s="93" t="str">
        <f t="shared" si="69"/>
        <v>鄭文華</v>
      </c>
      <c r="B739" s="94"/>
      <c r="C739" s="94"/>
      <c r="D739" s="94"/>
      <c r="E739" s="95"/>
      <c r="F739" s="95"/>
      <c r="G739" s="94">
        <v>10431099</v>
      </c>
      <c r="H739" s="95">
        <v>16.5</v>
      </c>
      <c r="I739" s="96">
        <v>10</v>
      </c>
    </row>
    <row r="740" spans="1:9" x14ac:dyDescent="0.3">
      <c r="A740" s="93" t="str">
        <f t="shared" si="69"/>
        <v>鄭文華</v>
      </c>
      <c r="B740" s="94"/>
      <c r="C740" s="94"/>
      <c r="D740" s="94"/>
      <c r="E740" s="95"/>
      <c r="F740" s="95"/>
      <c r="G740" s="94">
        <v>10431615</v>
      </c>
      <c r="H740" s="95">
        <v>16.5</v>
      </c>
      <c r="I740" s="96">
        <v>7</v>
      </c>
    </row>
    <row r="741" spans="1:9" x14ac:dyDescent="0.3">
      <c r="A741" s="93" t="str">
        <f t="shared" si="69"/>
        <v>鄭文華</v>
      </c>
      <c r="B741" s="94"/>
      <c r="C741" s="94"/>
      <c r="D741" s="94"/>
      <c r="E741" s="95"/>
      <c r="F741" s="95"/>
      <c r="G741" s="94">
        <v>10432125</v>
      </c>
      <c r="H741" s="95">
        <v>16.5</v>
      </c>
      <c r="I741" s="96">
        <v>42</v>
      </c>
    </row>
    <row r="742" spans="1:9" x14ac:dyDescent="0.3">
      <c r="A742" s="93" t="str">
        <f t="shared" si="69"/>
        <v>鄭文華</v>
      </c>
      <c r="B742" s="94"/>
      <c r="C742" s="94"/>
      <c r="D742" s="94"/>
      <c r="E742" s="95"/>
      <c r="F742" s="95"/>
      <c r="G742" s="94">
        <v>10432639</v>
      </c>
      <c r="H742" s="95">
        <v>16.5</v>
      </c>
      <c r="I742" s="96">
        <v>38</v>
      </c>
    </row>
    <row r="743" spans="1:9" x14ac:dyDescent="0.3">
      <c r="A743" s="93" t="str">
        <f t="shared" si="69"/>
        <v>鄭文華</v>
      </c>
      <c r="B743" s="94"/>
      <c r="C743" s="94"/>
      <c r="D743" s="94"/>
      <c r="E743" s="95"/>
      <c r="F743" s="95"/>
      <c r="G743" s="94">
        <v>10433152</v>
      </c>
      <c r="H743" s="95">
        <v>16.5</v>
      </c>
      <c r="I743" s="96">
        <v>90</v>
      </c>
    </row>
    <row r="744" spans="1:9" x14ac:dyDescent="0.3">
      <c r="A744" s="93" t="str">
        <f t="shared" si="69"/>
        <v>鄭文華</v>
      </c>
      <c r="B744" s="94"/>
      <c r="C744" s="94"/>
      <c r="D744" s="94"/>
      <c r="E744" s="95"/>
      <c r="F744" s="95"/>
      <c r="G744" s="94">
        <v>10433664</v>
      </c>
      <c r="H744" s="95">
        <v>16.5</v>
      </c>
      <c r="I744" s="96">
        <v>200</v>
      </c>
    </row>
    <row r="745" spans="1:9" x14ac:dyDescent="0.3">
      <c r="A745" s="93" t="s">
        <v>424</v>
      </c>
      <c r="B745" s="94" t="s">
        <v>360</v>
      </c>
      <c r="C745" s="94">
        <v>30146</v>
      </c>
      <c r="D745" s="94">
        <v>10422978</v>
      </c>
      <c r="E745" s="95">
        <v>16.45</v>
      </c>
      <c r="F745" s="95">
        <v>400</v>
      </c>
      <c r="G745" s="94"/>
      <c r="H745" s="95"/>
      <c r="I745" s="96"/>
    </row>
    <row r="746" spans="1:9" x14ac:dyDescent="0.3">
      <c r="A746" s="93" t="str">
        <f>A745</f>
        <v>鄭文華</v>
      </c>
      <c r="B746" s="94"/>
      <c r="C746" s="94"/>
      <c r="D746" s="94"/>
      <c r="E746" s="95"/>
      <c r="F746" s="95"/>
      <c r="G746" s="94">
        <v>10422989</v>
      </c>
      <c r="H746" s="95">
        <v>16.45</v>
      </c>
      <c r="I746" s="96">
        <v>400</v>
      </c>
    </row>
    <row r="747" spans="1:9" x14ac:dyDescent="0.3">
      <c r="A747" s="93" t="s">
        <v>424</v>
      </c>
      <c r="B747" s="94" t="s">
        <v>360</v>
      </c>
      <c r="C747" s="94">
        <v>30148</v>
      </c>
      <c r="D747" s="94">
        <v>10470138</v>
      </c>
      <c r="E747" s="95">
        <v>16.5</v>
      </c>
      <c r="F747" s="95">
        <v>400</v>
      </c>
      <c r="G747" s="94"/>
      <c r="H747" s="95"/>
      <c r="I747" s="96"/>
    </row>
    <row r="748" spans="1:9" x14ac:dyDescent="0.3">
      <c r="A748" s="93" t="str">
        <f>A747</f>
        <v>鄭文華</v>
      </c>
      <c r="B748" s="94"/>
      <c r="C748" s="94"/>
      <c r="D748" s="94"/>
      <c r="E748" s="95"/>
      <c r="F748" s="95"/>
      <c r="G748" s="94">
        <v>10470157</v>
      </c>
      <c r="H748" s="95">
        <v>16.5</v>
      </c>
      <c r="I748" s="96">
        <v>400</v>
      </c>
    </row>
    <row r="749" spans="1:9" x14ac:dyDescent="0.3">
      <c r="A749" s="93" t="s">
        <v>424</v>
      </c>
      <c r="B749" s="94" t="s">
        <v>360</v>
      </c>
      <c r="C749" s="94">
        <v>30149</v>
      </c>
      <c r="D749" s="94">
        <v>10471807</v>
      </c>
      <c r="E749" s="95">
        <v>16.5</v>
      </c>
      <c r="F749" s="95">
        <v>400</v>
      </c>
      <c r="G749" s="94"/>
      <c r="H749" s="95"/>
      <c r="I749" s="96"/>
    </row>
    <row r="750" spans="1:9" x14ac:dyDescent="0.3">
      <c r="A750" s="93" t="str">
        <f t="shared" ref="A750:A751" si="70">A749</f>
        <v>鄭文華</v>
      </c>
      <c r="B750" s="94"/>
      <c r="C750" s="94"/>
      <c r="D750" s="94"/>
      <c r="E750" s="95"/>
      <c r="F750" s="95"/>
      <c r="G750" s="94">
        <v>10472203</v>
      </c>
      <c r="H750" s="95">
        <v>16.5</v>
      </c>
      <c r="I750" s="96">
        <v>335</v>
      </c>
    </row>
    <row r="751" spans="1:9" x14ac:dyDescent="0.3">
      <c r="A751" s="93" t="str">
        <f t="shared" si="70"/>
        <v>鄭文華</v>
      </c>
      <c r="B751" s="94"/>
      <c r="C751" s="94"/>
      <c r="D751" s="94"/>
      <c r="E751" s="95"/>
      <c r="F751" s="95"/>
      <c r="G751" s="94">
        <v>10472716</v>
      </c>
      <c r="H751" s="95">
        <v>16.5</v>
      </c>
      <c r="I751" s="96">
        <v>5</v>
      </c>
    </row>
    <row r="752" spans="1:9" x14ac:dyDescent="0.3">
      <c r="A752" s="93" t="s">
        <v>424</v>
      </c>
      <c r="B752" s="94" t="s">
        <v>360</v>
      </c>
      <c r="C752" s="94">
        <v>30149</v>
      </c>
      <c r="D752" s="94">
        <v>10495334</v>
      </c>
      <c r="E752" s="95">
        <v>16.5</v>
      </c>
      <c r="F752" s="95">
        <v>-60</v>
      </c>
      <c r="G752" s="94"/>
      <c r="H752" s="95"/>
      <c r="I752" s="96"/>
    </row>
    <row r="753" spans="1:9" x14ac:dyDescent="0.3">
      <c r="A753" s="93" t="s">
        <v>424</v>
      </c>
      <c r="B753" s="94" t="s">
        <v>360</v>
      </c>
      <c r="C753" s="94">
        <v>30150</v>
      </c>
      <c r="D753" s="94">
        <v>10473597</v>
      </c>
      <c r="E753" s="95">
        <v>16.45</v>
      </c>
      <c r="F753" s="95">
        <v>400</v>
      </c>
      <c r="G753" s="94"/>
      <c r="H753" s="95"/>
      <c r="I753" s="96"/>
    </row>
    <row r="754" spans="1:9" x14ac:dyDescent="0.3">
      <c r="A754" s="93" t="str">
        <f>A753</f>
        <v>鄭文華</v>
      </c>
      <c r="B754" s="94"/>
      <c r="C754" s="94"/>
      <c r="D754" s="94"/>
      <c r="E754" s="95"/>
      <c r="F754" s="95"/>
      <c r="G754" s="94">
        <v>10473743</v>
      </c>
      <c r="H754" s="95">
        <v>16.45</v>
      </c>
      <c r="I754" s="96">
        <v>400</v>
      </c>
    </row>
    <row r="755" spans="1:9" x14ac:dyDescent="0.3">
      <c r="A755" s="93" t="s">
        <v>424</v>
      </c>
      <c r="B755" s="94" t="s">
        <v>360</v>
      </c>
      <c r="C755" s="94">
        <v>30151</v>
      </c>
      <c r="D755" s="94">
        <v>10474099</v>
      </c>
      <c r="E755" s="95">
        <v>16.45</v>
      </c>
      <c r="F755" s="95">
        <v>400</v>
      </c>
      <c r="G755" s="94"/>
      <c r="H755" s="95"/>
      <c r="I755" s="96"/>
    </row>
    <row r="756" spans="1:9" x14ac:dyDescent="0.3">
      <c r="A756" s="93" t="str">
        <f t="shared" ref="A756:A757" si="71">A755</f>
        <v>鄭文華</v>
      </c>
      <c r="B756" s="94"/>
      <c r="C756" s="94"/>
      <c r="D756" s="94"/>
      <c r="E756" s="95"/>
      <c r="F756" s="95"/>
      <c r="G756" s="94">
        <v>10474255</v>
      </c>
      <c r="H756" s="95">
        <v>16.45</v>
      </c>
      <c r="I756" s="96">
        <v>137</v>
      </c>
    </row>
    <row r="757" spans="1:9" x14ac:dyDescent="0.3">
      <c r="A757" s="93" t="str">
        <f t="shared" si="71"/>
        <v>鄭文華</v>
      </c>
      <c r="B757" s="94"/>
      <c r="C757" s="94"/>
      <c r="D757" s="94"/>
      <c r="E757" s="95"/>
      <c r="F757" s="95"/>
      <c r="G757" s="94">
        <v>10475278</v>
      </c>
      <c r="H757" s="95">
        <v>16.45</v>
      </c>
      <c r="I757" s="96">
        <v>38</v>
      </c>
    </row>
    <row r="758" spans="1:9" x14ac:dyDescent="0.3">
      <c r="A758" s="93" t="s">
        <v>424</v>
      </c>
      <c r="B758" s="94" t="s">
        <v>360</v>
      </c>
      <c r="C758" s="94">
        <v>30151</v>
      </c>
      <c r="D758" s="94">
        <v>10495355</v>
      </c>
      <c r="E758" s="95">
        <v>16.45</v>
      </c>
      <c r="F758" s="95">
        <v>-225</v>
      </c>
      <c r="G758" s="94"/>
      <c r="H758" s="95"/>
      <c r="I758" s="96"/>
    </row>
    <row r="759" spans="1:9" x14ac:dyDescent="0.3">
      <c r="A759" s="93" t="s">
        <v>424</v>
      </c>
      <c r="B759" s="94" t="s">
        <v>360</v>
      </c>
      <c r="C759" s="94">
        <v>30153</v>
      </c>
      <c r="D759" s="94">
        <v>10475280</v>
      </c>
      <c r="E759" s="95">
        <v>16.399999999999999</v>
      </c>
      <c r="F759" s="95">
        <v>400</v>
      </c>
      <c r="G759" s="94"/>
      <c r="H759" s="95"/>
      <c r="I759" s="96"/>
    </row>
    <row r="760" spans="1:9" x14ac:dyDescent="0.3">
      <c r="A760" s="93" t="str">
        <f>A759</f>
        <v>鄭文華</v>
      </c>
      <c r="B760" s="94"/>
      <c r="C760" s="94"/>
      <c r="D760" s="94"/>
      <c r="E760" s="95"/>
      <c r="F760" s="95"/>
      <c r="G760" s="94">
        <v>10475785</v>
      </c>
      <c r="H760" s="95">
        <v>16.399999999999999</v>
      </c>
      <c r="I760" s="96">
        <v>400</v>
      </c>
    </row>
    <row r="761" spans="1:9" x14ac:dyDescent="0.3">
      <c r="A761" s="93" t="s">
        <v>424</v>
      </c>
      <c r="B761" s="94" t="s">
        <v>360</v>
      </c>
      <c r="C761" s="94">
        <v>30154</v>
      </c>
      <c r="D761" s="94">
        <v>10480443</v>
      </c>
      <c r="E761" s="95">
        <v>16.399999999999999</v>
      </c>
      <c r="F761" s="95">
        <v>400</v>
      </c>
      <c r="G761" s="94"/>
      <c r="H761" s="95"/>
      <c r="I761" s="96"/>
    </row>
    <row r="762" spans="1:9" x14ac:dyDescent="0.3">
      <c r="A762" s="93" t="str">
        <f>A761</f>
        <v>鄭文華</v>
      </c>
      <c r="B762" s="94"/>
      <c r="C762" s="94"/>
      <c r="D762" s="94"/>
      <c r="E762" s="95"/>
      <c r="F762" s="95"/>
      <c r="G762" s="94">
        <v>10480804</v>
      </c>
      <c r="H762" s="95">
        <v>16.399999999999999</v>
      </c>
      <c r="I762" s="96">
        <v>400</v>
      </c>
    </row>
    <row r="763" spans="1:9" x14ac:dyDescent="0.3">
      <c r="A763" s="93" t="s">
        <v>424</v>
      </c>
      <c r="B763" s="94" t="s">
        <v>360</v>
      </c>
      <c r="C763" s="94">
        <v>30155</v>
      </c>
      <c r="D763" s="94">
        <v>10481365</v>
      </c>
      <c r="E763" s="95">
        <v>16.399999999999999</v>
      </c>
      <c r="F763" s="95">
        <v>400</v>
      </c>
      <c r="G763" s="94"/>
      <c r="H763" s="95"/>
      <c r="I763" s="96"/>
    </row>
    <row r="764" spans="1:9" x14ac:dyDescent="0.3">
      <c r="A764" s="93" t="s">
        <v>424</v>
      </c>
      <c r="B764" s="94" t="s">
        <v>360</v>
      </c>
      <c r="C764" s="94">
        <v>30155</v>
      </c>
      <c r="D764" s="94">
        <v>10495356</v>
      </c>
      <c r="E764" s="95">
        <v>16.399999999999999</v>
      </c>
      <c r="F764" s="95">
        <v>-400</v>
      </c>
      <c r="G764" s="94"/>
      <c r="H764" s="95"/>
      <c r="I764" s="96"/>
    </row>
    <row r="765" spans="1:9" x14ac:dyDescent="0.3">
      <c r="A765" s="93" t="s">
        <v>424</v>
      </c>
      <c r="B765" s="94" t="s">
        <v>360</v>
      </c>
      <c r="C765" s="94">
        <v>30156</v>
      </c>
      <c r="D765" s="94">
        <v>10482295</v>
      </c>
      <c r="E765" s="95">
        <v>16.399999999999999</v>
      </c>
      <c r="F765" s="95">
        <v>400</v>
      </c>
      <c r="G765" s="94"/>
      <c r="H765" s="95"/>
      <c r="I765" s="96"/>
    </row>
    <row r="766" spans="1:9" x14ac:dyDescent="0.3">
      <c r="A766" s="93" t="s">
        <v>424</v>
      </c>
      <c r="B766" s="94" t="s">
        <v>360</v>
      </c>
      <c r="C766" s="94">
        <v>30156</v>
      </c>
      <c r="D766" s="94">
        <v>10495375</v>
      </c>
      <c r="E766" s="95">
        <v>16.399999999999999</v>
      </c>
      <c r="F766" s="95">
        <v>-400</v>
      </c>
      <c r="G766" s="94"/>
      <c r="H766" s="95"/>
      <c r="I766" s="96"/>
    </row>
    <row r="767" spans="1:9" x14ac:dyDescent="0.3">
      <c r="A767" s="93" t="s">
        <v>1893</v>
      </c>
      <c r="B767" s="94" t="s">
        <v>272</v>
      </c>
      <c r="C767" s="94" t="s">
        <v>3205</v>
      </c>
      <c r="D767" s="94">
        <v>10573038</v>
      </c>
      <c r="E767" s="95">
        <v>16.8</v>
      </c>
      <c r="F767" s="95">
        <v>200</v>
      </c>
      <c r="G767" s="94"/>
      <c r="H767" s="95"/>
      <c r="I767" s="96"/>
    </row>
    <row r="768" spans="1:9" x14ac:dyDescent="0.3">
      <c r="A768" s="93" t="s">
        <v>1893</v>
      </c>
      <c r="B768" s="94" t="s">
        <v>272</v>
      </c>
      <c r="C768" s="94" t="s">
        <v>3205</v>
      </c>
      <c r="D768" s="94">
        <v>11013189</v>
      </c>
      <c r="E768" s="95">
        <v>16.8</v>
      </c>
      <c r="F768" s="95">
        <v>-100</v>
      </c>
      <c r="G768" s="94"/>
      <c r="H768" s="95"/>
      <c r="I768" s="96"/>
    </row>
    <row r="769" spans="1:9" x14ac:dyDescent="0.3">
      <c r="A769" s="93" t="s">
        <v>1893</v>
      </c>
      <c r="B769" s="94" t="s">
        <v>272</v>
      </c>
      <c r="C769" s="94" t="s">
        <v>3205</v>
      </c>
      <c r="D769" s="94">
        <v>11245537</v>
      </c>
      <c r="E769" s="95">
        <v>16.8</v>
      </c>
      <c r="F769" s="95">
        <v>-100</v>
      </c>
      <c r="G769" s="94"/>
      <c r="H769" s="95"/>
      <c r="I769" s="96"/>
    </row>
    <row r="770" spans="1:9" x14ac:dyDescent="0.3">
      <c r="A770" s="93" t="s">
        <v>424</v>
      </c>
      <c r="B770" s="94" t="s">
        <v>360</v>
      </c>
      <c r="C770" s="94" t="s">
        <v>3206</v>
      </c>
      <c r="D770" s="94">
        <v>10585844</v>
      </c>
      <c r="E770" s="95">
        <v>16.75</v>
      </c>
      <c r="F770" s="95">
        <v>400</v>
      </c>
      <c r="G770" s="94"/>
      <c r="H770" s="95"/>
      <c r="I770" s="96"/>
    </row>
    <row r="771" spans="1:9" x14ac:dyDescent="0.3">
      <c r="A771" s="93" t="str">
        <f>A770</f>
        <v>鄭文華</v>
      </c>
      <c r="B771" s="94"/>
      <c r="C771" s="94"/>
      <c r="D771" s="94"/>
      <c r="E771" s="95"/>
      <c r="F771" s="95"/>
      <c r="G771" s="94">
        <v>11010129</v>
      </c>
      <c r="H771" s="95">
        <v>16.75</v>
      </c>
      <c r="I771" s="96">
        <v>400</v>
      </c>
    </row>
    <row r="772" spans="1:9" x14ac:dyDescent="0.3">
      <c r="A772" s="93" t="s">
        <v>424</v>
      </c>
      <c r="B772" s="94" t="s">
        <v>360</v>
      </c>
      <c r="C772" s="94" t="s">
        <v>3207</v>
      </c>
      <c r="D772" s="94">
        <v>10590264</v>
      </c>
      <c r="E772" s="95">
        <v>16.75</v>
      </c>
      <c r="F772" s="95">
        <v>400</v>
      </c>
      <c r="G772" s="94"/>
      <c r="H772" s="95"/>
      <c r="I772" s="96"/>
    </row>
    <row r="773" spans="1:9" x14ac:dyDescent="0.3">
      <c r="A773" s="93" t="str">
        <f>A772</f>
        <v>鄭文華</v>
      </c>
      <c r="B773" s="94"/>
      <c r="C773" s="94"/>
      <c r="D773" s="94"/>
      <c r="E773" s="95"/>
      <c r="F773" s="95"/>
      <c r="G773" s="94">
        <v>11010129</v>
      </c>
      <c r="H773" s="95">
        <v>16.75</v>
      </c>
      <c r="I773" s="96">
        <v>400</v>
      </c>
    </row>
    <row r="774" spans="1:9" x14ac:dyDescent="0.3">
      <c r="A774" s="93" t="s">
        <v>424</v>
      </c>
      <c r="B774" s="94" t="s">
        <v>360</v>
      </c>
      <c r="C774" s="94" t="s">
        <v>3208</v>
      </c>
      <c r="D774" s="94">
        <v>10590684</v>
      </c>
      <c r="E774" s="95">
        <v>16.75</v>
      </c>
      <c r="F774" s="95">
        <v>400</v>
      </c>
      <c r="G774" s="94"/>
      <c r="H774" s="95"/>
      <c r="I774" s="96"/>
    </row>
    <row r="775" spans="1:9" x14ac:dyDescent="0.3">
      <c r="A775" s="93" t="str">
        <f>A774</f>
        <v>鄭文華</v>
      </c>
      <c r="B775" s="94"/>
      <c r="C775" s="94"/>
      <c r="D775" s="94"/>
      <c r="E775" s="95"/>
      <c r="F775" s="95"/>
      <c r="G775" s="94">
        <v>11010129</v>
      </c>
      <c r="H775" s="95">
        <v>16.75</v>
      </c>
      <c r="I775" s="96">
        <v>400</v>
      </c>
    </row>
    <row r="776" spans="1:9" x14ac:dyDescent="0.3">
      <c r="A776" s="93" t="s">
        <v>424</v>
      </c>
      <c r="B776" s="94" t="s">
        <v>360</v>
      </c>
      <c r="C776" s="94" t="s">
        <v>3209</v>
      </c>
      <c r="D776" s="94">
        <v>10591044</v>
      </c>
      <c r="E776" s="95">
        <v>16.75</v>
      </c>
      <c r="F776" s="95">
        <v>400</v>
      </c>
      <c r="G776" s="94"/>
      <c r="H776" s="95"/>
      <c r="I776" s="96"/>
    </row>
    <row r="777" spans="1:9" x14ac:dyDescent="0.3">
      <c r="A777" s="93" t="str">
        <f>A776</f>
        <v>鄭文華</v>
      </c>
      <c r="B777" s="94"/>
      <c r="C777" s="94"/>
      <c r="D777" s="94"/>
      <c r="E777" s="95"/>
      <c r="F777" s="95"/>
      <c r="G777" s="94">
        <v>11010129</v>
      </c>
      <c r="H777" s="95">
        <v>16.75</v>
      </c>
      <c r="I777" s="96">
        <v>400</v>
      </c>
    </row>
    <row r="778" spans="1:9" x14ac:dyDescent="0.3">
      <c r="A778" s="93" t="s">
        <v>424</v>
      </c>
      <c r="B778" s="94" t="s">
        <v>360</v>
      </c>
      <c r="C778" s="94" t="s">
        <v>3210</v>
      </c>
      <c r="D778" s="94">
        <v>10591485</v>
      </c>
      <c r="E778" s="95">
        <v>16.75</v>
      </c>
      <c r="F778" s="95">
        <v>400</v>
      </c>
      <c r="G778" s="94"/>
      <c r="H778" s="95"/>
      <c r="I778" s="96"/>
    </row>
    <row r="779" spans="1:9" x14ac:dyDescent="0.3">
      <c r="A779" s="93" t="str">
        <f t="shared" ref="A779:A781" si="72">A778</f>
        <v>鄭文華</v>
      </c>
      <c r="B779" s="94"/>
      <c r="C779" s="94"/>
      <c r="D779" s="94"/>
      <c r="E779" s="95"/>
      <c r="F779" s="95"/>
      <c r="G779" s="94">
        <v>11010129</v>
      </c>
      <c r="H779" s="95">
        <v>16.75</v>
      </c>
      <c r="I779" s="96">
        <v>287</v>
      </c>
    </row>
    <row r="780" spans="1:9" x14ac:dyDescent="0.3">
      <c r="A780" s="93" t="str">
        <f t="shared" si="72"/>
        <v>鄭文華</v>
      </c>
      <c r="B780" s="94"/>
      <c r="C780" s="94"/>
      <c r="D780" s="94"/>
      <c r="E780" s="95"/>
      <c r="F780" s="95"/>
      <c r="G780" s="94">
        <v>11014738</v>
      </c>
      <c r="H780" s="95">
        <v>16.75</v>
      </c>
      <c r="I780" s="96">
        <v>52</v>
      </c>
    </row>
    <row r="781" spans="1:9" x14ac:dyDescent="0.3">
      <c r="A781" s="93" t="str">
        <f t="shared" si="72"/>
        <v>鄭文華</v>
      </c>
      <c r="B781" s="94"/>
      <c r="C781" s="94"/>
      <c r="D781" s="94"/>
      <c r="E781" s="95"/>
      <c r="F781" s="95"/>
      <c r="G781" s="94">
        <v>11015250</v>
      </c>
      <c r="H781" s="95">
        <v>16.75</v>
      </c>
      <c r="I781" s="96">
        <v>61</v>
      </c>
    </row>
    <row r="782" spans="1:9" x14ac:dyDescent="0.3">
      <c r="A782" s="93" t="s">
        <v>424</v>
      </c>
      <c r="B782" s="94" t="s">
        <v>360</v>
      </c>
      <c r="C782" s="94" t="s">
        <v>3211</v>
      </c>
      <c r="D782" s="94">
        <v>10592384</v>
      </c>
      <c r="E782" s="95">
        <v>16.75</v>
      </c>
      <c r="F782" s="95">
        <v>400</v>
      </c>
      <c r="G782" s="94"/>
      <c r="H782" s="95"/>
      <c r="I782" s="96"/>
    </row>
    <row r="783" spans="1:9" x14ac:dyDescent="0.3">
      <c r="A783" s="93" t="str">
        <f t="shared" ref="A783:A788" si="73">A782</f>
        <v>鄭文華</v>
      </c>
      <c r="B783" s="94"/>
      <c r="C783" s="94"/>
      <c r="D783" s="94"/>
      <c r="E783" s="95"/>
      <c r="F783" s="95"/>
      <c r="G783" s="94">
        <v>11015250</v>
      </c>
      <c r="H783" s="95">
        <v>16.75</v>
      </c>
      <c r="I783" s="96">
        <v>19</v>
      </c>
    </row>
    <row r="784" spans="1:9" x14ac:dyDescent="0.3">
      <c r="A784" s="93" t="str">
        <f t="shared" si="73"/>
        <v>鄭文華</v>
      </c>
      <c r="B784" s="94"/>
      <c r="C784" s="94"/>
      <c r="D784" s="94"/>
      <c r="E784" s="95"/>
      <c r="F784" s="95"/>
      <c r="G784" s="94">
        <v>11015764</v>
      </c>
      <c r="H784" s="95">
        <v>16.75</v>
      </c>
      <c r="I784" s="96">
        <v>41</v>
      </c>
    </row>
    <row r="785" spans="1:9" x14ac:dyDescent="0.3">
      <c r="A785" s="93" t="str">
        <f t="shared" si="73"/>
        <v>鄭文華</v>
      </c>
      <c r="B785" s="94"/>
      <c r="C785" s="94"/>
      <c r="D785" s="94"/>
      <c r="E785" s="95"/>
      <c r="F785" s="95"/>
      <c r="G785" s="94">
        <v>11055359</v>
      </c>
      <c r="H785" s="95">
        <v>16.75</v>
      </c>
      <c r="I785" s="96">
        <v>1</v>
      </c>
    </row>
    <row r="786" spans="1:9" x14ac:dyDescent="0.3">
      <c r="A786" s="93" t="str">
        <f t="shared" si="73"/>
        <v>鄭文華</v>
      </c>
      <c r="B786" s="94"/>
      <c r="C786" s="94"/>
      <c r="D786" s="94"/>
      <c r="E786" s="95"/>
      <c r="F786" s="95"/>
      <c r="G786" s="94">
        <v>11055873</v>
      </c>
      <c r="H786" s="95">
        <v>16.75</v>
      </c>
      <c r="I786" s="96">
        <v>29</v>
      </c>
    </row>
    <row r="787" spans="1:9" x14ac:dyDescent="0.3">
      <c r="A787" s="93" t="str">
        <f t="shared" si="73"/>
        <v>鄭文華</v>
      </c>
      <c r="B787" s="94"/>
      <c r="C787" s="94"/>
      <c r="D787" s="94"/>
      <c r="E787" s="95"/>
      <c r="F787" s="95"/>
      <c r="G787" s="94">
        <v>11060385</v>
      </c>
      <c r="H787" s="95">
        <v>16.75</v>
      </c>
      <c r="I787" s="96">
        <v>8</v>
      </c>
    </row>
    <row r="788" spans="1:9" x14ac:dyDescent="0.3">
      <c r="A788" s="93" t="str">
        <f t="shared" si="73"/>
        <v>鄭文華</v>
      </c>
      <c r="B788" s="94"/>
      <c r="C788" s="94"/>
      <c r="D788" s="94"/>
      <c r="E788" s="95"/>
      <c r="F788" s="95"/>
      <c r="G788" s="94">
        <v>11060895</v>
      </c>
      <c r="H788" s="95">
        <v>16.75</v>
      </c>
      <c r="I788" s="96">
        <v>10</v>
      </c>
    </row>
    <row r="789" spans="1:9" x14ac:dyDescent="0.3">
      <c r="A789" s="93" t="s">
        <v>424</v>
      </c>
      <c r="B789" s="94" t="s">
        <v>360</v>
      </c>
      <c r="C789" s="94" t="s">
        <v>3211</v>
      </c>
      <c r="D789" s="94">
        <v>11073806</v>
      </c>
      <c r="E789" s="95">
        <v>16.75</v>
      </c>
      <c r="F789" s="95">
        <v>-292</v>
      </c>
      <c r="G789" s="94"/>
      <c r="H789" s="95"/>
      <c r="I789" s="96"/>
    </row>
    <row r="790" spans="1:9" x14ac:dyDescent="0.3">
      <c r="A790" s="93" t="s">
        <v>424</v>
      </c>
      <c r="B790" s="94" t="s">
        <v>360</v>
      </c>
      <c r="C790" s="94" t="s">
        <v>3212</v>
      </c>
      <c r="D790" s="94">
        <v>10594084</v>
      </c>
      <c r="E790" s="95">
        <v>16.75</v>
      </c>
      <c r="F790" s="95">
        <v>175</v>
      </c>
      <c r="G790" s="94"/>
      <c r="H790" s="95"/>
      <c r="I790" s="96"/>
    </row>
    <row r="791" spans="1:9" x14ac:dyDescent="0.3">
      <c r="A791" s="93" t="s">
        <v>424</v>
      </c>
      <c r="B791" s="94" t="s">
        <v>360</v>
      </c>
      <c r="C791" s="94" t="s">
        <v>3212</v>
      </c>
      <c r="D791" s="94">
        <v>11074766</v>
      </c>
      <c r="E791" s="95">
        <v>16.75</v>
      </c>
      <c r="F791" s="95">
        <v>-175</v>
      </c>
      <c r="G791" s="94"/>
      <c r="H791" s="95"/>
      <c r="I791" s="96"/>
    </row>
    <row r="792" spans="1:9" x14ac:dyDescent="0.3">
      <c r="A792" s="93" t="s">
        <v>424</v>
      </c>
      <c r="B792" s="94" t="s">
        <v>360</v>
      </c>
      <c r="C792" s="94" t="s">
        <v>3213</v>
      </c>
      <c r="D792" s="94">
        <v>11073888</v>
      </c>
      <c r="E792" s="95">
        <v>16.649999999999999</v>
      </c>
      <c r="F792" s="95">
        <v>292</v>
      </c>
      <c r="G792" s="94"/>
      <c r="H792" s="95"/>
      <c r="I792" s="96"/>
    </row>
    <row r="793" spans="1:9" x14ac:dyDescent="0.3">
      <c r="A793" s="93" t="str">
        <f>A792</f>
        <v>鄭文華</v>
      </c>
      <c r="B793" s="94"/>
      <c r="C793" s="94"/>
      <c r="D793" s="94"/>
      <c r="E793" s="95"/>
      <c r="F793" s="95"/>
      <c r="G793" s="94">
        <v>11074108</v>
      </c>
      <c r="H793" s="95">
        <v>16.649999999999999</v>
      </c>
      <c r="I793" s="96">
        <v>292</v>
      </c>
    </row>
    <row r="794" spans="1:9" x14ac:dyDescent="0.3">
      <c r="A794" s="93" t="s">
        <v>424</v>
      </c>
      <c r="B794" s="94" t="s">
        <v>360</v>
      </c>
      <c r="C794" s="94" t="s">
        <v>3214</v>
      </c>
      <c r="D794" s="94">
        <v>11074848</v>
      </c>
      <c r="E794" s="95">
        <v>16.649999999999999</v>
      </c>
      <c r="F794" s="95">
        <v>175</v>
      </c>
      <c r="G794" s="94"/>
      <c r="H794" s="95"/>
      <c r="I794" s="96"/>
    </row>
    <row r="795" spans="1:9" x14ac:dyDescent="0.3">
      <c r="A795" s="93" t="str">
        <f t="shared" ref="A795:A803" si="74">A794</f>
        <v>鄭文華</v>
      </c>
      <c r="B795" s="94"/>
      <c r="C795" s="94"/>
      <c r="D795" s="94"/>
      <c r="E795" s="95"/>
      <c r="F795" s="95"/>
      <c r="G795" s="94">
        <v>11075130</v>
      </c>
      <c r="H795" s="95">
        <v>16.649999999999999</v>
      </c>
      <c r="I795" s="96">
        <v>39</v>
      </c>
    </row>
    <row r="796" spans="1:9" x14ac:dyDescent="0.3">
      <c r="A796" s="93" t="str">
        <f t="shared" si="74"/>
        <v>鄭文華</v>
      </c>
      <c r="B796" s="94"/>
      <c r="C796" s="94"/>
      <c r="D796" s="94"/>
      <c r="E796" s="95"/>
      <c r="F796" s="95"/>
      <c r="G796" s="94">
        <v>11075636</v>
      </c>
      <c r="H796" s="95">
        <v>16.649999999999999</v>
      </c>
      <c r="I796" s="96">
        <v>2</v>
      </c>
    </row>
    <row r="797" spans="1:9" x14ac:dyDescent="0.3">
      <c r="A797" s="93" t="str">
        <f t="shared" si="74"/>
        <v>鄭文華</v>
      </c>
      <c r="B797" s="94"/>
      <c r="C797" s="94"/>
      <c r="D797" s="94"/>
      <c r="E797" s="95"/>
      <c r="F797" s="95"/>
      <c r="G797" s="94">
        <v>11080147</v>
      </c>
      <c r="H797" s="95">
        <v>16.649999999999999</v>
      </c>
      <c r="I797" s="96">
        <v>2</v>
      </c>
    </row>
    <row r="798" spans="1:9" x14ac:dyDescent="0.3">
      <c r="A798" s="93" t="str">
        <f t="shared" si="74"/>
        <v>鄭文華</v>
      </c>
      <c r="B798" s="94"/>
      <c r="C798" s="94"/>
      <c r="D798" s="94"/>
      <c r="E798" s="95"/>
      <c r="F798" s="95"/>
      <c r="G798" s="94">
        <v>11081676</v>
      </c>
      <c r="H798" s="95">
        <v>16.649999999999999</v>
      </c>
      <c r="I798" s="96">
        <v>1</v>
      </c>
    </row>
    <row r="799" spans="1:9" x14ac:dyDescent="0.3">
      <c r="A799" s="93" t="str">
        <f t="shared" si="74"/>
        <v>鄭文華</v>
      </c>
      <c r="B799" s="94"/>
      <c r="C799" s="94"/>
      <c r="D799" s="94"/>
      <c r="E799" s="95"/>
      <c r="F799" s="95"/>
      <c r="G799" s="94">
        <v>11083723</v>
      </c>
      <c r="H799" s="95">
        <v>16.649999999999999</v>
      </c>
      <c r="I799" s="96">
        <v>3</v>
      </c>
    </row>
    <row r="800" spans="1:9" x14ac:dyDescent="0.3">
      <c r="A800" s="93" t="str">
        <f t="shared" si="74"/>
        <v>鄭文華</v>
      </c>
      <c r="B800" s="94"/>
      <c r="C800" s="94"/>
      <c r="D800" s="94"/>
      <c r="E800" s="95"/>
      <c r="F800" s="95"/>
      <c r="G800" s="94">
        <v>11084236</v>
      </c>
      <c r="H800" s="95">
        <v>16.649999999999999</v>
      </c>
      <c r="I800" s="96">
        <v>2</v>
      </c>
    </row>
    <row r="801" spans="1:9" x14ac:dyDescent="0.3">
      <c r="A801" s="93" t="str">
        <f t="shared" si="74"/>
        <v>鄭文華</v>
      </c>
      <c r="B801" s="94"/>
      <c r="C801" s="94"/>
      <c r="D801" s="94"/>
      <c r="E801" s="95"/>
      <c r="F801" s="95"/>
      <c r="G801" s="94">
        <v>11084748</v>
      </c>
      <c r="H801" s="95">
        <v>16.649999999999999</v>
      </c>
      <c r="I801" s="96">
        <v>25</v>
      </c>
    </row>
    <row r="802" spans="1:9" x14ac:dyDescent="0.3">
      <c r="A802" s="93" t="str">
        <f t="shared" si="74"/>
        <v>鄭文華</v>
      </c>
      <c r="B802" s="94"/>
      <c r="C802" s="94"/>
      <c r="D802" s="94"/>
      <c r="E802" s="95"/>
      <c r="F802" s="95"/>
      <c r="G802" s="94">
        <v>11085261</v>
      </c>
      <c r="H802" s="95">
        <v>16.649999999999999</v>
      </c>
      <c r="I802" s="96">
        <v>97</v>
      </c>
    </row>
    <row r="803" spans="1:9" x14ac:dyDescent="0.3">
      <c r="A803" s="93" t="str">
        <f t="shared" si="74"/>
        <v>鄭文華</v>
      </c>
      <c r="B803" s="94"/>
      <c r="C803" s="94"/>
      <c r="D803" s="94"/>
      <c r="E803" s="95"/>
      <c r="F803" s="95"/>
      <c r="G803" s="94">
        <v>11090286</v>
      </c>
      <c r="H803" s="95">
        <v>16.649999999999999</v>
      </c>
      <c r="I803" s="96">
        <v>4</v>
      </c>
    </row>
    <row r="804" spans="1:9" x14ac:dyDescent="0.3">
      <c r="A804" s="93" t="s">
        <v>424</v>
      </c>
      <c r="B804" s="94" t="s">
        <v>453</v>
      </c>
      <c r="C804" s="94" t="s">
        <v>1153</v>
      </c>
      <c r="D804" s="94">
        <v>12052183</v>
      </c>
      <c r="E804" s="95">
        <v>16.850000000000001</v>
      </c>
      <c r="F804" s="95">
        <v>6</v>
      </c>
      <c r="G804" s="94"/>
      <c r="H804" s="95"/>
      <c r="I804" s="96"/>
    </row>
    <row r="805" spans="1:9" ht="16.8" thickBot="1" x14ac:dyDescent="0.35">
      <c r="A805" s="120" t="s">
        <v>424</v>
      </c>
      <c r="B805" s="94" t="s">
        <v>453</v>
      </c>
      <c r="C805" s="94" t="s">
        <v>1154</v>
      </c>
      <c r="D805" s="94">
        <v>12053383</v>
      </c>
      <c r="E805" s="95">
        <v>16.850000000000001</v>
      </c>
      <c r="F805" s="95">
        <v>124</v>
      </c>
      <c r="G805" s="94"/>
      <c r="H805" s="95"/>
      <c r="I805" s="96"/>
    </row>
    <row r="806" spans="1:9" s="226" customFormat="1" ht="33" customHeight="1" x14ac:dyDescent="0.3">
      <c r="A806" s="234" t="s">
        <v>1081</v>
      </c>
      <c r="B806" s="463" t="s">
        <v>1956</v>
      </c>
      <c r="C806" s="463"/>
      <c r="D806" s="463"/>
      <c r="E806" s="463"/>
      <c r="F806" s="463"/>
      <c r="G806" s="463"/>
      <c r="H806" s="463"/>
      <c r="I806" s="463"/>
    </row>
  </sheetData>
  <mergeCells count="1">
    <mergeCell ref="B806:I80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1" fitToHeight="13" orientation="portrait" r:id="rId1"/>
  <headerFooter>
    <oddFooter>第 &amp;P 頁，共 &amp;N 頁</oddFooter>
  </headerFooter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89">
    <pageSetUpPr fitToPage="1"/>
  </sheetPr>
  <dimension ref="A1:I216"/>
  <sheetViews>
    <sheetView zoomScaleNormal="100" workbookViewId="0">
      <pane ySplit="3" topLeftCell="A4" activePane="bottomLeft" state="frozen"/>
      <selection activeCell="A4" sqref="A4"/>
      <selection pane="bottomLeft" activeCell="A2" sqref="A2"/>
    </sheetView>
  </sheetViews>
  <sheetFormatPr defaultRowHeight="16.2" x14ac:dyDescent="0.3"/>
  <cols>
    <col min="1" max="1" width="11.21875" customWidth="1"/>
    <col min="2" max="2" width="10.5546875" bestFit="1" customWidth="1"/>
    <col min="3" max="3" width="7.6640625" style="124" bestFit="1" customWidth="1"/>
    <col min="4" max="4" width="10.5546875" bestFit="1" customWidth="1"/>
    <col min="5" max="5" width="10.6640625" customWidth="1"/>
    <col min="6" max="6" width="11.21875" customWidth="1"/>
    <col min="7" max="9" width="10.5546875" bestFit="1" customWidth="1"/>
  </cols>
  <sheetData>
    <row r="1" spans="1:9" s="135" customFormat="1" x14ac:dyDescent="0.3">
      <c r="A1" s="135" t="s">
        <v>3377</v>
      </c>
    </row>
    <row r="2" spans="1:9" s="136" customFormat="1" ht="16.8" thickBot="1" x14ac:dyDescent="0.35">
      <c r="A2" s="135" t="s">
        <v>251</v>
      </c>
      <c r="C2" s="137"/>
    </row>
    <row r="3" spans="1:9" s="136" customFormat="1" ht="16.8" thickBot="1" x14ac:dyDescent="0.35">
      <c r="A3" s="446" t="s">
        <v>252</v>
      </c>
      <c r="B3" s="88" t="s">
        <v>253</v>
      </c>
      <c r="C3" s="125" t="s">
        <v>254</v>
      </c>
      <c r="D3" s="447" t="s">
        <v>255</v>
      </c>
      <c r="E3" s="88" t="s">
        <v>256</v>
      </c>
      <c r="F3" s="88" t="s">
        <v>257</v>
      </c>
      <c r="G3" s="447" t="s">
        <v>258</v>
      </c>
      <c r="H3" s="88" t="s">
        <v>259</v>
      </c>
      <c r="I3" s="90" t="s">
        <v>260</v>
      </c>
    </row>
    <row r="4" spans="1:9" x14ac:dyDescent="0.3">
      <c r="A4" s="138" t="s">
        <v>1893</v>
      </c>
      <c r="B4" s="139" t="s">
        <v>272</v>
      </c>
      <c r="C4" s="140" t="s">
        <v>3215</v>
      </c>
      <c r="D4" s="139">
        <v>9271796</v>
      </c>
      <c r="E4" s="141">
        <v>15.9</v>
      </c>
      <c r="F4" s="141">
        <v>300</v>
      </c>
      <c r="G4" s="139"/>
      <c r="H4" s="141"/>
      <c r="I4" s="142"/>
    </row>
    <row r="5" spans="1:9" x14ac:dyDescent="0.3">
      <c r="A5" s="143" t="s">
        <v>1893</v>
      </c>
      <c r="B5" s="144" t="s">
        <v>272</v>
      </c>
      <c r="C5" s="145" t="s">
        <v>3215</v>
      </c>
      <c r="D5" s="144">
        <v>9282952</v>
      </c>
      <c r="E5" s="146">
        <v>15.9</v>
      </c>
      <c r="F5" s="146">
        <v>-300</v>
      </c>
      <c r="G5" s="144"/>
      <c r="H5" s="146"/>
      <c r="I5" s="147"/>
    </row>
    <row r="6" spans="1:9" x14ac:dyDescent="0.3">
      <c r="A6" s="114" t="s">
        <v>1893</v>
      </c>
      <c r="B6" s="111" t="s">
        <v>272</v>
      </c>
      <c r="C6" s="131" t="s">
        <v>3216</v>
      </c>
      <c r="D6" s="111">
        <v>9280483</v>
      </c>
      <c r="E6" s="112">
        <v>15.95</v>
      </c>
      <c r="F6" s="112">
        <v>300</v>
      </c>
      <c r="G6" s="111"/>
      <c r="H6" s="112"/>
      <c r="I6" s="113"/>
    </row>
    <row r="7" spans="1:9" x14ac:dyDescent="0.3">
      <c r="A7" s="114" t="str">
        <f>A6</f>
        <v>葉育峯</v>
      </c>
      <c r="B7" s="111"/>
      <c r="C7" s="131"/>
      <c r="D7" s="111"/>
      <c r="E7" s="112"/>
      <c r="F7" s="112"/>
      <c r="G7" s="111">
        <v>9281650</v>
      </c>
      <c r="H7" s="112">
        <v>15.95</v>
      </c>
      <c r="I7" s="113">
        <v>300</v>
      </c>
    </row>
    <row r="8" spans="1:9" x14ac:dyDescent="0.3">
      <c r="A8" s="143" t="s">
        <v>1783</v>
      </c>
      <c r="B8" s="144" t="s">
        <v>347</v>
      </c>
      <c r="C8" s="145" t="s">
        <v>388</v>
      </c>
      <c r="D8" s="144">
        <v>9344865</v>
      </c>
      <c r="E8" s="146">
        <v>15.95</v>
      </c>
      <c r="F8" s="146">
        <v>317</v>
      </c>
      <c r="G8" s="144"/>
      <c r="H8" s="146"/>
      <c r="I8" s="147"/>
    </row>
    <row r="9" spans="1:9" x14ac:dyDescent="0.3">
      <c r="A9" s="143" t="str">
        <f>A8</f>
        <v>新大同投資</v>
      </c>
      <c r="B9" s="144"/>
      <c r="C9" s="145"/>
      <c r="D9" s="144"/>
      <c r="E9" s="146"/>
      <c r="F9" s="146"/>
      <c r="G9" s="144">
        <v>9345117</v>
      </c>
      <c r="H9" s="146">
        <v>15.95</v>
      </c>
      <c r="I9" s="147">
        <v>317</v>
      </c>
    </row>
    <row r="10" spans="1:9" x14ac:dyDescent="0.3">
      <c r="A10" s="143" t="s">
        <v>1783</v>
      </c>
      <c r="B10" s="144" t="s">
        <v>347</v>
      </c>
      <c r="C10" s="145" t="s">
        <v>733</v>
      </c>
      <c r="D10" s="144">
        <v>9350938</v>
      </c>
      <c r="E10" s="146">
        <v>15.95</v>
      </c>
      <c r="F10" s="146">
        <v>12</v>
      </c>
      <c r="G10" s="144"/>
      <c r="H10" s="146"/>
      <c r="I10" s="147"/>
    </row>
    <row r="11" spans="1:9" x14ac:dyDescent="0.3">
      <c r="A11" s="143" t="str">
        <f>A10</f>
        <v>新大同投資</v>
      </c>
      <c r="B11" s="144"/>
      <c r="C11" s="145"/>
      <c r="D11" s="144"/>
      <c r="E11" s="146"/>
      <c r="F11" s="146"/>
      <c r="G11" s="144">
        <v>9351164</v>
      </c>
      <c r="H11" s="146">
        <v>15.95</v>
      </c>
      <c r="I11" s="147">
        <v>12</v>
      </c>
    </row>
    <row r="12" spans="1:9" x14ac:dyDescent="0.3">
      <c r="A12" s="143" t="s">
        <v>1783</v>
      </c>
      <c r="B12" s="144" t="s">
        <v>347</v>
      </c>
      <c r="C12" s="145" t="s">
        <v>389</v>
      </c>
      <c r="D12" s="144">
        <v>9351644</v>
      </c>
      <c r="E12" s="146">
        <v>15.95</v>
      </c>
      <c r="F12" s="146">
        <v>118</v>
      </c>
      <c r="G12" s="144"/>
      <c r="H12" s="146"/>
      <c r="I12" s="147"/>
    </row>
    <row r="13" spans="1:9" x14ac:dyDescent="0.3">
      <c r="A13" s="143" t="str">
        <f>A12</f>
        <v>新大同投資</v>
      </c>
      <c r="B13" s="144"/>
      <c r="C13" s="145"/>
      <c r="D13" s="144"/>
      <c r="E13" s="146"/>
      <c r="F13" s="146"/>
      <c r="G13" s="144">
        <v>9351675</v>
      </c>
      <c r="H13" s="146">
        <v>15.95</v>
      </c>
      <c r="I13" s="147">
        <v>118</v>
      </c>
    </row>
    <row r="14" spans="1:9" x14ac:dyDescent="0.3">
      <c r="A14" s="143" t="s">
        <v>1783</v>
      </c>
      <c r="B14" s="144" t="s">
        <v>347</v>
      </c>
      <c r="C14" s="145" t="s">
        <v>390</v>
      </c>
      <c r="D14" s="144">
        <v>9353281</v>
      </c>
      <c r="E14" s="146">
        <v>15.95</v>
      </c>
      <c r="F14" s="146">
        <v>66</v>
      </c>
      <c r="G14" s="144"/>
      <c r="H14" s="146"/>
      <c r="I14" s="147"/>
    </row>
    <row r="15" spans="1:9" x14ac:dyDescent="0.3">
      <c r="A15" s="143" t="str">
        <f>A14</f>
        <v>新大同投資</v>
      </c>
      <c r="B15" s="144"/>
      <c r="C15" s="145"/>
      <c r="D15" s="144"/>
      <c r="E15" s="146"/>
      <c r="F15" s="146"/>
      <c r="G15" s="144">
        <v>9353726</v>
      </c>
      <c r="H15" s="146">
        <v>15.95</v>
      </c>
      <c r="I15" s="147">
        <v>66</v>
      </c>
    </row>
    <row r="16" spans="1:9" x14ac:dyDescent="0.3">
      <c r="A16" s="143" t="s">
        <v>1783</v>
      </c>
      <c r="B16" s="144" t="s">
        <v>347</v>
      </c>
      <c r="C16" s="145" t="s">
        <v>354</v>
      </c>
      <c r="D16" s="144">
        <v>9354515</v>
      </c>
      <c r="E16" s="146">
        <v>16</v>
      </c>
      <c r="F16" s="146">
        <v>113</v>
      </c>
      <c r="G16" s="144"/>
      <c r="H16" s="146"/>
      <c r="I16" s="147"/>
    </row>
    <row r="17" spans="1:9" x14ac:dyDescent="0.3">
      <c r="A17" s="143" t="str">
        <f>A16</f>
        <v>新大同投資</v>
      </c>
      <c r="B17" s="144"/>
      <c r="C17" s="145"/>
      <c r="D17" s="144"/>
      <c r="E17" s="146"/>
      <c r="F17" s="146"/>
      <c r="G17" s="144">
        <v>9354752</v>
      </c>
      <c r="H17" s="146">
        <v>16</v>
      </c>
      <c r="I17" s="147">
        <v>113</v>
      </c>
    </row>
    <row r="18" spans="1:9" x14ac:dyDescent="0.3">
      <c r="A18" s="143" t="s">
        <v>1783</v>
      </c>
      <c r="B18" s="144" t="s">
        <v>347</v>
      </c>
      <c r="C18" s="145" t="s">
        <v>355</v>
      </c>
      <c r="D18" s="144">
        <v>9355656</v>
      </c>
      <c r="E18" s="146">
        <v>15.95</v>
      </c>
      <c r="F18" s="146">
        <v>22</v>
      </c>
      <c r="G18" s="144"/>
      <c r="H18" s="146"/>
      <c r="I18" s="147"/>
    </row>
    <row r="19" spans="1:9" x14ac:dyDescent="0.3">
      <c r="A19" s="143" t="str">
        <f>A18</f>
        <v>新大同投資</v>
      </c>
      <c r="B19" s="144"/>
      <c r="C19" s="145"/>
      <c r="D19" s="144"/>
      <c r="E19" s="146"/>
      <c r="F19" s="146"/>
      <c r="G19" s="144">
        <v>9355774</v>
      </c>
      <c r="H19" s="146">
        <v>15.9</v>
      </c>
      <c r="I19" s="147">
        <v>22</v>
      </c>
    </row>
    <row r="20" spans="1:9" x14ac:dyDescent="0.3">
      <c r="A20" s="143" t="s">
        <v>1783</v>
      </c>
      <c r="B20" s="144" t="s">
        <v>347</v>
      </c>
      <c r="C20" s="145" t="s">
        <v>391</v>
      </c>
      <c r="D20" s="144">
        <v>9360713</v>
      </c>
      <c r="E20" s="146">
        <v>15.95</v>
      </c>
      <c r="F20" s="146">
        <v>20</v>
      </c>
      <c r="G20" s="144"/>
      <c r="H20" s="146"/>
      <c r="I20" s="147"/>
    </row>
    <row r="21" spans="1:9" x14ac:dyDescent="0.3">
      <c r="A21" s="143" t="str">
        <f t="shared" ref="A21:A23" si="0">A20</f>
        <v>新大同投資</v>
      </c>
      <c r="B21" s="144"/>
      <c r="C21" s="145"/>
      <c r="D21" s="144"/>
      <c r="E21" s="146"/>
      <c r="F21" s="146"/>
      <c r="G21" s="144">
        <v>9360804</v>
      </c>
      <c r="H21" s="146">
        <v>15.95</v>
      </c>
      <c r="I21" s="147">
        <v>10</v>
      </c>
    </row>
    <row r="22" spans="1:9" x14ac:dyDescent="0.3">
      <c r="A22" s="143" t="str">
        <f t="shared" si="0"/>
        <v>新大同投資</v>
      </c>
      <c r="B22" s="144"/>
      <c r="C22" s="145"/>
      <c r="D22" s="144"/>
      <c r="E22" s="146"/>
      <c r="F22" s="146"/>
      <c r="G22" s="144">
        <v>9361316</v>
      </c>
      <c r="H22" s="146">
        <v>15.95</v>
      </c>
      <c r="I22" s="147">
        <v>4</v>
      </c>
    </row>
    <row r="23" spans="1:9" x14ac:dyDescent="0.3">
      <c r="A23" s="143" t="str">
        <f t="shared" si="0"/>
        <v>新大同投資</v>
      </c>
      <c r="B23" s="144"/>
      <c r="C23" s="145"/>
      <c r="D23" s="144"/>
      <c r="E23" s="146"/>
      <c r="F23" s="146"/>
      <c r="G23" s="144">
        <v>9361829</v>
      </c>
      <c r="H23" s="146">
        <v>15.95</v>
      </c>
      <c r="I23" s="147">
        <v>6</v>
      </c>
    </row>
    <row r="24" spans="1:9" x14ac:dyDescent="0.3">
      <c r="A24" s="143" t="s">
        <v>1783</v>
      </c>
      <c r="B24" s="144" t="s">
        <v>347</v>
      </c>
      <c r="C24" s="145" t="s">
        <v>278</v>
      </c>
      <c r="D24" s="144">
        <v>9362084</v>
      </c>
      <c r="E24" s="146">
        <v>16</v>
      </c>
      <c r="F24" s="146">
        <v>137</v>
      </c>
      <c r="G24" s="144"/>
      <c r="H24" s="146"/>
      <c r="I24" s="147"/>
    </row>
    <row r="25" spans="1:9" x14ac:dyDescent="0.3">
      <c r="A25" s="143" t="str">
        <f>A24</f>
        <v>新大同投資</v>
      </c>
      <c r="B25" s="144"/>
      <c r="C25" s="145"/>
      <c r="D25" s="144"/>
      <c r="E25" s="146"/>
      <c r="F25" s="146"/>
      <c r="G25" s="144">
        <v>9362340</v>
      </c>
      <c r="H25" s="146">
        <v>16</v>
      </c>
      <c r="I25" s="147">
        <v>137</v>
      </c>
    </row>
    <row r="26" spans="1:9" x14ac:dyDescent="0.3">
      <c r="A26" s="143" t="s">
        <v>1783</v>
      </c>
      <c r="B26" s="144" t="s">
        <v>347</v>
      </c>
      <c r="C26" s="145" t="s">
        <v>356</v>
      </c>
      <c r="D26" s="144">
        <v>9363314</v>
      </c>
      <c r="E26" s="146">
        <v>16</v>
      </c>
      <c r="F26" s="146">
        <v>62</v>
      </c>
      <c r="G26" s="144"/>
      <c r="H26" s="146"/>
      <c r="I26" s="147"/>
    </row>
    <row r="27" spans="1:9" x14ac:dyDescent="0.3">
      <c r="A27" s="143" t="str">
        <f>A26</f>
        <v>新大同投資</v>
      </c>
      <c r="B27" s="144"/>
      <c r="C27" s="145"/>
      <c r="D27" s="144"/>
      <c r="E27" s="146"/>
      <c r="F27" s="146"/>
      <c r="G27" s="144">
        <v>9363365</v>
      </c>
      <c r="H27" s="146">
        <v>16</v>
      </c>
      <c r="I27" s="147">
        <v>62</v>
      </c>
    </row>
    <row r="28" spans="1:9" x14ac:dyDescent="0.3">
      <c r="A28" s="143" t="s">
        <v>1783</v>
      </c>
      <c r="B28" s="144" t="s">
        <v>347</v>
      </c>
      <c r="C28" s="145" t="s">
        <v>281</v>
      </c>
      <c r="D28" s="144">
        <v>9365273</v>
      </c>
      <c r="E28" s="146">
        <v>16</v>
      </c>
      <c r="F28" s="146">
        <v>110</v>
      </c>
      <c r="G28" s="144"/>
      <c r="H28" s="146"/>
      <c r="I28" s="147"/>
    </row>
    <row r="29" spans="1:9" x14ac:dyDescent="0.3">
      <c r="A29" s="143" t="str">
        <f>A28</f>
        <v>新大同投資</v>
      </c>
      <c r="B29" s="144"/>
      <c r="C29" s="145"/>
      <c r="D29" s="144"/>
      <c r="E29" s="146"/>
      <c r="F29" s="146"/>
      <c r="G29" s="144">
        <v>9365415</v>
      </c>
      <c r="H29" s="146">
        <v>16</v>
      </c>
      <c r="I29" s="147">
        <v>110</v>
      </c>
    </row>
    <row r="30" spans="1:9" x14ac:dyDescent="0.3">
      <c r="A30" s="143" t="s">
        <v>1783</v>
      </c>
      <c r="B30" s="144" t="s">
        <v>347</v>
      </c>
      <c r="C30" s="145" t="s">
        <v>282</v>
      </c>
      <c r="D30" s="144">
        <v>9370889</v>
      </c>
      <c r="E30" s="146">
        <v>16</v>
      </c>
      <c r="F30" s="146">
        <v>23</v>
      </c>
      <c r="G30" s="144"/>
      <c r="H30" s="146"/>
      <c r="I30" s="147"/>
    </row>
    <row r="31" spans="1:9" x14ac:dyDescent="0.3">
      <c r="A31" s="143" t="str">
        <f>A30</f>
        <v>新大同投資</v>
      </c>
      <c r="B31" s="144"/>
      <c r="C31" s="145"/>
      <c r="D31" s="144"/>
      <c r="E31" s="146"/>
      <c r="F31" s="146"/>
      <c r="G31" s="144">
        <v>9370951</v>
      </c>
      <c r="H31" s="146">
        <v>16</v>
      </c>
      <c r="I31" s="147">
        <v>23</v>
      </c>
    </row>
    <row r="32" spans="1:9" x14ac:dyDescent="0.3">
      <c r="A32" s="143" t="s">
        <v>1783</v>
      </c>
      <c r="B32" s="144" t="s">
        <v>347</v>
      </c>
      <c r="C32" s="145" t="s">
        <v>395</v>
      </c>
      <c r="D32" s="144">
        <v>9514087</v>
      </c>
      <c r="E32" s="146">
        <v>15.95</v>
      </c>
      <c r="F32" s="146">
        <v>499</v>
      </c>
      <c r="G32" s="144"/>
      <c r="H32" s="146"/>
      <c r="I32" s="147"/>
    </row>
    <row r="33" spans="1:9" x14ac:dyDescent="0.3">
      <c r="A33" s="143" t="str">
        <f>A32</f>
        <v>新大同投資</v>
      </c>
      <c r="B33" s="144"/>
      <c r="C33" s="145"/>
      <c r="D33" s="144"/>
      <c r="E33" s="146"/>
      <c r="F33" s="146"/>
      <c r="G33" s="144">
        <v>9514449</v>
      </c>
      <c r="H33" s="146">
        <v>15.95</v>
      </c>
      <c r="I33" s="147">
        <v>499</v>
      </c>
    </row>
    <row r="34" spans="1:9" x14ac:dyDescent="0.3">
      <c r="A34" s="143" t="s">
        <v>1783</v>
      </c>
      <c r="B34" s="144" t="s">
        <v>347</v>
      </c>
      <c r="C34" s="145" t="s">
        <v>396</v>
      </c>
      <c r="D34" s="144">
        <v>9515052</v>
      </c>
      <c r="E34" s="146">
        <v>15.95</v>
      </c>
      <c r="F34" s="146">
        <v>114</v>
      </c>
      <c r="G34" s="144"/>
      <c r="H34" s="146"/>
      <c r="I34" s="147"/>
    </row>
    <row r="35" spans="1:9" x14ac:dyDescent="0.3">
      <c r="A35" s="143" t="str">
        <f>A34</f>
        <v>新大同投資</v>
      </c>
      <c r="B35" s="144"/>
      <c r="C35" s="145"/>
      <c r="D35" s="144"/>
      <c r="E35" s="146"/>
      <c r="F35" s="146"/>
      <c r="G35" s="144">
        <v>9515473</v>
      </c>
      <c r="H35" s="146">
        <v>15.95</v>
      </c>
      <c r="I35" s="147">
        <v>114</v>
      </c>
    </row>
    <row r="36" spans="1:9" x14ac:dyDescent="0.3">
      <c r="A36" s="143" t="s">
        <v>1783</v>
      </c>
      <c r="B36" s="144" t="s">
        <v>347</v>
      </c>
      <c r="C36" s="145" t="s">
        <v>301</v>
      </c>
      <c r="D36" s="144">
        <v>9515984</v>
      </c>
      <c r="E36" s="146">
        <v>16</v>
      </c>
      <c r="F36" s="146">
        <v>425</v>
      </c>
      <c r="G36" s="144"/>
      <c r="H36" s="146"/>
      <c r="I36" s="147"/>
    </row>
    <row r="37" spans="1:9" x14ac:dyDescent="0.3">
      <c r="A37" s="143" t="str">
        <f>A36</f>
        <v>新大同投資</v>
      </c>
      <c r="B37" s="144"/>
      <c r="C37" s="145"/>
      <c r="D37" s="144"/>
      <c r="E37" s="146"/>
      <c r="F37" s="146"/>
      <c r="G37" s="144">
        <v>9515987</v>
      </c>
      <c r="H37" s="146">
        <v>16</v>
      </c>
      <c r="I37" s="147">
        <v>425</v>
      </c>
    </row>
    <row r="38" spans="1:9" x14ac:dyDescent="0.3">
      <c r="A38" s="143" t="s">
        <v>1783</v>
      </c>
      <c r="B38" s="144" t="s">
        <v>347</v>
      </c>
      <c r="C38" s="145" t="s">
        <v>667</v>
      </c>
      <c r="D38" s="144">
        <v>9521112</v>
      </c>
      <c r="E38" s="146">
        <v>16</v>
      </c>
      <c r="F38" s="146">
        <v>6</v>
      </c>
      <c r="G38" s="144"/>
      <c r="H38" s="146"/>
      <c r="I38" s="147"/>
    </row>
    <row r="39" spans="1:9" x14ac:dyDescent="0.3">
      <c r="A39" s="143" t="str">
        <f>A38</f>
        <v>新大同投資</v>
      </c>
      <c r="B39" s="144"/>
      <c r="C39" s="145"/>
      <c r="D39" s="144"/>
      <c r="E39" s="146"/>
      <c r="F39" s="146"/>
      <c r="G39" s="144">
        <v>9521521</v>
      </c>
      <c r="H39" s="146">
        <v>16</v>
      </c>
      <c r="I39" s="147">
        <v>6</v>
      </c>
    </row>
    <row r="40" spans="1:9" x14ac:dyDescent="0.3">
      <c r="A40" s="143" t="s">
        <v>1783</v>
      </c>
      <c r="B40" s="144" t="s">
        <v>347</v>
      </c>
      <c r="C40" s="145" t="s">
        <v>397</v>
      </c>
      <c r="D40" s="144">
        <v>9521926</v>
      </c>
      <c r="E40" s="146">
        <v>16</v>
      </c>
      <c r="F40" s="146">
        <v>43</v>
      </c>
      <c r="G40" s="144"/>
      <c r="H40" s="146"/>
      <c r="I40" s="147"/>
    </row>
    <row r="41" spans="1:9" x14ac:dyDescent="0.3">
      <c r="A41" s="143" t="str">
        <f>A40</f>
        <v>新大同投資</v>
      </c>
      <c r="B41" s="144"/>
      <c r="C41" s="145"/>
      <c r="D41" s="144"/>
      <c r="E41" s="146"/>
      <c r="F41" s="146"/>
      <c r="G41" s="144">
        <v>9522037</v>
      </c>
      <c r="H41" s="146">
        <v>16</v>
      </c>
      <c r="I41" s="147">
        <v>43</v>
      </c>
    </row>
    <row r="42" spans="1:9" x14ac:dyDescent="0.3">
      <c r="A42" s="143" t="s">
        <v>1783</v>
      </c>
      <c r="B42" s="144" t="s">
        <v>347</v>
      </c>
      <c r="C42" s="145" t="s">
        <v>398</v>
      </c>
      <c r="D42" s="144">
        <v>9523430</v>
      </c>
      <c r="E42" s="146">
        <v>16.05</v>
      </c>
      <c r="F42" s="146">
        <v>82</v>
      </c>
      <c r="G42" s="144"/>
      <c r="H42" s="146"/>
      <c r="I42" s="147"/>
    </row>
    <row r="43" spans="1:9" x14ac:dyDescent="0.3">
      <c r="A43" s="143" t="str">
        <f>A42</f>
        <v>新大同投資</v>
      </c>
      <c r="B43" s="144"/>
      <c r="C43" s="145"/>
      <c r="D43" s="144"/>
      <c r="E43" s="146"/>
      <c r="F43" s="146"/>
      <c r="G43" s="144">
        <v>9523570</v>
      </c>
      <c r="H43" s="146">
        <v>16.05</v>
      </c>
      <c r="I43" s="147">
        <v>82</v>
      </c>
    </row>
    <row r="44" spans="1:9" x14ac:dyDescent="0.3">
      <c r="A44" s="143" t="s">
        <v>1783</v>
      </c>
      <c r="B44" s="144" t="s">
        <v>347</v>
      </c>
      <c r="C44" s="145" t="s">
        <v>302</v>
      </c>
      <c r="D44" s="144">
        <v>9524090</v>
      </c>
      <c r="E44" s="146">
        <v>16.05</v>
      </c>
      <c r="F44" s="146">
        <v>29</v>
      </c>
      <c r="G44" s="144"/>
      <c r="H44" s="146"/>
      <c r="I44" s="147"/>
    </row>
    <row r="45" spans="1:9" x14ac:dyDescent="0.3">
      <c r="A45" s="143" t="str">
        <f t="shared" ref="A45:A46" si="1">A44</f>
        <v>新大同投資</v>
      </c>
      <c r="B45" s="144"/>
      <c r="C45" s="145"/>
      <c r="D45" s="144"/>
      <c r="E45" s="146"/>
      <c r="F45" s="146"/>
      <c r="G45" s="144">
        <v>9524597</v>
      </c>
      <c r="H45" s="146">
        <v>16.05</v>
      </c>
      <c r="I45" s="147">
        <v>28</v>
      </c>
    </row>
    <row r="46" spans="1:9" x14ac:dyDescent="0.3">
      <c r="A46" s="143" t="str">
        <f t="shared" si="1"/>
        <v>新大同投資</v>
      </c>
      <c r="B46" s="144"/>
      <c r="C46" s="145"/>
      <c r="D46" s="144"/>
      <c r="E46" s="146"/>
      <c r="F46" s="146"/>
      <c r="G46" s="144">
        <v>9525108</v>
      </c>
      <c r="H46" s="146">
        <v>16.05</v>
      </c>
      <c r="I46" s="147">
        <v>1</v>
      </c>
    </row>
    <row r="47" spans="1:9" x14ac:dyDescent="0.3">
      <c r="A47" s="143" t="s">
        <v>1783</v>
      </c>
      <c r="B47" s="144" t="s">
        <v>347</v>
      </c>
      <c r="C47" s="145" t="s">
        <v>1740</v>
      </c>
      <c r="D47" s="144">
        <v>9525535</v>
      </c>
      <c r="E47" s="146">
        <v>16.100000000000001</v>
      </c>
      <c r="F47" s="146">
        <v>499</v>
      </c>
      <c r="G47" s="144"/>
      <c r="H47" s="146"/>
      <c r="I47" s="147"/>
    </row>
    <row r="48" spans="1:9" x14ac:dyDescent="0.3">
      <c r="A48" s="143" t="str">
        <f>A47</f>
        <v>新大同投資</v>
      </c>
      <c r="B48" s="144"/>
      <c r="C48" s="145"/>
      <c r="D48" s="144"/>
      <c r="E48" s="146"/>
      <c r="F48" s="146"/>
      <c r="G48" s="144">
        <v>9525622</v>
      </c>
      <c r="H48" s="146">
        <v>16.100000000000001</v>
      </c>
      <c r="I48" s="147">
        <v>499</v>
      </c>
    </row>
    <row r="49" spans="1:9" x14ac:dyDescent="0.3">
      <c r="A49" s="143" t="s">
        <v>1783</v>
      </c>
      <c r="B49" s="144" t="s">
        <v>347</v>
      </c>
      <c r="C49" s="145" t="s">
        <v>399</v>
      </c>
      <c r="D49" s="144">
        <v>9531115</v>
      </c>
      <c r="E49" s="146">
        <v>16.05</v>
      </c>
      <c r="F49" s="146">
        <v>33</v>
      </c>
      <c r="G49" s="144"/>
      <c r="H49" s="146"/>
      <c r="I49" s="147"/>
    </row>
    <row r="50" spans="1:9" x14ac:dyDescent="0.3">
      <c r="A50" s="143" t="str">
        <f>A49</f>
        <v>新大同投資</v>
      </c>
      <c r="B50" s="144"/>
      <c r="C50" s="145"/>
      <c r="D50" s="144"/>
      <c r="E50" s="146"/>
      <c r="F50" s="146"/>
      <c r="G50" s="144">
        <v>9531684</v>
      </c>
      <c r="H50" s="146">
        <v>16.05</v>
      </c>
      <c r="I50" s="147">
        <v>33</v>
      </c>
    </row>
    <row r="51" spans="1:9" x14ac:dyDescent="0.3">
      <c r="A51" s="143" t="s">
        <v>1783</v>
      </c>
      <c r="B51" s="144" t="s">
        <v>347</v>
      </c>
      <c r="C51" s="145" t="s">
        <v>401</v>
      </c>
      <c r="D51" s="144">
        <v>9533777</v>
      </c>
      <c r="E51" s="146">
        <v>16.05</v>
      </c>
      <c r="F51" s="146">
        <v>18</v>
      </c>
      <c r="G51" s="144"/>
      <c r="H51" s="146"/>
      <c r="I51" s="147"/>
    </row>
    <row r="52" spans="1:9" x14ac:dyDescent="0.3">
      <c r="A52" s="143" t="str">
        <f>A51</f>
        <v>新大同投資</v>
      </c>
      <c r="B52" s="144"/>
      <c r="C52" s="145"/>
      <c r="D52" s="144"/>
      <c r="E52" s="146"/>
      <c r="F52" s="146"/>
      <c r="G52" s="144">
        <v>9534249</v>
      </c>
      <c r="H52" s="146">
        <v>16.05</v>
      </c>
      <c r="I52" s="147">
        <v>18</v>
      </c>
    </row>
    <row r="53" spans="1:9" x14ac:dyDescent="0.3">
      <c r="A53" s="143" t="s">
        <v>1783</v>
      </c>
      <c r="B53" s="144" t="s">
        <v>347</v>
      </c>
      <c r="C53" s="145" t="s">
        <v>402</v>
      </c>
      <c r="D53" s="144">
        <v>9534813</v>
      </c>
      <c r="E53" s="146">
        <v>16.05</v>
      </c>
      <c r="F53" s="146">
        <v>39</v>
      </c>
      <c r="G53" s="144"/>
      <c r="H53" s="146"/>
      <c r="I53" s="147"/>
    </row>
    <row r="54" spans="1:9" x14ac:dyDescent="0.3">
      <c r="A54" s="143" t="str">
        <f t="shared" ref="A54:A56" si="2">A53</f>
        <v>新大同投資</v>
      </c>
      <c r="B54" s="144"/>
      <c r="C54" s="145"/>
      <c r="D54" s="144"/>
      <c r="E54" s="146"/>
      <c r="F54" s="146"/>
      <c r="G54" s="144">
        <v>9535272</v>
      </c>
      <c r="H54" s="146">
        <v>16.05</v>
      </c>
      <c r="I54" s="147">
        <v>24</v>
      </c>
    </row>
    <row r="55" spans="1:9" x14ac:dyDescent="0.3">
      <c r="A55" s="143" t="str">
        <f t="shared" si="2"/>
        <v>新大同投資</v>
      </c>
      <c r="B55" s="144"/>
      <c r="C55" s="145"/>
      <c r="D55" s="144"/>
      <c r="E55" s="146"/>
      <c r="F55" s="146"/>
      <c r="G55" s="144">
        <v>9535783</v>
      </c>
      <c r="H55" s="146">
        <v>16.05</v>
      </c>
      <c r="I55" s="147">
        <v>3</v>
      </c>
    </row>
    <row r="56" spans="1:9" x14ac:dyDescent="0.3">
      <c r="A56" s="143" t="str">
        <f t="shared" si="2"/>
        <v>新大同投資</v>
      </c>
      <c r="B56" s="144"/>
      <c r="C56" s="145"/>
      <c r="D56" s="144"/>
      <c r="E56" s="146"/>
      <c r="F56" s="146"/>
      <c r="G56" s="144">
        <v>9540296</v>
      </c>
      <c r="H56" s="146">
        <v>16.05</v>
      </c>
      <c r="I56" s="147">
        <v>2</v>
      </c>
    </row>
    <row r="57" spans="1:9" x14ac:dyDescent="0.3">
      <c r="A57" s="143" t="s">
        <v>1783</v>
      </c>
      <c r="B57" s="144" t="s">
        <v>347</v>
      </c>
      <c r="C57" s="145" t="s">
        <v>402</v>
      </c>
      <c r="D57" s="144">
        <v>9543364</v>
      </c>
      <c r="E57" s="146">
        <v>16.05</v>
      </c>
      <c r="F57" s="146">
        <v>-10</v>
      </c>
      <c r="G57" s="144"/>
      <c r="H57" s="146"/>
      <c r="I57" s="147"/>
    </row>
    <row r="58" spans="1:9" x14ac:dyDescent="0.3">
      <c r="A58" s="143" t="s">
        <v>1783</v>
      </c>
      <c r="B58" s="144" t="s">
        <v>347</v>
      </c>
      <c r="C58" s="145" t="s">
        <v>404</v>
      </c>
      <c r="D58" s="144">
        <v>9540429</v>
      </c>
      <c r="E58" s="146">
        <v>16.100000000000001</v>
      </c>
      <c r="F58" s="146">
        <v>228</v>
      </c>
      <c r="G58" s="144"/>
      <c r="H58" s="146"/>
      <c r="I58" s="147"/>
    </row>
    <row r="59" spans="1:9" x14ac:dyDescent="0.3">
      <c r="A59" s="143" t="str">
        <f t="shared" ref="A59:A60" si="3">A58</f>
        <v>新大同投資</v>
      </c>
      <c r="B59" s="144"/>
      <c r="C59" s="145"/>
      <c r="D59" s="144"/>
      <c r="E59" s="146"/>
      <c r="F59" s="146"/>
      <c r="G59" s="144">
        <v>9540807</v>
      </c>
      <c r="H59" s="146">
        <v>16.100000000000001</v>
      </c>
      <c r="I59" s="147">
        <v>217</v>
      </c>
    </row>
    <row r="60" spans="1:9" x14ac:dyDescent="0.3">
      <c r="A60" s="143" t="str">
        <f t="shared" si="3"/>
        <v>新大同投資</v>
      </c>
      <c r="B60" s="144"/>
      <c r="C60" s="145"/>
      <c r="D60" s="144"/>
      <c r="E60" s="146"/>
      <c r="F60" s="146"/>
      <c r="G60" s="144">
        <v>9541317</v>
      </c>
      <c r="H60" s="146">
        <v>16.100000000000001</v>
      </c>
      <c r="I60" s="147">
        <v>11</v>
      </c>
    </row>
    <row r="61" spans="1:9" x14ac:dyDescent="0.3">
      <c r="A61" s="143" t="s">
        <v>1783</v>
      </c>
      <c r="B61" s="144" t="s">
        <v>347</v>
      </c>
      <c r="C61" s="145" t="s">
        <v>495</v>
      </c>
      <c r="D61" s="144">
        <v>10525321</v>
      </c>
      <c r="E61" s="146">
        <v>15.95</v>
      </c>
      <c r="F61" s="146">
        <v>111</v>
      </c>
      <c r="G61" s="144"/>
      <c r="H61" s="146"/>
      <c r="I61" s="147"/>
    </row>
    <row r="62" spans="1:9" x14ac:dyDescent="0.3">
      <c r="A62" s="143" t="str">
        <f>A61</f>
        <v>新大同投資</v>
      </c>
      <c r="B62" s="144"/>
      <c r="C62" s="145"/>
      <c r="D62" s="144"/>
      <c r="E62" s="146"/>
      <c r="F62" s="146"/>
      <c r="G62" s="144">
        <v>10525354</v>
      </c>
      <c r="H62" s="146">
        <v>15.95</v>
      </c>
      <c r="I62" s="147">
        <v>111</v>
      </c>
    </row>
    <row r="63" spans="1:9" x14ac:dyDescent="0.3">
      <c r="A63" s="143" t="s">
        <v>1783</v>
      </c>
      <c r="B63" s="144" t="s">
        <v>347</v>
      </c>
      <c r="C63" s="145" t="s">
        <v>496</v>
      </c>
      <c r="D63" s="144">
        <v>10530848</v>
      </c>
      <c r="E63" s="146">
        <v>16</v>
      </c>
      <c r="F63" s="146">
        <v>333</v>
      </c>
      <c r="G63" s="144"/>
      <c r="H63" s="146"/>
      <c r="I63" s="147"/>
    </row>
    <row r="64" spans="1:9" x14ac:dyDescent="0.3">
      <c r="A64" s="143" t="str">
        <f>A63</f>
        <v>新大同投資</v>
      </c>
      <c r="B64" s="144"/>
      <c r="C64" s="145"/>
      <c r="D64" s="144"/>
      <c r="E64" s="146"/>
      <c r="F64" s="146"/>
      <c r="G64" s="144">
        <v>10530899</v>
      </c>
      <c r="H64" s="146">
        <v>16</v>
      </c>
      <c r="I64" s="147">
        <v>333</v>
      </c>
    </row>
    <row r="65" spans="1:9" x14ac:dyDescent="0.3">
      <c r="A65" s="143" t="s">
        <v>1783</v>
      </c>
      <c r="B65" s="144" t="s">
        <v>347</v>
      </c>
      <c r="C65" s="145" t="s">
        <v>692</v>
      </c>
      <c r="D65" s="144">
        <v>10531489</v>
      </c>
      <c r="E65" s="146">
        <v>16.05</v>
      </c>
      <c r="F65" s="146">
        <v>166</v>
      </c>
      <c r="G65" s="144"/>
      <c r="H65" s="146"/>
      <c r="I65" s="147"/>
    </row>
    <row r="66" spans="1:9" x14ac:dyDescent="0.3">
      <c r="A66" s="143" t="str">
        <f>A65</f>
        <v>新大同投資</v>
      </c>
      <c r="B66" s="144"/>
      <c r="C66" s="145"/>
      <c r="D66" s="144"/>
      <c r="E66" s="146"/>
      <c r="F66" s="146"/>
      <c r="G66" s="144">
        <v>10531925</v>
      </c>
      <c r="H66" s="146">
        <v>16.05</v>
      </c>
      <c r="I66" s="147">
        <v>166</v>
      </c>
    </row>
    <row r="67" spans="1:9" x14ac:dyDescent="0.3">
      <c r="A67" s="143" t="s">
        <v>1783</v>
      </c>
      <c r="B67" s="144" t="s">
        <v>347</v>
      </c>
      <c r="C67" s="145" t="s">
        <v>693</v>
      </c>
      <c r="D67" s="144">
        <v>10532344</v>
      </c>
      <c r="E67" s="146">
        <v>16.05</v>
      </c>
      <c r="F67" s="146">
        <v>19</v>
      </c>
      <c r="G67" s="144"/>
      <c r="H67" s="146"/>
      <c r="I67" s="147"/>
    </row>
    <row r="68" spans="1:9" x14ac:dyDescent="0.3">
      <c r="A68" s="143" t="str">
        <f>A67</f>
        <v>新大同投資</v>
      </c>
      <c r="B68" s="144"/>
      <c r="C68" s="145"/>
      <c r="D68" s="144"/>
      <c r="E68" s="146"/>
      <c r="F68" s="146"/>
      <c r="G68" s="144">
        <v>10532440</v>
      </c>
      <c r="H68" s="146">
        <v>16.05</v>
      </c>
      <c r="I68" s="147">
        <v>19</v>
      </c>
    </row>
    <row r="69" spans="1:9" x14ac:dyDescent="0.3">
      <c r="A69" s="143" t="s">
        <v>1783</v>
      </c>
      <c r="B69" s="144" t="s">
        <v>347</v>
      </c>
      <c r="C69" s="145" t="s">
        <v>694</v>
      </c>
      <c r="D69" s="144">
        <v>10533075</v>
      </c>
      <c r="E69" s="146">
        <v>16.100000000000001</v>
      </c>
      <c r="F69" s="146">
        <v>424</v>
      </c>
      <c r="G69" s="144"/>
      <c r="H69" s="146"/>
      <c r="I69" s="147"/>
    </row>
    <row r="70" spans="1:9" x14ac:dyDescent="0.3">
      <c r="A70" s="143" t="str">
        <f>A69</f>
        <v>新大同投資</v>
      </c>
      <c r="B70" s="144"/>
      <c r="C70" s="145"/>
      <c r="D70" s="144"/>
      <c r="E70" s="146"/>
      <c r="F70" s="146"/>
      <c r="G70" s="144">
        <v>10533468</v>
      </c>
      <c r="H70" s="146">
        <v>16.100000000000001</v>
      </c>
      <c r="I70" s="147">
        <v>424</v>
      </c>
    </row>
    <row r="71" spans="1:9" x14ac:dyDescent="0.3">
      <c r="A71" s="143" t="s">
        <v>1783</v>
      </c>
      <c r="B71" s="144" t="s">
        <v>347</v>
      </c>
      <c r="C71" s="145" t="s">
        <v>695</v>
      </c>
      <c r="D71" s="144">
        <v>10534196</v>
      </c>
      <c r="E71" s="146">
        <v>16.100000000000001</v>
      </c>
      <c r="F71" s="146">
        <v>6</v>
      </c>
      <c r="G71" s="144"/>
      <c r="H71" s="146"/>
      <c r="I71" s="147"/>
    </row>
    <row r="72" spans="1:9" x14ac:dyDescent="0.3">
      <c r="A72" s="143" t="str">
        <f>A71</f>
        <v>新大同投資</v>
      </c>
      <c r="B72" s="144"/>
      <c r="C72" s="145"/>
      <c r="D72" s="144"/>
      <c r="E72" s="146"/>
      <c r="F72" s="146"/>
      <c r="G72" s="144">
        <v>10534495</v>
      </c>
      <c r="H72" s="146">
        <v>16.100000000000001</v>
      </c>
      <c r="I72" s="147">
        <v>6</v>
      </c>
    </row>
    <row r="73" spans="1:9" x14ac:dyDescent="0.3">
      <c r="A73" s="143" t="s">
        <v>1783</v>
      </c>
      <c r="B73" s="144" t="s">
        <v>347</v>
      </c>
      <c r="C73" s="145" t="s">
        <v>330</v>
      </c>
      <c r="D73" s="144">
        <v>10535024</v>
      </c>
      <c r="E73" s="146">
        <v>16.100000000000001</v>
      </c>
      <c r="F73" s="146">
        <v>100</v>
      </c>
      <c r="G73" s="144"/>
      <c r="H73" s="146"/>
      <c r="I73" s="147"/>
    </row>
    <row r="74" spans="1:9" x14ac:dyDescent="0.3">
      <c r="A74" s="143" t="str">
        <f>A73</f>
        <v>新大同投資</v>
      </c>
      <c r="B74" s="144"/>
      <c r="C74" s="145"/>
      <c r="D74" s="144"/>
      <c r="E74" s="146"/>
      <c r="F74" s="146"/>
      <c r="G74" s="144">
        <v>10535522</v>
      </c>
      <c r="H74" s="146">
        <v>16.100000000000001</v>
      </c>
      <c r="I74" s="147">
        <v>100</v>
      </c>
    </row>
    <row r="75" spans="1:9" x14ac:dyDescent="0.3">
      <c r="A75" s="143" t="s">
        <v>1783</v>
      </c>
      <c r="B75" s="144" t="s">
        <v>347</v>
      </c>
      <c r="C75" s="145" t="s">
        <v>331</v>
      </c>
      <c r="D75" s="144">
        <v>10535979</v>
      </c>
      <c r="E75" s="146">
        <v>16.100000000000001</v>
      </c>
      <c r="F75" s="146">
        <v>71</v>
      </c>
      <c r="G75" s="144"/>
      <c r="H75" s="146"/>
      <c r="I75" s="147"/>
    </row>
    <row r="76" spans="1:9" x14ac:dyDescent="0.3">
      <c r="A76" s="143" t="str">
        <f>A75</f>
        <v>新大同投資</v>
      </c>
      <c r="B76" s="144"/>
      <c r="C76" s="145"/>
      <c r="D76" s="144"/>
      <c r="E76" s="146"/>
      <c r="F76" s="146"/>
      <c r="G76" s="144">
        <v>10540032</v>
      </c>
      <c r="H76" s="146">
        <v>16.100000000000001</v>
      </c>
      <c r="I76" s="147">
        <v>71</v>
      </c>
    </row>
    <row r="77" spans="1:9" x14ac:dyDescent="0.3">
      <c r="A77" s="143" t="s">
        <v>1783</v>
      </c>
      <c r="B77" s="144" t="s">
        <v>347</v>
      </c>
      <c r="C77" s="145" t="s">
        <v>332</v>
      </c>
      <c r="D77" s="144">
        <v>10540868</v>
      </c>
      <c r="E77" s="146">
        <v>16.100000000000001</v>
      </c>
      <c r="F77" s="146">
        <v>76</v>
      </c>
      <c r="G77" s="144"/>
      <c r="H77" s="146"/>
      <c r="I77" s="147"/>
    </row>
    <row r="78" spans="1:9" x14ac:dyDescent="0.3">
      <c r="A78" s="143" t="str">
        <f>A77</f>
        <v>新大同投資</v>
      </c>
      <c r="B78" s="144"/>
      <c r="C78" s="145"/>
      <c r="D78" s="144"/>
      <c r="E78" s="146"/>
      <c r="F78" s="146"/>
      <c r="G78" s="144">
        <v>10541057</v>
      </c>
      <c r="H78" s="146">
        <v>16.100000000000001</v>
      </c>
      <c r="I78" s="147">
        <v>76</v>
      </c>
    </row>
    <row r="79" spans="1:9" x14ac:dyDescent="0.3">
      <c r="A79" s="143" t="s">
        <v>1783</v>
      </c>
      <c r="B79" s="144" t="s">
        <v>347</v>
      </c>
      <c r="C79" s="145" t="s">
        <v>770</v>
      </c>
      <c r="D79" s="144">
        <v>10541695</v>
      </c>
      <c r="E79" s="146">
        <v>16.100000000000001</v>
      </c>
      <c r="F79" s="146">
        <v>52</v>
      </c>
      <c r="G79" s="144"/>
      <c r="H79" s="146"/>
      <c r="I79" s="147"/>
    </row>
    <row r="80" spans="1:9" x14ac:dyDescent="0.3">
      <c r="A80" s="143" t="str">
        <f>A79</f>
        <v>新大同投資</v>
      </c>
      <c r="B80" s="144"/>
      <c r="C80" s="145"/>
      <c r="D80" s="144"/>
      <c r="E80" s="146"/>
      <c r="F80" s="146"/>
      <c r="G80" s="144">
        <v>10542081</v>
      </c>
      <c r="H80" s="146">
        <v>16.100000000000001</v>
      </c>
      <c r="I80" s="147">
        <v>52</v>
      </c>
    </row>
    <row r="81" spans="1:9" x14ac:dyDescent="0.3">
      <c r="A81" s="143" t="s">
        <v>1783</v>
      </c>
      <c r="B81" s="144" t="s">
        <v>347</v>
      </c>
      <c r="C81" s="145" t="s">
        <v>772</v>
      </c>
      <c r="D81" s="144">
        <v>10542723</v>
      </c>
      <c r="E81" s="146">
        <v>16.100000000000001</v>
      </c>
      <c r="F81" s="146">
        <v>50</v>
      </c>
      <c r="G81" s="144"/>
      <c r="H81" s="146"/>
      <c r="I81" s="147"/>
    </row>
    <row r="82" spans="1:9" x14ac:dyDescent="0.3">
      <c r="A82" s="143" t="str">
        <f>A81</f>
        <v>新大同投資</v>
      </c>
      <c r="B82" s="144"/>
      <c r="C82" s="145"/>
      <c r="D82" s="144"/>
      <c r="E82" s="146"/>
      <c r="F82" s="146"/>
      <c r="G82" s="144">
        <v>10543106</v>
      </c>
      <c r="H82" s="146">
        <v>16.100000000000001</v>
      </c>
      <c r="I82" s="147">
        <v>50</v>
      </c>
    </row>
    <row r="83" spans="1:9" x14ac:dyDescent="0.3">
      <c r="A83" s="143" t="s">
        <v>1783</v>
      </c>
      <c r="B83" s="144" t="s">
        <v>347</v>
      </c>
      <c r="C83" s="145" t="s">
        <v>430</v>
      </c>
      <c r="D83" s="144">
        <v>10543670</v>
      </c>
      <c r="E83" s="146">
        <v>16.100000000000001</v>
      </c>
      <c r="F83" s="146">
        <v>52</v>
      </c>
      <c r="G83" s="144"/>
      <c r="H83" s="146"/>
      <c r="I83" s="147"/>
    </row>
    <row r="84" spans="1:9" x14ac:dyDescent="0.3">
      <c r="A84" s="143" t="str">
        <f>A83</f>
        <v>新大同投資</v>
      </c>
      <c r="B84" s="144"/>
      <c r="C84" s="145"/>
      <c r="D84" s="144"/>
      <c r="E84" s="146"/>
      <c r="F84" s="146"/>
      <c r="G84" s="144">
        <v>10544136</v>
      </c>
      <c r="H84" s="146">
        <v>16.100000000000001</v>
      </c>
      <c r="I84" s="147">
        <v>52</v>
      </c>
    </row>
    <row r="85" spans="1:9" x14ac:dyDescent="0.3">
      <c r="A85" s="143" t="s">
        <v>1783</v>
      </c>
      <c r="B85" s="144" t="s">
        <v>347</v>
      </c>
      <c r="C85" s="145" t="s">
        <v>658</v>
      </c>
      <c r="D85" s="144">
        <v>10545321</v>
      </c>
      <c r="E85" s="146">
        <v>16.100000000000001</v>
      </c>
      <c r="F85" s="146">
        <v>81</v>
      </c>
      <c r="G85" s="144"/>
      <c r="H85" s="146"/>
      <c r="I85" s="147"/>
    </row>
    <row r="86" spans="1:9" x14ac:dyDescent="0.3">
      <c r="A86" s="143" t="str">
        <f>A85</f>
        <v>新大同投資</v>
      </c>
      <c r="B86" s="144"/>
      <c r="C86" s="145"/>
      <c r="D86" s="144"/>
      <c r="E86" s="146"/>
      <c r="F86" s="146"/>
      <c r="G86" s="144">
        <v>10545676</v>
      </c>
      <c r="H86" s="146">
        <v>16.100000000000001</v>
      </c>
      <c r="I86" s="147">
        <v>81</v>
      </c>
    </row>
    <row r="87" spans="1:9" x14ac:dyDescent="0.3">
      <c r="A87" s="143" t="s">
        <v>1783</v>
      </c>
      <c r="B87" s="144" t="s">
        <v>347</v>
      </c>
      <c r="C87" s="145" t="s">
        <v>777</v>
      </c>
      <c r="D87" s="144">
        <v>10550742</v>
      </c>
      <c r="E87" s="146">
        <v>16.100000000000001</v>
      </c>
      <c r="F87" s="146">
        <v>50</v>
      </c>
      <c r="G87" s="144"/>
      <c r="H87" s="146"/>
      <c r="I87" s="147"/>
    </row>
    <row r="88" spans="1:9" x14ac:dyDescent="0.3">
      <c r="A88" s="143" t="str">
        <f>A87</f>
        <v>新大同投資</v>
      </c>
      <c r="B88" s="144"/>
      <c r="C88" s="145"/>
      <c r="D88" s="144"/>
      <c r="E88" s="146"/>
      <c r="F88" s="146"/>
      <c r="G88" s="144">
        <v>10551217</v>
      </c>
      <c r="H88" s="146">
        <v>16.100000000000001</v>
      </c>
      <c r="I88" s="147">
        <v>50</v>
      </c>
    </row>
    <row r="89" spans="1:9" x14ac:dyDescent="0.3">
      <c r="A89" s="143" t="s">
        <v>1783</v>
      </c>
      <c r="B89" s="144" t="s">
        <v>347</v>
      </c>
      <c r="C89" s="145" t="s">
        <v>431</v>
      </c>
      <c r="D89" s="144">
        <v>10551810</v>
      </c>
      <c r="E89" s="146">
        <v>16.100000000000001</v>
      </c>
      <c r="F89" s="146">
        <v>23</v>
      </c>
      <c r="G89" s="144"/>
      <c r="H89" s="146"/>
      <c r="I89" s="147"/>
    </row>
    <row r="90" spans="1:9" x14ac:dyDescent="0.3">
      <c r="A90" s="143" t="str">
        <f>A89</f>
        <v>新大同投資</v>
      </c>
      <c r="B90" s="144"/>
      <c r="C90" s="145"/>
      <c r="D90" s="144"/>
      <c r="E90" s="146"/>
      <c r="F90" s="146"/>
      <c r="G90" s="144">
        <v>10552240</v>
      </c>
      <c r="H90" s="146">
        <v>16.100000000000001</v>
      </c>
      <c r="I90" s="147">
        <v>23</v>
      </c>
    </row>
    <row r="91" spans="1:9" x14ac:dyDescent="0.3">
      <c r="A91" s="143" t="s">
        <v>1783</v>
      </c>
      <c r="B91" s="144" t="s">
        <v>347</v>
      </c>
      <c r="C91" s="145" t="s">
        <v>432</v>
      </c>
      <c r="D91" s="144">
        <v>10552774</v>
      </c>
      <c r="E91" s="146">
        <v>16.100000000000001</v>
      </c>
      <c r="F91" s="146">
        <v>25</v>
      </c>
      <c r="G91" s="144"/>
      <c r="H91" s="146"/>
      <c r="I91" s="147"/>
    </row>
    <row r="92" spans="1:9" x14ac:dyDescent="0.3">
      <c r="A92" s="143" t="str">
        <f>A91</f>
        <v>新大同投資</v>
      </c>
      <c r="B92" s="144"/>
      <c r="C92" s="145"/>
      <c r="D92" s="144"/>
      <c r="E92" s="146"/>
      <c r="F92" s="146"/>
      <c r="G92" s="144">
        <v>10553271</v>
      </c>
      <c r="H92" s="146">
        <v>16.100000000000001</v>
      </c>
      <c r="I92" s="147">
        <v>25</v>
      </c>
    </row>
    <row r="93" spans="1:9" x14ac:dyDescent="0.3">
      <c r="A93" s="143" t="s">
        <v>1783</v>
      </c>
      <c r="B93" s="144" t="s">
        <v>347</v>
      </c>
      <c r="C93" s="145" t="s">
        <v>433</v>
      </c>
      <c r="D93" s="144">
        <v>10553794</v>
      </c>
      <c r="E93" s="146">
        <v>16.100000000000001</v>
      </c>
      <c r="F93" s="146">
        <v>35</v>
      </c>
      <c r="G93" s="144"/>
      <c r="H93" s="146"/>
      <c r="I93" s="147"/>
    </row>
    <row r="94" spans="1:9" x14ac:dyDescent="0.3">
      <c r="A94" s="143" t="str">
        <f>A93</f>
        <v>新大同投資</v>
      </c>
      <c r="B94" s="144"/>
      <c r="C94" s="145"/>
      <c r="D94" s="144"/>
      <c r="E94" s="146"/>
      <c r="F94" s="146"/>
      <c r="G94" s="144">
        <v>10554295</v>
      </c>
      <c r="H94" s="146">
        <v>16.100000000000001</v>
      </c>
      <c r="I94" s="147">
        <v>35</v>
      </c>
    </row>
    <row r="95" spans="1:9" x14ac:dyDescent="0.3">
      <c r="A95" s="143" t="s">
        <v>1783</v>
      </c>
      <c r="B95" s="144" t="s">
        <v>347</v>
      </c>
      <c r="C95" s="145" t="s">
        <v>781</v>
      </c>
      <c r="D95" s="144">
        <v>10555915</v>
      </c>
      <c r="E95" s="146">
        <v>16.100000000000001</v>
      </c>
      <c r="F95" s="146">
        <v>155</v>
      </c>
      <c r="G95" s="144"/>
      <c r="H95" s="146"/>
      <c r="I95" s="147"/>
    </row>
    <row r="96" spans="1:9" x14ac:dyDescent="0.3">
      <c r="A96" s="143" t="str">
        <f>A95</f>
        <v>新大同投資</v>
      </c>
      <c r="B96" s="144"/>
      <c r="C96" s="145"/>
      <c r="D96" s="144"/>
      <c r="E96" s="146"/>
      <c r="F96" s="146"/>
      <c r="G96" s="144">
        <v>10560357</v>
      </c>
      <c r="H96" s="146">
        <v>16.100000000000001</v>
      </c>
      <c r="I96" s="147">
        <v>155</v>
      </c>
    </row>
    <row r="97" spans="1:9" x14ac:dyDescent="0.3">
      <c r="A97" s="143" t="s">
        <v>1783</v>
      </c>
      <c r="B97" s="144" t="s">
        <v>347</v>
      </c>
      <c r="C97" s="145" t="s">
        <v>434</v>
      </c>
      <c r="D97" s="144">
        <v>10561539</v>
      </c>
      <c r="E97" s="146">
        <v>16.100000000000001</v>
      </c>
      <c r="F97" s="146">
        <v>27</v>
      </c>
      <c r="G97" s="144"/>
      <c r="H97" s="146"/>
      <c r="I97" s="147"/>
    </row>
    <row r="98" spans="1:9" x14ac:dyDescent="0.3">
      <c r="A98" s="143" t="str">
        <f t="shared" ref="A98:A99" si="4">A97</f>
        <v>新大同投資</v>
      </c>
      <c r="B98" s="144"/>
      <c r="C98" s="145"/>
      <c r="D98" s="144"/>
      <c r="E98" s="146"/>
      <c r="F98" s="146"/>
      <c r="G98" s="144">
        <v>10561894</v>
      </c>
      <c r="H98" s="146">
        <v>16.100000000000001</v>
      </c>
      <c r="I98" s="147">
        <v>20</v>
      </c>
    </row>
    <row r="99" spans="1:9" x14ac:dyDescent="0.3">
      <c r="A99" s="143" t="str">
        <f t="shared" si="4"/>
        <v>新大同投資</v>
      </c>
      <c r="B99" s="144"/>
      <c r="C99" s="145"/>
      <c r="D99" s="144"/>
      <c r="E99" s="146"/>
      <c r="F99" s="146"/>
      <c r="G99" s="144">
        <v>10562920</v>
      </c>
      <c r="H99" s="146">
        <v>16.100000000000001</v>
      </c>
      <c r="I99" s="147">
        <v>7</v>
      </c>
    </row>
    <row r="100" spans="1:9" x14ac:dyDescent="0.3">
      <c r="A100" s="143" t="s">
        <v>1783</v>
      </c>
      <c r="B100" s="144" t="s">
        <v>347</v>
      </c>
      <c r="C100" s="145" t="s">
        <v>783</v>
      </c>
      <c r="D100" s="144">
        <v>10565624</v>
      </c>
      <c r="E100" s="146">
        <v>16.100000000000001</v>
      </c>
      <c r="F100" s="146">
        <v>144</v>
      </c>
      <c r="G100" s="144"/>
      <c r="H100" s="146"/>
      <c r="I100" s="147"/>
    </row>
    <row r="101" spans="1:9" x14ac:dyDescent="0.3">
      <c r="A101" s="143" t="str">
        <f>A100</f>
        <v>新大同投資</v>
      </c>
      <c r="B101" s="144"/>
      <c r="C101" s="145"/>
      <c r="D101" s="144"/>
      <c r="E101" s="146"/>
      <c r="F101" s="146"/>
      <c r="G101" s="144">
        <v>10570003</v>
      </c>
      <c r="H101" s="146">
        <v>16</v>
      </c>
      <c r="I101" s="147">
        <v>144</v>
      </c>
    </row>
    <row r="102" spans="1:9" x14ac:dyDescent="0.3">
      <c r="A102" s="143" t="s">
        <v>1783</v>
      </c>
      <c r="B102" s="144" t="s">
        <v>347</v>
      </c>
      <c r="C102" s="145" t="s">
        <v>785</v>
      </c>
      <c r="D102" s="144">
        <v>10571720</v>
      </c>
      <c r="E102" s="146">
        <v>16</v>
      </c>
      <c r="F102" s="146">
        <v>499</v>
      </c>
      <c r="G102" s="144"/>
      <c r="H102" s="146"/>
      <c r="I102" s="147"/>
    </row>
    <row r="103" spans="1:9" x14ac:dyDescent="0.3">
      <c r="A103" s="143" t="str">
        <f>A102</f>
        <v>新大同投資</v>
      </c>
      <c r="B103" s="144"/>
      <c r="C103" s="145"/>
      <c r="D103" s="144"/>
      <c r="E103" s="146"/>
      <c r="F103" s="146"/>
      <c r="G103" s="144">
        <v>10572052</v>
      </c>
      <c r="H103" s="146">
        <v>16</v>
      </c>
      <c r="I103" s="147">
        <v>499</v>
      </c>
    </row>
    <row r="104" spans="1:9" x14ac:dyDescent="0.3">
      <c r="A104" s="143" t="s">
        <v>1893</v>
      </c>
      <c r="B104" s="144" t="s">
        <v>272</v>
      </c>
      <c r="C104" s="145" t="s">
        <v>3217</v>
      </c>
      <c r="D104" s="144">
        <v>10572513</v>
      </c>
      <c r="E104" s="146">
        <v>16</v>
      </c>
      <c r="F104" s="146">
        <v>200</v>
      </c>
      <c r="G104" s="144"/>
      <c r="H104" s="146"/>
      <c r="I104" s="147"/>
    </row>
    <row r="105" spans="1:9" x14ac:dyDescent="0.3">
      <c r="A105" s="143" t="str">
        <f>A104</f>
        <v>葉育峯</v>
      </c>
      <c r="B105" s="144"/>
      <c r="C105" s="145"/>
      <c r="D105" s="144"/>
      <c r="E105" s="146"/>
      <c r="F105" s="146"/>
      <c r="G105" s="144">
        <v>10572561</v>
      </c>
      <c r="H105" s="146">
        <v>16</v>
      </c>
      <c r="I105" s="147">
        <v>200</v>
      </c>
    </row>
    <row r="106" spans="1:9" x14ac:dyDescent="0.3">
      <c r="A106" s="143" t="s">
        <v>1783</v>
      </c>
      <c r="B106" s="144" t="s">
        <v>347</v>
      </c>
      <c r="C106" s="145" t="s">
        <v>787</v>
      </c>
      <c r="D106" s="144">
        <v>10572605</v>
      </c>
      <c r="E106" s="146">
        <v>16</v>
      </c>
      <c r="F106" s="146">
        <v>278</v>
      </c>
      <c r="G106" s="144"/>
      <c r="H106" s="146"/>
      <c r="I106" s="147"/>
    </row>
    <row r="107" spans="1:9" x14ac:dyDescent="0.3">
      <c r="A107" s="143" t="str">
        <f t="shared" ref="A107:A117" si="5">A106</f>
        <v>新大同投資</v>
      </c>
      <c r="B107" s="144"/>
      <c r="C107" s="145"/>
      <c r="D107" s="144"/>
      <c r="E107" s="146"/>
      <c r="F107" s="146"/>
      <c r="G107" s="144">
        <v>10573074</v>
      </c>
      <c r="H107" s="146">
        <v>16</v>
      </c>
      <c r="I107" s="147">
        <v>5</v>
      </c>
    </row>
    <row r="108" spans="1:9" x14ac:dyDescent="0.3">
      <c r="A108" s="143" t="str">
        <f t="shared" si="5"/>
        <v>新大同投資</v>
      </c>
      <c r="B108" s="144"/>
      <c r="C108" s="145"/>
      <c r="D108" s="144"/>
      <c r="E108" s="146"/>
      <c r="F108" s="146"/>
      <c r="G108" s="144">
        <v>10574098</v>
      </c>
      <c r="H108" s="146">
        <v>16</v>
      </c>
      <c r="I108" s="147">
        <v>5</v>
      </c>
    </row>
    <row r="109" spans="1:9" x14ac:dyDescent="0.3">
      <c r="A109" s="143" t="str">
        <f t="shared" si="5"/>
        <v>新大同投資</v>
      </c>
      <c r="B109" s="144"/>
      <c r="C109" s="145"/>
      <c r="D109" s="144"/>
      <c r="E109" s="146"/>
      <c r="F109" s="146"/>
      <c r="G109" s="144">
        <v>10575639</v>
      </c>
      <c r="H109" s="146">
        <v>16</v>
      </c>
      <c r="I109" s="147">
        <v>45</v>
      </c>
    </row>
    <row r="110" spans="1:9" x14ac:dyDescent="0.3">
      <c r="A110" s="143" t="str">
        <f t="shared" si="5"/>
        <v>新大同投資</v>
      </c>
      <c r="B110" s="144"/>
      <c r="C110" s="145"/>
      <c r="D110" s="144"/>
      <c r="E110" s="146"/>
      <c r="F110" s="146"/>
      <c r="G110" s="144">
        <v>10580660</v>
      </c>
      <c r="H110" s="146">
        <v>16</v>
      </c>
      <c r="I110" s="147">
        <v>2</v>
      </c>
    </row>
    <row r="111" spans="1:9" x14ac:dyDescent="0.3">
      <c r="A111" s="143" t="str">
        <f t="shared" si="5"/>
        <v>新大同投資</v>
      </c>
      <c r="B111" s="144"/>
      <c r="C111" s="145"/>
      <c r="D111" s="144"/>
      <c r="E111" s="146"/>
      <c r="F111" s="146"/>
      <c r="G111" s="144">
        <v>10582196</v>
      </c>
      <c r="H111" s="146">
        <v>16</v>
      </c>
      <c r="I111" s="147">
        <v>1</v>
      </c>
    </row>
    <row r="112" spans="1:9" x14ac:dyDescent="0.3">
      <c r="A112" s="143" t="str">
        <f t="shared" si="5"/>
        <v>新大同投資</v>
      </c>
      <c r="B112" s="144"/>
      <c r="C112" s="145"/>
      <c r="D112" s="144"/>
      <c r="E112" s="146"/>
      <c r="F112" s="146"/>
      <c r="G112" s="144">
        <v>10583733</v>
      </c>
      <c r="H112" s="146">
        <v>16</v>
      </c>
      <c r="I112" s="147">
        <v>1</v>
      </c>
    </row>
    <row r="113" spans="1:9" x14ac:dyDescent="0.3">
      <c r="A113" s="143" t="str">
        <f t="shared" si="5"/>
        <v>新大同投資</v>
      </c>
      <c r="B113" s="144"/>
      <c r="C113" s="145"/>
      <c r="D113" s="144"/>
      <c r="E113" s="146"/>
      <c r="F113" s="146"/>
      <c r="G113" s="144">
        <v>10584245</v>
      </c>
      <c r="H113" s="146">
        <v>16</v>
      </c>
      <c r="I113" s="147">
        <v>5</v>
      </c>
    </row>
    <row r="114" spans="1:9" x14ac:dyDescent="0.3">
      <c r="A114" s="143" t="str">
        <f t="shared" si="5"/>
        <v>新大同投資</v>
      </c>
      <c r="B114" s="144"/>
      <c r="C114" s="145"/>
      <c r="D114" s="144"/>
      <c r="E114" s="146"/>
      <c r="F114" s="146"/>
      <c r="G114" s="144">
        <v>10584757</v>
      </c>
      <c r="H114" s="146">
        <v>16</v>
      </c>
      <c r="I114" s="147">
        <v>86</v>
      </c>
    </row>
    <row r="115" spans="1:9" x14ac:dyDescent="0.3">
      <c r="A115" s="143" t="str">
        <f t="shared" si="5"/>
        <v>新大同投資</v>
      </c>
      <c r="B115" s="144"/>
      <c r="C115" s="145"/>
      <c r="D115" s="144"/>
      <c r="E115" s="146"/>
      <c r="F115" s="146"/>
      <c r="G115" s="144">
        <v>10585782</v>
      </c>
      <c r="H115" s="146">
        <v>16</v>
      </c>
      <c r="I115" s="147">
        <v>2</v>
      </c>
    </row>
    <row r="116" spans="1:9" x14ac:dyDescent="0.3">
      <c r="A116" s="143" t="str">
        <f t="shared" si="5"/>
        <v>新大同投資</v>
      </c>
      <c r="B116" s="144"/>
      <c r="C116" s="145"/>
      <c r="D116" s="144"/>
      <c r="E116" s="146"/>
      <c r="F116" s="146"/>
      <c r="G116" s="144">
        <v>10590805</v>
      </c>
      <c r="H116" s="146">
        <v>16</v>
      </c>
      <c r="I116" s="147">
        <v>1</v>
      </c>
    </row>
    <row r="117" spans="1:9" x14ac:dyDescent="0.3">
      <c r="A117" s="143" t="str">
        <f t="shared" si="5"/>
        <v>新大同投資</v>
      </c>
      <c r="B117" s="144"/>
      <c r="C117" s="145"/>
      <c r="D117" s="144"/>
      <c r="E117" s="146"/>
      <c r="F117" s="146"/>
      <c r="G117" s="144">
        <v>10591321</v>
      </c>
      <c r="H117" s="146">
        <v>16</v>
      </c>
      <c r="I117" s="147">
        <v>125</v>
      </c>
    </row>
    <row r="118" spans="1:9" x14ac:dyDescent="0.3">
      <c r="A118" s="143" t="s">
        <v>1783</v>
      </c>
      <c r="B118" s="144" t="s">
        <v>347</v>
      </c>
      <c r="C118" s="145" t="s">
        <v>435</v>
      </c>
      <c r="D118" s="144">
        <v>10573384</v>
      </c>
      <c r="E118" s="146">
        <v>16.05</v>
      </c>
      <c r="F118" s="146">
        <v>72</v>
      </c>
      <c r="G118" s="144"/>
      <c r="H118" s="146"/>
      <c r="I118" s="147"/>
    </row>
    <row r="119" spans="1:9" x14ac:dyDescent="0.3">
      <c r="A119" s="143" t="str">
        <f>A118</f>
        <v>新大同投資</v>
      </c>
      <c r="B119" s="144"/>
      <c r="C119" s="145"/>
      <c r="D119" s="144"/>
      <c r="E119" s="146"/>
      <c r="F119" s="146"/>
      <c r="G119" s="144">
        <v>10573586</v>
      </c>
      <c r="H119" s="146">
        <v>16.05</v>
      </c>
      <c r="I119" s="147">
        <v>72</v>
      </c>
    </row>
    <row r="120" spans="1:9" x14ac:dyDescent="0.3">
      <c r="A120" s="143" t="s">
        <v>1783</v>
      </c>
      <c r="B120" s="144" t="s">
        <v>347</v>
      </c>
      <c r="C120" s="145" t="s">
        <v>437</v>
      </c>
      <c r="D120" s="144">
        <v>10595015</v>
      </c>
      <c r="E120" s="146">
        <v>16.05</v>
      </c>
      <c r="F120" s="146">
        <v>72</v>
      </c>
      <c r="G120" s="144"/>
      <c r="H120" s="146"/>
      <c r="I120" s="147"/>
    </row>
    <row r="121" spans="1:9" x14ac:dyDescent="0.3">
      <c r="A121" s="143" t="str">
        <f>A120</f>
        <v>新大同投資</v>
      </c>
      <c r="B121" s="144"/>
      <c r="C121" s="145"/>
      <c r="D121" s="144"/>
      <c r="E121" s="146"/>
      <c r="F121" s="146"/>
      <c r="G121" s="144">
        <v>10595421</v>
      </c>
      <c r="H121" s="146">
        <v>16.05</v>
      </c>
      <c r="I121" s="147">
        <v>72</v>
      </c>
    </row>
    <row r="122" spans="1:9" x14ac:dyDescent="0.3">
      <c r="A122" s="114" t="s">
        <v>1893</v>
      </c>
      <c r="B122" s="111" t="s">
        <v>272</v>
      </c>
      <c r="C122" s="131" t="s">
        <v>3218</v>
      </c>
      <c r="D122" s="111">
        <v>11041633</v>
      </c>
      <c r="E122" s="112">
        <v>15.75</v>
      </c>
      <c r="F122" s="112">
        <v>225</v>
      </c>
      <c r="G122" s="111"/>
      <c r="H122" s="112"/>
      <c r="I122" s="113"/>
    </row>
    <row r="123" spans="1:9" x14ac:dyDescent="0.3">
      <c r="A123" s="114" t="str">
        <f t="shared" ref="A123:A124" si="6">A122</f>
        <v>葉育峯</v>
      </c>
      <c r="B123" s="111"/>
      <c r="C123" s="131"/>
      <c r="D123" s="111"/>
      <c r="E123" s="112"/>
      <c r="F123" s="112"/>
      <c r="G123" s="111">
        <v>11044141</v>
      </c>
      <c r="H123" s="112">
        <v>15.75</v>
      </c>
      <c r="I123" s="113">
        <v>191</v>
      </c>
    </row>
    <row r="124" spans="1:9" x14ac:dyDescent="0.3">
      <c r="A124" s="114" t="str">
        <f t="shared" si="6"/>
        <v>葉育峯</v>
      </c>
      <c r="B124" s="111"/>
      <c r="C124" s="131"/>
      <c r="D124" s="111"/>
      <c r="E124" s="112"/>
      <c r="F124" s="112"/>
      <c r="G124" s="111">
        <v>11044653</v>
      </c>
      <c r="H124" s="112">
        <v>15.75</v>
      </c>
      <c r="I124" s="113">
        <v>34</v>
      </c>
    </row>
    <row r="125" spans="1:9" x14ac:dyDescent="0.3">
      <c r="A125" s="114" t="s">
        <v>1893</v>
      </c>
      <c r="B125" s="111" t="s">
        <v>272</v>
      </c>
      <c r="C125" s="131" t="s">
        <v>3219</v>
      </c>
      <c r="D125" s="111">
        <v>11053366</v>
      </c>
      <c r="E125" s="112">
        <v>15.6</v>
      </c>
      <c r="F125" s="112">
        <v>200</v>
      </c>
      <c r="G125" s="111"/>
      <c r="H125" s="112"/>
      <c r="I125" s="113"/>
    </row>
    <row r="126" spans="1:9" x14ac:dyDescent="0.3">
      <c r="A126" s="114" t="str">
        <f t="shared" ref="A126:A128" si="7">A125</f>
        <v>葉育峯</v>
      </c>
      <c r="B126" s="111"/>
      <c r="C126" s="131"/>
      <c r="D126" s="111"/>
      <c r="E126" s="112"/>
      <c r="F126" s="112"/>
      <c r="G126" s="111">
        <v>11053786</v>
      </c>
      <c r="H126" s="112">
        <v>15.6</v>
      </c>
      <c r="I126" s="113">
        <v>11</v>
      </c>
    </row>
    <row r="127" spans="1:9" x14ac:dyDescent="0.3">
      <c r="A127" s="114" t="str">
        <f t="shared" si="7"/>
        <v>葉育峯</v>
      </c>
      <c r="B127" s="111"/>
      <c r="C127" s="131"/>
      <c r="D127" s="111"/>
      <c r="E127" s="112"/>
      <c r="F127" s="112"/>
      <c r="G127" s="111">
        <v>11064980</v>
      </c>
      <c r="H127" s="112">
        <v>15.6</v>
      </c>
      <c r="I127" s="113">
        <v>32</v>
      </c>
    </row>
    <row r="128" spans="1:9" x14ac:dyDescent="0.3">
      <c r="A128" s="114" t="str">
        <f t="shared" si="7"/>
        <v>葉育峯</v>
      </c>
      <c r="B128" s="111"/>
      <c r="C128" s="131"/>
      <c r="D128" s="111"/>
      <c r="E128" s="112"/>
      <c r="F128" s="112"/>
      <c r="G128" s="111">
        <v>11070003</v>
      </c>
      <c r="H128" s="112">
        <v>15.6</v>
      </c>
      <c r="I128" s="113">
        <v>157</v>
      </c>
    </row>
    <row r="129" spans="1:9" x14ac:dyDescent="0.3">
      <c r="A129" s="114" t="s">
        <v>577</v>
      </c>
      <c r="B129" s="111" t="s">
        <v>453</v>
      </c>
      <c r="C129" s="131" t="s">
        <v>1102</v>
      </c>
      <c r="D129" s="111">
        <v>11194620</v>
      </c>
      <c r="E129" s="112">
        <v>15.7</v>
      </c>
      <c r="F129" s="112">
        <v>200</v>
      </c>
      <c r="G129" s="111"/>
      <c r="H129" s="112"/>
      <c r="I129" s="113"/>
    </row>
    <row r="130" spans="1:9" x14ac:dyDescent="0.3">
      <c r="A130" s="114" t="str">
        <f>A129</f>
        <v>鄭豐儀</v>
      </c>
      <c r="B130" s="111"/>
      <c r="C130" s="131"/>
      <c r="D130" s="111"/>
      <c r="E130" s="112"/>
      <c r="F130" s="112"/>
      <c r="G130" s="111">
        <v>11194851</v>
      </c>
      <c r="H130" s="112">
        <v>15.7</v>
      </c>
      <c r="I130" s="113">
        <v>199</v>
      </c>
    </row>
    <row r="131" spans="1:9" x14ac:dyDescent="0.3">
      <c r="A131" s="143" t="s">
        <v>577</v>
      </c>
      <c r="B131" s="144" t="s">
        <v>453</v>
      </c>
      <c r="C131" s="145" t="s">
        <v>1102</v>
      </c>
      <c r="D131" s="144">
        <v>11202143</v>
      </c>
      <c r="E131" s="146">
        <v>15.7</v>
      </c>
      <c r="F131" s="146">
        <v>-1</v>
      </c>
      <c r="G131" s="144"/>
      <c r="H131" s="146"/>
      <c r="I131" s="147"/>
    </row>
    <row r="132" spans="1:9" x14ac:dyDescent="0.3">
      <c r="A132" s="143" t="s">
        <v>577</v>
      </c>
      <c r="B132" s="144" t="s">
        <v>453</v>
      </c>
      <c r="C132" s="145" t="s">
        <v>574</v>
      </c>
      <c r="D132" s="144">
        <v>11195115</v>
      </c>
      <c r="E132" s="146">
        <v>15.75</v>
      </c>
      <c r="F132" s="146">
        <v>160</v>
      </c>
      <c r="G132" s="144"/>
      <c r="H132" s="146"/>
      <c r="I132" s="147"/>
    </row>
    <row r="133" spans="1:9" x14ac:dyDescent="0.3">
      <c r="A133" s="143" t="str">
        <f>A132</f>
        <v>鄭豐儀</v>
      </c>
      <c r="B133" s="144"/>
      <c r="C133" s="145"/>
      <c r="D133" s="144"/>
      <c r="E133" s="146"/>
      <c r="F133" s="146"/>
      <c r="G133" s="144">
        <v>11195363</v>
      </c>
      <c r="H133" s="146">
        <v>15.75</v>
      </c>
      <c r="I133" s="147">
        <v>160</v>
      </c>
    </row>
    <row r="134" spans="1:9" x14ac:dyDescent="0.3">
      <c r="A134" s="143" t="s">
        <v>577</v>
      </c>
      <c r="B134" s="144" t="s">
        <v>453</v>
      </c>
      <c r="C134" s="145" t="s">
        <v>575</v>
      </c>
      <c r="D134" s="144">
        <v>11195568</v>
      </c>
      <c r="E134" s="146">
        <v>15.8</v>
      </c>
      <c r="F134" s="146">
        <v>300</v>
      </c>
      <c r="G134" s="144"/>
      <c r="H134" s="146"/>
      <c r="I134" s="147"/>
    </row>
    <row r="135" spans="1:9" x14ac:dyDescent="0.3">
      <c r="A135" s="143" t="str">
        <f>A134</f>
        <v>鄭豐儀</v>
      </c>
      <c r="B135" s="144"/>
      <c r="C135" s="145"/>
      <c r="D135" s="144"/>
      <c r="E135" s="146"/>
      <c r="F135" s="146"/>
      <c r="G135" s="144">
        <v>11195873</v>
      </c>
      <c r="H135" s="146">
        <v>15.8</v>
      </c>
      <c r="I135" s="147">
        <v>293</v>
      </c>
    </row>
    <row r="136" spans="1:9" x14ac:dyDescent="0.3">
      <c r="A136" s="143" t="s">
        <v>577</v>
      </c>
      <c r="B136" s="144" t="s">
        <v>453</v>
      </c>
      <c r="C136" s="145" t="s">
        <v>575</v>
      </c>
      <c r="D136" s="144">
        <v>11201842</v>
      </c>
      <c r="E136" s="146">
        <v>15.8</v>
      </c>
      <c r="F136" s="146">
        <v>-7</v>
      </c>
      <c r="G136" s="144"/>
      <c r="H136" s="146"/>
      <c r="I136" s="147"/>
    </row>
    <row r="137" spans="1:9" x14ac:dyDescent="0.3">
      <c r="A137" s="143" t="s">
        <v>577</v>
      </c>
      <c r="B137" s="144" t="s">
        <v>453</v>
      </c>
      <c r="C137" s="145" t="s">
        <v>576</v>
      </c>
      <c r="D137" s="144">
        <v>11200039</v>
      </c>
      <c r="E137" s="146">
        <v>15.85</v>
      </c>
      <c r="F137" s="146">
        <v>300</v>
      </c>
      <c r="G137" s="144"/>
      <c r="H137" s="146"/>
      <c r="I137" s="147"/>
    </row>
    <row r="138" spans="1:9" x14ac:dyDescent="0.3">
      <c r="A138" s="143" t="str">
        <f>A137</f>
        <v>鄭豐儀</v>
      </c>
      <c r="B138" s="144"/>
      <c r="C138" s="145"/>
      <c r="D138" s="144"/>
      <c r="E138" s="146"/>
      <c r="F138" s="146"/>
      <c r="G138" s="144">
        <v>11200385</v>
      </c>
      <c r="H138" s="146">
        <v>15.85</v>
      </c>
      <c r="I138" s="147">
        <v>264</v>
      </c>
    </row>
    <row r="139" spans="1:9" x14ac:dyDescent="0.3">
      <c r="A139" s="143" t="s">
        <v>577</v>
      </c>
      <c r="B139" s="144" t="s">
        <v>453</v>
      </c>
      <c r="C139" s="145" t="s">
        <v>576</v>
      </c>
      <c r="D139" s="144">
        <v>11201842</v>
      </c>
      <c r="E139" s="146">
        <v>15.85</v>
      </c>
      <c r="F139" s="146">
        <v>-36</v>
      </c>
      <c r="G139" s="144"/>
      <c r="H139" s="146"/>
      <c r="I139" s="147"/>
    </row>
    <row r="140" spans="1:9" x14ac:dyDescent="0.3">
      <c r="A140" s="143" t="s">
        <v>577</v>
      </c>
      <c r="B140" s="144" t="s">
        <v>453</v>
      </c>
      <c r="C140" s="145" t="s">
        <v>1103</v>
      </c>
      <c r="D140" s="144">
        <v>11200607</v>
      </c>
      <c r="E140" s="146">
        <v>15.9</v>
      </c>
      <c r="F140" s="146">
        <v>300</v>
      </c>
      <c r="G140" s="144"/>
      <c r="H140" s="146"/>
      <c r="I140" s="147"/>
    </row>
    <row r="141" spans="1:9" x14ac:dyDescent="0.3">
      <c r="A141" s="143" t="str">
        <f t="shared" ref="A141:A142" si="8">A140</f>
        <v>鄭豐儀</v>
      </c>
      <c r="B141" s="144"/>
      <c r="C141" s="145"/>
      <c r="D141" s="144"/>
      <c r="E141" s="146"/>
      <c r="F141" s="146"/>
      <c r="G141" s="144">
        <v>11200896</v>
      </c>
      <c r="H141" s="146">
        <v>15.9</v>
      </c>
      <c r="I141" s="147">
        <v>242</v>
      </c>
    </row>
    <row r="142" spans="1:9" x14ac:dyDescent="0.3">
      <c r="A142" s="143" t="str">
        <f t="shared" si="8"/>
        <v>鄭豐儀</v>
      </c>
      <c r="B142" s="144"/>
      <c r="C142" s="145"/>
      <c r="D142" s="144"/>
      <c r="E142" s="146"/>
      <c r="F142" s="146"/>
      <c r="G142" s="144">
        <v>11201407</v>
      </c>
      <c r="H142" s="146">
        <v>15.9</v>
      </c>
      <c r="I142" s="147">
        <v>16</v>
      </c>
    </row>
    <row r="143" spans="1:9" x14ac:dyDescent="0.3">
      <c r="A143" s="143" t="s">
        <v>577</v>
      </c>
      <c r="B143" s="144" t="s">
        <v>453</v>
      </c>
      <c r="C143" s="145" t="s">
        <v>1103</v>
      </c>
      <c r="D143" s="144">
        <v>11201832</v>
      </c>
      <c r="E143" s="146">
        <v>15.9</v>
      </c>
      <c r="F143" s="146">
        <v>-42</v>
      </c>
      <c r="G143" s="144"/>
      <c r="H143" s="146"/>
      <c r="I143" s="147"/>
    </row>
    <row r="144" spans="1:9" x14ac:dyDescent="0.3">
      <c r="A144" s="143" t="s">
        <v>1783</v>
      </c>
      <c r="B144" s="144" t="s">
        <v>347</v>
      </c>
      <c r="C144" s="145" t="s">
        <v>443</v>
      </c>
      <c r="D144" s="144">
        <v>11324742</v>
      </c>
      <c r="E144" s="146">
        <v>15.95</v>
      </c>
      <c r="F144" s="146">
        <v>499</v>
      </c>
      <c r="G144" s="144"/>
      <c r="H144" s="146"/>
      <c r="I144" s="147"/>
    </row>
    <row r="145" spans="1:9" x14ac:dyDescent="0.3">
      <c r="A145" s="143" t="str">
        <f>A144</f>
        <v>新大同投資</v>
      </c>
      <c r="B145" s="144"/>
      <c r="C145" s="145"/>
      <c r="D145" s="144"/>
      <c r="E145" s="146"/>
      <c r="F145" s="146"/>
      <c r="G145" s="144">
        <v>11325229</v>
      </c>
      <c r="H145" s="146">
        <v>15.9</v>
      </c>
      <c r="I145" s="147">
        <v>499</v>
      </c>
    </row>
    <row r="146" spans="1:9" x14ac:dyDescent="0.3">
      <c r="A146" s="143" t="s">
        <v>1783</v>
      </c>
      <c r="B146" s="144" t="s">
        <v>347</v>
      </c>
      <c r="C146" s="145" t="s">
        <v>444</v>
      </c>
      <c r="D146" s="144">
        <v>11325494</v>
      </c>
      <c r="E146" s="146">
        <v>15.95</v>
      </c>
      <c r="F146" s="146">
        <v>499</v>
      </c>
      <c r="G146" s="144"/>
      <c r="H146" s="146"/>
      <c r="I146" s="147"/>
    </row>
    <row r="147" spans="1:9" x14ac:dyDescent="0.3">
      <c r="A147" s="143" t="str">
        <f>A146</f>
        <v>新大同投資</v>
      </c>
      <c r="B147" s="144"/>
      <c r="C147" s="145"/>
      <c r="D147" s="144"/>
      <c r="E147" s="146"/>
      <c r="F147" s="146"/>
      <c r="G147" s="144">
        <v>11325744</v>
      </c>
      <c r="H147" s="146">
        <v>15.95</v>
      </c>
      <c r="I147" s="147">
        <v>499</v>
      </c>
    </row>
    <row r="148" spans="1:9" x14ac:dyDescent="0.3">
      <c r="A148" s="143" t="s">
        <v>1783</v>
      </c>
      <c r="B148" s="144" t="s">
        <v>347</v>
      </c>
      <c r="C148" s="145" t="s">
        <v>445</v>
      </c>
      <c r="D148" s="144">
        <v>11330538</v>
      </c>
      <c r="E148" s="146">
        <v>15.95</v>
      </c>
      <c r="F148" s="146">
        <v>302</v>
      </c>
      <c r="G148" s="144"/>
      <c r="H148" s="146"/>
      <c r="I148" s="147"/>
    </row>
    <row r="149" spans="1:9" x14ac:dyDescent="0.3">
      <c r="A149" s="143" t="str">
        <f>A148</f>
        <v>新大同投資</v>
      </c>
      <c r="B149" s="144"/>
      <c r="C149" s="145"/>
      <c r="D149" s="144"/>
      <c r="E149" s="146"/>
      <c r="F149" s="146"/>
      <c r="G149" s="144">
        <v>11330774</v>
      </c>
      <c r="H149" s="146">
        <v>15.9</v>
      </c>
      <c r="I149" s="147">
        <v>302</v>
      </c>
    </row>
    <row r="150" spans="1:9" x14ac:dyDescent="0.3">
      <c r="A150" s="143" t="s">
        <v>1783</v>
      </c>
      <c r="B150" s="144" t="s">
        <v>347</v>
      </c>
      <c r="C150" s="145" t="s">
        <v>446</v>
      </c>
      <c r="D150" s="144">
        <v>11360270</v>
      </c>
      <c r="E150" s="146">
        <v>15.85</v>
      </c>
      <c r="F150" s="146">
        <v>39</v>
      </c>
      <c r="G150" s="144"/>
      <c r="H150" s="146"/>
      <c r="I150" s="147"/>
    </row>
    <row r="151" spans="1:9" x14ac:dyDescent="0.3">
      <c r="A151" s="143" t="str">
        <f>A150</f>
        <v>新大同投資</v>
      </c>
      <c r="B151" s="144"/>
      <c r="C151" s="145"/>
      <c r="D151" s="144"/>
      <c r="E151" s="146"/>
      <c r="F151" s="146"/>
      <c r="G151" s="144">
        <v>11360722</v>
      </c>
      <c r="H151" s="146">
        <v>15.85</v>
      </c>
      <c r="I151" s="147">
        <v>39</v>
      </c>
    </row>
    <row r="152" spans="1:9" x14ac:dyDescent="0.3">
      <c r="A152" s="143" t="s">
        <v>1783</v>
      </c>
      <c r="B152" s="144" t="s">
        <v>347</v>
      </c>
      <c r="C152" s="145" t="s">
        <v>447</v>
      </c>
      <c r="D152" s="144">
        <v>11362401</v>
      </c>
      <c r="E152" s="146">
        <v>15.9</v>
      </c>
      <c r="F152" s="146">
        <v>250</v>
      </c>
      <c r="G152" s="144"/>
      <c r="H152" s="146"/>
      <c r="I152" s="147"/>
    </row>
    <row r="153" spans="1:9" x14ac:dyDescent="0.3">
      <c r="A153" s="143" t="str">
        <f t="shared" ref="A153:A154" si="9">A152</f>
        <v>新大同投資</v>
      </c>
      <c r="B153" s="144"/>
      <c r="C153" s="145"/>
      <c r="D153" s="144"/>
      <c r="E153" s="146"/>
      <c r="F153" s="146"/>
      <c r="G153" s="144">
        <v>11362774</v>
      </c>
      <c r="H153" s="146">
        <v>15.9</v>
      </c>
      <c r="I153" s="147">
        <v>249</v>
      </c>
    </row>
    <row r="154" spans="1:9" x14ac:dyDescent="0.3">
      <c r="A154" s="143" t="str">
        <f t="shared" si="9"/>
        <v>新大同投資</v>
      </c>
      <c r="B154" s="144"/>
      <c r="C154" s="145"/>
      <c r="D154" s="144"/>
      <c r="E154" s="146"/>
      <c r="F154" s="146"/>
      <c r="G154" s="144">
        <v>11364822</v>
      </c>
      <c r="H154" s="146">
        <v>15.9</v>
      </c>
      <c r="I154" s="147">
        <v>1</v>
      </c>
    </row>
    <row r="155" spans="1:9" x14ac:dyDescent="0.3">
      <c r="A155" s="143" t="s">
        <v>1783</v>
      </c>
      <c r="B155" s="144" t="s">
        <v>347</v>
      </c>
      <c r="C155" s="145" t="s">
        <v>507</v>
      </c>
      <c r="D155" s="144">
        <v>11363280</v>
      </c>
      <c r="E155" s="146">
        <v>15.95</v>
      </c>
      <c r="F155" s="146">
        <v>332</v>
      </c>
      <c r="G155" s="144"/>
      <c r="H155" s="146"/>
      <c r="I155" s="147"/>
    </row>
    <row r="156" spans="1:9" x14ac:dyDescent="0.3">
      <c r="A156" s="143" t="str">
        <f>A155</f>
        <v>新大同投資</v>
      </c>
      <c r="B156" s="144"/>
      <c r="C156" s="145"/>
      <c r="D156" s="144"/>
      <c r="E156" s="146"/>
      <c r="F156" s="146"/>
      <c r="G156" s="144">
        <v>11363288</v>
      </c>
      <c r="H156" s="146">
        <v>15.95</v>
      </c>
      <c r="I156" s="147">
        <v>332</v>
      </c>
    </row>
    <row r="157" spans="1:9" x14ac:dyDescent="0.3">
      <c r="A157" s="143" t="s">
        <v>1783</v>
      </c>
      <c r="B157" s="144" t="s">
        <v>347</v>
      </c>
      <c r="C157" s="145" t="s">
        <v>448</v>
      </c>
      <c r="D157" s="144">
        <v>11363760</v>
      </c>
      <c r="E157" s="146">
        <v>15.95</v>
      </c>
      <c r="F157" s="146">
        <v>5</v>
      </c>
      <c r="G157" s="144"/>
      <c r="H157" s="146"/>
      <c r="I157" s="147"/>
    </row>
    <row r="158" spans="1:9" x14ac:dyDescent="0.3">
      <c r="A158" s="143" t="str">
        <f>A157</f>
        <v>新大同投資</v>
      </c>
      <c r="B158" s="144"/>
      <c r="C158" s="145"/>
      <c r="D158" s="144"/>
      <c r="E158" s="146"/>
      <c r="F158" s="146"/>
      <c r="G158" s="144">
        <v>11364311</v>
      </c>
      <c r="H158" s="146">
        <v>15.95</v>
      </c>
      <c r="I158" s="147">
        <v>5</v>
      </c>
    </row>
    <row r="159" spans="1:9" x14ac:dyDescent="0.3">
      <c r="A159" s="143" t="s">
        <v>1783</v>
      </c>
      <c r="B159" s="144" t="s">
        <v>347</v>
      </c>
      <c r="C159" s="145" t="s">
        <v>1950</v>
      </c>
      <c r="D159" s="144">
        <v>11365183</v>
      </c>
      <c r="E159" s="146">
        <v>15.9</v>
      </c>
      <c r="F159" s="146">
        <v>1</v>
      </c>
      <c r="G159" s="144"/>
      <c r="H159" s="146"/>
      <c r="I159" s="147"/>
    </row>
    <row r="160" spans="1:9" x14ac:dyDescent="0.3">
      <c r="A160" s="143" t="s">
        <v>1783</v>
      </c>
      <c r="B160" s="144" t="s">
        <v>347</v>
      </c>
      <c r="C160" s="145" t="s">
        <v>1950</v>
      </c>
      <c r="D160" s="144">
        <v>11381039</v>
      </c>
      <c r="E160" s="146">
        <v>15.9</v>
      </c>
      <c r="F160" s="146">
        <v>-1</v>
      </c>
      <c r="G160" s="144"/>
      <c r="H160" s="146"/>
      <c r="I160" s="147"/>
    </row>
    <row r="161" spans="1:9" x14ac:dyDescent="0.3">
      <c r="A161" s="143" t="s">
        <v>1783</v>
      </c>
      <c r="B161" s="144" t="s">
        <v>347</v>
      </c>
      <c r="C161" s="145" t="s">
        <v>509</v>
      </c>
      <c r="D161" s="144">
        <v>11365627</v>
      </c>
      <c r="E161" s="146">
        <v>15.95</v>
      </c>
      <c r="F161" s="146">
        <v>25</v>
      </c>
      <c r="G161" s="144"/>
      <c r="H161" s="146"/>
      <c r="I161" s="147"/>
    </row>
    <row r="162" spans="1:9" x14ac:dyDescent="0.3">
      <c r="A162" s="143" t="str">
        <f>A161</f>
        <v>新大同投資</v>
      </c>
      <c r="B162" s="144"/>
      <c r="C162" s="145"/>
      <c r="D162" s="144"/>
      <c r="E162" s="146"/>
      <c r="F162" s="146"/>
      <c r="G162" s="144">
        <v>11365849</v>
      </c>
      <c r="H162" s="146">
        <v>15.95</v>
      </c>
      <c r="I162" s="147">
        <v>25</v>
      </c>
    </row>
    <row r="163" spans="1:9" x14ac:dyDescent="0.3">
      <c r="A163" s="143" t="s">
        <v>1783</v>
      </c>
      <c r="B163" s="144" t="s">
        <v>347</v>
      </c>
      <c r="C163" s="145" t="s">
        <v>510</v>
      </c>
      <c r="D163" s="144">
        <v>11370682</v>
      </c>
      <c r="E163" s="146">
        <v>15.95</v>
      </c>
      <c r="F163" s="146">
        <v>125</v>
      </c>
      <c r="G163" s="144"/>
      <c r="H163" s="146"/>
      <c r="I163" s="147"/>
    </row>
    <row r="164" spans="1:9" x14ac:dyDescent="0.3">
      <c r="A164" s="143" t="str">
        <f>A163</f>
        <v>新大同投資</v>
      </c>
      <c r="B164" s="144"/>
      <c r="C164" s="145"/>
      <c r="D164" s="144"/>
      <c r="E164" s="146"/>
      <c r="F164" s="146"/>
      <c r="G164" s="144">
        <v>11370874</v>
      </c>
      <c r="H164" s="146">
        <v>15.95</v>
      </c>
      <c r="I164" s="147">
        <v>125</v>
      </c>
    </row>
    <row r="165" spans="1:9" x14ac:dyDescent="0.3">
      <c r="A165" s="143" t="s">
        <v>1783</v>
      </c>
      <c r="B165" s="144" t="s">
        <v>347</v>
      </c>
      <c r="C165" s="145" t="s">
        <v>511</v>
      </c>
      <c r="D165" s="144">
        <v>11371144</v>
      </c>
      <c r="E165" s="146">
        <v>15.95</v>
      </c>
      <c r="F165" s="146">
        <v>51</v>
      </c>
      <c r="G165" s="144"/>
      <c r="H165" s="146"/>
      <c r="I165" s="147"/>
    </row>
    <row r="166" spans="1:9" x14ac:dyDescent="0.3">
      <c r="A166" s="143" t="str">
        <f>A165</f>
        <v>新大同投資</v>
      </c>
      <c r="B166" s="144"/>
      <c r="C166" s="145"/>
      <c r="D166" s="144"/>
      <c r="E166" s="146"/>
      <c r="F166" s="146"/>
      <c r="G166" s="144">
        <v>11371388</v>
      </c>
      <c r="H166" s="146">
        <v>15.95</v>
      </c>
      <c r="I166" s="147">
        <v>51</v>
      </c>
    </row>
    <row r="167" spans="1:9" x14ac:dyDescent="0.3">
      <c r="A167" s="143" t="s">
        <v>1783</v>
      </c>
      <c r="B167" s="144" t="s">
        <v>347</v>
      </c>
      <c r="C167" s="145" t="s">
        <v>512</v>
      </c>
      <c r="D167" s="144">
        <v>11371658</v>
      </c>
      <c r="E167" s="146">
        <v>15.95</v>
      </c>
      <c r="F167" s="146">
        <v>17</v>
      </c>
      <c r="G167" s="144"/>
      <c r="H167" s="146"/>
      <c r="I167" s="147"/>
    </row>
    <row r="168" spans="1:9" x14ac:dyDescent="0.3">
      <c r="A168" s="143" t="str">
        <f>A167</f>
        <v>新大同投資</v>
      </c>
      <c r="B168" s="144"/>
      <c r="C168" s="145"/>
      <c r="D168" s="144"/>
      <c r="E168" s="146"/>
      <c r="F168" s="146"/>
      <c r="G168" s="144">
        <v>11371900</v>
      </c>
      <c r="H168" s="146">
        <v>15.95</v>
      </c>
      <c r="I168" s="147">
        <v>17</v>
      </c>
    </row>
    <row r="169" spans="1:9" x14ac:dyDescent="0.3">
      <c r="A169" s="143" t="s">
        <v>1783</v>
      </c>
      <c r="B169" s="144" t="s">
        <v>347</v>
      </c>
      <c r="C169" s="145" t="s">
        <v>513</v>
      </c>
      <c r="D169" s="144">
        <v>11372453</v>
      </c>
      <c r="E169" s="146">
        <v>15.95</v>
      </c>
      <c r="F169" s="146">
        <v>24</v>
      </c>
      <c r="G169" s="144"/>
      <c r="H169" s="146"/>
      <c r="I169" s="147"/>
    </row>
    <row r="170" spans="1:9" x14ac:dyDescent="0.3">
      <c r="A170" s="143" t="str">
        <f>A169</f>
        <v>新大同投資</v>
      </c>
      <c r="B170" s="144"/>
      <c r="C170" s="145"/>
      <c r="D170" s="144"/>
      <c r="E170" s="146"/>
      <c r="F170" s="146"/>
      <c r="G170" s="144">
        <v>11372925</v>
      </c>
      <c r="H170" s="146">
        <v>15.95</v>
      </c>
      <c r="I170" s="147">
        <v>24</v>
      </c>
    </row>
    <row r="171" spans="1:9" x14ac:dyDescent="0.3">
      <c r="A171" s="143" t="s">
        <v>1783</v>
      </c>
      <c r="B171" s="144" t="s">
        <v>347</v>
      </c>
      <c r="C171" s="145" t="s">
        <v>514</v>
      </c>
      <c r="D171" s="144">
        <v>11373208</v>
      </c>
      <c r="E171" s="146">
        <v>15.95</v>
      </c>
      <c r="F171" s="146">
        <v>62</v>
      </c>
      <c r="G171" s="144"/>
      <c r="H171" s="146"/>
      <c r="I171" s="147"/>
    </row>
    <row r="172" spans="1:9" x14ac:dyDescent="0.3">
      <c r="A172" s="143" t="str">
        <f>A171</f>
        <v>新大同投資</v>
      </c>
      <c r="B172" s="144"/>
      <c r="C172" s="145"/>
      <c r="D172" s="144"/>
      <c r="E172" s="146"/>
      <c r="F172" s="146"/>
      <c r="G172" s="144">
        <v>11373437</v>
      </c>
      <c r="H172" s="146">
        <v>15.95</v>
      </c>
      <c r="I172" s="147">
        <v>62</v>
      </c>
    </row>
    <row r="173" spans="1:9" x14ac:dyDescent="0.3">
      <c r="A173" s="143" t="s">
        <v>1783</v>
      </c>
      <c r="B173" s="144" t="s">
        <v>347</v>
      </c>
      <c r="C173" s="145" t="s">
        <v>696</v>
      </c>
      <c r="D173" s="144">
        <v>11373722</v>
      </c>
      <c r="E173" s="146">
        <v>15.95</v>
      </c>
      <c r="F173" s="146">
        <v>47</v>
      </c>
      <c r="G173" s="144"/>
      <c r="H173" s="146"/>
      <c r="I173" s="147"/>
    </row>
    <row r="174" spans="1:9" x14ac:dyDescent="0.3">
      <c r="A174" s="143" t="str">
        <f>A173</f>
        <v>新大同投資</v>
      </c>
      <c r="B174" s="144"/>
      <c r="C174" s="145"/>
      <c r="D174" s="144"/>
      <c r="E174" s="146"/>
      <c r="F174" s="146"/>
      <c r="G174" s="144">
        <v>11373950</v>
      </c>
      <c r="H174" s="146">
        <v>15.95</v>
      </c>
      <c r="I174" s="147">
        <v>47</v>
      </c>
    </row>
    <row r="175" spans="1:9" x14ac:dyDescent="0.3">
      <c r="A175" s="143" t="s">
        <v>1783</v>
      </c>
      <c r="B175" s="144" t="s">
        <v>347</v>
      </c>
      <c r="C175" s="145" t="s">
        <v>2054</v>
      </c>
      <c r="D175" s="144">
        <v>11374653</v>
      </c>
      <c r="E175" s="146">
        <v>15.95</v>
      </c>
      <c r="F175" s="146">
        <v>25</v>
      </c>
      <c r="G175" s="144"/>
      <c r="H175" s="146"/>
      <c r="I175" s="147"/>
    </row>
    <row r="176" spans="1:9" x14ac:dyDescent="0.3">
      <c r="A176" s="143" t="str">
        <f t="shared" ref="A176:A177" si="10">A175</f>
        <v>新大同投資</v>
      </c>
      <c r="B176" s="144"/>
      <c r="C176" s="145"/>
      <c r="D176" s="144"/>
      <c r="E176" s="146"/>
      <c r="F176" s="146"/>
      <c r="G176" s="144">
        <v>11374973</v>
      </c>
      <c r="H176" s="146">
        <v>15.95</v>
      </c>
      <c r="I176" s="147">
        <v>16</v>
      </c>
    </row>
    <row r="177" spans="1:9" x14ac:dyDescent="0.3">
      <c r="A177" s="143" t="str">
        <f t="shared" si="10"/>
        <v>新大同投資</v>
      </c>
      <c r="B177" s="144"/>
      <c r="C177" s="145"/>
      <c r="D177" s="144"/>
      <c r="E177" s="146"/>
      <c r="F177" s="146"/>
      <c r="G177" s="144">
        <v>11375486</v>
      </c>
      <c r="H177" s="146">
        <v>15.95</v>
      </c>
      <c r="I177" s="147">
        <v>9</v>
      </c>
    </row>
    <row r="178" spans="1:9" x14ac:dyDescent="0.3">
      <c r="A178" s="143" t="s">
        <v>1783</v>
      </c>
      <c r="B178" s="144" t="s">
        <v>347</v>
      </c>
      <c r="C178" s="145" t="s">
        <v>547</v>
      </c>
      <c r="D178" s="144">
        <v>11375842</v>
      </c>
      <c r="E178" s="146">
        <v>16</v>
      </c>
      <c r="F178" s="146">
        <v>499</v>
      </c>
      <c r="G178" s="144"/>
      <c r="H178" s="146"/>
      <c r="I178" s="147"/>
    </row>
    <row r="179" spans="1:9" x14ac:dyDescent="0.3">
      <c r="A179" s="143" t="str">
        <f>A178</f>
        <v>新大同投資</v>
      </c>
      <c r="B179" s="144"/>
      <c r="C179" s="145"/>
      <c r="D179" s="144"/>
      <c r="E179" s="146"/>
      <c r="F179" s="146"/>
      <c r="G179" s="144">
        <v>11375995</v>
      </c>
      <c r="H179" s="146">
        <v>16</v>
      </c>
      <c r="I179" s="147">
        <v>499</v>
      </c>
    </row>
    <row r="180" spans="1:9" x14ac:dyDescent="0.3">
      <c r="A180" s="143" t="s">
        <v>1783</v>
      </c>
      <c r="B180" s="144" t="s">
        <v>347</v>
      </c>
      <c r="C180" s="145" t="s">
        <v>549</v>
      </c>
      <c r="D180" s="144">
        <v>11381711</v>
      </c>
      <c r="E180" s="146">
        <v>15.95</v>
      </c>
      <c r="F180" s="146">
        <v>2</v>
      </c>
      <c r="G180" s="144"/>
      <c r="H180" s="146"/>
      <c r="I180" s="147"/>
    </row>
    <row r="181" spans="1:9" x14ac:dyDescent="0.3">
      <c r="A181" s="143" t="str">
        <f>A180</f>
        <v>新大同投資</v>
      </c>
      <c r="B181" s="144"/>
      <c r="C181" s="145"/>
      <c r="D181" s="144"/>
      <c r="E181" s="146"/>
      <c r="F181" s="146"/>
      <c r="G181" s="144">
        <v>11382034</v>
      </c>
      <c r="H181" s="146">
        <v>15.95</v>
      </c>
      <c r="I181" s="147">
        <v>2</v>
      </c>
    </row>
    <row r="182" spans="1:9" x14ac:dyDescent="0.3">
      <c r="A182" s="143" t="s">
        <v>1783</v>
      </c>
      <c r="B182" s="144" t="s">
        <v>347</v>
      </c>
      <c r="C182" s="145" t="s">
        <v>550</v>
      </c>
      <c r="D182" s="144">
        <v>11382213</v>
      </c>
      <c r="E182" s="146">
        <v>15.95</v>
      </c>
      <c r="F182" s="146">
        <v>8</v>
      </c>
      <c r="G182" s="144"/>
      <c r="H182" s="146"/>
      <c r="I182" s="147"/>
    </row>
    <row r="183" spans="1:9" x14ac:dyDescent="0.3">
      <c r="A183" s="143" t="str">
        <f>A182</f>
        <v>新大同投資</v>
      </c>
      <c r="B183" s="144"/>
      <c r="C183" s="145"/>
      <c r="D183" s="144"/>
      <c r="E183" s="146"/>
      <c r="F183" s="146"/>
      <c r="G183" s="144">
        <v>11383057</v>
      </c>
      <c r="H183" s="146">
        <v>15.95</v>
      </c>
      <c r="I183" s="147">
        <v>8</v>
      </c>
    </row>
    <row r="184" spans="1:9" x14ac:dyDescent="0.3">
      <c r="A184" s="143" t="s">
        <v>1783</v>
      </c>
      <c r="B184" s="144" t="s">
        <v>347</v>
      </c>
      <c r="C184" s="145" t="s">
        <v>551</v>
      </c>
      <c r="D184" s="144">
        <v>11383610</v>
      </c>
      <c r="E184" s="146">
        <v>15.95</v>
      </c>
      <c r="F184" s="146">
        <v>43</v>
      </c>
      <c r="G184" s="144"/>
      <c r="H184" s="146"/>
      <c r="I184" s="147"/>
    </row>
    <row r="185" spans="1:9" x14ac:dyDescent="0.3">
      <c r="A185" s="143" t="str">
        <f>A184</f>
        <v>新大同投資</v>
      </c>
      <c r="B185" s="144"/>
      <c r="C185" s="145"/>
      <c r="D185" s="144"/>
      <c r="E185" s="146"/>
      <c r="F185" s="146"/>
      <c r="G185" s="144">
        <v>11384077</v>
      </c>
      <c r="H185" s="146">
        <v>15.95</v>
      </c>
      <c r="I185" s="147">
        <v>43</v>
      </c>
    </row>
    <row r="186" spans="1:9" x14ac:dyDescent="0.3">
      <c r="A186" s="143" t="s">
        <v>1783</v>
      </c>
      <c r="B186" s="144" t="s">
        <v>347</v>
      </c>
      <c r="C186" s="145" t="s">
        <v>552</v>
      </c>
      <c r="D186" s="144">
        <v>11384550</v>
      </c>
      <c r="E186" s="146">
        <v>15.95</v>
      </c>
      <c r="F186" s="146">
        <v>11</v>
      </c>
      <c r="G186" s="144"/>
      <c r="H186" s="146"/>
      <c r="I186" s="147"/>
    </row>
    <row r="187" spans="1:9" x14ac:dyDescent="0.3">
      <c r="A187" s="143" t="str">
        <f>A186</f>
        <v>新大同投資</v>
      </c>
      <c r="B187" s="144"/>
      <c r="C187" s="145"/>
      <c r="D187" s="144"/>
      <c r="E187" s="146"/>
      <c r="F187" s="146"/>
      <c r="G187" s="144">
        <v>11384589</v>
      </c>
      <c r="H187" s="146">
        <v>15.95</v>
      </c>
      <c r="I187" s="147">
        <v>11</v>
      </c>
    </row>
    <row r="188" spans="1:9" x14ac:dyDescent="0.3">
      <c r="A188" s="143" t="s">
        <v>1783</v>
      </c>
      <c r="B188" s="144" t="s">
        <v>347</v>
      </c>
      <c r="C188" s="145" t="s">
        <v>553</v>
      </c>
      <c r="D188" s="144">
        <v>11385211</v>
      </c>
      <c r="E188" s="146">
        <v>15.95</v>
      </c>
      <c r="F188" s="146">
        <v>8</v>
      </c>
      <c r="G188" s="144"/>
      <c r="H188" s="146"/>
      <c r="I188" s="147"/>
    </row>
    <row r="189" spans="1:9" x14ac:dyDescent="0.3">
      <c r="A189" s="143" t="str">
        <f>A188</f>
        <v>新大同投資</v>
      </c>
      <c r="B189" s="144"/>
      <c r="C189" s="145"/>
      <c r="D189" s="144"/>
      <c r="E189" s="146"/>
      <c r="F189" s="146"/>
      <c r="G189" s="144">
        <v>11390120</v>
      </c>
      <c r="H189" s="146">
        <v>15.95</v>
      </c>
      <c r="I189" s="147">
        <v>4</v>
      </c>
    </row>
    <row r="190" spans="1:9" x14ac:dyDescent="0.3">
      <c r="A190" s="143" t="s">
        <v>1783</v>
      </c>
      <c r="B190" s="144" t="s">
        <v>347</v>
      </c>
      <c r="C190" s="145" t="s">
        <v>553</v>
      </c>
      <c r="D190" s="144">
        <v>11390382</v>
      </c>
      <c r="E190" s="146">
        <v>15.95</v>
      </c>
      <c r="F190" s="146">
        <v>-4</v>
      </c>
      <c r="G190" s="144"/>
      <c r="H190" s="146"/>
      <c r="I190" s="147"/>
    </row>
    <row r="191" spans="1:9" x14ac:dyDescent="0.3">
      <c r="A191" s="143" t="s">
        <v>1783</v>
      </c>
      <c r="B191" s="144" t="s">
        <v>347</v>
      </c>
      <c r="C191" s="145" t="s">
        <v>554</v>
      </c>
      <c r="D191" s="144">
        <v>11390857</v>
      </c>
      <c r="E191" s="146">
        <v>16</v>
      </c>
      <c r="F191" s="146">
        <v>435</v>
      </c>
      <c r="G191" s="144"/>
      <c r="H191" s="146"/>
      <c r="I191" s="147"/>
    </row>
    <row r="192" spans="1:9" x14ac:dyDescent="0.3">
      <c r="A192" s="143" t="str">
        <f>A191</f>
        <v>新大同投資</v>
      </c>
      <c r="B192" s="144"/>
      <c r="C192" s="145"/>
      <c r="D192" s="144"/>
      <c r="E192" s="146"/>
      <c r="F192" s="146"/>
      <c r="G192" s="144">
        <v>11391146</v>
      </c>
      <c r="H192" s="146">
        <v>16</v>
      </c>
      <c r="I192" s="147">
        <v>435</v>
      </c>
    </row>
    <row r="193" spans="1:9" x14ac:dyDescent="0.3">
      <c r="A193" s="143" t="s">
        <v>1783</v>
      </c>
      <c r="B193" s="144" t="s">
        <v>347</v>
      </c>
      <c r="C193" s="145" t="s">
        <v>1113</v>
      </c>
      <c r="D193" s="144">
        <v>12233307</v>
      </c>
      <c r="E193" s="146">
        <v>15.8</v>
      </c>
      <c r="F193" s="146">
        <v>74</v>
      </c>
      <c r="G193" s="144"/>
      <c r="H193" s="146"/>
      <c r="I193" s="147"/>
    </row>
    <row r="194" spans="1:9" x14ac:dyDescent="0.3">
      <c r="A194" s="143" t="str">
        <f>A193</f>
        <v>新大同投資</v>
      </c>
      <c r="B194" s="144"/>
      <c r="C194" s="145"/>
      <c r="D194" s="144"/>
      <c r="E194" s="146"/>
      <c r="F194" s="146"/>
      <c r="G194" s="144">
        <v>12233667</v>
      </c>
      <c r="H194" s="146">
        <v>15.8</v>
      </c>
      <c r="I194" s="147">
        <v>74</v>
      </c>
    </row>
    <row r="195" spans="1:9" x14ac:dyDescent="0.3">
      <c r="A195" s="143" t="s">
        <v>1783</v>
      </c>
      <c r="B195" s="144" t="s">
        <v>347</v>
      </c>
      <c r="C195" s="145" t="s">
        <v>1114</v>
      </c>
      <c r="D195" s="144">
        <v>12234647</v>
      </c>
      <c r="E195" s="146">
        <v>15.85</v>
      </c>
      <c r="F195" s="146">
        <v>34</v>
      </c>
      <c r="G195" s="144"/>
      <c r="H195" s="146"/>
      <c r="I195" s="147"/>
    </row>
    <row r="196" spans="1:9" x14ac:dyDescent="0.3">
      <c r="A196" s="143" t="str">
        <f>A195</f>
        <v>新大同投資</v>
      </c>
      <c r="B196" s="144"/>
      <c r="C196" s="145"/>
      <c r="D196" s="144"/>
      <c r="E196" s="146"/>
      <c r="F196" s="146"/>
      <c r="G196" s="144">
        <v>12234696</v>
      </c>
      <c r="H196" s="146">
        <v>15.85</v>
      </c>
      <c r="I196" s="147">
        <v>34</v>
      </c>
    </row>
    <row r="197" spans="1:9" x14ac:dyDescent="0.3">
      <c r="A197" s="143" t="s">
        <v>1783</v>
      </c>
      <c r="B197" s="144" t="s">
        <v>347</v>
      </c>
      <c r="C197" s="145" t="s">
        <v>1115</v>
      </c>
      <c r="D197" s="144">
        <v>12235748</v>
      </c>
      <c r="E197" s="146">
        <v>15.85</v>
      </c>
      <c r="F197" s="146">
        <v>34</v>
      </c>
      <c r="G197" s="144"/>
      <c r="H197" s="146"/>
      <c r="I197" s="147"/>
    </row>
    <row r="198" spans="1:9" x14ac:dyDescent="0.3">
      <c r="A198" s="143" t="str">
        <f>A197</f>
        <v>新大同投資</v>
      </c>
      <c r="B198" s="144"/>
      <c r="C198" s="145"/>
      <c r="D198" s="144"/>
      <c r="E198" s="146"/>
      <c r="F198" s="146"/>
      <c r="G198" s="144">
        <v>12240229</v>
      </c>
      <c r="H198" s="146">
        <v>15.85</v>
      </c>
      <c r="I198" s="147">
        <v>34</v>
      </c>
    </row>
    <row r="199" spans="1:9" x14ac:dyDescent="0.3">
      <c r="A199" s="143" t="s">
        <v>1783</v>
      </c>
      <c r="B199" s="144" t="s">
        <v>347</v>
      </c>
      <c r="C199" s="145" t="s">
        <v>1947</v>
      </c>
      <c r="D199" s="144">
        <v>12242662</v>
      </c>
      <c r="E199" s="146">
        <v>15.85</v>
      </c>
      <c r="F199" s="146">
        <v>1</v>
      </c>
      <c r="G199" s="144"/>
      <c r="H199" s="146"/>
      <c r="I199" s="147"/>
    </row>
    <row r="200" spans="1:9" x14ac:dyDescent="0.3">
      <c r="A200" s="143" t="str">
        <f>A199</f>
        <v>新大同投資</v>
      </c>
      <c r="B200" s="144"/>
      <c r="C200" s="145"/>
      <c r="D200" s="144"/>
      <c r="E200" s="146"/>
      <c r="F200" s="146"/>
      <c r="G200" s="144">
        <v>12242795</v>
      </c>
      <c r="H200" s="146">
        <v>15.85</v>
      </c>
      <c r="I200" s="147">
        <v>1</v>
      </c>
    </row>
    <row r="201" spans="1:9" x14ac:dyDescent="0.3">
      <c r="A201" s="143" t="s">
        <v>1783</v>
      </c>
      <c r="B201" s="144" t="s">
        <v>347</v>
      </c>
      <c r="C201" s="145" t="s">
        <v>1116</v>
      </c>
      <c r="D201" s="144">
        <v>12243345</v>
      </c>
      <c r="E201" s="146">
        <v>15.85</v>
      </c>
      <c r="F201" s="146">
        <v>1</v>
      </c>
      <c r="G201" s="144"/>
      <c r="H201" s="146"/>
      <c r="I201" s="147"/>
    </row>
    <row r="202" spans="1:9" x14ac:dyDescent="0.3">
      <c r="A202" s="143" t="str">
        <f>A201</f>
        <v>新大同投資</v>
      </c>
      <c r="B202" s="144"/>
      <c r="C202" s="145"/>
      <c r="D202" s="144"/>
      <c r="E202" s="146"/>
      <c r="F202" s="146"/>
      <c r="G202" s="144">
        <v>12243822</v>
      </c>
      <c r="H202" s="146">
        <v>15.85</v>
      </c>
      <c r="I202" s="147">
        <v>1</v>
      </c>
    </row>
    <row r="203" spans="1:9" x14ac:dyDescent="0.3">
      <c r="A203" s="143" t="s">
        <v>3220</v>
      </c>
      <c r="B203" s="144" t="s">
        <v>453</v>
      </c>
      <c r="C203" s="145" t="s">
        <v>1226</v>
      </c>
      <c r="D203" s="144">
        <v>12312862</v>
      </c>
      <c r="E203" s="146">
        <v>15.65</v>
      </c>
      <c r="F203" s="146">
        <v>10</v>
      </c>
      <c r="G203" s="144"/>
      <c r="H203" s="146"/>
      <c r="I203" s="147"/>
    </row>
    <row r="204" spans="1:9" x14ac:dyDescent="0.3">
      <c r="A204" s="143" t="str">
        <f>A203</f>
        <v>欣同投資顧</v>
      </c>
      <c r="B204" s="144"/>
      <c r="C204" s="145"/>
      <c r="D204" s="144"/>
      <c r="E204" s="146"/>
      <c r="F204" s="146"/>
      <c r="G204" s="144">
        <v>12313306</v>
      </c>
      <c r="H204" s="146">
        <v>15.65</v>
      </c>
      <c r="I204" s="147">
        <v>7</v>
      </c>
    </row>
    <row r="205" spans="1:9" x14ac:dyDescent="0.3">
      <c r="A205" s="143" t="s">
        <v>3220</v>
      </c>
      <c r="B205" s="144" t="s">
        <v>453</v>
      </c>
      <c r="C205" s="145" t="s">
        <v>1226</v>
      </c>
      <c r="D205" s="144">
        <v>12320679</v>
      </c>
      <c r="E205" s="146">
        <v>15.65</v>
      </c>
      <c r="F205" s="146">
        <v>-3</v>
      </c>
      <c r="G205" s="144"/>
      <c r="H205" s="146"/>
      <c r="I205" s="147"/>
    </row>
    <row r="206" spans="1:9" x14ac:dyDescent="0.3">
      <c r="A206" s="143" t="s">
        <v>3220</v>
      </c>
      <c r="B206" s="144" t="s">
        <v>453</v>
      </c>
      <c r="C206" s="145" t="s">
        <v>1227</v>
      </c>
      <c r="D206" s="144">
        <v>12313639</v>
      </c>
      <c r="E206" s="146">
        <v>15.7</v>
      </c>
      <c r="F206" s="146">
        <v>119</v>
      </c>
      <c r="G206" s="144"/>
      <c r="H206" s="146"/>
      <c r="I206" s="147"/>
    </row>
    <row r="207" spans="1:9" x14ac:dyDescent="0.3">
      <c r="A207" s="143" t="str">
        <f>A206</f>
        <v>欣同投資顧</v>
      </c>
      <c r="B207" s="144"/>
      <c r="C207" s="145"/>
      <c r="D207" s="144"/>
      <c r="E207" s="146"/>
      <c r="F207" s="146"/>
      <c r="G207" s="144">
        <v>12313817</v>
      </c>
      <c r="H207" s="146">
        <v>15.7</v>
      </c>
      <c r="I207" s="147">
        <v>119</v>
      </c>
    </row>
    <row r="208" spans="1:9" x14ac:dyDescent="0.3">
      <c r="A208" s="143" t="s">
        <v>3220</v>
      </c>
      <c r="B208" s="144" t="s">
        <v>453</v>
      </c>
      <c r="C208" s="145" t="s">
        <v>1228</v>
      </c>
      <c r="D208" s="144">
        <v>12314328</v>
      </c>
      <c r="E208" s="146">
        <v>15.75</v>
      </c>
      <c r="F208" s="146">
        <v>150</v>
      </c>
      <c r="G208" s="144"/>
      <c r="H208" s="146"/>
      <c r="I208" s="147"/>
    </row>
    <row r="209" spans="1:9" x14ac:dyDescent="0.3">
      <c r="A209" s="143" t="str">
        <f t="shared" ref="A209:A210" si="11">A208</f>
        <v>欣同投資顧</v>
      </c>
      <c r="B209" s="144"/>
      <c r="C209" s="145"/>
      <c r="D209" s="144"/>
      <c r="E209" s="146"/>
      <c r="F209" s="146"/>
      <c r="G209" s="144">
        <v>12314331</v>
      </c>
      <c r="H209" s="146">
        <v>15.75</v>
      </c>
      <c r="I209" s="147">
        <v>136</v>
      </c>
    </row>
    <row r="210" spans="1:9" x14ac:dyDescent="0.3">
      <c r="A210" s="143" t="str">
        <f t="shared" si="11"/>
        <v>欣同投資顧</v>
      </c>
      <c r="B210" s="144"/>
      <c r="C210" s="145"/>
      <c r="D210" s="144"/>
      <c r="E210" s="146"/>
      <c r="F210" s="146"/>
      <c r="G210" s="144">
        <v>12314844</v>
      </c>
      <c r="H210" s="146">
        <v>15.75</v>
      </c>
      <c r="I210" s="147">
        <v>14</v>
      </c>
    </row>
    <row r="211" spans="1:9" x14ac:dyDescent="0.3">
      <c r="A211" s="143" t="s">
        <v>3220</v>
      </c>
      <c r="B211" s="144" t="s">
        <v>453</v>
      </c>
      <c r="C211" s="145" t="s">
        <v>1229</v>
      </c>
      <c r="D211" s="144">
        <v>12315163</v>
      </c>
      <c r="E211" s="146">
        <v>15.8</v>
      </c>
      <c r="F211" s="146">
        <v>220</v>
      </c>
      <c r="G211" s="144"/>
      <c r="H211" s="146"/>
      <c r="I211" s="147"/>
    </row>
    <row r="212" spans="1:9" x14ac:dyDescent="0.3">
      <c r="A212" s="143" t="str">
        <f>A211</f>
        <v>欣同投資顧</v>
      </c>
      <c r="B212" s="144"/>
      <c r="C212" s="145"/>
      <c r="D212" s="144"/>
      <c r="E212" s="146"/>
      <c r="F212" s="146"/>
      <c r="G212" s="144">
        <v>12315359</v>
      </c>
      <c r="H212" s="146">
        <v>15.8</v>
      </c>
      <c r="I212" s="147">
        <v>220</v>
      </c>
    </row>
    <row r="213" spans="1:9" x14ac:dyDescent="0.3">
      <c r="A213" s="143" t="s">
        <v>3220</v>
      </c>
      <c r="B213" s="144" t="s">
        <v>453</v>
      </c>
      <c r="C213" s="145" t="s">
        <v>1230</v>
      </c>
      <c r="D213" s="144">
        <v>12321032</v>
      </c>
      <c r="E213" s="146">
        <v>15.75</v>
      </c>
      <c r="F213" s="146">
        <v>10</v>
      </c>
      <c r="G213" s="144"/>
      <c r="H213" s="146"/>
      <c r="I213" s="147"/>
    </row>
    <row r="214" spans="1:9" x14ac:dyDescent="0.3">
      <c r="A214" s="143" t="str">
        <f t="shared" ref="A214:A215" si="12">A213</f>
        <v>欣同投資顧</v>
      </c>
      <c r="B214" s="144"/>
      <c r="C214" s="145"/>
      <c r="D214" s="144"/>
      <c r="E214" s="146"/>
      <c r="F214" s="146"/>
      <c r="G214" s="144">
        <v>12321920</v>
      </c>
      <c r="H214" s="146">
        <v>15.75</v>
      </c>
      <c r="I214" s="147">
        <v>1</v>
      </c>
    </row>
    <row r="215" spans="1:9" ht="16.8" thickBot="1" x14ac:dyDescent="0.35">
      <c r="A215" s="217" t="str">
        <f t="shared" si="12"/>
        <v>欣同投資顧</v>
      </c>
      <c r="B215" s="144"/>
      <c r="C215" s="145"/>
      <c r="D215" s="144"/>
      <c r="E215" s="146"/>
      <c r="F215" s="146"/>
      <c r="G215" s="144">
        <v>12322431</v>
      </c>
      <c r="H215" s="146">
        <v>15.75</v>
      </c>
      <c r="I215" s="147">
        <v>9</v>
      </c>
    </row>
    <row r="216" spans="1:9" s="226" customFormat="1" ht="33" customHeight="1" x14ac:dyDescent="0.3">
      <c r="A216" s="234" t="s">
        <v>1081</v>
      </c>
      <c r="B216" s="463" t="s">
        <v>1956</v>
      </c>
      <c r="C216" s="463"/>
      <c r="D216" s="463"/>
      <c r="E216" s="463"/>
      <c r="F216" s="463"/>
      <c r="G216" s="463"/>
      <c r="H216" s="463"/>
      <c r="I216" s="463"/>
    </row>
  </sheetData>
  <mergeCells count="1">
    <mergeCell ref="B216:I2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3" fitToHeight="13" orientation="portrait" r:id="rId1"/>
  <headerFooter>
    <oddFooter>第 &amp;P 頁，共 &amp;N 頁</oddFooter>
  </headerFooter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90">
    <pageSetUpPr fitToPage="1"/>
  </sheetPr>
  <dimension ref="A1:I303"/>
  <sheetViews>
    <sheetView zoomScaleNormal="100" workbookViewId="0">
      <pane ySplit="3" topLeftCell="A4" activePane="bottomLeft" state="frozen"/>
      <selection activeCell="A4" sqref="A4"/>
      <selection pane="bottomLeft" activeCell="A2" sqref="A2"/>
    </sheetView>
  </sheetViews>
  <sheetFormatPr defaultColWidth="8.88671875" defaultRowHeight="16.2" x14ac:dyDescent="0.3"/>
  <cols>
    <col min="1" max="1" width="12" style="136" customWidth="1"/>
    <col min="2" max="2" width="10.44140625" style="136" bestFit="1" customWidth="1"/>
    <col min="3" max="3" width="7.109375" style="136" bestFit="1" customWidth="1"/>
    <col min="4" max="4" width="10.5546875" style="136" bestFit="1" customWidth="1"/>
    <col min="5" max="5" width="11.21875" style="136" customWidth="1"/>
    <col min="6" max="6" width="11" style="136" customWidth="1"/>
    <col min="7" max="7" width="10.5546875" style="136" bestFit="1" customWidth="1"/>
    <col min="8" max="9" width="11.5546875" style="136" customWidth="1"/>
    <col min="10" max="16384" width="8.88671875" style="136"/>
  </cols>
  <sheetData>
    <row r="1" spans="1:9" s="135" customFormat="1" x14ac:dyDescent="0.3">
      <c r="A1" s="135" t="s">
        <v>3377</v>
      </c>
    </row>
    <row r="2" spans="1:9" ht="16.8" thickBot="1" x14ac:dyDescent="0.35">
      <c r="A2" s="135" t="s">
        <v>338</v>
      </c>
      <c r="C2" s="137"/>
    </row>
    <row r="3" spans="1:9" ht="16.8" thickBot="1" x14ac:dyDescent="0.35">
      <c r="A3" s="446" t="s">
        <v>252</v>
      </c>
      <c r="B3" s="88" t="s">
        <v>253</v>
      </c>
      <c r="C3" s="125" t="s">
        <v>254</v>
      </c>
      <c r="D3" s="447" t="s">
        <v>255</v>
      </c>
      <c r="E3" s="88" t="s">
        <v>256</v>
      </c>
      <c r="F3" s="88" t="s">
        <v>257</v>
      </c>
      <c r="G3" s="447" t="s">
        <v>258</v>
      </c>
      <c r="H3" s="88" t="s">
        <v>259</v>
      </c>
      <c r="I3" s="90" t="s">
        <v>260</v>
      </c>
    </row>
    <row r="4" spans="1:9" x14ac:dyDescent="0.3">
      <c r="A4" s="93" t="s">
        <v>1893</v>
      </c>
      <c r="B4" s="94" t="s">
        <v>272</v>
      </c>
      <c r="C4" s="94" t="s">
        <v>3221</v>
      </c>
      <c r="D4" s="94">
        <v>9260815</v>
      </c>
      <c r="E4" s="95">
        <v>16</v>
      </c>
      <c r="F4" s="95">
        <v>300</v>
      </c>
      <c r="G4" s="94"/>
      <c r="H4" s="95"/>
      <c r="I4" s="96"/>
    </row>
    <row r="5" spans="1:9" x14ac:dyDescent="0.3">
      <c r="A5" s="98" t="str">
        <f>A4</f>
        <v>葉育峯</v>
      </c>
      <c r="B5" s="99"/>
      <c r="C5" s="99"/>
      <c r="D5" s="99"/>
      <c r="E5" s="100"/>
      <c r="F5" s="100"/>
      <c r="G5" s="99">
        <v>9260852</v>
      </c>
      <c r="H5" s="100">
        <v>16.100000000000001</v>
      </c>
      <c r="I5" s="101">
        <v>300</v>
      </c>
    </row>
    <row r="6" spans="1:9" x14ac:dyDescent="0.3">
      <c r="A6" s="98" t="s">
        <v>454</v>
      </c>
      <c r="B6" s="99" t="s">
        <v>3222</v>
      </c>
      <c r="C6" s="99">
        <v>10187</v>
      </c>
      <c r="D6" s="99">
        <v>9265298</v>
      </c>
      <c r="E6" s="100">
        <v>16.05</v>
      </c>
      <c r="F6" s="100">
        <v>130</v>
      </c>
      <c r="G6" s="99"/>
      <c r="H6" s="100"/>
      <c r="I6" s="101"/>
    </row>
    <row r="7" spans="1:9" x14ac:dyDescent="0.3">
      <c r="A7" s="98" t="str">
        <f>A6</f>
        <v>蔣秀華</v>
      </c>
      <c r="B7" s="99"/>
      <c r="C7" s="99"/>
      <c r="D7" s="99"/>
      <c r="E7" s="100"/>
      <c r="F7" s="100"/>
      <c r="G7" s="99">
        <v>9265461</v>
      </c>
      <c r="H7" s="100">
        <v>16.05</v>
      </c>
      <c r="I7" s="101">
        <v>130</v>
      </c>
    </row>
    <row r="8" spans="1:9" x14ac:dyDescent="0.3">
      <c r="A8" s="98" t="s">
        <v>454</v>
      </c>
      <c r="B8" s="99" t="s">
        <v>3222</v>
      </c>
      <c r="C8" s="99">
        <v>10188</v>
      </c>
      <c r="D8" s="99">
        <v>9270810</v>
      </c>
      <c r="E8" s="100">
        <v>16</v>
      </c>
      <c r="F8" s="100">
        <v>400</v>
      </c>
      <c r="G8" s="99"/>
      <c r="H8" s="100"/>
      <c r="I8" s="101"/>
    </row>
    <row r="9" spans="1:9" x14ac:dyDescent="0.3">
      <c r="A9" s="98" t="str">
        <f>A8</f>
        <v>蔣秀華</v>
      </c>
      <c r="B9" s="99"/>
      <c r="C9" s="99"/>
      <c r="D9" s="99"/>
      <c r="E9" s="100"/>
      <c r="F9" s="100"/>
      <c r="G9" s="99">
        <v>9271002</v>
      </c>
      <c r="H9" s="100">
        <v>16</v>
      </c>
      <c r="I9" s="101">
        <v>400</v>
      </c>
    </row>
    <row r="10" spans="1:9" x14ac:dyDescent="0.3">
      <c r="A10" s="98" t="s">
        <v>454</v>
      </c>
      <c r="B10" s="99" t="s">
        <v>3222</v>
      </c>
      <c r="C10" s="99">
        <v>10189</v>
      </c>
      <c r="D10" s="99">
        <v>9271641</v>
      </c>
      <c r="E10" s="100">
        <v>16</v>
      </c>
      <c r="F10" s="100">
        <v>200</v>
      </c>
      <c r="G10" s="99"/>
      <c r="H10" s="100"/>
      <c r="I10" s="101"/>
    </row>
    <row r="11" spans="1:9" x14ac:dyDescent="0.3">
      <c r="A11" s="98" t="str">
        <f>A10</f>
        <v>蔣秀華</v>
      </c>
      <c r="B11" s="99"/>
      <c r="C11" s="99"/>
      <c r="D11" s="99"/>
      <c r="E11" s="100"/>
      <c r="F11" s="100"/>
      <c r="G11" s="99">
        <v>9272028</v>
      </c>
      <c r="H11" s="100">
        <v>16.05</v>
      </c>
      <c r="I11" s="101">
        <v>200</v>
      </c>
    </row>
    <row r="12" spans="1:9" x14ac:dyDescent="0.3">
      <c r="A12" s="98" t="s">
        <v>454</v>
      </c>
      <c r="B12" s="99" t="s">
        <v>3222</v>
      </c>
      <c r="C12" s="99">
        <v>10190</v>
      </c>
      <c r="D12" s="99">
        <v>9272931</v>
      </c>
      <c r="E12" s="100">
        <v>16.05</v>
      </c>
      <c r="F12" s="100">
        <v>400</v>
      </c>
      <c r="G12" s="99"/>
      <c r="H12" s="100"/>
      <c r="I12" s="101"/>
    </row>
    <row r="13" spans="1:9" x14ac:dyDescent="0.3">
      <c r="A13" s="98" t="str">
        <f t="shared" ref="A13:A19" si="0">A12</f>
        <v>蔣秀華</v>
      </c>
      <c r="B13" s="99"/>
      <c r="C13" s="99"/>
      <c r="D13" s="99"/>
      <c r="E13" s="100"/>
      <c r="F13" s="100"/>
      <c r="G13" s="99">
        <v>9273053</v>
      </c>
      <c r="H13" s="100">
        <v>16.05</v>
      </c>
      <c r="I13" s="101">
        <v>245</v>
      </c>
    </row>
    <row r="14" spans="1:9" x14ac:dyDescent="0.3">
      <c r="A14" s="98" t="str">
        <f t="shared" si="0"/>
        <v>蔣秀華</v>
      </c>
      <c r="B14" s="99"/>
      <c r="C14" s="99"/>
      <c r="D14" s="99"/>
      <c r="E14" s="100"/>
      <c r="F14" s="100"/>
      <c r="G14" s="99">
        <v>9273565</v>
      </c>
      <c r="H14" s="100">
        <v>16.05</v>
      </c>
      <c r="I14" s="101">
        <v>12</v>
      </c>
    </row>
    <row r="15" spans="1:9" x14ac:dyDescent="0.3">
      <c r="A15" s="98" t="str">
        <f t="shared" si="0"/>
        <v>蔣秀華</v>
      </c>
      <c r="B15" s="99"/>
      <c r="C15" s="99"/>
      <c r="D15" s="99"/>
      <c r="E15" s="100"/>
      <c r="F15" s="100"/>
      <c r="G15" s="99">
        <v>9274077</v>
      </c>
      <c r="H15" s="100">
        <v>16.05</v>
      </c>
      <c r="I15" s="101">
        <v>21</v>
      </c>
    </row>
    <row r="16" spans="1:9" x14ac:dyDescent="0.3">
      <c r="A16" s="98" t="str">
        <f t="shared" si="0"/>
        <v>蔣秀華</v>
      </c>
      <c r="B16" s="99"/>
      <c r="C16" s="99"/>
      <c r="D16" s="99"/>
      <c r="E16" s="100"/>
      <c r="F16" s="100"/>
      <c r="G16" s="99">
        <v>9275101</v>
      </c>
      <c r="H16" s="100">
        <v>16.05</v>
      </c>
      <c r="I16" s="101">
        <v>11</v>
      </c>
    </row>
    <row r="17" spans="1:9" x14ac:dyDescent="0.3">
      <c r="A17" s="98" t="str">
        <f t="shared" si="0"/>
        <v>蔣秀華</v>
      </c>
      <c r="B17" s="99"/>
      <c r="C17" s="99"/>
      <c r="D17" s="99"/>
      <c r="E17" s="100"/>
      <c r="F17" s="100"/>
      <c r="G17" s="99">
        <v>9295890</v>
      </c>
      <c r="H17" s="100">
        <v>16.05</v>
      </c>
      <c r="I17" s="101">
        <v>10</v>
      </c>
    </row>
    <row r="18" spans="1:9" x14ac:dyDescent="0.3">
      <c r="A18" s="98" t="str">
        <f t="shared" si="0"/>
        <v>蔣秀華</v>
      </c>
      <c r="B18" s="99"/>
      <c r="C18" s="99"/>
      <c r="D18" s="99"/>
      <c r="E18" s="100"/>
      <c r="F18" s="100"/>
      <c r="G18" s="99">
        <v>9300399</v>
      </c>
      <c r="H18" s="100">
        <v>16.05</v>
      </c>
      <c r="I18" s="101">
        <v>11</v>
      </c>
    </row>
    <row r="19" spans="1:9" x14ac:dyDescent="0.3">
      <c r="A19" s="98" t="str">
        <f t="shared" si="0"/>
        <v>蔣秀華</v>
      </c>
      <c r="B19" s="99"/>
      <c r="C19" s="99"/>
      <c r="D19" s="99"/>
      <c r="E19" s="100"/>
      <c r="F19" s="100"/>
      <c r="G19" s="99">
        <v>9300912</v>
      </c>
      <c r="H19" s="100">
        <v>16.05</v>
      </c>
      <c r="I19" s="101">
        <v>90</v>
      </c>
    </row>
    <row r="20" spans="1:9" x14ac:dyDescent="0.3">
      <c r="A20" s="98" t="s">
        <v>454</v>
      </c>
      <c r="B20" s="99" t="s">
        <v>3222</v>
      </c>
      <c r="C20" s="99">
        <v>10191</v>
      </c>
      <c r="D20" s="99">
        <v>9273304</v>
      </c>
      <c r="E20" s="100">
        <v>16.05</v>
      </c>
      <c r="F20" s="100">
        <v>200</v>
      </c>
      <c r="G20" s="99"/>
      <c r="H20" s="100"/>
      <c r="I20" s="101"/>
    </row>
    <row r="21" spans="1:9" x14ac:dyDescent="0.3">
      <c r="A21" s="98" t="str">
        <f t="shared" ref="A21:A24" si="1">A20</f>
        <v>蔣秀華</v>
      </c>
      <c r="B21" s="99"/>
      <c r="C21" s="99"/>
      <c r="D21" s="99"/>
      <c r="E21" s="100"/>
      <c r="F21" s="100"/>
      <c r="G21" s="99">
        <v>9300912</v>
      </c>
      <c r="H21" s="100">
        <v>16.05</v>
      </c>
      <c r="I21" s="101">
        <v>24</v>
      </c>
    </row>
    <row r="22" spans="1:9" x14ac:dyDescent="0.3">
      <c r="A22" s="98" t="str">
        <f t="shared" si="1"/>
        <v>蔣秀華</v>
      </c>
      <c r="B22" s="99"/>
      <c r="C22" s="99"/>
      <c r="D22" s="99"/>
      <c r="E22" s="100"/>
      <c r="F22" s="100"/>
      <c r="G22" s="99">
        <v>9301935</v>
      </c>
      <c r="H22" s="100">
        <v>16.05</v>
      </c>
      <c r="I22" s="101">
        <v>57</v>
      </c>
    </row>
    <row r="23" spans="1:9" x14ac:dyDescent="0.3">
      <c r="A23" s="98" t="str">
        <f t="shared" si="1"/>
        <v>蔣秀華</v>
      </c>
      <c r="B23" s="99"/>
      <c r="C23" s="99"/>
      <c r="D23" s="99"/>
      <c r="E23" s="100"/>
      <c r="F23" s="100"/>
      <c r="G23" s="99">
        <v>9302965</v>
      </c>
      <c r="H23" s="100">
        <v>16.05</v>
      </c>
      <c r="I23" s="101">
        <v>118</v>
      </c>
    </row>
    <row r="24" spans="1:9" x14ac:dyDescent="0.3">
      <c r="A24" s="98" t="str">
        <f t="shared" si="1"/>
        <v>蔣秀華</v>
      </c>
      <c r="B24" s="99"/>
      <c r="C24" s="99"/>
      <c r="D24" s="99"/>
      <c r="E24" s="100"/>
      <c r="F24" s="100"/>
      <c r="G24" s="99">
        <v>9303479</v>
      </c>
      <c r="H24" s="100">
        <v>16.05</v>
      </c>
      <c r="I24" s="101">
        <v>1</v>
      </c>
    </row>
    <row r="25" spans="1:9" x14ac:dyDescent="0.3">
      <c r="A25" s="98" t="s">
        <v>454</v>
      </c>
      <c r="B25" s="99" t="s">
        <v>3222</v>
      </c>
      <c r="C25" s="99">
        <v>10192</v>
      </c>
      <c r="D25" s="99">
        <v>9274545</v>
      </c>
      <c r="E25" s="100">
        <v>16</v>
      </c>
      <c r="F25" s="100">
        <v>200</v>
      </c>
      <c r="G25" s="99"/>
      <c r="H25" s="100"/>
      <c r="I25" s="101"/>
    </row>
    <row r="26" spans="1:9" x14ac:dyDescent="0.3">
      <c r="A26" s="98" t="str">
        <f>A25</f>
        <v>蔣秀華</v>
      </c>
      <c r="B26" s="99"/>
      <c r="C26" s="99"/>
      <c r="D26" s="99"/>
      <c r="E26" s="100"/>
      <c r="F26" s="100"/>
      <c r="G26" s="99">
        <v>9274591</v>
      </c>
      <c r="H26" s="100">
        <v>16</v>
      </c>
      <c r="I26" s="101">
        <v>200</v>
      </c>
    </row>
    <row r="27" spans="1:9" x14ac:dyDescent="0.3">
      <c r="A27" s="98" t="s">
        <v>454</v>
      </c>
      <c r="B27" s="99" t="s">
        <v>3222</v>
      </c>
      <c r="C27" s="99">
        <v>10193</v>
      </c>
      <c r="D27" s="99">
        <v>9275573</v>
      </c>
      <c r="E27" s="100">
        <v>16</v>
      </c>
      <c r="F27" s="100">
        <v>150</v>
      </c>
      <c r="G27" s="99"/>
      <c r="H27" s="100"/>
      <c r="I27" s="101"/>
    </row>
    <row r="28" spans="1:9" x14ac:dyDescent="0.3">
      <c r="A28" s="98" t="str">
        <f t="shared" ref="A28:A33" si="2">A27</f>
        <v>蔣秀華</v>
      </c>
      <c r="B28" s="99"/>
      <c r="C28" s="99"/>
      <c r="D28" s="99"/>
      <c r="E28" s="100"/>
      <c r="F28" s="100"/>
      <c r="G28" s="99">
        <v>9275614</v>
      </c>
      <c r="H28" s="100">
        <v>16</v>
      </c>
      <c r="I28" s="101">
        <v>27</v>
      </c>
    </row>
    <row r="29" spans="1:9" x14ac:dyDescent="0.3">
      <c r="A29" s="98" t="str">
        <f t="shared" si="2"/>
        <v>蔣秀華</v>
      </c>
      <c r="B29" s="99"/>
      <c r="C29" s="99"/>
      <c r="D29" s="99"/>
      <c r="E29" s="100"/>
      <c r="F29" s="100"/>
      <c r="G29" s="99">
        <v>9280121</v>
      </c>
      <c r="H29" s="100">
        <v>16</v>
      </c>
      <c r="I29" s="101">
        <v>10</v>
      </c>
    </row>
    <row r="30" spans="1:9" x14ac:dyDescent="0.3">
      <c r="A30" s="98" t="str">
        <f t="shared" si="2"/>
        <v>蔣秀華</v>
      </c>
      <c r="B30" s="99"/>
      <c r="C30" s="99"/>
      <c r="D30" s="99"/>
      <c r="E30" s="100"/>
      <c r="F30" s="100"/>
      <c r="G30" s="99">
        <v>9292822</v>
      </c>
      <c r="H30" s="100">
        <v>16</v>
      </c>
      <c r="I30" s="101">
        <v>30</v>
      </c>
    </row>
    <row r="31" spans="1:9" x14ac:dyDescent="0.3">
      <c r="A31" s="98" t="str">
        <f t="shared" si="2"/>
        <v>蔣秀華</v>
      </c>
      <c r="B31" s="99"/>
      <c r="C31" s="99"/>
      <c r="D31" s="99"/>
      <c r="E31" s="100"/>
      <c r="F31" s="100"/>
      <c r="G31" s="99">
        <v>9293336</v>
      </c>
      <c r="H31" s="100">
        <v>16</v>
      </c>
      <c r="I31" s="101">
        <v>45</v>
      </c>
    </row>
    <row r="32" spans="1:9" x14ac:dyDescent="0.3">
      <c r="A32" s="98" t="str">
        <f t="shared" si="2"/>
        <v>蔣秀華</v>
      </c>
      <c r="B32" s="99"/>
      <c r="C32" s="99"/>
      <c r="D32" s="99"/>
      <c r="E32" s="100"/>
      <c r="F32" s="100"/>
      <c r="G32" s="99">
        <v>9293848</v>
      </c>
      <c r="H32" s="100">
        <v>16</v>
      </c>
      <c r="I32" s="101">
        <v>16</v>
      </c>
    </row>
    <row r="33" spans="1:9" x14ac:dyDescent="0.3">
      <c r="A33" s="98" t="str">
        <f t="shared" si="2"/>
        <v>蔣秀華</v>
      </c>
      <c r="B33" s="99"/>
      <c r="C33" s="99"/>
      <c r="D33" s="99"/>
      <c r="E33" s="100"/>
      <c r="F33" s="100"/>
      <c r="G33" s="99">
        <v>9294358</v>
      </c>
      <c r="H33" s="100">
        <v>16</v>
      </c>
      <c r="I33" s="101">
        <v>22</v>
      </c>
    </row>
    <row r="34" spans="1:9" x14ac:dyDescent="0.3">
      <c r="A34" s="98" t="s">
        <v>454</v>
      </c>
      <c r="B34" s="99" t="s">
        <v>3222</v>
      </c>
      <c r="C34" s="99">
        <v>10194</v>
      </c>
      <c r="D34" s="99">
        <v>9280783</v>
      </c>
      <c r="E34" s="100">
        <v>15.95</v>
      </c>
      <c r="F34" s="100">
        <v>200</v>
      </c>
      <c r="G34" s="99"/>
      <c r="H34" s="100"/>
      <c r="I34" s="101"/>
    </row>
    <row r="35" spans="1:9" x14ac:dyDescent="0.3">
      <c r="A35" s="98" t="str">
        <f>A34</f>
        <v>蔣秀華</v>
      </c>
      <c r="B35" s="99"/>
      <c r="C35" s="99"/>
      <c r="D35" s="99"/>
      <c r="E35" s="100"/>
      <c r="F35" s="100"/>
      <c r="G35" s="99">
        <v>9281140</v>
      </c>
      <c r="H35" s="100">
        <v>15.95</v>
      </c>
      <c r="I35" s="101">
        <v>200</v>
      </c>
    </row>
    <row r="36" spans="1:9" x14ac:dyDescent="0.3">
      <c r="A36" s="114" t="s">
        <v>454</v>
      </c>
      <c r="B36" s="111" t="s">
        <v>3222</v>
      </c>
      <c r="C36" s="111">
        <v>10195</v>
      </c>
      <c r="D36" s="111">
        <v>9281569</v>
      </c>
      <c r="E36" s="112">
        <v>15.95</v>
      </c>
      <c r="F36" s="112">
        <v>400</v>
      </c>
      <c r="G36" s="111"/>
      <c r="H36" s="112"/>
      <c r="I36" s="113"/>
    </row>
    <row r="37" spans="1:9" x14ac:dyDescent="0.3">
      <c r="A37" s="114" t="str">
        <f>A36</f>
        <v>蔣秀華</v>
      </c>
      <c r="B37" s="111"/>
      <c r="C37" s="111"/>
      <c r="D37" s="111"/>
      <c r="E37" s="112"/>
      <c r="F37" s="112"/>
      <c r="G37" s="111">
        <v>9281650</v>
      </c>
      <c r="H37" s="112">
        <v>15.95</v>
      </c>
      <c r="I37" s="113">
        <v>400</v>
      </c>
    </row>
    <row r="38" spans="1:9" x14ac:dyDescent="0.3">
      <c r="A38" s="98" t="s">
        <v>454</v>
      </c>
      <c r="B38" s="99" t="s">
        <v>3222</v>
      </c>
      <c r="C38" s="99">
        <v>10196</v>
      </c>
      <c r="D38" s="99">
        <v>9282851</v>
      </c>
      <c r="E38" s="100">
        <v>15.95</v>
      </c>
      <c r="F38" s="100">
        <v>150</v>
      </c>
      <c r="G38" s="99"/>
      <c r="H38" s="100"/>
      <c r="I38" s="101"/>
    </row>
    <row r="39" spans="1:9" x14ac:dyDescent="0.3">
      <c r="A39" s="98" t="str">
        <f t="shared" ref="A39:A40" si="3">A38</f>
        <v>蔣秀華</v>
      </c>
      <c r="B39" s="99"/>
      <c r="C39" s="99"/>
      <c r="D39" s="99"/>
      <c r="E39" s="100"/>
      <c r="F39" s="100"/>
      <c r="G39" s="99">
        <v>9283697</v>
      </c>
      <c r="H39" s="100">
        <v>15.95</v>
      </c>
      <c r="I39" s="101">
        <v>75</v>
      </c>
    </row>
    <row r="40" spans="1:9" x14ac:dyDescent="0.3">
      <c r="A40" s="98" t="str">
        <f t="shared" si="3"/>
        <v>蔣秀華</v>
      </c>
      <c r="B40" s="99"/>
      <c r="C40" s="99"/>
      <c r="D40" s="99"/>
      <c r="E40" s="100"/>
      <c r="F40" s="100"/>
      <c r="G40" s="99">
        <v>9284211</v>
      </c>
      <c r="H40" s="100">
        <v>15.95</v>
      </c>
      <c r="I40" s="101">
        <v>75</v>
      </c>
    </row>
    <row r="41" spans="1:9" x14ac:dyDescent="0.3">
      <c r="A41" s="98" t="s">
        <v>454</v>
      </c>
      <c r="B41" s="99" t="s">
        <v>3222</v>
      </c>
      <c r="C41" s="99">
        <v>10198</v>
      </c>
      <c r="D41" s="99">
        <v>9284947</v>
      </c>
      <c r="E41" s="100">
        <v>15.95</v>
      </c>
      <c r="F41" s="100">
        <v>400</v>
      </c>
      <c r="G41" s="99"/>
      <c r="H41" s="100"/>
      <c r="I41" s="101"/>
    </row>
    <row r="42" spans="1:9" x14ac:dyDescent="0.3">
      <c r="A42" s="98" t="str">
        <f t="shared" ref="A42:A43" si="4">A41</f>
        <v>蔣秀華</v>
      </c>
      <c r="B42" s="99"/>
      <c r="C42" s="99"/>
      <c r="D42" s="99"/>
      <c r="E42" s="100"/>
      <c r="F42" s="100"/>
      <c r="G42" s="99">
        <v>9285234</v>
      </c>
      <c r="H42" s="100">
        <v>15.95</v>
      </c>
      <c r="I42" s="101">
        <v>287</v>
      </c>
    </row>
    <row r="43" spans="1:9" x14ac:dyDescent="0.3">
      <c r="A43" s="98" t="str">
        <f t="shared" si="4"/>
        <v>蔣秀華</v>
      </c>
      <c r="B43" s="99"/>
      <c r="C43" s="99"/>
      <c r="D43" s="99"/>
      <c r="E43" s="100"/>
      <c r="F43" s="100"/>
      <c r="G43" s="99">
        <v>9285744</v>
      </c>
      <c r="H43" s="100">
        <v>15.95</v>
      </c>
      <c r="I43" s="101">
        <v>113</v>
      </c>
    </row>
    <row r="44" spans="1:9" x14ac:dyDescent="0.3">
      <c r="A44" s="98" t="s">
        <v>454</v>
      </c>
      <c r="B44" s="99" t="s">
        <v>3222</v>
      </c>
      <c r="C44" s="99">
        <v>10199</v>
      </c>
      <c r="D44" s="99">
        <v>9285257</v>
      </c>
      <c r="E44" s="100">
        <v>15.95</v>
      </c>
      <c r="F44" s="100">
        <v>400</v>
      </c>
      <c r="G44" s="99"/>
      <c r="H44" s="100"/>
      <c r="I44" s="101"/>
    </row>
    <row r="45" spans="1:9" x14ac:dyDescent="0.3">
      <c r="A45" s="98" t="str">
        <f t="shared" ref="A45:A50" si="5">A44</f>
        <v>蔣秀華</v>
      </c>
      <c r="B45" s="99"/>
      <c r="C45" s="99"/>
      <c r="D45" s="99"/>
      <c r="E45" s="100"/>
      <c r="F45" s="100"/>
      <c r="G45" s="99">
        <v>9285744</v>
      </c>
      <c r="H45" s="100">
        <v>15.95</v>
      </c>
      <c r="I45" s="101">
        <v>23</v>
      </c>
    </row>
    <row r="46" spans="1:9" x14ac:dyDescent="0.3">
      <c r="A46" s="98" t="str">
        <f t="shared" si="5"/>
        <v>蔣秀華</v>
      </c>
      <c r="B46" s="99"/>
      <c r="C46" s="99"/>
      <c r="D46" s="99"/>
      <c r="E46" s="100"/>
      <c r="F46" s="100"/>
      <c r="G46" s="99">
        <v>9290259</v>
      </c>
      <c r="H46" s="100">
        <v>15.95</v>
      </c>
      <c r="I46" s="101">
        <v>59</v>
      </c>
    </row>
    <row r="47" spans="1:9" x14ac:dyDescent="0.3">
      <c r="A47" s="98" t="str">
        <f t="shared" si="5"/>
        <v>蔣秀華</v>
      </c>
      <c r="B47" s="99"/>
      <c r="C47" s="99"/>
      <c r="D47" s="99"/>
      <c r="E47" s="100"/>
      <c r="F47" s="100"/>
      <c r="G47" s="99">
        <v>9290773</v>
      </c>
      <c r="H47" s="100">
        <v>15.95</v>
      </c>
      <c r="I47" s="101">
        <v>84</v>
      </c>
    </row>
    <row r="48" spans="1:9" x14ac:dyDescent="0.3">
      <c r="A48" s="98" t="str">
        <f t="shared" si="5"/>
        <v>蔣秀華</v>
      </c>
      <c r="B48" s="99"/>
      <c r="C48" s="99"/>
      <c r="D48" s="99"/>
      <c r="E48" s="100"/>
      <c r="F48" s="100"/>
      <c r="G48" s="99">
        <v>9291285</v>
      </c>
      <c r="H48" s="100">
        <v>15.95</v>
      </c>
      <c r="I48" s="101">
        <v>103</v>
      </c>
    </row>
    <row r="49" spans="1:9" x14ac:dyDescent="0.3">
      <c r="A49" s="98" t="str">
        <f t="shared" si="5"/>
        <v>蔣秀華</v>
      </c>
      <c r="B49" s="99"/>
      <c r="C49" s="99"/>
      <c r="D49" s="99"/>
      <c r="E49" s="100"/>
      <c r="F49" s="100"/>
      <c r="G49" s="99">
        <v>9291799</v>
      </c>
      <c r="H49" s="100">
        <v>15.95</v>
      </c>
      <c r="I49" s="101">
        <v>100</v>
      </c>
    </row>
    <row r="50" spans="1:9" x14ac:dyDescent="0.3">
      <c r="A50" s="98" t="str">
        <f t="shared" si="5"/>
        <v>蔣秀華</v>
      </c>
      <c r="B50" s="99"/>
      <c r="C50" s="99"/>
      <c r="D50" s="99"/>
      <c r="E50" s="100"/>
      <c r="F50" s="100"/>
      <c r="G50" s="99">
        <v>9292312</v>
      </c>
      <c r="H50" s="100">
        <v>15.95</v>
      </c>
      <c r="I50" s="101">
        <v>31</v>
      </c>
    </row>
    <row r="51" spans="1:9" x14ac:dyDescent="0.3">
      <c r="A51" s="98" t="s">
        <v>454</v>
      </c>
      <c r="B51" s="99" t="s">
        <v>3222</v>
      </c>
      <c r="C51" s="99">
        <v>10200</v>
      </c>
      <c r="D51" s="99">
        <v>9285618</v>
      </c>
      <c r="E51" s="100">
        <v>15.95</v>
      </c>
      <c r="F51" s="100">
        <v>200</v>
      </c>
      <c r="G51" s="99"/>
      <c r="H51" s="100"/>
      <c r="I51" s="101"/>
    </row>
    <row r="52" spans="1:9" x14ac:dyDescent="0.3">
      <c r="A52" s="98" t="str">
        <f>A51</f>
        <v>蔣秀華</v>
      </c>
      <c r="B52" s="99"/>
      <c r="C52" s="99"/>
      <c r="D52" s="99"/>
      <c r="E52" s="100"/>
      <c r="F52" s="100"/>
      <c r="G52" s="99">
        <v>9292312</v>
      </c>
      <c r="H52" s="100">
        <v>15.95</v>
      </c>
      <c r="I52" s="101">
        <v>200</v>
      </c>
    </row>
    <row r="53" spans="1:9" x14ac:dyDescent="0.3">
      <c r="A53" s="98" t="s">
        <v>454</v>
      </c>
      <c r="B53" s="99" t="s">
        <v>3222</v>
      </c>
      <c r="C53" s="99">
        <v>10201</v>
      </c>
      <c r="D53" s="99">
        <v>9301155</v>
      </c>
      <c r="E53" s="100">
        <v>16</v>
      </c>
      <c r="F53" s="100">
        <v>358</v>
      </c>
      <c r="G53" s="99"/>
      <c r="H53" s="100"/>
      <c r="I53" s="101"/>
    </row>
    <row r="54" spans="1:9" x14ac:dyDescent="0.3">
      <c r="A54" s="98" t="str">
        <f>A53</f>
        <v>蔣秀華</v>
      </c>
      <c r="B54" s="99"/>
      <c r="C54" s="99"/>
      <c r="D54" s="99"/>
      <c r="E54" s="100"/>
      <c r="F54" s="100"/>
      <c r="G54" s="99">
        <v>9301425</v>
      </c>
      <c r="H54" s="100">
        <v>16</v>
      </c>
      <c r="I54" s="101">
        <v>358</v>
      </c>
    </row>
    <row r="55" spans="1:9" x14ac:dyDescent="0.3">
      <c r="A55" s="98" t="s">
        <v>454</v>
      </c>
      <c r="B55" s="99" t="s">
        <v>3223</v>
      </c>
      <c r="C55" s="99" t="s">
        <v>3224</v>
      </c>
      <c r="D55" s="99">
        <v>9321766</v>
      </c>
      <c r="E55" s="100">
        <v>16.05</v>
      </c>
      <c r="F55" s="100">
        <v>100</v>
      </c>
      <c r="G55" s="99"/>
      <c r="H55" s="100"/>
      <c r="I55" s="101"/>
    </row>
    <row r="56" spans="1:9" x14ac:dyDescent="0.3">
      <c r="A56" s="98" t="str">
        <f>A55</f>
        <v>蔣秀華</v>
      </c>
      <c r="B56" s="99"/>
      <c r="C56" s="99"/>
      <c r="D56" s="99"/>
      <c r="E56" s="100"/>
      <c r="F56" s="100"/>
      <c r="G56" s="99">
        <v>9322232</v>
      </c>
      <c r="H56" s="100">
        <v>16.05</v>
      </c>
      <c r="I56" s="101">
        <v>100</v>
      </c>
    </row>
    <row r="57" spans="1:9" x14ac:dyDescent="0.3">
      <c r="A57" s="98" t="s">
        <v>454</v>
      </c>
      <c r="B57" s="99" t="s">
        <v>3223</v>
      </c>
      <c r="C57" s="99" t="s">
        <v>3225</v>
      </c>
      <c r="D57" s="99">
        <v>9323146</v>
      </c>
      <c r="E57" s="100">
        <v>16.05</v>
      </c>
      <c r="F57" s="100">
        <v>100</v>
      </c>
      <c r="G57" s="99"/>
      <c r="H57" s="100"/>
      <c r="I57" s="101"/>
    </row>
    <row r="58" spans="1:9" x14ac:dyDescent="0.3">
      <c r="A58" s="98" t="str">
        <f t="shared" ref="A58:A60" si="6">A57</f>
        <v>蔣秀華</v>
      </c>
      <c r="B58" s="99"/>
      <c r="C58" s="99"/>
      <c r="D58" s="99"/>
      <c r="E58" s="100"/>
      <c r="F58" s="100"/>
      <c r="G58" s="99">
        <v>9323255</v>
      </c>
      <c r="H58" s="100">
        <v>16.05</v>
      </c>
      <c r="I58" s="101">
        <v>21</v>
      </c>
    </row>
    <row r="59" spans="1:9" x14ac:dyDescent="0.3">
      <c r="A59" s="98" t="str">
        <f t="shared" si="6"/>
        <v>蔣秀華</v>
      </c>
      <c r="B59" s="99"/>
      <c r="C59" s="99"/>
      <c r="D59" s="99"/>
      <c r="E59" s="100"/>
      <c r="F59" s="100"/>
      <c r="G59" s="99">
        <v>9323765</v>
      </c>
      <c r="H59" s="100">
        <v>16.05</v>
      </c>
      <c r="I59" s="101">
        <v>2</v>
      </c>
    </row>
    <row r="60" spans="1:9" x14ac:dyDescent="0.3">
      <c r="A60" s="98" t="str">
        <f t="shared" si="6"/>
        <v>蔣秀華</v>
      </c>
      <c r="B60" s="99"/>
      <c r="C60" s="99"/>
      <c r="D60" s="99"/>
      <c r="E60" s="100"/>
      <c r="F60" s="100"/>
      <c r="G60" s="99">
        <v>9324793</v>
      </c>
      <c r="H60" s="100">
        <v>16.05</v>
      </c>
      <c r="I60" s="101">
        <v>77</v>
      </c>
    </row>
    <row r="61" spans="1:9" x14ac:dyDescent="0.3">
      <c r="A61" s="98" t="s">
        <v>454</v>
      </c>
      <c r="B61" s="99" t="s">
        <v>3223</v>
      </c>
      <c r="C61" s="99" t="s">
        <v>3226</v>
      </c>
      <c r="D61" s="99">
        <v>9323847</v>
      </c>
      <c r="E61" s="100">
        <v>16</v>
      </c>
      <c r="F61" s="100">
        <v>499</v>
      </c>
      <c r="G61" s="99"/>
      <c r="H61" s="100"/>
      <c r="I61" s="101"/>
    </row>
    <row r="62" spans="1:9" x14ac:dyDescent="0.3">
      <c r="A62" s="98" t="str">
        <f>A61</f>
        <v>蔣秀華</v>
      </c>
      <c r="B62" s="99"/>
      <c r="C62" s="99"/>
      <c r="D62" s="99"/>
      <c r="E62" s="100"/>
      <c r="F62" s="100"/>
      <c r="G62" s="99">
        <v>9324281</v>
      </c>
      <c r="H62" s="100">
        <v>16</v>
      </c>
      <c r="I62" s="101">
        <v>499</v>
      </c>
    </row>
    <row r="63" spans="1:9" x14ac:dyDescent="0.3">
      <c r="A63" s="98" t="s">
        <v>454</v>
      </c>
      <c r="B63" s="99" t="s">
        <v>3223</v>
      </c>
      <c r="C63" s="99" t="s">
        <v>3227</v>
      </c>
      <c r="D63" s="99">
        <v>9324985</v>
      </c>
      <c r="E63" s="100">
        <v>16</v>
      </c>
      <c r="F63" s="100">
        <v>100</v>
      </c>
      <c r="G63" s="99"/>
      <c r="H63" s="100"/>
      <c r="I63" s="101"/>
    </row>
    <row r="64" spans="1:9" x14ac:dyDescent="0.3">
      <c r="A64" s="98" t="str">
        <f t="shared" ref="A64:A65" si="7">A63</f>
        <v>蔣秀華</v>
      </c>
      <c r="B64" s="99"/>
      <c r="C64" s="99"/>
      <c r="D64" s="99"/>
      <c r="E64" s="100"/>
      <c r="F64" s="100"/>
      <c r="G64" s="99">
        <v>9325308</v>
      </c>
      <c r="H64" s="100">
        <v>16</v>
      </c>
      <c r="I64" s="101">
        <v>22</v>
      </c>
    </row>
    <row r="65" spans="1:9" x14ac:dyDescent="0.3">
      <c r="A65" s="98" t="str">
        <f t="shared" si="7"/>
        <v>蔣秀華</v>
      </c>
      <c r="B65" s="99"/>
      <c r="C65" s="99"/>
      <c r="D65" s="99"/>
      <c r="E65" s="100"/>
      <c r="F65" s="100"/>
      <c r="G65" s="99">
        <v>9325825</v>
      </c>
      <c r="H65" s="100">
        <v>16</v>
      </c>
      <c r="I65" s="101">
        <v>78</v>
      </c>
    </row>
    <row r="66" spans="1:9" x14ac:dyDescent="0.3">
      <c r="A66" s="98" t="s">
        <v>454</v>
      </c>
      <c r="B66" s="99" t="s">
        <v>3223</v>
      </c>
      <c r="C66" s="99" t="s">
        <v>3228</v>
      </c>
      <c r="D66" s="99">
        <v>9330148</v>
      </c>
      <c r="E66" s="100">
        <v>15.95</v>
      </c>
      <c r="F66" s="100">
        <v>499</v>
      </c>
      <c r="G66" s="99"/>
      <c r="H66" s="100"/>
      <c r="I66" s="101"/>
    </row>
    <row r="67" spans="1:9" x14ac:dyDescent="0.3">
      <c r="A67" s="98" t="str">
        <f t="shared" ref="A67:A69" si="8">A66</f>
        <v>蔣秀華</v>
      </c>
      <c r="B67" s="99"/>
      <c r="C67" s="99"/>
      <c r="D67" s="99"/>
      <c r="E67" s="100"/>
      <c r="F67" s="100"/>
      <c r="G67" s="99">
        <v>9330341</v>
      </c>
      <c r="H67" s="100">
        <v>15.95</v>
      </c>
      <c r="I67" s="101">
        <v>455</v>
      </c>
    </row>
    <row r="68" spans="1:9" x14ac:dyDescent="0.3">
      <c r="A68" s="98" t="str">
        <f t="shared" si="8"/>
        <v>蔣秀華</v>
      </c>
      <c r="B68" s="99"/>
      <c r="C68" s="99"/>
      <c r="D68" s="99"/>
      <c r="E68" s="100"/>
      <c r="F68" s="100"/>
      <c r="G68" s="99">
        <v>9330857</v>
      </c>
      <c r="H68" s="100">
        <v>15.95</v>
      </c>
      <c r="I68" s="101">
        <v>28</v>
      </c>
    </row>
    <row r="69" spans="1:9" x14ac:dyDescent="0.3">
      <c r="A69" s="98" t="str">
        <f t="shared" si="8"/>
        <v>蔣秀華</v>
      </c>
      <c r="B69" s="99"/>
      <c r="C69" s="99"/>
      <c r="D69" s="99"/>
      <c r="E69" s="100"/>
      <c r="F69" s="100"/>
      <c r="G69" s="99">
        <v>9332398</v>
      </c>
      <c r="H69" s="100">
        <v>15.95</v>
      </c>
      <c r="I69" s="101">
        <v>16</v>
      </c>
    </row>
    <row r="70" spans="1:9" x14ac:dyDescent="0.3">
      <c r="A70" s="98" t="s">
        <v>454</v>
      </c>
      <c r="B70" s="99" t="s">
        <v>3223</v>
      </c>
      <c r="C70" s="99" t="s">
        <v>3229</v>
      </c>
      <c r="D70" s="99">
        <v>9330896</v>
      </c>
      <c r="E70" s="100">
        <v>15.9</v>
      </c>
      <c r="F70" s="100">
        <v>499</v>
      </c>
      <c r="G70" s="99"/>
      <c r="H70" s="100"/>
      <c r="I70" s="101"/>
    </row>
    <row r="71" spans="1:9" x14ac:dyDescent="0.3">
      <c r="A71" s="98" t="str">
        <f>A70</f>
        <v>蔣秀華</v>
      </c>
      <c r="B71" s="99"/>
      <c r="C71" s="99"/>
      <c r="D71" s="99"/>
      <c r="E71" s="100"/>
      <c r="F71" s="100"/>
      <c r="G71" s="99">
        <v>9331371</v>
      </c>
      <c r="H71" s="100">
        <v>15.9</v>
      </c>
      <c r="I71" s="101">
        <v>499</v>
      </c>
    </row>
    <row r="72" spans="1:9" x14ac:dyDescent="0.3">
      <c r="A72" s="98" t="s">
        <v>454</v>
      </c>
      <c r="B72" s="99" t="s">
        <v>3223</v>
      </c>
      <c r="C72" s="99">
        <v>10034</v>
      </c>
      <c r="D72" s="99">
        <v>9341762</v>
      </c>
      <c r="E72" s="100">
        <v>15.95</v>
      </c>
      <c r="F72" s="100">
        <v>200</v>
      </c>
      <c r="G72" s="99"/>
      <c r="H72" s="100"/>
      <c r="I72" s="101"/>
    </row>
    <row r="73" spans="1:9" x14ac:dyDescent="0.3">
      <c r="A73" s="98" t="str">
        <f>A72</f>
        <v>蔣秀華</v>
      </c>
      <c r="B73" s="99"/>
      <c r="C73" s="99"/>
      <c r="D73" s="99"/>
      <c r="E73" s="100"/>
      <c r="F73" s="100"/>
      <c r="G73" s="99">
        <v>9345117</v>
      </c>
      <c r="H73" s="100">
        <v>15.95</v>
      </c>
      <c r="I73" s="101">
        <v>200</v>
      </c>
    </row>
    <row r="74" spans="1:9" x14ac:dyDescent="0.3">
      <c r="A74" s="98" t="s">
        <v>454</v>
      </c>
      <c r="B74" s="99" t="s">
        <v>3223</v>
      </c>
      <c r="C74" s="99">
        <v>10035</v>
      </c>
      <c r="D74" s="99">
        <v>9342425</v>
      </c>
      <c r="E74" s="100">
        <v>15.9</v>
      </c>
      <c r="F74" s="100">
        <v>200</v>
      </c>
      <c r="G74" s="99"/>
      <c r="H74" s="100"/>
      <c r="I74" s="101"/>
    </row>
    <row r="75" spans="1:9" x14ac:dyDescent="0.3">
      <c r="A75" s="98" t="str">
        <f>A74</f>
        <v>蔣秀華</v>
      </c>
      <c r="B75" s="99"/>
      <c r="C75" s="99"/>
      <c r="D75" s="99"/>
      <c r="E75" s="100"/>
      <c r="F75" s="100"/>
      <c r="G75" s="99">
        <v>9342550</v>
      </c>
      <c r="H75" s="100">
        <v>15.9</v>
      </c>
      <c r="I75" s="101">
        <v>200</v>
      </c>
    </row>
    <row r="76" spans="1:9" x14ac:dyDescent="0.3">
      <c r="A76" s="98" t="s">
        <v>454</v>
      </c>
      <c r="B76" s="99" t="s">
        <v>3223</v>
      </c>
      <c r="C76" s="99">
        <v>10036</v>
      </c>
      <c r="D76" s="99">
        <v>9344392</v>
      </c>
      <c r="E76" s="100">
        <v>15.9</v>
      </c>
      <c r="F76" s="100">
        <v>100</v>
      </c>
      <c r="G76" s="99"/>
      <c r="H76" s="100"/>
      <c r="I76" s="101"/>
    </row>
    <row r="77" spans="1:9" x14ac:dyDescent="0.3">
      <c r="A77" s="98" t="str">
        <f>A76</f>
        <v>蔣秀華</v>
      </c>
      <c r="B77" s="99"/>
      <c r="C77" s="99"/>
      <c r="D77" s="99"/>
      <c r="E77" s="100"/>
      <c r="F77" s="100"/>
      <c r="G77" s="99">
        <v>9344602</v>
      </c>
      <c r="H77" s="100">
        <v>15.9</v>
      </c>
      <c r="I77" s="101">
        <v>100</v>
      </c>
    </row>
    <row r="78" spans="1:9" x14ac:dyDescent="0.3">
      <c r="A78" s="98" t="s">
        <v>454</v>
      </c>
      <c r="B78" s="99" t="s">
        <v>3223</v>
      </c>
      <c r="C78" s="99">
        <v>10037</v>
      </c>
      <c r="D78" s="99">
        <v>9350557</v>
      </c>
      <c r="E78" s="100">
        <v>15.95</v>
      </c>
      <c r="F78" s="100">
        <v>100</v>
      </c>
      <c r="G78" s="99"/>
      <c r="H78" s="100"/>
      <c r="I78" s="101"/>
    </row>
    <row r="79" spans="1:9" x14ac:dyDescent="0.3">
      <c r="A79" s="98" t="str">
        <f t="shared" ref="A79:A82" si="9">A78</f>
        <v>蔣秀華</v>
      </c>
      <c r="B79" s="99"/>
      <c r="C79" s="99"/>
      <c r="D79" s="99"/>
      <c r="E79" s="100"/>
      <c r="F79" s="100"/>
      <c r="G79" s="99">
        <v>9351675</v>
      </c>
      <c r="H79" s="100">
        <v>15.95</v>
      </c>
      <c r="I79" s="101">
        <v>28</v>
      </c>
    </row>
    <row r="80" spans="1:9" x14ac:dyDescent="0.3">
      <c r="A80" s="98" t="str">
        <f t="shared" si="9"/>
        <v>蔣秀華</v>
      </c>
      <c r="B80" s="99"/>
      <c r="C80" s="99"/>
      <c r="D80" s="99"/>
      <c r="E80" s="100"/>
      <c r="F80" s="100"/>
      <c r="G80" s="99">
        <v>9352186</v>
      </c>
      <c r="H80" s="100">
        <v>15.95</v>
      </c>
      <c r="I80" s="101">
        <v>32</v>
      </c>
    </row>
    <row r="81" spans="1:9" x14ac:dyDescent="0.3">
      <c r="A81" s="98" t="str">
        <f t="shared" si="9"/>
        <v>蔣秀華</v>
      </c>
      <c r="B81" s="99"/>
      <c r="C81" s="99"/>
      <c r="D81" s="99"/>
      <c r="E81" s="100"/>
      <c r="F81" s="100"/>
      <c r="G81" s="99">
        <v>9353211</v>
      </c>
      <c r="H81" s="100">
        <v>15.95</v>
      </c>
      <c r="I81" s="101">
        <v>14</v>
      </c>
    </row>
    <row r="82" spans="1:9" x14ac:dyDescent="0.3">
      <c r="A82" s="98" t="str">
        <f t="shared" si="9"/>
        <v>蔣秀華</v>
      </c>
      <c r="B82" s="99"/>
      <c r="C82" s="99"/>
      <c r="D82" s="99"/>
      <c r="E82" s="100"/>
      <c r="F82" s="100"/>
      <c r="G82" s="99">
        <v>9353726</v>
      </c>
      <c r="H82" s="100">
        <v>15.95</v>
      </c>
      <c r="I82" s="101">
        <v>26</v>
      </c>
    </row>
    <row r="83" spans="1:9" x14ac:dyDescent="0.3">
      <c r="A83" s="98" t="s">
        <v>454</v>
      </c>
      <c r="B83" s="99" t="s">
        <v>3223</v>
      </c>
      <c r="C83" s="99">
        <v>10038</v>
      </c>
      <c r="D83" s="99">
        <v>9351554</v>
      </c>
      <c r="E83" s="100">
        <v>15.9</v>
      </c>
      <c r="F83" s="100">
        <v>100</v>
      </c>
      <c r="G83" s="99"/>
      <c r="H83" s="100"/>
      <c r="I83" s="101"/>
    </row>
    <row r="84" spans="1:9" x14ac:dyDescent="0.3">
      <c r="A84" s="98" t="str">
        <f>A83</f>
        <v>蔣秀華</v>
      </c>
      <c r="B84" s="99"/>
      <c r="C84" s="99"/>
      <c r="D84" s="99"/>
      <c r="E84" s="100"/>
      <c r="F84" s="100"/>
      <c r="G84" s="99">
        <v>9351675</v>
      </c>
      <c r="H84" s="100">
        <v>15.95</v>
      </c>
      <c r="I84" s="101">
        <v>100</v>
      </c>
    </row>
    <row r="85" spans="1:9" x14ac:dyDescent="0.3">
      <c r="A85" s="98" t="s">
        <v>454</v>
      </c>
      <c r="B85" s="99" t="s">
        <v>3223</v>
      </c>
      <c r="C85" s="99">
        <v>10039</v>
      </c>
      <c r="D85" s="99">
        <v>9352642</v>
      </c>
      <c r="E85" s="100">
        <v>15.9</v>
      </c>
      <c r="F85" s="100">
        <v>200</v>
      </c>
      <c r="G85" s="99"/>
      <c r="H85" s="100"/>
      <c r="I85" s="101"/>
    </row>
    <row r="86" spans="1:9" x14ac:dyDescent="0.3">
      <c r="A86" s="98" t="str">
        <f>A85</f>
        <v>蔣秀華</v>
      </c>
      <c r="B86" s="99"/>
      <c r="C86" s="99"/>
      <c r="D86" s="99"/>
      <c r="E86" s="100"/>
      <c r="F86" s="100"/>
      <c r="G86" s="99">
        <v>9352699</v>
      </c>
      <c r="H86" s="100">
        <v>15.9</v>
      </c>
      <c r="I86" s="101">
        <v>200</v>
      </c>
    </row>
    <row r="87" spans="1:9" x14ac:dyDescent="0.3">
      <c r="A87" s="98" t="s">
        <v>454</v>
      </c>
      <c r="B87" s="99" t="s">
        <v>3223</v>
      </c>
      <c r="C87" s="99">
        <v>10040</v>
      </c>
      <c r="D87" s="99">
        <v>9355193</v>
      </c>
      <c r="E87" s="100">
        <v>15.95</v>
      </c>
      <c r="F87" s="100">
        <v>100</v>
      </c>
      <c r="G87" s="99"/>
      <c r="H87" s="100"/>
      <c r="I87" s="101"/>
    </row>
    <row r="88" spans="1:9" x14ac:dyDescent="0.3">
      <c r="A88" s="98" t="str">
        <f t="shared" ref="A88:A90" si="10">A87</f>
        <v>蔣秀華</v>
      </c>
      <c r="B88" s="99"/>
      <c r="C88" s="99"/>
      <c r="D88" s="99"/>
      <c r="E88" s="100"/>
      <c r="F88" s="100"/>
      <c r="G88" s="99">
        <v>9355265</v>
      </c>
      <c r="H88" s="100">
        <v>15.95</v>
      </c>
      <c r="I88" s="101">
        <v>78</v>
      </c>
    </row>
    <row r="89" spans="1:9" x14ac:dyDescent="0.3">
      <c r="A89" s="98" t="str">
        <f t="shared" si="10"/>
        <v>蔣秀華</v>
      </c>
      <c r="B89" s="99"/>
      <c r="C89" s="99"/>
      <c r="D89" s="99"/>
      <c r="E89" s="100"/>
      <c r="F89" s="100"/>
      <c r="G89" s="99">
        <v>9360289</v>
      </c>
      <c r="H89" s="100">
        <v>15.95</v>
      </c>
      <c r="I89" s="101">
        <v>12</v>
      </c>
    </row>
    <row r="90" spans="1:9" x14ac:dyDescent="0.3">
      <c r="A90" s="98" t="str">
        <f t="shared" si="10"/>
        <v>蔣秀華</v>
      </c>
      <c r="B90" s="99"/>
      <c r="C90" s="99"/>
      <c r="D90" s="99"/>
      <c r="E90" s="100"/>
      <c r="F90" s="100"/>
      <c r="G90" s="99">
        <v>9360804</v>
      </c>
      <c r="H90" s="100">
        <v>15.95</v>
      </c>
      <c r="I90" s="101">
        <v>10</v>
      </c>
    </row>
    <row r="91" spans="1:9" x14ac:dyDescent="0.3">
      <c r="A91" s="98" t="s">
        <v>454</v>
      </c>
      <c r="B91" s="99" t="s">
        <v>3223</v>
      </c>
      <c r="C91" s="99">
        <v>10041</v>
      </c>
      <c r="D91" s="99">
        <v>9355708</v>
      </c>
      <c r="E91" s="100">
        <v>15.9</v>
      </c>
      <c r="F91" s="100">
        <v>100</v>
      </c>
      <c r="G91" s="99"/>
      <c r="H91" s="100"/>
      <c r="I91" s="101"/>
    </row>
    <row r="92" spans="1:9" x14ac:dyDescent="0.3">
      <c r="A92" s="98" t="str">
        <f>A91</f>
        <v>蔣秀華</v>
      </c>
      <c r="B92" s="99"/>
      <c r="C92" s="99"/>
      <c r="D92" s="99"/>
      <c r="E92" s="100"/>
      <c r="F92" s="100"/>
      <c r="G92" s="99">
        <v>9355774</v>
      </c>
      <c r="H92" s="100">
        <v>15.9</v>
      </c>
      <c r="I92" s="101">
        <v>100</v>
      </c>
    </row>
    <row r="93" spans="1:9" x14ac:dyDescent="0.3">
      <c r="A93" s="98" t="s">
        <v>454</v>
      </c>
      <c r="B93" s="99" t="s">
        <v>3223</v>
      </c>
      <c r="C93" s="99">
        <v>10042</v>
      </c>
      <c r="D93" s="99">
        <v>9360326</v>
      </c>
      <c r="E93" s="100">
        <v>16</v>
      </c>
      <c r="F93" s="100">
        <v>100</v>
      </c>
      <c r="G93" s="99"/>
      <c r="H93" s="100"/>
      <c r="I93" s="101"/>
    </row>
    <row r="94" spans="1:9" x14ac:dyDescent="0.3">
      <c r="A94" s="98" t="str">
        <f t="shared" ref="A94:A95" si="11">A93</f>
        <v>蔣秀華</v>
      </c>
      <c r="B94" s="99"/>
      <c r="C94" s="99"/>
      <c r="D94" s="99"/>
      <c r="E94" s="100"/>
      <c r="F94" s="100"/>
      <c r="G94" s="99">
        <v>9362340</v>
      </c>
      <c r="H94" s="100">
        <v>16</v>
      </c>
      <c r="I94" s="101">
        <v>45</v>
      </c>
    </row>
    <row r="95" spans="1:9" x14ac:dyDescent="0.3">
      <c r="A95" s="98" t="str">
        <f t="shared" si="11"/>
        <v>蔣秀華</v>
      </c>
      <c r="B95" s="99"/>
      <c r="C95" s="99"/>
      <c r="D95" s="99"/>
      <c r="E95" s="100"/>
      <c r="F95" s="100"/>
      <c r="G95" s="99">
        <v>9363365</v>
      </c>
      <c r="H95" s="100">
        <v>16</v>
      </c>
      <c r="I95" s="101">
        <v>55</v>
      </c>
    </row>
    <row r="96" spans="1:9" x14ac:dyDescent="0.3">
      <c r="A96" s="98" t="s">
        <v>454</v>
      </c>
      <c r="B96" s="99" t="s">
        <v>3223</v>
      </c>
      <c r="C96" s="99">
        <v>10043</v>
      </c>
      <c r="D96" s="99">
        <v>9362035</v>
      </c>
      <c r="E96" s="100">
        <v>15.95</v>
      </c>
      <c r="F96" s="100">
        <v>100</v>
      </c>
      <c r="G96" s="99"/>
      <c r="H96" s="100"/>
      <c r="I96" s="101"/>
    </row>
    <row r="97" spans="1:9" x14ac:dyDescent="0.3">
      <c r="A97" s="98" t="str">
        <f>A96</f>
        <v>蔣秀華</v>
      </c>
      <c r="B97" s="99"/>
      <c r="C97" s="99"/>
      <c r="D97" s="99"/>
      <c r="E97" s="100"/>
      <c r="F97" s="100"/>
      <c r="G97" s="99">
        <v>9362340</v>
      </c>
      <c r="H97" s="100">
        <v>16</v>
      </c>
      <c r="I97" s="101">
        <v>100</v>
      </c>
    </row>
    <row r="98" spans="1:9" x14ac:dyDescent="0.3">
      <c r="A98" s="98" t="s">
        <v>454</v>
      </c>
      <c r="B98" s="99" t="s">
        <v>3223</v>
      </c>
      <c r="C98" s="99">
        <v>10044</v>
      </c>
      <c r="D98" s="99">
        <v>9363114</v>
      </c>
      <c r="E98" s="100">
        <v>16</v>
      </c>
      <c r="F98" s="100">
        <v>100</v>
      </c>
      <c r="G98" s="99"/>
      <c r="H98" s="100"/>
      <c r="I98" s="101"/>
    </row>
    <row r="99" spans="1:9" x14ac:dyDescent="0.3">
      <c r="A99" s="98" t="str">
        <f t="shared" ref="A99:A108" si="12">A98</f>
        <v>蔣秀華</v>
      </c>
      <c r="B99" s="99"/>
      <c r="C99" s="99"/>
      <c r="D99" s="99"/>
      <c r="E99" s="100"/>
      <c r="F99" s="100"/>
      <c r="G99" s="99">
        <v>9363365</v>
      </c>
      <c r="H99" s="100">
        <v>16</v>
      </c>
      <c r="I99" s="101">
        <v>1</v>
      </c>
    </row>
    <row r="100" spans="1:9" x14ac:dyDescent="0.3">
      <c r="A100" s="98" t="str">
        <f t="shared" si="12"/>
        <v>蔣秀華</v>
      </c>
      <c r="B100" s="99"/>
      <c r="C100" s="99"/>
      <c r="D100" s="99"/>
      <c r="E100" s="100"/>
      <c r="F100" s="100"/>
      <c r="G100" s="99">
        <v>9364903</v>
      </c>
      <c r="H100" s="100">
        <v>16</v>
      </c>
      <c r="I100" s="101">
        <v>1</v>
      </c>
    </row>
    <row r="101" spans="1:9" x14ac:dyDescent="0.3">
      <c r="A101" s="98" t="str">
        <f t="shared" si="12"/>
        <v>蔣秀華</v>
      </c>
      <c r="B101" s="99"/>
      <c r="C101" s="99"/>
      <c r="D101" s="99"/>
      <c r="E101" s="100"/>
      <c r="F101" s="100"/>
      <c r="G101" s="99">
        <v>9365415</v>
      </c>
      <c r="H101" s="100">
        <v>16</v>
      </c>
      <c r="I101" s="101">
        <v>12</v>
      </c>
    </row>
    <row r="102" spans="1:9" x14ac:dyDescent="0.3">
      <c r="A102" s="98" t="str">
        <f t="shared" si="12"/>
        <v>蔣秀華</v>
      </c>
      <c r="B102" s="99"/>
      <c r="C102" s="99"/>
      <c r="D102" s="99"/>
      <c r="E102" s="100"/>
      <c r="F102" s="100"/>
      <c r="G102" s="99">
        <v>9365930</v>
      </c>
      <c r="H102" s="100">
        <v>16</v>
      </c>
      <c r="I102" s="101">
        <v>6</v>
      </c>
    </row>
    <row r="103" spans="1:9" x14ac:dyDescent="0.3">
      <c r="A103" s="98" t="str">
        <f t="shared" si="12"/>
        <v>蔣秀華</v>
      </c>
      <c r="B103" s="99"/>
      <c r="C103" s="99"/>
      <c r="D103" s="99"/>
      <c r="E103" s="100"/>
      <c r="F103" s="100"/>
      <c r="G103" s="99">
        <v>9370440</v>
      </c>
      <c r="H103" s="100">
        <v>16</v>
      </c>
      <c r="I103" s="101">
        <v>1</v>
      </c>
    </row>
    <row r="104" spans="1:9" x14ac:dyDescent="0.3">
      <c r="A104" s="98" t="str">
        <f t="shared" si="12"/>
        <v>蔣秀華</v>
      </c>
      <c r="B104" s="99"/>
      <c r="C104" s="99"/>
      <c r="D104" s="99"/>
      <c r="E104" s="100"/>
      <c r="F104" s="100"/>
      <c r="G104" s="99">
        <v>9370951</v>
      </c>
      <c r="H104" s="100">
        <v>16</v>
      </c>
      <c r="I104" s="101">
        <v>24</v>
      </c>
    </row>
    <row r="105" spans="1:9" x14ac:dyDescent="0.3">
      <c r="A105" s="102" t="str">
        <f t="shared" si="12"/>
        <v>蔣秀華</v>
      </c>
      <c r="B105" s="103"/>
      <c r="C105" s="103"/>
      <c r="D105" s="103"/>
      <c r="E105" s="104"/>
      <c r="F105" s="104"/>
      <c r="G105" s="103">
        <v>9371463</v>
      </c>
      <c r="H105" s="104">
        <v>16</v>
      </c>
      <c r="I105" s="105">
        <v>11</v>
      </c>
    </row>
    <row r="106" spans="1:9" x14ac:dyDescent="0.3">
      <c r="A106" s="98" t="str">
        <f t="shared" si="12"/>
        <v>蔣秀華</v>
      </c>
      <c r="B106" s="99"/>
      <c r="C106" s="99"/>
      <c r="D106" s="99"/>
      <c r="E106" s="100"/>
      <c r="F106" s="100"/>
      <c r="G106" s="99">
        <v>9371971</v>
      </c>
      <c r="H106" s="100">
        <v>16</v>
      </c>
      <c r="I106" s="101">
        <v>5</v>
      </c>
    </row>
    <row r="107" spans="1:9" x14ac:dyDescent="0.3">
      <c r="A107" s="98" t="str">
        <f t="shared" si="12"/>
        <v>蔣秀華</v>
      </c>
      <c r="B107" s="99"/>
      <c r="C107" s="99"/>
      <c r="D107" s="99"/>
      <c r="E107" s="100"/>
      <c r="F107" s="100"/>
      <c r="G107" s="99">
        <v>9374018</v>
      </c>
      <c r="H107" s="100">
        <v>16</v>
      </c>
      <c r="I107" s="101">
        <v>2</v>
      </c>
    </row>
    <row r="108" spans="1:9" x14ac:dyDescent="0.3">
      <c r="A108" s="98" t="str">
        <f t="shared" si="12"/>
        <v>蔣秀華</v>
      </c>
      <c r="B108" s="99"/>
      <c r="C108" s="99"/>
      <c r="D108" s="99"/>
      <c r="E108" s="100"/>
      <c r="F108" s="100"/>
      <c r="G108" s="99">
        <v>9374532</v>
      </c>
      <c r="H108" s="100">
        <v>16</v>
      </c>
      <c r="I108" s="101">
        <v>5</v>
      </c>
    </row>
    <row r="109" spans="1:9" x14ac:dyDescent="0.3">
      <c r="A109" s="98" t="s">
        <v>454</v>
      </c>
      <c r="B109" s="99" t="s">
        <v>3223</v>
      </c>
      <c r="C109" s="99">
        <v>10044</v>
      </c>
      <c r="D109" s="99">
        <v>9374974</v>
      </c>
      <c r="E109" s="100">
        <v>16</v>
      </c>
      <c r="F109" s="100">
        <v>-32</v>
      </c>
      <c r="G109" s="99"/>
      <c r="H109" s="100"/>
      <c r="I109" s="101"/>
    </row>
    <row r="110" spans="1:9" x14ac:dyDescent="0.3">
      <c r="A110" s="98" t="s">
        <v>454</v>
      </c>
      <c r="B110" s="99" t="s">
        <v>3223</v>
      </c>
      <c r="C110" s="99">
        <v>10045</v>
      </c>
      <c r="D110" s="99">
        <v>9364199</v>
      </c>
      <c r="E110" s="100">
        <v>15.95</v>
      </c>
      <c r="F110" s="100">
        <v>100</v>
      </c>
      <c r="G110" s="99"/>
      <c r="H110" s="100"/>
      <c r="I110" s="101"/>
    </row>
    <row r="111" spans="1:9" x14ac:dyDescent="0.3">
      <c r="A111" s="98" t="str">
        <f>A110</f>
        <v>蔣秀華</v>
      </c>
      <c r="B111" s="99"/>
      <c r="C111" s="99"/>
      <c r="D111" s="99"/>
      <c r="E111" s="100"/>
      <c r="F111" s="100"/>
      <c r="G111" s="99">
        <v>9364391</v>
      </c>
      <c r="H111" s="100">
        <v>15.95</v>
      </c>
      <c r="I111" s="101">
        <v>100</v>
      </c>
    </row>
    <row r="112" spans="1:9" x14ac:dyDescent="0.3">
      <c r="A112" s="98" t="s">
        <v>454</v>
      </c>
      <c r="B112" s="99" t="s">
        <v>3223</v>
      </c>
      <c r="C112" s="99">
        <v>10046</v>
      </c>
      <c r="D112" s="99">
        <v>9365170</v>
      </c>
      <c r="E112" s="100">
        <v>15.95</v>
      </c>
      <c r="F112" s="100">
        <v>100</v>
      </c>
      <c r="G112" s="99"/>
      <c r="H112" s="100"/>
      <c r="I112" s="101"/>
    </row>
    <row r="113" spans="1:9" x14ac:dyDescent="0.3">
      <c r="A113" s="98" t="str">
        <f>A112</f>
        <v>蔣秀華</v>
      </c>
      <c r="B113" s="99"/>
      <c r="C113" s="99"/>
      <c r="D113" s="99"/>
      <c r="E113" s="100"/>
      <c r="F113" s="100"/>
      <c r="G113" s="99">
        <v>9365415</v>
      </c>
      <c r="H113" s="100">
        <v>16</v>
      </c>
      <c r="I113" s="101">
        <v>100</v>
      </c>
    </row>
    <row r="114" spans="1:9" x14ac:dyDescent="0.3">
      <c r="A114" s="98" t="s">
        <v>454</v>
      </c>
      <c r="B114" s="99" t="s">
        <v>3223</v>
      </c>
      <c r="C114" s="99">
        <v>10065</v>
      </c>
      <c r="D114" s="99">
        <v>10552289</v>
      </c>
      <c r="E114" s="100">
        <v>16.2</v>
      </c>
      <c r="F114" s="100">
        <v>499</v>
      </c>
      <c r="G114" s="99"/>
      <c r="H114" s="100"/>
      <c r="I114" s="101"/>
    </row>
    <row r="115" spans="1:9" x14ac:dyDescent="0.3">
      <c r="A115" s="98" t="s">
        <v>454</v>
      </c>
      <c r="B115" s="99" t="s">
        <v>3223</v>
      </c>
      <c r="C115" s="99">
        <v>10065</v>
      </c>
      <c r="D115" s="99">
        <v>11071494</v>
      </c>
      <c r="E115" s="100">
        <v>16.2</v>
      </c>
      <c r="F115" s="100">
        <v>-499</v>
      </c>
      <c r="G115" s="99"/>
      <c r="H115" s="100"/>
      <c r="I115" s="101"/>
    </row>
    <row r="116" spans="1:9" x14ac:dyDescent="0.3">
      <c r="A116" s="98" t="s">
        <v>454</v>
      </c>
      <c r="B116" s="99" t="s">
        <v>3223</v>
      </c>
      <c r="C116" s="99">
        <v>10066</v>
      </c>
      <c r="D116" s="99">
        <v>10552546</v>
      </c>
      <c r="E116" s="100">
        <v>16.2</v>
      </c>
      <c r="F116" s="100">
        <v>499</v>
      </c>
      <c r="G116" s="99"/>
      <c r="H116" s="100"/>
      <c r="I116" s="101"/>
    </row>
    <row r="117" spans="1:9" x14ac:dyDescent="0.3">
      <c r="A117" s="98" t="s">
        <v>454</v>
      </c>
      <c r="B117" s="99" t="s">
        <v>3223</v>
      </c>
      <c r="C117" s="99">
        <v>10066</v>
      </c>
      <c r="D117" s="99">
        <v>11071509</v>
      </c>
      <c r="E117" s="100">
        <v>16.2</v>
      </c>
      <c r="F117" s="100">
        <v>-499</v>
      </c>
      <c r="G117" s="99"/>
      <c r="H117" s="100"/>
      <c r="I117" s="101"/>
    </row>
    <row r="118" spans="1:9" x14ac:dyDescent="0.3">
      <c r="A118" s="98" t="s">
        <v>454</v>
      </c>
      <c r="B118" s="99" t="s">
        <v>3223</v>
      </c>
      <c r="C118" s="99">
        <v>10067</v>
      </c>
      <c r="D118" s="99">
        <v>10552550</v>
      </c>
      <c r="E118" s="100">
        <v>16.2</v>
      </c>
      <c r="F118" s="100">
        <v>499</v>
      </c>
      <c r="G118" s="99"/>
      <c r="H118" s="100"/>
      <c r="I118" s="101"/>
    </row>
    <row r="119" spans="1:9" x14ac:dyDescent="0.3">
      <c r="A119" s="98" t="s">
        <v>454</v>
      </c>
      <c r="B119" s="99" t="s">
        <v>3223</v>
      </c>
      <c r="C119" s="99">
        <v>10067</v>
      </c>
      <c r="D119" s="99">
        <v>11030234</v>
      </c>
      <c r="E119" s="100">
        <v>16.2</v>
      </c>
      <c r="F119" s="100">
        <v>-499</v>
      </c>
      <c r="G119" s="99"/>
      <c r="H119" s="100"/>
      <c r="I119" s="101"/>
    </row>
    <row r="120" spans="1:9" x14ac:dyDescent="0.3">
      <c r="A120" s="98" t="s">
        <v>454</v>
      </c>
      <c r="B120" s="99" t="s">
        <v>3223</v>
      </c>
      <c r="C120" s="99">
        <v>10068</v>
      </c>
      <c r="D120" s="99">
        <v>10552561</v>
      </c>
      <c r="E120" s="100">
        <v>16.2</v>
      </c>
      <c r="F120" s="100">
        <v>499</v>
      </c>
      <c r="G120" s="99"/>
      <c r="H120" s="100"/>
      <c r="I120" s="101"/>
    </row>
    <row r="121" spans="1:9" x14ac:dyDescent="0.3">
      <c r="A121" s="98" t="s">
        <v>454</v>
      </c>
      <c r="B121" s="99" t="s">
        <v>3223</v>
      </c>
      <c r="C121" s="99">
        <v>10068</v>
      </c>
      <c r="D121" s="99">
        <v>11030250</v>
      </c>
      <c r="E121" s="100">
        <v>16.2</v>
      </c>
      <c r="F121" s="100">
        <v>-499</v>
      </c>
      <c r="G121" s="99"/>
      <c r="H121" s="100"/>
      <c r="I121" s="101"/>
    </row>
    <row r="122" spans="1:9" x14ac:dyDescent="0.3">
      <c r="A122" s="98" t="s">
        <v>454</v>
      </c>
      <c r="B122" s="99" t="s">
        <v>3223</v>
      </c>
      <c r="C122" s="99">
        <v>10069</v>
      </c>
      <c r="D122" s="99">
        <v>10552565</v>
      </c>
      <c r="E122" s="100">
        <v>16.2</v>
      </c>
      <c r="F122" s="100">
        <v>499</v>
      </c>
      <c r="G122" s="99"/>
      <c r="H122" s="100"/>
      <c r="I122" s="101"/>
    </row>
    <row r="123" spans="1:9" x14ac:dyDescent="0.3">
      <c r="A123" s="98" t="s">
        <v>454</v>
      </c>
      <c r="B123" s="99" t="s">
        <v>3223</v>
      </c>
      <c r="C123" s="99">
        <v>10069</v>
      </c>
      <c r="D123" s="99">
        <v>11030268</v>
      </c>
      <c r="E123" s="100">
        <v>16.2</v>
      </c>
      <c r="F123" s="100">
        <v>-499</v>
      </c>
      <c r="G123" s="99"/>
      <c r="H123" s="100"/>
      <c r="I123" s="101"/>
    </row>
    <row r="124" spans="1:9" x14ac:dyDescent="0.3">
      <c r="A124" s="98" t="s">
        <v>454</v>
      </c>
      <c r="B124" s="99" t="s">
        <v>3223</v>
      </c>
      <c r="C124" s="99">
        <v>10070</v>
      </c>
      <c r="D124" s="99">
        <v>10552569</v>
      </c>
      <c r="E124" s="100">
        <v>16.2</v>
      </c>
      <c r="F124" s="100">
        <v>499</v>
      </c>
      <c r="G124" s="99"/>
      <c r="H124" s="100"/>
      <c r="I124" s="101"/>
    </row>
    <row r="125" spans="1:9" x14ac:dyDescent="0.3">
      <c r="A125" s="98" t="s">
        <v>454</v>
      </c>
      <c r="B125" s="99" t="s">
        <v>3223</v>
      </c>
      <c r="C125" s="99">
        <v>10070</v>
      </c>
      <c r="D125" s="99">
        <v>11030290</v>
      </c>
      <c r="E125" s="100">
        <v>16.2</v>
      </c>
      <c r="F125" s="100">
        <v>-499</v>
      </c>
      <c r="G125" s="99"/>
      <c r="H125" s="100"/>
      <c r="I125" s="101"/>
    </row>
    <row r="126" spans="1:9" x14ac:dyDescent="0.3">
      <c r="A126" s="98" t="s">
        <v>454</v>
      </c>
      <c r="B126" s="99" t="s">
        <v>3223</v>
      </c>
      <c r="C126" s="99">
        <v>10071</v>
      </c>
      <c r="D126" s="99">
        <v>10552573</v>
      </c>
      <c r="E126" s="100">
        <v>16.2</v>
      </c>
      <c r="F126" s="100">
        <v>499</v>
      </c>
      <c r="G126" s="99"/>
      <c r="H126" s="100"/>
      <c r="I126" s="101"/>
    </row>
    <row r="127" spans="1:9" x14ac:dyDescent="0.3">
      <c r="A127" s="98" t="s">
        <v>454</v>
      </c>
      <c r="B127" s="99" t="s">
        <v>3223</v>
      </c>
      <c r="C127" s="99">
        <v>10071</v>
      </c>
      <c r="D127" s="99">
        <v>11030306</v>
      </c>
      <c r="E127" s="100">
        <v>16.2</v>
      </c>
      <c r="F127" s="100">
        <v>-499</v>
      </c>
      <c r="G127" s="99"/>
      <c r="H127" s="100"/>
      <c r="I127" s="101"/>
    </row>
    <row r="128" spans="1:9" x14ac:dyDescent="0.3">
      <c r="A128" s="98" t="s">
        <v>454</v>
      </c>
      <c r="B128" s="99" t="s">
        <v>3223</v>
      </c>
      <c r="C128" s="99">
        <v>10072</v>
      </c>
      <c r="D128" s="99">
        <v>10552577</v>
      </c>
      <c r="E128" s="100">
        <v>16.2</v>
      </c>
      <c r="F128" s="100">
        <v>499</v>
      </c>
      <c r="G128" s="99"/>
      <c r="H128" s="100"/>
      <c r="I128" s="101"/>
    </row>
    <row r="129" spans="1:9" x14ac:dyDescent="0.3">
      <c r="A129" s="98" t="s">
        <v>454</v>
      </c>
      <c r="B129" s="99" t="s">
        <v>3223</v>
      </c>
      <c r="C129" s="99">
        <v>10072</v>
      </c>
      <c r="D129" s="99">
        <v>11030319</v>
      </c>
      <c r="E129" s="100">
        <v>16.2</v>
      </c>
      <c r="F129" s="100">
        <v>-499</v>
      </c>
      <c r="G129" s="99"/>
      <c r="H129" s="100"/>
      <c r="I129" s="101"/>
    </row>
    <row r="130" spans="1:9" x14ac:dyDescent="0.3">
      <c r="A130" s="98" t="s">
        <v>454</v>
      </c>
      <c r="B130" s="99" t="s">
        <v>3223</v>
      </c>
      <c r="C130" s="99">
        <v>10073</v>
      </c>
      <c r="D130" s="99">
        <v>10552582</v>
      </c>
      <c r="E130" s="100">
        <v>16.2</v>
      </c>
      <c r="F130" s="100">
        <v>499</v>
      </c>
      <c r="G130" s="99"/>
      <c r="H130" s="100"/>
      <c r="I130" s="101"/>
    </row>
    <row r="131" spans="1:9" x14ac:dyDescent="0.3">
      <c r="A131" s="98" t="s">
        <v>454</v>
      </c>
      <c r="B131" s="99" t="s">
        <v>3223</v>
      </c>
      <c r="C131" s="99">
        <v>10073</v>
      </c>
      <c r="D131" s="99">
        <v>11030330</v>
      </c>
      <c r="E131" s="100">
        <v>16.2</v>
      </c>
      <c r="F131" s="100">
        <v>-499</v>
      </c>
      <c r="G131" s="99"/>
      <c r="H131" s="100"/>
      <c r="I131" s="101"/>
    </row>
    <row r="132" spans="1:9" x14ac:dyDescent="0.3">
      <c r="A132" s="98" t="s">
        <v>454</v>
      </c>
      <c r="B132" s="99" t="s">
        <v>3223</v>
      </c>
      <c r="C132" s="99">
        <v>10074</v>
      </c>
      <c r="D132" s="99">
        <v>10552586</v>
      </c>
      <c r="E132" s="100">
        <v>16.2</v>
      </c>
      <c r="F132" s="100">
        <v>499</v>
      </c>
      <c r="G132" s="99"/>
      <c r="H132" s="100"/>
      <c r="I132" s="101"/>
    </row>
    <row r="133" spans="1:9" x14ac:dyDescent="0.3">
      <c r="A133" s="98" t="s">
        <v>454</v>
      </c>
      <c r="B133" s="99" t="s">
        <v>3223</v>
      </c>
      <c r="C133" s="99">
        <v>10074</v>
      </c>
      <c r="D133" s="99">
        <v>11030343</v>
      </c>
      <c r="E133" s="100">
        <v>16.2</v>
      </c>
      <c r="F133" s="100">
        <v>-499</v>
      </c>
      <c r="G133" s="99"/>
      <c r="H133" s="100"/>
      <c r="I133" s="101"/>
    </row>
    <row r="134" spans="1:9" x14ac:dyDescent="0.3">
      <c r="A134" s="98" t="s">
        <v>454</v>
      </c>
      <c r="B134" s="99" t="s">
        <v>3223</v>
      </c>
      <c r="C134" s="99">
        <v>10075</v>
      </c>
      <c r="D134" s="99">
        <v>10552589</v>
      </c>
      <c r="E134" s="100">
        <v>16.2</v>
      </c>
      <c r="F134" s="100">
        <v>499</v>
      </c>
      <c r="G134" s="99"/>
      <c r="H134" s="100"/>
      <c r="I134" s="101"/>
    </row>
    <row r="135" spans="1:9" x14ac:dyDescent="0.3">
      <c r="A135" s="98" t="s">
        <v>454</v>
      </c>
      <c r="B135" s="99" t="s">
        <v>3223</v>
      </c>
      <c r="C135" s="99">
        <v>10075</v>
      </c>
      <c r="D135" s="99">
        <v>11030356</v>
      </c>
      <c r="E135" s="100">
        <v>16.2</v>
      </c>
      <c r="F135" s="100">
        <v>-499</v>
      </c>
      <c r="G135" s="99"/>
      <c r="H135" s="100"/>
      <c r="I135" s="101"/>
    </row>
    <row r="136" spans="1:9" x14ac:dyDescent="0.3">
      <c r="A136" s="98" t="s">
        <v>454</v>
      </c>
      <c r="B136" s="99" t="s">
        <v>3223</v>
      </c>
      <c r="C136" s="99">
        <v>10076</v>
      </c>
      <c r="D136" s="99">
        <v>10552593</v>
      </c>
      <c r="E136" s="100">
        <v>16.2</v>
      </c>
      <c r="F136" s="100">
        <v>499</v>
      </c>
      <c r="G136" s="99"/>
      <c r="H136" s="100"/>
      <c r="I136" s="101"/>
    </row>
    <row r="137" spans="1:9" x14ac:dyDescent="0.3">
      <c r="A137" s="98" t="s">
        <v>454</v>
      </c>
      <c r="B137" s="99" t="s">
        <v>3223</v>
      </c>
      <c r="C137" s="99">
        <v>10076</v>
      </c>
      <c r="D137" s="99">
        <v>11030368</v>
      </c>
      <c r="E137" s="100">
        <v>16.2</v>
      </c>
      <c r="F137" s="100">
        <v>-499</v>
      </c>
      <c r="G137" s="99"/>
      <c r="H137" s="100"/>
      <c r="I137" s="101"/>
    </row>
    <row r="138" spans="1:9" x14ac:dyDescent="0.3">
      <c r="A138" s="98" t="s">
        <v>454</v>
      </c>
      <c r="B138" s="99" t="s">
        <v>3223</v>
      </c>
      <c r="C138" s="99">
        <v>10077</v>
      </c>
      <c r="D138" s="99">
        <v>10552597</v>
      </c>
      <c r="E138" s="100">
        <v>16.2</v>
      </c>
      <c r="F138" s="100">
        <v>393</v>
      </c>
      <c r="G138" s="99"/>
      <c r="H138" s="100"/>
      <c r="I138" s="101"/>
    </row>
    <row r="139" spans="1:9" x14ac:dyDescent="0.3">
      <c r="A139" s="98" t="s">
        <v>454</v>
      </c>
      <c r="B139" s="99" t="s">
        <v>3223</v>
      </c>
      <c r="C139" s="99">
        <v>10077</v>
      </c>
      <c r="D139" s="99">
        <v>11030382</v>
      </c>
      <c r="E139" s="100">
        <v>16.2</v>
      </c>
      <c r="F139" s="100">
        <v>-393</v>
      </c>
      <c r="G139" s="99"/>
      <c r="H139" s="100"/>
      <c r="I139" s="101"/>
    </row>
    <row r="140" spans="1:9" x14ac:dyDescent="0.3">
      <c r="A140" s="98" t="s">
        <v>1893</v>
      </c>
      <c r="B140" s="99" t="s">
        <v>272</v>
      </c>
      <c r="C140" s="99" t="s">
        <v>3230</v>
      </c>
      <c r="D140" s="99">
        <v>10573561</v>
      </c>
      <c r="E140" s="100">
        <v>16.149999999999999</v>
      </c>
      <c r="F140" s="100">
        <v>200</v>
      </c>
      <c r="G140" s="99"/>
      <c r="H140" s="100"/>
      <c r="I140" s="101"/>
    </row>
    <row r="141" spans="1:9" x14ac:dyDescent="0.3">
      <c r="A141" s="98" t="s">
        <v>1893</v>
      </c>
      <c r="B141" s="99" t="s">
        <v>272</v>
      </c>
      <c r="C141" s="99" t="s">
        <v>3230</v>
      </c>
      <c r="D141" s="99">
        <v>10574644</v>
      </c>
      <c r="E141" s="100">
        <v>16.149999999999999</v>
      </c>
      <c r="F141" s="100">
        <v>-200</v>
      </c>
      <c r="G141" s="99"/>
      <c r="H141" s="100"/>
      <c r="I141" s="101"/>
    </row>
    <row r="142" spans="1:9" x14ac:dyDescent="0.3">
      <c r="A142" s="98" t="s">
        <v>1893</v>
      </c>
      <c r="B142" s="99" t="s">
        <v>272</v>
      </c>
      <c r="C142" s="99" t="s">
        <v>632</v>
      </c>
      <c r="D142" s="99">
        <v>10574675</v>
      </c>
      <c r="E142" s="100">
        <v>16.100000000000001</v>
      </c>
      <c r="F142" s="100">
        <v>200</v>
      </c>
      <c r="G142" s="99"/>
      <c r="H142" s="100"/>
      <c r="I142" s="101"/>
    </row>
    <row r="143" spans="1:9" x14ac:dyDescent="0.3">
      <c r="A143" s="98" t="s">
        <v>1893</v>
      </c>
      <c r="B143" s="99" t="s">
        <v>272</v>
      </c>
      <c r="C143" s="99" t="s">
        <v>632</v>
      </c>
      <c r="D143" s="99">
        <v>11030955</v>
      </c>
      <c r="E143" s="100">
        <v>16.100000000000001</v>
      </c>
      <c r="F143" s="100">
        <v>-200</v>
      </c>
      <c r="G143" s="99"/>
      <c r="H143" s="100"/>
      <c r="I143" s="101"/>
    </row>
    <row r="144" spans="1:9" x14ac:dyDescent="0.3">
      <c r="A144" s="98" t="s">
        <v>1893</v>
      </c>
      <c r="B144" s="99" t="s">
        <v>272</v>
      </c>
      <c r="C144" s="99" t="s">
        <v>3231</v>
      </c>
      <c r="D144" s="99">
        <v>11025719</v>
      </c>
      <c r="E144" s="100">
        <v>16</v>
      </c>
      <c r="F144" s="100">
        <v>499</v>
      </c>
      <c r="G144" s="99"/>
      <c r="H144" s="100"/>
      <c r="I144" s="101"/>
    </row>
    <row r="145" spans="1:9" x14ac:dyDescent="0.3">
      <c r="A145" s="98" t="str">
        <f>A144</f>
        <v>葉育峯</v>
      </c>
      <c r="B145" s="99"/>
      <c r="C145" s="99"/>
      <c r="D145" s="99"/>
      <c r="E145" s="100"/>
      <c r="F145" s="100"/>
      <c r="G145" s="99">
        <v>11025877</v>
      </c>
      <c r="H145" s="100">
        <v>16</v>
      </c>
      <c r="I145" s="101">
        <v>30</v>
      </c>
    </row>
    <row r="146" spans="1:9" x14ac:dyDescent="0.3">
      <c r="A146" s="98" t="s">
        <v>1893</v>
      </c>
      <c r="B146" s="99" t="s">
        <v>272</v>
      </c>
      <c r="C146" s="99" t="s">
        <v>3231</v>
      </c>
      <c r="D146" s="99">
        <v>11030585</v>
      </c>
      <c r="E146" s="100">
        <v>16</v>
      </c>
      <c r="F146" s="100">
        <v>-469</v>
      </c>
      <c r="G146" s="99"/>
      <c r="H146" s="100"/>
      <c r="I146" s="101"/>
    </row>
    <row r="147" spans="1:9" x14ac:dyDescent="0.3">
      <c r="A147" s="98" t="s">
        <v>1893</v>
      </c>
      <c r="B147" s="99" t="s">
        <v>272</v>
      </c>
      <c r="C147" s="99" t="s">
        <v>3232</v>
      </c>
      <c r="D147" s="99">
        <v>11030614</v>
      </c>
      <c r="E147" s="100">
        <v>15.95</v>
      </c>
      <c r="F147" s="100">
        <v>469</v>
      </c>
      <c r="G147" s="99"/>
      <c r="H147" s="100"/>
      <c r="I147" s="101"/>
    </row>
    <row r="148" spans="1:9" x14ac:dyDescent="0.3">
      <c r="A148" s="98" t="str">
        <f t="shared" ref="A148:A150" si="13">A147</f>
        <v>葉育峯</v>
      </c>
      <c r="B148" s="99"/>
      <c r="C148" s="99"/>
      <c r="D148" s="99"/>
      <c r="E148" s="100"/>
      <c r="F148" s="100"/>
      <c r="G148" s="99">
        <v>11030911</v>
      </c>
      <c r="H148" s="100">
        <v>15.95</v>
      </c>
      <c r="I148" s="101">
        <v>288</v>
      </c>
    </row>
    <row r="149" spans="1:9" x14ac:dyDescent="0.3">
      <c r="A149" s="98" t="str">
        <f t="shared" si="13"/>
        <v>葉育峯</v>
      </c>
      <c r="B149" s="99"/>
      <c r="C149" s="99"/>
      <c r="D149" s="99"/>
      <c r="E149" s="100"/>
      <c r="F149" s="100"/>
      <c r="G149" s="99">
        <v>11031425</v>
      </c>
      <c r="H149" s="100">
        <v>15.95</v>
      </c>
      <c r="I149" s="101">
        <v>5</v>
      </c>
    </row>
    <row r="150" spans="1:9" x14ac:dyDescent="0.3">
      <c r="A150" s="98" t="str">
        <f t="shared" si="13"/>
        <v>葉育峯</v>
      </c>
      <c r="B150" s="99"/>
      <c r="C150" s="99"/>
      <c r="D150" s="99"/>
      <c r="E150" s="100"/>
      <c r="F150" s="100"/>
      <c r="G150" s="99">
        <v>11031936</v>
      </c>
      <c r="H150" s="100">
        <v>15.95</v>
      </c>
      <c r="I150" s="101">
        <v>102</v>
      </c>
    </row>
    <row r="151" spans="1:9" x14ac:dyDescent="0.3">
      <c r="A151" s="98" t="s">
        <v>1893</v>
      </c>
      <c r="B151" s="99" t="s">
        <v>272</v>
      </c>
      <c r="C151" s="99" t="s">
        <v>3232</v>
      </c>
      <c r="D151" s="99">
        <v>11032977</v>
      </c>
      <c r="E151" s="100">
        <v>15.95</v>
      </c>
      <c r="F151" s="100">
        <v>-74</v>
      </c>
      <c r="G151" s="99"/>
      <c r="H151" s="100"/>
      <c r="I151" s="101"/>
    </row>
    <row r="152" spans="1:9" x14ac:dyDescent="0.3">
      <c r="A152" s="98" t="s">
        <v>454</v>
      </c>
      <c r="B152" s="99" t="s">
        <v>3223</v>
      </c>
      <c r="C152" s="99">
        <v>10079</v>
      </c>
      <c r="D152" s="99">
        <v>11032272</v>
      </c>
      <c r="E152" s="100">
        <v>15.9</v>
      </c>
      <c r="F152" s="100">
        <v>499</v>
      </c>
      <c r="G152" s="99"/>
      <c r="H152" s="100"/>
      <c r="I152" s="101"/>
    </row>
    <row r="153" spans="1:9" x14ac:dyDescent="0.3">
      <c r="A153" s="98" t="str">
        <f>A152</f>
        <v>蔣秀華</v>
      </c>
      <c r="B153" s="99"/>
      <c r="C153" s="99"/>
      <c r="D153" s="99"/>
      <c r="E153" s="100"/>
      <c r="F153" s="100"/>
      <c r="G153" s="99">
        <v>11032450</v>
      </c>
      <c r="H153" s="100">
        <v>15.9</v>
      </c>
      <c r="I153" s="101">
        <v>499</v>
      </c>
    </row>
    <row r="154" spans="1:9" x14ac:dyDescent="0.3">
      <c r="A154" s="98" t="s">
        <v>454</v>
      </c>
      <c r="B154" s="99" t="s">
        <v>3223</v>
      </c>
      <c r="C154" s="99">
        <v>10080</v>
      </c>
      <c r="D154" s="99">
        <v>11032551</v>
      </c>
      <c r="E154" s="100">
        <v>15.9</v>
      </c>
      <c r="F154" s="100">
        <v>499</v>
      </c>
      <c r="G154" s="99"/>
      <c r="H154" s="100"/>
      <c r="I154" s="101"/>
    </row>
    <row r="155" spans="1:9" x14ac:dyDescent="0.3">
      <c r="A155" s="98" t="str">
        <f>A154</f>
        <v>蔣秀華</v>
      </c>
      <c r="B155" s="99"/>
      <c r="C155" s="99"/>
      <c r="D155" s="99"/>
      <c r="E155" s="100"/>
      <c r="F155" s="100"/>
      <c r="G155" s="99">
        <v>11032961</v>
      </c>
      <c r="H155" s="100">
        <v>15.9</v>
      </c>
      <c r="I155" s="101">
        <v>499</v>
      </c>
    </row>
    <row r="156" spans="1:9" x14ac:dyDescent="0.3">
      <c r="A156" s="98" t="s">
        <v>454</v>
      </c>
      <c r="B156" s="99" t="s">
        <v>3223</v>
      </c>
      <c r="C156" s="99">
        <v>10081</v>
      </c>
      <c r="D156" s="99">
        <v>11032555</v>
      </c>
      <c r="E156" s="100">
        <v>15.9</v>
      </c>
      <c r="F156" s="100">
        <v>499</v>
      </c>
      <c r="G156" s="99"/>
      <c r="H156" s="100"/>
      <c r="I156" s="101"/>
    </row>
    <row r="157" spans="1:9" x14ac:dyDescent="0.3">
      <c r="A157" s="98" t="str">
        <f t="shared" ref="A157:A159" si="14">A156</f>
        <v>蔣秀華</v>
      </c>
      <c r="B157" s="99"/>
      <c r="C157" s="99"/>
      <c r="D157" s="99"/>
      <c r="E157" s="100"/>
      <c r="F157" s="100"/>
      <c r="G157" s="99">
        <v>11032961</v>
      </c>
      <c r="H157" s="100">
        <v>15.9</v>
      </c>
      <c r="I157" s="101">
        <v>475</v>
      </c>
    </row>
    <row r="158" spans="1:9" x14ac:dyDescent="0.3">
      <c r="A158" s="98" t="str">
        <f t="shared" si="14"/>
        <v>蔣秀華</v>
      </c>
      <c r="B158" s="99"/>
      <c r="C158" s="99"/>
      <c r="D158" s="99"/>
      <c r="E158" s="100"/>
      <c r="F158" s="100"/>
      <c r="G158" s="99">
        <v>11033476</v>
      </c>
      <c r="H158" s="100">
        <v>15.9</v>
      </c>
      <c r="I158" s="101">
        <v>5</v>
      </c>
    </row>
    <row r="159" spans="1:9" x14ac:dyDescent="0.3">
      <c r="A159" s="98" t="str">
        <f t="shared" si="14"/>
        <v>蔣秀華</v>
      </c>
      <c r="B159" s="99"/>
      <c r="C159" s="99"/>
      <c r="D159" s="99"/>
      <c r="E159" s="100"/>
      <c r="F159" s="100"/>
      <c r="G159" s="99">
        <v>11034500</v>
      </c>
      <c r="H159" s="100">
        <v>15.9</v>
      </c>
      <c r="I159" s="101">
        <v>19</v>
      </c>
    </row>
    <row r="160" spans="1:9" x14ac:dyDescent="0.3">
      <c r="A160" s="98" t="s">
        <v>454</v>
      </c>
      <c r="B160" s="99" t="s">
        <v>3223</v>
      </c>
      <c r="C160" s="99">
        <v>10082</v>
      </c>
      <c r="D160" s="99">
        <v>11032558</v>
      </c>
      <c r="E160" s="100">
        <v>15.9</v>
      </c>
      <c r="F160" s="100">
        <v>3</v>
      </c>
      <c r="G160" s="99"/>
      <c r="H160" s="100"/>
      <c r="I160" s="101"/>
    </row>
    <row r="161" spans="1:9" x14ac:dyDescent="0.3">
      <c r="A161" s="98" t="s">
        <v>454</v>
      </c>
      <c r="B161" s="99" t="s">
        <v>3223</v>
      </c>
      <c r="C161" s="99">
        <v>10082</v>
      </c>
      <c r="D161" s="99">
        <v>11063127</v>
      </c>
      <c r="E161" s="100">
        <v>15.9</v>
      </c>
      <c r="F161" s="100">
        <v>-3</v>
      </c>
      <c r="G161" s="99"/>
      <c r="H161" s="100"/>
      <c r="I161" s="101"/>
    </row>
    <row r="162" spans="1:9" x14ac:dyDescent="0.3">
      <c r="A162" s="98" t="s">
        <v>454</v>
      </c>
      <c r="B162" s="99" t="s">
        <v>3223</v>
      </c>
      <c r="C162" s="99">
        <v>10084</v>
      </c>
      <c r="D162" s="99">
        <v>11034863</v>
      </c>
      <c r="E162" s="100">
        <v>15.85</v>
      </c>
      <c r="F162" s="100">
        <v>499</v>
      </c>
      <c r="G162" s="99"/>
      <c r="H162" s="100"/>
      <c r="I162" s="101"/>
    </row>
    <row r="163" spans="1:9" x14ac:dyDescent="0.3">
      <c r="A163" s="98" t="str">
        <f>A162</f>
        <v>蔣秀華</v>
      </c>
      <c r="B163" s="99"/>
      <c r="C163" s="99"/>
      <c r="D163" s="99"/>
      <c r="E163" s="100"/>
      <c r="F163" s="100"/>
      <c r="G163" s="99">
        <v>11035012</v>
      </c>
      <c r="H163" s="100">
        <v>15.85</v>
      </c>
      <c r="I163" s="101">
        <v>499</v>
      </c>
    </row>
    <row r="164" spans="1:9" x14ac:dyDescent="0.3">
      <c r="A164" s="98" t="s">
        <v>454</v>
      </c>
      <c r="B164" s="99" t="s">
        <v>3223</v>
      </c>
      <c r="C164" s="99">
        <v>10085</v>
      </c>
      <c r="D164" s="99">
        <v>11035077</v>
      </c>
      <c r="E164" s="100">
        <v>15.85</v>
      </c>
      <c r="F164" s="100">
        <v>499</v>
      </c>
      <c r="G164" s="99"/>
      <c r="H164" s="100"/>
      <c r="I164" s="101"/>
    </row>
    <row r="165" spans="1:9" x14ac:dyDescent="0.3">
      <c r="A165" s="98" t="str">
        <f>A164</f>
        <v>蔣秀華</v>
      </c>
      <c r="B165" s="99"/>
      <c r="C165" s="99"/>
      <c r="D165" s="99"/>
      <c r="E165" s="100"/>
      <c r="F165" s="100"/>
      <c r="G165" s="99">
        <v>11035527</v>
      </c>
      <c r="H165" s="100">
        <v>15.85</v>
      </c>
      <c r="I165" s="101">
        <v>15</v>
      </c>
    </row>
    <row r="166" spans="1:9" x14ac:dyDescent="0.3">
      <c r="A166" s="98" t="s">
        <v>454</v>
      </c>
      <c r="B166" s="99" t="s">
        <v>3223</v>
      </c>
      <c r="C166" s="99">
        <v>10085</v>
      </c>
      <c r="D166" s="99">
        <v>11063298</v>
      </c>
      <c r="E166" s="100">
        <v>15.85</v>
      </c>
      <c r="F166" s="100">
        <v>-484</v>
      </c>
      <c r="G166" s="99"/>
      <c r="H166" s="100"/>
      <c r="I166" s="101"/>
    </row>
    <row r="167" spans="1:9" x14ac:dyDescent="0.3">
      <c r="A167" s="98" t="s">
        <v>454</v>
      </c>
      <c r="B167" s="99" t="s">
        <v>3223</v>
      </c>
      <c r="C167" s="99">
        <v>10086</v>
      </c>
      <c r="D167" s="99">
        <v>11035081</v>
      </c>
      <c r="E167" s="100">
        <v>15.85</v>
      </c>
      <c r="F167" s="100">
        <v>2</v>
      </c>
      <c r="G167" s="99"/>
      <c r="H167" s="100"/>
      <c r="I167" s="101"/>
    </row>
    <row r="168" spans="1:9" x14ac:dyDescent="0.3">
      <c r="A168" s="98" t="s">
        <v>454</v>
      </c>
      <c r="B168" s="99" t="s">
        <v>3223</v>
      </c>
      <c r="C168" s="99">
        <v>10086</v>
      </c>
      <c r="D168" s="99">
        <v>11063373</v>
      </c>
      <c r="E168" s="100">
        <v>15.85</v>
      </c>
      <c r="F168" s="100">
        <v>-2</v>
      </c>
      <c r="G168" s="99"/>
      <c r="H168" s="100"/>
      <c r="I168" s="101"/>
    </row>
    <row r="169" spans="1:9" x14ac:dyDescent="0.3">
      <c r="A169" s="98" t="s">
        <v>454</v>
      </c>
      <c r="B169" s="99" t="s">
        <v>3223</v>
      </c>
      <c r="C169" s="99">
        <v>10087</v>
      </c>
      <c r="D169" s="99">
        <v>11041076</v>
      </c>
      <c r="E169" s="100">
        <v>15.8</v>
      </c>
      <c r="F169" s="100">
        <v>499</v>
      </c>
      <c r="G169" s="99"/>
      <c r="H169" s="100"/>
      <c r="I169" s="101"/>
    </row>
    <row r="170" spans="1:9" x14ac:dyDescent="0.3">
      <c r="A170" s="98" t="str">
        <f>A169</f>
        <v>蔣秀華</v>
      </c>
      <c r="B170" s="99"/>
      <c r="C170" s="99"/>
      <c r="D170" s="99"/>
      <c r="E170" s="100"/>
      <c r="F170" s="100"/>
      <c r="G170" s="99">
        <v>11041576</v>
      </c>
      <c r="H170" s="100">
        <v>15.8</v>
      </c>
      <c r="I170" s="101">
        <v>499</v>
      </c>
    </row>
    <row r="171" spans="1:9" x14ac:dyDescent="0.3">
      <c r="A171" s="98" t="s">
        <v>454</v>
      </c>
      <c r="B171" s="99" t="s">
        <v>3223</v>
      </c>
      <c r="C171" s="99">
        <v>10088</v>
      </c>
      <c r="D171" s="99">
        <v>11041135</v>
      </c>
      <c r="E171" s="100">
        <v>15.8</v>
      </c>
      <c r="F171" s="100">
        <v>499</v>
      </c>
      <c r="G171" s="99"/>
      <c r="H171" s="100"/>
      <c r="I171" s="101"/>
    </row>
    <row r="172" spans="1:9" x14ac:dyDescent="0.3">
      <c r="A172" s="98" t="str">
        <f>A171</f>
        <v>蔣秀華</v>
      </c>
      <c r="B172" s="99"/>
      <c r="C172" s="99"/>
      <c r="D172" s="99"/>
      <c r="E172" s="100"/>
      <c r="F172" s="100"/>
      <c r="G172" s="99">
        <v>11041576</v>
      </c>
      <c r="H172" s="100">
        <v>15.8</v>
      </c>
      <c r="I172" s="101">
        <v>250</v>
      </c>
    </row>
    <row r="173" spans="1:9" x14ac:dyDescent="0.3">
      <c r="A173" s="98" t="s">
        <v>454</v>
      </c>
      <c r="B173" s="99" t="s">
        <v>3223</v>
      </c>
      <c r="C173" s="99">
        <v>10088</v>
      </c>
      <c r="D173" s="99">
        <v>11063493</v>
      </c>
      <c r="E173" s="100">
        <v>15.8</v>
      </c>
      <c r="F173" s="100">
        <v>-249</v>
      </c>
      <c r="G173" s="99"/>
      <c r="H173" s="100"/>
      <c r="I173" s="101"/>
    </row>
    <row r="174" spans="1:9" x14ac:dyDescent="0.3">
      <c r="A174" s="98" t="s">
        <v>454</v>
      </c>
      <c r="B174" s="99" t="s">
        <v>3223</v>
      </c>
      <c r="C174" s="99">
        <v>10089</v>
      </c>
      <c r="D174" s="99">
        <v>11041138</v>
      </c>
      <c r="E174" s="100">
        <v>15.8</v>
      </c>
      <c r="F174" s="100">
        <v>2</v>
      </c>
      <c r="G174" s="99"/>
      <c r="H174" s="100"/>
      <c r="I174" s="101"/>
    </row>
    <row r="175" spans="1:9" x14ac:dyDescent="0.3">
      <c r="A175" s="98" t="s">
        <v>454</v>
      </c>
      <c r="B175" s="99" t="s">
        <v>3223</v>
      </c>
      <c r="C175" s="99">
        <v>10089</v>
      </c>
      <c r="D175" s="99">
        <v>11063617</v>
      </c>
      <c r="E175" s="100">
        <v>15.8</v>
      </c>
      <c r="F175" s="100">
        <v>-2</v>
      </c>
      <c r="G175" s="99"/>
      <c r="H175" s="100"/>
      <c r="I175" s="101"/>
    </row>
    <row r="176" spans="1:9" x14ac:dyDescent="0.3">
      <c r="A176" s="114" t="s">
        <v>454</v>
      </c>
      <c r="B176" s="111" t="s">
        <v>3223</v>
      </c>
      <c r="C176" s="111">
        <v>10090</v>
      </c>
      <c r="D176" s="111">
        <v>11043676</v>
      </c>
      <c r="E176" s="112">
        <v>15.75</v>
      </c>
      <c r="F176" s="112">
        <v>499</v>
      </c>
      <c r="G176" s="111"/>
      <c r="H176" s="112"/>
      <c r="I176" s="113"/>
    </row>
    <row r="177" spans="1:9" x14ac:dyDescent="0.3">
      <c r="A177" s="114" t="str">
        <f>A176</f>
        <v>蔣秀華</v>
      </c>
      <c r="B177" s="111"/>
      <c r="C177" s="111"/>
      <c r="D177" s="111"/>
      <c r="E177" s="112"/>
      <c r="F177" s="112"/>
      <c r="G177" s="111">
        <v>11044141</v>
      </c>
      <c r="H177" s="112">
        <v>15.75</v>
      </c>
      <c r="I177" s="113">
        <v>499</v>
      </c>
    </row>
    <row r="178" spans="1:9" x14ac:dyDescent="0.3">
      <c r="A178" s="114" t="s">
        <v>454</v>
      </c>
      <c r="B178" s="111" t="s">
        <v>3223</v>
      </c>
      <c r="C178" s="111">
        <v>10091</v>
      </c>
      <c r="D178" s="111">
        <v>11044228</v>
      </c>
      <c r="E178" s="112">
        <v>15.75</v>
      </c>
      <c r="F178" s="112">
        <v>1</v>
      </c>
      <c r="G178" s="111"/>
      <c r="H178" s="112"/>
      <c r="I178" s="113"/>
    </row>
    <row r="179" spans="1:9" x14ac:dyDescent="0.3">
      <c r="A179" s="114" t="str">
        <f>A178</f>
        <v>蔣秀華</v>
      </c>
      <c r="B179" s="111"/>
      <c r="C179" s="111"/>
      <c r="D179" s="111"/>
      <c r="E179" s="112"/>
      <c r="F179" s="112"/>
      <c r="G179" s="111">
        <v>11044653</v>
      </c>
      <c r="H179" s="112">
        <v>15.75</v>
      </c>
      <c r="I179" s="113">
        <v>1</v>
      </c>
    </row>
    <row r="180" spans="1:9" x14ac:dyDescent="0.3">
      <c r="A180" s="98" t="s">
        <v>454</v>
      </c>
      <c r="B180" s="99" t="s">
        <v>3223</v>
      </c>
      <c r="C180" s="99">
        <v>10092</v>
      </c>
      <c r="D180" s="99">
        <v>11050648</v>
      </c>
      <c r="E180" s="100">
        <v>15.7</v>
      </c>
      <c r="F180" s="100">
        <v>499</v>
      </c>
      <c r="G180" s="99"/>
      <c r="H180" s="100"/>
      <c r="I180" s="101"/>
    </row>
    <row r="181" spans="1:9" x14ac:dyDescent="0.3">
      <c r="A181" s="98" t="str">
        <f t="shared" ref="A181:A185" si="15">A180</f>
        <v>蔣秀華</v>
      </c>
      <c r="B181" s="99"/>
      <c r="C181" s="99"/>
      <c r="D181" s="99"/>
      <c r="E181" s="100"/>
      <c r="F181" s="100"/>
      <c r="G181" s="99">
        <v>11050704</v>
      </c>
      <c r="H181" s="100">
        <v>15.7</v>
      </c>
      <c r="I181" s="101">
        <v>423</v>
      </c>
    </row>
    <row r="182" spans="1:9" x14ac:dyDescent="0.3">
      <c r="A182" s="98" t="str">
        <f t="shared" si="15"/>
        <v>蔣秀華</v>
      </c>
      <c r="B182" s="99"/>
      <c r="C182" s="99"/>
      <c r="D182" s="99"/>
      <c r="E182" s="100"/>
      <c r="F182" s="100"/>
      <c r="G182" s="99">
        <v>11051217</v>
      </c>
      <c r="H182" s="100">
        <v>15.7</v>
      </c>
      <c r="I182" s="101">
        <v>7</v>
      </c>
    </row>
    <row r="183" spans="1:9" x14ac:dyDescent="0.3">
      <c r="A183" s="98" t="str">
        <f t="shared" si="15"/>
        <v>蔣秀華</v>
      </c>
      <c r="B183" s="99"/>
      <c r="C183" s="99"/>
      <c r="D183" s="99"/>
      <c r="E183" s="100"/>
      <c r="F183" s="100"/>
      <c r="G183" s="99">
        <v>11055325</v>
      </c>
      <c r="H183" s="100">
        <v>15.7</v>
      </c>
      <c r="I183" s="101">
        <v>2</v>
      </c>
    </row>
    <row r="184" spans="1:9" x14ac:dyDescent="0.3">
      <c r="A184" s="98" t="str">
        <f t="shared" si="15"/>
        <v>蔣秀華</v>
      </c>
      <c r="B184" s="99"/>
      <c r="C184" s="99"/>
      <c r="D184" s="99"/>
      <c r="E184" s="100"/>
      <c r="F184" s="100"/>
      <c r="G184" s="99">
        <v>11055839</v>
      </c>
      <c r="H184" s="100">
        <v>15.7</v>
      </c>
      <c r="I184" s="101">
        <v>16</v>
      </c>
    </row>
    <row r="185" spans="1:9" x14ac:dyDescent="0.3">
      <c r="A185" s="98" t="str">
        <f t="shared" si="15"/>
        <v>蔣秀華</v>
      </c>
      <c r="B185" s="99"/>
      <c r="C185" s="99"/>
      <c r="D185" s="99"/>
      <c r="E185" s="100"/>
      <c r="F185" s="100"/>
      <c r="G185" s="99">
        <v>11060353</v>
      </c>
      <c r="H185" s="100">
        <v>15.7</v>
      </c>
      <c r="I185" s="101">
        <v>51</v>
      </c>
    </row>
    <row r="186" spans="1:9" x14ac:dyDescent="0.3">
      <c r="A186" s="98" t="s">
        <v>454</v>
      </c>
      <c r="B186" s="99" t="s">
        <v>3223</v>
      </c>
      <c r="C186" s="99">
        <v>10093</v>
      </c>
      <c r="D186" s="99">
        <v>11050740</v>
      </c>
      <c r="E186" s="100">
        <v>15.7</v>
      </c>
      <c r="F186" s="100">
        <v>1</v>
      </c>
      <c r="G186" s="99"/>
      <c r="H186" s="100"/>
      <c r="I186" s="101"/>
    </row>
    <row r="187" spans="1:9" x14ac:dyDescent="0.3">
      <c r="A187" s="98" t="str">
        <f>A186</f>
        <v>蔣秀華</v>
      </c>
      <c r="B187" s="99"/>
      <c r="C187" s="99"/>
      <c r="D187" s="99"/>
      <c r="E187" s="100"/>
      <c r="F187" s="100"/>
      <c r="G187" s="99">
        <v>11060353</v>
      </c>
      <c r="H187" s="100">
        <v>15.7</v>
      </c>
      <c r="I187" s="101">
        <v>1</v>
      </c>
    </row>
    <row r="188" spans="1:9" x14ac:dyDescent="0.3">
      <c r="A188" s="98" t="s">
        <v>454</v>
      </c>
      <c r="B188" s="99" t="s">
        <v>3223</v>
      </c>
      <c r="C188" s="99">
        <v>10094</v>
      </c>
      <c r="D188" s="99">
        <v>11051757</v>
      </c>
      <c r="E188" s="100">
        <v>15.6</v>
      </c>
      <c r="F188" s="100">
        <v>100</v>
      </c>
      <c r="G188" s="99"/>
      <c r="H188" s="100"/>
      <c r="I188" s="101"/>
    </row>
    <row r="189" spans="1:9" x14ac:dyDescent="0.3">
      <c r="A189" s="98" t="str">
        <f>A188</f>
        <v>蔣秀華</v>
      </c>
      <c r="B189" s="99"/>
      <c r="C189" s="99"/>
      <c r="D189" s="99"/>
      <c r="E189" s="100"/>
      <c r="F189" s="100"/>
      <c r="G189" s="99">
        <v>11052242</v>
      </c>
      <c r="H189" s="100">
        <v>15.6</v>
      </c>
      <c r="I189" s="101">
        <v>100</v>
      </c>
    </row>
    <row r="190" spans="1:9" x14ac:dyDescent="0.3">
      <c r="A190" s="98" t="s">
        <v>454</v>
      </c>
      <c r="B190" s="99" t="s">
        <v>3223</v>
      </c>
      <c r="C190" s="99">
        <v>10095</v>
      </c>
      <c r="D190" s="99">
        <v>11052963</v>
      </c>
      <c r="E190" s="100">
        <v>15.6</v>
      </c>
      <c r="F190" s="100">
        <v>400</v>
      </c>
      <c r="G190" s="99"/>
      <c r="H190" s="100"/>
      <c r="I190" s="101"/>
    </row>
    <row r="191" spans="1:9" x14ac:dyDescent="0.3">
      <c r="A191" s="98" t="str">
        <f>A190</f>
        <v>蔣秀華</v>
      </c>
      <c r="B191" s="99"/>
      <c r="C191" s="99"/>
      <c r="D191" s="99"/>
      <c r="E191" s="100"/>
      <c r="F191" s="100"/>
      <c r="G191" s="99">
        <v>11053270</v>
      </c>
      <c r="H191" s="100">
        <v>15.6</v>
      </c>
      <c r="I191" s="101">
        <v>400</v>
      </c>
    </row>
    <row r="192" spans="1:9" x14ac:dyDescent="0.3">
      <c r="A192" s="98" t="s">
        <v>1893</v>
      </c>
      <c r="B192" s="99" t="s">
        <v>272</v>
      </c>
      <c r="C192" s="99" t="s">
        <v>3233</v>
      </c>
      <c r="D192" s="99">
        <v>11062121</v>
      </c>
      <c r="E192" s="100">
        <v>15.75</v>
      </c>
      <c r="F192" s="100">
        <v>11</v>
      </c>
      <c r="G192" s="99"/>
      <c r="H192" s="100"/>
      <c r="I192" s="101"/>
    </row>
    <row r="193" spans="1:9" x14ac:dyDescent="0.3">
      <c r="A193" s="98" t="s">
        <v>1893</v>
      </c>
      <c r="B193" s="99" t="s">
        <v>272</v>
      </c>
      <c r="C193" s="99" t="s">
        <v>3233</v>
      </c>
      <c r="D193" s="99">
        <v>11071355</v>
      </c>
      <c r="E193" s="100">
        <v>15.75</v>
      </c>
      <c r="F193" s="100">
        <v>-11</v>
      </c>
      <c r="G193" s="99"/>
      <c r="H193" s="100"/>
      <c r="I193" s="101"/>
    </row>
    <row r="194" spans="1:9" x14ac:dyDescent="0.3">
      <c r="A194" s="114" t="s">
        <v>454</v>
      </c>
      <c r="B194" s="111" t="s">
        <v>3223</v>
      </c>
      <c r="C194" s="111">
        <v>10096</v>
      </c>
      <c r="D194" s="111">
        <v>11064952</v>
      </c>
      <c r="E194" s="112">
        <v>15.6</v>
      </c>
      <c r="F194" s="112">
        <v>200</v>
      </c>
      <c r="G194" s="111"/>
      <c r="H194" s="112"/>
      <c r="I194" s="113"/>
    </row>
    <row r="195" spans="1:9" x14ac:dyDescent="0.3">
      <c r="A195" s="114" t="str">
        <f>A194</f>
        <v>蔣秀華</v>
      </c>
      <c r="B195" s="111"/>
      <c r="C195" s="111"/>
      <c r="D195" s="111"/>
      <c r="E195" s="112"/>
      <c r="F195" s="112"/>
      <c r="G195" s="111">
        <v>11064980</v>
      </c>
      <c r="H195" s="112">
        <v>15.6</v>
      </c>
      <c r="I195" s="113">
        <v>200</v>
      </c>
    </row>
    <row r="196" spans="1:9" x14ac:dyDescent="0.3">
      <c r="A196" s="114" t="s">
        <v>454</v>
      </c>
      <c r="B196" s="111" t="s">
        <v>3223</v>
      </c>
      <c r="C196" s="111">
        <v>10097</v>
      </c>
      <c r="D196" s="111">
        <v>11065907</v>
      </c>
      <c r="E196" s="112">
        <v>15.6</v>
      </c>
      <c r="F196" s="112">
        <v>400</v>
      </c>
      <c r="G196" s="111"/>
      <c r="H196" s="112"/>
      <c r="I196" s="113"/>
    </row>
    <row r="197" spans="1:9" x14ac:dyDescent="0.3">
      <c r="A197" s="114" t="str">
        <f>A196</f>
        <v>蔣秀華</v>
      </c>
      <c r="B197" s="111"/>
      <c r="C197" s="111"/>
      <c r="D197" s="111"/>
      <c r="E197" s="112"/>
      <c r="F197" s="112"/>
      <c r="G197" s="111">
        <v>11070003</v>
      </c>
      <c r="H197" s="112">
        <v>15.6</v>
      </c>
      <c r="I197" s="113">
        <v>400</v>
      </c>
    </row>
    <row r="198" spans="1:9" x14ac:dyDescent="0.3">
      <c r="A198" s="98" t="s">
        <v>454</v>
      </c>
      <c r="B198" s="99" t="s">
        <v>3223</v>
      </c>
      <c r="C198" s="99">
        <v>10098</v>
      </c>
      <c r="D198" s="99">
        <v>11073577</v>
      </c>
      <c r="E198" s="100">
        <v>15.6</v>
      </c>
      <c r="F198" s="100">
        <v>200</v>
      </c>
      <c r="G198" s="99"/>
      <c r="H198" s="100"/>
      <c r="I198" s="101"/>
    </row>
    <row r="199" spans="1:9" x14ac:dyDescent="0.3">
      <c r="A199" s="98" t="str">
        <f t="shared" ref="A199:A202" si="16">A198</f>
        <v>蔣秀華</v>
      </c>
      <c r="B199" s="99"/>
      <c r="C199" s="99"/>
      <c r="D199" s="99"/>
      <c r="E199" s="100"/>
      <c r="F199" s="100"/>
      <c r="G199" s="99">
        <v>11073590</v>
      </c>
      <c r="H199" s="100">
        <v>15.6</v>
      </c>
      <c r="I199" s="101">
        <v>118</v>
      </c>
    </row>
    <row r="200" spans="1:9" x14ac:dyDescent="0.3">
      <c r="A200" s="98" t="str">
        <f t="shared" si="16"/>
        <v>蔣秀華</v>
      </c>
      <c r="B200" s="99"/>
      <c r="C200" s="99"/>
      <c r="D200" s="99"/>
      <c r="E200" s="100"/>
      <c r="F200" s="100"/>
      <c r="G200" s="99">
        <v>11074102</v>
      </c>
      <c r="H200" s="100">
        <v>15.6</v>
      </c>
      <c r="I200" s="101">
        <v>35</v>
      </c>
    </row>
    <row r="201" spans="1:9" x14ac:dyDescent="0.3">
      <c r="A201" s="98" t="str">
        <f t="shared" si="16"/>
        <v>蔣秀華</v>
      </c>
      <c r="B201" s="99"/>
      <c r="C201" s="99"/>
      <c r="D201" s="99"/>
      <c r="E201" s="100"/>
      <c r="F201" s="100"/>
      <c r="G201" s="99">
        <v>11074615</v>
      </c>
      <c r="H201" s="100">
        <v>15.6</v>
      </c>
      <c r="I201" s="101">
        <v>8</v>
      </c>
    </row>
    <row r="202" spans="1:9" x14ac:dyDescent="0.3">
      <c r="A202" s="93" t="str">
        <f t="shared" si="16"/>
        <v>蔣秀華</v>
      </c>
      <c r="B202" s="94"/>
      <c r="C202" s="94"/>
      <c r="D202" s="94"/>
      <c r="E202" s="95"/>
      <c r="F202" s="95"/>
      <c r="G202" s="94">
        <v>11075129</v>
      </c>
      <c r="H202" s="95">
        <v>15.6</v>
      </c>
      <c r="I202" s="96">
        <v>39</v>
      </c>
    </row>
    <row r="203" spans="1:9" x14ac:dyDescent="0.3">
      <c r="A203" s="98" t="s">
        <v>454</v>
      </c>
      <c r="B203" s="99" t="s">
        <v>3223</v>
      </c>
      <c r="C203" s="99">
        <v>10099</v>
      </c>
      <c r="D203" s="99">
        <v>11083410</v>
      </c>
      <c r="E203" s="100">
        <v>15.6</v>
      </c>
      <c r="F203" s="100">
        <v>100</v>
      </c>
      <c r="G203" s="99"/>
      <c r="H203" s="100"/>
      <c r="I203" s="101"/>
    </row>
    <row r="204" spans="1:9" x14ac:dyDescent="0.3">
      <c r="A204" s="98" t="str">
        <f>A203</f>
        <v>蔣秀華</v>
      </c>
      <c r="B204" s="99"/>
      <c r="C204" s="99"/>
      <c r="D204" s="99"/>
      <c r="E204" s="100"/>
      <c r="F204" s="100"/>
      <c r="G204" s="99">
        <v>11083728</v>
      </c>
      <c r="H204" s="100">
        <v>15.6</v>
      </c>
      <c r="I204" s="101">
        <v>100</v>
      </c>
    </row>
    <row r="205" spans="1:9" x14ac:dyDescent="0.3">
      <c r="A205" s="98" t="s">
        <v>454</v>
      </c>
      <c r="B205" s="99" t="s">
        <v>3223</v>
      </c>
      <c r="C205" s="99">
        <v>10100</v>
      </c>
      <c r="D205" s="99">
        <v>11084659</v>
      </c>
      <c r="E205" s="100">
        <v>15.6</v>
      </c>
      <c r="F205" s="100">
        <v>200</v>
      </c>
      <c r="G205" s="99"/>
      <c r="H205" s="100"/>
      <c r="I205" s="101"/>
    </row>
    <row r="206" spans="1:9" x14ac:dyDescent="0.3">
      <c r="A206" s="98" t="str">
        <f>A205</f>
        <v>蔣秀華</v>
      </c>
      <c r="B206" s="99"/>
      <c r="C206" s="99"/>
      <c r="D206" s="99"/>
      <c r="E206" s="100"/>
      <c r="F206" s="100"/>
      <c r="G206" s="99">
        <v>11084755</v>
      </c>
      <c r="H206" s="100">
        <v>15.6</v>
      </c>
      <c r="I206" s="101">
        <v>200</v>
      </c>
    </row>
    <row r="207" spans="1:9" x14ac:dyDescent="0.3">
      <c r="A207" s="98" t="s">
        <v>454</v>
      </c>
      <c r="B207" s="99" t="s">
        <v>3223</v>
      </c>
      <c r="C207" s="99">
        <v>10101</v>
      </c>
      <c r="D207" s="99">
        <v>11090793</v>
      </c>
      <c r="E207" s="100">
        <v>15.65</v>
      </c>
      <c r="F207" s="100">
        <v>100</v>
      </c>
      <c r="G207" s="99"/>
      <c r="H207" s="100"/>
      <c r="I207" s="101"/>
    </row>
    <row r="208" spans="1:9" x14ac:dyDescent="0.3">
      <c r="A208" s="98" t="str">
        <f t="shared" ref="A208:A212" si="17">A207</f>
        <v>蔣秀華</v>
      </c>
      <c r="B208" s="99"/>
      <c r="C208" s="99"/>
      <c r="D208" s="99"/>
      <c r="E208" s="100"/>
      <c r="F208" s="100"/>
      <c r="G208" s="99">
        <v>11092339</v>
      </c>
      <c r="H208" s="100">
        <v>15.65</v>
      </c>
      <c r="I208" s="101">
        <v>2</v>
      </c>
    </row>
    <row r="209" spans="1:9" x14ac:dyDescent="0.3">
      <c r="A209" s="98" t="str">
        <f t="shared" si="17"/>
        <v>蔣秀華</v>
      </c>
      <c r="B209" s="99"/>
      <c r="C209" s="99"/>
      <c r="D209" s="99"/>
      <c r="E209" s="100"/>
      <c r="F209" s="100"/>
      <c r="G209" s="99">
        <v>11092854</v>
      </c>
      <c r="H209" s="100">
        <v>15.65</v>
      </c>
      <c r="I209" s="101">
        <v>8</v>
      </c>
    </row>
    <row r="210" spans="1:9" x14ac:dyDescent="0.3">
      <c r="A210" s="98" t="str">
        <f t="shared" si="17"/>
        <v>蔣秀華</v>
      </c>
      <c r="B210" s="99"/>
      <c r="C210" s="99"/>
      <c r="D210" s="99"/>
      <c r="E210" s="100"/>
      <c r="F210" s="100"/>
      <c r="G210" s="99">
        <v>11101472</v>
      </c>
      <c r="H210" s="100">
        <v>15.65</v>
      </c>
      <c r="I210" s="101">
        <v>37</v>
      </c>
    </row>
    <row r="211" spans="1:9" x14ac:dyDescent="0.3">
      <c r="A211" s="98" t="str">
        <f t="shared" si="17"/>
        <v>蔣秀華</v>
      </c>
      <c r="B211" s="99"/>
      <c r="C211" s="99"/>
      <c r="D211" s="99"/>
      <c r="E211" s="100"/>
      <c r="F211" s="100"/>
      <c r="G211" s="99">
        <v>11101982</v>
      </c>
      <c r="H211" s="100">
        <v>15.65</v>
      </c>
      <c r="I211" s="101">
        <v>3</v>
      </c>
    </row>
    <row r="212" spans="1:9" x14ac:dyDescent="0.3">
      <c r="A212" s="98" t="str">
        <f t="shared" si="17"/>
        <v>蔣秀華</v>
      </c>
      <c r="B212" s="99"/>
      <c r="C212" s="99"/>
      <c r="D212" s="99"/>
      <c r="E212" s="100"/>
      <c r="F212" s="100"/>
      <c r="G212" s="99">
        <v>11102494</v>
      </c>
      <c r="H212" s="100">
        <v>15.65</v>
      </c>
      <c r="I212" s="101">
        <v>14</v>
      </c>
    </row>
    <row r="213" spans="1:9" x14ac:dyDescent="0.3">
      <c r="A213" s="98" t="s">
        <v>454</v>
      </c>
      <c r="B213" s="99" t="s">
        <v>3223</v>
      </c>
      <c r="C213" s="99">
        <v>10101</v>
      </c>
      <c r="D213" s="99">
        <v>11110045</v>
      </c>
      <c r="E213" s="100">
        <v>15.65</v>
      </c>
      <c r="F213" s="100">
        <v>-36</v>
      </c>
      <c r="G213" s="99"/>
      <c r="H213" s="100"/>
      <c r="I213" s="101"/>
    </row>
    <row r="214" spans="1:9" x14ac:dyDescent="0.3">
      <c r="A214" s="98" t="s">
        <v>454</v>
      </c>
      <c r="B214" s="99" t="s">
        <v>3223</v>
      </c>
      <c r="C214" s="99">
        <v>10102</v>
      </c>
      <c r="D214" s="99">
        <v>11091365</v>
      </c>
      <c r="E214" s="100">
        <v>15.6</v>
      </c>
      <c r="F214" s="100">
        <v>100</v>
      </c>
      <c r="G214" s="99"/>
      <c r="H214" s="100"/>
      <c r="I214" s="101"/>
    </row>
    <row r="215" spans="1:9" x14ac:dyDescent="0.3">
      <c r="A215" s="98" t="str">
        <f>A214</f>
        <v>蔣秀華</v>
      </c>
      <c r="B215" s="99"/>
      <c r="C215" s="99"/>
      <c r="D215" s="99"/>
      <c r="E215" s="100"/>
      <c r="F215" s="100"/>
      <c r="G215" s="99">
        <v>11091830</v>
      </c>
      <c r="H215" s="100">
        <v>15.6</v>
      </c>
      <c r="I215" s="101">
        <v>100</v>
      </c>
    </row>
    <row r="216" spans="1:9" x14ac:dyDescent="0.3">
      <c r="A216" s="98" t="s">
        <v>454</v>
      </c>
      <c r="B216" s="99" t="s">
        <v>3223</v>
      </c>
      <c r="C216" s="99">
        <v>10103</v>
      </c>
      <c r="D216" s="99">
        <v>11093100</v>
      </c>
      <c r="E216" s="100">
        <v>15.6</v>
      </c>
      <c r="F216" s="100">
        <v>100</v>
      </c>
      <c r="G216" s="99"/>
      <c r="H216" s="100"/>
      <c r="I216" s="101"/>
    </row>
    <row r="217" spans="1:9" x14ac:dyDescent="0.3">
      <c r="A217" s="98" t="str">
        <f>A216</f>
        <v>蔣秀華</v>
      </c>
      <c r="B217" s="99"/>
      <c r="C217" s="99"/>
      <c r="D217" s="99"/>
      <c r="E217" s="100"/>
      <c r="F217" s="100"/>
      <c r="G217" s="99">
        <v>11093367</v>
      </c>
      <c r="H217" s="100">
        <v>15.6</v>
      </c>
      <c r="I217" s="101">
        <v>100</v>
      </c>
    </row>
    <row r="218" spans="1:9" x14ac:dyDescent="0.3">
      <c r="A218" s="98" t="s">
        <v>454</v>
      </c>
      <c r="B218" s="99" t="s">
        <v>3223</v>
      </c>
      <c r="C218" s="99">
        <v>10104</v>
      </c>
      <c r="D218" s="99">
        <v>11094210</v>
      </c>
      <c r="E218" s="100">
        <v>15.6</v>
      </c>
      <c r="F218" s="100">
        <v>200</v>
      </c>
      <c r="G218" s="99"/>
      <c r="H218" s="100"/>
      <c r="I218" s="101"/>
    </row>
    <row r="219" spans="1:9" x14ac:dyDescent="0.3">
      <c r="A219" s="98" t="str">
        <f t="shared" ref="A219:A222" si="18">A218</f>
        <v>蔣秀華</v>
      </c>
      <c r="B219" s="99"/>
      <c r="C219" s="99"/>
      <c r="D219" s="99"/>
      <c r="E219" s="100"/>
      <c r="F219" s="100"/>
      <c r="G219" s="99">
        <v>11094394</v>
      </c>
      <c r="H219" s="100">
        <v>15.6</v>
      </c>
      <c r="I219" s="101">
        <v>66</v>
      </c>
    </row>
    <row r="220" spans="1:9" x14ac:dyDescent="0.3">
      <c r="A220" s="98" t="str">
        <f t="shared" si="18"/>
        <v>蔣秀華</v>
      </c>
      <c r="B220" s="99"/>
      <c r="C220" s="99"/>
      <c r="D220" s="99"/>
      <c r="E220" s="100"/>
      <c r="F220" s="100"/>
      <c r="G220" s="99">
        <v>11094908</v>
      </c>
      <c r="H220" s="100">
        <v>15.6</v>
      </c>
      <c r="I220" s="101">
        <v>96</v>
      </c>
    </row>
    <row r="221" spans="1:9" x14ac:dyDescent="0.3">
      <c r="A221" s="98" t="str">
        <f t="shared" si="18"/>
        <v>蔣秀華</v>
      </c>
      <c r="B221" s="99"/>
      <c r="C221" s="99"/>
      <c r="D221" s="99"/>
      <c r="E221" s="100"/>
      <c r="F221" s="100"/>
      <c r="G221" s="99">
        <v>11095421</v>
      </c>
      <c r="H221" s="100">
        <v>15.6</v>
      </c>
      <c r="I221" s="101">
        <v>20</v>
      </c>
    </row>
    <row r="222" spans="1:9" x14ac:dyDescent="0.3">
      <c r="A222" s="98" t="str">
        <f t="shared" si="18"/>
        <v>蔣秀華</v>
      </c>
      <c r="B222" s="99"/>
      <c r="C222" s="99"/>
      <c r="D222" s="99"/>
      <c r="E222" s="100"/>
      <c r="F222" s="100"/>
      <c r="G222" s="99">
        <v>11095932</v>
      </c>
      <c r="H222" s="100">
        <v>15.6</v>
      </c>
      <c r="I222" s="101">
        <v>18</v>
      </c>
    </row>
    <row r="223" spans="1:9" x14ac:dyDescent="0.3">
      <c r="A223" s="98" t="s">
        <v>454</v>
      </c>
      <c r="B223" s="99" t="s">
        <v>3223</v>
      </c>
      <c r="C223" s="99">
        <v>10105</v>
      </c>
      <c r="D223" s="99">
        <v>11102557</v>
      </c>
      <c r="E223" s="100">
        <v>15.6</v>
      </c>
      <c r="F223" s="100">
        <v>111</v>
      </c>
      <c r="G223" s="99"/>
      <c r="H223" s="100"/>
      <c r="I223" s="101"/>
    </row>
    <row r="224" spans="1:9" x14ac:dyDescent="0.3">
      <c r="A224" s="98" t="str">
        <f>A223</f>
        <v>蔣秀華</v>
      </c>
      <c r="B224" s="99"/>
      <c r="C224" s="99"/>
      <c r="D224" s="99"/>
      <c r="E224" s="100"/>
      <c r="F224" s="100"/>
      <c r="G224" s="99">
        <v>11103009</v>
      </c>
      <c r="H224" s="100">
        <v>15.6</v>
      </c>
      <c r="I224" s="101">
        <v>111</v>
      </c>
    </row>
    <row r="225" spans="1:9" x14ac:dyDescent="0.3">
      <c r="A225" s="98" t="s">
        <v>454</v>
      </c>
      <c r="B225" s="99" t="s">
        <v>3223</v>
      </c>
      <c r="C225" s="99">
        <v>10106</v>
      </c>
      <c r="D225" s="99">
        <v>11103932</v>
      </c>
      <c r="E225" s="100">
        <v>15.6</v>
      </c>
      <c r="F225" s="100">
        <v>150</v>
      </c>
      <c r="G225" s="99"/>
      <c r="H225" s="100"/>
      <c r="I225" s="101"/>
    </row>
    <row r="226" spans="1:9" x14ac:dyDescent="0.3">
      <c r="A226" s="98" t="str">
        <f t="shared" ref="A226:A228" si="19">A225</f>
        <v>蔣秀華</v>
      </c>
      <c r="B226" s="99"/>
      <c r="C226" s="99"/>
      <c r="D226" s="99"/>
      <c r="E226" s="100"/>
      <c r="F226" s="100"/>
      <c r="G226" s="99">
        <v>11104034</v>
      </c>
      <c r="H226" s="100">
        <v>15.6</v>
      </c>
      <c r="I226" s="101">
        <v>70</v>
      </c>
    </row>
    <row r="227" spans="1:9" x14ac:dyDescent="0.3">
      <c r="A227" s="98" t="str">
        <f t="shared" si="19"/>
        <v>蔣秀華</v>
      </c>
      <c r="B227" s="99"/>
      <c r="C227" s="99"/>
      <c r="D227" s="99"/>
      <c r="E227" s="100"/>
      <c r="F227" s="100"/>
      <c r="G227" s="99">
        <v>11104548</v>
      </c>
      <c r="H227" s="100">
        <v>15.6</v>
      </c>
      <c r="I227" s="101">
        <v>15</v>
      </c>
    </row>
    <row r="228" spans="1:9" x14ac:dyDescent="0.3">
      <c r="A228" s="98" t="str">
        <f t="shared" si="19"/>
        <v>蔣秀華</v>
      </c>
      <c r="B228" s="99"/>
      <c r="C228" s="99"/>
      <c r="D228" s="99"/>
      <c r="E228" s="100"/>
      <c r="F228" s="100"/>
      <c r="G228" s="99">
        <v>11105061</v>
      </c>
      <c r="H228" s="100">
        <v>15.6</v>
      </c>
      <c r="I228" s="101">
        <v>65</v>
      </c>
    </row>
    <row r="229" spans="1:9" x14ac:dyDescent="0.3">
      <c r="A229" s="98" t="s">
        <v>454</v>
      </c>
      <c r="B229" s="99" t="s">
        <v>3223</v>
      </c>
      <c r="C229" s="99">
        <v>10107</v>
      </c>
      <c r="D229" s="99">
        <v>11112844</v>
      </c>
      <c r="E229" s="100">
        <v>15.6</v>
      </c>
      <c r="F229" s="100">
        <v>296</v>
      </c>
      <c r="G229" s="99"/>
      <c r="H229" s="100"/>
      <c r="I229" s="101"/>
    </row>
    <row r="230" spans="1:9" x14ac:dyDescent="0.3">
      <c r="A230" s="98" t="str">
        <f t="shared" ref="A230:A234" si="20">A229</f>
        <v>蔣秀華</v>
      </c>
      <c r="B230" s="99"/>
      <c r="C230" s="99"/>
      <c r="D230" s="99"/>
      <c r="E230" s="100"/>
      <c r="F230" s="100"/>
      <c r="G230" s="99">
        <v>11113162</v>
      </c>
      <c r="H230" s="100">
        <v>15.6</v>
      </c>
      <c r="I230" s="101">
        <v>198</v>
      </c>
    </row>
    <row r="231" spans="1:9" x14ac:dyDescent="0.3">
      <c r="A231" s="98" t="str">
        <f t="shared" si="20"/>
        <v>蔣秀華</v>
      </c>
      <c r="B231" s="99"/>
      <c r="C231" s="99"/>
      <c r="D231" s="99"/>
      <c r="E231" s="100"/>
      <c r="F231" s="100"/>
      <c r="G231" s="99">
        <v>11113675</v>
      </c>
      <c r="H231" s="100">
        <v>15.6</v>
      </c>
      <c r="I231" s="101">
        <v>1</v>
      </c>
    </row>
    <row r="232" spans="1:9" x14ac:dyDescent="0.3">
      <c r="A232" s="98" t="str">
        <f t="shared" si="20"/>
        <v>蔣秀華</v>
      </c>
      <c r="B232" s="99"/>
      <c r="C232" s="99"/>
      <c r="D232" s="99"/>
      <c r="E232" s="100"/>
      <c r="F232" s="100"/>
      <c r="G232" s="99">
        <v>11114189</v>
      </c>
      <c r="H232" s="100">
        <v>15.6</v>
      </c>
      <c r="I232" s="101">
        <v>51</v>
      </c>
    </row>
    <row r="233" spans="1:9" x14ac:dyDescent="0.3">
      <c r="A233" s="98" t="str">
        <f t="shared" si="20"/>
        <v>蔣秀華</v>
      </c>
      <c r="B233" s="99"/>
      <c r="C233" s="99"/>
      <c r="D233" s="99"/>
      <c r="E233" s="100"/>
      <c r="F233" s="100"/>
      <c r="G233" s="99">
        <v>11114703</v>
      </c>
      <c r="H233" s="100">
        <v>15.6</v>
      </c>
      <c r="I233" s="101">
        <v>23</v>
      </c>
    </row>
    <row r="234" spans="1:9" x14ac:dyDescent="0.3">
      <c r="A234" s="98" t="str">
        <f t="shared" si="20"/>
        <v>蔣秀華</v>
      </c>
      <c r="B234" s="99"/>
      <c r="C234" s="99"/>
      <c r="D234" s="99"/>
      <c r="E234" s="100"/>
      <c r="F234" s="100"/>
      <c r="G234" s="99">
        <v>11115217</v>
      </c>
      <c r="H234" s="100">
        <v>15.6</v>
      </c>
      <c r="I234" s="101">
        <v>23</v>
      </c>
    </row>
    <row r="235" spans="1:9" x14ac:dyDescent="0.3">
      <c r="A235" s="98" t="s">
        <v>1893</v>
      </c>
      <c r="B235" s="99" t="s">
        <v>272</v>
      </c>
      <c r="C235" s="99" t="s">
        <v>3234</v>
      </c>
      <c r="D235" s="99">
        <v>11115447</v>
      </c>
      <c r="E235" s="100">
        <v>15.75</v>
      </c>
      <c r="F235" s="100">
        <v>200</v>
      </c>
      <c r="G235" s="99"/>
      <c r="H235" s="100"/>
      <c r="I235" s="101"/>
    </row>
    <row r="236" spans="1:9" x14ac:dyDescent="0.3">
      <c r="A236" s="98" t="s">
        <v>1893</v>
      </c>
      <c r="B236" s="99" t="s">
        <v>272</v>
      </c>
      <c r="C236" s="99" t="s">
        <v>3234</v>
      </c>
      <c r="D236" s="99">
        <v>11164048</v>
      </c>
      <c r="E236" s="100">
        <v>15.75</v>
      </c>
      <c r="F236" s="100">
        <v>-200</v>
      </c>
      <c r="G236" s="99"/>
      <c r="H236" s="100"/>
      <c r="I236" s="101"/>
    </row>
    <row r="237" spans="1:9" x14ac:dyDescent="0.3">
      <c r="A237" s="98" t="s">
        <v>1893</v>
      </c>
      <c r="B237" s="99" t="s">
        <v>272</v>
      </c>
      <c r="C237" s="99" t="s">
        <v>3235</v>
      </c>
      <c r="D237" s="99">
        <v>11143336</v>
      </c>
      <c r="E237" s="100">
        <v>15.8</v>
      </c>
      <c r="F237" s="100">
        <v>100</v>
      </c>
      <c r="G237" s="99"/>
      <c r="H237" s="100"/>
      <c r="I237" s="101"/>
    </row>
    <row r="238" spans="1:9" x14ac:dyDescent="0.3">
      <c r="A238" s="98" t="s">
        <v>1893</v>
      </c>
      <c r="B238" s="99" t="s">
        <v>272</v>
      </c>
      <c r="C238" s="99" t="s">
        <v>3235</v>
      </c>
      <c r="D238" s="99">
        <v>11153492</v>
      </c>
      <c r="E238" s="100">
        <v>15.8</v>
      </c>
      <c r="F238" s="100">
        <v>-100</v>
      </c>
      <c r="G238" s="99"/>
      <c r="H238" s="100"/>
      <c r="I238" s="101"/>
    </row>
    <row r="239" spans="1:9" x14ac:dyDescent="0.3">
      <c r="A239" s="98" t="s">
        <v>1893</v>
      </c>
      <c r="B239" s="99" t="s">
        <v>272</v>
      </c>
      <c r="C239" s="99" t="s">
        <v>3236</v>
      </c>
      <c r="D239" s="99">
        <v>11164082</v>
      </c>
      <c r="E239" s="100">
        <v>15.7</v>
      </c>
      <c r="F239" s="100">
        <v>200</v>
      </c>
      <c r="G239" s="99"/>
      <c r="H239" s="100"/>
      <c r="I239" s="101"/>
    </row>
    <row r="240" spans="1:9" x14ac:dyDescent="0.3">
      <c r="A240" s="98" t="str">
        <f t="shared" ref="A240:A246" si="21">A239</f>
        <v>葉育峯</v>
      </c>
      <c r="B240" s="99"/>
      <c r="C240" s="99"/>
      <c r="D240" s="99"/>
      <c r="E240" s="100"/>
      <c r="F240" s="100"/>
      <c r="G240" s="99">
        <v>11164415</v>
      </c>
      <c r="H240" s="100">
        <v>15.7</v>
      </c>
      <c r="I240" s="101">
        <v>91</v>
      </c>
    </row>
    <row r="241" spans="1:9" x14ac:dyDescent="0.3">
      <c r="A241" s="98" t="str">
        <f t="shared" si="21"/>
        <v>葉育峯</v>
      </c>
      <c r="B241" s="99"/>
      <c r="C241" s="99"/>
      <c r="D241" s="99"/>
      <c r="E241" s="100"/>
      <c r="F241" s="100"/>
      <c r="G241" s="99">
        <v>11165440</v>
      </c>
      <c r="H241" s="100">
        <v>15.7</v>
      </c>
      <c r="I241" s="101">
        <v>1</v>
      </c>
    </row>
    <row r="242" spans="1:9" x14ac:dyDescent="0.3">
      <c r="A242" s="98" t="str">
        <f t="shared" si="21"/>
        <v>葉育峯</v>
      </c>
      <c r="B242" s="99"/>
      <c r="C242" s="99"/>
      <c r="D242" s="99"/>
      <c r="E242" s="100"/>
      <c r="F242" s="100"/>
      <c r="G242" s="99">
        <v>11165952</v>
      </c>
      <c r="H242" s="100">
        <v>15.7</v>
      </c>
      <c r="I242" s="101">
        <v>8</v>
      </c>
    </row>
    <row r="243" spans="1:9" x14ac:dyDescent="0.3">
      <c r="A243" s="98" t="str">
        <f t="shared" si="21"/>
        <v>葉育峯</v>
      </c>
      <c r="B243" s="99"/>
      <c r="C243" s="99"/>
      <c r="D243" s="99"/>
      <c r="E243" s="100"/>
      <c r="F243" s="100"/>
      <c r="G243" s="99">
        <v>11170463</v>
      </c>
      <c r="H243" s="100">
        <v>15.7</v>
      </c>
      <c r="I243" s="101">
        <v>5</v>
      </c>
    </row>
    <row r="244" spans="1:9" x14ac:dyDescent="0.3">
      <c r="A244" s="98" t="str">
        <f t="shared" si="21"/>
        <v>葉育峯</v>
      </c>
      <c r="B244" s="99"/>
      <c r="C244" s="99"/>
      <c r="D244" s="99"/>
      <c r="E244" s="100"/>
      <c r="F244" s="100"/>
      <c r="G244" s="99">
        <v>11172515</v>
      </c>
      <c r="H244" s="100">
        <v>15.7</v>
      </c>
      <c r="I244" s="101">
        <v>13</v>
      </c>
    </row>
    <row r="245" spans="1:9" x14ac:dyDescent="0.3">
      <c r="A245" s="98" t="str">
        <f t="shared" si="21"/>
        <v>葉育峯</v>
      </c>
      <c r="B245" s="99"/>
      <c r="C245" s="99"/>
      <c r="D245" s="99"/>
      <c r="E245" s="100"/>
      <c r="F245" s="100"/>
      <c r="G245" s="99">
        <v>11173542</v>
      </c>
      <c r="H245" s="100">
        <v>15.7</v>
      </c>
      <c r="I245" s="101">
        <v>1</v>
      </c>
    </row>
    <row r="246" spans="1:9" x14ac:dyDescent="0.3">
      <c r="A246" s="98" t="str">
        <f t="shared" si="21"/>
        <v>葉育峯</v>
      </c>
      <c r="B246" s="99"/>
      <c r="C246" s="99"/>
      <c r="D246" s="99"/>
      <c r="E246" s="100"/>
      <c r="F246" s="100"/>
      <c r="G246" s="99">
        <v>11174055</v>
      </c>
      <c r="H246" s="100">
        <v>15.7</v>
      </c>
      <c r="I246" s="101">
        <v>9</v>
      </c>
    </row>
    <row r="247" spans="1:9" x14ac:dyDescent="0.3">
      <c r="A247" s="98" t="s">
        <v>1893</v>
      </c>
      <c r="B247" s="99" t="s">
        <v>272</v>
      </c>
      <c r="C247" s="99" t="s">
        <v>3236</v>
      </c>
      <c r="D247" s="99">
        <v>11174426</v>
      </c>
      <c r="E247" s="100">
        <v>15.7</v>
      </c>
      <c r="F247" s="100">
        <v>-72</v>
      </c>
      <c r="G247" s="99"/>
      <c r="H247" s="100"/>
      <c r="I247" s="101"/>
    </row>
    <row r="248" spans="1:9" x14ac:dyDescent="0.3">
      <c r="A248" s="98" t="s">
        <v>1893</v>
      </c>
      <c r="B248" s="99" t="s">
        <v>272</v>
      </c>
      <c r="C248" s="99" t="s">
        <v>3237</v>
      </c>
      <c r="D248" s="99">
        <v>11175210</v>
      </c>
      <c r="E248" s="100">
        <v>15.75</v>
      </c>
      <c r="F248" s="100">
        <v>72</v>
      </c>
      <c r="G248" s="99"/>
      <c r="H248" s="100"/>
      <c r="I248" s="101"/>
    </row>
    <row r="249" spans="1:9" x14ac:dyDescent="0.3">
      <c r="A249" s="98" t="s">
        <v>1893</v>
      </c>
      <c r="B249" s="99" t="s">
        <v>272</v>
      </c>
      <c r="C249" s="99" t="s">
        <v>3237</v>
      </c>
      <c r="D249" s="99">
        <v>11180644</v>
      </c>
      <c r="E249" s="100">
        <v>15.75</v>
      </c>
      <c r="F249" s="100">
        <v>-72</v>
      </c>
      <c r="G249" s="99"/>
      <c r="H249" s="100"/>
      <c r="I249" s="101"/>
    </row>
    <row r="250" spans="1:9" x14ac:dyDescent="0.3">
      <c r="A250" s="114" t="s">
        <v>1893</v>
      </c>
      <c r="B250" s="111" t="s">
        <v>272</v>
      </c>
      <c r="C250" s="111" t="s">
        <v>3238</v>
      </c>
      <c r="D250" s="111">
        <v>11180673</v>
      </c>
      <c r="E250" s="112">
        <v>15.7</v>
      </c>
      <c r="F250" s="112">
        <v>72</v>
      </c>
      <c r="G250" s="111"/>
      <c r="H250" s="112"/>
      <c r="I250" s="113"/>
    </row>
    <row r="251" spans="1:9" x14ac:dyDescent="0.3">
      <c r="A251" s="114" t="str">
        <f>A250</f>
        <v>葉育峯</v>
      </c>
      <c r="B251" s="111"/>
      <c r="C251" s="111"/>
      <c r="D251" s="111"/>
      <c r="E251" s="112"/>
      <c r="F251" s="112"/>
      <c r="G251" s="111">
        <v>11194851</v>
      </c>
      <c r="H251" s="112">
        <v>15.7</v>
      </c>
      <c r="I251" s="113">
        <v>72</v>
      </c>
    </row>
    <row r="252" spans="1:9" x14ac:dyDescent="0.3">
      <c r="A252" s="98" t="s">
        <v>577</v>
      </c>
      <c r="B252" s="99" t="s">
        <v>453</v>
      </c>
      <c r="C252" s="99" t="s">
        <v>851</v>
      </c>
      <c r="D252" s="99">
        <v>12202402</v>
      </c>
      <c r="E252" s="100">
        <v>15.85</v>
      </c>
      <c r="F252" s="100">
        <v>50</v>
      </c>
      <c r="G252" s="99"/>
      <c r="H252" s="100"/>
      <c r="I252" s="101"/>
    </row>
    <row r="253" spans="1:9" x14ac:dyDescent="0.3">
      <c r="A253" s="98" t="str">
        <f>A252</f>
        <v>鄭豐儀</v>
      </c>
      <c r="B253" s="99"/>
      <c r="C253" s="99"/>
      <c r="D253" s="99"/>
      <c r="E253" s="100"/>
      <c r="F253" s="100"/>
      <c r="G253" s="99">
        <v>12202684</v>
      </c>
      <c r="H253" s="100">
        <v>15.85</v>
      </c>
      <c r="I253" s="101">
        <v>36</v>
      </c>
    </row>
    <row r="254" spans="1:9" x14ac:dyDescent="0.3">
      <c r="A254" s="98" t="s">
        <v>577</v>
      </c>
      <c r="B254" s="99" t="s">
        <v>453</v>
      </c>
      <c r="C254" s="99" t="s">
        <v>851</v>
      </c>
      <c r="D254" s="99">
        <v>12205875</v>
      </c>
      <c r="E254" s="100">
        <v>15.85</v>
      </c>
      <c r="F254" s="100">
        <v>-14</v>
      </c>
      <c r="G254" s="99"/>
      <c r="H254" s="100"/>
      <c r="I254" s="101"/>
    </row>
    <row r="255" spans="1:9" x14ac:dyDescent="0.3">
      <c r="A255" s="98" t="s">
        <v>577</v>
      </c>
      <c r="B255" s="99" t="s">
        <v>453</v>
      </c>
      <c r="C255" s="99" t="s">
        <v>852</v>
      </c>
      <c r="D255" s="99">
        <v>12202826</v>
      </c>
      <c r="E255" s="100">
        <v>15.8</v>
      </c>
      <c r="F255" s="100">
        <v>499</v>
      </c>
      <c r="G255" s="99"/>
      <c r="H255" s="100"/>
      <c r="I255" s="101"/>
    </row>
    <row r="256" spans="1:9" x14ac:dyDescent="0.3">
      <c r="A256" s="98" t="str">
        <f>A255</f>
        <v>鄭豐儀</v>
      </c>
      <c r="B256" s="99"/>
      <c r="C256" s="99"/>
      <c r="D256" s="99"/>
      <c r="E256" s="100"/>
      <c r="F256" s="100"/>
      <c r="G256" s="99">
        <v>12203195</v>
      </c>
      <c r="H256" s="100">
        <v>15.8</v>
      </c>
      <c r="I256" s="101">
        <v>316</v>
      </c>
    </row>
    <row r="257" spans="1:9" x14ac:dyDescent="0.3">
      <c r="A257" s="98" t="s">
        <v>577</v>
      </c>
      <c r="B257" s="99" t="s">
        <v>453</v>
      </c>
      <c r="C257" s="99" t="s">
        <v>852</v>
      </c>
      <c r="D257" s="99">
        <v>12205876</v>
      </c>
      <c r="E257" s="100">
        <v>15.8</v>
      </c>
      <c r="F257" s="100">
        <v>-183</v>
      </c>
      <c r="G257" s="99"/>
      <c r="H257" s="100"/>
      <c r="I257" s="101"/>
    </row>
    <row r="258" spans="1:9" x14ac:dyDescent="0.3">
      <c r="A258" s="98" t="s">
        <v>577</v>
      </c>
      <c r="B258" s="99" t="s">
        <v>453</v>
      </c>
      <c r="C258" s="99" t="s">
        <v>853</v>
      </c>
      <c r="D258" s="99">
        <v>12203358</v>
      </c>
      <c r="E258" s="100">
        <v>15.75</v>
      </c>
      <c r="F258" s="100">
        <v>400</v>
      </c>
      <c r="G258" s="99"/>
      <c r="H258" s="100"/>
      <c r="I258" s="101"/>
    </row>
    <row r="259" spans="1:9" x14ac:dyDescent="0.3">
      <c r="A259" s="98" t="str">
        <f t="shared" ref="A259:A262" si="22">A258</f>
        <v>鄭豐儀</v>
      </c>
      <c r="B259" s="99"/>
      <c r="C259" s="99"/>
      <c r="D259" s="99"/>
      <c r="E259" s="100"/>
      <c r="F259" s="100"/>
      <c r="G259" s="99">
        <v>12203707</v>
      </c>
      <c r="H259" s="100">
        <v>15.75</v>
      </c>
      <c r="I259" s="101">
        <v>313</v>
      </c>
    </row>
    <row r="260" spans="1:9" x14ac:dyDescent="0.3">
      <c r="A260" s="98" t="str">
        <f t="shared" si="22"/>
        <v>鄭豐儀</v>
      </c>
      <c r="B260" s="99"/>
      <c r="C260" s="99"/>
      <c r="D260" s="99"/>
      <c r="E260" s="100"/>
      <c r="F260" s="100"/>
      <c r="G260" s="99">
        <v>12204733</v>
      </c>
      <c r="H260" s="100">
        <v>15.75</v>
      </c>
      <c r="I260" s="101">
        <v>3</v>
      </c>
    </row>
    <row r="261" spans="1:9" x14ac:dyDescent="0.3">
      <c r="A261" s="98" t="str">
        <f t="shared" si="22"/>
        <v>鄭豐儀</v>
      </c>
      <c r="B261" s="99"/>
      <c r="C261" s="99"/>
      <c r="D261" s="99"/>
      <c r="E261" s="100"/>
      <c r="F261" s="100"/>
      <c r="G261" s="99">
        <v>12205246</v>
      </c>
      <c r="H261" s="100">
        <v>15.75</v>
      </c>
      <c r="I261" s="101">
        <v>27</v>
      </c>
    </row>
    <row r="262" spans="1:9" x14ac:dyDescent="0.3">
      <c r="A262" s="98" t="str">
        <f t="shared" si="22"/>
        <v>鄭豐儀</v>
      </c>
      <c r="B262" s="99"/>
      <c r="C262" s="99"/>
      <c r="D262" s="99"/>
      <c r="E262" s="100"/>
      <c r="F262" s="100"/>
      <c r="G262" s="99">
        <v>12205763</v>
      </c>
      <c r="H262" s="100">
        <v>15.75</v>
      </c>
      <c r="I262" s="101">
        <v>4</v>
      </c>
    </row>
    <row r="263" spans="1:9" x14ac:dyDescent="0.3">
      <c r="A263" s="98" t="s">
        <v>577</v>
      </c>
      <c r="B263" s="99" t="s">
        <v>453</v>
      </c>
      <c r="C263" s="99" t="s">
        <v>853</v>
      </c>
      <c r="D263" s="99">
        <v>12205866</v>
      </c>
      <c r="E263" s="100">
        <v>15.75</v>
      </c>
      <c r="F263" s="100">
        <v>-53</v>
      </c>
      <c r="G263" s="99"/>
      <c r="H263" s="100"/>
      <c r="I263" s="101"/>
    </row>
    <row r="264" spans="1:9" x14ac:dyDescent="0.3">
      <c r="A264" s="98" t="s">
        <v>577</v>
      </c>
      <c r="B264" s="99" t="s">
        <v>453</v>
      </c>
      <c r="C264" s="99" t="s">
        <v>1954</v>
      </c>
      <c r="D264" s="99">
        <v>12204153</v>
      </c>
      <c r="E264" s="100">
        <v>15.7</v>
      </c>
      <c r="F264" s="100">
        <v>499</v>
      </c>
      <c r="G264" s="99"/>
      <c r="H264" s="100"/>
      <c r="I264" s="101"/>
    </row>
    <row r="265" spans="1:9" x14ac:dyDescent="0.3">
      <c r="A265" s="98" t="str">
        <f>A264</f>
        <v>鄭豐儀</v>
      </c>
      <c r="B265" s="99"/>
      <c r="C265" s="99"/>
      <c r="D265" s="99"/>
      <c r="E265" s="100"/>
      <c r="F265" s="100"/>
      <c r="G265" s="99">
        <v>12204221</v>
      </c>
      <c r="H265" s="100">
        <v>15.7</v>
      </c>
      <c r="I265" s="101">
        <v>499</v>
      </c>
    </row>
    <row r="266" spans="1:9" x14ac:dyDescent="0.3">
      <c r="A266" s="98" t="s">
        <v>577</v>
      </c>
      <c r="B266" s="99" t="s">
        <v>453</v>
      </c>
      <c r="C266" s="99" t="s">
        <v>1147</v>
      </c>
      <c r="D266" s="99">
        <v>12284312</v>
      </c>
      <c r="E266" s="100">
        <v>15.75</v>
      </c>
      <c r="F266" s="100">
        <v>100</v>
      </c>
      <c r="G266" s="99"/>
      <c r="H266" s="100"/>
      <c r="I266" s="101"/>
    </row>
    <row r="267" spans="1:9" x14ac:dyDescent="0.3">
      <c r="A267" s="98" t="str">
        <f>A266</f>
        <v>鄭豐儀</v>
      </c>
      <c r="B267" s="99"/>
      <c r="C267" s="99"/>
      <c r="D267" s="99"/>
      <c r="E267" s="100"/>
      <c r="F267" s="100"/>
      <c r="G267" s="99">
        <v>12284415</v>
      </c>
      <c r="H267" s="100">
        <v>15.75</v>
      </c>
      <c r="I267" s="101">
        <v>96</v>
      </c>
    </row>
    <row r="268" spans="1:9" x14ac:dyDescent="0.3">
      <c r="A268" s="98" t="s">
        <v>577</v>
      </c>
      <c r="B268" s="99" t="s">
        <v>453</v>
      </c>
      <c r="C268" s="99" t="s">
        <v>1147</v>
      </c>
      <c r="D268" s="99">
        <v>12303671</v>
      </c>
      <c r="E268" s="100">
        <v>15.75</v>
      </c>
      <c r="F268" s="100">
        <v>-4</v>
      </c>
      <c r="G268" s="99"/>
      <c r="H268" s="100"/>
      <c r="I268" s="101"/>
    </row>
    <row r="269" spans="1:9" x14ac:dyDescent="0.3">
      <c r="A269" s="98" t="s">
        <v>577</v>
      </c>
      <c r="B269" s="99" t="s">
        <v>453</v>
      </c>
      <c r="C269" s="99" t="s">
        <v>1148</v>
      </c>
      <c r="D269" s="99">
        <v>12284703</v>
      </c>
      <c r="E269" s="100">
        <v>15.7</v>
      </c>
      <c r="F269" s="100">
        <v>350</v>
      </c>
      <c r="G269" s="99"/>
      <c r="H269" s="100"/>
      <c r="I269" s="101"/>
    </row>
    <row r="270" spans="1:9" x14ac:dyDescent="0.3">
      <c r="A270" s="98" t="str">
        <f>A269</f>
        <v>鄭豐儀</v>
      </c>
      <c r="B270" s="99"/>
      <c r="C270" s="99"/>
      <c r="D270" s="99"/>
      <c r="E270" s="100"/>
      <c r="F270" s="100"/>
      <c r="G270" s="99">
        <v>12284927</v>
      </c>
      <c r="H270" s="100">
        <v>15.7</v>
      </c>
      <c r="I270" s="101">
        <v>304</v>
      </c>
    </row>
    <row r="271" spans="1:9" x14ac:dyDescent="0.3">
      <c r="A271" s="102" t="s">
        <v>577</v>
      </c>
      <c r="B271" s="103" t="s">
        <v>453</v>
      </c>
      <c r="C271" s="103" t="s">
        <v>1148</v>
      </c>
      <c r="D271" s="103">
        <v>12303671</v>
      </c>
      <c r="E271" s="104">
        <v>15.7</v>
      </c>
      <c r="F271" s="104">
        <v>-46</v>
      </c>
      <c r="G271" s="103"/>
      <c r="H271" s="104"/>
      <c r="I271" s="105"/>
    </row>
    <row r="272" spans="1:9" x14ac:dyDescent="0.3">
      <c r="A272" s="98" t="s">
        <v>577</v>
      </c>
      <c r="B272" s="99" t="s">
        <v>453</v>
      </c>
      <c r="C272" s="99" t="s">
        <v>1149</v>
      </c>
      <c r="D272" s="99">
        <v>12285265</v>
      </c>
      <c r="E272" s="100">
        <v>15.65</v>
      </c>
      <c r="F272" s="100">
        <v>499</v>
      </c>
      <c r="G272" s="99"/>
      <c r="H272" s="100"/>
      <c r="I272" s="101"/>
    </row>
    <row r="273" spans="1:9" x14ac:dyDescent="0.3">
      <c r="A273" s="98" t="str">
        <f>A272</f>
        <v>鄭豐儀</v>
      </c>
      <c r="B273" s="99"/>
      <c r="C273" s="99"/>
      <c r="D273" s="99"/>
      <c r="E273" s="100"/>
      <c r="F273" s="100"/>
      <c r="G273" s="99">
        <v>12285437</v>
      </c>
      <c r="H273" s="100">
        <v>15.65</v>
      </c>
      <c r="I273" s="101">
        <v>402</v>
      </c>
    </row>
    <row r="274" spans="1:9" x14ac:dyDescent="0.3">
      <c r="A274" s="98" t="s">
        <v>577</v>
      </c>
      <c r="B274" s="99" t="s">
        <v>453</v>
      </c>
      <c r="C274" s="99" t="s">
        <v>1149</v>
      </c>
      <c r="D274" s="99">
        <v>12303661</v>
      </c>
      <c r="E274" s="100">
        <v>15.65</v>
      </c>
      <c r="F274" s="100">
        <v>-97</v>
      </c>
      <c r="G274" s="99"/>
      <c r="H274" s="100"/>
      <c r="I274" s="101"/>
    </row>
    <row r="275" spans="1:9" x14ac:dyDescent="0.3">
      <c r="A275" s="98" t="s">
        <v>577</v>
      </c>
      <c r="B275" s="99" t="s">
        <v>453</v>
      </c>
      <c r="C275" s="99" t="s">
        <v>1150</v>
      </c>
      <c r="D275" s="99">
        <v>12285611</v>
      </c>
      <c r="E275" s="100">
        <v>15.6</v>
      </c>
      <c r="F275" s="100">
        <v>499</v>
      </c>
      <c r="G275" s="99"/>
      <c r="H275" s="100"/>
      <c r="I275" s="101"/>
    </row>
    <row r="276" spans="1:9" x14ac:dyDescent="0.3">
      <c r="A276" s="98" t="str">
        <f>A275</f>
        <v>鄭豐儀</v>
      </c>
      <c r="B276" s="99"/>
      <c r="C276" s="99"/>
      <c r="D276" s="99"/>
      <c r="E276" s="100"/>
      <c r="F276" s="100"/>
      <c r="G276" s="99">
        <v>12285948</v>
      </c>
      <c r="H276" s="100">
        <v>15.6</v>
      </c>
      <c r="I276" s="101">
        <v>499</v>
      </c>
    </row>
    <row r="277" spans="1:9" x14ac:dyDescent="0.3">
      <c r="A277" s="98" t="s">
        <v>577</v>
      </c>
      <c r="B277" s="99" t="s">
        <v>453</v>
      </c>
      <c r="C277" s="99" t="s">
        <v>1151</v>
      </c>
      <c r="D277" s="99">
        <v>12285985</v>
      </c>
      <c r="E277" s="100">
        <v>15.6</v>
      </c>
      <c r="F277" s="100">
        <v>499</v>
      </c>
      <c r="G277" s="99"/>
      <c r="H277" s="100"/>
      <c r="I277" s="101"/>
    </row>
    <row r="278" spans="1:9" x14ac:dyDescent="0.3">
      <c r="A278" s="98" t="str">
        <f>A277</f>
        <v>鄭豐儀</v>
      </c>
      <c r="B278" s="99"/>
      <c r="C278" s="99"/>
      <c r="D278" s="99"/>
      <c r="E278" s="100"/>
      <c r="F278" s="100"/>
      <c r="G278" s="99">
        <v>12290458</v>
      </c>
      <c r="H278" s="100">
        <v>15.6</v>
      </c>
      <c r="I278" s="101">
        <v>499</v>
      </c>
    </row>
    <row r="279" spans="1:9" x14ac:dyDescent="0.3">
      <c r="A279" s="93" t="s">
        <v>577</v>
      </c>
      <c r="B279" s="94" t="s">
        <v>453</v>
      </c>
      <c r="C279" s="94" t="s">
        <v>1152</v>
      </c>
      <c r="D279" s="94">
        <v>12290786</v>
      </c>
      <c r="E279" s="95">
        <v>15.55</v>
      </c>
      <c r="F279" s="95">
        <v>499</v>
      </c>
      <c r="G279" s="94"/>
      <c r="H279" s="95"/>
      <c r="I279" s="96"/>
    </row>
    <row r="280" spans="1:9" x14ac:dyDescent="0.3">
      <c r="A280" s="98" t="str">
        <f>A279</f>
        <v>鄭豐儀</v>
      </c>
      <c r="B280" s="99"/>
      <c r="C280" s="99"/>
      <c r="D280" s="99"/>
      <c r="E280" s="100"/>
      <c r="F280" s="100"/>
      <c r="G280" s="99">
        <v>12290972</v>
      </c>
      <c r="H280" s="100">
        <v>15.55</v>
      </c>
      <c r="I280" s="101">
        <v>499</v>
      </c>
    </row>
    <row r="281" spans="1:9" x14ac:dyDescent="0.3">
      <c r="A281" s="98" t="s">
        <v>577</v>
      </c>
      <c r="B281" s="99" t="s">
        <v>453</v>
      </c>
      <c r="C281" s="99" t="s">
        <v>3239</v>
      </c>
      <c r="D281" s="99">
        <v>12300351</v>
      </c>
      <c r="E281" s="100">
        <v>15.6</v>
      </c>
      <c r="F281" s="100">
        <v>100</v>
      </c>
      <c r="G281" s="99"/>
      <c r="H281" s="100"/>
      <c r="I281" s="101"/>
    </row>
    <row r="282" spans="1:9" x14ac:dyDescent="0.3">
      <c r="A282" s="98" t="str">
        <f>A281</f>
        <v>鄭豐儀</v>
      </c>
      <c r="B282" s="99"/>
      <c r="C282" s="99"/>
      <c r="D282" s="99"/>
      <c r="E282" s="100"/>
      <c r="F282" s="100"/>
      <c r="G282" s="99">
        <v>12300602</v>
      </c>
      <c r="H282" s="100">
        <v>15.6</v>
      </c>
      <c r="I282" s="101">
        <v>73</v>
      </c>
    </row>
    <row r="283" spans="1:9" x14ac:dyDescent="0.3">
      <c r="A283" s="98" t="s">
        <v>577</v>
      </c>
      <c r="B283" s="99" t="s">
        <v>453</v>
      </c>
      <c r="C283" s="99" t="s">
        <v>3239</v>
      </c>
      <c r="D283" s="99">
        <v>12303108</v>
      </c>
      <c r="E283" s="100">
        <v>15.6</v>
      </c>
      <c r="F283" s="100">
        <v>-27</v>
      </c>
      <c r="G283" s="99"/>
      <c r="H283" s="100"/>
      <c r="I283" s="101"/>
    </row>
    <row r="284" spans="1:9" x14ac:dyDescent="0.3">
      <c r="A284" s="98" t="s">
        <v>577</v>
      </c>
      <c r="B284" s="99" t="s">
        <v>453</v>
      </c>
      <c r="C284" s="99" t="s">
        <v>1153</v>
      </c>
      <c r="D284" s="99">
        <v>12300949</v>
      </c>
      <c r="E284" s="100">
        <v>15.55</v>
      </c>
      <c r="F284" s="100">
        <v>100</v>
      </c>
      <c r="G284" s="99"/>
      <c r="H284" s="100"/>
      <c r="I284" s="101"/>
    </row>
    <row r="285" spans="1:9" x14ac:dyDescent="0.3">
      <c r="A285" s="98" t="str">
        <f>A284</f>
        <v>鄭豐儀</v>
      </c>
      <c r="B285" s="99"/>
      <c r="C285" s="99"/>
      <c r="D285" s="99"/>
      <c r="E285" s="100"/>
      <c r="F285" s="100"/>
      <c r="G285" s="99">
        <v>12301112</v>
      </c>
      <c r="H285" s="100">
        <v>15.55</v>
      </c>
      <c r="I285" s="101">
        <v>100</v>
      </c>
    </row>
    <row r="286" spans="1:9" x14ac:dyDescent="0.3">
      <c r="A286" s="98" t="s">
        <v>577</v>
      </c>
      <c r="B286" s="99" t="s">
        <v>453</v>
      </c>
      <c r="C286" s="99" t="s">
        <v>1154</v>
      </c>
      <c r="D286" s="99">
        <v>12302000</v>
      </c>
      <c r="E286" s="100">
        <v>15.55</v>
      </c>
      <c r="F286" s="100">
        <v>100</v>
      </c>
      <c r="G286" s="99"/>
      <c r="H286" s="100"/>
      <c r="I286" s="101"/>
    </row>
    <row r="287" spans="1:9" x14ac:dyDescent="0.3">
      <c r="A287" s="98" t="str">
        <f t="shared" ref="A287:A288" si="23">A286</f>
        <v>鄭豐儀</v>
      </c>
      <c r="B287" s="99"/>
      <c r="C287" s="99"/>
      <c r="D287" s="99"/>
      <c r="E287" s="100"/>
      <c r="F287" s="100"/>
      <c r="G287" s="99">
        <v>12302135</v>
      </c>
      <c r="H287" s="100">
        <v>15.55</v>
      </c>
      <c r="I287" s="101">
        <v>16</v>
      </c>
    </row>
    <row r="288" spans="1:9" x14ac:dyDescent="0.3">
      <c r="A288" s="98" t="str">
        <f t="shared" si="23"/>
        <v>鄭豐儀</v>
      </c>
      <c r="B288" s="99"/>
      <c r="C288" s="99"/>
      <c r="D288" s="99"/>
      <c r="E288" s="100"/>
      <c r="F288" s="100"/>
      <c r="G288" s="99">
        <v>12302650</v>
      </c>
      <c r="H288" s="100">
        <v>15.55</v>
      </c>
      <c r="I288" s="101">
        <v>84</v>
      </c>
    </row>
    <row r="289" spans="1:9" x14ac:dyDescent="0.3">
      <c r="A289" s="98" t="s">
        <v>577</v>
      </c>
      <c r="B289" s="99" t="s">
        <v>453</v>
      </c>
      <c r="C289" s="99" t="s">
        <v>1232</v>
      </c>
      <c r="D289" s="99">
        <v>12334650</v>
      </c>
      <c r="E289" s="100">
        <v>15.7</v>
      </c>
      <c r="F289" s="100">
        <v>100</v>
      </c>
      <c r="G289" s="99"/>
      <c r="H289" s="100"/>
      <c r="I289" s="101"/>
    </row>
    <row r="290" spans="1:9" x14ac:dyDescent="0.3">
      <c r="A290" s="98" t="str">
        <f>A289</f>
        <v>鄭豐儀</v>
      </c>
      <c r="B290" s="99"/>
      <c r="C290" s="99"/>
      <c r="D290" s="99"/>
      <c r="E290" s="100"/>
      <c r="F290" s="100"/>
      <c r="G290" s="99">
        <v>12335152</v>
      </c>
      <c r="H290" s="100">
        <v>15.7</v>
      </c>
      <c r="I290" s="101">
        <v>28</v>
      </c>
    </row>
    <row r="291" spans="1:9" x14ac:dyDescent="0.3">
      <c r="A291" s="98" t="s">
        <v>577</v>
      </c>
      <c r="B291" s="99" t="s">
        <v>453</v>
      </c>
      <c r="C291" s="99" t="s">
        <v>1232</v>
      </c>
      <c r="D291" s="99">
        <v>12340447</v>
      </c>
      <c r="E291" s="100">
        <v>15.7</v>
      </c>
      <c r="F291" s="100">
        <v>-72</v>
      </c>
      <c r="G291" s="99"/>
      <c r="H291" s="100"/>
      <c r="I291" s="101"/>
    </row>
    <row r="292" spans="1:9" x14ac:dyDescent="0.3">
      <c r="A292" s="98" t="s">
        <v>577</v>
      </c>
      <c r="B292" s="99" t="s">
        <v>453</v>
      </c>
      <c r="C292" s="99" t="s">
        <v>1233</v>
      </c>
      <c r="D292" s="99">
        <v>12335419</v>
      </c>
      <c r="E292" s="100">
        <v>15.65</v>
      </c>
      <c r="F292" s="100">
        <v>100</v>
      </c>
      <c r="G292" s="99"/>
      <c r="H292" s="100"/>
      <c r="I292" s="101"/>
    </row>
    <row r="293" spans="1:9" x14ac:dyDescent="0.3">
      <c r="A293" s="98" t="str">
        <f>A292</f>
        <v>鄭豐儀</v>
      </c>
      <c r="B293" s="99"/>
      <c r="C293" s="99"/>
      <c r="D293" s="99"/>
      <c r="E293" s="100"/>
      <c r="F293" s="100"/>
      <c r="G293" s="99">
        <v>12335666</v>
      </c>
      <c r="H293" s="100">
        <v>15.65</v>
      </c>
      <c r="I293" s="101">
        <v>92</v>
      </c>
    </row>
    <row r="294" spans="1:9" x14ac:dyDescent="0.3">
      <c r="A294" s="98" t="s">
        <v>577</v>
      </c>
      <c r="B294" s="99" t="s">
        <v>453</v>
      </c>
      <c r="C294" s="99" t="s">
        <v>1233</v>
      </c>
      <c r="D294" s="99">
        <v>12340437</v>
      </c>
      <c r="E294" s="100">
        <v>15.65</v>
      </c>
      <c r="F294" s="100">
        <v>-8</v>
      </c>
      <c r="G294" s="99"/>
      <c r="H294" s="100"/>
      <c r="I294" s="101"/>
    </row>
    <row r="295" spans="1:9" x14ac:dyDescent="0.3">
      <c r="A295" s="98" t="s">
        <v>577</v>
      </c>
      <c r="B295" s="99" t="s">
        <v>453</v>
      </c>
      <c r="C295" s="99" t="s">
        <v>1234</v>
      </c>
      <c r="D295" s="99">
        <v>12341916</v>
      </c>
      <c r="E295" s="100">
        <v>15.6</v>
      </c>
      <c r="F295" s="100">
        <v>300</v>
      </c>
      <c r="G295" s="99"/>
      <c r="H295" s="100"/>
      <c r="I295" s="101"/>
    </row>
    <row r="296" spans="1:9" x14ac:dyDescent="0.3">
      <c r="A296" s="98" t="str">
        <f>A295</f>
        <v>鄭豐儀</v>
      </c>
      <c r="B296" s="99"/>
      <c r="C296" s="99"/>
      <c r="D296" s="99"/>
      <c r="E296" s="100"/>
      <c r="F296" s="100"/>
      <c r="G296" s="99">
        <v>12342231</v>
      </c>
      <c r="H296" s="100">
        <v>15.6</v>
      </c>
      <c r="I296" s="101">
        <v>300</v>
      </c>
    </row>
    <row r="297" spans="1:9" x14ac:dyDescent="0.3">
      <c r="A297" s="98" t="s">
        <v>577</v>
      </c>
      <c r="B297" s="99" t="s">
        <v>453</v>
      </c>
      <c r="C297" s="99" t="s">
        <v>1235</v>
      </c>
      <c r="D297" s="99">
        <v>12345244</v>
      </c>
      <c r="E297" s="100">
        <v>15.6</v>
      </c>
      <c r="F297" s="100">
        <v>100</v>
      </c>
      <c r="G297" s="99"/>
      <c r="H297" s="100"/>
      <c r="I297" s="101"/>
    </row>
    <row r="298" spans="1:9" x14ac:dyDescent="0.3">
      <c r="A298" s="98" t="str">
        <f>A297</f>
        <v>鄭豐儀</v>
      </c>
      <c r="B298" s="99"/>
      <c r="C298" s="99"/>
      <c r="D298" s="99"/>
      <c r="E298" s="100"/>
      <c r="F298" s="100"/>
      <c r="G298" s="99">
        <v>12345304</v>
      </c>
      <c r="H298" s="100">
        <v>15.6</v>
      </c>
      <c r="I298" s="101">
        <v>100</v>
      </c>
    </row>
    <row r="299" spans="1:9" x14ac:dyDescent="0.3">
      <c r="A299" s="98" t="s">
        <v>577</v>
      </c>
      <c r="B299" s="99" t="s">
        <v>453</v>
      </c>
      <c r="C299" s="99" t="s">
        <v>1236</v>
      </c>
      <c r="D299" s="99">
        <v>12350159</v>
      </c>
      <c r="E299" s="100">
        <v>15.55</v>
      </c>
      <c r="F299" s="100">
        <v>499</v>
      </c>
      <c r="G299" s="99"/>
      <c r="H299" s="100"/>
      <c r="I299" s="101"/>
    </row>
    <row r="300" spans="1:9" x14ac:dyDescent="0.3">
      <c r="A300" s="98" t="str">
        <f t="shared" ref="A300:A302" si="24">A299</f>
        <v>鄭豐儀</v>
      </c>
      <c r="B300" s="99"/>
      <c r="C300" s="99"/>
      <c r="D300" s="99"/>
      <c r="E300" s="100"/>
      <c r="F300" s="100"/>
      <c r="G300" s="99">
        <v>12350324</v>
      </c>
      <c r="H300" s="100">
        <v>15.55</v>
      </c>
      <c r="I300" s="101">
        <v>433</v>
      </c>
    </row>
    <row r="301" spans="1:9" x14ac:dyDescent="0.3">
      <c r="A301" s="98" t="str">
        <f t="shared" si="24"/>
        <v>鄭豐儀</v>
      </c>
      <c r="B301" s="99"/>
      <c r="C301" s="99"/>
      <c r="D301" s="99"/>
      <c r="E301" s="100"/>
      <c r="F301" s="100"/>
      <c r="G301" s="99">
        <v>12350837</v>
      </c>
      <c r="H301" s="100">
        <v>15.55</v>
      </c>
      <c r="I301" s="101">
        <v>25</v>
      </c>
    </row>
    <row r="302" spans="1:9" ht="16.8" thickBot="1" x14ac:dyDescent="0.35">
      <c r="A302" s="120" t="str">
        <f t="shared" si="24"/>
        <v>鄭豐儀</v>
      </c>
      <c r="B302" s="99"/>
      <c r="C302" s="99"/>
      <c r="D302" s="99"/>
      <c r="E302" s="100"/>
      <c r="F302" s="100"/>
      <c r="G302" s="99">
        <v>12351351</v>
      </c>
      <c r="H302" s="100">
        <v>15.55</v>
      </c>
      <c r="I302" s="101">
        <v>41</v>
      </c>
    </row>
    <row r="303" spans="1:9" s="226" customFormat="1" ht="33" customHeight="1" x14ac:dyDescent="0.3">
      <c r="A303" s="234" t="s">
        <v>1081</v>
      </c>
      <c r="B303" s="463" t="s">
        <v>1956</v>
      </c>
      <c r="C303" s="463"/>
      <c r="D303" s="463"/>
      <c r="E303" s="463"/>
      <c r="F303" s="463"/>
      <c r="G303" s="463"/>
      <c r="H303" s="463"/>
      <c r="I303" s="463"/>
    </row>
  </sheetData>
  <mergeCells count="1">
    <mergeCell ref="B303:I30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0" fitToHeight="13" orientation="portrait" r:id="rId1"/>
  <headerFooter>
    <oddFooter>第 &amp;P 頁，共 &amp;N 頁</oddFooter>
  </headerFooter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23">
    <pageSetUpPr fitToPage="1"/>
  </sheetPr>
  <dimension ref="A1:Z62"/>
  <sheetViews>
    <sheetView zoomScale="80" zoomScaleNormal="80" workbookViewId="0">
      <selection activeCell="A2" sqref="A2"/>
    </sheetView>
  </sheetViews>
  <sheetFormatPr defaultRowHeight="16.2" x14ac:dyDescent="0.3"/>
  <cols>
    <col min="1" max="1" width="11.109375" style="14" customWidth="1"/>
    <col min="2" max="2" width="12.33203125" style="14" bestFit="1" customWidth="1"/>
    <col min="3" max="27" width="7" customWidth="1"/>
  </cols>
  <sheetData>
    <row r="1" spans="1:26" ht="27.6" customHeight="1" thickBot="1" x14ac:dyDescent="0.35">
      <c r="A1" s="52" t="s">
        <v>3354</v>
      </c>
    </row>
    <row r="2" spans="1:26" s="14" customFormat="1" ht="49.2" thickBot="1" x14ac:dyDescent="0.35">
      <c r="A2" s="37" t="s">
        <v>133</v>
      </c>
      <c r="B2" s="38" t="s">
        <v>134</v>
      </c>
      <c r="C2" s="39" t="s">
        <v>189</v>
      </c>
      <c r="D2" s="39" t="s">
        <v>135</v>
      </c>
      <c r="E2" s="40" t="s">
        <v>136</v>
      </c>
      <c r="F2" s="40" t="s">
        <v>137</v>
      </c>
      <c r="G2" s="39" t="s">
        <v>138</v>
      </c>
      <c r="H2" s="39" t="s">
        <v>139</v>
      </c>
      <c r="I2" s="40" t="s">
        <v>140</v>
      </c>
      <c r="J2" s="40" t="s">
        <v>141</v>
      </c>
      <c r="K2" s="39" t="s">
        <v>142</v>
      </c>
      <c r="L2" s="39" t="s">
        <v>143</v>
      </c>
      <c r="M2" s="40" t="s">
        <v>144</v>
      </c>
      <c r="N2" s="40" t="s">
        <v>145</v>
      </c>
      <c r="O2" s="39" t="s">
        <v>146</v>
      </c>
      <c r="P2" s="39" t="s">
        <v>147</v>
      </c>
      <c r="Q2" s="40" t="s">
        <v>148</v>
      </c>
      <c r="R2" s="40" t="s">
        <v>149</v>
      </c>
      <c r="S2" s="39" t="s">
        <v>150</v>
      </c>
      <c r="T2" s="39" t="s">
        <v>151</v>
      </c>
      <c r="U2" s="40" t="s">
        <v>152</v>
      </c>
      <c r="V2" s="40" t="s">
        <v>153</v>
      </c>
      <c r="W2" s="39" t="s">
        <v>154</v>
      </c>
      <c r="X2" s="39" t="s">
        <v>155</v>
      </c>
      <c r="Y2" s="39" t="s">
        <v>156</v>
      </c>
      <c r="Z2" s="41" t="s">
        <v>157</v>
      </c>
    </row>
    <row r="3" spans="1:26" x14ac:dyDescent="0.3">
      <c r="A3" s="45">
        <v>42623</v>
      </c>
      <c r="B3" s="53" t="s">
        <v>191</v>
      </c>
      <c r="C3" s="42">
        <v>6.13</v>
      </c>
      <c r="D3" s="42">
        <v>115</v>
      </c>
      <c r="E3" s="54">
        <v>6.14</v>
      </c>
      <c r="F3" s="54">
        <v>2</v>
      </c>
      <c r="G3" s="42">
        <v>6.12</v>
      </c>
      <c r="H3" s="42">
        <v>47</v>
      </c>
      <c r="I3" s="54">
        <v>6.15</v>
      </c>
      <c r="J3" s="54">
        <v>35</v>
      </c>
      <c r="K3" s="42">
        <v>6.11</v>
      </c>
      <c r="L3" s="42">
        <v>70</v>
      </c>
      <c r="M3" s="54">
        <v>6.16</v>
      </c>
      <c r="N3" s="54">
        <v>48</v>
      </c>
      <c r="O3" s="42">
        <v>6.1</v>
      </c>
      <c r="P3" s="42">
        <v>65</v>
      </c>
      <c r="Q3" s="54">
        <v>6.17</v>
      </c>
      <c r="R3" s="54">
        <v>29</v>
      </c>
      <c r="S3" s="42">
        <v>6.09</v>
      </c>
      <c r="T3" s="42">
        <v>36</v>
      </c>
      <c r="U3" s="54">
        <v>6.18</v>
      </c>
      <c r="V3" s="54">
        <v>22</v>
      </c>
      <c r="W3" s="42">
        <v>6.14</v>
      </c>
      <c r="X3" s="43">
        <v>4898</v>
      </c>
      <c r="Y3" s="42">
        <v>0</v>
      </c>
      <c r="Z3" s="44">
        <v>0</v>
      </c>
    </row>
    <row r="4" spans="1:26" x14ac:dyDescent="0.3">
      <c r="A4" s="46">
        <v>42623</v>
      </c>
      <c r="B4" s="13" t="s">
        <v>192</v>
      </c>
      <c r="C4" s="11">
        <v>6.13</v>
      </c>
      <c r="D4" s="11">
        <v>115</v>
      </c>
      <c r="E4" s="30">
        <v>6.14</v>
      </c>
      <c r="F4" s="30">
        <v>32</v>
      </c>
      <c r="G4" s="11">
        <v>6.12</v>
      </c>
      <c r="H4" s="11">
        <v>47</v>
      </c>
      <c r="I4" s="30">
        <v>6.15</v>
      </c>
      <c r="J4" s="30">
        <v>35</v>
      </c>
      <c r="K4" s="11">
        <v>6.11</v>
      </c>
      <c r="L4" s="11">
        <v>70</v>
      </c>
      <c r="M4" s="30">
        <v>6.16</v>
      </c>
      <c r="N4" s="30">
        <v>48</v>
      </c>
      <c r="O4" s="11">
        <v>6.1</v>
      </c>
      <c r="P4" s="11">
        <v>65</v>
      </c>
      <c r="Q4" s="30">
        <v>6.17</v>
      </c>
      <c r="R4" s="30">
        <v>29</v>
      </c>
      <c r="S4" s="11">
        <v>6.09</v>
      </c>
      <c r="T4" s="11">
        <v>36</v>
      </c>
      <c r="U4" s="30">
        <v>6.18</v>
      </c>
      <c r="V4" s="30">
        <v>22</v>
      </c>
      <c r="W4" s="11">
        <v>6.14</v>
      </c>
      <c r="X4" s="12">
        <v>4898</v>
      </c>
      <c r="Y4" s="11">
        <v>0</v>
      </c>
      <c r="Z4" s="24">
        <v>0</v>
      </c>
    </row>
    <row r="5" spans="1:26" x14ac:dyDescent="0.3">
      <c r="A5" s="46">
        <v>42623</v>
      </c>
      <c r="B5" s="13" t="s">
        <v>193</v>
      </c>
      <c r="C5" s="11">
        <v>6.13</v>
      </c>
      <c r="D5" s="11">
        <v>130</v>
      </c>
      <c r="E5" s="30">
        <v>6.14</v>
      </c>
      <c r="F5" s="30">
        <v>32</v>
      </c>
      <c r="G5" s="11">
        <v>6.12</v>
      </c>
      <c r="H5" s="11">
        <v>47</v>
      </c>
      <c r="I5" s="30">
        <v>6.15</v>
      </c>
      <c r="J5" s="30">
        <v>35</v>
      </c>
      <c r="K5" s="11">
        <v>6.11</v>
      </c>
      <c r="L5" s="11">
        <v>70</v>
      </c>
      <c r="M5" s="30">
        <v>6.16</v>
      </c>
      <c r="N5" s="30">
        <v>48</v>
      </c>
      <c r="O5" s="11">
        <v>6.1</v>
      </c>
      <c r="P5" s="11">
        <v>65</v>
      </c>
      <c r="Q5" s="30">
        <v>6.17</v>
      </c>
      <c r="R5" s="30">
        <v>29</v>
      </c>
      <c r="S5" s="11">
        <v>6.09</v>
      </c>
      <c r="T5" s="11">
        <v>36</v>
      </c>
      <c r="U5" s="30">
        <v>6.18</v>
      </c>
      <c r="V5" s="30">
        <v>22</v>
      </c>
      <c r="W5" s="11">
        <v>6.14</v>
      </c>
      <c r="X5" s="12">
        <v>4898</v>
      </c>
      <c r="Y5" s="11">
        <v>0</v>
      </c>
      <c r="Z5" s="24">
        <v>0</v>
      </c>
    </row>
    <row r="6" spans="1:26" x14ac:dyDescent="0.3">
      <c r="A6" s="46">
        <v>42623</v>
      </c>
      <c r="B6" s="13" t="s">
        <v>194</v>
      </c>
      <c r="C6" s="11">
        <v>6.13</v>
      </c>
      <c r="D6" s="11">
        <v>80</v>
      </c>
      <c r="E6" s="30">
        <v>6.14</v>
      </c>
      <c r="F6" s="30">
        <v>32</v>
      </c>
      <c r="G6" s="11">
        <v>6.12</v>
      </c>
      <c r="H6" s="11">
        <v>47</v>
      </c>
      <c r="I6" s="30">
        <v>6.15</v>
      </c>
      <c r="J6" s="30">
        <v>35</v>
      </c>
      <c r="K6" s="11">
        <v>6.11</v>
      </c>
      <c r="L6" s="11">
        <v>70</v>
      </c>
      <c r="M6" s="30">
        <v>6.16</v>
      </c>
      <c r="N6" s="30">
        <v>47</v>
      </c>
      <c r="O6" s="11">
        <v>6.1</v>
      </c>
      <c r="P6" s="11">
        <v>65</v>
      </c>
      <c r="Q6" s="30">
        <v>6.17</v>
      </c>
      <c r="R6" s="30">
        <v>29</v>
      </c>
      <c r="S6" s="11">
        <v>6.09</v>
      </c>
      <c r="T6" s="11">
        <v>35</v>
      </c>
      <c r="U6" s="30">
        <v>6.18</v>
      </c>
      <c r="V6" s="30">
        <v>22</v>
      </c>
      <c r="W6" s="11">
        <v>6.13</v>
      </c>
      <c r="X6" s="12">
        <v>4948</v>
      </c>
      <c r="Y6" s="11">
        <v>0</v>
      </c>
      <c r="Z6" s="24">
        <v>0</v>
      </c>
    </row>
    <row r="7" spans="1:26" x14ac:dyDescent="0.3">
      <c r="A7" s="46">
        <v>42623</v>
      </c>
      <c r="B7" s="13" t="s">
        <v>195</v>
      </c>
      <c r="C7" s="11">
        <v>6.13</v>
      </c>
      <c r="D7" s="11">
        <v>80</v>
      </c>
      <c r="E7" s="30">
        <v>6.14</v>
      </c>
      <c r="F7" s="30">
        <v>32</v>
      </c>
      <c r="G7" s="11">
        <v>6.12</v>
      </c>
      <c r="H7" s="11">
        <v>47</v>
      </c>
      <c r="I7" s="30">
        <v>6.15</v>
      </c>
      <c r="J7" s="30">
        <v>35</v>
      </c>
      <c r="K7" s="11">
        <v>6.11</v>
      </c>
      <c r="L7" s="11">
        <v>70</v>
      </c>
      <c r="M7" s="30">
        <v>6.16</v>
      </c>
      <c r="N7" s="30">
        <v>47</v>
      </c>
      <c r="O7" s="11">
        <v>6.1</v>
      </c>
      <c r="P7" s="11">
        <v>70</v>
      </c>
      <c r="Q7" s="30">
        <v>6.17</v>
      </c>
      <c r="R7" s="30">
        <v>29</v>
      </c>
      <c r="S7" s="11">
        <v>6.09</v>
      </c>
      <c r="T7" s="11">
        <v>35</v>
      </c>
      <c r="U7" s="30">
        <v>6.18</v>
      </c>
      <c r="V7" s="30">
        <v>22</v>
      </c>
      <c r="W7" s="11">
        <v>6.13</v>
      </c>
      <c r="X7" s="12">
        <v>4948</v>
      </c>
      <c r="Y7" s="11">
        <v>0</v>
      </c>
      <c r="Z7" s="24">
        <v>0</v>
      </c>
    </row>
    <row r="8" spans="1:26" x14ac:dyDescent="0.3">
      <c r="A8" s="46">
        <v>42623</v>
      </c>
      <c r="B8" s="13" t="s">
        <v>196</v>
      </c>
      <c r="C8" s="11">
        <v>6.13</v>
      </c>
      <c r="D8" s="11">
        <v>80</v>
      </c>
      <c r="E8" s="30">
        <v>6.14</v>
      </c>
      <c r="F8" s="30">
        <v>32</v>
      </c>
      <c r="G8" s="11">
        <v>6.12</v>
      </c>
      <c r="H8" s="11">
        <v>47</v>
      </c>
      <c r="I8" s="30">
        <v>6.15</v>
      </c>
      <c r="J8" s="30">
        <v>35</v>
      </c>
      <c r="K8" s="11">
        <v>6.11</v>
      </c>
      <c r="L8" s="11">
        <v>70</v>
      </c>
      <c r="M8" s="30">
        <v>6.16</v>
      </c>
      <c r="N8" s="30">
        <v>47</v>
      </c>
      <c r="O8" s="11">
        <v>6.1</v>
      </c>
      <c r="P8" s="11">
        <v>75</v>
      </c>
      <c r="Q8" s="30">
        <v>6.17</v>
      </c>
      <c r="R8" s="30">
        <v>29</v>
      </c>
      <c r="S8" s="11">
        <v>6.09</v>
      </c>
      <c r="T8" s="11">
        <v>35</v>
      </c>
      <c r="U8" s="30">
        <v>6.18</v>
      </c>
      <c r="V8" s="30">
        <v>22</v>
      </c>
      <c r="W8" s="11">
        <v>6.13</v>
      </c>
      <c r="X8" s="12">
        <v>4948</v>
      </c>
      <c r="Y8" s="11">
        <v>0</v>
      </c>
      <c r="Z8" s="24">
        <v>0</v>
      </c>
    </row>
    <row r="9" spans="1:26" x14ac:dyDescent="0.3">
      <c r="A9" s="46">
        <v>42623</v>
      </c>
      <c r="B9" s="13" t="s">
        <v>197</v>
      </c>
      <c r="C9" s="11">
        <v>6.13</v>
      </c>
      <c r="D9" s="11">
        <v>83</v>
      </c>
      <c r="E9" s="30">
        <v>6.15</v>
      </c>
      <c r="F9" s="30">
        <v>35</v>
      </c>
      <c r="G9" s="11">
        <v>6.12</v>
      </c>
      <c r="H9" s="11">
        <v>47</v>
      </c>
      <c r="I9" s="30">
        <v>6.16</v>
      </c>
      <c r="J9" s="30">
        <v>47</v>
      </c>
      <c r="K9" s="11">
        <v>6.11</v>
      </c>
      <c r="L9" s="11">
        <v>70</v>
      </c>
      <c r="M9" s="30">
        <v>6.17</v>
      </c>
      <c r="N9" s="30">
        <v>29</v>
      </c>
      <c r="O9" s="11">
        <v>6.1</v>
      </c>
      <c r="P9" s="11">
        <v>75</v>
      </c>
      <c r="Q9" s="30">
        <v>6.18</v>
      </c>
      <c r="R9" s="30">
        <v>22</v>
      </c>
      <c r="S9" s="11">
        <v>6.09</v>
      </c>
      <c r="T9" s="11">
        <v>35</v>
      </c>
      <c r="U9" s="30">
        <v>6.19</v>
      </c>
      <c r="V9" s="30">
        <v>27</v>
      </c>
      <c r="W9" s="11">
        <v>6.14</v>
      </c>
      <c r="X9" s="12">
        <v>4980</v>
      </c>
      <c r="Y9" s="11">
        <v>0</v>
      </c>
      <c r="Z9" s="24">
        <v>0</v>
      </c>
    </row>
    <row r="10" spans="1:26" x14ac:dyDescent="0.3">
      <c r="A10" s="46">
        <v>42623</v>
      </c>
      <c r="B10" s="13" t="s">
        <v>198</v>
      </c>
      <c r="C10" s="11">
        <v>6.13</v>
      </c>
      <c r="D10" s="11">
        <v>82</v>
      </c>
      <c r="E10" s="30">
        <v>6.15</v>
      </c>
      <c r="F10" s="30">
        <v>35</v>
      </c>
      <c r="G10" s="11">
        <v>6.12</v>
      </c>
      <c r="H10" s="11">
        <v>47</v>
      </c>
      <c r="I10" s="30">
        <v>6.16</v>
      </c>
      <c r="J10" s="30">
        <v>47</v>
      </c>
      <c r="K10" s="11">
        <v>6.11</v>
      </c>
      <c r="L10" s="11">
        <v>70</v>
      </c>
      <c r="M10" s="30">
        <v>6.17</v>
      </c>
      <c r="N10" s="30">
        <v>29</v>
      </c>
      <c r="O10" s="11">
        <v>6.1</v>
      </c>
      <c r="P10" s="11">
        <v>75</v>
      </c>
      <c r="Q10" s="30">
        <v>6.18</v>
      </c>
      <c r="R10" s="30">
        <v>22</v>
      </c>
      <c r="S10" s="11">
        <v>6.09</v>
      </c>
      <c r="T10" s="11">
        <v>35</v>
      </c>
      <c r="U10" s="30">
        <v>6.19</v>
      </c>
      <c r="V10" s="30">
        <v>27</v>
      </c>
      <c r="W10" s="11">
        <v>6.13</v>
      </c>
      <c r="X10" s="12">
        <v>4981</v>
      </c>
      <c r="Y10" s="11">
        <v>0</v>
      </c>
      <c r="Z10" s="24">
        <v>0</v>
      </c>
    </row>
    <row r="11" spans="1:26" ht="16.8" thickBot="1" x14ac:dyDescent="0.35">
      <c r="A11" s="46">
        <v>42623</v>
      </c>
      <c r="B11" s="13" t="s">
        <v>199</v>
      </c>
      <c r="C11" s="64">
        <v>6.13</v>
      </c>
      <c r="D11" s="64">
        <v>81</v>
      </c>
      <c r="E11" s="30">
        <v>6.15</v>
      </c>
      <c r="F11" s="30">
        <v>35</v>
      </c>
      <c r="G11" s="11">
        <v>6.12</v>
      </c>
      <c r="H11" s="11">
        <v>47</v>
      </c>
      <c r="I11" s="30">
        <v>6.16</v>
      </c>
      <c r="J11" s="30">
        <v>47</v>
      </c>
      <c r="K11" s="11">
        <v>6.11</v>
      </c>
      <c r="L11" s="11">
        <v>70</v>
      </c>
      <c r="M11" s="30">
        <v>6.17</v>
      </c>
      <c r="N11" s="30">
        <v>29</v>
      </c>
      <c r="O11" s="11">
        <v>6.1</v>
      </c>
      <c r="P11" s="11">
        <v>75</v>
      </c>
      <c r="Q11" s="30">
        <v>6.18</v>
      </c>
      <c r="R11" s="30">
        <v>22</v>
      </c>
      <c r="S11" s="11">
        <v>6.09</v>
      </c>
      <c r="T11" s="11">
        <v>35</v>
      </c>
      <c r="U11" s="30">
        <v>6.19</v>
      </c>
      <c r="V11" s="30">
        <v>27</v>
      </c>
      <c r="W11" s="11">
        <v>6.13</v>
      </c>
      <c r="X11" s="12">
        <v>4982</v>
      </c>
      <c r="Y11" s="11">
        <v>0</v>
      </c>
      <c r="Z11" s="24">
        <v>0</v>
      </c>
    </row>
    <row r="12" spans="1:26" ht="16.8" thickBot="1" x14ac:dyDescent="0.35">
      <c r="A12" s="46">
        <v>42623</v>
      </c>
      <c r="B12" s="62" t="s">
        <v>200</v>
      </c>
      <c r="C12" s="72">
        <v>6.14</v>
      </c>
      <c r="D12" s="73">
        <v>199</v>
      </c>
      <c r="E12" s="63">
        <v>6.15</v>
      </c>
      <c r="F12" s="30">
        <v>35</v>
      </c>
      <c r="G12" s="11">
        <v>6.13</v>
      </c>
      <c r="H12" s="11">
        <v>81</v>
      </c>
      <c r="I12" s="30">
        <v>6.16</v>
      </c>
      <c r="J12" s="30">
        <v>47</v>
      </c>
      <c r="K12" s="11">
        <v>6.12</v>
      </c>
      <c r="L12" s="11">
        <v>47</v>
      </c>
      <c r="M12" s="30">
        <v>6.17</v>
      </c>
      <c r="N12" s="30">
        <v>29</v>
      </c>
      <c r="O12" s="11">
        <v>6.11</v>
      </c>
      <c r="P12" s="11">
        <v>70</v>
      </c>
      <c r="Q12" s="30">
        <v>6.18</v>
      </c>
      <c r="R12" s="30">
        <v>22</v>
      </c>
      <c r="S12" s="11">
        <v>6.1</v>
      </c>
      <c r="T12" s="11">
        <v>75</v>
      </c>
      <c r="U12" s="30">
        <v>6.19</v>
      </c>
      <c r="V12" s="30">
        <v>27</v>
      </c>
      <c r="W12" s="11">
        <v>6.14</v>
      </c>
      <c r="X12" s="12">
        <v>5282</v>
      </c>
      <c r="Y12" s="11">
        <v>0</v>
      </c>
      <c r="Z12" s="24">
        <v>0</v>
      </c>
    </row>
    <row r="13" spans="1:26" ht="16.8" thickBot="1" x14ac:dyDescent="0.35">
      <c r="A13" s="46">
        <v>42623</v>
      </c>
      <c r="B13" s="13" t="s">
        <v>201</v>
      </c>
      <c r="C13" s="65">
        <v>6.13</v>
      </c>
      <c r="D13" s="65">
        <v>81</v>
      </c>
      <c r="E13" s="30">
        <v>6.15</v>
      </c>
      <c r="F13" s="30">
        <v>35</v>
      </c>
      <c r="G13" s="11">
        <v>6.12</v>
      </c>
      <c r="H13" s="11">
        <v>47</v>
      </c>
      <c r="I13" s="30">
        <v>6.16</v>
      </c>
      <c r="J13" s="30">
        <v>47</v>
      </c>
      <c r="K13" s="11">
        <v>6.11</v>
      </c>
      <c r="L13" s="11">
        <v>70</v>
      </c>
      <c r="M13" s="30">
        <v>6.17</v>
      </c>
      <c r="N13" s="30">
        <v>29</v>
      </c>
      <c r="O13" s="11">
        <v>6.1</v>
      </c>
      <c r="P13" s="11">
        <v>75</v>
      </c>
      <c r="Q13" s="30">
        <v>6.18</v>
      </c>
      <c r="R13" s="30">
        <v>22</v>
      </c>
      <c r="S13" s="11">
        <v>6.09</v>
      </c>
      <c r="T13" s="11">
        <v>35</v>
      </c>
      <c r="U13" s="30">
        <v>6.19</v>
      </c>
      <c r="V13" s="30">
        <v>27</v>
      </c>
      <c r="W13" s="11">
        <v>6.14</v>
      </c>
      <c r="X13" s="12">
        <v>5482</v>
      </c>
      <c r="Y13" s="11">
        <v>0</v>
      </c>
      <c r="Z13" s="24">
        <v>0</v>
      </c>
    </row>
    <row r="14" spans="1:26" x14ac:dyDescent="0.3">
      <c r="A14" s="46">
        <v>42623</v>
      </c>
      <c r="B14" s="62" t="s">
        <v>202</v>
      </c>
      <c r="C14" s="74">
        <v>6.14</v>
      </c>
      <c r="D14" s="75">
        <v>10</v>
      </c>
      <c r="E14" s="63">
        <v>6.15</v>
      </c>
      <c r="F14" s="30">
        <v>35</v>
      </c>
      <c r="G14" s="11">
        <v>6.13</v>
      </c>
      <c r="H14" s="11">
        <v>81</v>
      </c>
      <c r="I14" s="30">
        <v>6.16</v>
      </c>
      <c r="J14" s="30">
        <v>47</v>
      </c>
      <c r="K14" s="11">
        <v>6.12</v>
      </c>
      <c r="L14" s="11">
        <v>47</v>
      </c>
      <c r="M14" s="30">
        <v>6.17</v>
      </c>
      <c r="N14" s="30">
        <v>29</v>
      </c>
      <c r="O14" s="11">
        <v>6.11</v>
      </c>
      <c r="P14" s="11">
        <v>70</v>
      </c>
      <c r="Q14" s="30">
        <v>6.18</v>
      </c>
      <c r="R14" s="30">
        <v>22</v>
      </c>
      <c r="S14" s="11">
        <v>6.1</v>
      </c>
      <c r="T14" s="11">
        <v>75</v>
      </c>
      <c r="U14" s="30">
        <v>6.19</v>
      </c>
      <c r="V14" s="30">
        <v>27</v>
      </c>
      <c r="W14" s="11">
        <v>6.14</v>
      </c>
      <c r="X14" s="12">
        <v>5482</v>
      </c>
      <c r="Y14" s="11">
        <v>0</v>
      </c>
      <c r="Z14" s="24">
        <v>0</v>
      </c>
    </row>
    <row r="15" spans="1:26" x14ac:dyDescent="0.3">
      <c r="A15" s="46">
        <v>42623</v>
      </c>
      <c r="B15" s="62" t="s">
        <v>203</v>
      </c>
      <c r="C15" s="76">
        <v>6.14</v>
      </c>
      <c r="D15" s="77">
        <v>209</v>
      </c>
      <c r="E15" s="63">
        <v>6.15</v>
      </c>
      <c r="F15" s="30">
        <v>35</v>
      </c>
      <c r="G15" s="11">
        <v>6.13</v>
      </c>
      <c r="H15" s="11">
        <v>81</v>
      </c>
      <c r="I15" s="30">
        <v>6.16</v>
      </c>
      <c r="J15" s="30">
        <v>47</v>
      </c>
      <c r="K15" s="11">
        <v>6.12</v>
      </c>
      <c r="L15" s="11">
        <v>47</v>
      </c>
      <c r="M15" s="30">
        <v>6.17</v>
      </c>
      <c r="N15" s="30">
        <v>29</v>
      </c>
      <c r="O15" s="11">
        <v>6.11</v>
      </c>
      <c r="P15" s="11">
        <v>70</v>
      </c>
      <c r="Q15" s="30">
        <v>6.18</v>
      </c>
      <c r="R15" s="30">
        <v>22</v>
      </c>
      <c r="S15" s="11">
        <v>6.1</v>
      </c>
      <c r="T15" s="11">
        <v>75</v>
      </c>
      <c r="U15" s="30">
        <v>6.19</v>
      </c>
      <c r="V15" s="30">
        <v>27</v>
      </c>
      <c r="W15" s="11">
        <v>6.14</v>
      </c>
      <c r="X15" s="12">
        <v>5782</v>
      </c>
      <c r="Y15" s="11">
        <v>0</v>
      </c>
      <c r="Z15" s="24">
        <v>0</v>
      </c>
    </row>
    <row r="16" spans="1:26" x14ac:dyDescent="0.3">
      <c r="A16" s="46">
        <v>42623</v>
      </c>
      <c r="B16" s="62" t="s">
        <v>204</v>
      </c>
      <c r="C16" s="76">
        <v>6.14</v>
      </c>
      <c r="D16" s="77">
        <v>20</v>
      </c>
      <c r="E16" s="63">
        <v>6.15</v>
      </c>
      <c r="F16" s="30">
        <v>35</v>
      </c>
      <c r="G16" s="11">
        <v>6.13</v>
      </c>
      <c r="H16" s="11">
        <v>81</v>
      </c>
      <c r="I16" s="30">
        <v>6.16</v>
      </c>
      <c r="J16" s="30">
        <v>47</v>
      </c>
      <c r="K16" s="11">
        <v>6.12</v>
      </c>
      <c r="L16" s="11">
        <v>47</v>
      </c>
      <c r="M16" s="30">
        <v>6.17</v>
      </c>
      <c r="N16" s="30">
        <v>29</v>
      </c>
      <c r="O16" s="11">
        <v>6.11</v>
      </c>
      <c r="P16" s="11">
        <v>70</v>
      </c>
      <c r="Q16" s="30">
        <v>6.18</v>
      </c>
      <c r="R16" s="30">
        <v>22</v>
      </c>
      <c r="S16" s="11">
        <v>6.1</v>
      </c>
      <c r="T16" s="11">
        <v>75</v>
      </c>
      <c r="U16" s="30">
        <v>6.19</v>
      </c>
      <c r="V16" s="30">
        <v>27</v>
      </c>
      <c r="W16" s="11">
        <v>6.14</v>
      </c>
      <c r="X16" s="12">
        <v>5982</v>
      </c>
      <c r="Y16" s="11">
        <v>0</v>
      </c>
      <c r="Z16" s="24">
        <v>0</v>
      </c>
    </row>
    <row r="17" spans="1:26" ht="16.8" thickBot="1" x14ac:dyDescent="0.35">
      <c r="A17" s="46">
        <v>42623</v>
      </c>
      <c r="B17" s="62" t="s">
        <v>205</v>
      </c>
      <c r="C17" s="78">
        <v>6.14</v>
      </c>
      <c r="D17" s="79">
        <v>7</v>
      </c>
      <c r="E17" s="67">
        <v>6.15</v>
      </c>
      <c r="F17" s="58">
        <v>115</v>
      </c>
      <c r="G17" s="11">
        <v>6.13</v>
      </c>
      <c r="H17" s="11">
        <v>81</v>
      </c>
      <c r="I17" s="30">
        <v>6.16</v>
      </c>
      <c r="J17" s="30">
        <v>47</v>
      </c>
      <c r="K17" s="11">
        <v>6.12</v>
      </c>
      <c r="L17" s="11">
        <v>47</v>
      </c>
      <c r="M17" s="30">
        <v>6.17</v>
      </c>
      <c r="N17" s="30">
        <v>29</v>
      </c>
      <c r="O17" s="11">
        <v>6.11</v>
      </c>
      <c r="P17" s="11">
        <v>70</v>
      </c>
      <c r="Q17" s="30">
        <v>6.18</v>
      </c>
      <c r="R17" s="30">
        <v>22</v>
      </c>
      <c r="S17" s="11">
        <v>6.1</v>
      </c>
      <c r="T17" s="11">
        <v>75</v>
      </c>
      <c r="U17" s="30">
        <v>6.19</v>
      </c>
      <c r="V17" s="30">
        <v>27</v>
      </c>
      <c r="W17" s="11">
        <v>6.14</v>
      </c>
      <c r="X17" s="12">
        <v>5995</v>
      </c>
      <c r="Y17" s="11">
        <v>0</v>
      </c>
      <c r="Z17" s="24">
        <v>0</v>
      </c>
    </row>
    <row r="18" spans="1:26" x14ac:dyDescent="0.3">
      <c r="A18" s="46">
        <v>42623</v>
      </c>
      <c r="B18" s="13" t="s">
        <v>206</v>
      </c>
      <c r="C18" s="17">
        <v>6.13</v>
      </c>
      <c r="D18" s="66">
        <v>81</v>
      </c>
      <c r="E18" s="80">
        <v>6.14</v>
      </c>
      <c r="F18" s="81">
        <v>38</v>
      </c>
      <c r="G18" s="57">
        <v>6.12</v>
      </c>
      <c r="H18" s="11">
        <v>47</v>
      </c>
      <c r="I18" s="30">
        <v>6.15</v>
      </c>
      <c r="J18" s="30">
        <v>115</v>
      </c>
      <c r="K18" s="11">
        <v>6.11</v>
      </c>
      <c r="L18" s="11">
        <v>70</v>
      </c>
      <c r="M18" s="30">
        <v>6.16</v>
      </c>
      <c r="N18" s="30">
        <v>47</v>
      </c>
      <c r="O18" s="11">
        <v>6.1</v>
      </c>
      <c r="P18" s="11">
        <v>75</v>
      </c>
      <c r="Q18" s="30">
        <v>6.17</v>
      </c>
      <c r="R18" s="30">
        <v>29</v>
      </c>
      <c r="S18" s="11">
        <v>6.09</v>
      </c>
      <c r="T18" s="11">
        <v>35</v>
      </c>
      <c r="U18" s="30">
        <v>6.18</v>
      </c>
      <c r="V18" s="30">
        <v>22</v>
      </c>
      <c r="W18" s="11">
        <v>6.14</v>
      </c>
      <c r="X18" s="12">
        <v>6002</v>
      </c>
      <c r="Y18" s="11">
        <v>0</v>
      </c>
      <c r="Z18" s="24">
        <v>0</v>
      </c>
    </row>
    <row r="19" spans="1:26" x14ac:dyDescent="0.3">
      <c r="A19" s="46">
        <v>42623</v>
      </c>
      <c r="B19" s="13" t="s">
        <v>207</v>
      </c>
      <c r="C19" s="11">
        <v>6.13</v>
      </c>
      <c r="D19" s="56">
        <v>81</v>
      </c>
      <c r="E19" s="82">
        <v>6.14</v>
      </c>
      <c r="F19" s="83">
        <v>22</v>
      </c>
      <c r="G19" s="57">
        <v>6.12</v>
      </c>
      <c r="H19" s="11">
        <v>47</v>
      </c>
      <c r="I19" s="30">
        <v>6.15</v>
      </c>
      <c r="J19" s="30">
        <v>115</v>
      </c>
      <c r="K19" s="11">
        <v>6.11</v>
      </c>
      <c r="L19" s="11">
        <v>70</v>
      </c>
      <c r="M19" s="30">
        <v>6.16</v>
      </c>
      <c r="N19" s="30">
        <v>47</v>
      </c>
      <c r="O19" s="11">
        <v>6.1</v>
      </c>
      <c r="P19" s="11">
        <v>75</v>
      </c>
      <c r="Q19" s="30">
        <v>6.17</v>
      </c>
      <c r="R19" s="30">
        <v>29</v>
      </c>
      <c r="S19" s="11">
        <v>6.09</v>
      </c>
      <c r="T19" s="11">
        <v>35</v>
      </c>
      <c r="U19" s="30">
        <v>6.18</v>
      </c>
      <c r="V19" s="30">
        <v>22</v>
      </c>
      <c r="W19" s="11">
        <v>6.14</v>
      </c>
      <c r="X19" s="12">
        <v>6018</v>
      </c>
      <c r="Y19" s="11">
        <v>0</v>
      </c>
      <c r="Z19" s="24">
        <v>0</v>
      </c>
    </row>
    <row r="20" spans="1:26" x14ac:dyDescent="0.3">
      <c r="A20" s="46">
        <v>42623</v>
      </c>
      <c r="B20" s="13" t="s">
        <v>208</v>
      </c>
      <c r="C20" s="11">
        <v>6.13</v>
      </c>
      <c r="D20" s="56">
        <v>81</v>
      </c>
      <c r="E20" s="82">
        <v>6.14</v>
      </c>
      <c r="F20" s="83">
        <v>12</v>
      </c>
      <c r="G20" s="57">
        <v>6.12</v>
      </c>
      <c r="H20" s="11">
        <v>47</v>
      </c>
      <c r="I20" s="30">
        <v>6.15</v>
      </c>
      <c r="J20" s="30">
        <v>115</v>
      </c>
      <c r="K20" s="11">
        <v>6.11</v>
      </c>
      <c r="L20" s="11">
        <v>70</v>
      </c>
      <c r="M20" s="30">
        <v>6.16</v>
      </c>
      <c r="N20" s="30">
        <v>47</v>
      </c>
      <c r="O20" s="11">
        <v>6.1</v>
      </c>
      <c r="P20" s="11">
        <v>75</v>
      </c>
      <c r="Q20" s="30">
        <v>6.17</v>
      </c>
      <c r="R20" s="30">
        <v>29</v>
      </c>
      <c r="S20" s="11">
        <v>6.09</v>
      </c>
      <c r="T20" s="11">
        <v>35</v>
      </c>
      <c r="U20" s="30">
        <v>6.18</v>
      </c>
      <c r="V20" s="30">
        <v>22</v>
      </c>
      <c r="W20" s="11">
        <v>6.14</v>
      </c>
      <c r="X20" s="12">
        <v>6028</v>
      </c>
      <c r="Y20" s="11">
        <v>0</v>
      </c>
      <c r="Z20" s="24">
        <v>0</v>
      </c>
    </row>
    <row r="21" spans="1:26" x14ac:dyDescent="0.3">
      <c r="A21" s="46">
        <v>42623</v>
      </c>
      <c r="B21" s="13" t="s">
        <v>209</v>
      </c>
      <c r="C21" s="11">
        <v>6.13</v>
      </c>
      <c r="D21" s="56">
        <v>84</v>
      </c>
      <c r="E21" s="82">
        <v>6.14</v>
      </c>
      <c r="F21" s="83">
        <v>12</v>
      </c>
      <c r="G21" s="57">
        <v>6.12</v>
      </c>
      <c r="H21" s="11">
        <v>47</v>
      </c>
      <c r="I21" s="30">
        <v>6.15</v>
      </c>
      <c r="J21" s="30">
        <v>115</v>
      </c>
      <c r="K21" s="11">
        <v>6.11</v>
      </c>
      <c r="L21" s="11">
        <v>70</v>
      </c>
      <c r="M21" s="30">
        <v>6.16</v>
      </c>
      <c r="N21" s="30">
        <v>47</v>
      </c>
      <c r="O21" s="11">
        <v>6.1</v>
      </c>
      <c r="P21" s="11">
        <v>75</v>
      </c>
      <c r="Q21" s="30">
        <v>6.17</v>
      </c>
      <c r="R21" s="30">
        <v>29</v>
      </c>
      <c r="S21" s="11">
        <v>6.09</v>
      </c>
      <c r="T21" s="11">
        <v>35</v>
      </c>
      <c r="U21" s="30">
        <v>6.18</v>
      </c>
      <c r="V21" s="30">
        <v>22</v>
      </c>
      <c r="W21" s="11">
        <v>6.14</v>
      </c>
      <c r="X21" s="12">
        <v>6028</v>
      </c>
      <c r="Y21" s="11">
        <v>0</v>
      </c>
      <c r="Z21" s="24">
        <v>0</v>
      </c>
    </row>
    <row r="22" spans="1:26" x14ac:dyDescent="0.3">
      <c r="A22" s="46">
        <v>42623</v>
      </c>
      <c r="B22" s="13" t="s">
        <v>210</v>
      </c>
      <c r="C22" s="11">
        <v>6.13</v>
      </c>
      <c r="D22" s="56">
        <v>83</v>
      </c>
      <c r="E22" s="82">
        <v>6.14</v>
      </c>
      <c r="F22" s="83">
        <v>12</v>
      </c>
      <c r="G22" s="57">
        <v>6.12</v>
      </c>
      <c r="H22" s="11">
        <v>47</v>
      </c>
      <c r="I22" s="30">
        <v>6.15</v>
      </c>
      <c r="J22" s="30">
        <v>115</v>
      </c>
      <c r="K22" s="11">
        <v>6.11</v>
      </c>
      <c r="L22" s="11">
        <v>70</v>
      </c>
      <c r="M22" s="30">
        <v>6.16</v>
      </c>
      <c r="N22" s="30">
        <v>47</v>
      </c>
      <c r="O22" s="11">
        <v>6.1</v>
      </c>
      <c r="P22" s="11">
        <v>75</v>
      </c>
      <c r="Q22" s="30">
        <v>6.17</v>
      </c>
      <c r="R22" s="30">
        <v>29</v>
      </c>
      <c r="S22" s="11">
        <v>6.09</v>
      </c>
      <c r="T22" s="11">
        <v>35</v>
      </c>
      <c r="U22" s="30">
        <v>6.18</v>
      </c>
      <c r="V22" s="30">
        <v>22</v>
      </c>
      <c r="W22" s="11">
        <v>6.13</v>
      </c>
      <c r="X22" s="12">
        <v>6029</v>
      </c>
      <c r="Y22" s="11">
        <v>0</v>
      </c>
      <c r="Z22" s="24">
        <v>0</v>
      </c>
    </row>
    <row r="23" spans="1:26" x14ac:dyDescent="0.3">
      <c r="A23" s="46">
        <v>42623</v>
      </c>
      <c r="B23" s="13" t="s">
        <v>211</v>
      </c>
      <c r="C23" s="11">
        <v>6.14</v>
      </c>
      <c r="D23" s="56">
        <v>459</v>
      </c>
      <c r="E23" s="82">
        <v>6.15</v>
      </c>
      <c r="F23" s="83">
        <v>115</v>
      </c>
      <c r="G23" s="57">
        <v>6.13</v>
      </c>
      <c r="H23" s="11">
        <v>83</v>
      </c>
      <c r="I23" s="30">
        <v>6.16</v>
      </c>
      <c r="J23" s="30">
        <v>47</v>
      </c>
      <c r="K23" s="11">
        <v>6.12</v>
      </c>
      <c r="L23" s="11">
        <v>47</v>
      </c>
      <c r="M23" s="30">
        <v>6.17</v>
      </c>
      <c r="N23" s="30">
        <v>29</v>
      </c>
      <c r="O23" s="11">
        <v>6.11</v>
      </c>
      <c r="P23" s="11">
        <v>70</v>
      </c>
      <c r="Q23" s="30">
        <v>6.18</v>
      </c>
      <c r="R23" s="30">
        <v>22</v>
      </c>
      <c r="S23" s="11">
        <v>6.1</v>
      </c>
      <c r="T23" s="11">
        <v>75</v>
      </c>
      <c r="U23" s="30">
        <v>6.19</v>
      </c>
      <c r="V23" s="30">
        <v>27</v>
      </c>
      <c r="W23" s="11">
        <v>6.14</v>
      </c>
      <c r="X23" s="12">
        <v>6043</v>
      </c>
      <c r="Y23" s="11">
        <v>0</v>
      </c>
      <c r="Z23" s="24">
        <v>0</v>
      </c>
    </row>
    <row r="24" spans="1:26" x14ac:dyDescent="0.3">
      <c r="A24" s="46">
        <v>42623</v>
      </c>
      <c r="B24" s="13" t="s">
        <v>212</v>
      </c>
      <c r="C24" s="11">
        <v>6.13</v>
      </c>
      <c r="D24" s="56">
        <v>83</v>
      </c>
      <c r="E24" s="82">
        <v>6.14</v>
      </c>
      <c r="F24" s="83">
        <v>14</v>
      </c>
      <c r="G24" s="57">
        <v>6.12</v>
      </c>
      <c r="H24" s="11">
        <v>47</v>
      </c>
      <c r="I24" s="30">
        <v>6.15</v>
      </c>
      <c r="J24" s="30">
        <v>115</v>
      </c>
      <c r="K24" s="11">
        <v>6.11</v>
      </c>
      <c r="L24" s="11">
        <v>70</v>
      </c>
      <c r="M24" s="30">
        <v>6.16</v>
      </c>
      <c r="N24" s="30">
        <v>47</v>
      </c>
      <c r="O24" s="11">
        <v>6.1</v>
      </c>
      <c r="P24" s="11">
        <v>75</v>
      </c>
      <c r="Q24" s="30">
        <v>6.17</v>
      </c>
      <c r="R24" s="30">
        <v>29</v>
      </c>
      <c r="S24" s="11">
        <v>6.09</v>
      </c>
      <c r="T24" s="11">
        <v>35</v>
      </c>
      <c r="U24" s="30">
        <v>6.18</v>
      </c>
      <c r="V24" s="30">
        <v>22</v>
      </c>
      <c r="W24" s="11">
        <v>6.14</v>
      </c>
      <c r="X24" s="12">
        <v>6502</v>
      </c>
      <c r="Y24" s="11">
        <v>0</v>
      </c>
      <c r="Z24" s="24">
        <v>0</v>
      </c>
    </row>
    <row r="25" spans="1:26" x14ac:dyDescent="0.3">
      <c r="A25" s="46">
        <v>42623</v>
      </c>
      <c r="B25" s="13" t="s">
        <v>213</v>
      </c>
      <c r="C25" s="11">
        <v>6.13</v>
      </c>
      <c r="D25" s="56">
        <v>83</v>
      </c>
      <c r="E25" s="82">
        <v>6.14</v>
      </c>
      <c r="F25" s="83">
        <v>16</v>
      </c>
      <c r="G25" s="57">
        <v>6.12</v>
      </c>
      <c r="H25" s="11">
        <v>47</v>
      </c>
      <c r="I25" s="30">
        <v>6.15</v>
      </c>
      <c r="J25" s="30">
        <v>115</v>
      </c>
      <c r="K25" s="11">
        <v>6.11</v>
      </c>
      <c r="L25" s="11">
        <v>70</v>
      </c>
      <c r="M25" s="30">
        <v>6.16</v>
      </c>
      <c r="N25" s="30">
        <v>47</v>
      </c>
      <c r="O25" s="11">
        <v>6.1</v>
      </c>
      <c r="P25" s="11">
        <v>75</v>
      </c>
      <c r="Q25" s="30">
        <v>6.17</v>
      </c>
      <c r="R25" s="30">
        <v>27</v>
      </c>
      <c r="S25" s="11">
        <v>6.09</v>
      </c>
      <c r="T25" s="11">
        <v>35</v>
      </c>
      <c r="U25" s="30">
        <v>6.18</v>
      </c>
      <c r="V25" s="30">
        <v>22</v>
      </c>
      <c r="W25" s="11">
        <v>6.14</v>
      </c>
      <c r="X25" s="12">
        <v>6502</v>
      </c>
      <c r="Y25" s="11">
        <v>0</v>
      </c>
      <c r="Z25" s="24">
        <v>0</v>
      </c>
    </row>
    <row r="26" spans="1:26" x14ac:dyDescent="0.3">
      <c r="A26" s="46">
        <v>42623</v>
      </c>
      <c r="B26" s="13" t="s">
        <v>214</v>
      </c>
      <c r="C26" s="11">
        <v>6.13</v>
      </c>
      <c r="D26" s="56">
        <v>83</v>
      </c>
      <c r="E26" s="82">
        <v>6.14</v>
      </c>
      <c r="F26" s="83">
        <v>18</v>
      </c>
      <c r="G26" s="57">
        <v>6.12</v>
      </c>
      <c r="H26" s="11">
        <v>47</v>
      </c>
      <c r="I26" s="30">
        <v>6.15</v>
      </c>
      <c r="J26" s="30">
        <v>115</v>
      </c>
      <c r="K26" s="11">
        <v>6.11</v>
      </c>
      <c r="L26" s="11">
        <v>70</v>
      </c>
      <c r="M26" s="30">
        <v>6.16</v>
      </c>
      <c r="N26" s="30">
        <v>47</v>
      </c>
      <c r="O26" s="11">
        <v>6.1</v>
      </c>
      <c r="P26" s="11">
        <v>75</v>
      </c>
      <c r="Q26" s="30">
        <v>6.17</v>
      </c>
      <c r="R26" s="30">
        <v>25</v>
      </c>
      <c r="S26" s="11">
        <v>6.09</v>
      </c>
      <c r="T26" s="11">
        <v>35</v>
      </c>
      <c r="U26" s="30">
        <v>6.18</v>
      </c>
      <c r="V26" s="30">
        <v>22</v>
      </c>
      <c r="W26" s="11">
        <v>6.14</v>
      </c>
      <c r="X26" s="12">
        <v>6502</v>
      </c>
      <c r="Y26" s="11">
        <v>0</v>
      </c>
      <c r="Z26" s="24">
        <v>0</v>
      </c>
    </row>
    <row r="27" spans="1:26" x14ac:dyDescent="0.3">
      <c r="A27" s="46">
        <v>42623</v>
      </c>
      <c r="B27" s="13" t="s">
        <v>215</v>
      </c>
      <c r="C27" s="11">
        <v>6.13</v>
      </c>
      <c r="D27" s="56">
        <v>82</v>
      </c>
      <c r="E27" s="82">
        <v>6.14</v>
      </c>
      <c r="F27" s="83">
        <v>18</v>
      </c>
      <c r="G27" s="57">
        <v>6.12</v>
      </c>
      <c r="H27" s="11">
        <v>47</v>
      </c>
      <c r="I27" s="30">
        <v>6.15</v>
      </c>
      <c r="J27" s="30">
        <v>115</v>
      </c>
      <c r="K27" s="11">
        <v>6.11</v>
      </c>
      <c r="L27" s="11">
        <v>70</v>
      </c>
      <c r="M27" s="30">
        <v>6.16</v>
      </c>
      <c r="N27" s="30">
        <v>47</v>
      </c>
      <c r="O27" s="11">
        <v>6.1</v>
      </c>
      <c r="P27" s="11">
        <v>75</v>
      </c>
      <c r="Q27" s="30">
        <v>6.17</v>
      </c>
      <c r="R27" s="30">
        <v>25</v>
      </c>
      <c r="S27" s="11">
        <v>6.09</v>
      </c>
      <c r="T27" s="11">
        <v>35</v>
      </c>
      <c r="U27" s="30">
        <v>6.18</v>
      </c>
      <c r="V27" s="30">
        <v>22</v>
      </c>
      <c r="W27" s="11">
        <v>6.13</v>
      </c>
      <c r="X27" s="12">
        <v>6504</v>
      </c>
      <c r="Y27" s="11">
        <v>0</v>
      </c>
      <c r="Z27" s="24">
        <v>0</v>
      </c>
    </row>
    <row r="28" spans="1:26" x14ac:dyDescent="0.3">
      <c r="A28" s="46">
        <v>42623</v>
      </c>
      <c r="B28" s="13" t="s">
        <v>216</v>
      </c>
      <c r="C28" s="11">
        <v>6.13</v>
      </c>
      <c r="D28" s="56">
        <v>82</v>
      </c>
      <c r="E28" s="82">
        <v>6.14</v>
      </c>
      <c r="F28" s="83">
        <v>18</v>
      </c>
      <c r="G28" s="57">
        <v>6.12</v>
      </c>
      <c r="H28" s="11">
        <v>47</v>
      </c>
      <c r="I28" s="30">
        <v>6.15</v>
      </c>
      <c r="J28" s="30">
        <v>115</v>
      </c>
      <c r="K28" s="11">
        <v>6.11</v>
      </c>
      <c r="L28" s="11">
        <v>70</v>
      </c>
      <c r="M28" s="30">
        <v>6.16</v>
      </c>
      <c r="N28" s="30">
        <v>47</v>
      </c>
      <c r="O28" s="11">
        <v>6.1</v>
      </c>
      <c r="P28" s="11">
        <v>99</v>
      </c>
      <c r="Q28" s="30">
        <v>6.17</v>
      </c>
      <c r="R28" s="30">
        <v>25</v>
      </c>
      <c r="S28" s="11">
        <v>6.09</v>
      </c>
      <c r="T28" s="11">
        <v>35</v>
      </c>
      <c r="U28" s="30">
        <v>6.18</v>
      </c>
      <c r="V28" s="30">
        <v>22</v>
      </c>
      <c r="W28" s="11">
        <v>6.13</v>
      </c>
      <c r="X28" s="12">
        <v>6504</v>
      </c>
      <c r="Y28" s="11">
        <v>0</v>
      </c>
      <c r="Z28" s="24">
        <v>0</v>
      </c>
    </row>
    <row r="29" spans="1:26" x14ac:dyDescent="0.3">
      <c r="A29" s="46">
        <v>42623</v>
      </c>
      <c r="B29" s="13" t="s">
        <v>217</v>
      </c>
      <c r="C29" s="11">
        <v>6.13</v>
      </c>
      <c r="D29" s="56">
        <v>77</v>
      </c>
      <c r="E29" s="82">
        <v>6.14</v>
      </c>
      <c r="F29" s="83">
        <v>33</v>
      </c>
      <c r="G29" s="57">
        <v>6.12</v>
      </c>
      <c r="H29" s="11">
        <v>47</v>
      </c>
      <c r="I29" s="30">
        <v>6.15</v>
      </c>
      <c r="J29" s="30">
        <v>110</v>
      </c>
      <c r="K29" s="11">
        <v>6.11</v>
      </c>
      <c r="L29" s="11">
        <v>70</v>
      </c>
      <c r="M29" s="30">
        <v>6.16</v>
      </c>
      <c r="N29" s="30">
        <v>47</v>
      </c>
      <c r="O29" s="11">
        <v>6.1</v>
      </c>
      <c r="P29" s="11">
        <v>99</v>
      </c>
      <c r="Q29" s="30">
        <v>6.17</v>
      </c>
      <c r="R29" s="30">
        <v>25</v>
      </c>
      <c r="S29" s="11">
        <v>6.09</v>
      </c>
      <c r="T29" s="11">
        <v>36</v>
      </c>
      <c r="U29" s="30">
        <v>6.18</v>
      </c>
      <c r="V29" s="30">
        <v>22</v>
      </c>
      <c r="W29" s="11">
        <v>6.13</v>
      </c>
      <c r="X29" s="12">
        <v>6509</v>
      </c>
      <c r="Y29" s="11">
        <v>0</v>
      </c>
      <c r="Z29" s="24">
        <v>0</v>
      </c>
    </row>
    <row r="30" spans="1:26" x14ac:dyDescent="0.3">
      <c r="A30" s="46">
        <v>42623</v>
      </c>
      <c r="B30" s="13" t="s">
        <v>218</v>
      </c>
      <c r="C30" s="11">
        <v>6.13</v>
      </c>
      <c r="D30" s="56">
        <v>77</v>
      </c>
      <c r="E30" s="82">
        <v>6.14</v>
      </c>
      <c r="F30" s="83">
        <v>53</v>
      </c>
      <c r="G30" s="57">
        <v>6.12</v>
      </c>
      <c r="H30" s="11">
        <v>47</v>
      </c>
      <c r="I30" s="30">
        <v>6.15</v>
      </c>
      <c r="J30" s="30">
        <v>110</v>
      </c>
      <c r="K30" s="11">
        <v>6.11</v>
      </c>
      <c r="L30" s="11">
        <v>70</v>
      </c>
      <c r="M30" s="30">
        <v>6.16</v>
      </c>
      <c r="N30" s="30">
        <v>47</v>
      </c>
      <c r="O30" s="11">
        <v>6.1</v>
      </c>
      <c r="P30" s="11">
        <v>99</v>
      </c>
      <c r="Q30" s="30">
        <v>6.17</v>
      </c>
      <c r="R30" s="30">
        <v>25</v>
      </c>
      <c r="S30" s="11">
        <v>6.09</v>
      </c>
      <c r="T30" s="11">
        <v>36</v>
      </c>
      <c r="U30" s="30">
        <v>6.18</v>
      </c>
      <c r="V30" s="30">
        <v>22</v>
      </c>
      <c r="W30" s="11">
        <v>6.13</v>
      </c>
      <c r="X30" s="12">
        <v>6509</v>
      </c>
      <c r="Y30" s="11">
        <v>0</v>
      </c>
      <c r="Z30" s="24">
        <v>0</v>
      </c>
    </row>
    <row r="31" spans="1:26" x14ac:dyDescent="0.3">
      <c r="A31" s="46">
        <v>42623</v>
      </c>
      <c r="B31" s="13" t="s">
        <v>219</v>
      </c>
      <c r="C31" s="11">
        <v>6.13</v>
      </c>
      <c r="D31" s="56">
        <v>76</v>
      </c>
      <c r="E31" s="82">
        <v>6.14</v>
      </c>
      <c r="F31" s="83">
        <v>53</v>
      </c>
      <c r="G31" s="57">
        <v>6.12</v>
      </c>
      <c r="H31" s="11">
        <v>47</v>
      </c>
      <c r="I31" s="30">
        <v>6.15</v>
      </c>
      <c r="J31" s="30">
        <v>110</v>
      </c>
      <c r="K31" s="11">
        <v>6.11</v>
      </c>
      <c r="L31" s="11">
        <v>70</v>
      </c>
      <c r="M31" s="30">
        <v>6.16</v>
      </c>
      <c r="N31" s="30">
        <v>47</v>
      </c>
      <c r="O31" s="11">
        <v>6.1</v>
      </c>
      <c r="P31" s="11">
        <v>99</v>
      </c>
      <c r="Q31" s="30">
        <v>6.17</v>
      </c>
      <c r="R31" s="30">
        <v>25</v>
      </c>
      <c r="S31" s="11">
        <v>6.09</v>
      </c>
      <c r="T31" s="11">
        <v>36</v>
      </c>
      <c r="U31" s="30">
        <v>6.18</v>
      </c>
      <c r="V31" s="30">
        <v>22</v>
      </c>
      <c r="W31" s="11">
        <v>6.13</v>
      </c>
      <c r="X31" s="12">
        <v>6510</v>
      </c>
      <c r="Y31" s="11">
        <v>0</v>
      </c>
      <c r="Z31" s="24">
        <v>0</v>
      </c>
    </row>
    <row r="32" spans="1:26" x14ac:dyDescent="0.3">
      <c r="A32" s="46">
        <v>42623</v>
      </c>
      <c r="B32" s="13" t="s">
        <v>220</v>
      </c>
      <c r="C32" s="11">
        <v>6.13</v>
      </c>
      <c r="D32" s="56">
        <v>76</v>
      </c>
      <c r="E32" s="82">
        <v>6.14</v>
      </c>
      <c r="F32" s="83">
        <v>50</v>
      </c>
      <c r="G32" s="57">
        <v>6.12</v>
      </c>
      <c r="H32" s="11">
        <v>47</v>
      </c>
      <c r="I32" s="30">
        <v>6.15</v>
      </c>
      <c r="J32" s="30">
        <v>110</v>
      </c>
      <c r="K32" s="11">
        <v>6.11</v>
      </c>
      <c r="L32" s="11">
        <v>70</v>
      </c>
      <c r="M32" s="30">
        <v>6.16</v>
      </c>
      <c r="N32" s="30">
        <v>47</v>
      </c>
      <c r="O32" s="11">
        <v>6.1</v>
      </c>
      <c r="P32" s="11">
        <v>99</v>
      </c>
      <c r="Q32" s="30">
        <v>6.17</v>
      </c>
      <c r="R32" s="30">
        <v>25</v>
      </c>
      <c r="S32" s="11">
        <v>6.09</v>
      </c>
      <c r="T32" s="11">
        <v>36</v>
      </c>
      <c r="U32" s="30">
        <v>6.18</v>
      </c>
      <c r="V32" s="30">
        <v>22</v>
      </c>
      <c r="W32" s="11">
        <v>6.14</v>
      </c>
      <c r="X32" s="12">
        <v>6513</v>
      </c>
      <c r="Y32" s="11">
        <v>0</v>
      </c>
      <c r="Z32" s="24">
        <v>0</v>
      </c>
    </row>
    <row r="33" spans="1:26" x14ac:dyDescent="0.3">
      <c r="A33" s="46">
        <v>42623</v>
      </c>
      <c r="B33" s="13" t="s">
        <v>221</v>
      </c>
      <c r="C33" s="11">
        <v>6.13</v>
      </c>
      <c r="D33" s="56">
        <v>77</v>
      </c>
      <c r="E33" s="82">
        <v>6.14</v>
      </c>
      <c r="F33" s="83">
        <v>50</v>
      </c>
      <c r="G33" s="57">
        <v>6.12</v>
      </c>
      <c r="H33" s="11">
        <v>47</v>
      </c>
      <c r="I33" s="30">
        <v>6.15</v>
      </c>
      <c r="J33" s="30">
        <v>110</v>
      </c>
      <c r="K33" s="11">
        <v>6.11</v>
      </c>
      <c r="L33" s="11">
        <v>70</v>
      </c>
      <c r="M33" s="30">
        <v>6.16</v>
      </c>
      <c r="N33" s="30">
        <v>47</v>
      </c>
      <c r="O33" s="11">
        <v>6.1</v>
      </c>
      <c r="P33" s="11">
        <v>99</v>
      </c>
      <c r="Q33" s="30">
        <v>6.17</v>
      </c>
      <c r="R33" s="30">
        <v>25</v>
      </c>
      <c r="S33" s="11">
        <v>6.09</v>
      </c>
      <c r="T33" s="11">
        <v>36</v>
      </c>
      <c r="U33" s="30">
        <v>6.18</v>
      </c>
      <c r="V33" s="30">
        <v>22</v>
      </c>
      <c r="W33" s="11">
        <v>6.14</v>
      </c>
      <c r="X33" s="12">
        <v>6513</v>
      </c>
      <c r="Y33" s="11">
        <v>0</v>
      </c>
      <c r="Z33" s="24">
        <v>0</v>
      </c>
    </row>
    <row r="34" spans="1:26" x14ac:dyDescent="0.3">
      <c r="A34" s="46">
        <v>42623</v>
      </c>
      <c r="B34" s="13" t="s">
        <v>222</v>
      </c>
      <c r="C34" s="11">
        <v>6.13</v>
      </c>
      <c r="D34" s="56">
        <v>77</v>
      </c>
      <c r="E34" s="82">
        <v>6.14</v>
      </c>
      <c r="F34" s="83">
        <v>60</v>
      </c>
      <c r="G34" s="57">
        <v>6.12</v>
      </c>
      <c r="H34" s="11">
        <v>47</v>
      </c>
      <c r="I34" s="30">
        <v>6.15</v>
      </c>
      <c r="J34" s="30">
        <v>110</v>
      </c>
      <c r="K34" s="11">
        <v>6.11</v>
      </c>
      <c r="L34" s="11">
        <v>70</v>
      </c>
      <c r="M34" s="30">
        <v>6.16</v>
      </c>
      <c r="N34" s="30">
        <v>47</v>
      </c>
      <c r="O34" s="11">
        <v>6.1</v>
      </c>
      <c r="P34" s="11">
        <v>99</v>
      </c>
      <c r="Q34" s="30">
        <v>6.17</v>
      </c>
      <c r="R34" s="30">
        <v>25</v>
      </c>
      <c r="S34" s="11">
        <v>6.09</v>
      </c>
      <c r="T34" s="11">
        <v>36</v>
      </c>
      <c r="U34" s="30">
        <v>6.18</v>
      </c>
      <c r="V34" s="30">
        <v>22</v>
      </c>
      <c r="W34" s="11">
        <v>6.14</v>
      </c>
      <c r="X34" s="12">
        <v>6513</v>
      </c>
      <c r="Y34" s="11">
        <v>0</v>
      </c>
      <c r="Z34" s="24">
        <v>0</v>
      </c>
    </row>
    <row r="35" spans="1:26" x14ac:dyDescent="0.3">
      <c r="A35" s="46">
        <v>42623</v>
      </c>
      <c r="B35" s="13" t="s">
        <v>223</v>
      </c>
      <c r="C35" s="11">
        <v>6.13</v>
      </c>
      <c r="D35" s="56">
        <v>17</v>
      </c>
      <c r="E35" s="82">
        <v>6.14</v>
      </c>
      <c r="F35" s="83">
        <v>40</v>
      </c>
      <c r="G35" s="57">
        <v>6.12</v>
      </c>
      <c r="H35" s="11">
        <v>47</v>
      </c>
      <c r="I35" s="30">
        <v>6.15</v>
      </c>
      <c r="J35" s="30">
        <v>110</v>
      </c>
      <c r="K35" s="11">
        <v>6.11</v>
      </c>
      <c r="L35" s="11">
        <v>70</v>
      </c>
      <c r="M35" s="30">
        <v>6.16</v>
      </c>
      <c r="N35" s="30">
        <v>47</v>
      </c>
      <c r="O35" s="11">
        <v>6.1</v>
      </c>
      <c r="P35" s="11">
        <v>99</v>
      </c>
      <c r="Q35" s="30">
        <v>6.17</v>
      </c>
      <c r="R35" s="30">
        <v>25</v>
      </c>
      <c r="S35" s="11">
        <v>6.09</v>
      </c>
      <c r="T35" s="11">
        <v>36</v>
      </c>
      <c r="U35" s="30">
        <v>6.18</v>
      </c>
      <c r="V35" s="30">
        <v>22</v>
      </c>
      <c r="W35" s="11">
        <v>6.13</v>
      </c>
      <c r="X35" s="12">
        <v>6573</v>
      </c>
      <c r="Y35" s="11">
        <v>0</v>
      </c>
      <c r="Z35" s="24">
        <v>0</v>
      </c>
    </row>
    <row r="36" spans="1:26" x14ac:dyDescent="0.3">
      <c r="A36" s="46">
        <v>42623</v>
      </c>
      <c r="B36" s="13" t="s">
        <v>224</v>
      </c>
      <c r="C36" s="11">
        <v>6.13</v>
      </c>
      <c r="D36" s="56">
        <v>16</v>
      </c>
      <c r="E36" s="82">
        <v>6.14</v>
      </c>
      <c r="F36" s="83">
        <v>40</v>
      </c>
      <c r="G36" s="57">
        <v>6.12</v>
      </c>
      <c r="H36" s="11">
        <v>47</v>
      </c>
      <c r="I36" s="30">
        <v>6.15</v>
      </c>
      <c r="J36" s="30">
        <v>110</v>
      </c>
      <c r="K36" s="11">
        <v>6.11</v>
      </c>
      <c r="L36" s="11">
        <v>70</v>
      </c>
      <c r="M36" s="30">
        <v>6.16</v>
      </c>
      <c r="N36" s="30">
        <v>47</v>
      </c>
      <c r="O36" s="11">
        <v>6.1</v>
      </c>
      <c r="P36" s="11">
        <v>99</v>
      </c>
      <c r="Q36" s="30">
        <v>6.17</v>
      </c>
      <c r="R36" s="30">
        <v>25</v>
      </c>
      <c r="S36" s="11">
        <v>6.09</v>
      </c>
      <c r="T36" s="11">
        <v>36</v>
      </c>
      <c r="U36" s="30">
        <v>6.18</v>
      </c>
      <c r="V36" s="30">
        <v>22</v>
      </c>
      <c r="W36" s="11">
        <v>6.13</v>
      </c>
      <c r="X36" s="12">
        <v>6574</v>
      </c>
      <c r="Y36" s="11">
        <v>0</v>
      </c>
      <c r="Z36" s="24">
        <v>0</v>
      </c>
    </row>
    <row r="37" spans="1:26" x14ac:dyDescent="0.3">
      <c r="A37" s="46">
        <v>42623</v>
      </c>
      <c r="B37" s="13" t="s">
        <v>225</v>
      </c>
      <c r="C37" s="11">
        <v>6.13</v>
      </c>
      <c r="D37" s="56">
        <v>16</v>
      </c>
      <c r="E37" s="82">
        <v>6.14</v>
      </c>
      <c r="F37" s="83">
        <v>40</v>
      </c>
      <c r="G37" s="57">
        <v>6.12</v>
      </c>
      <c r="H37" s="11">
        <v>47</v>
      </c>
      <c r="I37" s="30">
        <v>6.15</v>
      </c>
      <c r="J37" s="30">
        <v>111</v>
      </c>
      <c r="K37" s="11">
        <v>6.11</v>
      </c>
      <c r="L37" s="11">
        <v>70</v>
      </c>
      <c r="M37" s="30">
        <v>6.16</v>
      </c>
      <c r="N37" s="30">
        <v>47</v>
      </c>
      <c r="O37" s="11">
        <v>6.1</v>
      </c>
      <c r="P37" s="11">
        <v>99</v>
      </c>
      <c r="Q37" s="30">
        <v>6.17</v>
      </c>
      <c r="R37" s="30">
        <v>25</v>
      </c>
      <c r="S37" s="11">
        <v>6.09</v>
      </c>
      <c r="T37" s="11">
        <v>36</v>
      </c>
      <c r="U37" s="30">
        <v>6.18</v>
      </c>
      <c r="V37" s="30">
        <v>22</v>
      </c>
      <c r="W37" s="11">
        <v>6.13</v>
      </c>
      <c r="X37" s="12">
        <v>6574</v>
      </c>
      <c r="Y37" s="11">
        <v>0</v>
      </c>
      <c r="Z37" s="24">
        <v>0</v>
      </c>
    </row>
    <row r="38" spans="1:26" x14ac:dyDescent="0.3">
      <c r="A38" s="46">
        <v>42623</v>
      </c>
      <c r="B38" s="13" t="s">
        <v>226</v>
      </c>
      <c r="C38" s="11">
        <v>6.13</v>
      </c>
      <c r="D38" s="56">
        <v>16</v>
      </c>
      <c r="E38" s="82">
        <v>6.14</v>
      </c>
      <c r="F38" s="83">
        <v>44</v>
      </c>
      <c r="G38" s="57">
        <v>6.12</v>
      </c>
      <c r="H38" s="11">
        <v>47</v>
      </c>
      <c r="I38" s="30">
        <v>6.15</v>
      </c>
      <c r="J38" s="30">
        <v>111</v>
      </c>
      <c r="K38" s="11">
        <v>6.11</v>
      </c>
      <c r="L38" s="11">
        <v>70</v>
      </c>
      <c r="M38" s="30">
        <v>6.16</v>
      </c>
      <c r="N38" s="30">
        <v>47</v>
      </c>
      <c r="O38" s="11">
        <v>6.1</v>
      </c>
      <c r="P38" s="11">
        <v>99</v>
      </c>
      <c r="Q38" s="30">
        <v>6.17</v>
      </c>
      <c r="R38" s="30">
        <v>25</v>
      </c>
      <c r="S38" s="11">
        <v>6.09</v>
      </c>
      <c r="T38" s="11">
        <v>36</v>
      </c>
      <c r="U38" s="30">
        <v>6.18</v>
      </c>
      <c r="V38" s="30">
        <v>22</v>
      </c>
      <c r="W38" s="11">
        <v>6.13</v>
      </c>
      <c r="X38" s="12">
        <v>6574</v>
      </c>
      <c r="Y38" s="11">
        <v>0</v>
      </c>
      <c r="Z38" s="24">
        <v>0</v>
      </c>
    </row>
    <row r="39" spans="1:26" x14ac:dyDescent="0.3">
      <c r="A39" s="46">
        <v>42623</v>
      </c>
      <c r="B39" s="13" t="s">
        <v>227</v>
      </c>
      <c r="C39" s="11">
        <v>6.13</v>
      </c>
      <c r="D39" s="56">
        <v>14</v>
      </c>
      <c r="E39" s="82">
        <v>6.14</v>
      </c>
      <c r="F39" s="83">
        <v>44</v>
      </c>
      <c r="G39" s="57">
        <v>6.12</v>
      </c>
      <c r="H39" s="11">
        <v>47</v>
      </c>
      <c r="I39" s="30">
        <v>6.15</v>
      </c>
      <c r="J39" s="30">
        <v>111</v>
      </c>
      <c r="K39" s="11">
        <v>6.11</v>
      </c>
      <c r="L39" s="11">
        <v>70</v>
      </c>
      <c r="M39" s="30">
        <v>6.16</v>
      </c>
      <c r="N39" s="30">
        <v>47</v>
      </c>
      <c r="O39" s="11">
        <v>6.1</v>
      </c>
      <c r="P39" s="11">
        <v>99</v>
      </c>
      <c r="Q39" s="30">
        <v>6.17</v>
      </c>
      <c r="R39" s="30">
        <v>25</v>
      </c>
      <c r="S39" s="11">
        <v>6.09</v>
      </c>
      <c r="T39" s="11">
        <v>36</v>
      </c>
      <c r="U39" s="30">
        <v>6.18</v>
      </c>
      <c r="V39" s="30">
        <v>22</v>
      </c>
      <c r="W39" s="11">
        <v>6.13</v>
      </c>
      <c r="X39" s="12">
        <v>6576</v>
      </c>
      <c r="Y39" s="11">
        <v>0</v>
      </c>
      <c r="Z39" s="24">
        <v>0</v>
      </c>
    </row>
    <row r="40" spans="1:26" ht="16.8" thickBot="1" x14ac:dyDescent="0.35">
      <c r="A40" s="46">
        <v>42623</v>
      </c>
      <c r="B40" s="13" t="s">
        <v>228</v>
      </c>
      <c r="C40" s="64">
        <v>6.13</v>
      </c>
      <c r="D40" s="69">
        <v>12</v>
      </c>
      <c r="E40" s="84">
        <v>6.14</v>
      </c>
      <c r="F40" s="85">
        <v>46</v>
      </c>
      <c r="G40" s="57">
        <v>6.12</v>
      </c>
      <c r="H40" s="11">
        <v>47</v>
      </c>
      <c r="I40" s="30">
        <v>6.15</v>
      </c>
      <c r="J40" s="30">
        <v>111</v>
      </c>
      <c r="K40" s="11">
        <v>6.11</v>
      </c>
      <c r="L40" s="11">
        <v>70</v>
      </c>
      <c r="M40" s="30">
        <v>6.16</v>
      </c>
      <c r="N40" s="30">
        <v>47</v>
      </c>
      <c r="O40" s="11">
        <v>6.1</v>
      </c>
      <c r="P40" s="11">
        <v>99</v>
      </c>
      <c r="Q40" s="30">
        <v>6.17</v>
      </c>
      <c r="R40" s="30">
        <v>25</v>
      </c>
      <c r="S40" s="11">
        <v>6.09</v>
      </c>
      <c r="T40" s="11">
        <v>36</v>
      </c>
      <c r="U40" s="30">
        <v>6.18</v>
      </c>
      <c r="V40" s="30">
        <v>22</v>
      </c>
      <c r="W40" s="11">
        <v>6.13</v>
      </c>
      <c r="X40" s="12">
        <v>6578</v>
      </c>
      <c r="Y40" s="11">
        <v>0</v>
      </c>
      <c r="Z40" s="24">
        <v>0</v>
      </c>
    </row>
    <row r="41" spans="1:26" x14ac:dyDescent="0.3">
      <c r="A41" s="46">
        <v>42623</v>
      </c>
      <c r="B41" s="62" t="s">
        <v>229</v>
      </c>
      <c r="C41" s="74">
        <v>6.14</v>
      </c>
      <c r="D41" s="75">
        <v>54</v>
      </c>
      <c r="E41" s="68">
        <v>6.15</v>
      </c>
      <c r="F41" s="29">
        <v>111</v>
      </c>
      <c r="G41" s="11">
        <v>6.13</v>
      </c>
      <c r="H41" s="11">
        <v>12</v>
      </c>
      <c r="I41" s="30">
        <v>6.16</v>
      </c>
      <c r="J41" s="30">
        <v>47</v>
      </c>
      <c r="K41" s="11">
        <v>6.12</v>
      </c>
      <c r="L41" s="11">
        <v>47</v>
      </c>
      <c r="M41" s="30">
        <v>6.17</v>
      </c>
      <c r="N41" s="30">
        <v>25</v>
      </c>
      <c r="O41" s="11">
        <v>6.11</v>
      </c>
      <c r="P41" s="11">
        <v>70</v>
      </c>
      <c r="Q41" s="30">
        <v>6.18</v>
      </c>
      <c r="R41" s="30">
        <v>22</v>
      </c>
      <c r="S41" s="11">
        <v>6.1</v>
      </c>
      <c r="T41" s="11">
        <v>99</v>
      </c>
      <c r="U41" s="30">
        <v>6.19</v>
      </c>
      <c r="V41" s="30">
        <v>27</v>
      </c>
      <c r="W41" s="11">
        <v>6.14</v>
      </c>
      <c r="X41" s="12">
        <v>6624</v>
      </c>
      <c r="Y41" s="11">
        <v>0</v>
      </c>
      <c r="Z41" s="24">
        <v>0</v>
      </c>
    </row>
    <row r="42" spans="1:26" x14ac:dyDescent="0.3">
      <c r="A42" s="46">
        <v>42623</v>
      </c>
      <c r="B42" s="62" t="s">
        <v>230</v>
      </c>
      <c r="C42" s="76">
        <v>6.14</v>
      </c>
      <c r="D42" s="77">
        <v>34</v>
      </c>
      <c r="E42" s="63">
        <v>6.15</v>
      </c>
      <c r="F42" s="30">
        <v>111</v>
      </c>
      <c r="G42" s="11">
        <v>6.13</v>
      </c>
      <c r="H42" s="11">
        <v>12</v>
      </c>
      <c r="I42" s="30">
        <v>6.16</v>
      </c>
      <c r="J42" s="30">
        <v>47</v>
      </c>
      <c r="K42" s="11">
        <v>6.12</v>
      </c>
      <c r="L42" s="11">
        <v>47</v>
      </c>
      <c r="M42" s="30">
        <v>6.17</v>
      </c>
      <c r="N42" s="30">
        <v>25</v>
      </c>
      <c r="O42" s="11">
        <v>6.11</v>
      </c>
      <c r="P42" s="11">
        <v>70</v>
      </c>
      <c r="Q42" s="30">
        <v>6.18</v>
      </c>
      <c r="R42" s="30">
        <v>22</v>
      </c>
      <c r="S42" s="11">
        <v>6.1</v>
      </c>
      <c r="T42" s="11">
        <v>99</v>
      </c>
      <c r="U42" s="30">
        <v>6.19</v>
      </c>
      <c r="V42" s="30">
        <v>27</v>
      </c>
      <c r="W42" s="11">
        <v>6.14</v>
      </c>
      <c r="X42" s="12">
        <v>6644</v>
      </c>
      <c r="Y42" s="11">
        <v>0</v>
      </c>
      <c r="Z42" s="24">
        <v>0</v>
      </c>
    </row>
    <row r="43" spans="1:26" x14ac:dyDescent="0.3">
      <c r="A43" s="46">
        <v>42623</v>
      </c>
      <c r="B43" s="62" t="s">
        <v>231</v>
      </c>
      <c r="C43" s="76">
        <v>6.14</v>
      </c>
      <c r="D43" s="77">
        <v>33</v>
      </c>
      <c r="E43" s="63">
        <v>6.15</v>
      </c>
      <c r="F43" s="30">
        <v>111</v>
      </c>
      <c r="G43" s="11">
        <v>6.13</v>
      </c>
      <c r="H43" s="11">
        <v>12</v>
      </c>
      <c r="I43" s="30">
        <v>6.16</v>
      </c>
      <c r="J43" s="30">
        <v>47</v>
      </c>
      <c r="K43" s="11">
        <v>6.12</v>
      </c>
      <c r="L43" s="11">
        <v>47</v>
      </c>
      <c r="M43" s="30">
        <v>6.17</v>
      </c>
      <c r="N43" s="30">
        <v>25</v>
      </c>
      <c r="O43" s="11">
        <v>6.11</v>
      </c>
      <c r="P43" s="11">
        <v>70</v>
      </c>
      <c r="Q43" s="30">
        <v>6.18</v>
      </c>
      <c r="R43" s="30">
        <v>22</v>
      </c>
      <c r="S43" s="11">
        <v>6.1</v>
      </c>
      <c r="T43" s="11">
        <v>99</v>
      </c>
      <c r="U43" s="30">
        <v>6.19</v>
      </c>
      <c r="V43" s="30">
        <v>27</v>
      </c>
      <c r="W43" s="11">
        <v>6.14</v>
      </c>
      <c r="X43" s="12">
        <v>6645</v>
      </c>
      <c r="Y43" s="11">
        <v>0</v>
      </c>
      <c r="Z43" s="24">
        <v>0</v>
      </c>
    </row>
    <row r="44" spans="1:26" x14ac:dyDescent="0.3">
      <c r="A44" s="46">
        <v>42623</v>
      </c>
      <c r="B44" s="62" t="s">
        <v>232</v>
      </c>
      <c r="C44" s="76">
        <v>6.14</v>
      </c>
      <c r="D44" s="77">
        <v>28</v>
      </c>
      <c r="E44" s="63">
        <v>6.15</v>
      </c>
      <c r="F44" s="30">
        <v>111</v>
      </c>
      <c r="G44" s="11">
        <v>6.13</v>
      </c>
      <c r="H44" s="11">
        <v>12</v>
      </c>
      <c r="I44" s="30">
        <v>6.16</v>
      </c>
      <c r="J44" s="30">
        <v>47</v>
      </c>
      <c r="K44" s="11">
        <v>6.12</v>
      </c>
      <c r="L44" s="11">
        <v>47</v>
      </c>
      <c r="M44" s="30">
        <v>6.17</v>
      </c>
      <c r="N44" s="30">
        <v>25</v>
      </c>
      <c r="O44" s="11">
        <v>6.11</v>
      </c>
      <c r="P44" s="11">
        <v>70</v>
      </c>
      <c r="Q44" s="30">
        <v>6.18</v>
      </c>
      <c r="R44" s="30">
        <v>22</v>
      </c>
      <c r="S44" s="11">
        <v>6.1</v>
      </c>
      <c r="T44" s="11">
        <v>99</v>
      </c>
      <c r="U44" s="30">
        <v>6.19</v>
      </c>
      <c r="V44" s="30">
        <v>27</v>
      </c>
      <c r="W44" s="11">
        <v>6.14</v>
      </c>
      <c r="X44" s="12">
        <v>6650</v>
      </c>
      <c r="Y44" s="11">
        <v>0</v>
      </c>
      <c r="Z44" s="24">
        <v>0</v>
      </c>
    </row>
    <row r="45" spans="1:26" x14ac:dyDescent="0.3">
      <c r="A45" s="46">
        <v>42623</v>
      </c>
      <c r="B45" s="62" t="s">
        <v>233</v>
      </c>
      <c r="C45" s="76">
        <v>6.14</v>
      </c>
      <c r="D45" s="77">
        <v>467</v>
      </c>
      <c r="E45" s="63">
        <v>6.15</v>
      </c>
      <c r="F45" s="30">
        <v>111</v>
      </c>
      <c r="G45" s="11">
        <v>6.13</v>
      </c>
      <c r="H45" s="11">
        <v>12</v>
      </c>
      <c r="I45" s="30">
        <v>6.16</v>
      </c>
      <c r="J45" s="30">
        <v>47</v>
      </c>
      <c r="K45" s="11">
        <v>6.12</v>
      </c>
      <c r="L45" s="11">
        <v>47</v>
      </c>
      <c r="M45" s="30">
        <v>6.17</v>
      </c>
      <c r="N45" s="30">
        <v>25</v>
      </c>
      <c r="O45" s="11">
        <v>6.11</v>
      </c>
      <c r="P45" s="11">
        <v>70</v>
      </c>
      <c r="Q45" s="30">
        <v>6.18</v>
      </c>
      <c r="R45" s="30">
        <v>22</v>
      </c>
      <c r="S45" s="11">
        <v>6.1</v>
      </c>
      <c r="T45" s="11">
        <v>99</v>
      </c>
      <c r="U45" s="30">
        <v>6.19</v>
      </c>
      <c r="V45" s="30">
        <v>27</v>
      </c>
      <c r="W45" s="11">
        <v>6.14</v>
      </c>
      <c r="X45" s="12">
        <v>6710</v>
      </c>
      <c r="Y45" s="11">
        <v>0</v>
      </c>
      <c r="Z45" s="24">
        <v>0</v>
      </c>
    </row>
    <row r="46" spans="1:26" ht="16.8" thickBot="1" x14ac:dyDescent="0.35">
      <c r="A46" s="46">
        <v>42623</v>
      </c>
      <c r="B46" s="62" t="s">
        <v>234</v>
      </c>
      <c r="C46" s="78">
        <v>6.14</v>
      </c>
      <c r="D46" s="79">
        <v>448</v>
      </c>
      <c r="E46" s="67">
        <v>6.15</v>
      </c>
      <c r="F46" s="58">
        <v>111</v>
      </c>
      <c r="G46" s="11">
        <v>6.13</v>
      </c>
      <c r="H46" s="11">
        <v>12</v>
      </c>
      <c r="I46" s="30">
        <v>6.16</v>
      </c>
      <c r="J46" s="30">
        <v>47</v>
      </c>
      <c r="K46" s="11">
        <v>6.12</v>
      </c>
      <c r="L46" s="11">
        <v>47</v>
      </c>
      <c r="M46" s="30">
        <v>6.17</v>
      </c>
      <c r="N46" s="30">
        <v>25</v>
      </c>
      <c r="O46" s="11">
        <v>6.11</v>
      </c>
      <c r="P46" s="11">
        <v>70</v>
      </c>
      <c r="Q46" s="30">
        <v>6.18</v>
      </c>
      <c r="R46" s="30">
        <v>22</v>
      </c>
      <c r="S46" s="11">
        <v>6.1</v>
      </c>
      <c r="T46" s="11">
        <v>99</v>
      </c>
      <c r="U46" s="30">
        <v>6.19</v>
      </c>
      <c r="V46" s="30">
        <v>27</v>
      </c>
      <c r="W46" s="11">
        <v>6.14</v>
      </c>
      <c r="X46" s="12">
        <v>6730</v>
      </c>
      <c r="Y46" s="11">
        <v>0</v>
      </c>
      <c r="Z46" s="24">
        <v>0</v>
      </c>
    </row>
    <row r="47" spans="1:26" x14ac:dyDescent="0.3">
      <c r="A47" s="46">
        <v>42623</v>
      </c>
      <c r="B47" s="13" t="s">
        <v>235</v>
      </c>
      <c r="C47" s="17">
        <v>6.13</v>
      </c>
      <c r="D47" s="66">
        <v>12</v>
      </c>
      <c r="E47" s="80">
        <v>6.14</v>
      </c>
      <c r="F47" s="81">
        <v>51</v>
      </c>
      <c r="G47" s="57">
        <v>6.12</v>
      </c>
      <c r="H47" s="11">
        <v>47</v>
      </c>
      <c r="I47" s="30">
        <v>6.15</v>
      </c>
      <c r="J47" s="30">
        <v>111</v>
      </c>
      <c r="K47" s="11">
        <v>6.11</v>
      </c>
      <c r="L47" s="11">
        <v>70</v>
      </c>
      <c r="M47" s="30">
        <v>6.16</v>
      </c>
      <c r="N47" s="30">
        <v>47</v>
      </c>
      <c r="O47" s="11">
        <v>6.1</v>
      </c>
      <c r="P47" s="11">
        <v>99</v>
      </c>
      <c r="Q47" s="30">
        <v>6.17</v>
      </c>
      <c r="R47" s="30">
        <v>25</v>
      </c>
      <c r="S47" s="11">
        <v>6.09</v>
      </c>
      <c r="T47" s="11">
        <v>36</v>
      </c>
      <c r="U47" s="30">
        <v>6.18</v>
      </c>
      <c r="V47" s="30">
        <v>22</v>
      </c>
      <c r="W47" s="11">
        <v>6.14</v>
      </c>
      <c r="X47" s="12">
        <v>7178</v>
      </c>
      <c r="Y47" s="11">
        <v>0</v>
      </c>
      <c r="Z47" s="24">
        <v>0</v>
      </c>
    </row>
    <row r="48" spans="1:26" x14ac:dyDescent="0.3">
      <c r="A48" s="46">
        <v>42623</v>
      </c>
      <c r="B48" s="13" t="s">
        <v>236</v>
      </c>
      <c r="C48" s="11">
        <v>6.13</v>
      </c>
      <c r="D48" s="56">
        <v>12</v>
      </c>
      <c r="E48" s="82">
        <v>6.14</v>
      </c>
      <c r="F48" s="83">
        <v>52</v>
      </c>
      <c r="G48" s="57">
        <v>6.12</v>
      </c>
      <c r="H48" s="11">
        <v>47</v>
      </c>
      <c r="I48" s="30">
        <v>6.15</v>
      </c>
      <c r="J48" s="30">
        <v>111</v>
      </c>
      <c r="K48" s="11">
        <v>6.11</v>
      </c>
      <c r="L48" s="11">
        <v>70</v>
      </c>
      <c r="M48" s="30">
        <v>6.16</v>
      </c>
      <c r="N48" s="30">
        <v>47</v>
      </c>
      <c r="O48" s="11">
        <v>6.1</v>
      </c>
      <c r="P48" s="11">
        <v>99</v>
      </c>
      <c r="Q48" s="30">
        <v>6.17</v>
      </c>
      <c r="R48" s="30">
        <v>25</v>
      </c>
      <c r="S48" s="11">
        <v>6.09</v>
      </c>
      <c r="T48" s="11">
        <v>36</v>
      </c>
      <c r="U48" s="30">
        <v>6.18</v>
      </c>
      <c r="V48" s="30">
        <v>22</v>
      </c>
      <c r="W48" s="11">
        <v>6.14</v>
      </c>
      <c r="X48" s="12">
        <v>7178</v>
      </c>
      <c r="Y48" s="11">
        <v>0</v>
      </c>
      <c r="Z48" s="24">
        <v>0</v>
      </c>
    </row>
    <row r="49" spans="1:26" x14ac:dyDescent="0.3">
      <c r="A49" s="46">
        <v>42623</v>
      </c>
      <c r="B49" s="13" t="s">
        <v>237</v>
      </c>
      <c r="C49" s="11">
        <v>6.13</v>
      </c>
      <c r="D49" s="56">
        <v>12</v>
      </c>
      <c r="E49" s="82">
        <v>6.14</v>
      </c>
      <c r="F49" s="83">
        <v>66</v>
      </c>
      <c r="G49" s="57">
        <v>6.12</v>
      </c>
      <c r="H49" s="11">
        <v>47</v>
      </c>
      <c r="I49" s="30">
        <v>6.15</v>
      </c>
      <c r="J49" s="30">
        <v>111</v>
      </c>
      <c r="K49" s="11">
        <v>6.11</v>
      </c>
      <c r="L49" s="11">
        <v>70</v>
      </c>
      <c r="M49" s="30">
        <v>6.16</v>
      </c>
      <c r="N49" s="30">
        <v>47</v>
      </c>
      <c r="O49" s="11">
        <v>6.1</v>
      </c>
      <c r="P49" s="11">
        <v>99</v>
      </c>
      <c r="Q49" s="30">
        <v>6.17</v>
      </c>
      <c r="R49" s="30">
        <v>25</v>
      </c>
      <c r="S49" s="11">
        <v>6.09</v>
      </c>
      <c r="T49" s="11">
        <v>36</v>
      </c>
      <c r="U49" s="30">
        <v>6.18</v>
      </c>
      <c r="V49" s="30">
        <v>22</v>
      </c>
      <c r="W49" s="11">
        <v>6.14</v>
      </c>
      <c r="X49" s="12">
        <v>7178</v>
      </c>
      <c r="Y49" s="11">
        <v>0</v>
      </c>
      <c r="Z49" s="24">
        <v>0</v>
      </c>
    </row>
    <row r="50" spans="1:26" x14ac:dyDescent="0.3">
      <c r="A50" s="46">
        <v>42623</v>
      </c>
      <c r="B50" s="13" t="s">
        <v>238</v>
      </c>
      <c r="C50" s="11">
        <v>6.13</v>
      </c>
      <c r="D50" s="56">
        <v>2</v>
      </c>
      <c r="E50" s="82">
        <v>6.14</v>
      </c>
      <c r="F50" s="83">
        <v>66</v>
      </c>
      <c r="G50" s="57">
        <v>6.12</v>
      </c>
      <c r="H50" s="11">
        <v>47</v>
      </c>
      <c r="I50" s="30">
        <v>6.15</v>
      </c>
      <c r="J50" s="30">
        <v>111</v>
      </c>
      <c r="K50" s="11">
        <v>6.11</v>
      </c>
      <c r="L50" s="11">
        <v>70</v>
      </c>
      <c r="M50" s="30">
        <v>6.16</v>
      </c>
      <c r="N50" s="30">
        <v>47</v>
      </c>
      <c r="O50" s="11">
        <v>6.1</v>
      </c>
      <c r="P50" s="11">
        <v>99</v>
      </c>
      <c r="Q50" s="30">
        <v>6.17</v>
      </c>
      <c r="R50" s="30">
        <v>25</v>
      </c>
      <c r="S50" s="11">
        <v>6.09</v>
      </c>
      <c r="T50" s="11">
        <v>36</v>
      </c>
      <c r="U50" s="30">
        <v>6.18</v>
      </c>
      <c r="V50" s="30">
        <v>22</v>
      </c>
      <c r="W50" s="11">
        <v>6.13</v>
      </c>
      <c r="X50" s="12">
        <v>7198</v>
      </c>
      <c r="Y50" s="11">
        <v>0</v>
      </c>
      <c r="Z50" s="24">
        <v>0</v>
      </c>
    </row>
    <row r="51" spans="1:26" x14ac:dyDescent="0.3">
      <c r="A51" s="46">
        <v>42623</v>
      </c>
      <c r="B51" s="13" t="s">
        <v>239</v>
      </c>
      <c r="C51" s="11">
        <v>6.12</v>
      </c>
      <c r="D51" s="56">
        <v>47</v>
      </c>
      <c r="E51" s="82">
        <v>6.14</v>
      </c>
      <c r="F51" s="83">
        <v>66</v>
      </c>
      <c r="G51" s="57">
        <v>6.11</v>
      </c>
      <c r="H51" s="11">
        <v>70</v>
      </c>
      <c r="I51" s="30">
        <v>6.15</v>
      </c>
      <c r="J51" s="30">
        <v>111</v>
      </c>
      <c r="K51" s="11">
        <v>6.1</v>
      </c>
      <c r="L51" s="11">
        <v>99</v>
      </c>
      <c r="M51" s="30">
        <v>6.16</v>
      </c>
      <c r="N51" s="30">
        <v>47</v>
      </c>
      <c r="O51" s="11">
        <v>6.09</v>
      </c>
      <c r="P51" s="11">
        <v>36</v>
      </c>
      <c r="Q51" s="30">
        <v>6.17</v>
      </c>
      <c r="R51" s="30">
        <v>25</v>
      </c>
      <c r="S51" s="11">
        <v>6.08</v>
      </c>
      <c r="T51" s="11">
        <v>254</v>
      </c>
      <c r="U51" s="30">
        <v>6.18</v>
      </c>
      <c r="V51" s="30">
        <v>22</v>
      </c>
      <c r="W51" s="11">
        <v>6.13</v>
      </c>
      <c r="X51" s="12">
        <v>7200</v>
      </c>
      <c r="Y51" s="11">
        <v>0</v>
      </c>
      <c r="Z51" s="24">
        <v>0</v>
      </c>
    </row>
    <row r="52" spans="1:26" x14ac:dyDescent="0.3">
      <c r="A52" s="46">
        <v>42623</v>
      </c>
      <c r="B52" s="13" t="s">
        <v>240</v>
      </c>
      <c r="C52" s="11">
        <v>6.12</v>
      </c>
      <c r="D52" s="56">
        <v>47</v>
      </c>
      <c r="E52" s="82">
        <v>6.14</v>
      </c>
      <c r="F52" s="83">
        <v>64</v>
      </c>
      <c r="G52" s="57">
        <v>6.11</v>
      </c>
      <c r="H52" s="11">
        <v>70</v>
      </c>
      <c r="I52" s="30">
        <v>6.15</v>
      </c>
      <c r="J52" s="30">
        <v>111</v>
      </c>
      <c r="K52" s="11">
        <v>6.1</v>
      </c>
      <c r="L52" s="11">
        <v>99</v>
      </c>
      <c r="M52" s="30">
        <v>6.16</v>
      </c>
      <c r="N52" s="30">
        <v>47</v>
      </c>
      <c r="O52" s="11">
        <v>6.09</v>
      </c>
      <c r="P52" s="11">
        <v>36</v>
      </c>
      <c r="Q52" s="30">
        <v>6.17</v>
      </c>
      <c r="R52" s="30">
        <v>25</v>
      </c>
      <c r="S52" s="11">
        <v>6.08</v>
      </c>
      <c r="T52" s="11">
        <v>254</v>
      </c>
      <c r="U52" s="30">
        <v>6.18</v>
      </c>
      <c r="V52" s="30">
        <v>22</v>
      </c>
      <c r="W52" s="11">
        <v>6.14</v>
      </c>
      <c r="X52" s="12">
        <v>7203</v>
      </c>
      <c r="Y52" s="11">
        <v>0</v>
      </c>
      <c r="Z52" s="24">
        <v>0</v>
      </c>
    </row>
    <row r="53" spans="1:26" x14ac:dyDescent="0.3">
      <c r="A53" s="46">
        <v>42623</v>
      </c>
      <c r="B53" s="13" t="s">
        <v>241</v>
      </c>
      <c r="C53" s="11">
        <v>6.12</v>
      </c>
      <c r="D53" s="56">
        <v>47</v>
      </c>
      <c r="E53" s="82">
        <v>6.14</v>
      </c>
      <c r="F53" s="83">
        <v>64</v>
      </c>
      <c r="G53" s="57">
        <v>6.11</v>
      </c>
      <c r="H53" s="11">
        <v>70</v>
      </c>
      <c r="I53" s="30">
        <v>6.15</v>
      </c>
      <c r="J53" s="30">
        <v>111</v>
      </c>
      <c r="K53" s="11">
        <v>6.1</v>
      </c>
      <c r="L53" s="11">
        <v>99</v>
      </c>
      <c r="M53" s="30">
        <v>6.16</v>
      </c>
      <c r="N53" s="30">
        <v>47</v>
      </c>
      <c r="O53" s="11">
        <v>6.09</v>
      </c>
      <c r="P53" s="11">
        <v>36</v>
      </c>
      <c r="Q53" s="30">
        <v>6.17</v>
      </c>
      <c r="R53" s="30">
        <v>25</v>
      </c>
      <c r="S53" s="11">
        <v>6.08</v>
      </c>
      <c r="T53" s="11">
        <v>254</v>
      </c>
      <c r="U53" s="30">
        <v>6.18</v>
      </c>
      <c r="V53" s="30">
        <v>22</v>
      </c>
      <c r="W53" s="11">
        <v>6.14</v>
      </c>
      <c r="X53" s="12">
        <v>7208</v>
      </c>
      <c r="Y53" s="11">
        <v>0</v>
      </c>
      <c r="Z53" s="24">
        <v>0</v>
      </c>
    </row>
    <row r="54" spans="1:26" x14ac:dyDescent="0.3">
      <c r="A54" s="46">
        <v>42623</v>
      </c>
      <c r="B54" s="13" t="s">
        <v>242</v>
      </c>
      <c r="C54" s="11">
        <v>6.12</v>
      </c>
      <c r="D54" s="56">
        <v>47</v>
      </c>
      <c r="E54" s="82">
        <v>6.14</v>
      </c>
      <c r="F54" s="83">
        <v>64</v>
      </c>
      <c r="G54" s="57">
        <v>6.11</v>
      </c>
      <c r="H54" s="11">
        <v>70</v>
      </c>
      <c r="I54" s="30">
        <v>6.15</v>
      </c>
      <c r="J54" s="30">
        <v>113</v>
      </c>
      <c r="K54" s="11">
        <v>6.1</v>
      </c>
      <c r="L54" s="11">
        <v>99</v>
      </c>
      <c r="M54" s="30">
        <v>6.16</v>
      </c>
      <c r="N54" s="30">
        <v>47</v>
      </c>
      <c r="O54" s="11">
        <v>6.09</v>
      </c>
      <c r="P54" s="11">
        <v>36</v>
      </c>
      <c r="Q54" s="30">
        <v>6.17</v>
      </c>
      <c r="R54" s="30">
        <v>25</v>
      </c>
      <c r="S54" s="11">
        <v>6.08</v>
      </c>
      <c r="T54" s="11">
        <v>254</v>
      </c>
      <c r="U54" s="30">
        <v>6.18</v>
      </c>
      <c r="V54" s="30">
        <v>22</v>
      </c>
      <c r="W54" s="11">
        <v>6.14</v>
      </c>
      <c r="X54" s="12">
        <v>7208</v>
      </c>
      <c r="Y54" s="11">
        <v>0</v>
      </c>
      <c r="Z54" s="24">
        <v>0</v>
      </c>
    </row>
    <row r="55" spans="1:26" x14ac:dyDescent="0.3">
      <c r="A55" s="46">
        <v>42623</v>
      </c>
      <c r="B55" s="13" t="s">
        <v>243</v>
      </c>
      <c r="C55" s="11">
        <v>6.12</v>
      </c>
      <c r="D55" s="56">
        <v>47</v>
      </c>
      <c r="E55" s="82">
        <v>6.14</v>
      </c>
      <c r="F55" s="83">
        <v>44</v>
      </c>
      <c r="G55" s="57">
        <v>6.11</v>
      </c>
      <c r="H55" s="11">
        <v>70</v>
      </c>
      <c r="I55" s="30">
        <v>6.15</v>
      </c>
      <c r="J55" s="30">
        <v>113</v>
      </c>
      <c r="K55" s="11">
        <v>6.1</v>
      </c>
      <c r="L55" s="11">
        <v>99</v>
      </c>
      <c r="M55" s="30">
        <v>6.16</v>
      </c>
      <c r="N55" s="30">
        <v>47</v>
      </c>
      <c r="O55" s="11">
        <v>6.09</v>
      </c>
      <c r="P55" s="11">
        <v>36</v>
      </c>
      <c r="Q55" s="30">
        <v>6.17</v>
      </c>
      <c r="R55" s="30">
        <v>25</v>
      </c>
      <c r="S55" s="11">
        <v>6.08</v>
      </c>
      <c r="T55" s="11">
        <v>254</v>
      </c>
      <c r="U55" s="30">
        <v>6.18</v>
      </c>
      <c r="V55" s="30">
        <v>22</v>
      </c>
      <c r="W55" s="11">
        <v>6.14</v>
      </c>
      <c r="X55" s="12">
        <v>7228</v>
      </c>
      <c r="Y55" s="11">
        <v>0</v>
      </c>
      <c r="Z55" s="24">
        <v>0</v>
      </c>
    </row>
    <row r="56" spans="1:26" x14ac:dyDescent="0.3">
      <c r="A56" s="46">
        <v>42623</v>
      </c>
      <c r="B56" s="13" t="s">
        <v>244</v>
      </c>
      <c r="C56" s="11">
        <v>6.12</v>
      </c>
      <c r="D56" s="56">
        <v>50</v>
      </c>
      <c r="E56" s="82">
        <v>6.14</v>
      </c>
      <c r="F56" s="83">
        <v>44</v>
      </c>
      <c r="G56" s="57">
        <v>6.11</v>
      </c>
      <c r="H56" s="11">
        <v>70</v>
      </c>
      <c r="I56" s="30">
        <v>6.15</v>
      </c>
      <c r="J56" s="30">
        <v>113</v>
      </c>
      <c r="K56" s="11">
        <v>6.1</v>
      </c>
      <c r="L56" s="11">
        <v>99</v>
      </c>
      <c r="M56" s="30">
        <v>6.16</v>
      </c>
      <c r="N56" s="30">
        <v>47</v>
      </c>
      <c r="O56" s="11">
        <v>6.09</v>
      </c>
      <c r="P56" s="11">
        <v>36</v>
      </c>
      <c r="Q56" s="30">
        <v>6.17</v>
      </c>
      <c r="R56" s="30">
        <v>25</v>
      </c>
      <c r="S56" s="11">
        <v>6.08</v>
      </c>
      <c r="T56" s="11">
        <v>254</v>
      </c>
      <c r="U56" s="30">
        <v>6.18</v>
      </c>
      <c r="V56" s="30">
        <v>22</v>
      </c>
      <c r="W56" s="11">
        <v>6.14</v>
      </c>
      <c r="X56" s="12">
        <v>7228</v>
      </c>
      <c r="Y56" s="11">
        <v>0</v>
      </c>
      <c r="Z56" s="24">
        <v>0</v>
      </c>
    </row>
    <row r="57" spans="1:26" x14ac:dyDescent="0.3">
      <c r="A57" s="46">
        <v>42623</v>
      </c>
      <c r="B57" s="13" t="s">
        <v>245</v>
      </c>
      <c r="C57" s="11">
        <v>6.12</v>
      </c>
      <c r="D57" s="56">
        <v>50</v>
      </c>
      <c r="E57" s="82">
        <v>6.14</v>
      </c>
      <c r="F57" s="83">
        <v>45</v>
      </c>
      <c r="G57" s="57">
        <v>6.11</v>
      </c>
      <c r="H57" s="11">
        <v>70</v>
      </c>
      <c r="I57" s="30">
        <v>6.15</v>
      </c>
      <c r="J57" s="30">
        <v>113</v>
      </c>
      <c r="K57" s="11">
        <v>6.1</v>
      </c>
      <c r="L57" s="11">
        <v>99</v>
      </c>
      <c r="M57" s="30">
        <v>6.16</v>
      </c>
      <c r="N57" s="30">
        <v>47</v>
      </c>
      <c r="O57" s="11">
        <v>6.09</v>
      </c>
      <c r="P57" s="11">
        <v>36</v>
      </c>
      <c r="Q57" s="30">
        <v>6.17</v>
      </c>
      <c r="R57" s="30">
        <v>25</v>
      </c>
      <c r="S57" s="11">
        <v>6.08</v>
      </c>
      <c r="T57" s="11">
        <v>254</v>
      </c>
      <c r="U57" s="30">
        <v>6.18</v>
      </c>
      <c r="V57" s="30">
        <v>22</v>
      </c>
      <c r="W57" s="11">
        <v>6.14</v>
      </c>
      <c r="X57" s="12">
        <v>7228</v>
      </c>
      <c r="Y57" s="11">
        <v>0</v>
      </c>
      <c r="Z57" s="24">
        <v>0</v>
      </c>
    </row>
    <row r="58" spans="1:26" x14ac:dyDescent="0.3">
      <c r="A58" s="46">
        <v>42623</v>
      </c>
      <c r="B58" s="13" t="s">
        <v>246</v>
      </c>
      <c r="C58" s="11">
        <v>6.12</v>
      </c>
      <c r="D58" s="56">
        <v>50</v>
      </c>
      <c r="E58" s="82">
        <v>6.14</v>
      </c>
      <c r="F58" s="83">
        <v>50</v>
      </c>
      <c r="G58" s="57">
        <v>6.11</v>
      </c>
      <c r="H58" s="11">
        <v>70</v>
      </c>
      <c r="I58" s="30">
        <v>6.15</v>
      </c>
      <c r="J58" s="30">
        <v>113</v>
      </c>
      <c r="K58" s="11">
        <v>6.1</v>
      </c>
      <c r="L58" s="11">
        <v>99</v>
      </c>
      <c r="M58" s="30">
        <v>6.16</v>
      </c>
      <c r="N58" s="30">
        <v>47</v>
      </c>
      <c r="O58" s="11">
        <v>6.09</v>
      </c>
      <c r="P58" s="11">
        <v>36</v>
      </c>
      <c r="Q58" s="30">
        <v>6.17</v>
      </c>
      <c r="R58" s="30">
        <v>25</v>
      </c>
      <c r="S58" s="11">
        <v>6.08</v>
      </c>
      <c r="T58" s="11">
        <v>254</v>
      </c>
      <c r="U58" s="30">
        <v>6.18</v>
      </c>
      <c r="V58" s="30">
        <v>22</v>
      </c>
      <c r="W58" s="11">
        <v>6.14</v>
      </c>
      <c r="X58" s="12">
        <v>7228</v>
      </c>
      <c r="Y58" s="11">
        <v>0</v>
      </c>
      <c r="Z58" s="24">
        <v>0</v>
      </c>
    </row>
    <row r="59" spans="1:26" x14ac:dyDescent="0.3">
      <c r="A59" s="46">
        <v>42623</v>
      </c>
      <c r="B59" s="13" t="s">
        <v>247</v>
      </c>
      <c r="C59" s="11">
        <v>6.12</v>
      </c>
      <c r="D59" s="56">
        <v>50</v>
      </c>
      <c r="E59" s="82">
        <v>6.14</v>
      </c>
      <c r="F59" s="83">
        <v>55</v>
      </c>
      <c r="G59" s="57">
        <v>6.11</v>
      </c>
      <c r="H59" s="11">
        <v>70</v>
      </c>
      <c r="I59" s="30">
        <v>6.15</v>
      </c>
      <c r="J59" s="30">
        <v>113</v>
      </c>
      <c r="K59" s="11">
        <v>6.1</v>
      </c>
      <c r="L59" s="11">
        <v>99</v>
      </c>
      <c r="M59" s="30">
        <v>6.16</v>
      </c>
      <c r="N59" s="30">
        <v>47</v>
      </c>
      <c r="O59" s="11">
        <v>6.09</v>
      </c>
      <c r="P59" s="11">
        <v>41</v>
      </c>
      <c r="Q59" s="30">
        <v>6.17</v>
      </c>
      <c r="R59" s="30">
        <v>25</v>
      </c>
      <c r="S59" s="11">
        <v>6.08</v>
      </c>
      <c r="T59" s="11">
        <v>254</v>
      </c>
      <c r="U59" s="30">
        <v>6.18</v>
      </c>
      <c r="V59" s="30">
        <v>22</v>
      </c>
      <c r="W59" s="11">
        <v>6.14</v>
      </c>
      <c r="X59" s="12">
        <v>7228</v>
      </c>
      <c r="Y59" s="11">
        <v>0</v>
      </c>
      <c r="Z59" s="24">
        <v>0</v>
      </c>
    </row>
    <row r="60" spans="1:26" x14ac:dyDescent="0.3">
      <c r="A60" s="46">
        <v>42623</v>
      </c>
      <c r="B60" s="13" t="s">
        <v>248</v>
      </c>
      <c r="C60" s="11">
        <v>6.13</v>
      </c>
      <c r="D60" s="56">
        <v>50</v>
      </c>
      <c r="E60" s="82">
        <v>6.14</v>
      </c>
      <c r="F60" s="83">
        <v>55</v>
      </c>
      <c r="G60" s="57">
        <v>6.12</v>
      </c>
      <c r="H60" s="11">
        <v>50</v>
      </c>
      <c r="I60" s="30">
        <v>6.15</v>
      </c>
      <c r="J60" s="30">
        <v>113</v>
      </c>
      <c r="K60" s="11">
        <v>6.11</v>
      </c>
      <c r="L60" s="11">
        <v>70</v>
      </c>
      <c r="M60" s="30">
        <v>6.16</v>
      </c>
      <c r="N60" s="30">
        <v>47</v>
      </c>
      <c r="O60" s="11">
        <v>6.1</v>
      </c>
      <c r="P60" s="11">
        <v>99</v>
      </c>
      <c r="Q60" s="30">
        <v>6.17</v>
      </c>
      <c r="R60" s="30">
        <v>25</v>
      </c>
      <c r="S60" s="11">
        <v>6.09</v>
      </c>
      <c r="T60" s="11">
        <v>41</v>
      </c>
      <c r="U60" s="30">
        <v>6.18</v>
      </c>
      <c r="V60" s="30">
        <v>22</v>
      </c>
      <c r="W60" s="11">
        <v>6.14</v>
      </c>
      <c r="X60" s="12">
        <v>7228</v>
      </c>
      <c r="Y60" s="11">
        <v>0</v>
      </c>
      <c r="Z60" s="24">
        <v>0</v>
      </c>
    </row>
    <row r="61" spans="1:26" ht="16.8" thickBot="1" x14ac:dyDescent="0.35">
      <c r="A61" s="47">
        <v>42623</v>
      </c>
      <c r="B61" s="50" t="s">
        <v>249</v>
      </c>
      <c r="C61" s="25">
        <v>6.13</v>
      </c>
      <c r="D61" s="70">
        <v>55</v>
      </c>
      <c r="E61" s="84">
        <v>6.14</v>
      </c>
      <c r="F61" s="85">
        <v>55</v>
      </c>
      <c r="G61" s="71">
        <v>6.12</v>
      </c>
      <c r="H61" s="25">
        <v>50</v>
      </c>
      <c r="I61" s="31">
        <v>6.15</v>
      </c>
      <c r="J61" s="31">
        <v>113</v>
      </c>
      <c r="K61" s="25">
        <v>6.11</v>
      </c>
      <c r="L61" s="25">
        <v>70</v>
      </c>
      <c r="M61" s="31">
        <v>6.16</v>
      </c>
      <c r="N61" s="31">
        <v>47</v>
      </c>
      <c r="O61" s="25">
        <v>6.1</v>
      </c>
      <c r="P61" s="25">
        <v>99</v>
      </c>
      <c r="Q61" s="31">
        <v>6.17</v>
      </c>
      <c r="R61" s="31">
        <v>25</v>
      </c>
      <c r="S61" s="25">
        <v>6.09</v>
      </c>
      <c r="T61" s="25">
        <v>41</v>
      </c>
      <c r="U61" s="31">
        <v>6.18</v>
      </c>
      <c r="V61" s="31">
        <v>22</v>
      </c>
      <c r="W61" s="25">
        <v>6.14</v>
      </c>
      <c r="X61" s="26">
        <v>7228</v>
      </c>
      <c r="Y61" s="25">
        <v>0</v>
      </c>
      <c r="Z61" s="27">
        <v>0</v>
      </c>
    </row>
    <row r="62" spans="1:26" x14ac:dyDescent="0.3">
      <c r="A62" s="55" t="s">
        <v>250</v>
      </c>
    </row>
  </sheetData>
  <phoneticPr fontId="2" type="noConversion"/>
  <pageMargins left="0.70866141732283472" right="0.70866141732283472" top="0.74803149606299213" bottom="0.74803149606299213" header="0.31496062992125984" footer="0.31496062992125984"/>
  <pageSetup paperSize="9" scale="68" fitToHeight="6" orientation="landscape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24">
    <pageSetUpPr fitToPage="1"/>
  </sheetPr>
  <dimension ref="A1:Z34"/>
  <sheetViews>
    <sheetView zoomScale="80" zoomScaleNormal="80" workbookViewId="0">
      <selection activeCell="A2" sqref="A2"/>
    </sheetView>
  </sheetViews>
  <sheetFormatPr defaultRowHeight="16.2" x14ac:dyDescent="0.3"/>
  <cols>
    <col min="1" max="1" width="10.5546875" style="14" bestFit="1" customWidth="1"/>
    <col min="2" max="2" width="12.33203125" style="14" bestFit="1" customWidth="1"/>
    <col min="3" max="26" width="7.21875" customWidth="1"/>
  </cols>
  <sheetData>
    <row r="1" spans="1:26" ht="27.6" customHeight="1" thickBot="1" x14ac:dyDescent="0.35">
      <c r="A1" s="52" t="s">
        <v>3355</v>
      </c>
    </row>
    <row r="2" spans="1:26" s="14" customFormat="1" ht="49.2" thickBot="1" x14ac:dyDescent="0.35">
      <c r="A2" s="19" t="s">
        <v>133</v>
      </c>
      <c r="B2" s="20" t="s">
        <v>134</v>
      </c>
      <c r="C2" s="21" t="s">
        <v>189</v>
      </c>
      <c r="D2" s="21" t="s">
        <v>135</v>
      </c>
      <c r="E2" s="28" t="s">
        <v>136</v>
      </c>
      <c r="F2" s="28" t="s">
        <v>137</v>
      </c>
      <c r="G2" s="21" t="s">
        <v>138</v>
      </c>
      <c r="H2" s="21" t="s">
        <v>139</v>
      </c>
      <c r="I2" s="28" t="s">
        <v>140</v>
      </c>
      <c r="J2" s="28" t="s">
        <v>141</v>
      </c>
      <c r="K2" s="21" t="s">
        <v>142</v>
      </c>
      <c r="L2" s="21" t="s">
        <v>143</v>
      </c>
      <c r="M2" s="28" t="s">
        <v>144</v>
      </c>
      <c r="N2" s="28" t="s">
        <v>145</v>
      </c>
      <c r="O2" s="21" t="s">
        <v>146</v>
      </c>
      <c r="P2" s="21" t="s">
        <v>147</v>
      </c>
      <c r="Q2" s="28" t="s">
        <v>148</v>
      </c>
      <c r="R2" s="28" t="s">
        <v>149</v>
      </c>
      <c r="S2" s="21" t="s">
        <v>150</v>
      </c>
      <c r="T2" s="21" t="s">
        <v>151</v>
      </c>
      <c r="U2" s="28" t="s">
        <v>152</v>
      </c>
      <c r="V2" s="28" t="s">
        <v>153</v>
      </c>
      <c r="W2" s="21" t="s">
        <v>154</v>
      </c>
      <c r="X2" s="21" t="s">
        <v>155</v>
      </c>
      <c r="Y2" s="21" t="s">
        <v>156</v>
      </c>
      <c r="Z2" s="22" t="s">
        <v>157</v>
      </c>
    </row>
    <row r="3" spans="1:26" x14ac:dyDescent="0.3">
      <c r="A3" s="48">
        <v>42642</v>
      </c>
      <c r="B3" s="49" t="s">
        <v>158</v>
      </c>
      <c r="C3" s="17">
        <v>8.6</v>
      </c>
      <c r="D3" s="17">
        <v>279</v>
      </c>
      <c r="E3" s="29">
        <v>8.61</v>
      </c>
      <c r="F3" s="29">
        <v>27</v>
      </c>
      <c r="G3" s="17">
        <v>8.59</v>
      </c>
      <c r="H3" s="17">
        <v>184</v>
      </c>
      <c r="I3" s="29">
        <v>8.6199999999999992</v>
      </c>
      <c r="J3" s="29">
        <v>20</v>
      </c>
      <c r="K3" s="17">
        <v>8.58</v>
      </c>
      <c r="L3" s="17">
        <v>134</v>
      </c>
      <c r="M3" s="29">
        <v>8.6300000000000008</v>
      </c>
      <c r="N3" s="29">
        <v>86</v>
      </c>
      <c r="O3" s="17">
        <v>8.57</v>
      </c>
      <c r="P3" s="17">
        <v>183</v>
      </c>
      <c r="Q3" s="29">
        <v>8.64</v>
      </c>
      <c r="R3" s="29">
        <v>131</v>
      </c>
      <c r="S3" s="17">
        <v>8.56</v>
      </c>
      <c r="T3" s="17">
        <v>185</v>
      </c>
      <c r="U3" s="29">
        <v>8.65</v>
      </c>
      <c r="V3" s="29">
        <v>57</v>
      </c>
      <c r="W3" s="17">
        <v>8.61</v>
      </c>
      <c r="X3" s="18">
        <v>62804</v>
      </c>
      <c r="Y3" s="17">
        <v>0</v>
      </c>
      <c r="Z3" s="23">
        <v>0</v>
      </c>
    </row>
    <row r="4" spans="1:26" x14ac:dyDescent="0.3">
      <c r="A4" s="46">
        <v>42642</v>
      </c>
      <c r="B4" s="13" t="s">
        <v>159</v>
      </c>
      <c r="C4" s="11">
        <v>8.6</v>
      </c>
      <c r="D4" s="11">
        <v>279</v>
      </c>
      <c r="E4" s="30">
        <v>8.61</v>
      </c>
      <c r="F4" s="30">
        <v>26</v>
      </c>
      <c r="G4" s="11">
        <v>8.59</v>
      </c>
      <c r="H4" s="11">
        <v>184</v>
      </c>
      <c r="I4" s="30">
        <v>8.6199999999999992</v>
      </c>
      <c r="J4" s="30">
        <v>20</v>
      </c>
      <c r="K4" s="11">
        <v>8.58</v>
      </c>
      <c r="L4" s="11">
        <v>134</v>
      </c>
      <c r="M4" s="30">
        <v>8.6300000000000008</v>
      </c>
      <c r="N4" s="30">
        <v>86</v>
      </c>
      <c r="O4" s="11">
        <v>8.57</v>
      </c>
      <c r="P4" s="11">
        <v>179</v>
      </c>
      <c r="Q4" s="30">
        <v>8.64</v>
      </c>
      <c r="R4" s="30">
        <v>131</v>
      </c>
      <c r="S4" s="11">
        <v>8.56</v>
      </c>
      <c r="T4" s="11">
        <v>189</v>
      </c>
      <c r="U4" s="30">
        <v>8.65</v>
      </c>
      <c r="V4" s="30">
        <v>61</v>
      </c>
      <c r="W4" s="11">
        <v>8.61</v>
      </c>
      <c r="X4" s="12">
        <v>62805</v>
      </c>
      <c r="Y4" s="11">
        <v>0</v>
      </c>
      <c r="Z4" s="24">
        <v>0</v>
      </c>
    </row>
    <row r="5" spans="1:26" x14ac:dyDescent="0.3">
      <c r="A5" s="46">
        <v>42642</v>
      </c>
      <c r="B5" s="13" t="s">
        <v>160</v>
      </c>
      <c r="C5" s="11">
        <v>8.6</v>
      </c>
      <c r="D5" s="11">
        <v>279</v>
      </c>
      <c r="E5" s="30">
        <v>8.61</v>
      </c>
      <c r="F5" s="30">
        <v>26</v>
      </c>
      <c r="G5" s="11">
        <v>8.59</v>
      </c>
      <c r="H5" s="11">
        <v>184</v>
      </c>
      <c r="I5" s="30">
        <v>8.6199999999999992</v>
      </c>
      <c r="J5" s="30">
        <v>20</v>
      </c>
      <c r="K5" s="11">
        <v>8.58</v>
      </c>
      <c r="L5" s="11">
        <v>134</v>
      </c>
      <c r="M5" s="30">
        <v>8.6300000000000008</v>
      </c>
      <c r="N5" s="30">
        <v>86</v>
      </c>
      <c r="O5" s="11">
        <v>8.57</v>
      </c>
      <c r="P5" s="11">
        <v>179</v>
      </c>
      <c r="Q5" s="30">
        <v>8.64</v>
      </c>
      <c r="R5" s="30">
        <v>131</v>
      </c>
      <c r="S5" s="11">
        <v>8.56</v>
      </c>
      <c r="T5" s="11">
        <v>189</v>
      </c>
      <c r="U5" s="30">
        <v>8.65</v>
      </c>
      <c r="V5" s="30">
        <v>61</v>
      </c>
      <c r="W5" s="11">
        <v>8.61</v>
      </c>
      <c r="X5" s="12">
        <v>62810</v>
      </c>
      <c r="Y5" s="11">
        <v>0</v>
      </c>
      <c r="Z5" s="24">
        <v>0</v>
      </c>
    </row>
    <row r="6" spans="1:26" x14ac:dyDescent="0.3">
      <c r="A6" s="46">
        <v>42642</v>
      </c>
      <c r="B6" s="13" t="s">
        <v>161</v>
      </c>
      <c r="C6" s="11">
        <v>8.6</v>
      </c>
      <c r="D6" s="11">
        <v>281</v>
      </c>
      <c r="E6" s="30">
        <v>8.61</v>
      </c>
      <c r="F6" s="30">
        <v>26</v>
      </c>
      <c r="G6" s="11">
        <v>8.59</v>
      </c>
      <c r="H6" s="11">
        <v>184</v>
      </c>
      <c r="I6" s="30">
        <v>8.6199999999999992</v>
      </c>
      <c r="J6" s="30">
        <v>20</v>
      </c>
      <c r="K6" s="11">
        <v>8.58</v>
      </c>
      <c r="L6" s="11">
        <v>134</v>
      </c>
      <c r="M6" s="30">
        <v>8.6300000000000008</v>
      </c>
      <c r="N6" s="30">
        <v>88</v>
      </c>
      <c r="O6" s="11">
        <v>8.57</v>
      </c>
      <c r="P6" s="11">
        <v>179</v>
      </c>
      <c r="Q6" s="30">
        <v>8.64</v>
      </c>
      <c r="R6" s="30">
        <v>130</v>
      </c>
      <c r="S6" s="11">
        <v>8.56</v>
      </c>
      <c r="T6" s="11">
        <v>189</v>
      </c>
      <c r="U6" s="30">
        <v>8.65</v>
      </c>
      <c r="V6" s="30">
        <v>65</v>
      </c>
      <c r="W6" s="11">
        <v>8.61</v>
      </c>
      <c r="X6" s="12">
        <v>62810</v>
      </c>
      <c r="Y6" s="11">
        <v>0</v>
      </c>
      <c r="Z6" s="24">
        <v>0</v>
      </c>
    </row>
    <row r="7" spans="1:26" x14ac:dyDescent="0.3">
      <c r="A7" s="46">
        <v>42642</v>
      </c>
      <c r="B7" s="13" t="s">
        <v>162</v>
      </c>
      <c r="C7" s="11">
        <v>8.6</v>
      </c>
      <c r="D7" s="11">
        <v>281</v>
      </c>
      <c r="E7" s="30">
        <v>8.61</v>
      </c>
      <c r="F7" s="30">
        <v>26</v>
      </c>
      <c r="G7" s="11">
        <v>8.59</v>
      </c>
      <c r="H7" s="11">
        <v>184</v>
      </c>
      <c r="I7" s="30">
        <v>8.6199999999999992</v>
      </c>
      <c r="J7" s="30">
        <v>35</v>
      </c>
      <c r="K7" s="11">
        <v>8.58</v>
      </c>
      <c r="L7" s="11">
        <v>141</v>
      </c>
      <c r="M7" s="30">
        <v>8.6300000000000008</v>
      </c>
      <c r="N7" s="30">
        <v>88</v>
      </c>
      <c r="O7" s="11">
        <v>8.57</v>
      </c>
      <c r="P7" s="11">
        <v>179</v>
      </c>
      <c r="Q7" s="30">
        <v>8.64</v>
      </c>
      <c r="R7" s="30">
        <v>130</v>
      </c>
      <c r="S7" s="11">
        <v>8.56</v>
      </c>
      <c r="T7" s="11">
        <v>189</v>
      </c>
      <c r="U7" s="30">
        <v>8.65</v>
      </c>
      <c r="V7" s="30">
        <v>65</v>
      </c>
      <c r="W7" s="11">
        <v>8.61</v>
      </c>
      <c r="X7" s="12">
        <v>62810</v>
      </c>
      <c r="Y7" s="11">
        <v>0</v>
      </c>
      <c r="Z7" s="24">
        <v>0</v>
      </c>
    </row>
    <row r="8" spans="1:26" x14ac:dyDescent="0.3">
      <c r="A8" s="46">
        <v>42642</v>
      </c>
      <c r="B8" s="13" t="s">
        <v>163</v>
      </c>
      <c r="C8" s="11">
        <v>8.6</v>
      </c>
      <c r="D8" s="11">
        <v>281</v>
      </c>
      <c r="E8" s="30">
        <v>8.61</v>
      </c>
      <c r="F8" s="30">
        <v>26</v>
      </c>
      <c r="G8" s="11">
        <v>8.59</v>
      </c>
      <c r="H8" s="11">
        <v>184</v>
      </c>
      <c r="I8" s="30">
        <v>8.6199999999999992</v>
      </c>
      <c r="J8" s="30">
        <v>35</v>
      </c>
      <c r="K8" s="11">
        <v>8.58</v>
      </c>
      <c r="L8" s="11">
        <v>141</v>
      </c>
      <c r="M8" s="30">
        <v>8.6300000000000008</v>
      </c>
      <c r="N8" s="30">
        <v>88</v>
      </c>
      <c r="O8" s="11">
        <v>8.57</v>
      </c>
      <c r="P8" s="11">
        <v>179</v>
      </c>
      <c r="Q8" s="30">
        <v>8.64</v>
      </c>
      <c r="R8" s="30">
        <v>130</v>
      </c>
      <c r="S8" s="11">
        <v>8.56</v>
      </c>
      <c r="T8" s="11">
        <v>189</v>
      </c>
      <c r="U8" s="30">
        <v>8.65</v>
      </c>
      <c r="V8" s="30">
        <v>65</v>
      </c>
      <c r="W8" s="11">
        <v>8.61</v>
      </c>
      <c r="X8" s="12">
        <v>62811</v>
      </c>
      <c r="Y8" s="11">
        <v>0</v>
      </c>
      <c r="Z8" s="24">
        <v>0</v>
      </c>
    </row>
    <row r="9" spans="1:26" x14ac:dyDescent="0.3">
      <c r="A9" s="46">
        <v>42642</v>
      </c>
      <c r="B9" s="13" t="s">
        <v>164</v>
      </c>
      <c r="C9" s="11">
        <v>8.6</v>
      </c>
      <c r="D9" s="11">
        <v>281</v>
      </c>
      <c r="E9" s="30">
        <v>8.61</v>
      </c>
      <c r="F9" s="30">
        <v>26</v>
      </c>
      <c r="G9" s="11">
        <v>8.59</v>
      </c>
      <c r="H9" s="11">
        <v>185</v>
      </c>
      <c r="I9" s="30">
        <v>8.6199999999999992</v>
      </c>
      <c r="J9" s="30">
        <v>35</v>
      </c>
      <c r="K9" s="11">
        <v>8.58</v>
      </c>
      <c r="L9" s="11">
        <v>141</v>
      </c>
      <c r="M9" s="30">
        <v>8.6300000000000008</v>
      </c>
      <c r="N9" s="30">
        <v>88</v>
      </c>
      <c r="O9" s="11">
        <v>8.57</v>
      </c>
      <c r="P9" s="11">
        <v>179</v>
      </c>
      <c r="Q9" s="30">
        <v>8.64</v>
      </c>
      <c r="R9" s="30">
        <v>130</v>
      </c>
      <c r="S9" s="11">
        <v>8.56</v>
      </c>
      <c r="T9" s="11">
        <v>189</v>
      </c>
      <c r="U9" s="30">
        <v>8.65</v>
      </c>
      <c r="V9" s="30">
        <v>65</v>
      </c>
      <c r="W9" s="11">
        <v>8.61</v>
      </c>
      <c r="X9" s="12">
        <v>62811</v>
      </c>
      <c r="Y9" s="11">
        <v>0</v>
      </c>
      <c r="Z9" s="24">
        <v>0</v>
      </c>
    </row>
    <row r="10" spans="1:26" x14ac:dyDescent="0.3">
      <c r="A10" s="46">
        <v>42642</v>
      </c>
      <c r="B10" s="13" t="s">
        <v>165</v>
      </c>
      <c r="C10" s="11">
        <v>8.6</v>
      </c>
      <c r="D10" s="11">
        <v>281</v>
      </c>
      <c r="E10" s="30">
        <v>8.6199999999999992</v>
      </c>
      <c r="F10" s="30">
        <v>11</v>
      </c>
      <c r="G10" s="11">
        <v>8.59</v>
      </c>
      <c r="H10" s="11">
        <v>185</v>
      </c>
      <c r="I10" s="30">
        <v>8.6300000000000008</v>
      </c>
      <c r="J10" s="30">
        <v>88</v>
      </c>
      <c r="K10" s="11">
        <v>8.58</v>
      </c>
      <c r="L10" s="11">
        <v>141</v>
      </c>
      <c r="M10" s="30">
        <v>8.64</v>
      </c>
      <c r="N10" s="30">
        <v>130</v>
      </c>
      <c r="O10" s="11">
        <v>8.57</v>
      </c>
      <c r="P10" s="11">
        <v>179</v>
      </c>
      <c r="Q10" s="30">
        <v>8.65</v>
      </c>
      <c r="R10" s="30">
        <v>65</v>
      </c>
      <c r="S10" s="11">
        <v>8.56</v>
      </c>
      <c r="T10" s="11">
        <v>189</v>
      </c>
      <c r="U10" s="30">
        <v>8.66</v>
      </c>
      <c r="V10" s="30">
        <v>188</v>
      </c>
      <c r="W10" s="11">
        <v>8.6199999999999992</v>
      </c>
      <c r="X10" s="12">
        <v>62861</v>
      </c>
      <c r="Y10" s="11">
        <v>0</v>
      </c>
      <c r="Z10" s="24">
        <v>0</v>
      </c>
    </row>
    <row r="11" spans="1:26" x14ac:dyDescent="0.3">
      <c r="A11" s="46">
        <v>42642</v>
      </c>
      <c r="B11" s="13" t="s">
        <v>166</v>
      </c>
      <c r="C11" s="11">
        <v>8.61</v>
      </c>
      <c r="D11" s="11">
        <v>3</v>
      </c>
      <c r="E11" s="30">
        <v>8.6199999999999992</v>
      </c>
      <c r="F11" s="30">
        <v>11</v>
      </c>
      <c r="G11" s="11">
        <v>8.6</v>
      </c>
      <c r="H11" s="11">
        <v>281</v>
      </c>
      <c r="I11" s="30">
        <v>8.6300000000000008</v>
      </c>
      <c r="J11" s="30">
        <v>88</v>
      </c>
      <c r="K11" s="11">
        <v>8.59</v>
      </c>
      <c r="L11" s="11">
        <v>185</v>
      </c>
      <c r="M11" s="30">
        <v>8.64</v>
      </c>
      <c r="N11" s="30">
        <v>130</v>
      </c>
      <c r="O11" s="11">
        <v>8.58</v>
      </c>
      <c r="P11" s="11">
        <v>141</v>
      </c>
      <c r="Q11" s="30">
        <v>8.65</v>
      </c>
      <c r="R11" s="30">
        <v>61</v>
      </c>
      <c r="S11" s="11">
        <v>8.57</v>
      </c>
      <c r="T11" s="11">
        <v>179</v>
      </c>
      <c r="U11" s="30">
        <v>8.66</v>
      </c>
      <c r="V11" s="30">
        <v>192</v>
      </c>
      <c r="W11" s="11">
        <v>8.6199999999999992</v>
      </c>
      <c r="X11" s="12">
        <v>62861</v>
      </c>
      <c r="Y11" s="11">
        <v>0</v>
      </c>
      <c r="Z11" s="24">
        <v>0</v>
      </c>
    </row>
    <row r="12" spans="1:26" x14ac:dyDescent="0.3">
      <c r="A12" s="46">
        <v>42642</v>
      </c>
      <c r="B12" s="13" t="s">
        <v>167</v>
      </c>
      <c r="C12" s="11">
        <v>8.6</v>
      </c>
      <c r="D12" s="11">
        <v>281</v>
      </c>
      <c r="E12" s="30">
        <v>8.61</v>
      </c>
      <c r="F12" s="30">
        <v>37</v>
      </c>
      <c r="G12" s="11">
        <v>8.59</v>
      </c>
      <c r="H12" s="11">
        <v>185</v>
      </c>
      <c r="I12" s="30">
        <v>8.6199999999999992</v>
      </c>
      <c r="J12" s="30">
        <v>11</v>
      </c>
      <c r="K12" s="11">
        <v>8.58</v>
      </c>
      <c r="L12" s="11">
        <v>141</v>
      </c>
      <c r="M12" s="30">
        <v>8.6300000000000008</v>
      </c>
      <c r="N12" s="30">
        <v>88</v>
      </c>
      <c r="O12" s="11">
        <v>8.57</v>
      </c>
      <c r="P12" s="11">
        <v>183</v>
      </c>
      <c r="Q12" s="30">
        <v>8.64</v>
      </c>
      <c r="R12" s="30">
        <v>130</v>
      </c>
      <c r="S12" s="11">
        <v>8.56</v>
      </c>
      <c r="T12" s="11">
        <v>185</v>
      </c>
      <c r="U12" s="30">
        <v>8.65</v>
      </c>
      <c r="V12" s="30">
        <v>61</v>
      </c>
      <c r="W12" s="11">
        <v>8.61</v>
      </c>
      <c r="X12" s="12">
        <v>62874</v>
      </c>
      <c r="Y12" s="11">
        <v>0</v>
      </c>
      <c r="Z12" s="24">
        <v>0</v>
      </c>
    </row>
    <row r="13" spans="1:26" x14ac:dyDescent="0.3">
      <c r="A13" s="46">
        <v>42642</v>
      </c>
      <c r="B13" s="13" t="s">
        <v>168</v>
      </c>
      <c r="C13" s="11">
        <v>8.6</v>
      </c>
      <c r="D13" s="11">
        <v>281</v>
      </c>
      <c r="E13" s="30">
        <v>8.61</v>
      </c>
      <c r="F13" s="30">
        <v>27</v>
      </c>
      <c r="G13" s="11">
        <v>8.59</v>
      </c>
      <c r="H13" s="11">
        <v>185</v>
      </c>
      <c r="I13" s="30">
        <v>8.6199999999999992</v>
      </c>
      <c r="J13" s="30">
        <v>11</v>
      </c>
      <c r="K13" s="11">
        <v>8.58</v>
      </c>
      <c r="L13" s="11">
        <v>141</v>
      </c>
      <c r="M13" s="30">
        <v>8.6300000000000008</v>
      </c>
      <c r="N13" s="30">
        <v>88</v>
      </c>
      <c r="O13" s="11">
        <v>8.57</v>
      </c>
      <c r="P13" s="11">
        <v>179</v>
      </c>
      <c r="Q13" s="30">
        <v>8.64</v>
      </c>
      <c r="R13" s="30">
        <v>130</v>
      </c>
      <c r="S13" s="11">
        <v>8.56</v>
      </c>
      <c r="T13" s="11">
        <v>189</v>
      </c>
      <c r="U13" s="30">
        <v>8.65</v>
      </c>
      <c r="V13" s="30">
        <v>65</v>
      </c>
      <c r="W13" s="11">
        <v>8.61</v>
      </c>
      <c r="X13" s="12">
        <v>62884</v>
      </c>
      <c r="Y13" s="11">
        <v>0</v>
      </c>
      <c r="Z13" s="24">
        <v>0</v>
      </c>
    </row>
    <row r="14" spans="1:26" x14ac:dyDescent="0.3">
      <c r="A14" s="46">
        <v>42642</v>
      </c>
      <c r="B14" s="13" t="s">
        <v>169</v>
      </c>
      <c r="C14" s="11">
        <v>8.6</v>
      </c>
      <c r="D14" s="11">
        <v>111</v>
      </c>
      <c r="E14" s="58">
        <v>8.61</v>
      </c>
      <c r="F14" s="58">
        <v>27</v>
      </c>
      <c r="G14" s="11">
        <v>8.59</v>
      </c>
      <c r="H14" s="11">
        <v>186</v>
      </c>
      <c r="I14" s="30">
        <v>8.6199999999999992</v>
      </c>
      <c r="J14" s="30">
        <v>11</v>
      </c>
      <c r="K14" s="11">
        <v>8.58</v>
      </c>
      <c r="L14" s="11">
        <v>141</v>
      </c>
      <c r="M14" s="30">
        <v>8.6300000000000008</v>
      </c>
      <c r="N14" s="30">
        <v>88</v>
      </c>
      <c r="O14" s="11">
        <v>8.57</v>
      </c>
      <c r="P14" s="11">
        <v>179</v>
      </c>
      <c r="Q14" s="30">
        <v>8.64</v>
      </c>
      <c r="R14" s="30">
        <v>130</v>
      </c>
      <c r="S14" s="11">
        <v>8.56</v>
      </c>
      <c r="T14" s="11">
        <v>189</v>
      </c>
      <c r="U14" s="30">
        <v>8.65</v>
      </c>
      <c r="V14" s="30">
        <v>65</v>
      </c>
      <c r="W14" s="11">
        <v>8.6</v>
      </c>
      <c r="X14" s="12">
        <v>63084</v>
      </c>
      <c r="Y14" s="11">
        <v>0</v>
      </c>
      <c r="Z14" s="24">
        <v>0</v>
      </c>
    </row>
    <row r="15" spans="1:26" x14ac:dyDescent="0.3">
      <c r="A15" s="46">
        <v>42642</v>
      </c>
      <c r="B15" s="13" t="s">
        <v>170</v>
      </c>
      <c r="C15" s="11">
        <v>8.6</v>
      </c>
      <c r="D15" s="56">
        <v>112</v>
      </c>
      <c r="E15" s="30">
        <v>8.61</v>
      </c>
      <c r="F15" s="30">
        <v>26</v>
      </c>
      <c r="G15" s="57">
        <v>8.59</v>
      </c>
      <c r="H15" s="11">
        <v>186</v>
      </c>
      <c r="I15" s="30">
        <v>8.6199999999999992</v>
      </c>
      <c r="J15" s="30">
        <v>11</v>
      </c>
      <c r="K15" s="11">
        <v>8.58</v>
      </c>
      <c r="L15" s="11">
        <v>141</v>
      </c>
      <c r="M15" s="30">
        <v>8.6300000000000008</v>
      </c>
      <c r="N15" s="30">
        <v>88</v>
      </c>
      <c r="O15" s="11">
        <v>8.57</v>
      </c>
      <c r="P15" s="11">
        <v>179</v>
      </c>
      <c r="Q15" s="30">
        <v>8.64</v>
      </c>
      <c r="R15" s="30">
        <v>130</v>
      </c>
      <c r="S15" s="11">
        <v>8.56</v>
      </c>
      <c r="T15" s="11">
        <v>189</v>
      </c>
      <c r="U15" s="30">
        <v>8.65</v>
      </c>
      <c r="V15" s="30">
        <v>65</v>
      </c>
      <c r="W15" s="11">
        <v>8.61</v>
      </c>
      <c r="X15" s="12">
        <v>63085</v>
      </c>
      <c r="Y15" s="11">
        <v>0</v>
      </c>
      <c r="Z15" s="24">
        <v>0</v>
      </c>
    </row>
    <row r="16" spans="1:26" x14ac:dyDescent="0.3">
      <c r="A16" s="46">
        <v>42642</v>
      </c>
      <c r="B16" s="13" t="s">
        <v>171</v>
      </c>
      <c r="C16" s="11">
        <v>8.6</v>
      </c>
      <c r="D16" s="56">
        <v>112</v>
      </c>
      <c r="E16" s="58">
        <v>8.61</v>
      </c>
      <c r="F16" s="58">
        <v>296</v>
      </c>
      <c r="G16" s="57">
        <v>8.59</v>
      </c>
      <c r="H16" s="11">
        <v>194</v>
      </c>
      <c r="I16" s="30">
        <v>8.6199999999999992</v>
      </c>
      <c r="J16" s="30">
        <v>11</v>
      </c>
      <c r="K16" s="11">
        <v>8.58</v>
      </c>
      <c r="L16" s="11">
        <v>141</v>
      </c>
      <c r="M16" s="30">
        <v>8.6300000000000008</v>
      </c>
      <c r="N16" s="30">
        <v>88</v>
      </c>
      <c r="O16" s="11">
        <v>8.57</v>
      </c>
      <c r="P16" s="11">
        <v>179</v>
      </c>
      <c r="Q16" s="30">
        <v>8.64</v>
      </c>
      <c r="R16" s="30">
        <v>130</v>
      </c>
      <c r="S16" s="11">
        <v>8.56</v>
      </c>
      <c r="T16" s="11">
        <v>189</v>
      </c>
      <c r="U16" s="30">
        <v>8.65</v>
      </c>
      <c r="V16" s="30">
        <v>65</v>
      </c>
      <c r="W16" s="11">
        <v>8.61</v>
      </c>
      <c r="X16" s="12">
        <v>63085</v>
      </c>
      <c r="Y16" s="11">
        <v>0</v>
      </c>
      <c r="Z16" s="24">
        <v>0</v>
      </c>
    </row>
    <row r="17" spans="1:26" ht="16.8" thickBot="1" x14ac:dyDescent="0.35">
      <c r="A17" s="46">
        <v>42642</v>
      </c>
      <c r="B17" s="13" t="s">
        <v>172</v>
      </c>
      <c r="C17" s="11">
        <v>8.6</v>
      </c>
      <c r="D17" s="56">
        <v>113</v>
      </c>
      <c r="E17" s="58">
        <v>8.61</v>
      </c>
      <c r="F17" s="58">
        <v>281</v>
      </c>
      <c r="G17" s="57">
        <v>8.59</v>
      </c>
      <c r="H17" s="11">
        <v>194</v>
      </c>
      <c r="I17" s="30">
        <v>8.6199999999999992</v>
      </c>
      <c r="J17" s="30">
        <v>11</v>
      </c>
      <c r="K17" s="11">
        <v>8.58</v>
      </c>
      <c r="L17" s="11">
        <v>141</v>
      </c>
      <c r="M17" s="30">
        <v>8.6300000000000008</v>
      </c>
      <c r="N17" s="30">
        <v>88</v>
      </c>
      <c r="O17" s="11">
        <v>8.57</v>
      </c>
      <c r="P17" s="11">
        <v>179</v>
      </c>
      <c r="Q17" s="30">
        <v>8.64</v>
      </c>
      <c r="R17" s="30">
        <v>130</v>
      </c>
      <c r="S17" s="11">
        <v>8.56</v>
      </c>
      <c r="T17" s="11">
        <v>189</v>
      </c>
      <c r="U17" s="30">
        <v>8.65</v>
      </c>
      <c r="V17" s="30">
        <v>65</v>
      </c>
      <c r="W17" s="11">
        <v>8.61</v>
      </c>
      <c r="X17" s="12">
        <v>63100</v>
      </c>
      <c r="Y17" s="11">
        <v>0</v>
      </c>
      <c r="Z17" s="24">
        <v>0</v>
      </c>
    </row>
    <row r="18" spans="1:26" ht="16.8" thickBot="1" x14ac:dyDescent="0.35">
      <c r="A18" s="46">
        <v>42642</v>
      </c>
      <c r="B18" s="13" t="s">
        <v>173</v>
      </c>
      <c r="C18" s="11">
        <v>8.6</v>
      </c>
      <c r="D18" s="56">
        <v>112</v>
      </c>
      <c r="E18" s="59">
        <v>8.61</v>
      </c>
      <c r="F18" s="60">
        <v>281</v>
      </c>
      <c r="G18" s="57">
        <v>8.59</v>
      </c>
      <c r="H18" s="11">
        <v>194</v>
      </c>
      <c r="I18" s="30">
        <v>8.6199999999999992</v>
      </c>
      <c r="J18" s="30">
        <v>11</v>
      </c>
      <c r="K18" s="11">
        <v>8.58</v>
      </c>
      <c r="L18" s="11">
        <v>141</v>
      </c>
      <c r="M18" s="30">
        <v>8.6300000000000008</v>
      </c>
      <c r="N18" s="30">
        <v>88</v>
      </c>
      <c r="O18" s="11">
        <v>8.57</v>
      </c>
      <c r="P18" s="11">
        <v>179</v>
      </c>
      <c r="Q18" s="30">
        <v>8.64</v>
      </c>
      <c r="R18" s="30">
        <v>130</v>
      </c>
      <c r="S18" s="11">
        <v>8.56</v>
      </c>
      <c r="T18" s="11">
        <v>189</v>
      </c>
      <c r="U18" s="30">
        <v>8.65</v>
      </c>
      <c r="V18" s="30">
        <v>65</v>
      </c>
      <c r="W18" s="11">
        <v>8.61</v>
      </c>
      <c r="X18" s="12">
        <v>63100</v>
      </c>
      <c r="Y18" s="11">
        <v>0</v>
      </c>
      <c r="Z18" s="24">
        <v>0</v>
      </c>
    </row>
    <row r="19" spans="1:26" ht="16.8" thickBot="1" x14ac:dyDescent="0.35">
      <c r="A19" s="46">
        <v>42642</v>
      </c>
      <c r="B19" s="13" t="s">
        <v>174</v>
      </c>
      <c r="C19" s="11">
        <v>8.6</v>
      </c>
      <c r="D19" s="56">
        <v>119</v>
      </c>
      <c r="E19" s="61">
        <v>8.61</v>
      </c>
      <c r="F19" s="61">
        <v>499</v>
      </c>
      <c r="G19" s="57">
        <v>8.59</v>
      </c>
      <c r="H19" s="11">
        <v>186</v>
      </c>
      <c r="I19" s="30">
        <v>8.6199999999999992</v>
      </c>
      <c r="J19" s="30">
        <v>11</v>
      </c>
      <c r="K19" s="11">
        <v>8.58</v>
      </c>
      <c r="L19" s="11">
        <v>141</v>
      </c>
      <c r="M19" s="30">
        <v>8.6300000000000008</v>
      </c>
      <c r="N19" s="30">
        <v>88</v>
      </c>
      <c r="O19" s="11">
        <v>8.57</v>
      </c>
      <c r="P19" s="11">
        <v>179</v>
      </c>
      <c r="Q19" s="30">
        <v>8.64</v>
      </c>
      <c r="R19" s="30">
        <v>130</v>
      </c>
      <c r="S19" s="11">
        <v>8.56</v>
      </c>
      <c r="T19" s="11">
        <v>189</v>
      </c>
      <c r="U19" s="30">
        <v>8.65</v>
      </c>
      <c r="V19" s="30">
        <v>65</v>
      </c>
      <c r="W19" s="11">
        <v>8.61</v>
      </c>
      <c r="X19" s="12">
        <v>63381</v>
      </c>
      <c r="Y19" s="11">
        <v>0</v>
      </c>
      <c r="Z19" s="24">
        <v>0</v>
      </c>
    </row>
    <row r="20" spans="1:26" ht="16.8" thickBot="1" x14ac:dyDescent="0.35">
      <c r="A20" s="46">
        <v>42642</v>
      </c>
      <c r="B20" s="13" t="s">
        <v>175</v>
      </c>
      <c r="C20" s="11">
        <v>8.6</v>
      </c>
      <c r="D20" s="56">
        <v>119</v>
      </c>
      <c r="E20" s="59">
        <v>8.61</v>
      </c>
      <c r="F20" s="60">
        <v>640</v>
      </c>
      <c r="G20" s="57">
        <v>8.59</v>
      </c>
      <c r="H20" s="11">
        <v>186</v>
      </c>
      <c r="I20" s="30">
        <v>8.6199999999999992</v>
      </c>
      <c r="J20" s="30">
        <v>11</v>
      </c>
      <c r="K20" s="11">
        <v>8.58</v>
      </c>
      <c r="L20" s="11">
        <v>141</v>
      </c>
      <c r="M20" s="30">
        <v>8.6300000000000008</v>
      </c>
      <c r="N20" s="30">
        <v>88</v>
      </c>
      <c r="O20" s="11">
        <v>8.57</v>
      </c>
      <c r="P20" s="11">
        <v>179</v>
      </c>
      <c r="Q20" s="30">
        <v>8.64</v>
      </c>
      <c r="R20" s="30">
        <v>130</v>
      </c>
      <c r="S20" s="11">
        <v>8.56</v>
      </c>
      <c r="T20" s="11">
        <v>189</v>
      </c>
      <c r="U20" s="30">
        <v>8.65</v>
      </c>
      <c r="V20" s="30">
        <v>65</v>
      </c>
      <c r="W20" s="11">
        <v>8.61</v>
      </c>
      <c r="X20" s="12">
        <v>63381</v>
      </c>
      <c r="Y20" s="11">
        <v>0</v>
      </c>
      <c r="Z20" s="24">
        <v>0</v>
      </c>
    </row>
    <row r="21" spans="1:26" ht="16.8" thickBot="1" x14ac:dyDescent="0.35">
      <c r="A21" s="46">
        <v>42642</v>
      </c>
      <c r="B21" s="13" t="s">
        <v>176</v>
      </c>
      <c r="C21" s="11">
        <v>8.6</v>
      </c>
      <c r="D21" s="11">
        <v>119</v>
      </c>
      <c r="E21" s="61">
        <v>8.61</v>
      </c>
      <c r="F21" s="61">
        <v>141</v>
      </c>
      <c r="G21" s="11">
        <v>8.59</v>
      </c>
      <c r="H21" s="11">
        <v>206</v>
      </c>
      <c r="I21" s="30">
        <v>8.6199999999999992</v>
      </c>
      <c r="J21" s="30">
        <v>11</v>
      </c>
      <c r="K21" s="11">
        <v>8.58</v>
      </c>
      <c r="L21" s="11">
        <v>141</v>
      </c>
      <c r="M21" s="30">
        <v>8.6300000000000008</v>
      </c>
      <c r="N21" s="30">
        <v>88</v>
      </c>
      <c r="O21" s="11">
        <v>8.57</v>
      </c>
      <c r="P21" s="11">
        <v>179</v>
      </c>
      <c r="Q21" s="30">
        <v>8.64</v>
      </c>
      <c r="R21" s="30">
        <v>130</v>
      </c>
      <c r="S21" s="11">
        <v>8.56</v>
      </c>
      <c r="T21" s="11">
        <v>189</v>
      </c>
      <c r="U21" s="30">
        <v>8.65</v>
      </c>
      <c r="V21" s="30">
        <v>65</v>
      </c>
      <c r="W21" s="11">
        <v>8.61</v>
      </c>
      <c r="X21" s="12">
        <v>63880</v>
      </c>
      <c r="Y21" s="11">
        <v>0</v>
      </c>
      <c r="Z21" s="24">
        <v>0</v>
      </c>
    </row>
    <row r="22" spans="1:26" ht="16.8" thickBot="1" x14ac:dyDescent="0.35">
      <c r="A22" s="46">
        <v>42642</v>
      </c>
      <c r="B22" s="13" t="s">
        <v>177</v>
      </c>
      <c r="C22" s="11">
        <v>8.6</v>
      </c>
      <c r="D22" s="56">
        <v>118</v>
      </c>
      <c r="E22" s="59">
        <v>8.61</v>
      </c>
      <c r="F22" s="60">
        <v>142</v>
      </c>
      <c r="G22" s="57">
        <v>8.59</v>
      </c>
      <c r="H22" s="11">
        <v>206</v>
      </c>
      <c r="I22" s="30">
        <v>8.6199999999999992</v>
      </c>
      <c r="J22" s="30">
        <v>11</v>
      </c>
      <c r="K22" s="11">
        <v>8.58</v>
      </c>
      <c r="L22" s="11">
        <v>141</v>
      </c>
      <c r="M22" s="30">
        <v>8.6300000000000008</v>
      </c>
      <c r="N22" s="30">
        <v>88</v>
      </c>
      <c r="O22" s="11">
        <v>8.57</v>
      </c>
      <c r="P22" s="11">
        <v>179</v>
      </c>
      <c r="Q22" s="30">
        <v>8.64</v>
      </c>
      <c r="R22" s="30">
        <v>130</v>
      </c>
      <c r="S22" s="11">
        <v>8.56</v>
      </c>
      <c r="T22" s="11">
        <v>189</v>
      </c>
      <c r="U22" s="30">
        <v>8.65</v>
      </c>
      <c r="V22" s="30">
        <v>65</v>
      </c>
      <c r="W22" s="11">
        <v>8.6</v>
      </c>
      <c r="X22" s="12">
        <v>63881</v>
      </c>
      <c r="Y22" s="11">
        <v>0</v>
      </c>
      <c r="Z22" s="24">
        <v>0</v>
      </c>
    </row>
    <row r="23" spans="1:26" x14ac:dyDescent="0.3">
      <c r="A23" s="46">
        <v>42642</v>
      </c>
      <c r="B23" s="13" t="s">
        <v>178</v>
      </c>
      <c r="C23" s="11">
        <v>8.6</v>
      </c>
      <c r="D23" s="11">
        <v>119</v>
      </c>
      <c r="E23" s="29">
        <v>8.61</v>
      </c>
      <c r="F23" s="29">
        <v>2</v>
      </c>
      <c r="G23" s="11">
        <v>8.59</v>
      </c>
      <c r="H23" s="11">
        <v>205</v>
      </c>
      <c r="I23" s="30">
        <v>8.6199999999999992</v>
      </c>
      <c r="J23" s="30">
        <v>11</v>
      </c>
      <c r="K23" s="11">
        <v>8.58</v>
      </c>
      <c r="L23" s="11">
        <v>141</v>
      </c>
      <c r="M23" s="30">
        <v>8.6300000000000008</v>
      </c>
      <c r="N23" s="30">
        <v>88</v>
      </c>
      <c r="O23" s="11">
        <v>8.57</v>
      </c>
      <c r="P23" s="11">
        <v>179</v>
      </c>
      <c r="Q23" s="30">
        <v>8.64</v>
      </c>
      <c r="R23" s="30">
        <v>130</v>
      </c>
      <c r="S23" s="11">
        <v>8.56</v>
      </c>
      <c r="T23" s="11">
        <v>189</v>
      </c>
      <c r="U23" s="30">
        <v>8.65</v>
      </c>
      <c r="V23" s="30">
        <v>65</v>
      </c>
      <c r="W23" s="11">
        <v>8.61</v>
      </c>
      <c r="X23" s="12">
        <v>64021</v>
      </c>
      <c r="Y23" s="11">
        <v>0</v>
      </c>
      <c r="Z23" s="24">
        <v>0</v>
      </c>
    </row>
    <row r="24" spans="1:26" x14ac:dyDescent="0.3">
      <c r="A24" s="46">
        <v>42642</v>
      </c>
      <c r="B24" s="13" t="s">
        <v>179</v>
      </c>
      <c r="C24" s="11">
        <v>8.61</v>
      </c>
      <c r="D24" s="11">
        <v>3</v>
      </c>
      <c r="E24" s="30">
        <v>8.6199999999999992</v>
      </c>
      <c r="F24" s="30">
        <v>11</v>
      </c>
      <c r="G24" s="11">
        <v>8.6</v>
      </c>
      <c r="H24" s="11">
        <v>119</v>
      </c>
      <c r="I24" s="30">
        <v>8.6300000000000008</v>
      </c>
      <c r="J24" s="30">
        <v>88</v>
      </c>
      <c r="K24" s="11">
        <v>8.59</v>
      </c>
      <c r="L24" s="11">
        <v>205</v>
      </c>
      <c r="M24" s="30">
        <v>8.64</v>
      </c>
      <c r="N24" s="30">
        <v>130</v>
      </c>
      <c r="O24" s="11">
        <v>8.58</v>
      </c>
      <c r="P24" s="11">
        <v>141</v>
      </c>
      <c r="Q24" s="30">
        <v>8.65</v>
      </c>
      <c r="R24" s="30">
        <v>65</v>
      </c>
      <c r="S24" s="11">
        <v>8.57</v>
      </c>
      <c r="T24" s="11">
        <v>179</v>
      </c>
      <c r="U24" s="30">
        <v>8.66</v>
      </c>
      <c r="V24" s="30">
        <v>188</v>
      </c>
      <c r="W24" s="11">
        <v>8.61</v>
      </c>
      <c r="X24" s="12">
        <v>64025</v>
      </c>
      <c r="Y24" s="11">
        <v>0</v>
      </c>
      <c r="Z24" s="24">
        <v>0</v>
      </c>
    </row>
    <row r="25" spans="1:26" x14ac:dyDescent="0.3">
      <c r="A25" s="46">
        <v>42642</v>
      </c>
      <c r="B25" s="13" t="s">
        <v>180</v>
      </c>
      <c r="C25" s="11">
        <v>8.61</v>
      </c>
      <c r="D25" s="11">
        <v>21</v>
      </c>
      <c r="E25" s="30">
        <v>8.6199999999999992</v>
      </c>
      <c r="F25" s="30">
        <v>11</v>
      </c>
      <c r="G25" s="11">
        <v>8.6</v>
      </c>
      <c r="H25" s="11">
        <v>112</v>
      </c>
      <c r="I25" s="30">
        <v>8.6300000000000008</v>
      </c>
      <c r="J25" s="30">
        <v>88</v>
      </c>
      <c r="K25" s="11">
        <v>8.59</v>
      </c>
      <c r="L25" s="11">
        <v>185</v>
      </c>
      <c r="M25" s="30">
        <v>8.64</v>
      </c>
      <c r="N25" s="30">
        <v>130</v>
      </c>
      <c r="O25" s="11">
        <v>8.58</v>
      </c>
      <c r="P25" s="11">
        <v>140</v>
      </c>
      <c r="Q25" s="30">
        <v>8.65</v>
      </c>
      <c r="R25" s="30">
        <v>61</v>
      </c>
      <c r="S25" s="11">
        <v>8.57</v>
      </c>
      <c r="T25" s="11">
        <v>183</v>
      </c>
      <c r="U25" s="30">
        <v>8.66</v>
      </c>
      <c r="V25" s="30">
        <v>192</v>
      </c>
      <c r="W25" s="11">
        <v>8.61</v>
      </c>
      <c r="X25" s="12">
        <v>64025</v>
      </c>
      <c r="Y25" s="11">
        <v>0</v>
      </c>
      <c r="Z25" s="24">
        <v>0</v>
      </c>
    </row>
    <row r="26" spans="1:26" x14ac:dyDescent="0.3">
      <c r="A26" s="46">
        <v>42642</v>
      </c>
      <c r="B26" s="13" t="s">
        <v>181</v>
      </c>
      <c r="C26" s="11">
        <v>8.61</v>
      </c>
      <c r="D26" s="11">
        <v>31</v>
      </c>
      <c r="E26" s="30">
        <v>8.6199999999999992</v>
      </c>
      <c r="F26" s="30">
        <v>11</v>
      </c>
      <c r="G26" s="11">
        <v>8.6</v>
      </c>
      <c r="H26" s="11">
        <v>112</v>
      </c>
      <c r="I26" s="30">
        <v>8.6300000000000008</v>
      </c>
      <c r="J26" s="30">
        <v>90</v>
      </c>
      <c r="K26" s="11">
        <v>8.59</v>
      </c>
      <c r="L26" s="11">
        <v>185</v>
      </c>
      <c r="M26" s="30">
        <v>8.64</v>
      </c>
      <c r="N26" s="30">
        <v>130</v>
      </c>
      <c r="O26" s="11">
        <v>8.58</v>
      </c>
      <c r="P26" s="11">
        <v>140</v>
      </c>
      <c r="Q26" s="30">
        <v>8.65</v>
      </c>
      <c r="R26" s="30">
        <v>61</v>
      </c>
      <c r="S26" s="11">
        <v>8.57</v>
      </c>
      <c r="T26" s="11">
        <v>183</v>
      </c>
      <c r="U26" s="30">
        <v>8.66</v>
      </c>
      <c r="V26" s="30">
        <v>192</v>
      </c>
      <c r="W26" s="11">
        <v>8.61</v>
      </c>
      <c r="X26" s="12">
        <v>64025</v>
      </c>
      <c r="Y26" s="11">
        <v>0</v>
      </c>
      <c r="Z26" s="24">
        <v>0</v>
      </c>
    </row>
    <row r="27" spans="1:26" x14ac:dyDescent="0.3">
      <c r="A27" s="46">
        <v>42642</v>
      </c>
      <c r="B27" s="13" t="s">
        <v>182</v>
      </c>
      <c r="C27" s="11">
        <v>8.61</v>
      </c>
      <c r="D27" s="11">
        <v>32</v>
      </c>
      <c r="E27" s="30">
        <v>8.6199999999999992</v>
      </c>
      <c r="F27" s="30">
        <v>11</v>
      </c>
      <c r="G27" s="11">
        <v>8.6</v>
      </c>
      <c r="H27" s="11">
        <v>112</v>
      </c>
      <c r="I27" s="30">
        <v>8.6300000000000008</v>
      </c>
      <c r="J27" s="30">
        <v>90</v>
      </c>
      <c r="K27" s="11">
        <v>8.59</v>
      </c>
      <c r="L27" s="11">
        <v>185</v>
      </c>
      <c r="M27" s="30">
        <v>8.64</v>
      </c>
      <c r="N27" s="30">
        <v>130</v>
      </c>
      <c r="O27" s="11">
        <v>8.58</v>
      </c>
      <c r="P27" s="11">
        <v>140</v>
      </c>
      <c r="Q27" s="30">
        <v>8.65</v>
      </c>
      <c r="R27" s="30">
        <v>61</v>
      </c>
      <c r="S27" s="11">
        <v>8.57</v>
      </c>
      <c r="T27" s="11">
        <v>182</v>
      </c>
      <c r="U27" s="30">
        <v>8.66</v>
      </c>
      <c r="V27" s="30">
        <v>192</v>
      </c>
      <c r="W27" s="11">
        <v>8.61</v>
      </c>
      <c r="X27" s="12">
        <v>64025</v>
      </c>
      <c r="Y27" s="11">
        <v>0</v>
      </c>
      <c r="Z27" s="24">
        <v>0</v>
      </c>
    </row>
    <row r="28" spans="1:26" x14ac:dyDescent="0.3">
      <c r="A28" s="46">
        <v>42642</v>
      </c>
      <c r="B28" s="13" t="s">
        <v>183</v>
      </c>
      <c r="C28" s="11">
        <v>8.61</v>
      </c>
      <c r="D28" s="11">
        <v>32</v>
      </c>
      <c r="E28" s="30">
        <v>8.6199999999999992</v>
      </c>
      <c r="F28" s="30">
        <v>11</v>
      </c>
      <c r="G28" s="11">
        <v>8.6</v>
      </c>
      <c r="H28" s="11">
        <v>112</v>
      </c>
      <c r="I28" s="30">
        <v>8.6300000000000008</v>
      </c>
      <c r="J28" s="30">
        <v>94</v>
      </c>
      <c r="K28" s="11">
        <v>8.59</v>
      </c>
      <c r="L28" s="11">
        <v>186</v>
      </c>
      <c r="M28" s="30">
        <v>8.64</v>
      </c>
      <c r="N28" s="30">
        <v>130</v>
      </c>
      <c r="O28" s="11">
        <v>8.58</v>
      </c>
      <c r="P28" s="11">
        <v>140</v>
      </c>
      <c r="Q28" s="30">
        <v>8.65</v>
      </c>
      <c r="R28" s="30">
        <v>61</v>
      </c>
      <c r="S28" s="11">
        <v>8.57</v>
      </c>
      <c r="T28" s="11">
        <v>182</v>
      </c>
      <c r="U28" s="30">
        <v>8.66</v>
      </c>
      <c r="V28" s="30">
        <v>192</v>
      </c>
      <c r="W28" s="11">
        <v>8.61</v>
      </c>
      <c r="X28" s="12">
        <v>64025</v>
      </c>
      <c r="Y28" s="11">
        <v>0</v>
      </c>
      <c r="Z28" s="24">
        <v>0</v>
      </c>
    </row>
    <row r="29" spans="1:26" x14ac:dyDescent="0.3">
      <c r="A29" s="46">
        <v>42642</v>
      </c>
      <c r="B29" s="13" t="s">
        <v>184</v>
      </c>
      <c r="C29" s="11">
        <v>8.61</v>
      </c>
      <c r="D29" s="11">
        <v>30</v>
      </c>
      <c r="E29" s="30">
        <v>8.6199999999999992</v>
      </c>
      <c r="F29" s="30">
        <v>11</v>
      </c>
      <c r="G29" s="11">
        <v>8.6</v>
      </c>
      <c r="H29" s="11">
        <v>112</v>
      </c>
      <c r="I29" s="30">
        <v>8.6300000000000008</v>
      </c>
      <c r="J29" s="30">
        <v>94</v>
      </c>
      <c r="K29" s="11">
        <v>8.59</v>
      </c>
      <c r="L29" s="11">
        <v>186</v>
      </c>
      <c r="M29" s="30">
        <v>8.64</v>
      </c>
      <c r="N29" s="30">
        <v>130</v>
      </c>
      <c r="O29" s="11">
        <v>8.58</v>
      </c>
      <c r="P29" s="11">
        <v>140</v>
      </c>
      <c r="Q29" s="30">
        <v>8.65</v>
      </c>
      <c r="R29" s="30">
        <v>61</v>
      </c>
      <c r="S29" s="11">
        <v>8.57</v>
      </c>
      <c r="T29" s="11">
        <v>182</v>
      </c>
      <c r="U29" s="30">
        <v>8.66</v>
      </c>
      <c r="V29" s="30">
        <v>192</v>
      </c>
      <c r="W29" s="11">
        <v>8.61</v>
      </c>
      <c r="X29" s="12">
        <v>64030</v>
      </c>
      <c r="Y29" s="11">
        <v>0</v>
      </c>
      <c r="Z29" s="24">
        <v>0</v>
      </c>
    </row>
    <row r="30" spans="1:26" x14ac:dyDescent="0.3">
      <c r="A30" s="46">
        <v>42642</v>
      </c>
      <c r="B30" s="13" t="s">
        <v>185</v>
      </c>
      <c r="C30" s="11">
        <v>8.61</v>
      </c>
      <c r="D30" s="11">
        <v>30</v>
      </c>
      <c r="E30" s="30">
        <v>8.6199999999999992</v>
      </c>
      <c r="F30" s="30">
        <v>23</v>
      </c>
      <c r="G30" s="11">
        <v>8.6</v>
      </c>
      <c r="H30" s="11">
        <v>111</v>
      </c>
      <c r="I30" s="30">
        <v>8.6300000000000008</v>
      </c>
      <c r="J30" s="30">
        <v>130</v>
      </c>
      <c r="K30" s="11">
        <v>8.59</v>
      </c>
      <c r="L30" s="11">
        <v>186</v>
      </c>
      <c r="M30" s="30">
        <v>8.64</v>
      </c>
      <c r="N30" s="30">
        <v>130</v>
      </c>
      <c r="O30" s="11">
        <v>8.58</v>
      </c>
      <c r="P30" s="11">
        <v>140</v>
      </c>
      <c r="Q30" s="30">
        <v>8.65</v>
      </c>
      <c r="R30" s="30">
        <v>61</v>
      </c>
      <c r="S30" s="11">
        <v>8.57</v>
      </c>
      <c r="T30" s="11">
        <v>182</v>
      </c>
      <c r="U30" s="30">
        <v>8.66</v>
      </c>
      <c r="V30" s="30">
        <v>192</v>
      </c>
      <c r="W30" s="11">
        <v>8.61</v>
      </c>
      <c r="X30" s="12">
        <v>64030</v>
      </c>
      <c r="Y30" s="11">
        <v>0</v>
      </c>
      <c r="Z30" s="24">
        <v>0</v>
      </c>
    </row>
    <row r="31" spans="1:26" x14ac:dyDescent="0.3">
      <c r="A31" s="46">
        <v>42642</v>
      </c>
      <c r="B31" s="13" t="s">
        <v>186</v>
      </c>
      <c r="C31" s="11">
        <v>8.61</v>
      </c>
      <c r="D31" s="11">
        <v>25</v>
      </c>
      <c r="E31" s="30">
        <v>8.6199999999999992</v>
      </c>
      <c r="F31" s="30">
        <v>23</v>
      </c>
      <c r="G31" s="11">
        <v>8.6</v>
      </c>
      <c r="H31" s="11">
        <v>111</v>
      </c>
      <c r="I31" s="30">
        <v>8.6300000000000008</v>
      </c>
      <c r="J31" s="30">
        <v>130</v>
      </c>
      <c r="K31" s="11">
        <v>8.59</v>
      </c>
      <c r="L31" s="11">
        <v>186</v>
      </c>
      <c r="M31" s="30">
        <v>8.64</v>
      </c>
      <c r="N31" s="30">
        <v>130</v>
      </c>
      <c r="O31" s="11">
        <v>8.58</v>
      </c>
      <c r="P31" s="11">
        <v>140</v>
      </c>
      <c r="Q31" s="30">
        <v>8.65</v>
      </c>
      <c r="R31" s="30">
        <v>61</v>
      </c>
      <c r="S31" s="11">
        <v>8.57</v>
      </c>
      <c r="T31" s="11">
        <v>182</v>
      </c>
      <c r="U31" s="30">
        <v>8.66</v>
      </c>
      <c r="V31" s="30">
        <v>193</v>
      </c>
      <c r="W31" s="11">
        <v>8.61</v>
      </c>
      <c r="X31" s="12">
        <v>64035</v>
      </c>
      <c r="Y31" s="11">
        <v>0</v>
      </c>
      <c r="Z31" s="24">
        <v>0</v>
      </c>
    </row>
    <row r="32" spans="1:26" x14ac:dyDescent="0.3">
      <c r="A32" s="46">
        <v>42642</v>
      </c>
      <c r="B32" s="13" t="s">
        <v>187</v>
      </c>
      <c r="C32" s="11">
        <v>8.61</v>
      </c>
      <c r="D32" s="11">
        <v>26</v>
      </c>
      <c r="E32" s="30">
        <v>8.6199999999999992</v>
      </c>
      <c r="F32" s="30">
        <v>23</v>
      </c>
      <c r="G32" s="11">
        <v>8.6</v>
      </c>
      <c r="H32" s="11">
        <v>111</v>
      </c>
      <c r="I32" s="30">
        <v>8.6300000000000008</v>
      </c>
      <c r="J32" s="30">
        <v>130</v>
      </c>
      <c r="K32" s="11">
        <v>8.59</v>
      </c>
      <c r="L32" s="11">
        <v>186</v>
      </c>
      <c r="M32" s="30">
        <v>8.64</v>
      </c>
      <c r="N32" s="30">
        <v>130</v>
      </c>
      <c r="O32" s="11">
        <v>8.58</v>
      </c>
      <c r="P32" s="11">
        <v>140</v>
      </c>
      <c r="Q32" s="30">
        <v>8.65</v>
      </c>
      <c r="R32" s="30">
        <v>63</v>
      </c>
      <c r="S32" s="11">
        <v>8.57</v>
      </c>
      <c r="T32" s="11">
        <v>182</v>
      </c>
      <c r="U32" s="30">
        <v>8.66</v>
      </c>
      <c r="V32" s="30">
        <v>193</v>
      </c>
      <c r="W32" s="11">
        <v>8.61</v>
      </c>
      <c r="X32" s="12">
        <v>64035</v>
      </c>
      <c r="Y32" s="11">
        <v>0</v>
      </c>
      <c r="Z32" s="24">
        <v>0</v>
      </c>
    </row>
    <row r="33" spans="1:26" ht="16.8" thickBot="1" x14ac:dyDescent="0.35">
      <c r="A33" s="47">
        <v>42642</v>
      </c>
      <c r="B33" s="50" t="s">
        <v>188</v>
      </c>
      <c r="C33" s="25">
        <v>8.6</v>
      </c>
      <c r="D33" s="25">
        <v>116</v>
      </c>
      <c r="E33" s="31">
        <v>8.61</v>
      </c>
      <c r="F33" s="31">
        <v>75</v>
      </c>
      <c r="G33" s="25">
        <v>8.59</v>
      </c>
      <c r="H33" s="25">
        <v>186</v>
      </c>
      <c r="I33" s="31">
        <v>8.6199999999999992</v>
      </c>
      <c r="J33" s="31">
        <v>23</v>
      </c>
      <c r="K33" s="25">
        <v>8.58</v>
      </c>
      <c r="L33" s="25">
        <v>140</v>
      </c>
      <c r="M33" s="31">
        <v>8.6300000000000008</v>
      </c>
      <c r="N33" s="31">
        <v>131</v>
      </c>
      <c r="O33" s="25">
        <v>8.57</v>
      </c>
      <c r="P33" s="25">
        <v>182</v>
      </c>
      <c r="Q33" s="31">
        <v>8.64</v>
      </c>
      <c r="R33" s="31">
        <v>130</v>
      </c>
      <c r="S33" s="25">
        <v>8.56</v>
      </c>
      <c r="T33" s="25">
        <v>185</v>
      </c>
      <c r="U33" s="31">
        <v>8.65</v>
      </c>
      <c r="V33" s="31">
        <v>63</v>
      </c>
      <c r="W33" s="25">
        <v>8.61</v>
      </c>
      <c r="X33" s="26">
        <v>64061</v>
      </c>
      <c r="Y33" s="25">
        <v>0</v>
      </c>
      <c r="Z33" s="27">
        <v>0</v>
      </c>
    </row>
    <row r="34" spans="1:26" s="15" customFormat="1" x14ac:dyDescent="0.3">
      <c r="A34" s="55" t="s">
        <v>190</v>
      </c>
      <c r="B34" s="51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</row>
  </sheetData>
  <phoneticPr fontId="2" type="noConversion"/>
  <pageMargins left="0.70866141732283472" right="0.70866141732283472" top="0.74803149606299213" bottom="0.74803149606299213" header="0.31496062992125984" footer="0.31496062992125984"/>
  <pageSetup paperSize="9" scale="66" fitToHeight="5" orientation="landscape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25">
    <pageSetUpPr fitToPage="1"/>
  </sheetPr>
  <dimension ref="A1:I283"/>
  <sheetViews>
    <sheetView zoomScale="80" zoomScaleNormal="80" workbookViewId="0">
      <selection activeCell="A2" sqref="A2"/>
    </sheetView>
  </sheetViews>
  <sheetFormatPr defaultRowHeight="16.2" x14ac:dyDescent="0.3"/>
  <cols>
    <col min="1" max="1" width="12.88671875" bestFit="1" customWidth="1"/>
    <col min="2" max="2" width="12.21875" customWidth="1"/>
    <col min="3" max="3" width="8.33203125" bestFit="1" customWidth="1"/>
    <col min="4" max="9" width="10.5546875" bestFit="1" customWidth="1"/>
  </cols>
  <sheetData>
    <row r="1" spans="1:9" x14ac:dyDescent="0.3">
      <c r="A1" s="135" t="s">
        <v>3356</v>
      </c>
    </row>
    <row r="2" spans="1:9" ht="16.8" thickBot="1" x14ac:dyDescent="0.35">
      <c r="A2" s="135" t="s">
        <v>862</v>
      </c>
    </row>
    <row r="3" spans="1:9" s="136" customFormat="1" ht="16.8" thickBot="1" x14ac:dyDescent="0.35">
      <c r="A3" s="175" t="s">
        <v>854</v>
      </c>
      <c r="B3" s="176" t="s">
        <v>855</v>
      </c>
      <c r="C3" s="177" t="s">
        <v>254</v>
      </c>
      <c r="D3" s="178" t="s">
        <v>856</v>
      </c>
      <c r="E3" s="176" t="s">
        <v>857</v>
      </c>
      <c r="F3" s="176" t="s">
        <v>858</v>
      </c>
      <c r="G3" s="178" t="s">
        <v>258</v>
      </c>
      <c r="H3" s="176" t="s">
        <v>859</v>
      </c>
      <c r="I3" s="179" t="s">
        <v>860</v>
      </c>
    </row>
    <row r="4" spans="1:9" x14ac:dyDescent="0.3">
      <c r="A4" s="180" t="s">
        <v>736</v>
      </c>
      <c r="B4" s="181" t="s">
        <v>737</v>
      </c>
      <c r="C4" s="181" t="s">
        <v>738</v>
      </c>
      <c r="D4" s="181">
        <v>11235452</v>
      </c>
      <c r="E4" s="182">
        <v>7.35</v>
      </c>
      <c r="F4" s="182">
        <v>499</v>
      </c>
      <c r="G4" s="181"/>
      <c r="H4" s="182"/>
      <c r="I4" s="183"/>
    </row>
    <row r="5" spans="1:9" x14ac:dyDescent="0.3">
      <c r="A5" s="148" t="s">
        <v>736</v>
      </c>
      <c r="B5" s="144"/>
      <c r="C5" s="144"/>
      <c r="D5" s="144"/>
      <c r="E5" s="146"/>
      <c r="F5" s="146"/>
      <c r="G5" s="144">
        <v>11235583</v>
      </c>
      <c r="H5" s="146">
        <v>7.35</v>
      </c>
      <c r="I5" s="147">
        <v>499</v>
      </c>
    </row>
    <row r="6" spans="1:9" x14ac:dyDescent="0.3">
      <c r="A6" s="143" t="s">
        <v>736</v>
      </c>
      <c r="B6" s="144" t="s">
        <v>737</v>
      </c>
      <c r="C6" s="144" t="s">
        <v>739</v>
      </c>
      <c r="D6" s="144">
        <v>11243331</v>
      </c>
      <c r="E6" s="146">
        <v>7.35</v>
      </c>
      <c r="F6" s="146">
        <v>499</v>
      </c>
      <c r="G6" s="144"/>
      <c r="H6" s="146"/>
      <c r="I6" s="147"/>
    </row>
    <row r="7" spans="1:9" x14ac:dyDescent="0.3">
      <c r="A7" s="148" t="s">
        <v>736</v>
      </c>
      <c r="B7" s="144"/>
      <c r="C7" s="144"/>
      <c r="D7" s="144"/>
      <c r="E7" s="146"/>
      <c r="F7" s="146"/>
      <c r="G7" s="144">
        <v>11243668</v>
      </c>
      <c r="H7" s="146">
        <v>7.35</v>
      </c>
      <c r="I7" s="147">
        <v>499</v>
      </c>
    </row>
    <row r="8" spans="1:9" x14ac:dyDescent="0.3">
      <c r="A8" s="143" t="s">
        <v>736</v>
      </c>
      <c r="B8" s="144" t="s">
        <v>737</v>
      </c>
      <c r="C8" s="144" t="s">
        <v>740</v>
      </c>
      <c r="D8" s="144">
        <v>11244474</v>
      </c>
      <c r="E8" s="146">
        <v>7.35</v>
      </c>
      <c r="F8" s="146">
        <v>499</v>
      </c>
      <c r="G8" s="144"/>
      <c r="H8" s="146"/>
      <c r="I8" s="147"/>
    </row>
    <row r="9" spans="1:9" x14ac:dyDescent="0.3">
      <c r="A9" s="148" t="s">
        <v>736</v>
      </c>
      <c r="B9" s="144"/>
      <c r="C9" s="144"/>
      <c r="D9" s="144"/>
      <c r="E9" s="146"/>
      <c r="F9" s="146"/>
      <c r="G9" s="144">
        <v>11244686</v>
      </c>
      <c r="H9" s="146">
        <v>7.35</v>
      </c>
      <c r="I9" s="147">
        <v>499</v>
      </c>
    </row>
    <row r="10" spans="1:9" x14ac:dyDescent="0.3">
      <c r="A10" s="143" t="s">
        <v>736</v>
      </c>
      <c r="B10" s="144" t="s">
        <v>737</v>
      </c>
      <c r="C10" s="144" t="s">
        <v>741</v>
      </c>
      <c r="D10" s="144">
        <v>11250767</v>
      </c>
      <c r="E10" s="146">
        <v>7.35</v>
      </c>
      <c r="F10" s="146">
        <v>499</v>
      </c>
      <c r="G10" s="144"/>
      <c r="H10" s="146"/>
      <c r="I10" s="147"/>
    </row>
    <row r="11" spans="1:9" x14ac:dyDescent="0.3">
      <c r="A11" s="148" t="s">
        <v>736</v>
      </c>
      <c r="B11" s="144"/>
      <c r="C11" s="144"/>
      <c r="D11" s="144"/>
      <c r="E11" s="146"/>
      <c r="F11" s="146"/>
      <c r="G11" s="144">
        <v>11251249</v>
      </c>
      <c r="H11" s="146">
        <v>7.35</v>
      </c>
      <c r="I11" s="147">
        <v>499</v>
      </c>
    </row>
    <row r="12" spans="1:9" x14ac:dyDescent="0.3">
      <c r="A12" s="143" t="s">
        <v>736</v>
      </c>
      <c r="B12" s="144" t="s">
        <v>737</v>
      </c>
      <c r="C12" s="144" t="s">
        <v>742</v>
      </c>
      <c r="D12" s="144">
        <v>11252091</v>
      </c>
      <c r="E12" s="146">
        <v>7.35</v>
      </c>
      <c r="F12" s="146">
        <v>499</v>
      </c>
      <c r="G12" s="144"/>
      <c r="H12" s="146"/>
      <c r="I12" s="147"/>
    </row>
    <row r="13" spans="1:9" x14ac:dyDescent="0.3">
      <c r="A13" s="148" t="s">
        <v>736</v>
      </c>
      <c r="B13" s="144"/>
      <c r="C13" s="144"/>
      <c r="D13" s="144"/>
      <c r="E13" s="146"/>
      <c r="F13" s="146"/>
      <c r="G13" s="144">
        <v>11252274</v>
      </c>
      <c r="H13" s="146">
        <v>7.35</v>
      </c>
      <c r="I13" s="147">
        <v>499</v>
      </c>
    </row>
    <row r="14" spans="1:9" x14ac:dyDescent="0.3">
      <c r="A14" s="143" t="s">
        <v>736</v>
      </c>
      <c r="B14" s="144" t="s">
        <v>737</v>
      </c>
      <c r="C14" s="144" t="s">
        <v>743</v>
      </c>
      <c r="D14" s="144">
        <v>11253258</v>
      </c>
      <c r="E14" s="146">
        <v>7.35</v>
      </c>
      <c r="F14" s="146">
        <v>499</v>
      </c>
      <c r="G14" s="144"/>
      <c r="H14" s="146"/>
      <c r="I14" s="147"/>
    </row>
    <row r="15" spans="1:9" x14ac:dyDescent="0.3">
      <c r="A15" s="148" t="s">
        <v>736</v>
      </c>
      <c r="B15" s="144"/>
      <c r="C15" s="144"/>
      <c r="D15" s="144"/>
      <c r="E15" s="146"/>
      <c r="F15" s="146"/>
      <c r="G15" s="144">
        <v>11253299</v>
      </c>
      <c r="H15" s="146">
        <v>7.35</v>
      </c>
      <c r="I15" s="147">
        <v>499</v>
      </c>
    </row>
    <row r="16" spans="1:9" x14ac:dyDescent="0.3">
      <c r="A16" s="143" t="s">
        <v>736</v>
      </c>
      <c r="B16" s="144" t="s">
        <v>737</v>
      </c>
      <c r="C16" s="144" t="s">
        <v>744</v>
      </c>
      <c r="D16" s="144">
        <v>11254492</v>
      </c>
      <c r="E16" s="146">
        <v>7.35</v>
      </c>
      <c r="F16" s="146">
        <v>499</v>
      </c>
      <c r="G16" s="144"/>
      <c r="H16" s="146"/>
      <c r="I16" s="147"/>
    </row>
    <row r="17" spans="1:9" x14ac:dyDescent="0.3">
      <c r="A17" s="148" t="s">
        <v>736</v>
      </c>
      <c r="B17" s="144"/>
      <c r="C17" s="144"/>
      <c r="D17" s="144"/>
      <c r="E17" s="146"/>
      <c r="F17" s="146"/>
      <c r="G17" s="144">
        <v>11254839</v>
      </c>
      <c r="H17" s="146">
        <v>7.35</v>
      </c>
      <c r="I17" s="147">
        <v>499</v>
      </c>
    </row>
    <row r="18" spans="1:9" x14ac:dyDescent="0.3">
      <c r="A18" s="143" t="s">
        <v>736</v>
      </c>
      <c r="B18" s="144" t="s">
        <v>737</v>
      </c>
      <c r="C18" s="144" t="s">
        <v>745</v>
      </c>
      <c r="D18" s="144">
        <v>11260059</v>
      </c>
      <c r="E18" s="146">
        <v>7.35</v>
      </c>
      <c r="F18" s="146">
        <v>499</v>
      </c>
      <c r="G18" s="144"/>
      <c r="H18" s="146"/>
      <c r="I18" s="147"/>
    </row>
    <row r="19" spans="1:9" x14ac:dyDescent="0.3">
      <c r="A19" s="148" t="s">
        <v>736</v>
      </c>
      <c r="B19" s="144"/>
      <c r="C19" s="144"/>
      <c r="D19" s="144"/>
      <c r="E19" s="146"/>
      <c r="F19" s="146"/>
      <c r="G19" s="144">
        <v>11260374</v>
      </c>
      <c r="H19" s="146">
        <v>7.35</v>
      </c>
      <c r="I19" s="147">
        <v>499</v>
      </c>
    </row>
    <row r="20" spans="1:9" x14ac:dyDescent="0.3">
      <c r="A20" s="143" t="s">
        <v>736</v>
      </c>
      <c r="B20" s="144" t="s">
        <v>737</v>
      </c>
      <c r="C20" s="144" t="s">
        <v>746</v>
      </c>
      <c r="D20" s="144">
        <v>11261635</v>
      </c>
      <c r="E20" s="146">
        <v>7.35</v>
      </c>
      <c r="F20" s="146">
        <v>499</v>
      </c>
      <c r="G20" s="144"/>
      <c r="H20" s="146"/>
      <c r="I20" s="147"/>
    </row>
    <row r="21" spans="1:9" x14ac:dyDescent="0.3">
      <c r="A21" s="148" t="s">
        <v>736</v>
      </c>
      <c r="B21" s="144"/>
      <c r="C21" s="144"/>
      <c r="D21" s="144"/>
      <c r="E21" s="146"/>
      <c r="F21" s="146"/>
      <c r="G21" s="144">
        <v>11261908</v>
      </c>
      <c r="H21" s="146">
        <v>7.35</v>
      </c>
      <c r="I21" s="147">
        <v>499</v>
      </c>
    </row>
    <row r="22" spans="1:9" x14ac:dyDescent="0.3">
      <c r="A22" s="143" t="s">
        <v>736</v>
      </c>
      <c r="B22" s="144" t="s">
        <v>737</v>
      </c>
      <c r="C22" s="144" t="s">
        <v>747</v>
      </c>
      <c r="D22" s="144">
        <v>11263808</v>
      </c>
      <c r="E22" s="146">
        <v>7.35</v>
      </c>
      <c r="F22" s="146">
        <v>499</v>
      </c>
      <c r="G22" s="144"/>
      <c r="H22" s="146"/>
      <c r="I22" s="147"/>
    </row>
    <row r="23" spans="1:9" x14ac:dyDescent="0.3">
      <c r="A23" s="148" t="s">
        <v>736</v>
      </c>
      <c r="B23" s="144"/>
      <c r="C23" s="144"/>
      <c r="D23" s="144"/>
      <c r="E23" s="146"/>
      <c r="F23" s="146"/>
      <c r="G23" s="144">
        <v>11263955</v>
      </c>
      <c r="H23" s="146">
        <v>7.35</v>
      </c>
      <c r="I23" s="147">
        <v>499</v>
      </c>
    </row>
    <row r="24" spans="1:9" x14ac:dyDescent="0.3">
      <c r="A24" s="143" t="s">
        <v>736</v>
      </c>
      <c r="B24" s="144" t="s">
        <v>737</v>
      </c>
      <c r="C24" s="144" t="s">
        <v>748</v>
      </c>
      <c r="D24" s="144">
        <v>11264905</v>
      </c>
      <c r="E24" s="146">
        <v>7.35</v>
      </c>
      <c r="F24" s="146">
        <v>499</v>
      </c>
      <c r="G24" s="144"/>
      <c r="H24" s="146"/>
      <c r="I24" s="147"/>
    </row>
    <row r="25" spans="1:9" x14ac:dyDescent="0.3">
      <c r="A25" s="148" t="s">
        <v>736</v>
      </c>
      <c r="B25" s="144"/>
      <c r="C25" s="144"/>
      <c r="D25" s="144"/>
      <c r="E25" s="146"/>
      <c r="F25" s="146"/>
      <c r="G25" s="144">
        <v>11264979</v>
      </c>
      <c r="H25" s="146">
        <v>7.35</v>
      </c>
      <c r="I25" s="147">
        <v>499</v>
      </c>
    </row>
    <row r="26" spans="1:9" x14ac:dyDescent="0.3">
      <c r="A26" s="143" t="s">
        <v>736</v>
      </c>
      <c r="B26" s="144" t="s">
        <v>737</v>
      </c>
      <c r="C26" s="144" t="s">
        <v>749</v>
      </c>
      <c r="D26" s="144">
        <v>11265694</v>
      </c>
      <c r="E26" s="146">
        <v>7.35</v>
      </c>
      <c r="F26" s="146">
        <v>499</v>
      </c>
      <c r="G26" s="144"/>
      <c r="H26" s="146"/>
      <c r="I26" s="147"/>
    </row>
    <row r="27" spans="1:9" x14ac:dyDescent="0.3">
      <c r="A27" s="148" t="s">
        <v>736</v>
      </c>
      <c r="B27" s="144"/>
      <c r="C27" s="144"/>
      <c r="D27" s="144"/>
      <c r="E27" s="146"/>
      <c r="F27" s="146"/>
      <c r="G27" s="144">
        <v>11270008</v>
      </c>
      <c r="H27" s="146">
        <v>7.35</v>
      </c>
      <c r="I27" s="147">
        <v>499</v>
      </c>
    </row>
    <row r="28" spans="1:9" x14ac:dyDescent="0.3">
      <c r="A28" s="143" t="s">
        <v>736</v>
      </c>
      <c r="B28" s="144" t="s">
        <v>737</v>
      </c>
      <c r="C28" s="144" t="s">
        <v>750</v>
      </c>
      <c r="D28" s="144">
        <v>11270704</v>
      </c>
      <c r="E28" s="146">
        <v>7.35</v>
      </c>
      <c r="F28" s="146">
        <v>499</v>
      </c>
      <c r="G28" s="144"/>
      <c r="H28" s="146"/>
      <c r="I28" s="147"/>
    </row>
    <row r="29" spans="1:9" x14ac:dyDescent="0.3">
      <c r="A29" s="148" t="s">
        <v>736</v>
      </c>
      <c r="B29" s="144"/>
      <c r="C29" s="144"/>
      <c r="D29" s="144"/>
      <c r="E29" s="146"/>
      <c r="F29" s="146"/>
      <c r="G29" s="144">
        <v>11271031</v>
      </c>
      <c r="H29" s="146">
        <v>7.35</v>
      </c>
      <c r="I29" s="147">
        <v>499</v>
      </c>
    </row>
    <row r="30" spans="1:9" x14ac:dyDescent="0.3">
      <c r="A30" s="143" t="s">
        <v>736</v>
      </c>
      <c r="B30" s="144" t="s">
        <v>737</v>
      </c>
      <c r="C30" s="144" t="s">
        <v>751</v>
      </c>
      <c r="D30" s="144">
        <v>11271674</v>
      </c>
      <c r="E30" s="146">
        <v>7.35</v>
      </c>
      <c r="F30" s="146">
        <v>499</v>
      </c>
      <c r="G30" s="144"/>
      <c r="H30" s="146"/>
      <c r="I30" s="147"/>
    </row>
    <row r="31" spans="1:9" x14ac:dyDescent="0.3">
      <c r="A31" s="148" t="s">
        <v>736</v>
      </c>
      <c r="B31" s="144"/>
      <c r="C31" s="144"/>
      <c r="D31" s="144"/>
      <c r="E31" s="146"/>
      <c r="F31" s="146"/>
      <c r="G31" s="144">
        <v>11272059</v>
      </c>
      <c r="H31" s="146">
        <v>7.35</v>
      </c>
      <c r="I31" s="147">
        <v>499</v>
      </c>
    </row>
    <row r="32" spans="1:9" x14ac:dyDescent="0.3">
      <c r="A32" s="143" t="s">
        <v>736</v>
      </c>
      <c r="B32" s="144" t="s">
        <v>737</v>
      </c>
      <c r="C32" s="144" t="s">
        <v>752</v>
      </c>
      <c r="D32" s="144">
        <v>11272661</v>
      </c>
      <c r="E32" s="146">
        <v>7.35</v>
      </c>
      <c r="F32" s="146">
        <v>499</v>
      </c>
      <c r="G32" s="144"/>
      <c r="H32" s="146"/>
      <c r="I32" s="147"/>
    </row>
    <row r="33" spans="1:9" x14ac:dyDescent="0.3">
      <c r="A33" s="148" t="s">
        <v>736</v>
      </c>
      <c r="B33" s="144"/>
      <c r="C33" s="144"/>
      <c r="D33" s="144"/>
      <c r="E33" s="146"/>
      <c r="F33" s="146"/>
      <c r="G33" s="144">
        <v>11273080</v>
      </c>
      <c r="H33" s="146">
        <v>7.35</v>
      </c>
      <c r="I33" s="147">
        <v>499</v>
      </c>
    </row>
    <row r="34" spans="1:9" x14ac:dyDescent="0.3">
      <c r="A34" s="143" t="s">
        <v>736</v>
      </c>
      <c r="B34" s="144" t="s">
        <v>737</v>
      </c>
      <c r="C34" s="144" t="s">
        <v>753</v>
      </c>
      <c r="D34" s="144">
        <v>11273686</v>
      </c>
      <c r="E34" s="146">
        <v>7.35</v>
      </c>
      <c r="F34" s="146">
        <v>499</v>
      </c>
      <c r="G34" s="144"/>
      <c r="H34" s="146"/>
      <c r="I34" s="147"/>
    </row>
    <row r="35" spans="1:9" x14ac:dyDescent="0.3">
      <c r="A35" s="148" t="s">
        <v>736</v>
      </c>
      <c r="B35" s="144"/>
      <c r="C35" s="144"/>
      <c r="D35" s="144"/>
      <c r="E35" s="146"/>
      <c r="F35" s="146"/>
      <c r="G35" s="144">
        <v>11274106</v>
      </c>
      <c r="H35" s="146">
        <v>7.35</v>
      </c>
      <c r="I35" s="147">
        <v>499</v>
      </c>
    </row>
    <row r="36" spans="1:9" x14ac:dyDescent="0.3">
      <c r="A36" s="143" t="s">
        <v>736</v>
      </c>
      <c r="B36" s="144" t="s">
        <v>737</v>
      </c>
      <c r="C36" s="144" t="s">
        <v>754</v>
      </c>
      <c r="D36" s="144">
        <v>11274590</v>
      </c>
      <c r="E36" s="146">
        <v>7.35</v>
      </c>
      <c r="F36" s="146">
        <v>499</v>
      </c>
      <c r="G36" s="144"/>
      <c r="H36" s="146"/>
      <c r="I36" s="147"/>
    </row>
    <row r="37" spans="1:9" x14ac:dyDescent="0.3">
      <c r="A37" s="148" t="s">
        <v>736</v>
      </c>
      <c r="B37" s="144"/>
      <c r="C37" s="144"/>
      <c r="D37" s="144"/>
      <c r="E37" s="146"/>
      <c r="F37" s="146"/>
      <c r="G37" s="144">
        <v>11274619</v>
      </c>
      <c r="H37" s="146">
        <v>7.35</v>
      </c>
      <c r="I37" s="147">
        <v>499</v>
      </c>
    </row>
    <row r="38" spans="1:9" x14ac:dyDescent="0.3">
      <c r="A38" s="143" t="s">
        <v>736</v>
      </c>
      <c r="B38" s="144" t="s">
        <v>737</v>
      </c>
      <c r="C38" s="144" t="s">
        <v>755</v>
      </c>
      <c r="D38" s="144">
        <v>11275530</v>
      </c>
      <c r="E38" s="146">
        <v>7.35</v>
      </c>
      <c r="F38" s="146">
        <v>499</v>
      </c>
      <c r="G38" s="144"/>
      <c r="H38" s="146"/>
      <c r="I38" s="147"/>
    </row>
    <row r="39" spans="1:9" x14ac:dyDescent="0.3">
      <c r="A39" s="148" t="s">
        <v>736</v>
      </c>
      <c r="B39" s="144"/>
      <c r="C39" s="144"/>
      <c r="D39" s="144"/>
      <c r="E39" s="146"/>
      <c r="F39" s="146"/>
      <c r="G39" s="144">
        <v>11275647</v>
      </c>
      <c r="H39" s="146">
        <v>7.35</v>
      </c>
      <c r="I39" s="147">
        <v>499</v>
      </c>
    </row>
    <row r="40" spans="1:9" x14ac:dyDescent="0.3">
      <c r="A40" s="143" t="s">
        <v>736</v>
      </c>
      <c r="B40" s="144" t="s">
        <v>737</v>
      </c>
      <c r="C40" s="144" t="s">
        <v>756</v>
      </c>
      <c r="D40" s="144">
        <v>11280304</v>
      </c>
      <c r="E40" s="146">
        <v>7.35</v>
      </c>
      <c r="F40" s="146">
        <v>499</v>
      </c>
      <c r="G40" s="144"/>
      <c r="H40" s="146"/>
      <c r="I40" s="147"/>
    </row>
    <row r="41" spans="1:9" x14ac:dyDescent="0.3">
      <c r="A41" s="148" t="s">
        <v>736</v>
      </c>
      <c r="B41" s="144"/>
      <c r="C41" s="144"/>
      <c r="D41" s="144"/>
      <c r="E41" s="146"/>
      <c r="F41" s="146"/>
      <c r="G41" s="144">
        <v>11280670</v>
      </c>
      <c r="H41" s="146">
        <v>7.35</v>
      </c>
      <c r="I41" s="147">
        <v>499</v>
      </c>
    </row>
    <row r="42" spans="1:9" x14ac:dyDescent="0.3">
      <c r="A42" s="143" t="s">
        <v>736</v>
      </c>
      <c r="B42" s="144" t="s">
        <v>737</v>
      </c>
      <c r="C42" s="144" t="s">
        <v>757</v>
      </c>
      <c r="D42" s="144">
        <v>11281057</v>
      </c>
      <c r="E42" s="146">
        <v>7.35</v>
      </c>
      <c r="F42" s="146">
        <v>499</v>
      </c>
      <c r="G42" s="144"/>
      <c r="H42" s="146"/>
      <c r="I42" s="147"/>
    </row>
    <row r="43" spans="1:9" x14ac:dyDescent="0.3">
      <c r="A43" s="148" t="s">
        <v>736</v>
      </c>
      <c r="B43" s="144"/>
      <c r="C43" s="144"/>
      <c r="D43" s="144"/>
      <c r="E43" s="146"/>
      <c r="F43" s="146"/>
      <c r="G43" s="144">
        <v>11281185</v>
      </c>
      <c r="H43" s="146">
        <v>7.35</v>
      </c>
      <c r="I43" s="147">
        <v>499</v>
      </c>
    </row>
    <row r="44" spans="1:9" x14ac:dyDescent="0.3">
      <c r="A44" s="143" t="s">
        <v>736</v>
      </c>
      <c r="B44" s="144" t="s">
        <v>737</v>
      </c>
      <c r="C44" s="144" t="s">
        <v>758</v>
      </c>
      <c r="D44" s="144">
        <v>11281679</v>
      </c>
      <c r="E44" s="146">
        <v>7.35</v>
      </c>
      <c r="F44" s="146">
        <v>499</v>
      </c>
      <c r="G44" s="144"/>
      <c r="H44" s="146"/>
      <c r="I44" s="147"/>
    </row>
    <row r="45" spans="1:9" x14ac:dyDescent="0.3">
      <c r="A45" s="148" t="s">
        <v>736</v>
      </c>
      <c r="B45" s="144"/>
      <c r="C45" s="144"/>
      <c r="D45" s="144"/>
      <c r="E45" s="146"/>
      <c r="F45" s="146"/>
      <c r="G45" s="144">
        <v>11281697</v>
      </c>
      <c r="H45" s="146">
        <v>7.35</v>
      </c>
      <c r="I45" s="147">
        <v>499</v>
      </c>
    </row>
    <row r="46" spans="1:9" x14ac:dyDescent="0.3">
      <c r="A46" s="143" t="s">
        <v>736</v>
      </c>
      <c r="B46" s="144" t="s">
        <v>737</v>
      </c>
      <c r="C46" s="144" t="s">
        <v>759</v>
      </c>
      <c r="D46" s="144">
        <v>11282726</v>
      </c>
      <c r="E46" s="146">
        <v>7.35</v>
      </c>
      <c r="F46" s="146">
        <v>499</v>
      </c>
      <c r="G46" s="144"/>
      <c r="H46" s="146"/>
      <c r="I46" s="147"/>
    </row>
    <row r="47" spans="1:9" x14ac:dyDescent="0.3">
      <c r="A47" s="148" t="s">
        <v>736</v>
      </c>
      <c r="B47" s="144"/>
      <c r="C47" s="144"/>
      <c r="D47" s="144"/>
      <c r="E47" s="146"/>
      <c r="F47" s="146"/>
      <c r="G47" s="144">
        <v>11283235</v>
      </c>
      <c r="H47" s="146">
        <v>7.35</v>
      </c>
      <c r="I47" s="147">
        <v>499</v>
      </c>
    </row>
    <row r="48" spans="1:9" x14ac:dyDescent="0.3">
      <c r="A48" s="143" t="s">
        <v>736</v>
      </c>
      <c r="B48" s="144" t="s">
        <v>737</v>
      </c>
      <c r="C48" s="144" t="s">
        <v>760</v>
      </c>
      <c r="D48" s="144">
        <v>11283490</v>
      </c>
      <c r="E48" s="146">
        <v>7.35</v>
      </c>
      <c r="F48" s="146">
        <v>499</v>
      </c>
      <c r="G48" s="144"/>
      <c r="H48" s="146"/>
      <c r="I48" s="147"/>
    </row>
    <row r="49" spans="1:9" x14ac:dyDescent="0.3">
      <c r="A49" s="148" t="s">
        <v>736</v>
      </c>
      <c r="B49" s="144"/>
      <c r="C49" s="144"/>
      <c r="D49" s="144"/>
      <c r="E49" s="146"/>
      <c r="F49" s="146"/>
      <c r="G49" s="144">
        <v>11283747</v>
      </c>
      <c r="H49" s="146">
        <v>7.35</v>
      </c>
      <c r="I49" s="147">
        <v>499</v>
      </c>
    </row>
    <row r="50" spans="1:9" x14ac:dyDescent="0.3">
      <c r="A50" s="143" t="s">
        <v>736</v>
      </c>
      <c r="B50" s="144" t="s">
        <v>737</v>
      </c>
      <c r="C50" s="144" t="s">
        <v>761</v>
      </c>
      <c r="D50" s="144">
        <v>11284208</v>
      </c>
      <c r="E50" s="146">
        <v>7.35</v>
      </c>
      <c r="F50" s="146">
        <v>499</v>
      </c>
      <c r="G50" s="144"/>
      <c r="H50" s="146"/>
      <c r="I50" s="147"/>
    </row>
    <row r="51" spans="1:9" x14ac:dyDescent="0.3">
      <c r="A51" s="148" t="s">
        <v>736</v>
      </c>
      <c r="B51" s="144"/>
      <c r="C51" s="144"/>
      <c r="D51" s="144"/>
      <c r="E51" s="146"/>
      <c r="F51" s="146"/>
      <c r="G51" s="144">
        <v>11284259</v>
      </c>
      <c r="H51" s="146">
        <v>7.35</v>
      </c>
      <c r="I51" s="147">
        <v>499</v>
      </c>
    </row>
    <row r="52" spans="1:9" x14ac:dyDescent="0.3">
      <c r="A52" s="143" t="s">
        <v>736</v>
      </c>
      <c r="B52" s="144" t="s">
        <v>737</v>
      </c>
      <c r="C52" s="144" t="s">
        <v>762</v>
      </c>
      <c r="D52" s="144">
        <v>11284905</v>
      </c>
      <c r="E52" s="146">
        <v>7.35</v>
      </c>
      <c r="F52" s="146">
        <v>499</v>
      </c>
      <c r="G52" s="144"/>
      <c r="H52" s="146"/>
      <c r="I52" s="147"/>
    </row>
    <row r="53" spans="1:9" x14ac:dyDescent="0.3">
      <c r="A53" s="148" t="s">
        <v>736</v>
      </c>
      <c r="B53" s="144"/>
      <c r="C53" s="144"/>
      <c r="D53" s="144"/>
      <c r="E53" s="146"/>
      <c r="F53" s="146"/>
      <c r="G53" s="144">
        <v>11285281</v>
      </c>
      <c r="H53" s="146">
        <v>7.35</v>
      </c>
      <c r="I53" s="147">
        <v>499</v>
      </c>
    </row>
    <row r="54" spans="1:9" x14ac:dyDescent="0.3">
      <c r="A54" s="143" t="s">
        <v>736</v>
      </c>
      <c r="B54" s="144" t="s">
        <v>737</v>
      </c>
      <c r="C54" s="144" t="s">
        <v>763</v>
      </c>
      <c r="D54" s="144">
        <v>11285810</v>
      </c>
      <c r="E54" s="146">
        <v>7.35</v>
      </c>
      <c r="F54" s="146">
        <v>499</v>
      </c>
      <c r="G54" s="144"/>
      <c r="H54" s="146"/>
      <c r="I54" s="147"/>
    </row>
    <row r="55" spans="1:9" x14ac:dyDescent="0.3">
      <c r="A55" s="148" t="s">
        <v>736</v>
      </c>
      <c r="B55" s="144"/>
      <c r="C55" s="144"/>
      <c r="D55" s="144"/>
      <c r="E55" s="146"/>
      <c r="F55" s="146"/>
      <c r="G55" s="144">
        <v>11290305</v>
      </c>
      <c r="H55" s="146">
        <v>7.35</v>
      </c>
      <c r="I55" s="147">
        <v>499</v>
      </c>
    </row>
    <row r="56" spans="1:9" x14ac:dyDescent="0.3">
      <c r="A56" s="143" t="s">
        <v>736</v>
      </c>
      <c r="B56" s="144" t="s">
        <v>737</v>
      </c>
      <c r="C56" s="144" t="s">
        <v>764</v>
      </c>
      <c r="D56" s="144">
        <v>11290599</v>
      </c>
      <c r="E56" s="146">
        <v>7.35</v>
      </c>
      <c r="F56" s="146">
        <v>499</v>
      </c>
      <c r="G56" s="144"/>
      <c r="H56" s="146"/>
      <c r="I56" s="147"/>
    </row>
    <row r="57" spans="1:9" x14ac:dyDescent="0.3">
      <c r="A57" s="148" t="s">
        <v>736</v>
      </c>
      <c r="B57" s="144"/>
      <c r="C57" s="144"/>
      <c r="D57" s="144"/>
      <c r="E57" s="146"/>
      <c r="F57" s="146"/>
      <c r="G57" s="144">
        <v>11290822</v>
      </c>
      <c r="H57" s="146">
        <v>7.35</v>
      </c>
      <c r="I57" s="147">
        <v>499</v>
      </c>
    </row>
    <row r="58" spans="1:9" x14ac:dyDescent="0.3">
      <c r="A58" s="143" t="s">
        <v>736</v>
      </c>
      <c r="B58" s="144" t="s">
        <v>737</v>
      </c>
      <c r="C58" s="144" t="s">
        <v>765</v>
      </c>
      <c r="D58" s="144">
        <v>11291521</v>
      </c>
      <c r="E58" s="146">
        <v>7.35</v>
      </c>
      <c r="F58" s="146">
        <v>499</v>
      </c>
      <c r="G58" s="144"/>
      <c r="H58" s="146"/>
      <c r="I58" s="147"/>
    </row>
    <row r="59" spans="1:9" x14ac:dyDescent="0.3">
      <c r="A59" s="148" t="s">
        <v>736</v>
      </c>
      <c r="B59" s="144"/>
      <c r="C59" s="144"/>
      <c r="D59" s="144"/>
      <c r="E59" s="146"/>
      <c r="F59" s="146"/>
      <c r="G59" s="144">
        <v>11291852</v>
      </c>
      <c r="H59" s="146">
        <v>7.35</v>
      </c>
      <c r="I59" s="147">
        <v>499</v>
      </c>
    </row>
    <row r="60" spans="1:9" x14ac:dyDescent="0.3">
      <c r="A60" s="143" t="s">
        <v>736</v>
      </c>
      <c r="B60" s="144" t="s">
        <v>737</v>
      </c>
      <c r="C60" s="144" t="s">
        <v>766</v>
      </c>
      <c r="D60" s="144">
        <v>11292279</v>
      </c>
      <c r="E60" s="146">
        <v>7.35</v>
      </c>
      <c r="F60" s="146">
        <v>499</v>
      </c>
      <c r="G60" s="144"/>
      <c r="H60" s="146"/>
      <c r="I60" s="147"/>
    </row>
    <row r="61" spans="1:9" x14ac:dyDescent="0.3">
      <c r="A61" s="148" t="s">
        <v>736</v>
      </c>
      <c r="B61" s="144"/>
      <c r="C61" s="144"/>
      <c r="D61" s="144"/>
      <c r="E61" s="146"/>
      <c r="F61" s="146"/>
      <c r="G61" s="144">
        <v>11292364</v>
      </c>
      <c r="H61" s="146">
        <v>7.35</v>
      </c>
      <c r="I61" s="147">
        <v>499</v>
      </c>
    </row>
    <row r="62" spans="1:9" x14ac:dyDescent="0.3">
      <c r="A62" s="143" t="s">
        <v>736</v>
      </c>
      <c r="B62" s="144" t="s">
        <v>737</v>
      </c>
      <c r="C62" s="144" t="s">
        <v>767</v>
      </c>
      <c r="D62" s="144">
        <v>11293038</v>
      </c>
      <c r="E62" s="146">
        <v>7.35</v>
      </c>
      <c r="F62" s="146">
        <v>499</v>
      </c>
      <c r="G62" s="144"/>
      <c r="H62" s="146"/>
      <c r="I62" s="147"/>
    </row>
    <row r="63" spans="1:9" x14ac:dyDescent="0.3">
      <c r="A63" s="148" t="s">
        <v>736</v>
      </c>
      <c r="B63" s="144"/>
      <c r="C63" s="144"/>
      <c r="D63" s="144"/>
      <c r="E63" s="146"/>
      <c r="F63" s="146"/>
      <c r="G63" s="144">
        <v>11293391</v>
      </c>
      <c r="H63" s="146">
        <v>7.35</v>
      </c>
      <c r="I63" s="147">
        <v>354</v>
      </c>
    </row>
    <row r="64" spans="1:9" x14ac:dyDescent="0.3">
      <c r="A64" s="148" t="s">
        <v>736</v>
      </c>
      <c r="B64" s="144"/>
      <c r="C64" s="144"/>
      <c r="D64" s="144"/>
      <c r="E64" s="146"/>
      <c r="F64" s="146"/>
      <c r="G64" s="144">
        <v>11293904</v>
      </c>
      <c r="H64" s="146">
        <v>7.35</v>
      </c>
      <c r="I64" s="147">
        <v>145</v>
      </c>
    </row>
    <row r="65" spans="1:9" x14ac:dyDescent="0.3">
      <c r="A65" s="143" t="s">
        <v>736</v>
      </c>
      <c r="B65" s="144" t="s">
        <v>737</v>
      </c>
      <c r="C65" s="144" t="s">
        <v>768</v>
      </c>
      <c r="D65" s="144">
        <v>11294839</v>
      </c>
      <c r="E65" s="146">
        <v>7.35</v>
      </c>
      <c r="F65" s="146">
        <v>499</v>
      </c>
      <c r="G65" s="144"/>
      <c r="H65" s="146"/>
      <c r="I65" s="147"/>
    </row>
    <row r="66" spans="1:9" x14ac:dyDescent="0.3">
      <c r="A66" s="148" t="s">
        <v>736</v>
      </c>
      <c r="B66" s="144"/>
      <c r="C66" s="144"/>
      <c r="D66" s="144"/>
      <c r="E66" s="146"/>
      <c r="F66" s="146"/>
      <c r="G66" s="144">
        <v>11294931</v>
      </c>
      <c r="H66" s="146">
        <v>7.35</v>
      </c>
      <c r="I66" s="147">
        <v>499</v>
      </c>
    </row>
    <row r="67" spans="1:9" x14ac:dyDescent="0.3">
      <c r="A67" s="143" t="s">
        <v>736</v>
      </c>
      <c r="B67" s="144" t="s">
        <v>737</v>
      </c>
      <c r="C67" s="144" t="s">
        <v>769</v>
      </c>
      <c r="D67" s="144">
        <v>11295595</v>
      </c>
      <c r="E67" s="146">
        <v>7.35</v>
      </c>
      <c r="F67" s="146">
        <v>499</v>
      </c>
      <c r="G67" s="144"/>
      <c r="H67" s="146"/>
      <c r="I67" s="147"/>
    </row>
    <row r="68" spans="1:9" x14ac:dyDescent="0.3">
      <c r="A68" s="148" t="s">
        <v>736</v>
      </c>
      <c r="B68" s="144"/>
      <c r="C68" s="144"/>
      <c r="D68" s="144"/>
      <c r="E68" s="146"/>
      <c r="F68" s="146"/>
      <c r="G68" s="144">
        <v>11295957</v>
      </c>
      <c r="H68" s="146">
        <v>7.35</v>
      </c>
      <c r="I68" s="147">
        <v>499</v>
      </c>
    </row>
    <row r="69" spans="1:9" x14ac:dyDescent="0.3">
      <c r="A69" s="143" t="s">
        <v>736</v>
      </c>
      <c r="B69" s="144" t="s">
        <v>737</v>
      </c>
      <c r="C69" s="144" t="s">
        <v>771</v>
      </c>
      <c r="D69" s="144">
        <v>11300284</v>
      </c>
      <c r="E69" s="146">
        <v>7.35</v>
      </c>
      <c r="F69" s="146">
        <v>499</v>
      </c>
      <c r="G69" s="144"/>
      <c r="H69" s="146"/>
      <c r="I69" s="147"/>
    </row>
    <row r="70" spans="1:9" x14ac:dyDescent="0.3">
      <c r="A70" s="148" t="s">
        <v>736</v>
      </c>
      <c r="B70" s="144"/>
      <c r="C70" s="144"/>
      <c r="D70" s="144"/>
      <c r="E70" s="146"/>
      <c r="F70" s="146"/>
      <c r="G70" s="144">
        <v>11300470</v>
      </c>
      <c r="H70" s="146">
        <v>7.35</v>
      </c>
      <c r="I70" s="147">
        <v>499</v>
      </c>
    </row>
    <row r="71" spans="1:9" x14ac:dyDescent="0.3">
      <c r="A71" s="143" t="s">
        <v>736</v>
      </c>
      <c r="B71" s="144" t="s">
        <v>737</v>
      </c>
      <c r="C71" s="144" t="s">
        <v>773</v>
      </c>
      <c r="D71" s="144">
        <v>11301021</v>
      </c>
      <c r="E71" s="146">
        <v>7.35</v>
      </c>
      <c r="F71" s="146">
        <v>499</v>
      </c>
      <c r="G71" s="144"/>
      <c r="H71" s="146"/>
      <c r="I71" s="147"/>
    </row>
    <row r="72" spans="1:9" x14ac:dyDescent="0.3">
      <c r="A72" s="148" t="s">
        <v>736</v>
      </c>
      <c r="B72" s="144"/>
      <c r="C72" s="144"/>
      <c r="D72" s="144"/>
      <c r="E72" s="146"/>
      <c r="F72" s="146"/>
      <c r="G72" s="144">
        <v>11301497</v>
      </c>
      <c r="H72" s="146">
        <v>7.35</v>
      </c>
      <c r="I72" s="147">
        <v>499</v>
      </c>
    </row>
    <row r="73" spans="1:9" x14ac:dyDescent="0.3">
      <c r="A73" s="143" t="s">
        <v>736</v>
      </c>
      <c r="B73" s="144" t="s">
        <v>737</v>
      </c>
      <c r="C73" s="144" t="s">
        <v>774</v>
      </c>
      <c r="D73" s="144">
        <v>11302000</v>
      </c>
      <c r="E73" s="146">
        <v>7.35</v>
      </c>
      <c r="F73" s="146">
        <v>499</v>
      </c>
      <c r="G73" s="144"/>
      <c r="H73" s="146"/>
      <c r="I73" s="147"/>
    </row>
    <row r="74" spans="1:9" x14ac:dyDescent="0.3">
      <c r="A74" s="148" t="s">
        <v>736</v>
      </c>
      <c r="B74" s="144"/>
      <c r="C74" s="144"/>
      <c r="D74" s="144"/>
      <c r="E74" s="146"/>
      <c r="F74" s="146"/>
      <c r="G74" s="144">
        <v>11302010</v>
      </c>
      <c r="H74" s="146">
        <v>7.35</v>
      </c>
      <c r="I74" s="147">
        <v>499</v>
      </c>
    </row>
    <row r="75" spans="1:9" x14ac:dyDescent="0.3">
      <c r="A75" s="143" t="s">
        <v>736</v>
      </c>
      <c r="B75" s="144" t="s">
        <v>737</v>
      </c>
      <c r="C75" s="144" t="s">
        <v>776</v>
      </c>
      <c r="D75" s="144">
        <v>11302629</v>
      </c>
      <c r="E75" s="146">
        <v>7.35</v>
      </c>
      <c r="F75" s="146">
        <v>499</v>
      </c>
      <c r="G75" s="144"/>
      <c r="H75" s="146"/>
      <c r="I75" s="147"/>
    </row>
    <row r="76" spans="1:9" x14ac:dyDescent="0.3">
      <c r="A76" s="148" t="s">
        <v>736</v>
      </c>
      <c r="B76" s="144"/>
      <c r="C76" s="144"/>
      <c r="D76" s="144"/>
      <c r="E76" s="146"/>
      <c r="F76" s="146"/>
      <c r="G76" s="144">
        <v>11303036</v>
      </c>
      <c r="H76" s="146">
        <v>7.35</v>
      </c>
      <c r="I76" s="147">
        <v>499</v>
      </c>
    </row>
    <row r="77" spans="1:9" x14ac:dyDescent="0.3">
      <c r="A77" s="143" t="s">
        <v>736</v>
      </c>
      <c r="B77" s="144" t="s">
        <v>737</v>
      </c>
      <c r="C77" s="144" t="s">
        <v>778</v>
      </c>
      <c r="D77" s="144">
        <v>11304390</v>
      </c>
      <c r="E77" s="146">
        <v>7.35</v>
      </c>
      <c r="F77" s="146">
        <v>499</v>
      </c>
      <c r="G77" s="144"/>
      <c r="H77" s="146"/>
      <c r="I77" s="147"/>
    </row>
    <row r="78" spans="1:9" x14ac:dyDescent="0.3">
      <c r="A78" s="148" t="s">
        <v>736</v>
      </c>
      <c r="B78" s="144"/>
      <c r="C78" s="144"/>
      <c r="D78" s="144"/>
      <c r="E78" s="146"/>
      <c r="F78" s="146"/>
      <c r="G78" s="144">
        <v>11304574</v>
      </c>
      <c r="H78" s="146">
        <v>7.35</v>
      </c>
      <c r="I78" s="147">
        <v>499</v>
      </c>
    </row>
    <row r="79" spans="1:9" x14ac:dyDescent="0.3">
      <c r="A79" s="143" t="s">
        <v>736</v>
      </c>
      <c r="B79" s="144" t="s">
        <v>737</v>
      </c>
      <c r="C79" s="144" t="s">
        <v>780</v>
      </c>
      <c r="D79" s="144">
        <v>11305343</v>
      </c>
      <c r="E79" s="146">
        <v>7.35</v>
      </c>
      <c r="F79" s="146">
        <v>499</v>
      </c>
      <c r="G79" s="144"/>
      <c r="H79" s="146"/>
      <c r="I79" s="147"/>
    </row>
    <row r="80" spans="1:9" x14ac:dyDescent="0.3">
      <c r="A80" s="148" t="s">
        <v>736</v>
      </c>
      <c r="B80" s="144"/>
      <c r="C80" s="144"/>
      <c r="D80" s="144"/>
      <c r="E80" s="146"/>
      <c r="F80" s="146"/>
      <c r="G80" s="144">
        <v>11305603</v>
      </c>
      <c r="H80" s="146">
        <v>7.35</v>
      </c>
      <c r="I80" s="147">
        <v>499</v>
      </c>
    </row>
    <row r="81" spans="1:9" x14ac:dyDescent="0.3">
      <c r="A81" s="143" t="s">
        <v>736</v>
      </c>
      <c r="B81" s="144" t="s">
        <v>737</v>
      </c>
      <c r="C81" s="144" t="s">
        <v>782</v>
      </c>
      <c r="D81" s="144">
        <v>11310061</v>
      </c>
      <c r="E81" s="146">
        <v>7.35</v>
      </c>
      <c r="F81" s="146">
        <v>499</v>
      </c>
      <c r="G81" s="144"/>
      <c r="H81" s="146"/>
      <c r="I81" s="147"/>
    </row>
    <row r="82" spans="1:9" x14ac:dyDescent="0.3">
      <c r="A82" s="148" t="s">
        <v>736</v>
      </c>
      <c r="B82" s="144"/>
      <c r="C82" s="144"/>
      <c r="D82" s="144"/>
      <c r="E82" s="146"/>
      <c r="F82" s="146"/>
      <c r="G82" s="144">
        <v>11310117</v>
      </c>
      <c r="H82" s="146">
        <v>7.35</v>
      </c>
      <c r="I82" s="147">
        <v>499</v>
      </c>
    </row>
    <row r="83" spans="1:9" x14ac:dyDescent="0.3">
      <c r="A83" s="143" t="s">
        <v>736</v>
      </c>
      <c r="B83" s="144" t="s">
        <v>737</v>
      </c>
      <c r="C83" s="144" t="s">
        <v>784</v>
      </c>
      <c r="D83" s="144">
        <v>11310924</v>
      </c>
      <c r="E83" s="146">
        <v>7.35</v>
      </c>
      <c r="F83" s="146">
        <v>499</v>
      </c>
      <c r="G83" s="144"/>
      <c r="H83" s="146"/>
      <c r="I83" s="147"/>
    </row>
    <row r="84" spans="1:9" x14ac:dyDescent="0.3">
      <c r="A84" s="148" t="s">
        <v>736</v>
      </c>
      <c r="B84" s="144"/>
      <c r="C84" s="144"/>
      <c r="D84" s="144"/>
      <c r="E84" s="146"/>
      <c r="F84" s="146"/>
      <c r="G84" s="144">
        <v>11311142</v>
      </c>
      <c r="H84" s="146">
        <v>7.35</v>
      </c>
      <c r="I84" s="147">
        <v>499</v>
      </c>
    </row>
    <row r="85" spans="1:9" x14ac:dyDescent="0.3">
      <c r="A85" s="143" t="s">
        <v>736</v>
      </c>
      <c r="B85" s="144" t="s">
        <v>737</v>
      </c>
      <c r="C85" s="144" t="s">
        <v>786</v>
      </c>
      <c r="D85" s="144">
        <v>11311646</v>
      </c>
      <c r="E85" s="146">
        <v>7.35</v>
      </c>
      <c r="F85" s="146">
        <v>499</v>
      </c>
      <c r="G85" s="144"/>
      <c r="H85" s="146"/>
      <c r="I85" s="147"/>
    </row>
    <row r="86" spans="1:9" x14ac:dyDescent="0.3">
      <c r="A86" s="148" t="s">
        <v>736</v>
      </c>
      <c r="B86" s="144"/>
      <c r="C86" s="144"/>
      <c r="D86" s="144"/>
      <c r="E86" s="146"/>
      <c r="F86" s="146"/>
      <c r="G86" s="144">
        <v>11311657</v>
      </c>
      <c r="H86" s="146">
        <v>7.35</v>
      </c>
      <c r="I86" s="147">
        <v>499</v>
      </c>
    </row>
    <row r="87" spans="1:9" x14ac:dyDescent="0.3">
      <c r="A87" s="143" t="s">
        <v>736</v>
      </c>
      <c r="B87" s="144" t="s">
        <v>737</v>
      </c>
      <c r="C87" s="144" t="s">
        <v>788</v>
      </c>
      <c r="D87" s="144">
        <v>11312374</v>
      </c>
      <c r="E87" s="146">
        <v>7.35</v>
      </c>
      <c r="F87" s="146">
        <v>499</v>
      </c>
      <c r="G87" s="144"/>
      <c r="H87" s="146"/>
      <c r="I87" s="147"/>
    </row>
    <row r="88" spans="1:9" x14ac:dyDescent="0.3">
      <c r="A88" s="148" t="s">
        <v>736</v>
      </c>
      <c r="B88" s="144"/>
      <c r="C88" s="144"/>
      <c r="D88" s="144"/>
      <c r="E88" s="146"/>
      <c r="F88" s="146"/>
      <c r="G88" s="144">
        <v>11312679</v>
      </c>
      <c r="H88" s="146">
        <v>7.35</v>
      </c>
      <c r="I88" s="147">
        <v>499</v>
      </c>
    </row>
    <row r="89" spans="1:9" x14ac:dyDescent="0.3">
      <c r="A89" s="143" t="s">
        <v>736</v>
      </c>
      <c r="B89" s="144" t="s">
        <v>737</v>
      </c>
      <c r="C89" s="144" t="s">
        <v>789</v>
      </c>
      <c r="D89" s="144">
        <v>11313048</v>
      </c>
      <c r="E89" s="146">
        <v>7.35</v>
      </c>
      <c r="F89" s="146">
        <v>499</v>
      </c>
      <c r="G89" s="144"/>
      <c r="H89" s="146"/>
      <c r="I89" s="147"/>
    </row>
    <row r="90" spans="1:9" x14ac:dyDescent="0.3">
      <c r="A90" s="148" t="s">
        <v>736</v>
      </c>
      <c r="B90" s="144"/>
      <c r="C90" s="144"/>
      <c r="D90" s="144"/>
      <c r="E90" s="146"/>
      <c r="F90" s="146"/>
      <c r="G90" s="144">
        <v>11313190</v>
      </c>
      <c r="H90" s="146">
        <v>7.35</v>
      </c>
      <c r="I90" s="147">
        <v>499</v>
      </c>
    </row>
    <row r="91" spans="1:9" x14ac:dyDescent="0.3">
      <c r="A91" s="143" t="s">
        <v>736</v>
      </c>
      <c r="B91" s="144" t="s">
        <v>737</v>
      </c>
      <c r="C91" s="144" t="s">
        <v>790</v>
      </c>
      <c r="D91" s="144">
        <v>11313726</v>
      </c>
      <c r="E91" s="146">
        <v>7.35</v>
      </c>
      <c r="F91" s="146">
        <v>499</v>
      </c>
      <c r="G91" s="144"/>
      <c r="H91" s="146"/>
      <c r="I91" s="147"/>
    </row>
    <row r="92" spans="1:9" x14ac:dyDescent="0.3">
      <c r="A92" s="148" t="s">
        <v>736</v>
      </c>
      <c r="B92" s="144"/>
      <c r="C92" s="144"/>
      <c r="D92" s="144"/>
      <c r="E92" s="146"/>
      <c r="F92" s="146"/>
      <c r="G92" s="144">
        <v>11314217</v>
      </c>
      <c r="H92" s="146">
        <v>7.35</v>
      </c>
      <c r="I92" s="147">
        <v>499</v>
      </c>
    </row>
    <row r="93" spans="1:9" x14ac:dyDescent="0.3">
      <c r="A93" s="143" t="s">
        <v>736</v>
      </c>
      <c r="B93" s="144" t="s">
        <v>737</v>
      </c>
      <c r="C93" s="144" t="s">
        <v>791</v>
      </c>
      <c r="D93" s="144">
        <v>11314434</v>
      </c>
      <c r="E93" s="146">
        <v>7.35</v>
      </c>
      <c r="F93" s="146">
        <v>499</v>
      </c>
      <c r="G93" s="144"/>
      <c r="H93" s="146"/>
      <c r="I93" s="147"/>
    </row>
    <row r="94" spans="1:9" x14ac:dyDescent="0.3">
      <c r="A94" s="148" t="s">
        <v>736</v>
      </c>
      <c r="B94" s="144"/>
      <c r="C94" s="144"/>
      <c r="D94" s="144"/>
      <c r="E94" s="146"/>
      <c r="F94" s="146"/>
      <c r="G94" s="144">
        <v>11314729</v>
      </c>
      <c r="H94" s="146">
        <v>7.35</v>
      </c>
      <c r="I94" s="147">
        <v>499</v>
      </c>
    </row>
    <row r="95" spans="1:9" x14ac:dyDescent="0.3">
      <c r="A95" s="143" t="s">
        <v>736</v>
      </c>
      <c r="B95" s="144" t="s">
        <v>737</v>
      </c>
      <c r="C95" s="144" t="s">
        <v>792</v>
      </c>
      <c r="D95" s="144">
        <v>11315390</v>
      </c>
      <c r="E95" s="146">
        <v>7.35</v>
      </c>
      <c r="F95" s="146">
        <v>499</v>
      </c>
      <c r="G95" s="144"/>
      <c r="H95" s="146"/>
      <c r="I95" s="147"/>
    </row>
    <row r="96" spans="1:9" x14ac:dyDescent="0.3">
      <c r="A96" s="148" t="s">
        <v>736</v>
      </c>
      <c r="B96" s="144"/>
      <c r="C96" s="144"/>
      <c r="D96" s="144"/>
      <c r="E96" s="146"/>
      <c r="F96" s="146"/>
      <c r="G96" s="144">
        <v>11315755</v>
      </c>
      <c r="H96" s="146">
        <v>7.35</v>
      </c>
      <c r="I96" s="147">
        <v>499</v>
      </c>
    </row>
    <row r="97" spans="1:9" x14ac:dyDescent="0.3">
      <c r="A97" s="143" t="s">
        <v>736</v>
      </c>
      <c r="B97" s="144" t="s">
        <v>737</v>
      </c>
      <c r="C97" s="144" t="s">
        <v>793</v>
      </c>
      <c r="D97" s="144">
        <v>11320061</v>
      </c>
      <c r="E97" s="146">
        <v>7.35</v>
      </c>
      <c r="F97" s="146">
        <v>499</v>
      </c>
      <c r="G97" s="144"/>
      <c r="H97" s="146"/>
      <c r="I97" s="147"/>
    </row>
    <row r="98" spans="1:9" x14ac:dyDescent="0.3">
      <c r="A98" s="148" t="s">
        <v>736</v>
      </c>
      <c r="B98" s="144"/>
      <c r="C98" s="144"/>
      <c r="D98" s="144"/>
      <c r="E98" s="146"/>
      <c r="F98" s="146"/>
      <c r="G98" s="144">
        <v>11320269</v>
      </c>
      <c r="H98" s="146">
        <v>7.35</v>
      </c>
      <c r="I98" s="147">
        <v>499</v>
      </c>
    </row>
    <row r="99" spans="1:9" x14ac:dyDescent="0.3">
      <c r="A99" s="143" t="s">
        <v>736</v>
      </c>
      <c r="B99" s="144" t="s">
        <v>737</v>
      </c>
      <c r="C99" s="144" t="s">
        <v>794</v>
      </c>
      <c r="D99" s="144">
        <v>11320733</v>
      </c>
      <c r="E99" s="146">
        <v>7.35</v>
      </c>
      <c r="F99" s="146">
        <v>499</v>
      </c>
      <c r="G99" s="144"/>
      <c r="H99" s="146"/>
      <c r="I99" s="147"/>
    </row>
    <row r="100" spans="1:9" x14ac:dyDescent="0.3">
      <c r="A100" s="148" t="s">
        <v>736</v>
      </c>
      <c r="B100" s="144"/>
      <c r="C100" s="144"/>
      <c r="D100" s="144"/>
      <c r="E100" s="146"/>
      <c r="F100" s="146"/>
      <c r="G100" s="144">
        <v>11320781</v>
      </c>
      <c r="H100" s="146">
        <v>7.35</v>
      </c>
      <c r="I100" s="147">
        <v>499</v>
      </c>
    </row>
    <row r="101" spans="1:9" x14ac:dyDescent="0.3">
      <c r="A101" s="143" t="s">
        <v>736</v>
      </c>
      <c r="B101" s="144" t="s">
        <v>737</v>
      </c>
      <c r="C101" s="144" t="s">
        <v>795</v>
      </c>
      <c r="D101" s="144">
        <v>11321427</v>
      </c>
      <c r="E101" s="146">
        <v>7.35</v>
      </c>
      <c r="F101" s="146">
        <v>499</v>
      </c>
      <c r="G101" s="144"/>
      <c r="H101" s="146"/>
      <c r="I101" s="147"/>
    </row>
    <row r="102" spans="1:9" x14ac:dyDescent="0.3">
      <c r="A102" s="148" t="s">
        <v>736</v>
      </c>
      <c r="B102" s="144"/>
      <c r="C102" s="144"/>
      <c r="D102" s="144"/>
      <c r="E102" s="146"/>
      <c r="F102" s="146"/>
      <c r="G102" s="144">
        <v>11321805</v>
      </c>
      <c r="H102" s="146">
        <v>7.35</v>
      </c>
      <c r="I102" s="147">
        <v>499</v>
      </c>
    </row>
    <row r="103" spans="1:9" x14ac:dyDescent="0.3">
      <c r="A103" s="143" t="s">
        <v>736</v>
      </c>
      <c r="B103" s="144" t="s">
        <v>737</v>
      </c>
      <c r="C103" s="144" t="s">
        <v>797</v>
      </c>
      <c r="D103" s="144">
        <v>11322076</v>
      </c>
      <c r="E103" s="146">
        <v>7.35</v>
      </c>
      <c r="F103" s="146">
        <v>499</v>
      </c>
      <c r="G103" s="144"/>
      <c r="H103" s="146"/>
      <c r="I103" s="147"/>
    </row>
    <row r="104" spans="1:9" x14ac:dyDescent="0.3">
      <c r="A104" s="148" t="s">
        <v>736</v>
      </c>
      <c r="B104" s="144"/>
      <c r="C104" s="144"/>
      <c r="D104" s="144"/>
      <c r="E104" s="146"/>
      <c r="F104" s="146"/>
      <c r="G104" s="144">
        <v>11322318</v>
      </c>
      <c r="H104" s="146">
        <v>7.35</v>
      </c>
      <c r="I104" s="147">
        <v>499</v>
      </c>
    </row>
    <row r="105" spans="1:9" x14ac:dyDescent="0.3">
      <c r="A105" s="143" t="s">
        <v>736</v>
      </c>
      <c r="B105" s="144" t="s">
        <v>737</v>
      </c>
      <c r="C105" s="144" t="s">
        <v>798</v>
      </c>
      <c r="D105" s="144">
        <v>11323015</v>
      </c>
      <c r="E105" s="146">
        <v>7.35</v>
      </c>
      <c r="F105" s="146">
        <v>499</v>
      </c>
      <c r="G105" s="144"/>
      <c r="H105" s="146"/>
      <c r="I105" s="147"/>
    </row>
    <row r="106" spans="1:9" x14ac:dyDescent="0.3">
      <c r="A106" s="148" t="s">
        <v>736</v>
      </c>
      <c r="B106" s="144"/>
      <c r="C106" s="144"/>
      <c r="D106" s="144"/>
      <c r="E106" s="146"/>
      <c r="F106" s="146"/>
      <c r="G106" s="144">
        <v>11323345</v>
      </c>
      <c r="H106" s="146">
        <v>7.35</v>
      </c>
      <c r="I106" s="147">
        <v>499</v>
      </c>
    </row>
    <row r="107" spans="1:9" x14ac:dyDescent="0.3">
      <c r="A107" s="143" t="s">
        <v>736</v>
      </c>
      <c r="B107" s="144" t="s">
        <v>737</v>
      </c>
      <c r="C107" s="144" t="s">
        <v>799</v>
      </c>
      <c r="D107" s="144">
        <v>11323675</v>
      </c>
      <c r="E107" s="146">
        <v>7.35</v>
      </c>
      <c r="F107" s="146">
        <v>499</v>
      </c>
      <c r="G107" s="144"/>
      <c r="H107" s="146"/>
      <c r="I107" s="147"/>
    </row>
    <row r="108" spans="1:9" x14ac:dyDescent="0.3">
      <c r="A108" s="148" t="s">
        <v>736</v>
      </c>
      <c r="B108" s="144"/>
      <c r="C108" s="144"/>
      <c r="D108" s="144"/>
      <c r="E108" s="146"/>
      <c r="F108" s="146"/>
      <c r="G108" s="144">
        <v>11323856</v>
      </c>
      <c r="H108" s="146">
        <v>7.35</v>
      </c>
      <c r="I108" s="147">
        <v>499</v>
      </c>
    </row>
    <row r="109" spans="1:9" x14ac:dyDescent="0.3">
      <c r="A109" s="143" t="s">
        <v>736</v>
      </c>
      <c r="B109" s="144" t="s">
        <v>737</v>
      </c>
      <c r="C109" s="144" t="s">
        <v>800</v>
      </c>
      <c r="D109" s="144">
        <v>11324463</v>
      </c>
      <c r="E109" s="146">
        <v>7.35</v>
      </c>
      <c r="F109" s="146">
        <v>499</v>
      </c>
      <c r="G109" s="144"/>
      <c r="H109" s="146"/>
      <c r="I109" s="147"/>
    </row>
    <row r="110" spans="1:9" x14ac:dyDescent="0.3">
      <c r="A110" s="148" t="s">
        <v>736</v>
      </c>
      <c r="B110" s="144"/>
      <c r="C110" s="144"/>
      <c r="D110" s="144"/>
      <c r="E110" s="146"/>
      <c r="F110" s="146"/>
      <c r="G110" s="144">
        <v>11324882</v>
      </c>
      <c r="H110" s="146">
        <v>7.35</v>
      </c>
      <c r="I110" s="147">
        <v>499</v>
      </c>
    </row>
    <row r="111" spans="1:9" x14ac:dyDescent="0.3">
      <c r="A111" s="143" t="s">
        <v>736</v>
      </c>
      <c r="B111" s="144" t="s">
        <v>737</v>
      </c>
      <c r="C111" s="144" t="s">
        <v>801</v>
      </c>
      <c r="D111" s="144">
        <v>11325118</v>
      </c>
      <c r="E111" s="146">
        <v>7.35</v>
      </c>
      <c r="F111" s="146">
        <v>499</v>
      </c>
      <c r="G111" s="144"/>
      <c r="H111" s="146"/>
      <c r="I111" s="147"/>
    </row>
    <row r="112" spans="1:9" x14ac:dyDescent="0.3">
      <c r="A112" s="148" t="s">
        <v>736</v>
      </c>
      <c r="B112" s="144"/>
      <c r="C112" s="144"/>
      <c r="D112" s="144"/>
      <c r="E112" s="146"/>
      <c r="F112" s="146"/>
      <c r="G112" s="144">
        <v>11325393</v>
      </c>
      <c r="H112" s="146">
        <v>7.35</v>
      </c>
      <c r="I112" s="147">
        <v>499</v>
      </c>
    </row>
    <row r="113" spans="1:9" x14ac:dyDescent="0.3">
      <c r="A113" s="143" t="s">
        <v>736</v>
      </c>
      <c r="B113" s="144" t="s">
        <v>737</v>
      </c>
      <c r="C113" s="144" t="s">
        <v>802</v>
      </c>
      <c r="D113" s="144">
        <v>11325757</v>
      </c>
      <c r="E113" s="146">
        <v>7.35</v>
      </c>
      <c r="F113" s="146">
        <v>499</v>
      </c>
      <c r="G113" s="144"/>
      <c r="H113" s="146"/>
      <c r="I113" s="147"/>
    </row>
    <row r="114" spans="1:9" x14ac:dyDescent="0.3">
      <c r="A114" s="148" t="s">
        <v>736</v>
      </c>
      <c r="B114" s="144"/>
      <c r="C114" s="144"/>
      <c r="D114" s="144"/>
      <c r="E114" s="146"/>
      <c r="F114" s="146"/>
      <c r="G114" s="144">
        <v>11325907</v>
      </c>
      <c r="H114" s="146">
        <v>7.35</v>
      </c>
      <c r="I114" s="147">
        <v>499</v>
      </c>
    </row>
    <row r="115" spans="1:9" x14ac:dyDescent="0.3">
      <c r="A115" s="143" t="s">
        <v>736</v>
      </c>
      <c r="B115" s="144" t="s">
        <v>737</v>
      </c>
      <c r="C115" s="144" t="s">
        <v>803</v>
      </c>
      <c r="D115" s="144">
        <v>11330537</v>
      </c>
      <c r="E115" s="146">
        <v>7.35</v>
      </c>
      <c r="F115" s="146">
        <v>499</v>
      </c>
      <c r="G115" s="144"/>
      <c r="H115" s="146"/>
      <c r="I115" s="147"/>
    </row>
    <row r="116" spans="1:9" x14ac:dyDescent="0.3">
      <c r="A116" s="148" t="s">
        <v>736</v>
      </c>
      <c r="B116" s="144"/>
      <c r="C116" s="144"/>
      <c r="D116" s="144"/>
      <c r="E116" s="146"/>
      <c r="F116" s="146"/>
      <c r="G116" s="144">
        <v>11330934</v>
      </c>
      <c r="H116" s="146">
        <v>7.35</v>
      </c>
      <c r="I116" s="147">
        <v>499</v>
      </c>
    </row>
    <row r="117" spans="1:9" x14ac:dyDescent="0.3">
      <c r="A117" s="143" t="s">
        <v>736</v>
      </c>
      <c r="B117" s="144" t="s">
        <v>737</v>
      </c>
      <c r="C117" s="144" t="s">
        <v>804</v>
      </c>
      <c r="D117" s="144">
        <v>11331159</v>
      </c>
      <c r="E117" s="146">
        <v>7.35</v>
      </c>
      <c r="F117" s="146">
        <v>499</v>
      </c>
      <c r="G117" s="144"/>
      <c r="H117" s="146"/>
      <c r="I117" s="147"/>
    </row>
    <row r="118" spans="1:9" x14ac:dyDescent="0.3">
      <c r="A118" s="148" t="s">
        <v>736</v>
      </c>
      <c r="B118" s="144"/>
      <c r="C118" s="144"/>
      <c r="D118" s="144"/>
      <c r="E118" s="146"/>
      <c r="F118" s="146"/>
      <c r="G118" s="144">
        <v>11331446</v>
      </c>
      <c r="H118" s="146">
        <v>7.35</v>
      </c>
      <c r="I118" s="147">
        <v>499</v>
      </c>
    </row>
    <row r="119" spans="1:9" x14ac:dyDescent="0.3">
      <c r="A119" s="143" t="s">
        <v>736</v>
      </c>
      <c r="B119" s="144" t="s">
        <v>737</v>
      </c>
      <c r="C119" s="144" t="s">
        <v>805</v>
      </c>
      <c r="D119" s="144">
        <v>11333916</v>
      </c>
      <c r="E119" s="146">
        <v>7.35</v>
      </c>
      <c r="F119" s="146">
        <v>499</v>
      </c>
      <c r="G119" s="144"/>
      <c r="H119" s="146"/>
      <c r="I119" s="147"/>
    </row>
    <row r="120" spans="1:9" x14ac:dyDescent="0.3">
      <c r="A120" s="148" t="s">
        <v>736</v>
      </c>
      <c r="B120" s="144"/>
      <c r="C120" s="144"/>
      <c r="D120" s="144"/>
      <c r="E120" s="146"/>
      <c r="F120" s="146"/>
      <c r="G120" s="144">
        <v>11334003</v>
      </c>
      <c r="H120" s="146">
        <v>7.35</v>
      </c>
      <c r="I120" s="147">
        <v>499</v>
      </c>
    </row>
    <row r="121" spans="1:9" x14ac:dyDescent="0.3">
      <c r="A121" s="143" t="s">
        <v>736</v>
      </c>
      <c r="B121" s="144" t="s">
        <v>737</v>
      </c>
      <c r="C121" s="144" t="s">
        <v>806</v>
      </c>
      <c r="D121" s="144">
        <v>11334553</v>
      </c>
      <c r="E121" s="146">
        <v>7.35</v>
      </c>
      <c r="F121" s="146">
        <v>499</v>
      </c>
      <c r="G121" s="144"/>
      <c r="H121" s="146"/>
      <c r="I121" s="147"/>
    </row>
    <row r="122" spans="1:9" x14ac:dyDescent="0.3">
      <c r="A122" s="148" t="s">
        <v>736</v>
      </c>
      <c r="B122" s="144"/>
      <c r="C122" s="144"/>
      <c r="D122" s="144"/>
      <c r="E122" s="146"/>
      <c r="F122" s="146"/>
      <c r="G122" s="144">
        <v>11335025</v>
      </c>
      <c r="H122" s="146">
        <v>7.35</v>
      </c>
      <c r="I122" s="147">
        <v>344</v>
      </c>
    </row>
    <row r="123" spans="1:9" x14ac:dyDescent="0.3">
      <c r="A123" s="148" t="s">
        <v>736</v>
      </c>
      <c r="B123" s="144"/>
      <c r="C123" s="144"/>
      <c r="D123" s="144"/>
      <c r="E123" s="146"/>
      <c r="F123" s="146"/>
      <c r="G123" s="144">
        <v>11393841</v>
      </c>
      <c r="H123" s="146">
        <v>7.35</v>
      </c>
      <c r="I123" s="147">
        <v>155</v>
      </c>
    </row>
    <row r="124" spans="1:9" x14ac:dyDescent="0.3">
      <c r="A124" s="143" t="s">
        <v>736</v>
      </c>
      <c r="B124" s="144" t="s">
        <v>737</v>
      </c>
      <c r="C124" s="144" t="s">
        <v>807</v>
      </c>
      <c r="D124" s="144">
        <v>11362236</v>
      </c>
      <c r="E124" s="146">
        <v>7.35</v>
      </c>
      <c r="F124" s="146">
        <v>499</v>
      </c>
      <c r="G124" s="144"/>
      <c r="H124" s="146"/>
      <c r="I124" s="147"/>
    </row>
    <row r="125" spans="1:9" x14ac:dyDescent="0.3">
      <c r="A125" s="148" t="s">
        <v>736</v>
      </c>
      <c r="B125" s="144"/>
      <c r="C125" s="144"/>
      <c r="D125" s="144"/>
      <c r="E125" s="146"/>
      <c r="F125" s="146"/>
      <c r="G125" s="144">
        <v>11393841</v>
      </c>
      <c r="H125" s="146">
        <v>7.35</v>
      </c>
      <c r="I125" s="147">
        <v>41</v>
      </c>
    </row>
    <row r="126" spans="1:9" x14ac:dyDescent="0.3">
      <c r="A126" s="148" t="s">
        <v>736</v>
      </c>
      <c r="B126" s="144"/>
      <c r="C126" s="144"/>
      <c r="D126" s="144"/>
      <c r="E126" s="146"/>
      <c r="F126" s="146"/>
      <c r="G126" s="144">
        <v>11401426</v>
      </c>
      <c r="H126" s="146">
        <v>7.35</v>
      </c>
      <c r="I126" s="147">
        <v>458</v>
      </c>
    </row>
    <row r="127" spans="1:9" x14ac:dyDescent="0.3">
      <c r="A127" s="143" t="s">
        <v>736</v>
      </c>
      <c r="B127" s="144" t="s">
        <v>737</v>
      </c>
      <c r="C127" s="144" t="s">
        <v>808</v>
      </c>
      <c r="D127" s="144">
        <v>11362705</v>
      </c>
      <c r="E127" s="146">
        <v>7.35</v>
      </c>
      <c r="F127" s="146">
        <v>499</v>
      </c>
      <c r="G127" s="144"/>
      <c r="H127" s="146"/>
      <c r="I127" s="147"/>
    </row>
    <row r="128" spans="1:9" x14ac:dyDescent="0.3">
      <c r="A128" s="148" t="s">
        <v>736</v>
      </c>
      <c r="B128" s="144"/>
      <c r="C128" s="144"/>
      <c r="D128" s="144"/>
      <c r="E128" s="146"/>
      <c r="F128" s="146"/>
      <c r="G128" s="144">
        <v>11401426</v>
      </c>
      <c r="H128" s="146">
        <v>7.35</v>
      </c>
      <c r="I128" s="147">
        <v>38</v>
      </c>
    </row>
    <row r="129" spans="1:9" x14ac:dyDescent="0.3">
      <c r="A129" s="148" t="s">
        <v>736</v>
      </c>
      <c r="B129" s="144"/>
      <c r="C129" s="144"/>
      <c r="D129" s="144"/>
      <c r="E129" s="146"/>
      <c r="F129" s="146"/>
      <c r="G129" s="144">
        <v>11402967</v>
      </c>
      <c r="H129" s="146">
        <v>7.35</v>
      </c>
      <c r="I129" s="147">
        <v>448</v>
      </c>
    </row>
    <row r="130" spans="1:9" x14ac:dyDescent="0.3">
      <c r="A130" s="148" t="s">
        <v>736</v>
      </c>
      <c r="B130" s="144"/>
      <c r="C130" s="144"/>
      <c r="D130" s="144"/>
      <c r="E130" s="146"/>
      <c r="F130" s="146"/>
      <c r="G130" s="144">
        <v>11403478</v>
      </c>
      <c r="H130" s="146">
        <v>7.35</v>
      </c>
      <c r="I130" s="147">
        <v>10</v>
      </c>
    </row>
    <row r="131" spans="1:9" x14ac:dyDescent="0.3">
      <c r="A131" s="148" t="s">
        <v>736</v>
      </c>
      <c r="B131" s="144"/>
      <c r="C131" s="144"/>
      <c r="D131" s="144"/>
      <c r="E131" s="146"/>
      <c r="F131" s="146"/>
      <c r="G131" s="144">
        <v>11403988</v>
      </c>
      <c r="H131" s="146">
        <v>7.35</v>
      </c>
      <c r="I131" s="147">
        <v>3</v>
      </c>
    </row>
    <row r="132" spans="1:9" x14ac:dyDescent="0.3">
      <c r="A132" s="143" t="s">
        <v>736</v>
      </c>
      <c r="B132" s="144" t="s">
        <v>737</v>
      </c>
      <c r="C132" s="144" t="s">
        <v>809</v>
      </c>
      <c r="D132" s="144">
        <v>11363419</v>
      </c>
      <c r="E132" s="146">
        <v>7.35</v>
      </c>
      <c r="F132" s="146">
        <v>499</v>
      </c>
      <c r="G132" s="144"/>
      <c r="H132" s="146"/>
      <c r="I132" s="147"/>
    </row>
    <row r="133" spans="1:9" x14ac:dyDescent="0.3">
      <c r="A133" s="148" t="s">
        <v>736</v>
      </c>
      <c r="B133" s="144"/>
      <c r="C133" s="144"/>
      <c r="D133" s="144"/>
      <c r="E133" s="146"/>
      <c r="F133" s="146"/>
      <c r="G133" s="144">
        <v>11403988</v>
      </c>
      <c r="H133" s="146">
        <v>7.35</v>
      </c>
      <c r="I133" s="147">
        <v>496</v>
      </c>
    </row>
    <row r="134" spans="1:9" x14ac:dyDescent="0.3">
      <c r="A134" s="148" t="s">
        <v>736</v>
      </c>
      <c r="B134" s="144"/>
      <c r="C134" s="144"/>
      <c r="D134" s="144"/>
      <c r="E134" s="146"/>
      <c r="F134" s="146"/>
      <c r="G134" s="144">
        <v>11405018</v>
      </c>
      <c r="H134" s="146">
        <v>7.35</v>
      </c>
      <c r="I134" s="147">
        <v>3</v>
      </c>
    </row>
    <row r="135" spans="1:9" x14ac:dyDescent="0.3">
      <c r="A135" s="143" t="s">
        <v>736</v>
      </c>
      <c r="B135" s="144" t="s">
        <v>737</v>
      </c>
      <c r="C135" s="144" t="s">
        <v>810</v>
      </c>
      <c r="D135" s="144">
        <v>11364829</v>
      </c>
      <c r="E135" s="146">
        <v>7.35</v>
      </c>
      <c r="F135" s="146">
        <v>499</v>
      </c>
      <c r="G135" s="144"/>
      <c r="H135" s="146"/>
      <c r="I135" s="147"/>
    </row>
    <row r="136" spans="1:9" x14ac:dyDescent="0.3">
      <c r="A136" s="148" t="s">
        <v>736</v>
      </c>
      <c r="B136" s="144"/>
      <c r="C136" s="144"/>
      <c r="D136" s="144"/>
      <c r="E136" s="146"/>
      <c r="F136" s="146"/>
      <c r="G136" s="144">
        <v>11405018</v>
      </c>
      <c r="H136" s="146">
        <v>7.35</v>
      </c>
      <c r="I136" s="147">
        <v>16</v>
      </c>
    </row>
    <row r="137" spans="1:9" x14ac:dyDescent="0.3">
      <c r="A137" s="148" t="s">
        <v>736</v>
      </c>
      <c r="B137" s="144"/>
      <c r="C137" s="144"/>
      <c r="D137" s="144"/>
      <c r="E137" s="146"/>
      <c r="F137" s="146"/>
      <c r="G137" s="144">
        <v>11405530</v>
      </c>
      <c r="H137" s="146">
        <v>7.35</v>
      </c>
      <c r="I137" s="147">
        <v>483</v>
      </c>
    </row>
    <row r="138" spans="1:9" x14ac:dyDescent="0.3">
      <c r="A138" s="143" t="s">
        <v>736</v>
      </c>
      <c r="B138" s="144" t="s">
        <v>737</v>
      </c>
      <c r="C138" s="144" t="s">
        <v>811</v>
      </c>
      <c r="D138" s="144">
        <v>11364829</v>
      </c>
      <c r="E138" s="146">
        <v>7.35</v>
      </c>
      <c r="F138" s="146">
        <v>499</v>
      </c>
      <c r="G138" s="144"/>
      <c r="H138" s="146"/>
      <c r="I138" s="147"/>
    </row>
    <row r="139" spans="1:9" x14ac:dyDescent="0.3">
      <c r="A139" s="148" t="s">
        <v>736</v>
      </c>
      <c r="B139" s="144"/>
      <c r="C139" s="144"/>
      <c r="D139" s="144"/>
      <c r="E139" s="146"/>
      <c r="F139" s="146"/>
      <c r="G139" s="144">
        <v>11405530</v>
      </c>
      <c r="H139" s="146">
        <v>7.35</v>
      </c>
      <c r="I139" s="147">
        <v>16</v>
      </c>
    </row>
    <row r="140" spans="1:9" x14ac:dyDescent="0.3">
      <c r="A140" s="148" t="s">
        <v>736</v>
      </c>
      <c r="B140" s="144"/>
      <c r="C140" s="144"/>
      <c r="D140" s="144"/>
      <c r="E140" s="146"/>
      <c r="F140" s="146"/>
      <c r="G140" s="144">
        <v>11410044</v>
      </c>
      <c r="H140" s="146">
        <v>7.35</v>
      </c>
      <c r="I140" s="147">
        <v>20</v>
      </c>
    </row>
    <row r="141" spans="1:9" x14ac:dyDescent="0.3">
      <c r="A141" s="148" t="s">
        <v>736</v>
      </c>
      <c r="B141" s="144"/>
      <c r="C141" s="144"/>
      <c r="D141" s="144"/>
      <c r="E141" s="146"/>
      <c r="F141" s="146"/>
      <c r="G141" s="144">
        <v>11410558</v>
      </c>
      <c r="H141" s="146">
        <v>7.35</v>
      </c>
      <c r="I141" s="147">
        <v>463</v>
      </c>
    </row>
    <row r="142" spans="1:9" x14ac:dyDescent="0.3">
      <c r="A142" s="143" t="s">
        <v>736</v>
      </c>
      <c r="B142" s="144" t="s">
        <v>737</v>
      </c>
      <c r="C142" s="144" t="s">
        <v>812</v>
      </c>
      <c r="D142" s="144">
        <v>11364829</v>
      </c>
      <c r="E142" s="146">
        <v>7.35</v>
      </c>
      <c r="F142" s="146">
        <v>499</v>
      </c>
      <c r="G142" s="144"/>
      <c r="H142" s="146"/>
      <c r="I142" s="147"/>
    </row>
    <row r="143" spans="1:9" x14ac:dyDescent="0.3">
      <c r="A143" s="148" t="s">
        <v>736</v>
      </c>
      <c r="B143" s="144"/>
      <c r="C143" s="144"/>
      <c r="D143" s="144"/>
      <c r="E143" s="146"/>
      <c r="F143" s="146"/>
      <c r="G143" s="144">
        <v>11410558</v>
      </c>
      <c r="H143" s="146">
        <v>7.35</v>
      </c>
      <c r="I143" s="147">
        <v>33</v>
      </c>
    </row>
    <row r="144" spans="1:9" x14ac:dyDescent="0.3">
      <c r="A144" s="148" t="s">
        <v>736</v>
      </c>
      <c r="B144" s="144"/>
      <c r="C144" s="144"/>
      <c r="D144" s="144"/>
      <c r="E144" s="146"/>
      <c r="F144" s="146"/>
      <c r="G144" s="144">
        <v>11411584</v>
      </c>
      <c r="H144" s="146">
        <v>7.35</v>
      </c>
      <c r="I144" s="147">
        <v>466</v>
      </c>
    </row>
    <row r="145" spans="1:9" x14ac:dyDescent="0.3">
      <c r="A145" s="143" t="s">
        <v>736</v>
      </c>
      <c r="B145" s="144" t="s">
        <v>737</v>
      </c>
      <c r="C145" s="144" t="s">
        <v>813</v>
      </c>
      <c r="D145" s="144">
        <v>11364830</v>
      </c>
      <c r="E145" s="146">
        <v>7.35</v>
      </c>
      <c r="F145" s="146">
        <v>499</v>
      </c>
      <c r="G145" s="144"/>
      <c r="H145" s="146"/>
      <c r="I145" s="147"/>
    </row>
    <row r="146" spans="1:9" x14ac:dyDescent="0.3">
      <c r="A146" s="148" t="s">
        <v>736</v>
      </c>
      <c r="B146" s="144"/>
      <c r="C146" s="144"/>
      <c r="D146" s="144"/>
      <c r="E146" s="146"/>
      <c r="F146" s="146"/>
      <c r="G146" s="144">
        <v>11411584</v>
      </c>
      <c r="H146" s="146">
        <v>7.35</v>
      </c>
      <c r="I146" s="147">
        <v>33</v>
      </c>
    </row>
    <row r="147" spans="1:9" x14ac:dyDescent="0.3">
      <c r="A147" s="148" t="s">
        <v>736</v>
      </c>
      <c r="B147" s="144"/>
      <c r="C147" s="144"/>
      <c r="D147" s="144"/>
      <c r="E147" s="146"/>
      <c r="F147" s="146"/>
      <c r="G147" s="144">
        <v>11412096</v>
      </c>
      <c r="H147" s="146">
        <v>7.35</v>
      </c>
      <c r="I147" s="147">
        <v>33</v>
      </c>
    </row>
    <row r="148" spans="1:9" x14ac:dyDescent="0.3">
      <c r="A148" s="148" t="s">
        <v>736</v>
      </c>
      <c r="B148" s="144"/>
      <c r="C148" s="144"/>
      <c r="D148" s="144"/>
      <c r="E148" s="146"/>
      <c r="F148" s="146"/>
      <c r="G148" s="144">
        <v>11412611</v>
      </c>
      <c r="H148" s="146">
        <v>7.35</v>
      </c>
      <c r="I148" s="147">
        <v>433</v>
      </c>
    </row>
    <row r="149" spans="1:9" x14ac:dyDescent="0.3">
      <c r="A149" s="143" t="s">
        <v>736</v>
      </c>
      <c r="B149" s="144" t="s">
        <v>737</v>
      </c>
      <c r="C149" s="144" t="s">
        <v>814</v>
      </c>
      <c r="D149" s="144">
        <v>11364830</v>
      </c>
      <c r="E149" s="146">
        <v>7.35</v>
      </c>
      <c r="F149" s="146">
        <v>499</v>
      </c>
      <c r="G149" s="144"/>
      <c r="H149" s="146"/>
      <c r="I149" s="147"/>
    </row>
    <row r="150" spans="1:9" x14ac:dyDescent="0.3">
      <c r="A150" s="148" t="s">
        <v>736</v>
      </c>
      <c r="B150" s="144"/>
      <c r="C150" s="144"/>
      <c r="D150" s="144"/>
      <c r="E150" s="146"/>
      <c r="F150" s="146"/>
      <c r="G150" s="144">
        <v>11412611</v>
      </c>
      <c r="H150" s="146">
        <v>7.35</v>
      </c>
      <c r="I150" s="147">
        <v>149</v>
      </c>
    </row>
    <row r="151" spans="1:9" x14ac:dyDescent="0.3">
      <c r="A151" s="148" t="s">
        <v>736</v>
      </c>
      <c r="B151" s="144"/>
      <c r="C151" s="144"/>
      <c r="D151" s="144"/>
      <c r="E151" s="146"/>
      <c r="F151" s="146"/>
      <c r="G151" s="144">
        <v>11413126</v>
      </c>
      <c r="H151" s="146">
        <v>7.35</v>
      </c>
      <c r="I151" s="147">
        <v>24</v>
      </c>
    </row>
    <row r="152" spans="1:9" x14ac:dyDescent="0.3">
      <c r="A152" s="148" t="s">
        <v>736</v>
      </c>
      <c r="B152" s="144"/>
      <c r="C152" s="144"/>
      <c r="D152" s="144"/>
      <c r="E152" s="146"/>
      <c r="F152" s="146"/>
      <c r="G152" s="144">
        <v>11413634</v>
      </c>
      <c r="H152" s="146">
        <v>7.35</v>
      </c>
      <c r="I152" s="147">
        <v>326</v>
      </c>
    </row>
    <row r="153" spans="1:9" x14ac:dyDescent="0.3">
      <c r="A153" s="143" t="s">
        <v>736</v>
      </c>
      <c r="B153" s="144" t="s">
        <v>737</v>
      </c>
      <c r="C153" s="144" t="s">
        <v>815</v>
      </c>
      <c r="D153" s="144">
        <v>11364830</v>
      </c>
      <c r="E153" s="146">
        <v>7.35</v>
      </c>
      <c r="F153" s="146">
        <v>499</v>
      </c>
      <c r="G153" s="144"/>
      <c r="H153" s="146"/>
      <c r="I153" s="147"/>
    </row>
    <row r="154" spans="1:9" x14ac:dyDescent="0.3">
      <c r="A154" s="148" t="s">
        <v>736</v>
      </c>
      <c r="B154" s="144"/>
      <c r="C154" s="144"/>
      <c r="D154" s="144"/>
      <c r="E154" s="146"/>
      <c r="F154" s="146"/>
      <c r="G154" s="144">
        <v>11413634</v>
      </c>
      <c r="H154" s="146">
        <v>7.35</v>
      </c>
      <c r="I154" s="147">
        <v>173</v>
      </c>
    </row>
    <row r="155" spans="1:9" x14ac:dyDescent="0.3">
      <c r="A155" s="148" t="s">
        <v>736</v>
      </c>
      <c r="B155" s="144"/>
      <c r="C155" s="144"/>
      <c r="D155" s="144"/>
      <c r="E155" s="146"/>
      <c r="F155" s="146"/>
      <c r="G155" s="144">
        <v>11414146</v>
      </c>
      <c r="H155" s="146">
        <v>7.35</v>
      </c>
      <c r="I155" s="147">
        <v>326</v>
      </c>
    </row>
    <row r="156" spans="1:9" x14ac:dyDescent="0.3">
      <c r="A156" s="143" t="s">
        <v>736</v>
      </c>
      <c r="B156" s="144" t="s">
        <v>737</v>
      </c>
      <c r="C156" s="144" t="s">
        <v>816</v>
      </c>
      <c r="D156" s="144">
        <v>11364830</v>
      </c>
      <c r="E156" s="146">
        <v>7.35</v>
      </c>
      <c r="F156" s="146">
        <v>499</v>
      </c>
      <c r="G156" s="144"/>
      <c r="H156" s="146"/>
      <c r="I156" s="147"/>
    </row>
    <row r="157" spans="1:9" x14ac:dyDescent="0.3">
      <c r="A157" s="148" t="s">
        <v>736</v>
      </c>
      <c r="B157" s="144"/>
      <c r="C157" s="144"/>
      <c r="D157" s="144"/>
      <c r="E157" s="146"/>
      <c r="F157" s="146"/>
      <c r="G157" s="144">
        <v>11414146</v>
      </c>
      <c r="H157" s="146">
        <v>7.35</v>
      </c>
      <c r="I157" s="147">
        <v>173</v>
      </c>
    </row>
    <row r="158" spans="1:9" x14ac:dyDescent="0.3">
      <c r="A158" s="148" t="s">
        <v>736</v>
      </c>
      <c r="B158" s="144"/>
      <c r="C158" s="144"/>
      <c r="D158" s="144"/>
      <c r="E158" s="146"/>
      <c r="F158" s="146"/>
      <c r="G158" s="144">
        <v>11414657</v>
      </c>
      <c r="H158" s="146">
        <v>7.35</v>
      </c>
      <c r="I158" s="147">
        <v>326</v>
      </c>
    </row>
    <row r="159" spans="1:9" x14ac:dyDescent="0.3">
      <c r="A159" s="143" t="s">
        <v>736</v>
      </c>
      <c r="B159" s="144" t="s">
        <v>737</v>
      </c>
      <c r="C159" s="144" t="s">
        <v>817</v>
      </c>
      <c r="D159" s="144">
        <v>11364830</v>
      </c>
      <c r="E159" s="146">
        <v>7.35</v>
      </c>
      <c r="F159" s="146">
        <v>499</v>
      </c>
      <c r="G159" s="144"/>
      <c r="H159" s="146"/>
      <c r="I159" s="147"/>
    </row>
    <row r="160" spans="1:9" x14ac:dyDescent="0.3">
      <c r="A160" s="148" t="s">
        <v>736</v>
      </c>
      <c r="B160" s="144"/>
      <c r="C160" s="144"/>
      <c r="D160" s="144"/>
      <c r="E160" s="146"/>
      <c r="F160" s="146"/>
      <c r="G160" s="144">
        <v>11414657</v>
      </c>
      <c r="H160" s="146">
        <v>7.35</v>
      </c>
      <c r="I160" s="147">
        <v>419</v>
      </c>
    </row>
    <row r="161" spans="1:9" x14ac:dyDescent="0.3">
      <c r="A161" s="148" t="s">
        <v>736</v>
      </c>
      <c r="B161" s="144"/>
      <c r="C161" s="144"/>
      <c r="D161" s="144"/>
      <c r="E161" s="146"/>
      <c r="F161" s="146"/>
      <c r="G161" s="144">
        <v>11415685</v>
      </c>
      <c r="H161" s="146">
        <v>7.35</v>
      </c>
      <c r="I161" s="147">
        <v>80</v>
      </c>
    </row>
    <row r="162" spans="1:9" x14ac:dyDescent="0.3">
      <c r="A162" s="143" t="s">
        <v>736</v>
      </c>
      <c r="B162" s="144" t="s">
        <v>737</v>
      </c>
      <c r="C162" s="144" t="s">
        <v>818</v>
      </c>
      <c r="D162" s="144">
        <v>11364830</v>
      </c>
      <c r="E162" s="146">
        <v>7.35</v>
      </c>
      <c r="F162" s="146">
        <v>499</v>
      </c>
      <c r="G162" s="144"/>
      <c r="H162" s="146"/>
      <c r="I162" s="147"/>
    </row>
    <row r="163" spans="1:9" x14ac:dyDescent="0.3">
      <c r="A163" s="148" t="s">
        <v>736</v>
      </c>
      <c r="B163" s="144"/>
      <c r="C163" s="144"/>
      <c r="D163" s="144"/>
      <c r="E163" s="146"/>
      <c r="F163" s="146"/>
      <c r="G163" s="144">
        <v>11415685</v>
      </c>
      <c r="H163" s="146">
        <v>7.35</v>
      </c>
      <c r="I163" s="147">
        <v>419</v>
      </c>
    </row>
    <row r="164" spans="1:9" x14ac:dyDescent="0.3">
      <c r="A164" s="148" t="s">
        <v>736</v>
      </c>
      <c r="B164" s="144"/>
      <c r="C164" s="144"/>
      <c r="D164" s="144"/>
      <c r="E164" s="146"/>
      <c r="F164" s="146"/>
      <c r="G164" s="144">
        <v>11421217</v>
      </c>
      <c r="H164" s="146">
        <v>7.35</v>
      </c>
      <c r="I164" s="147">
        <v>80</v>
      </c>
    </row>
    <row r="165" spans="1:9" x14ac:dyDescent="0.3">
      <c r="A165" s="143" t="s">
        <v>736</v>
      </c>
      <c r="B165" s="144" t="s">
        <v>737</v>
      </c>
      <c r="C165" s="144" t="s">
        <v>819</v>
      </c>
      <c r="D165" s="144">
        <v>11364830</v>
      </c>
      <c r="E165" s="146">
        <v>7.35</v>
      </c>
      <c r="F165" s="146">
        <v>499</v>
      </c>
      <c r="G165" s="144"/>
      <c r="H165" s="146"/>
      <c r="I165" s="147"/>
    </row>
    <row r="166" spans="1:9" x14ac:dyDescent="0.3">
      <c r="A166" s="148" t="s">
        <v>736</v>
      </c>
      <c r="B166" s="144"/>
      <c r="C166" s="144"/>
      <c r="D166" s="144"/>
      <c r="E166" s="146"/>
      <c r="F166" s="146"/>
      <c r="G166" s="144">
        <v>11421217</v>
      </c>
      <c r="H166" s="146">
        <v>7.35</v>
      </c>
      <c r="I166" s="147">
        <v>425</v>
      </c>
    </row>
    <row r="167" spans="1:9" x14ac:dyDescent="0.3">
      <c r="A167" s="148" t="s">
        <v>736</v>
      </c>
      <c r="B167" s="144"/>
      <c r="C167" s="144"/>
      <c r="D167" s="144"/>
      <c r="E167" s="146"/>
      <c r="F167" s="146"/>
      <c r="G167" s="144">
        <v>11421729</v>
      </c>
      <c r="H167" s="146">
        <v>7.35</v>
      </c>
      <c r="I167" s="147">
        <v>74</v>
      </c>
    </row>
    <row r="168" spans="1:9" x14ac:dyDescent="0.3">
      <c r="A168" s="143" t="s">
        <v>736</v>
      </c>
      <c r="B168" s="144" t="s">
        <v>737</v>
      </c>
      <c r="C168" s="144" t="s">
        <v>820</v>
      </c>
      <c r="D168" s="144">
        <v>11364830</v>
      </c>
      <c r="E168" s="146">
        <v>7.35</v>
      </c>
      <c r="F168" s="146">
        <v>499</v>
      </c>
      <c r="G168" s="144"/>
      <c r="H168" s="146"/>
      <c r="I168" s="147"/>
    </row>
    <row r="169" spans="1:9" x14ac:dyDescent="0.3">
      <c r="A169" s="148" t="s">
        <v>736</v>
      </c>
      <c r="B169" s="144"/>
      <c r="C169" s="144"/>
      <c r="D169" s="144"/>
      <c r="E169" s="146"/>
      <c r="F169" s="146"/>
      <c r="G169" s="144">
        <v>11421729</v>
      </c>
      <c r="H169" s="146">
        <v>7.35</v>
      </c>
      <c r="I169" s="147">
        <v>16</v>
      </c>
    </row>
    <row r="170" spans="1:9" x14ac:dyDescent="0.3">
      <c r="A170" s="148" t="s">
        <v>736</v>
      </c>
      <c r="B170" s="144"/>
      <c r="C170" s="144"/>
      <c r="D170" s="144"/>
      <c r="E170" s="146"/>
      <c r="F170" s="146"/>
      <c r="G170" s="144">
        <v>11423271</v>
      </c>
      <c r="H170" s="146">
        <v>7.35</v>
      </c>
      <c r="I170" s="147">
        <v>481</v>
      </c>
    </row>
    <row r="171" spans="1:9" x14ac:dyDescent="0.3">
      <c r="A171" s="148" t="s">
        <v>736</v>
      </c>
      <c r="B171" s="144"/>
      <c r="C171" s="144"/>
      <c r="D171" s="144"/>
      <c r="E171" s="146"/>
      <c r="F171" s="146"/>
      <c r="G171" s="144">
        <v>11423785</v>
      </c>
      <c r="H171" s="146">
        <v>7.35</v>
      </c>
      <c r="I171" s="147">
        <v>2</v>
      </c>
    </row>
    <row r="172" spans="1:9" x14ac:dyDescent="0.3">
      <c r="A172" s="143" t="s">
        <v>736</v>
      </c>
      <c r="B172" s="144" t="s">
        <v>737</v>
      </c>
      <c r="C172" s="144" t="s">
        <v>821</v>
      </c>
      <c r="D172" s="144">
        <v>11364830</v>
      </c>
      <c r="E172" s="146">
        <v>7.35</v>
      </c>
      <c r="F172" s="146">
        <v>499</v>
      </c>
      <c r="G172" s="144"/>
      <c r="H172" s="146"/>
      <c r="I172" s="147"/>
    </row>
    <row r="173" spans="1:9" x14ac:dyDescent="0.3">
      <c r="A173" s="148" t="s">
        <v>736</v>
      </c>
      <c r="B173" s="144"/>
      <c r="C173" s="144"/>
      <c r="D173" s="144"/>
      <c r="E173" s="146"/>
      <c r="F173" s="146"/>
      <c r="G173" s="144">
        <v>11423785</v>
      </c>
      <c r="H173" s="146">
        <v>7.35</v>
      </c>
      <c r="I173" s="147">
        <v>4</v>
      </c>
    </row>
    <row r="174" spans="1:9" x14ac:dyDescent="0.3">
      <c r="A174" s="148" t="s">
        <v>736</v>
      </c>
      <c r="B174" s="144"/>
      <c r="C174" s="144"/>
      <c r="D174" s="144"/>
      <c r="E174" s="146"/>
      <c r="F174" s="146"/>
      <c r="G174" s="144">
        <v>11424298</v>
      </c>
      <c r="H174" s="146">
        <v>7.35</v>
      </c>
      <c r="I174" s="147">
        <v>495</v>
      </c>
    </row>
    <row r="175" spans="1:9" x14ac:dyDescent="0.3">
      <c r="A175" s="143" t="s">
        <v>736</v>
      </c>
      <c r="B175" s="144" t="s">
        <v>737</v>
      </c>
      <c r="C175" s="144" t="s">
        <v>822</v>
      </c>
      <c r="D175" s="144">
        <v>11364830</v>
      </c>
      <c r="E175" s="146">
        <v>7.35</v>
      </c>
      <c r="F175" s="146">
        <v>499</v>
      </c>
      <c r="G175" s="144"/>
      <c r="H175" s="146"/>
      <c r="I175" s="147"/>
    </row>
    <row r="176" spans="1:9" x14ac:dyDescent="0.3">
      <c r="A176" s="148" t="s">
        <v>736</v>
      </c>
      <c r="B176" s="144"/>
      <c r="C176" s="144"/>
      <c r="D176" s="144"/>
      <c r="E176" s="146"/>
      <c r="F176" s="146"/>
      <c r="G176" s="144">
        <v>11424298</v>
      </c>
      <c r="H176" s="146">
        <v>7.35</v>
      </c>
      <c r="I176" s="147">
        <v>10</v>
      </c>
    </row>
    <row r="177" spans="1:9" x14ac:dyDescent="0.3">
      <c r="A177" s="148" t="s">
        <v>736</v>
      </c>
      <c r="B177" s="144"/>
      <c r="C177" s="144"/>
      <c r="D177" s="144"/>
      <c r="E177" s="146"/>
      <c r="F177" s="146"/>
      <c r="G177" s="144">
        <v>11425325</v>
      </c>
      <c r="H177" s="146">
        <v>7.35</v>
      </c>
      <c r="I177" s="147">
        <v>489</v>
      </c>
    </row>
    <row r="178" spans="1:9" x14ac:dyDescent="0.3">
      <c r="A178" s="143" t="s">
        <v>736</v>
      </c>
      <c r="B178" s="144" t="s">
        <v>737</v>
      </c>
      <c r="C178" s="144" t="s">
        <v>823</v>
      </c>
      <c r="D178" s="144">
        <v>11364830</v>
      </c>
      <c r="E178" s="146">
        <v>7.35</v>
      </c>
      <c r="F178" s="146">
        <v>499</v>
      </c>
      <c r="G178" s="144"/>
      <c r="H178" s="146"/>
      <c r="I178" s="147"/>
    </row>
    <row r="179" spans="1:9" x14ac:dyDescent="0.3">
      <c r="A179" s="148" t="s">
        <v>736</v>
      </c>
      <c r="B179" s="144"/>
      <c r="C179" s="144"/>
      <c r="D179" s="144"/>
      <c r="E179" s="146"/>
      <c r="F179" s="146"/>
      <c r="G179" s="144">
        <v>11425325</v>
      </c>
      <c r="H179" s="146">
        <v>7.35</v>
      </c>
      <c r="I179" s="147">
        <v>25</v>
      </c>
    </row>
    <row r="180" spans="1:9" x14ac:dyDescent="0.3">
      <c r="A180" s="148" t="s">
        <v>736</v>
      </c>
      <c r="B180" s="144"/>
      <c r="C180" s="144"/>
      <c r="D180" s="144"/>
      <c r="E180" s="146"/>
      <c r="F180" s="146"/>
      <c r="G180" s="144">
        <v>11430351</v>
      </c>
      <c r="H180" s="146">
        <v>7.35</v>
      </c>
      <c r="I180" s="147">
        <v>474</v>
      </c>
    </row>
    <row r="181" spans="1:9" x14ac:dyDescent="0.3">
      <c r="A181" s="143" t="s">
        <v>736</v>
      </c>
      <c r="B181" s="144" t="s">
        <v>737</v>
      </c>
      <c r="C181" s="144" t="s">
        <v>824</v>
      </c>
      <c r="D181" s="144">
        <v>11364830</v>
      </c>
      <c r="E181" s="146">
        <v>7.35</v>
      </c>
      <c r="F181" s="146">
        <v>499</v>
      </c>
      <c r="G181" s="144"/>
      <c r="H181" s="146"/>
      <c r="I181" s="147"/>
    </row>
    <row r="182" spans="1:9" x14ac:dyDescent="0.3">
      <c r="A182" s="148" t="s">
        <v>736</v>
      </c>
      <c r="B182" s="144"/>
      <c r="C182" s="144"/>
      <c r="D182" s="144"/>
      <c r="E182" s="146"/>
      <c r="F182" s="146"/>
      <c r="G182" s="144">
        <v>11430351</v>
      </c>
      <c r="H182" s="146">
        <v>7.35</v>
      </c>
      <c r="I182" s="147">
        <v>15</v>
      </c>
    </row>
    <row r="183" spans="1:9" x14ac:dyDescent="0.3">
      <c r="A183" s="148" t="s">
        <v>736</v>
      </c>
      <c r="B183" s="144"/>
      <c r="C183" s="144"/>
      <c r="D183" s="144"/>
      <c r="E183" s="146"/>
      <c r="F183" s="146"/>
      <c r="G183" s="144">
        <v>11431377</v>
      </c>
      <c r="H183" s="146">
        <v>7.35</v>
      </c>
      <c r="I183" s="147">
        <v>484</v>
      </c>
    </row>
    <row r="184" spans="1:9" x14ac:dyDescent="0.3">
      <c r="A184" s="143" t="s">
        <v>736</v>
      </c>
      <c r="B184" s="144" t="s">
        <v>737</v>
      </c>
      <c r="C184" s="144" t="s">
        <v>825</v>
      </c>
      <c r="D184" s="144">
        <v>11364831</v>
      </c>
      <c r="E184" s="146">
        <v>7.35</v>
      </c>
      <c r="F184" s="146">
        <v>499</v>
      </c>
      <c r="G184" s="144"/>
      <c r="H184" s="146"/>
      <c r="I184" s="147"/>
    </row>
    <row r="185" spans="1:9" x14ac:dyDescent="0.3">
      <c r="A185" s="148" t="s">
        <v>736</v>
      </c>
      <c r="B185" s="144"/>
      <c r="C185" s="144"/>
      <c r="D185" s="144"/>
      <c r="E185" s="146"/>
      <c r="F185" s="146"/>
      <c r="G185" s="144">
        <v>11431377</v>
      </c>
      <c r="H185" s="146">
        <v>7.35</v>
      </c>
      <c r="I185" s="147">
        <v>10</v>
      </c>
    </row>
    <row r="186" spans="1:9" x14ac:dyDescent="0.3">
      <c r="A186" s="148" t="s">
        <v>736</v>
      </c>
      <c r="B186" s="144"/>
      <c r="C186" s="144"/>
      <c r="D186" s="144"/>
      <c r="E186" s="146"/>
      <c r="F186" s="146"/>
      <c r="G186" s="144">
        <v>11431890</v>
      </c>
      <c r="H186" s="146">
        <v>7.35</v>
      </c>
      <c r="I186" s="147">
        <v>4</v>
      </c>
    </row>
    <row r="187" spans="1:9" x14ac:dyDescent="0.3">
      <c r="A187" s="148" t="s">
        <v>736</v>
      </c>
      <c r="B187" s="144"/>
      <c r="C187" s="144"/>
      <c r="D187" s="144"/>
      <c r="E187" s="146"/>
      <c r="F187" s="146"/>
      <c r="G187" s="144">
        <v>11432401</v>
      </c>
      <c r="H187" s="146">
        <v>7.35</v>
      </c>
      <c r="I187" s="147">
        <v>485</v>
      </c>
    </row>
    <row r="188" spans="1:9" x14ac:dyDescent="0.3">
      <c r="A188" s="143" t="s">
        <v>736</v>
      </c>
      <c r="B188" s="144" t="s">
        <v>737</v>
      </c>
      <c r="C188" s="144" t="s">
        <v>826</v>
      </c>
      <c r="D188" s="144">
        <v>11364831</v>
      </c>
      <c r="E188" s="146">
        <v>7.35</v>
      </c>
      <c r="F188" s="146">
        <v>499</v>
      </c>
      <c r="G188" s="144"/>
      <c r="H188" s="146"/>
      <c r="I188" s="147"/>
    </row>
    <row r="189" spans="1:9" x14ac:dyDescent="0.3">
      <c r="A189" s="148" t="s">
        <v>736</v>
      </c>
      <c r="B189" s="144"/>
      <c r="C189" s="144"/>
      <c r="D189" s="144"/>
      <c r="E189" s="146"/>
      <c r="F189" s="146"/>
      <c r="G189" s="144">
        <v>11432401</v>
      </c>
      <c r="H189" s="146">
        <v>7.35</v>
      </c>
      <c r="I189" s="147">
        <v>14</v>
      </c>
    </row>
    <row r="190" spans="1:9" x14ac:dyDescent="0.3">
      <c r="A190" s="148" t="s">
        <v>736</v>
      </c>
      <c r="B190" s="144"/>
      <c r="C190" s="144"/>
      <c r="D190" s="144"/>
      <c r="E190" s="146"/>
      <c r="F190" s="146"/>
      <c r="G190" s="144">
        <v>11432913</v>
      </c>
      <c r="H190" s="146">
        <v>7.35</v>
      </c>
      <c r="I190" s="147">
        <v>22</v>
      </c>
    </row>
    <row r="191" spans="1:9" x14ac:dyDescent="0.3">
      <c r="A191" s="148" t="s">
        <v>736</v>
      </c>
      <c r="B191" s="144"/>
      <c r="C191" s="144"/>
      <c r="D191" s="144"/>
      <c r="E191" s="146"/>
      <c r="F191" s="146"/>
      <c r="G191" s="144">
        <v>11433426</v>
      </c>
      <c r="H191" s="146">
        <v>7.35</v>
      </c>
      <c r="I191" s="147">
        <v>463</v>
      </c>
    </row>
    <row r="192" spans="1:9" x14ac:dyDescent="0.3">
      <c r="A192" s="143" t="s">
        <v>736</v>
      </c>
      <c r="B192" s="144" t="s">
        <v>737</v>
      </c>
      <c r="C192" s="144" t="s">
        <v>827</v>
      </c>
      <c r="D192" s="144">
        <v>11364831</v>
      </c>
      <c r="E192" s="146">
        <v>7.35</v>
      </c>
      <c r="F192" s="146">
        <v>499</v>
      </c>
      <c r="G192" s="144"/>
      <c r="H192" s="146"/>
      <c r="I192" s="147"/>
    </row>
    <row r="193" spans="1:9" x14ac:dyDescent="0.3">
      <c r="A193" s="148" t="s">
        <v>736</v>
      </c>
      <c r="B193" s="144"/>
      <c r="C193" s="144"/>
      <c r="D193" s="144"/>
      <c r="E193" s="146"/>
      <c r="F193" s="146"/>
      <c r="G193" s="144">
        <v>11433426</v>
      </c>
      <c r="H193" s="146">
        <v>7.35</v>
      </c>
      <c r="I193" s="147">
        <v>38</v>
      </c>
    </row>
    <row r="194" spans="1:9" x14ac:dyDescent="0.3">
      <c r="A194" s="148" t="s">
        <v>736</v>
      </c>
      <c r="B194" s="144"/>
      <c r="C194" s="144"/>
      <c r="D194" s="144"/>
      <c r="E194" s="146"/>
      <c r="F194" s="146"/>
      <c r="G194" s="144">
        <v>11434451</v>
      </c>
      <c r="H194" s="146">
        <v>7.35</v>
      </c>
      <c r="I194" s="147">
        <v>3</v>
      </c>
    </row>
    <row r="195" spans="1:9" x14ac:dyDescent="0.3">
      <c r="A195" s="148" t="s">
        <v>736</v>
      </c>
      <c r="B195" s="144"/>
      <c r="C195" s="144"/>
      <c r="D195" s="144"/>
      <c r="E195" s="146"/>
      <c r="F195" s="146"/>
      <c r="G195" s="144">
        <v>11434962</v>
      </c>
      <c r="H195" s="146">
        <v>7.35</v>
      </c>
      <c r="I195" s="147">
        <v>15</v>
      </c>
    </row>
    <row r="196" spans="1:9" x14ac:dyDescent="0.3">
      <c r="A196" s="148" t="s">
        <v>736</v>
      </c>
      <c r="B196" s="144"/>
      <c r="C196" s="144"/>
      <c r="D196" s="144"/>
      <c r="E196" s="146"/>
      <c r="F196" s="146"/>
      <c r="G196" s="144">
        <v>11440503</v>
      </c>
      <c r="H196" s="146">
        <v>7.35</v>
      </c>
      <c r="I196" s="147">
        <v>443</v>
      </c>
    </row>
    <row r="197" spans="1:9" x14ac:dyDescent="0.3">
      <c r="A197" s="143" t="s">
        <v>736</v>
      </c>
      <c r="B197" s="144" t="s">
        <v>737</v>
      </c>
      <c r="C197" s="144" t="s">
        <v>828</v>
      </c>
      <c r="D197" s="144">
        <v>11364831</v>
      </c>
      <c r="E197" s="146">
        <v>7.35</v>
      </c>
      <c r="F197" s="146">
        <v>499</v>
      </c>
      <c r="G197" s="144"/>
      <c r="H197" s="146"/>
      <c r="I197" s="147"/>
    </row>
    <row r="198" spans="1:9" x14ac:dyDescent="0.3">
      <c r="A198" s="148" t="s">
        <v>736</v>
      </c>
      <c r="B198" s="144"/>
      <c r="C198" s="144"/>
      <c r="D198" s="144"/>
      <c r="E198" s="146"/>
      <c r="F198" s="146"/>
      <c r="G198" s="144">
        <v>11440503</v>
      </c>
      <c r="H198" s="146">
        <v>7.35</v>
      </c>
      <c r="I198" s="147">
        <v>56</v>
      </c>
    </row>
    <row r="199" spans="1:9" x14ac:dyDescent="0.3">
      <c r="A199" s="148" t="s">
        <v>736</v>
      </c>
      <c r="B199" s="144"/>
      <c r="C199" s="144"/>
      <c r="D199" s="144"/>
      <c r="E199" s="146"/>
      <c r="F199" s="146"/>
      <c r="G199" s="144">
        <v>11441009</v>
      </c>
      <c r="H199" s="146">
        <v>7.35</v>
      </c>
      <c r="I199" s="147">
        <v>1</v>
      </c>
    </row>
    <row r="200" spans="1:9" x14ac:dyDescent="0.3">
      <c r="A200" s="148" t="s">
        <v>736</v>
      </c>
      <c r="B200" s="144"/>
      <c r="C200" s="144"/>
      <c r="D200" s="144"/>
      <c r="E200" s="146"/>
      <c r="F200" s="146"/>
      <c r="G200" s="144">
        <v>11441518</v>
      </c>
      <c r="H200" s="146">
        <v>7.35</v>
      </c>
      <c r="I200" s="147">
        <v>442</v>
      </c>
    </row>
    <row r="201" spans="1:9" x14ac:dyDescent="0.3">
      <c r="A201" s="143" t="s">
        <v>736</v>
      </c>
      <c r="B201" s="144" t="s">
        <v>737</v>
      </c>
      <c r="C201" s="144" t="s">
        <v>829</v>
      </c>
      <c r="D201" s="144">
        <v>11364831</v>
      </c>
      <c r="E201" s="146">
        <v>7.35</v>
      </c>
      <c r="F201" s="146">
        <v>499</v>
      </c>
      <c r="G201" s="144"/>
      <c r="H201" s="146"/>
      <c r="I201" s="147"/>
    </row>
    <row r="202" spans="1:9" x14ac:dyDescent="0.3">
      <c r="A202" s="148" t="s">
        <v>736</v>
      </c>
      <c r="B202" s="144"/>
      <c r="C202" s="144"/>
      <c r="D202" s="144"/>
      <c r="E202" s="146"/>
      <c r="F202" s="146"/>
      <c r="G202" s="144">
        <v>11441518</v>
      </c>
      <c r="H202" s="146">
        <v>7.35</v>
      </c>
      <c r="I202" s="147">
        <v>47</v>
      </c>
    </row>
    <row r="203" spans="1:9" x14ac:dyDescent="0.3">
      <c r="A203" s="148" t="s">
        <v>736</v>
      </c>
      <c r="B203" s="144"/>
      <c r="C203" s="144"/>
      <c r="D203" s="144"/>
      <c r="E203" s="146"/>
      <c r="F203" s="146"/>
      <c r="G203" s="144">
        <v>11442031</v>
      </c>
      <c r="H203" s="146">
        <v>7.35</v>
      </c>
      <c r="I203" s="147">
        <v>10</v>
      </c>
    </row>
    <row r="204" spans="1:9" x14ac:dyDescent="0.3">
      <c r="A204" s="148" t="s">
        <v>736</v>
      </c>
      <c r="B204" s="144"/>
      <c r="C204" s="144"/>
      <c r="D204" s="144"/>
      <c r="E204" s="146"/>
      <c r="F204" s="146"/>
      <c r="G204" s="144">
        <v>11442541</v>
      </c>
      <c r="H204" s="146">
        <v>7.35</v>
      </c>
      <c r="I204" s="147">
        <v>442</v>
      </c>
    </row>
    <row r="205" spans="1:9" x14ac:dyDescent="0.3">
      <c r="A205" s="143" t="s">
        <v>736</v>
      </c>
      <c r="B205" s="144" t="s">
        <v>737</v>
      </c>
      <c r="C205" s="144" t="s">
        <v>830</v>
      </c>
      <c r="D205" s="144">
        <v>11364833</v>
      </c>
      <c r="E205" s="146">
        <v>7.35</v>
      </c>
      <c r="F205" s="146">
        <v>499</v>
      </c>
      <c r="G205" s="144"/>
      <c r="H205" s="146"/>
      <c r="I205" s="147"/>
    </row>
    <row r="206" spans="1:9" x14ac:dyDescent="0.3">
      <c r="A206" s="148" t="s">
        <v>736</v>
      </c>
      <c r="B206" s="144"/>
      <c r="C206" s="144"/>
      <c r="D206" s="144"/>
      <c r="E206" s="146"/>
      <c r="F206" s="146"/>
      <c r="G206" s="144">
        <v>11442541</v>
      </c>
      <c r="H206" s="146">
        <v>7.35</v>
      </c>
      <c r="I206" s="147">
        <v>57</v>
      </c>
    </row>
    <row r="207" spans="1:9" x14ac:dyDescent="0.3">
      <c r="A207" s="148" t="s">
        <v>736</v>
      </c>
      <c r="B207" s="144"/>
      <c r="C207" s="144"/>
      <c r="D207" s="144"/>
      <c r="E207" s="146"/>
      <c r="F207" s="146"/>
      <c r="G207" s="144">
        <v>11444078</v>
      </c>
      <c r="H207" s="146">
        <v>7.35</v>
      </c>
      <c r="I207" s="147">
        <v>442</v>
      </c>
    </row>
    <row r="208" spans="1:9" x14ac:dyDescent="0.3">
      <c r="A208" s="143" t="s">
        <v>736</v>
      </c>
      <c r="B208" s="144" t="s">
        <v>737</v>
      </c>
      <c r="C208" s="144" t="s">
        <v>831</v>
      </c>
      <c r="D208" s="144">
        <v>11364833</v>
      </c>
      <c r="E208" s="146">
        <v>7.35</v>
      </c>
      <c r="F208" s="146">
        <v>499</v>
      </c>
      <c r="G208" s="144"/>
      <c r="H208" s="146"/>
      <c r="I208" s="147"/>
    </row>
    <row r="209" spans="1:9" x14ac:dyDescent="0.3">
      <c r="A209" s="148" t="s">
        <v>736</v>
      </c>
      <c r="B209" s="144"/>
      <c r="C209" s="144"/>
      <c r="D209" s="144"/>
      <c r="E209" s="146"/>
      <c r="F209" s="146"/>
      <c r="G209" s="144">
        <v>11444078</v>
      </c>
      <c r="H209" s="146">
        <v>7.35</v>
      </c>
      <c r="I209" s="147">
        <v>27</v>
      </c>
    </row>
    <row r="210" spans="1:9" x14ac:dyDescent="0.3">
      <c r="A210" s="148" t="s">
        <v>736</v>
      </c>
      <c r="B210" s="144"/>
      <c r="C210" s="144"/>
      <c r="D210" s="144"/>
      <c r="E210" s="146"/>
      <c r="F210" s="146"/>
      <c r="G210" s="144">
        <v>11445098</v>
      </c>
      <c r="H210" s="146">
        <v>7.35</v>
      </c>
      <c r="I210" s="147">
        <v>472</v>
      </c>
    </row>
    <row r="211" spans="1:9" x14ac:dyDescent="0.3">
      <c r="A211" s="143" t="s">
        <v>736</v>
      </c>
      <c r="B211" s="144" t="s">
        <v>737</v>
      </c>
      <c r="C211" s="144" t="s">
        <v>832</v>
      </c>
      <c r="D211" s="144">
        <v>11364833</v>
      </c>
      <c r="E211" s="146">
        <v>7.35</v>
      </c>
      <c r="F211" s="146">
        <v>499</v>
      </c>
      <c r="G211" s="144"/>
      <c r="H211" s="146"/>
      <c r="I211" s="147"/>
    </row>
    <row r="212" spans="1:9" x14ac:dyDescent="0.3">
      <c r="A212" s="148" t="s">
        <v>736</v>
      </c>
      <c r="B212" s="144"/>
      <c r="C212" s="144"/>
      <c r="D212" s="144"/>
      <c r="E212" s="146"/>
      <c r="F212" s="146"/>
      <c r="G212" s="144">
        <v>11445098</v>
      </c>
      <c r="H212" s="146">
        <v>7.35</v>
      </c>
      <c r="I212" s="147">
        <v>6</v>
      </c>
    </row>
    <row r="213" spans="1:9" x14ac:dyDescent="0.3">
      <c r="A213" s="148" t="s">
        <v>736</v>
      </c>
      <c r="B213" s="144"/>
      <c r="C213" s="144"/>
      <c r="D213" s="144"/>
      <c r="E213" s="146"/>
      <c r="F213" s="146"/>
      <c r="G213" s="144">
        <v>11445611</v>
      </c>
      <c r="H213" s="146">
        <v>7.35</v>
      </c>
      <c r="I213" s="147">
        <v>6</v>
      </c>
    </row>
    <row r="214" spans="1:9" x14ac:dyDescent="0.3">
      <c r="A214" s="148" t="s">
        <v>736</v>
      </c>
      <c r="B214" s="144"/>
      <c r="C214" s="144"/>
      <c r="D214" s="144"/>
      <c r="E214" s="146"/>
      <c r="F214" s="146"/>
      <c r="G214" s="144">
        <v>11450123</v>
      </c>
      <c r="H214" s="146">
        <v>7.35</v>
      </c>
      <c r="I214" s="147">
        <v>15</v>
      </c>
    </row>
    <row r="215" spans="1:9" x14ac:dyDescent="0.3">
      <c r="A215" s="148" t="s">
        <v>736</v>
      </c>
      <c r="B215" s="144"/>
      <c r="C215" s="144"/>
      <c r="D215" s="144"/>
      <c r="E215" s="146"/>
      <c r="F215" s="146"/>
      <c r="G215" s="144">
        <v>11450637</v>
      </c>
      <c r="H215" s="146">
        <v>7.35</v>
      </c>
      <c r="I215" s="147">
        <v>472</v>
      </c>
    </row>
    <row r="216" spans="1:9" x14ac:dyDescent="0.3">
      <c r="A216" s="143" t="s">
        <v>736</v>
      </c>
      <c r="B216" s="144" t="s">
        <v>737</v>
      </c>
      <c r="C216" s="144" t="s">
        <v>833</v>
      </c>
      <c r="D216" s="144">
        <v>11364833</v>
      </c>
      <c r="E216" s="146">
        <v>7.35</v>
      </c>
      <c r="F216" s="146">
        <v>499</v>
      </c>
      <c r="G216" s="144"/>
      <c r="H216" s="146"/>
      <c r="I216" s="147"/>
    </row>
    <row r="217" spans="1:9" x14ac:dyDescent="0.3">
      <c r="A217" s="148" t="s">
        <v>736</v>
      </c>
      <c r="B217" s="144"/>
      <c r="C217" s="144"/>
      <c r="D217" s="144"/>
      <c r="E217" s="146"/>
      <c r="F217" s="146"/>
      <c r="G217" s="144">
        <v>11450637</v>
      </c>
      <c r="H217" s="146">
        <v>7.35</v>
      </c>
      <c r="I217" s="147">
        <v>27</v>
      </c>
    </row>
    <row r="218" spans="1:9" x14ac:dyDescent="0.3">
      <c r="A218" s="148" t="s">
        <v>736</v>
      </c>
      <c r="B218" s="144"/>
      <c r="C218" s="144"/>
      <c r="D218" s="144"/>
      <c r="E218" s="146"/>
      <c r="F218" s="146"/>
      <c r="G218" s="144">
        <v>11451150</v>
      </c>
      <c r="H218" s="146">
        <v>7.35</v>
      </c>
      <c r="I218" s="147">
        <v>31</v>
      </c>
    </row>
    <row r="219" spans="1:9" x14ac:dyDescent="0.3">
      <c r="A219" s="148" t="s">
        <v>736</v>
      </c>
      <c r="B219" s="144"/>
      <c r="C219" s="144"/>
      <c r="D219" s="144"/>
      <c r="E219" s="146"/>
      <c r="F219" s="146"/>
      <c r="G219" s="144">
        <v>11452689</v>
      </c>
      <c r="H219" s="146">
        <v>7.35</v>
      </c>
      <c r="I219" s="147">
        <v>20</v>
      </c>
    </row>
    <row r="220" spans="1:9" x14ac:dyDescent="0.3">
      <c r="A220" s="148" t="s">
        <v>736</v>
      </c>
      <c r="B220" s="144"/>
      <c r="C220" s="144"/>
      <c r="D220" s="144"/>
      <c r="E220" s="146"/>
      <c r="F220" s="146"/>
      <c r="G220" s="144">
        <v>11454737</v>
      </c>
      <c r="H220" s="146">
        <v>7.35</v>
      </c>
      <c r="I220" s="147">
        <v>421</v>
      </c>
    </row>
    <row r="221" spans="1:9" x14ac:dyDescent="0.3">
      <c r="A221" s="143" t="s">
        <v>736</v>
      </c>
      <c r="B221" s="144" t="s">
        <v>737</v>
      </c>
      <c r="C221" s="144" t="s">
        <v>834</v>
      </c>
      <c r="D221" s="144">
        <v>11364834</v>
      </c>
      <c r="E221" s="146">
        <v>7.35</v>
      </c>
      <c r="F221" s="146">
        <v>499</v>
      </c>
      <c r="G221" s="144"/>
      <c r="H221" s="146"/>
      <c r="I221" s="147"/>
    </row>
    <row r="222" spans="1:9" x14ac:dyDescent="0.3">
      <c r="A222" s="148" t="s">
        <v>736</v>
      </c>
      <c r="B222" s="144"/>
      <c r="C222" s="144"/>
      <c r="D222" s="144"/>
      <c r="E222" s="146"/>
      <c r="F222" s="146"/>
      <c r="G222" s="144">
        <v>11454737</v>
      </c>
      <c r="H222" s="146">
        <v>7.35</v>
      </c>
      <c r="I222" s="147">
        <v>78</v>
      </c>
    </row>
    <row r="223" spans="1:9" x14ac:dyDescent="0.3">
      <c r="A223" s="148" t="s">
        <v>736</v>
      </c>
      <c r="B223" s="144"/>
      <c r="C223" s="144"/>
      <c r="D223" s="144"/>
      <c r="E223" s="146"/>
      <c r="F223" s="146"/>
      <c r="G223" s="144">
        <v>11461307</v>
      </c>
      <c r="H223" s="146">
        <v>7.35</v>
      </c>
      <c r="I223" s="147">
        <v>421</v>
      </c>
    </row>
    <row r="224" spans="1:9" x14ac:dyDescent="0.3">
      <c r="A224" s="143" t="s">
        <v>736</v>
      </c>
      <c r="B224" s="144" t="s">
        <v>737</v>
      </c>
      <c r="C224" s="144" t="s">
        <v>835</v>
      </c>
      <c r="D224" s="144">
        <v>11364834</v>
      </c>
      <c r="E224" s="146">
        <v>7.35</v>
      </c>
      <c r="F224" s="146">
        <v>499</v>
      </c>
      <c r="G224" s="144"/>
      <c r="H224" s="146"/>
      <c r="I224" s="147"/>
    </row>
    <row r="225" spans="1:9" x14ac:dyDescent="0.3">
      <c r="A225" s="148" t="s">
        <v>736</v>
      </c>
      <c r="B225" s="144"/>
      <c r="C225" s="144"/>
      <c r="D225" s="144"/>
      <c r="E225" s="146"/>
      <c r="F225" s="146"/>
      <c r="G225" s="144">
        <v>11461307</v>
      </c>
      <c r="H225" s="146">
        <v>7.35</v>
      </c>
      <c r="I225" s="147">
        <v>22</v>
      </c>
    </row>
    <row r="226" spans="1:9" x14ac:dyDescent="0.3">
      <c r="A226" s="148" t="s">
        <v>736</v>
      </c>
      <c r="B226" s="144"/>
      <c r="C226" s="144"/>
      <c r="D226" s="144"/>
      <c r="E226" s="146"/>
      <c r="F226" s="146"/>
      <c r="G226" s="144">
        <v>11463858</v>
      </c>
      <c r="H226" s="146">
        <v>7.35</v>
      </c>
      <c r="I226" s="147">
        <v>477</v>
      </c>
    </row>
    <row r="227" spans="1:9" x14ac:dyDescent="0.3">
      <c r="A227" s="143" t="s">
        <v>736</v>
      </c>
      <c r="B227" s="144" t="s">
        <v>737</v>
      </c>
      <c r="C227" s="144" t="s">
        <v>836</v>
      </c>
      <c r="D227" s="144">
        <v>11364834</v>
      </c>
      <c r="E227" s="146">
        <v>7.35</v>
      </c>
      <c r="F227" s="146">
        <v>499</v>
      </c>
      <c r="G227" s="144"/>
      <c r="H227" s="146"/>
      <c r="I227" s="147"/>
    </row>
    <row r="228" spans="1:9" x14ac:dyDescent="0.3">
      <c r="A228" s="148" t="s">
        <v>736</v>
      </c>
      <c r="B228" s="144"/>
      <c r="C228" s="144"/>
      <c r="D228" s="144"/>
      <c r="E228" s="146"/>
      <c r="F228" s="146"/>
      <c r="G228" s="144">
        <v>11463858</v>
      </c>
      <c r="H228" s="146">
        <v>7.35</v>
      </c>
      <c r="I228" s="147">
        <v>12</v>
      </c>
    </row>
    <row r="229" spans="1:9" x14ac:dyDescent="0.3">
      <c r="A229" s="148" t="s">
        <v>736</v>
      </c>
      <c r="B229" s="144"/>
      <c r="C229" s="144"/>
      <c r="D229" s="144"/>
      <c r="E229" s="146"/>
      <c r="F229" s="146"/>
      <c r="G229" s="144">
        <v>11464883</v>
      </c>
      <c r="H229" s="146">
        <v>7.35</v>
      </c>
      <c r="I229" s="147">
        <v>131</v>
      </c>
    </row>
    <row r="230" spans="1:9" x14ac:dyDescent="0.3">
      <c r="A230" s="148" t="s">
        <v>736</v>
      </c>
      <c r="B230" s="144"/>
      <c r="C230" s="144"/>
      <c r="D230" s="144"/>
      <c r="E230" s="146"/>
      <c r="F230" s="146"/>
      <c r="G230" s="144">
        <v>11465397</v>
      </c>
      <c r="H230" s="146">
        <v>7.35</v>
      </c>
      <c r="I230" s="147">
        <v>2</v>
      </c>
    </row>
    <row r="231" spans="1:9" x14ac:dyDescent="0.3">
      <c r="A231" s="148" t="s">
        <v>736</v>
      </c>
      <c r="B231" s="144"/>
      <c r="C231" s="144"/>
      <c r="D231" s="144"/>
      <c r="E231" s="146"/>
      <c r="F231" s="146"/>
      <c r="G231" s="144">
        <v>11471447</v>
      </c>
      <c r="H231" s="146">
        <v>7.35</v>
      </c>
      <c r="I231" s="147">
        <v>313</v>
      </c>
    </row>
    <row r="232" spans="1:9" x14ac:dyDescent="0.3">
      <c r="A232" s="148" t="s">
        <v>736</v>
      </c>
      <c r="B232" s="144"/>
      <c r="C232" s="144"/>
      <c r="D232" s="144"/>
      <c r="E232" s="146"/>
      <c r="F232" s="146"/>
      <c r="G232" s="144">
        <v>11472473</v>
      </c>
      <c r="H232" s="146">
        <v>7.35</v>
      </c>
      <c r="I232" s="147">
        <v>7</v>
      </c>
    </row>
    <row r="233" spans="1:9" x14ac:dyDescent="0.3">
      <c r="A233" s="148" t="s">
        <v>736</v>
      </c>
      <c r="B233" s="144"/>
      <c r="C233" s="144"/>
      <c r="D233" s="144"/>
      <c r="E233" s="146"/>
      <c r="F233" s="146"/>
      <c r="G233" s="144">
        <v>11474012</v>
      </c>
      <c r="H233" s="146">
        <v>7.35</v>
      </c>
      <c r="I233" s="147">
        <v>34</v>
      </c>
    </row>
    <row r="234" spans="1:9" x14ac:dyDescent="0.3">
      <c r="A234" s="143" t="s">
        <v>736</v>
      </c>
      <c r="B234" s="144" t="s">
        <v>737</v>
      </c>
      <c r="C234" s="144" t="s">
        <v>837</v>
      </c>
      <c r="D234" s="144">
        <v>11364834</v>
      </c>
      <c r="E234" s="146">
        <v>7.35</v>
      </c>
      <c r="F234" s="146">
        <v>499</v>
      </c>
      <c r="G234" s="144"/>
      <c r="H234" s="146"/>
      <c r="I234" s="147"/>
    </row>
    <row r="235" spans="1:9" x14ac:dyDescent="0.3">
      <c r="A235" s="148" t="s">
        <v>736</v>
      </c>
      <c r="B235" s="144"/>
      <c r="C235" s="144"/>
      <c r="D235" s="144"/>
      <c r="E235" s="146"/>
      <c r="F235" s="146"/>
      <c r="G235" s="144">
        <v>11474012</v>
      </c>
      <c r="H235" s="146">
        <v>7.35</v>
      </c>
      <c r="I235" s="147">
        <v>166</v>
      </c>
    </row>
    <row r="236" spans="1:9" x14ac:dyDescent="0.3">
      <c r="A236" s="148" t="s">
        <v>736</v>
      </c>
      <c r="B236" s="144"/>
      <c r="C236" s="144"/>
      <c r="D236" s="144"/>
      <c r="E236" s="146"/>
      <c r="F236" s="146"/>
      <c r="G236" s="144">
        <v>11513072</v>
      </c>
      <c r="H236" s="146">
        <v>7.35</v>
      </c>
      <c r="I236" s="147">
        <v>333</v>
      </c>
    </row>
    <row r="237" spans="1:9" x14ac:dyDescent="0.3">
      <c r="A237" s="143" t="s">
        <v>736</v>
      </c>
      <c r="B237" s="144" t="s">
        <v>737</v>
      </c>
      <c r="C237" s="144" t="s">
        <v>838</v>
      </c>
      <c r="D237" s="144">
        <v>11364834</v>
      </c>
      <c r="E237" s="146">
        <v>7.35</v>
      </c>
      <c r="F237" s="146">
        <v>499</v>
      </c>
      <c r="G237" s="144"/>
      <c r="H237" s="146"/>
      <c r="I237" s="147"/>
    </row>
    <row r="238" spans="1:9" x14ac:dyDescent="0.3">
      <c r="A238" s="148" t="s">
        <v>736</v>
      </c>
      <c r="B238" s="144"/>
      <c r="C238" s="144"/>
      <c r="D238" s="144"/>
      <c r="E238" s="146"/>
      <c r="F238" s="146"/>
      <c r="G238" s="144">
        <v>11513072</v>
      </c>
      <c r="H238" s="146">
        <v>7.35</v>
      </c>
      <c r="I238" s="147">
        <v>140</v>
      </c>
    </row>
    <row r="239" spans="1:9" x14ac:dyDescent="0.3">
      <c r="A239" s="148" t="s">
        <v>736</v>
      </c>
      <c r="B239" s="144"/>
      <c r="C239" s="144"/>
      <c r="D239" s="144"/>
      <c r="E239" s="146"/>
      <c r="F239" s="146"/>
      <c r="G239" s="144">
        <v>11514609</v>
      </c>
      <c r="H239" s="146">
        <v>7.35</v>
      </c>
      <c r="I239" s="147">
        <v>359</v>
      </c>
    </row>
    <row r="240" spans="1:9" x14ac:dyDescent="0.3">
      <c r="A240" s="143" t="s">
        <v>736</v>
      </c>
      <c r="B240" s="144" t="s">
        <v>737</v>
      </c>
      <c r="C240" s="144" t="s">
        <v>839</v>
      </c>
      <c r="D240" s="144">
        <v>11364834</v>
      </c>
      <c r="E240" s="146">
        <v>7.35</v>
      </c>
      <c r="F240" s="146">
        <v>499</v>
      </c>
      <c r="G240" s="144"/>
      <c r="H240" s="146"/>
      <c r="I240" s="147"/>
    </row>
    <row r="241" spans="1:9" x14ac:dyDescent="0.3">
      <c r="A241" s="148" t="s">
        <v>736</v>
      </c>
      <c r="B241" s="144"/>
      <c r="C241" s="144"/>
      <c r="D241" s="144"/>
      <c r="E241" s="146"/>
      <c r="F241" s="146"/>
      <c r="G241" s="144">
        <v>11514609</v>
      </c>
      <c r="H241" s="146">
        <v>7.35</v>
      </c>
      <c r="I241" s="147">
        <v>140</v>
      </c>
    </row>
    <row r="242" spans="1:9" x14ac:dyDescent="0.3">
      <c r="A242" s="148" t="s">
        <v>736</v>
      </c>
      <c r="B242" s="144"/>
      <c r="C242" s="144"/>
      <c r="D242" s="144"/>
      <c r="E242" s="146"/>
      <c r="F242" s="146"/>
      <c r="G242" s="144">
        <v>11520149</v>
      </c>
      <c r="H242" s="146">
        <v>7.35</v>
      </c>
      <c r="I242" s="147">
        <v>359</v>
      </c>
    </row>
    <row r="243" spans="1:9" x14ac:dyDescent="0.3">
      <c r="A243" s="143" t="s">
        <v>736</v>
      </c>
      <c r="B243" s="144" t="s">
        <v>737</v>
      </c>
      <c r="C243" s="144" t="s">
        <v>840</v>
      </c>
      <c r="D243" s="144">
        <v>11364834</v>
      </c>
      <c r="E243" s="146">
        <v>7.35</v>
      </c>
      <c r="F243" s="146">
        <v>499</v>
      </c>
      <c r="G243" s="144"/>
      <c r="H243" s="146"/>
      <c r="I243" s="147"/>
    </row>
    <row r="244" spans="1:9" x14ac:dyDescent="0.3">
      <c r="A244" s="148" t="s">
        <v>736</v>
      </c>
      <c r="B244" s="144"/>
      <c r="C244" s="144"/>
      <c r="D244" s="144"/>
      <c r="E244" s="146"/>
      <c r="F244" s="146"/>
      <c r="G244" s="144">
        <v>11520149</v>
      </c>
      <c r="H244" s="146">
        <v>7.35</v>
      </c>
      <c r="I244" s="147">
        <v>109</v>
      </c>
    </row>
    <row r="245" spans="1:9" x14ac:dyDescent="0.3">
      <c r="A245" s="148" t="s">
        <v>736</v>
      </c>
      <c r="B245" s="144"/>
      <c r="C245" s="144"/>
      <c r="D245" s="144"/>
      <c r="E245" s="146"/>
      <c r="F245" s="146"/>
      <c r="G245" s="144">
        <v>11521173</v>
      </c>
      <c r="H245" s="146">
        <v>7.35</v>
      </c>
      <c r="I245" s="147">
        <v>390</v>
      </c>
    </row>
    <row r="246" spans="1:9" x14ac:dyDescent="0.3">
      <c r="A246" s="143" t="s">
        <v>736</v>
      </c>
      <c r="B246" s="144" t="s">
        <v>737</v>
      </c>
      <c r="C246" s="144" t="s">
        <v>841</v>
      </c>
      <c r="D246" s="144">
        <v>11364835</v>
      </c>
      <c r="E246" s="146">
        <v>7.35</v>
      </c>
      <c r="F246" s="146">
        <v>499</v>
      </c>
      <c r="G246" s="144"/>
      <c r="H246" s="146"/>
      <c r="I246" s="147"/>
    </row>
    <row r="247" spans="1:9" x14ac:dyDescent="0.3">
      <c r="A247" s="148" t="s">
        <v>736</v>
      </c>
      <c r="B247" s="144"/>
      <c r="C247" s="144"/>
      <c r="D247" s="144"/>
      <c r="E247" s="146"/>
      <c r="F247" s="146"/>
      <c r="G247" s="144">
        <v>11521173</v>
      </c>
      <c r="H247" s="146">
        <v>7.35</v>
      </c>
      <c r="I247" s="147">
        <v>107</v>
      </c>
    </row>
    <row r="248" spans="1:9" x14ac:dyDescent="0.3">
      <c r="A248" s="148" t="s">
        <v>736</v>
      </c>
      <c r="B248" s="144"/>
      <c r="C248" s="144"/>
      <c r="D248" s="144"/>
      <c r="E248" s="146"/>
      <c r="F248" s="146"/>
      <c r="G248" s="144">
        <v>11522194</v>
      </c>
      <c r="H248" s="146">
        <v>7.35</v>
      </c>
      <c r="I248" s="147">
        <v>392</v>
      </c>
    </row>
    <row r="249" spans="1:9" x14ac:dyDescent="0.3">
      <c r="A249" s="143" t="s">
        <v>736</v>
      </c>
      <c r="B249" s="144" t="s">
        <v>737</v>
      </c>
      <c r="C249" s="144" t="s">
        <v>842</v>
      </c>
      <c r="D249" s="144">
        <v>11364835</v>
      </c>
      <c r="E249" s="146">
        <v>7.35</v>
      </c>
      <c r="F249" s="146">
        <v>499</v>
      </c>
      <c r="G249" s="144"/>
      <c r="H249" s="146"/>
      <c r="I249" s="147"/>
    </row>
    <row r="250" spans="1:9" x14ac:dyDescent="0.3">
      <c r="A250" s="148" t="s">
        <v>736</v>
      </c>
      <c r="B250" s="144"/>
      <c r="C250" s="144"/>
      <c r="D250" s="144"/>
      <c r="E250" s="146"/>
      <c r="F250" s="146"/>
      <c r="G250" s="144">
        <v>11522194</v>
      </c>
      <c r="H250" s="146">
        <v>7.35</v>
      </c>
      <c r="I250" s="147">
        <v>107</v>
      </c>
    </row>
    <row r="251" spans="1:9" x14ac:dyDescent="0.3">
      <c r="A251" s="148" t="s">
        <v>736</v>
      </c>
      <c r="B251" s="144"/>
      <c r="C251" s="144"/>
      <c r="D251" s="144"/>
      <c r="E251" s="146"/>
      <c r="F251" s="146"/>
      <c r="G251" s="144">
        <v>11523222</v>
      </c>
      <c r="H251" s="146">
        <v>7.35</v>
      </c>
      <c r="I251" s="147">
        <v>392</v>
      </c>
    </row>
    <row r="252" spans="1:9" x14ac:dyDescent="0.3">
      <c r="A252" s="143" t="s">
        <v>736</v>
      </c>
      <c r="B252" s="144" t="s">
        <v>737</v>
      </c>
      <c r="C252" s="144" t="s">
        <v>843</v>
      </c>
      <c r="D252" s="144">
        <v>11364835</v>
      </c>
      <c r="E252" s="146">
        <v>7.35</v>
      </c>
      <c r="F252" s="146">
        <v>499</v>
      </c>
      <c r="G252" s="144"/>
      <c r="H252" s="146"/>
      <c r="I252" s="147"/>
    </row>
    <row r="253" spans="1:9" x14ac:dyDescent="0.3">
      <c r="A253" s="148" t="s">
        <v>736</v>
      </c>
      <c r="B253" s="144"/>
      <c r="C253" s="144"/>
      <c r="D253" s="144"/>
      <c r="E253" s="146"/>
      <c r="F253" s="146"/>
      <c r="G253" s="144">
        <v>11523222</v>
      </c>
      <c r="H253" s="146">
        <v>7.35</v>
      </c>
      <c r="I253" s="147">
        <v>107</v>
      </c>
    </row>
    <row r="254" spans="1:9" x14ac:dyDescent="0.3">
      <c r="A254" s="148" t="s">
        <v>736</v>
      </c>
      <c r="B254" s="144"/>
      <c r="C254" s="144"/>
      <c r="D254" s="144"/>
      <c r="E254" s="146"/>
      <c r="F254" s="146"/>
      <c r="G254" s="144">
        <v>11524254</v>
      </c>
      <c r="H254" s="146">
        <v>7.35</v>
      </c>
      <c r="I254" s="147">
        <v>392</v>
      </c>
    </row>
    <row r="255" spans="1:9" x14ac:dyDescent="0.3">
      <c r="A255" s="143" t="s">
        <v>736</v>
      </c>
      <c r="B255" s="144" t="s">
        <v>737</v>
      </c>
      <c r="C255" s="144" t="s">
        <v>844</v>
      </c>
      <c r="D255" s="144">
        <v>11364835</v>
      </c>
      <c r="E255" s="146">
        <v>7.35</v>
      </c>
      <c r="F255" s="146">
        <v>499</v>
      </c>
      <c r="G255" s="144"/>
      <c r="H255" s="146"/>
      <c r="I255" s="147"/>
    </row>
    <row r="256" spans="1:9" x14ac:dyDescent="0.3">
      <c r="A256" s="148" t="s">
        <v>736</v>
      </c>
      <c r="B256" s="144"/>
      <c r="C256" s="144"/>
      <c r="D256" s="144"/>
      <c r="E256" s="146"/>
      <c r="F256" s="146"/>
      <c r="G256" s="144">
        <v>11524254</v>
      </c>
      <c r="H256" s="146">
        <v>7.35</v>
      </c>
      <c r="I256" s="147">
        <v>187</v>
      </c>
    </row>
    <row r="257" spans="1:9" x14ac:dyDescent="0.3">
      <c r="A257" s="148" t="s">
        <v>736</v>
      </c>
      <c r="B257" s="144"/>
      <c r="C257" s="144"/>
      <c r="D257" s="144"/>
      <c r="E257" s="146"/>
      <c r="F257" s="146"/>
      <c r="G257" s="144">
        <v>11525281</v>
      </c>
      <c r="H257" s="146">
        <v>7.35</v>
      </c>
      <c r="I257" s="147">
        <v>312</v>
      </c>
    </row>
    <row r="258" spans="1:9" x14ac:dyDescent="0.3">
      <c r="A258" s="143" t="s">
        <v>736</v>
      </c>
      <c r="B258" s="144" t="s">
        <v>737</v>
      </c>
      <c r="C258" s="144" t="s">
        <v>845</v>
      </c>
      <c r="D258" s="144">
        <v>11364835</v>
      </c>
      <c r="E258" s="146">
        <v>7.35</v>
      </c>
      <c r="F258" s="146">
        <v>499</v>
      </c>
      <c r="G258" s="144"/>
      <c r="H258" s="146"/>
      <c r="I258" s="147"/>
    </row>
    <row r="259" spans="1:9" x14ac:dyDescent="0.3">
      <c r="A259" s="148" t="s">
        <v>736</v>
      </c>
      <c r="B259" s="144"/>
      <c r="C259" s="144"/>
      <c r="D259" s="144"/>
      <c r="E259" s="146"/>
      <c r="F259" s="146"/>
      <c r="G259" s="144">
        <v>11525281</v>
      </c>
      <c r="H259" s="146">
        <v>7.35</v>
      </c>
      <c r="I259" s="147">
        <v>182</v>
      </c>
    </row>
    <row r="260" spans="1:9" x14ac:dyDescent="0.3">
      <c r="A260" s="148" t="s">
        <v>736</v>
      </c>
      <c r="B260" s="144"/>
      <c r="C260" s="144"/>
      <c r="D260" s="144"/>
      <c r="E260" s="146"/>
      <c r="F260" s="146"/>
      <c r="G260" s="144">
        <v>11525793</v>
      </c>
      <c r="H260" s="146">
        <v>7.35</v>
      </c>
      <c r="I260" s="147">
        <v>12</v>
      </c>
    </row>
    <row r="261" spans="1:9" x14ac:dyDescent="0.3">
      <c r="A261" s="148" t="s">
        <v>736</v>
      </c>
      <c r="B261" s="144"/>
      <c r="C261" s="144"/>
      <c r="D261" s="144"/>
      <c r="E261" s="146"/>
      <c r="F261" s="146"/>
      <c r="G261" s="144">
        <v>11530304</v>
      </c>
      <c r="H261" s="146">
        <v>7.35</v>
      </c>
      <c r="I261" s="147">
        <v>305</v>
      </c>
    </row>
    <row r="262" spans="1:9" x14ac:dyDescent="0.3">
      <c r="A262" s="143" t="s">
        <v>736</v>
      </c>
      <c r="B262" s="144" t="s">
        <v>737</v>
      </c>
      <c r="C262" s="144" t="s">
        <v>846</v>
      </c>
      <c r="D262" s="144">
        <v>11364835</v>
      </c>
      <c r="E262" s="146">
        <v>7.35</v>
      </c>
      <c r="F262" s="146">
        <v>100</v>
      </c>
      <c r="G262" s="144"/>
      <c r="H262" s="146"/>
      <c r="I262" s="147"/>
    </row>
    <row r="263" spans="1:9" x14ac:dyDescent="0.3">
      <c r="A263" s="148" t="s">
        <v>736</v>
      </c>
      <c r="B263" s="144"/>
      <c r="C263" s="144"/>
      <c r="D263" s="144"/>
      <c r="E263" s="146"/>
      <c r="F263" s="146"/>
      <c r="G263" s="144">
        <v>11530304</v>
      </c>
      <c r="H263" s="146">
        <v>7.35</v>
      </c>
      <c r="I263" s="147">
        <v>59</v>
      </c>
    </row>
    <row r="264" spans="1:9" x14ac:dyDescent="0.3">
      <c r="A264" s="148" t="s">
        <v>736</v>
      </c>
      <c r="B264" s="144"/>
      <c r="C264" s="144"/>
      <c r="D264" s="144"/>
      <c r="E264" s="146"/>
      <c r="F264" s="146"/>
      <c r="G264" s="144">
        <v>11530819</v>
      </c>
      <c r="H264" s="146">
        <v>7.35</v>
      </c>
      <c r="I264" s="147">
        <v>41</v>
      </c>
    </row>
    <row r="265" spans="1:9" x14ac:dyDescent="0.3">
      <c r="A265" s="143" t="s">
        <v>736</v>
      </c>
      <c r="B265" s="144" t="s">
        <v>737</v>
      </c>
      <c r="C265" s="144" t="s">
        <v>847</v>
      </c>
      <c r="D265" s="144">
        <v>11364835</v>
      </c>
      <c r="E265" s="146">
        <v>7.35</v>
      </c>
      <c r="F265" s="146">
        <v>499</v>
      </c>
      <c r="G265" s="144"/>
      <c r="H265" s="146"/>
      <c r="I265" s="147"/>
    </row>
    <row r="266" spans="1:9" x14ac:dyDescent="0.3">
      <c r="A266" s="148" t="s">
        <v>736</v>
      </c>
      <c r="B266" s="144"/>
      <c r="C266" s="144"/>
      <c r="D266" s="144"/>
      <c r="E266" s="146"/>
      <c r="F266" s="146"/>
      <c r="G266" s="144">
        <v>11530819</v>
      </c>
      <c r="H266" s="146">
        <v>7.35</v>
      </c>
      <c r="I266" s="147">
        <v>185</v>
      </c>
    </row>
    <row r="267" spans="1:9" x14ac:dyDescent="0.3">
      <c r="A267" s="148" t="s">
        <v>736</v>
      </c>
      <c r="B267" s="144"/>
      <c r="C267" s="144"/>
      <c r="D267" s="144"/>
      <c r="E267" s="146"/>
      <c r="F267" s="146"/>
      <c r="G267" s="144">
        <v>11531851</v>
      </c>
      <c r="H267" s="146">
        <v>7.35</v>
      </c>
      <c r="I267" s="147">
        <v>10</v>
      </c>
    </row>
    <row r="268" spans="1:9" x14ac:dyDescent="0.3">
      <c r="A268" s="148" t="s">
        <v>736</v>
      </c>
      <c r="B268" s="144"/>
      <c r="C268" s="144"/>
      <c r="D268" s="144"/>
      <c r="E268" s="146"/>
      <c r="F268" s="146"/>
      <c r="G268" s="144">
        <v>11532873</v>
      </c>
      <c r="H268" s="146">
        <v>7.35</v>
      </c>
      <c r="I268" s="147">
        <v>2</v>
      </c>
    </row>
    <row r="269" spans="1:9" x14ac:dyDescent="0.3">
      <c r="A269" s="148" t="s">
        <v>736</v>
      </c>
      <c r="B269" s="144"/>
      <c r="C269" s="144"/>
      <c r="D269" s="144"/>
      <c r="E269" s="146"/>
      <c r="F269" s="146"/>
      <c r="G269" s="144">
        <v>11533384</v>
      </c>
      <c r="H269" s="146">
        <v>7.35</v>
      </c>
      <c r="I269" s="147">
        <v>187</v>
      </c>
    </row>
    <row r="270" spans="1:9" x14ac:dyDescent="0.3">
      <c r="A270" s="148" t="s">
        <v>736</v>
      </c>
      <c r="B270" s="144"/>
      <c r="C270" s="144"/>
      <c r="D270" s="144"/>
      <c r="E270" s="146"/>
      <c r="F270" s="146"/>
      <c r="G270" s="144">
        <v>11533895</v>
      </c>
      <c r="H270" s="146">
        <v>7.35</v>
      </c>
      <c r="I270" s="147">
        <v>2</v>
      </c>
    </row>
    <row r="271" spans="1:9" x14ac:dyDescent="0.3">
      <c r="A271" s="148" t="s">
        <v>736</v>
      </c>
      <c r="B271" s="144"/>
      <c r="C271" s="144"/>
      <c r="D271" s="144"/>
      <c r="E271" s="146"/>
      <c r="F271" s="146"/>
      <c r="G271" s="144">
        <v>11534406</v>
      </c>
      <c r="H271" s="146">
        <v>7.35</v>
      </c>
      <c r="I271" s="147">
        <v>5</v>
      </c>
    </row>
    <row r="272" spans="1:9" x14ac:dyDescent="0.3">
      <c r="A272" s="148" t="s">
        <v>736</v>
      </c>
      <c r="B272" s="144"/>
      <c r="C272" s="144"/>
      <c r="D272" s="144"/>
      <c r="E272" s="146"/>
      <c r="F272" s="146"/>
      <c r="G272" s="144">
        <v>11535429</v>
      </c>
      <c r="H272" s="146">
        <v>7.35</v>
      </c>
      <c r="I272" s="147">
        <v>5</v>
      </c>
    </row>
    <row r="273" spans="1:9" x14ac:dyDescent="0.3">
      <c r="A273" s="148" t="s">
        <v>736</v>
      </c>
      <c r="B273" s="144"/>
      <c r="C273" s="144"/>
      <c r="D273" s="144"/>
      <c r="E273" s="146"/>
      <c r="F273" s="146"/>
      <c r="G273" s="144">
        <v>11541980</v>
      </c>
      <c r="H273" s="146">
        <v>7.35</v>
      </c>
      <c r="I273" s="147">
        <v>50</v>
      </c>
    </row>
    <row r="274" spans="1:9" x14ac:dyDescent="0.3">
      <c r="A274" s="148" t="s">
        <v>736</v>
      </c>
      <c r="B274" s="144"/>
      <c r="C274" s="144"/>
      <c r="D274" s="144"/>
      <c r="E274" s="146"/>
      <c r="F274" s="146"/>
      <c r="G274" s="144">
        <v>11543515</v>
      </c>
      <c r="H274" s="146">
        <v>7.35</v>
      </c>
      <c r="I274" s="147">
        <v>4</v>
      </c>
    </row>
    <row r="275" spans="1:9" x14ac:dyDescent="0.3">
      <c r="A275" s="148" t="s">
        <v>736</v>
      </c>
      <c r="B275" s="144"/>
      <c r="C275" s="144"/>
      <c r="D275" s="144"/>
      <c r="E275" s="146"/>
      <c r="F275" s="146"/>
      <c r="G275" s="144">
        <v>11545056</v>
      </c>
      <c r="H275" s="146">
        <v>7.35</v>
      </c>
      <c r="I275" s="147">
        <v>4</v>
      </c>
    </row>
    <row r="276" spans="1:9" x14ac:dyDescent="0.3">
      <c r="A276" s="148" t="s">
        <v>736</v>
      </c>
      <c r="B276" s="144"/>
      <c r="C276" s="144"/>
      <c r="D276" s="144"/>
      <c r="E276" s="146"/>
      <c r="F276" s="146"/>
      <c r="G276" s="144">
        <v>11570379</v>
      </c>
      <c r="H276" s="146">
        <v>7.35</v>
      </c>
      <c r="I276" s="147">
        <v>45</v>
      </c>
    </row>
    <row r="277" spans="1:9" x14ac:dyDescent="0.3">
      <c r="A277" s="143" t="s">
        <v>736</v>
      </c>
      <c r="B277" s="144" t="s">
        <v>737</v>
      </c>
      <c r="C277" s="144" t="s">
        <v>848</v>
      </c>
      <c r="D277" s="144">
        <v>11364837</v>
      </c>
      <c r="E277" s="146">
        <v>7.35</v>
      </c>
      <c r="F277" s="146">
        <v>499</v>
      </c>
      <c r="G277" s="144"/>
      <c r="H277" s="146"/>
      <c r="I277" s="147"/>
    </row>
    <row r="278" spans="1:9" ht="16.8" thickBot="1" x14ac:dyDescent="0.35">
      <c r="A278" s="170" t="s">
        <v>736</v>
      </c>
      <c r="B278" s="171"/>
      <c r="C278" s="171"/>
      <c r="D278" s="171"/>
      <c r="E278" s="173"/>
      <c r="F278" s="173"/>
      <c r="G278" s="171">
        <v>11570379</v>
      </c>
      <c r="H278" s="173">
        <v>7.35</v>
      </c>
      <c r="I278" s="174">
        <v>499</v>
      </c>
    </row>
    <row r="279" spans="1:9" ht="16.8" thickBot="1" x14ac:dyDescent="0.35">
      <c r="A279" s="19"/>
      <c r="B279" s="20" t="s">
        <v>1079</v>
      </c>
      <c r="C279" s="192"/>
      <c r="D279" s="192"/>
      <c r="E279" s="192"/>
      <c r="F279" s="194">
        <f>SUM(F4:F278)</f>
        <v>50000</v>
      </c>
      <c r="G279" s="192"/>
      <c r="H279" s="192"/>
      <c r="I279" s="195">
        <f>SUM(I4:I278)</f>
        <v>50000</v>
      </c>
    </row>
    <row r="280" spans="1:9" s="226" customFormat="1" ht="33" customHeight="1" x14ac:dyDescent="0.3">
      <c r="A280" s="204" t="s">
        <v>1081</v>
      </c>
      <c r="B280" s="463" t="s">
        <v>1083</v>
      </c>
      <c r="C280" s="463"/>
      <c r="D280" s="463"/>
      <c r="E280" s="463"/>
      <c r="F280" s="463"/>
      <c r="G280" s="463"/>
      <c r="H280" s="463"/>
      <c r="I280" s="463"/>
    </row>
    <row r="281" spans="1:9" ht="16.8" thickBot="1" x14ac:dyDescent="0.35"/>
    <row r="282" spans="1:9" x14ac:dyDescent="0.3">
      <c r="A282" s="186" t="s">
        <v>1080</v>
      </c>
      <c r="B282" s="464" t="s">
        <v>720</v>
      </c>
      <c r="C282" s="465"/>
      <c r="D282" s="181" t="s">
        <v>1084</v>
      </c>
      <c r="E282" s="237" t="s">
        <v>595</v>
      </c>
    </row>
    <row r="283" spans="1:9" ht="16.8" thickBot="1" x14ac:dyDescent="0.35">
      <c r="B283" s="466" t="s">
        <v>1085</v>
      </c>
      <c r="C283" s="467"/>
      <c r="D283" s="238">
        <f>F279</f>
        <v>50000</v>
      </c>
      <c r="E283" s="239">
        <f>I279</f>
        <v>50000</v>
      </c>
    </row>
  </sheetData>
  <mergeCells count="3">
    <mergeCell ref="B280:I280"/>
    <mergeCell ref="B282:C282"/>
    <mergeCell ref="B283:C28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0" fitToHeight="100" orientation="portrait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26">
    <pageSetUpPr fitToPage="1"/>
  </sheetPr>
  <dimension ref="A1:I378"/>
  <sheetViews>
    <sheetView zoomScale="80" zoomScaleNormal="80" workbookViewId="0">
      <selection activeCell="A2" sqref="A2"/>
    </sheetView>
  </sheetViews>
  <sheetFormatPr defaultRowHeight="16.2" x14ac:dyDescent="0.3"/>
  <cols>
    <col min="1" max="1" width="11.5546875" style="14" customWidth="1"/>
    <col min="2" max="2" width="10.5546875" bestFit="1" customWidth="1"/>
    <col min="3" max="3" width="8.33203125" bestFit="1" customWidth="1"/>
    <col min="4" max="5" width="10.5546875" bestFit="1" customWidth="1"/>
    <col min="6" max="6" width="12.21875" bestFit="1" customWidth="1"/>
    <col min="7" max="7" width="12.109375" bestFit="1" customWidth="1"/>
    <col min="8" max="9" width="10.5546875" bestFit="1" customWidth="1"/>
  </cols>
  <sheetData>
    <row r="1" spans="1:9" x14ac:dyDescent="0.3">
      <c r="A1" s="135" t="s">
        <v>3356</v>
      </c>
    </row>
    <row r="2" spans="1:9" ht="16.8" thickBot="1" x14ac:dyDescent="0.35">
      <c r="A2" s="191" t="s">
        <v>1897</v>
      </c>
    </row>
    <row r="3" spans="1:9" s="136" customFormat="1" ht="16.8" thickBot="1" x14ac:dyDescent="0.35">
      <c r="A3" s="175" t="s">
        <v>854</v>
      </c>
      <c r="B3" s="176" t="s">
        <v>855</v>
      </c>
      <c r="C3" s="177" t="s">
        <v>254</v>
      </c>
      <c r="D3" s="178" t="s">
        <v>856</v>
      </c>
      <c r="E3" s="176" t="s">
        <v>857</v>
      </c>
      <c r="F3" s="176" t="s">
        <v>861</v>
      </c>
      <c r="G3" s="178" t="s">
        <v>258</v>
      </c>
      <c r="H3" s="176" t="s">
        <v>859</v>
      </c>
      <c r="I3" s="179" t="s">
        <v>860</v>
      </c>
    </row>
    <row r="4" spans="1:9" x14ac:dyDescent="0.3">
      <c r="A4" s="187" t="s">
        <v>346</v>
      </c>
      <c r="B4" s="181" t="s">
        <v>347</v>
      </c>
      <c r="C4" s="181" t="s">
        <v>348</v>
      </c>
      <c r="D4" s="181">
        <v>10034615</v>
      </c>
      <c r="E4" s="182">
        <v>7.33</v>
      </c>
      <c r="F4" s="182">
        <v>499</v>
      </c>
      <c r="G4" s="181"/>
      <c r="H4" s="182"/>
      <c r="I4" s="183"/>
    </row>
    <row r="5" spans="1:9" x14ac:dyDescent="0.3">
      <c r="A5" s="46" t="s">
        <v>346</v>
      </c>
      <c r="B5" s="144"/>
      <c r="C5" s="144"/>
      <c r="D5" s="144"/>
      <c r="E5" s="146"/>
      <c r="F5" s="146"/>
      <c r="G5" s="144">
        <v>10041567</v>
      </c>
      <c r="H5" s="146">
        <v>7.33</v>
      </c>
      <c r="I5" s="147">
        <v>461</v>
      </c>
    </row>
    <row r="6" spans="1:9" x14ac:dyDescent="0.3">
      <c r="A6" s="46" t="s">
        <v>346</v>
      </c>
      <c r="B6" s="144"/>
      <c r="C6" s="144"/>
      <c r="D6" s="144"/>
      <c r="E6" s="146"/>
      <c r="F6" s="146"/>
      <c r="G6" s="144">
        <v>10042075</v>
      </c>
      <c r="H6" s="146">
        <v>7.33</v>
      </c>
      <c r="I6" s="147">
        <v>38</v>
      </c>
    </row>
    <row r="7" spans="1:9" x14ac:dyDescent="0.3">
      <c r="A7" s="188" t="s">
        <v>346</v>
      </c>
      <c r="B7" s="144" t="s">
        <v>347</v>
      </c>
      <c r="C7" s="144" t="s">
        <v>349</v>
      </c>
      <c r="D7" s="144">
        <v>10035233</v>
      </c>
      <c r="E7" s="146">
        <v>7.33</v>
      </c>
      <c r="F7" s="146">
        <v>499</v>
      </c>
      <c r="G7" s="144"/>
      <c r="H7" s="146"/>
      <c r="I7" s="147"/>
    </row>
    <row r="8" spans="1:9" x14ac:dyDescent="0.3">
      <c r="A8" s="46" t="s">
        <v>346</v>
      </c>
      <c r="B8" s="144"/>
      <c r="C8" s="144"/>
      <c r="D8" s="144"/>
      <c r="E8" s="146"/>
      <c r="F8" s="146"/>
      <c r="G8" s="144">
        <v>10042075</v>
      </c>
      <c r="H8" s="146">
        <v>7.33</v>
      </c>
      <c r="I8" s="147">
        <v>459</v>
      </c>
    </row>
    <row r="9" spans="1:9" x14ac:dyDescent="0.3">
      <c r="A9" s="46" t="s">
        <v>346</v>
      </c>
      <c r="B9" s="144"/>
      <c r="C9" s="144"/>
      <c r="D9" s="144"/>
      <c r="E9" s="146"/>
      <c r="F9" s="146"/>
      <c r="G9" s="144">
        <v>10042588</v>
      </c>
      <c r="H9" s="146">
        <v>7.33</v>
      </c>
      <c r="I9" s="147">
        <v>40</v>
      </c>
    </row>
    <row r="10" spans="1:9" x14ac:dyDescent="0.3">
      <c r="A10" s="188" t="s">
        <v>346</v>
      </c>
      <c r="B10" s="144" t="s">
        <v>347</v>
      </c>
      <c r="C10" s="144" t="s">
        <v>350</v>
      </c>
      <c r="D10" s="144">
        <v>10035750</v>
      </c>
      <c r="E10" s="146">
        <v>7.33</v>
      </c>
      <c r="F10" s="146">
        <v>499</v>
      </c>
      <c r="G10" s="144"/>
      <c r="H10" s="146"/>
      <c r="I10" s="147"/>
    </row>
    <row r="11" spans="1:9" x14ac:dyDescent="0.3">
      <c r="A11" s="46" t="s">
        <v>346</v>
      </c>
      <c r="B11" s="144"/>
      <c r="C11" s="144"/>
      <c r="D11" s="144"/>
      <c r="E11" s="146"/>
      <c r="F11" s="146"/>
      <c r="G11" s="144">
        <v>10042588</v>
      </c>
      <c r="H11" s="146">
        <v>7.33</v>
      </c>
      <c r="I11" s="147">
        <v>447</v>
      </c>
    </row>
    <row r="12" spans="1:9" x14ac:dyDescent="0.3">
      <c r="A12" s="46" t="s">
        <v>346</v>
      </c>
      <c r="B12" s="144"/>
      <c r="C12" s="144"/>
      <c r="D12" s="144"/>
      <c r="E12" s="146"/>
      <c r="F12" s="146"/>
      <c r="G12" s="144">
        <v>10043099</v>
      </c>
      <c r="H12" s="146">
        <v>7.33</v>
      </c>
      <c r="I12" s="147">
        <v>52</v>
      </c>
    </row>
    <row r="13" spans="1:9" x14ac:dyDescent="0.3">
      <c r="A13" s="188" t="s">
        <v>346</v>
      </c>
      <c r="B13" s="144" t="s">
        <v>347</v>
      </c>
      <c r="C13" s="144" t="s">
        <v>351</v>
      </c>
      <c r="D13" s="144">
        <v>10040302</v>
      </c>
      <c r="E13" s="146">
        <v>7.33</v>
      </c>
      <c r="F13" s="146">
        <v>499</v>
      </c>
      <c r="G13" s="144"/>
      <c r="H13" s="146"/>
      <c r="I13" s="147"/>
    </row>
    <row r="14" spans="1:9" x14ac:dyDescent="0.3">
      <c r="A14" s="46" t="s">
        <v>346</v>
      </c>
      <c r="B14" s="144"/>
      <c r="C14" s="144"/>
      <c r="D14" s="144"/>
      <c r="E14" s="146"/>
      <c r="F14" s="146"/>
      <c r="G14" s="144">
        <v>10043099</v>
      </c>
      <c r="H14" s="146">
        <v>7.33</v>
      </c>
      <c r="I14" s="147">
        <v>499</v>
      </c>
    </row>
    <row r="15" spans="1:9" x14ac:dyDescent="0.3">
      <c r="A15" s="188" t="s">
        <v>346</v>
      </c>
      <c r="B15" s="144" t="s">
        <v>347</v>
      </c>
      <c r="C15" s="144" t="s">
        <v>731</v>
      </c>
      <c r="D15" s="144">
        <v>10041041</v>
      </c>
      <c r="E15" s="146">
        <v>7.33</v>
      </c>
      <c r="F15" s="146">
        <v>499</v>
      </c>
      <c r="G15" s="144"/>
      <c r="H15" s="146"/>
      <c r="I15" s="147"/>
    </row>
    <row r="16" spans="1:9" x14ac:dyDescent="0.3">
      <c r="A16" s="46" t="s">
        <v>346</v>
      </c>
      <c r="B16" s="144"/>
      <c r="C16" s="144"/>
      <c r="D16" s="144"/>
      <c r="E16" s="146"/>
      <c r="F16" s="146"/>
      <c r="G16" s="144">
        <v>10043099</v>
      </c>
      <c r="H16" s="146">
        <v>7.33</v>
      </c>
      <c r="I16" s="147">
        <v>30</v>
      </c>
    </row>
    <row r="17" spans="1:9" x14ac:dyDescent="0.3">
      <c r="A17" s="46" t="s">
        <v>346</v>
      </c>
      <c r="B17" s="144"/>
      <c r="C17" s="144"/>
      <c r="D17" s="144"/>
      <c r="E17" s="146"/>
      <c r="F17" s="146"/>
      <c r="G17" s="144">
        <v>10043611</v>
      </c>
      <c r="H17" s="146">
        <v>7.33</v>
      </c>
      <c r="I17" s="147">
        <v>469</v>
      </c>
    </row>
    <row r="18" spans="1:9" x14ac:dyDescent="0.3">
      <c r="A18" s="188" t="s">
        <v>346</v>
      </c>
      <c r="B18" s="144" t="s">
        <v>347</v>
      </c>
      <c r="C18" s="144" t="s">
        <v>732</v>
      </c>
      <c r="D18" s="144">
        <v>10041755</v>
      </c>
      <c r="E18" s="146">
        <v>7.33</v>
      </c>
      <c r="F18" s="146">
        <v>499</v>
      </c>
      <c r="G18" s="144"/>
      <c r="H18" s="146"/>
      <c r="I18" s="147"/>
    </row>
    <row r="19" spans="1:9" x14ac:dyDescent="0.3">
      <c r="A19" s="46" t="s">
        <v>346</v>
      </c>
      <c r="B19" s="144"/>
      <c r="C19" s="144"/>
      <c r="D19" s="144"/>
      <c r="E19" s="146"/>
      <c r="F19" s="146"/>
      <c r="G19" s="144">
        <v>10043611</v>
      </c>
      <c r="H19" s="146">
        <v>7.33</v>
      </c>
      <c r="I19" s="147">
        <v>423</v>
      </c>
    </row>
    <row r="20" spans="1:9" x14ac:dyDescent="0.3">
      <c r="A20" s="46" t="s">
        <v>346</v>
      </c>
      <c r="B20" s="144"/>
      <c r="C20" s="144"/>
      <c r="D20" s="144"/>
      <c r="E20" s="146"/>
      <c r="F20" s="146"/>
      <c r="G20" s="144">
        <v>10044120</v>
      </c>
      <c r="H20" s="146">
        <v>7.33</v>
      </c>
      <c r="I20" s="147">
        <v>76</v>
      </c>
    </row>
    <row r="21" spans="1:9" x14ac:dyDescent="0.3">
      <c r="A21" s="188" t="s">
        <v>346</v>
      </c>
      <c r="B21" s="144" t="s">
        <v>347</v>
      </c>
      <c r="C21" s="144" t="s">
        <v>352</v>
      </c>
      <c r="D21" s="144">
        <v>10042323</v>
      </c>
      <c r="E21" s="146">
        <v>7.33</v>
      </c>
      <c r="F21" s="146">
        <v>499</v>
      </c>
      <c r="G21" s="144"/>
      <c r="H21" s="146"/>
      <c r="I21" s="147"/>
    </row>
    <row r="22" spans="1:9" x14ac:dyDescent="0.3">
      <c r="A22" s="46" t="s">
        <v>346</v>
      </c>
      <c r="B22" s="144"/>
      <c r="C22" s="144"/>
      <c r="D22" s="144"/>
      <c r="E22" s="146"/>
      <c r="F22" s="146"/>
      <c r="G22" s="144">
        <v>10044120</v>
      </c>
      <c r="H22" s="146">
        <v>7.33</v>
      </c>
      <c r="I22" s="147">
        <v>37</v>
      </c>
    </row>
    <row r="23" spans="1:9" x14ac:dyDescent="0.3">
      <c r="A23" s="46" t="s">
        <v>346</v>
      </c>
      <c r="B23" s="144"/>
      <c r="C23" s="144"/>
      <c r="D23" s="144"/>
      <c r="E23" s="146"/>
      <c r="F23" s="146"/>
      <c r="G23" s="144">
        <v>10044631</v>
      </c>
      <c r="H23" s="146">
        <v>7.33</v>
      </c>
      <c r="I23" s="147">
        <v>14</v>
      </c>
    </row>
    <row r="24" spans="1:9" x14ac:dyDescent="0.3">
      <c r="A24" s="46" t="s">
        <v>346</v>
      </c>
      <c r="B24" s="144"/>
      <c r="C24" s="144"/>
      <c r="D24" s="144"/>
      <c r="E24" s="146"/>
      <c r="F24" s="146"/>
      <c r="G24" s="144">
        <v>10045146</v>
      </c>
      <c r="H24" s="146">
        <v>7.33</v>
      </c>
      <c r="I24" s="147">
        <v>75</v>
      </c>
    </row>
    <row r="25" spans="1:9" x14ac:dyDescent="0.3">
      <c r="A25" s="46" t="s">
        <v>346</v>
      </c>
      <c r="B25" s="144"/>
      <c r="C25" s="144"/>
      <c r="D25" s="144"/>
      <c r="E25" s="146"/>
      <c r="F25" s="146"/>
      <c r="G25" s="144">
        <v>10045659</v>
      </c>
      <c r="H25" s="146">
        <v>7.33</v>
      </c>
      <c r="I25" s="147">
        <v>6</v>
      </c>
    </row>
    <row r="26" spans="1:9" x14ac:dyDescent="0.3">
      <c r="A26" s="46" t="s">
        <v>346</v>
      </c>
      <c r="B26" s="144"/>
      <c r="C26" s="144"/>
      <c r="D26" s="144"/>
      <c r="E26" s="146"/>
      <c r="F26" s="146"/>
      <c r="G26" s="144">
        <v>10050171</v>
      </c>
      <c r="H26" s="146">
        <v>7.33</v>
      </c>
      <c r="I26" s="147">
        <v>5</v>
      </c>
    </row>
    <row r="27" spans="1:9" x14ac:dyDescent="0.3">
      <c r="A27" s="46" t="s">
        <v>346</v>
      </c>
      <c r="B27" s="144"/>
      <c r="C27" s="144"/>
      <c r="D27" s="144"/>
      <c r="E27" s="146"/>
      <c r="F27" s="146"/>
      <c r="G27" s="144">
        <v>10050682</v>
      </c>
      <c r="H27" s="146">
        <v>7.33</v>
      </c>
      <c r="I27" s="147">
        <v>10</v>
      </c>
    </row>
    <row r="28" spans="1:9" x14ac:dyDescent="0.3">
      <c r="A28" s="46" t="s">
        <v>346</v>
      </c>
      <c r="B28" s="144"/>
      <c r="C28" s="144"/>
      <c r="D28" s="144"/>
      <c r="E28" s="146"/>
      <c r="F28" s="146"/>
      <c r="G28" s="144">
        <v>10051193</v>
      </c>
      <c r="H28" s="146">
        <v>7.33</v>
      </c>
      <c r="I28" s="147">
        <v>352</v>
      </c>
    </row>
    <row r="29" spans="1:9" x14ac:dyDescent="0.3">
      <c r="A29" s="188" t="s">
        <v>346</v>
      </c>
      <c r="B29" s="144" t="s">
        <v>347</v>
      </c>
      <c r="C29" s="144" t="s">
        <v>353</v>
      </c>
      <c r="D29" s="144">
        <v>10042952</v>
      </c>
      <c r="E29" s="146">
        <v>7.33</v>
      </c>
      <c r="F29" s="146">
        <v>499</v>
      </c>
      <c r="G29" s="144"/>
      <c r="H29" s="146"/>
      <c r="I29" s="147"/>
    </row>
    <row r="30" spans="1:9" x14ac:dyDescent="0.3">
      <c r="A30" s="46" t="s">
        <v>346</v>
      </c>
      <c r="B30" s="144"/>
      <c r="C30" s="144"/>
      <c r="D30" s="144"/>
      <c r="E30" s="146"/>
      <c r="F30" s="146"/>
      <c r="G30" s="144">
        <v>10051193</v>
      </c>
      <c r="H30" s="146">
        <v>7.33</v>
      </c>
      <c r="I30" s="147">
        <v>162</v>
      </c>
    </row>
    <row r="31" spans="1:9" x14ac:dyDescent="0.3">
      <c r="A31" s="46" t="s">
        <v>346</v>
      </c>
      <c r="B31" s="144"/>
      <c r="C31" s="144"/>
      <c r="D31" s="144"/>
      <c r="E31" s="146"/>
      <c r="F31" s="146"/>
      <c r="G31" s="144">
        <v>10051703</v>
      </c>
      <c r="H31" s="146">
        <v>7.33</v>
      </c>
      <c r="I31" s="147">
        <v>337</v>
      </c>
    </row>
    <row r="32" spans="1:9" x14ac:dyDescent="0.3">
      <c r="A32" s="188" t="s">
        <v>346</v>
      </c>
      <c r="B32" s="144" t="s">
        <v>347</v>
      </c>
      <c r="C32" s="144" t="s">
        <v>387</v>
      </c>
      <c r="D32" s="144">
        <v>10043433</v>
      </c>
      <c r="E32" s="146">
        <v>7.33</v>
      </c>
      <c r="F32" s="146">
        <v>499</v>
      </c>
      <c r="G32" s="144"/>
      <c r="H32" s="146"/>
      <c r="I32" s="147"/>
    </row>
    <row r="33" spans="1:9" x14ac:dyDescent="0.3">
      <c r="A33" s="46" t="s">
        <v>346</v>
      </c>
      <c r="B33" s="144"/>
      <c r="C33" s="144"/>
      <c r="D33" s="144"/>
      <c r="E33" s="146"/>
      <c r="F33" s="146"/>
      <c r="G33" s="144">
        <v>10051703</v>
      </c>
      <c r="H33" s="146">
        <v>7.33</v>
      </c>
      <c r="I33" s="147">
        <v>499</v>
      </c>
    </row>
    <row r="34" spans="1:9" x14ac:dyDescent="0.3">
      <c r="A34" s="188" t="s">
        <v>346</v>
      </c>
      <c r="B34" s="144" t="s">
        <v>347</v>
      </c>
      <c r="C34" s="144" t="s">
        <v>388</v>
      </c>
      <c r="D34" s="144">
        <v>10044027</v>
      </c>
      <c r="E34" s="146">
        <v>7.33</v>
      </c>
      <c r="F34" s="146">
        <v>499</v>
      </c>
      <c r="G34" s="144"/>
      <c r="H34" s="146"/>
      <c r="I34" s="147"/>
    </row>
    <row r="35" spans="1:9" x14ac:dyDescent="0.3">
      <c r="A35" s="46" t="s">
        <v>346</v>
      </c>
      <c r="B35" s="144"/>
      <c r="C35" s="144"/>
      <c r="D35" s="144"/>
      <c r="E35" s="146"/>
      <c r="F35" s="146"/>
      <c r="G35" s="144">
        <v>10051703</v>
      </c>
      <c r="H35" s="146">
        <v>7.33</v>
      </c>
      <c r="I35" s="147">
        <v>148</v>
      </c>
    </row>
    <row r="36" spans="1:9" x14ac:dyDescent="0.3">
      <c r="A36" s="46" t="s">
        <v>346</v>
      </c>
      <c r="B36" s="144"/>
      <c r="C36" s="144"/>
      <c r="D36" s="144"/>
      <c r="E36" s="146"/>
      <c r="F36" s="146"/>
      <c r="G36" s="144">
        <v>10052215</v>
      </c>
      <c r="H36" s="146">
        <v>7.33</v>
      </c>
      <c r="I36" s="147">
        <v>215</v>
      </c>
    </row>
    <row r="37" spans="1:9" x14ac:dyDescent="0.3">
      <c r="A37" s="46" t="s">
        <v>346</v>
      </c>
      <c r="B37" s="144"/>
      <c r="C37" s="144"/>
      <c r="D37" s="144"/>
      <c r="E37" s="146"/>
      <c r="F37" s="146"/>
      <c r="G37" s="144">
        <v>10052727</v>
      </c>
      <c r="H37" s="146">
        <v>7.33</v>
      </c>
      <c r="I37" s="147">
        <v>136</v>
      </c>
    </row>
    <row r="38" spans="1:9" x14ac:dyDescent="0.3">
      <c r="A38" s="188" t="s">
        <v>346</v>
      </c>
      <c r="B38" s="144" t="s">
        <v>347</v>
      </c>
      <c r="C38" s="144" t="s">
        <v>733</v>
      </c>
      <c r="D38" s="144">
        <v>10045755</v>
      </c>
      <c r="E38" s="146">
        <v>7.33</v>
      </c>
      <c r="F38" s="146">
        <v>499</v>
      </c>
      <c r="G38" s="144"/>
      <c r="H38" s="146"/>
      <c r="I38" s="147"/>
    </row>
    <row r="39" spans="1:9" x14ac:dyDescent="0.3">
      <c r="A39" s="46" t="s">
        <v>346</v>
      </c>
      <c r="B39" s="144"/>
      <c r="C39" s="144"/>
      <c r="D39" s="144"/>
      <c r="E39" s="146"/>
      <c r="F39" s="146"/>
      <c r="G39" s="144">
        <v>10052727</v>
      </c>
      <c r="H39" s="146">
        <v>7.33</v>
      </c>
      <c r="I39" s="147">
        <v>403</v>
      </c>
    </row>
    <row r="40" spans="1:9" x14ac:dyDescent="0.3">
      <c r="A40" s="46" t="s">
        <v>346</v>
      </c>
      <c r="B40" s="144"/>
      <c r="C40" s="144"/>
      <c r="D40" s="144"/>
      <c r="E40" s="146"/>
      <c r="F40" s="146"/>
      <c r="G40" s="144">
        <v>10053236</v>
      </c>
      <c r="H40" s="146">
        <v>7.33</v>
      </c>
      <c r="I40" s="147">
        <v>34</v>
      </c>
    </row>
    <row r="41" spans="1:9" x14ac:dyDescent="0.3">
      <c r="A41" s="46" t="s">
        <v>346</v>
      </c>
      <c r="B41" s="144"/>
      <c r="C41" s="144"/>
      <c r="D41" s="144"/>
      <c r="E41" s="146"/>
      <c r="F41" s="146"/>
      <c r="G41" s="144">
        <v>10053749</v>
      </c>
      <c r="H41" s="146">
        <v>7.33</v>
      </c>
      <c r="I41" s="147">
        <v>24</v>
      </c>
    </row>
    <row r="42" spans="1:9" x14ac:dyDescent="0.3">
      <c r="A42" s="46" t="s">
        <v>346</v>
      </c>
      <c r="B42" s="144"/>
      <c r="C42" s="144"/>
      <c r="D42" s="144"/>
      <c r="E42" s="146"/>
      <c r="F42" s="146"/>
      <c r="G42" s="144">
        <v>10054260</v>
      </c>
      <c r="H42" s="146">
        <v>7.33</v>
      </c>
      <c r="I42" s="147">
        <v>38</v>
      </c>
    </row>
    <row r="43" spans="1:9" x14ac:dyDescent="0.3">
      <c r="A43" s="188" t="s">
        <v>346</v>
      </c>
      <c r="B43" s="144" t="s">
        <v>347</v>
      </c>
      <c r="C43" s="144" t="s">
        <v>389</v>
      </c>
      <c r="D43" s="144">
        <v>10050173</v>
      </c>
      <c r="E43" s="146">
        <v>7.33</v>
      </c>
      <c r="F43" s="146">
        <v>499</v>
      </c>
      <c r="G43" s="144"/>
      <c r="H43" s="146"/>
      <c r="I43" s="147"/>
    </row>
    <row r="44" spans="1:9" x14ac:dyDescent="0.3">
      <c r="A44" s="46" t="s">
        <v>346</v>
      </c>
      <c r="B44" s="144"/>
      <c r="C44" s="144"/>
      <c r="D44" s="144"/>
      <c r="E44" s="146"/>
      <c r="F44" s="146"/>
      <c r="G44" s="144">
        <v>10054260</v>
      </c>
      <c r="H44" s="146">
        <v>7.33</v>
      </c>
      <c r="I44" s="147">
        <v>20</v>
      </c>
    </row>
    <row r="45" spans="1:9" x14ac:dyDescent="0.3">
      <c r="A45" s="46" t="s">
        <v>346</v>
      </c>
      <c r="B45" s="144"/>
      <c r="C45" s="144"/>
      <c r="D45" s="144"/>
      <c r="E45" s="146"/>
      <c r="F45" s="146"/>
      <c r="G45" s="144">
        <v>10054771</v>
      </c>
      <c r="H45" s="146">
        <v>7.33</v>
      </c>
      <c r="I45" s="147">
        <v>479</v>
      </c>
    </row>
    <row r="46" spans="1:9" x14ac:dyDescent="0.3">
      <c r="A46" s="188" t="s">
        <v>346</v>
      </c>
      <c r="B46" s="144" t="s">
        <v>347</v>
      </c>
      <c r="C46" s="144" t="s">
        <v>390</v>
      </c>
      <c r="D46" s="144">
        <v>10050866</v>
      </c>
      <c r="E46" s="146">
        <v>7.33</v>
      </c>
      <c r="F46" s="146">
        <v>499</v>
      </c>
      <c r="G46" s="144"/>
      <c r="H46" s="146"/>
      <c r="I46" s="147"/>
    </row>
    <row r="47" spans="1:9" x14ac:dyDescent="0.3">
      <c r="A47" s="46" t="s">
        <v>346</v>
      </c>
      <c r="B47" s="144"/>
      <c r="C47" s="144"/>
      <c r="D47" s="144"/>
      <c r="E47" s="146"/>
      <c r="F47" s="146"/>
      <c r="G47" s="144">
        <v>10054771</v>
      </c>
      <c r="H47" s="146">
        <v>7.33</v>
      </c>
      <c r="I47" s="147">
        <v>499</v>
      </c>
    </row>
    <row r="48" spans="1:9" x14ac:dyDescent="0.3">
      <c r="A48" s="188" t="s">
        <v>346</v>
      </c>
      <c r="B48" s="144" t="s">
        <v>347</v>
      </c>
      <c r="C48" s="144" t="s">
        <v>355</v>
      </c>
      <c r="D48" s="144">
        <v>10052742</v>
      </c>
      <c r="E48" s="146">
        <v>7.33</v>
      </c>
      <c r="F48" s="146">
        <v>499</v>
      </c>
      <c r="G48" s="144"/>
      <c r="H48" s="146"/>
      <c r="I48" s="147"/>
    </row>
    <row r="49" spans="1:9" x14ac:dyDescent="0.3">
      <c r="A49" s="46" t="s">
        <v>346</v>
      </c>
      <c r="B49" s="144"/>
      <c r="C49" s="144"/>
      <c r="D49" s="144"/>
      <c r="E49" s="146"/>
      <c r="F49" s="146"/>
      <c r="G49" s="144">
        <v>10054771</v>
      </c>
      <c r="H49" s="146">
        <v>7.33</v>
      </c>
      <c r="I49" s="147">
        <v>10</v>
      </c>
    </row>
    <row r="50" spans="1:9" x14ac:dyDescent="0.3">
      <c r="A50" s="46" t="s">
        <v>346</v>
      </c>
      <c r="B50" s="144"/>
      <c r="C50" s="144"/>
      <c r="D50" s="144"/>
      <c r="E50" s="146"/>
      <c r="F50" s="146"/>
      <c r="G50" s="144">
        <v>10055282</v>
      </c>
      <c r="H50" s="146">
        <v>7.33</v>
      </c>
      <c r="I50" s="147">
        <v>20</v>
      </c>
    </row>
    <row r="51" spans="1:9" x14ac:dyDescent="0.3">
      <c r="A51" s="46" t="s">
        <v>346</v>
      </c>
      <c r="B51" s="144"/>
      <c r="C51" s="144"/>
      <c r="D51" s="144"/>
      <c r="E51" s="146"/>
      <c r="F51" s="146"/>
      <c r="G51" s="144">
        <v>10055795</v>
      </c>
      <c r="H51" s="146">
        <v>7.33</v>
      </c>
      <c r="I51" s="147">
        <v>229</v>
      </c>
    </row>
    <row r="52" spans="1:9" x14ac:dyDescent="0.3">
      <c r="A52" s="46" t="s">
        <v>346</v>
      </c>
      <c r="B52" s="144"/>
      <c r="C52" s="144"/>
      <c r="D52" s="144"/>
      <c r="E52" s="146"/>
      <c r="F52" s="146"/>
      <c r="G52" s="144">
        <v>10060309</v>
      </c>
      <c r="H52" s="146">
        <v>7.33</v>
      </c>
      <c r="I52" s="147">
        <v>240</v>
      </c>
    </row>
    <row r="53" spans="1:9" x14ac:dyDescent="0.3">
      <c r="A53" s="188" t="s">
        <v>346</v>
      </c>
      <c r="B53" s="144" t="s">
        <v>347</v>
      </c>
      <c r="C53" s="144" t="s">
        <v>277</v>
      </c>
      <c r="D53" s="144">
        <v>10060037</v>
      </c>
      <c r="E53" s="146">
        <v>7.33</v>
      </c>
      <c r="F53" s="146">
        <v>14</v>
      </c>
      <c r="G53" s="144"/>
      <c r="H53" s="146"/>
      <c r="I53" s="147"/>
    </row>
    <row r="54" spans="1:9" ht="16.8" thickBot="1" x14ac:dyDescent="0.35">
      <c r="A54" s="47" t="s">
        <v>346</v>
      </c>
      <c r="B54" s="171"/>
      <c r="C54" s="171"/>
      <c r="D54" s="171"/>
      <c r="E54" s="173"/>
      <c r="F54" s="173"/>
      <c r="G54" s="171">
        <v>10060309</v>
      </c>
      <c r="H54" s="173">
        <v>7.33</v>
      </c>
      <c r="I54" s="174">
        <v>14</v>
      </c>
    </row>
    <row r="55" spans="1:9" x14ac:dyDescent="0.3">
      <c r="A55" s="189" t="s">
        <v>422</v>
      </c>
      <c r="B55" s="139" t="s">
        <v>347</v>
      </c>
      <c r="C55" s="139" t="s">
        <v>413</v>
      </c>
      <c r="D55" s="139">
        <v>11191301</v>
      </c>
      <c r="E55" s="141">
        <v>7.35</v>
      </c>
      <c r="F55" s="141">
        <v>65</v>
      </c>
      <c r="G55" s="139"/>
      <c r="H55" s="141"/>
      <c r="I55" s="142"/>
    </row>
    <row r="56" spans="1:9" x14ac:dyDescent="0.3">
      <c r="A56" s="46" t="s">
        <v>422</v>
      </c>
      <c r="B56" s="144"/>
      <c r="C56" s="144"/>
      <c r="D56" s="144"/>
      <c r="E56" s="146"/>
      <c r="F56" s="146"/>
      <c r="G56" s="144">
        <v>11235583</v>
      </c>
      <c r="H56" s="146">
        <v>7.35</v>
      </c>
      <c r="I56" s="147">
        <v>65</v>
      </c>
    </row>
    <row r="57" spans="1:9" x14ac:dyDescent="0.3">
      <c r="A57" s="188" t="s">
        <v>346</v>
      </c>
      <c r="B57" s="144" t="s">
        <v>453</v>
      </c>
      <c r="C57" s="144" t="s">
        <v>574</v>
      </c>
      <c r="D57" s="144">
        <v>11192737</v>
      </c>
      <c r="E57" s="146">
        <v>7.35</v>
      </c>
      <c r="F57" s="146">
        <v>499</v>
      </c>
      <c r="G57" s="144"/>
      <c r="H57" s="146"/>
      <c r="I57" s="147"/>
    </row>
    <row r="58" spans="1:9" x14ac:dyDescent="0.3">
      <c r="A58" s="46" t="s">
        <v>346</v>
      </c>
      <c r="B58" s="144"/>
      <c r="C58" s="144"/>
      <c r="D58" s="144"/>
      <c r="E58" s="146"/>
      <c r="F58" s="146"/>
      <c r="G58" s="144">
        <v>11235583</v>
      </c>
      <c r="H58" s="146">
        <v>7.35</v>
      </c>
      <c r="I58" s="147">
        <v>206</v>
      </c>
    </row>
    <row r="59" spans="1:9" x14ac:dyDescent="0.3">
      <c r="A59" s="46" t="s">
        <v>346</v>
      </c>
      <c r="B59" s="144"/>
      <c r="C59" s="144"/>
      <c r="D59" s="144"/>
      <c r="E59" s="146"/>
      <c r="F59" s="146"/>
      <c r="G59" s="144">
        <v>11243668</v>
      </c>
      <c r="H59" s="146">
        <v>7.35</v>
      </c>
      <c r="I59" s="147">
        <v>293</v>
      </c>
    </row>
    <row r="60" spans="1:9" x14ac:dyDescent="0.3">
      <c r="A60" s="188" t="s">
        <v>346</v>
      </c>
      <c r="B60" s="144" t="s">
        <v>453</v>
      </c>
      <c r="C60" s="144" t="s">
        <v>575</v>
      </c>
      <c r="D60" s="144">
        <v>11192958</v>
      </c>
      <c r="E60" s="146">
        <v>7.35</v>
      </c>
      <c r="F60" s="146">
        <v>499</v>
      </c>
      <c r="G60" s="144"/>
      <c r="H60" s="146"/>
      <c r="I60" s="147"/>
    </row>
    <row r="61" spans="1:9" x14ac:dyDescent="0.3">
      <c r="A61" s="46" t="s">
        <v>346</v>
      </c>
      <c r="B61" s="144"/>
      <c r="C61" s="144"/>
      <c r="D61" s="144"/>
      <c r="E61" s="146"/>
      <c r="F61" s="146"/>
      <c r="G61" s="144">
        <v>11243668</v>
      </c>
      <c r="H61" s="146">
        <v>7.35</v>
      </c>
      <c r="I61" s="147">
        <v>63</v>
      </c>
    </row>
    <row r="62" spans="1:9" x14ac:dyDescent="0.3">
      <c r="A62" s="46" t="s">
        <v>346</v>
      </c>
      <c r="B62" s="144"/>
      <c r="C62" s="144"/>
      <c r="D62" s="144"/>
      <c r="E62" s="146"/>
      <c r="F62" s="146"/>
      <c r="G62" s="144">
        <v>11244686</v>
      </c>
      <c r="H62" s="146">
        <v>7.35</v>
      </c>
      <c r="I62" s="147">
        <v>436</v>
      </c>
    </row>
    <row r="63" spans="1:9" x14ac:dyDescent="0.3">
      <c r="A63" s="188" t="s">
        <v>346</v>
      </c>
      <c r="B63" s="144" t="s">
        <v>347</v>
      </c>
      <c r="C63" s="144" t="s">
        <v>414</v>
      </c>
      <c r="D63" s="144">
        <v>11193142</v>
      </c>
      <c r="E63" s="146">
        <v>7.35</v>
      </c>
      <c r="F63" s="146">
        <v>499</v>
      </c>
      <c r="G63" s="144"/>
      <c r="H63" s="146"/>
      <c r="I63" s="147"/>
    </row>
    <row r="64" spans="1:9" x14ac:dyDescent="0.3">
      <c r="A64" s="46" t="s">
        <v>346</v>
      </c>
      <c r="B64" s="144"/>
      <c r="C64" s="144"/>
      <c r="D64" s="144"/>
      <c r="E64" s="146"/>
      <c r="F64" s="146"/>
      <c r="G64" s="144">
        <v>11244686</v>
      </c>
      <c r="H64" s="146">
        <v>7.35</v>
      </c>
      <c r="I64" s="147">
        <v>63</v>
      </c>
    </row>
    <row r="65" spans="1:9" x14ac:dyDescent="0.3">
      <c r="A65" s="46" t="s">
        <v>346</v>
      </c>
      <c r="B65" s="144"/>
      <c r="C65" s="144"/>
      <c r="D65" s="144"/>
      <c r="E65" s="146"/>
      <c r="F65" s="146"/>
      <c r="G65" s="144">
        <v>11251249</v>
      </c>
      <c r="H65" s="146">
        <v>7.35</v>
      </c>
      <c r="I65" s="147">
        <v>436</v>
      </c>
    </row>
    <row r="66" spans="1:9" x14ac:dyDescent="0.3">
      <c r="A66" s="188" t="s">
        <v>346</v>
      </c>
      <c r="B66" s="144" t="s">
        <v>453</v>
      </c>
      <c r="C66" s="144" t="s">
        <v>576</v>
      </c>
      <c r="D66" s="144">
        <v>11193614</v>
      </c>
      <c r="E66" s="146">
        <v>7.35</v>
      </c>
      <c r="F66" s="146">
        <v>70</v>
      </c>
      <c r="G66" s="144"/>
      <c r="H66" s="146"/>
      <c r="I66" s="147"/>
    </row>
    <row r="67" spans="1:9" x14ac:dyDescent="0.3">
      <c r="A67" s="46" t="s">
        <v>346</v>
      </c>
      <c r="B67" s="144"/>
      <c r="C67" s="144"/>
      <c r="D67" s="144"/>
      <c r="E67" s="146"/>
      <c r="F67" s="146"/>
      <c r="G67" s="144">
        <v>11251249</v>
      </c>
      <c r="H67" s="146">
        <v>7.35</v>
      </c>
      <c r="I67" s="147">
        <v>38</v>
      </c>
    </row>
    <row r="68" spans="1:9" x14ac:dyDescent="0.3">
      <c r="A68" s="46" t="s">
        <v>346</v>
      </c>
      <c r="B68" s="144"/>
      <c r="C68" s="144"/>
      <c r="D68" s="144"/>
      <c r="E68" s="146"/>
      <c r="F68" s="146"/>
      <c r="G68" s="144">
        <v>11251760</v>
      </c>
      <c r="H68" s="146">
        <v>7.35</v>
      </c>
      <c r="I68" s="147">
        <v>13</v>
      </c>
    </row>
    <row r="69" spans="1:9" x14ac:dyDescent="0.3">
      <c r="A69" s="46" t="s">
        <v>346</v>
      </c>
      <c r="B69" s="144"/>
      <c r="C69" s="144"/>
      <c r="D69" s="144"/>
      <c r="E69" s="146"/>
      <c r="F69" s="146"/>
      <c r="G69" s="144">
        <v>11252274</v>
      </c>
      <c r="H69" s="146">
        <v>7.35</v>
      </c>
      <c r="I69" s="147">
        <v>19</v>
      </c>
    </row>
    <row r="70" spans="1:9" x14ac:dyDescent="0.3">
      <c r="A70" s="188" t="s">
        <v>346</v>
      </c>
      <c r="B70" s="144" t="s">
        <v>347</v>
      </c>
      <c r="C70" s="144" t="s">
        <v>415</v>
      </c>
      <c r="D70" s="144">
        <v>11193618</v>
      </c>
      <c r="E70" s="146">
        <v>7.35</v>
      </c>
      <c r="F70" s="146">
        <v>499</v>
      </c>
      <c r="G70" s="144"/>
      <c r="H70" s="146"/>
      <c r="I70" s="147"/>
    </row>
    <row r="71" spans="1:9" x14ac:dyDescent="0.3">
      <c r="A71" s="46" t="s">
        <v>346</v>
      </c>
      <c r="B71" s="144"/>
      <c r="C71" s="144"/>
      <c r="D71" s="144"/>
      <c r="E71" s="146"/>
      <c r="F71" s="146"/>
      <c r="G71" s="144">
        <v>11252274</v>
      </c>
      <c r="H71" s="146">
        <v>7.35</v>
      </c>
      <c r="I71" s="147">
        <v>482</v>
      </c>
    </row>
    <row r="72" spans="1:9" x14ac:dyDescent="0.3">
      <c r="A72" s="46" t="s">
        <v>346</v>
      </c>
      <c r="B72" s="144"/>
      <c r="C72" s="144"/>
      <c r="D72" s="144"/>
      <c r="E72" s="146"/>
      <c r="F72" s="146"/>
      <c r="G72" s="144">
        <v>11252786</v>
      </c>
      <c r="H72" s="146">
        <v>7.35</v>
      </c>
      <c r="I72" s="147">
        <v>10</v>
      </c>
    </row>
    <row r="73" spans="1:9" x14ac:dyDescent="0.3">
      <c r="A73" s="46" t="s">
        <v>346</v>
      </c>
      <c r="B73" s="144"/>
      <c r="C73" s="144"/>
      <c r="D73" s="144"/>
      <c r="E73" s="146"/>
      <c r="F73" s="146"/>
      <c r="G73" s="144">
        <v>11253299</v>
      </c>
      <c r="H73" s="146">
        <v>7.35</v>
      </c>
      <c r="I73" s="147">
        <v>7</v>
      </c>
    </row>
    <row r="74" spans="1:9" x14ac:dyDescent="0.3">
      <c r="A74" s="188" t="s">
        <v>346</v>
      </c>
      <c r="B74" s="144" t="s">
        <v>347</v>
      </c>
      <c r="C74" s="144" t="s">
        <v>416</v>
      </c>
      <c r="D74" s="144">
        <v>11194080</v>
      </c>
      <c r="E74" s="146">
        <v>7.35</v>
      </c>
      <c r="F74" s="146">
        <v>499</v>
      </c>
      <c r="G74" s="144"/>
      <c r="H74" s="146"/>
      <c r="I74" s="147"/>
    </row>
    <row r="75" spans="1:9" x14ac:dyDescent="0.3">
      <c r="A75" s="46" t="s">
        <v>346</v>
      </c>
      <c r="B75" s="144"/>
      <c r="C75" s="144"/>
      <c r="D75" s="144"/>
      <c r="E75" s="146"/>
      <c r="F75" s="146"/>
      <c r="G75" s="144">
        <v>11253299</v>
      </c>
      <c r="H75" s="146">
        <v>7.35</v>
      </c>
      <c r="I75" s="147">
        <v>492</v>
      </c>
    </row>
    <row r="76" spans="1:9" x14ac:dyDescent="0.3">
      <c r="A76" s="46" t="s">
        <v>346</v>
      </c>
      <c r="B76" s="144"/>
      <c r="C76" s="144"/>
      <c r="D76" s="144"/>
      <c r="E76" s="146"/>
      <c r="F76" s="146"/>
      <c r="G76" s="144">
        <v>11253811</v>
      </c>
      <c r="H76" s="146">
        <v>7.35</v>
      </c>
      <c r="I76" s="147">
        <v>3</v>
      </c>
    </row>
    <row r="77" spans="1:9" x14ac:dyDescent="0.3">
      <c r="A77" s="46" t="s">
        <v>346</v>
      </c>
      <c r="B77" s="144"/>
      <c r="C77" s="144"/>
      <c r="D77" s="144"/>
      <c r="E77" s="146"/>
      <c r="F77" s="146"/>
      <c r="G77" s="144">
        <v>11254839</v>
      </c>
      <c r="H77" s="146">
        <v>7.35</v>
      </c>
      <c r="I77" s="147">
        <v>4</v>
      </c>
    </row>
    <row r="78" spans="1:9" x14ac:dyDescent="0.3">
      <c r="A78" s="188" t="s">
        <v>346</v>
      </c>
      <c r="B78" s="144" t="s">
        <v>347</v>
      </c>
      <c r="C78" s="144" t="s">
        <v>668</v>
      </c>
      <c r="D78" s="144">
        <v>11194639</v>
      </c>
      <c r="E78" s="146">
        <v>7.35</v>
      </c>
      <c r="F78" s="146">
        <v>499</v>
      </c>
      <c r="G78" s="144"/>
      <c r="H78" s="146"/>
      <c r="I78" s="147"/>
    </row>
    <row r="79" spans="1:9" x14ac:dyDescent="0.3">
      <c r="A79" s="46" t="s">
        <v>346</v>
      </c>
      <c r="B79" s="144"/>
      <c r="C79" s="144"/>
      <c r="D79" s="144"/>
      <c r="E79" s="146"/>
      <c r="F79" s="146"/>
      <c r="G79" s="144">
        <v>11254839</v>
      </c>
      <c r="H79" s="146">
        <v>7.35</v>
      </c>
      <c r="I79" s="147">
        <v>473</v>
      </c>
    </row>
    <row r="80" spans="1:9" x14ac:dyDescent="0.3">
      <c r="A80" s="46" t="s">
        <v>346</v>
      </c>
      <c r="B80" s="144"/>
      <c r="C80" s="144"/>
      <c r="D80" s="144"/>
      <c r="E80" s="146"/>
      <c r="F80" s="146"/>
      <c r="G80" s="144">
        <v>11255863</v>
      </c>
      <c r="H80" s="146">
        <v>7.35</v>
      </c>
      <c r="I80" s="147">
        <v>6</v>
      </c>
    </row>
    <row r="81" spans="1:9" x14ac:dyDescent="0.3">
      <c r="A81" s="46" t="s">
        <v>346</v>
      </c>
      <c r="B81" s="144"/>
      <c r="C81" s="144"/>
      <c r="D81" s="144"/>
      <c r="E81" s="146"/>
      <c r="F81" s="146"/>
      <c r="G81" s="144">
        <v>11260374</v>
      </c>
      <c r="H81" s="146">
        <v>7.35</v>
      </c>
      <c r="I81" s="147">
        <v>20</v>
      </c>
    </row>
    <row r="82" spans="1:9" x14ac:dyDescent="0.3">
      <c r="A82" s="188" t="s">
        <v>346</v>
      </c>
      <c r="B82" s="144" t="s">
        <v>347</v>
      </c>
      <c r="C82" s="144" t="s">
        <v>417</v>
      </c>
      <c r="D82" s="144">
        <v>11195110</v>
      </c>
      <c r="E82" s="146">
        <v>7.35</v>
      </c>
      <c r="F82" s="146">
        <v>499</v>
      </c>
      <c r="G82" s="144"/>
      <c r="H82" s="146"/>
      <c r="I82" s="147"/>
    </row>
    <row r="83" spans="1:9" x14ac:dyDescent="0.3">
      <c r="A83" s="46" t="s">
        <v>346</v>
      </c>
      <c r="B83" s="144"/>
      <c r="C83" s="144"/>
      <c r="D83" s="144"/>
      <c r="E83" s="146"/>
      <c r="F83" s="146"/>
      <c r="G83" s="144">
        <v>11260374</v>
      </c>
      <c r="H83" s="146">
        <v>7.35</v>
      </c>
      <c r="I83" s="147">
        <v>481</v>
      </c>
    </row>
    <row r="84" spans="1:9" x14ac:dyDescent="0.3">
      <c r="A84" s="46" t="s">
        <v>346</v>
      </c>
      <c r="B84" s="144"/>
      <c r="C84" s="144"/>
      <c r="D84" s="144"/>
      <c r="E84" s="146"/>
      <c r="F84" s="146"/>
      <c r="G84" s="144">
        <v>11261398</v>
      </c>
      <c r="H84" s="146">
        <v>7.35</v>
      </c>
      <c r="I84" s="147">
        <v>5</v>
      </c>
    </row>
    <row r="85" spans="1:9" x14ac:dyDescent="0.3">
      <c r="A85" s="46" t="s">
        <v>346</v>
      </c>
      <c r="B85" s="144"/>
      <c r="C85" s="144"/>
      <c r="D85" s="144"/>
      <c r="E85" s="146"/>
      <c r="F85" s="146"/>
      <c r="G85" s="144">
        <v>11261908</v>
      </c>
      <c r="H85" s="146">
        <v>7.35</v>
      </c>
      <c r="I85" s="147">
        <v>13</v>
      </c>
    </row>
    <row r="86" spans="1:9" x14ac:dyDescent="0.3">
      <c r="A86" s="188" t="s">
        <v>346</v>
      </c>
      <c r="B86" s="144" t="s">
        <v>347</v>
      </c>
      <c r="C86" s="144" t="s">
        <v>669</v>
      </c>
      <c r="D86" s="144">
        <v>11195846</v>
      </c>
      <c r="E86" s="146">
        <v>7.35</v>
      </c>
      <c r="F86" s="146">
        <v>499</v>
      </c>
      <c r="G86" s="144"/>
      <c r="H86" s="146"/>
      <c r="I86" s="147"/>
    </row>
    <row r="87" spans="1:9" x14ac:dyDescent="0.3">
      <c r="A87" s="46" t="s">
        <v>346</v>
      </c>
      <c r="B87" s="144"/>
      <c r="C87" s="144"/>
      <c r="D87" s="144"/>
      <c r="E87" s="146"/>
      <c r="F87" s="146"/>
      <c r="G87" s="144">
        <v>11261908</v>
      </c>
      <c r="H87" s="146">
        <v>7.35</v>
      </c>
      <c r="I87" s="147">
        <v>487</v>
      </c>
    </row>
    <row r="88" spans="1:9" x14ac:dyDescent="0.3">
      <c r="A88" s="46" t="s">
        <v>346</v>
      </c>
      <c r="B88" s="144"/>
      <c r="C88" s="144"/>
      <c r="D88" s="144"/>
      <c r="E88" s="146"/>
      <c r="F88" s="146"/>
      <c r="G88" s="144">
        <v>11262932</v>
      </c>
      <c r="H88" s="146">
        <v>7.35</v>
      </c>
      <c r="I88" s="147">
        <v>12</v>
      </c>
    </row>
    <row r="89" spans="1:9" x14ac:dyDescent="0.3">
      <c r="A89" s="188" t="s">
        <v>346</v>
      </c>
      <c r="B89" s="144" t="s">
        <v>347</v>
      </c>
      <c r="C89" s="144" t="s">
        <v>418</v>
      </c>
      <c r="D89" s="144">
        <v>11200468</v>
      </c>
      <c r="E89" s="146">
        <v>7.35</v>
      </c>
      <c r="F89" s="146">
        <v>499</v>
      </c>
      <c r="G89" s="144"/>
      <c r="H89" s="146"/>
      <c r="I89" s="147"/>
    </row>
    <row r="90" spans="1:9" x14ac:dyDescent="0.3">
      <c r="A90" s="46" t="s">
        <v>346</v>
      </c>
      <c r="B90" s="144"/>
      <c r="C90" s="144"/>
      <c r="D90" s="144"/>
      <c r="E90" s="146"/>
      <c r="F90" s="146"/>
      <c r="G90" s="144">
        <v>11262932</v>
      </c>
      <c r="H90" s="146">
        <v>7.35</v>
      </c>
      <c r="I90" s="147">
        <v>4</v>
      </c>
    </row>
    <row r="91" spans="1:9" x14ac:dyDescent="0.3">
      <c r="A91" s="46" t="s">
        <v>346</v>
      </c>
      <c r="B91" s="144"/>
      <c r="C91" s="144"/>
      <c r="D91" s="144"/>
      <c r="E91" s="146"/>
      <c r="F91" s="146"/>
      <c r="G91" s="144">
        <v>11263442</v>
      </c>
      <c r="H91" s="146">
        <v>7.35</v>
      </c>
      <c r="I91" s="147">
        <v>1</v>
      </c>
    </row>
    <row r="92" spans="1:9" x14ac:dyDescent="0.3">
      <c r="A92" s="46" t="s">
        <v>346</v>
      </c>
      <c r="B92" s="144"/>
      <c r="C92" s="144"/>
      <c r="D92" s="144"/>
      <c r="E92" s="146"/>
      <c r="F92" s="146"/>
      <c r="G92" s="144">
        <v>11263955</v>
      </c>
      <c r="H92" s="146">
        <v>7.35</v>
      </c>
      <c r="I92" s="147">
        <v>494</v>
      </c>
    </row>
    <row r="93" spans="1:9" x14ac:dyDescent="0.3">
      <c r="A93" s="188" t="s">
        <v>346</v>
      </c>
      <c r="B93" s="144" t="s">
        <v>347</v>
      </c>
      <c r="C93" s="144" t="s">
        <v>419</v>
      </c>
      <c r="D93" s="144">
        <v>11201043</v>
      </c>
      <c r="E93" s="146">
        <v>7.35</v>
      </c>
      <c r="F93" s="146">
        <v>499</v>
      </c>
      <c r="G93" s="144"/>
      <c r="H93" s="146"/>
      <c r="I93" s="147"/>
    </row>
    <row r="94" spans="1:9" x14ac:dyDescent="0.3">
      <c r="A94" s="46" t="s">
        <v>346</v>
      </c>
      <c r="B94" s="144"/>
      <c r="C94" s="144"/>
      <c r="D94" s="144"/>
      <c r="E94" s="146"/>
      <c r="F94" s="146"/>
      <c r="G94" s="144">
        <v>11263955</v>
      </c>
      <c r="H94" s="146">
        <v>7.35</v>
      </c>
      <c r="I94" s="147">
        <v>15</v>
      </c>
    </row>
    <row r="95" spans="1:9" x14ac:dyDescent="0.3">
      <c r="A95" s="46" t="s">
        <v>346</v>
      </c>
      <c r="B95" s="144"/>
      <c r="C95" s="144"/>
      <c r="D95" s="144"/>
      <c r="E95" s="146"/>
      <c r="F95" s="146"/>
      <c r="G95" s="144">
        <v>11264979</v>
      </c>
      <c r="H95" s="146">
        <v>7.35</v>
      </c>
      <c r="I95" s="147">
        <v>484</v>
      </c>
    </row>
    <row r="96" spans="1:9" x14ac:dyDescent="0.3">
      <c r="A96" s="188" t="s">
        <v>346</v>
      </c>
      <c r="B96" s="144" t="s">
        <v>347</v>
      </c>
      <c r="C96" s="144" t="s">
        <v>670</v>
      </c>
      <c r="D96" s="144">
        <v>11201593</v>
      </c>
      <c r="E96" s="146">
        <v>7.35</v>
      </c>
      <c r="F96" s="146">
        <v>499</v>
      </c>
      <c r="G96" s="144"/>
      <c r="H96" s="146"/>
      <c r="I96" s="147"/>
    </row>
    <row r="97" spans="1:9" x14ac:dyDescent="0.3">
      <c r="A97" s="46" t="s">
        <v>346</v>
      </c>
      <c r="B97" s="144"/>
      <c r="C97" s="144"/>
      <c r="D97" s="144"/>
      <c r="E97" s="146"/>
      <c r="F97" s="146"/>
      <c r="G97" s="144">
        <v>11264979</v>
      </c>
      <c r="H97" s="146">
        <v>7.35</v>
      </c>
      <c r="I97" s="147">
        <v>5</v>
      </c>
    </row>
    <row r="98" spans="1:9" x14ac:dyDescent="0.3">
      <c r="A98" s="46" t="s">
        <v>346</v>
      </c>
      <c r="B98" s="144"/>
      <c r="C98" s="144"/>
      <c r="D98" s="144"/>
      <c r="E98" s="146"/>
      <c r="F98" s="146"/>
      <c r="G98" s="144">
        <v>11270008</v>
      </c>
      <c r="H98" s="146">
        <v>7.35</v>
      </c>
      <c r="I98" s="147">
        <v>494</v>
      </c>
    </row>
    <row r="99" spans="1:9" x14ac:dyDescent="0.3">
      <c r="A99" s="188" t="s">
        <v>346</v>
      </c>
      <c r="B99" s="144" t="s">
        <v>347</v>
      </c>
      <c r="C99" s="144" t="s">
        <v>671</v>
      </c>
      <c r="D99" s="144">
        <v>11202076</v>
      </c>
      <c r="E99" s="146">
        <v>7.35</v>
      </c>
      <c r="F99" s="146">
        <v>499</v>
      </c>
      <c r="G99" s="144"/>
      <c r="H99" s="146"/>
      <c r="I99" s="147"/>
    </row>
    <row r="100" spans="1:9" x14ac:dyDescent="0.3">
      <c r="A100" s="46" t="s">
        <v>346</v>
      </c>
      <c r="B100" s="144"/>
      <c r="C100" s="144"/>
      <c r="D100" s="144"/>
      <c r="E100" s="146"/>
      <c r="F100" s="146"/>
      <c r="G100" s="144">
        <v>11270008</v>
      </c>
      <c r="H100" s="146">
        <v>7.35</v>
      </c>
      <c r="I100" s="147">
        <v>16</v>
      </c>
    </row>
    <row r="101" spans="1:9" x14ac:dyDescent="0.3">
      <c r="A101" s="46" t="s">
        <v>346</v>
      </c>
      <c r="B101" s="144"/>
      <c r="C101" s="144"/>
      <c r="D101" s="144"/>
      <c r="E101" s="146"/>
      <c r="F101" s="146"/>
      <c r="G101" s="144">
        <v>11271031</v>
      </c>
      <c r="H101" s="146">
        <v>7.35</v>
      </c>
      <c r="I101" s="147">
        <v>483</v>
      </c>
    </row>
    <row r="102" spans="1:9" x14ac:dyDescent="0.3">
      <c r="A102" s="188" t="s">
        <v>346</v>
      </c>
      <c r="B102" s="144" t="s">
        <v>347</v>
      </c>
      <c r="C102" s="144" t="s">
        <v>672</v>
      </c>
      <c r="D102" s="144">
        <v>11202651</v>
      </c>
      <c r="E102" s="146">
        <v>7.35</v>
      </c>
      <c r="F102" s="146">
        <v>499</v>
      </c>
      <c r="G102" s="144"/>
      <c r="H102" s="146"/>
      <c r="I102" s="147"/>
    </row>
    <row r="103" spans="1:9" x14ac:dyDescent="0.3">
      <c r="A103" s="46" t="s">
        <v>346</v>
      </c>
      <c r="B103" s="144"/>
      <c r="C103" s="144"/>
      <c r="D103" s="144"/>
      <c r="E103" s="146"/>
      <c r="F103" s="146"/>
      <c r="G103" s="144">
        <v>11271031</v>
      </c>
      <c r="H103" s="146">
        <v>7.35</v>
      </c>
      <c r="I103" s="147">
        <v>39</v>
      </c>
    </row>
    <row r="104" spans="1:9" x14ac:dyDescent="0.3">
      <c r="A104" s="46" t="s">
        <v>346</v>
      </c>
      <c r="B104" s="144"/>
      <c r="C104" s="144"/>
      <c r="D104" s="144"/>
      <c r="E104" s="146"/>
      <c r="F104" s="146"/>
      <c r="G104" s="144">
        <v>11271544</v>
      </c>
      <c r="H104" s="146">
        <v>7.35</v>
      </c>
      <c r="I104" s="147">
        <v>20</v>
      </c>
    </row>
    <row r="105" spans="1:9" x14ac:dyDescent="0.3">
      <c r="A105" s="46" t="s">
        <v>346</v>
      </c>
      <c r="B105" s="144"/>
      <c r="C105" s="144"/>
      <c r="D105" s="144"/>
      <c r="E105" s="146"/>
      <c r="F105" s="146"/>
      <c r="G105" s="144">
        <v>11272059</v>
      </c>
      <c r="H105" s="146">
        <v>7.35</v>
      </c>
      <c r="I105" s="147">
        <v>440</v>
      </c>
    </row>
    <row r="106" spans="1:9" x14ac:dyDescent="0.3">
      <c r="A106" s="188" t="s">
        <v>346</v>
      </c>
      <c r="B106" s="144" t="s">
        <v>347</v>
      </c>
      <c r="C106" s="144" t="s">
        <v>420</v>
      </c>
      <c r="D106" s="144">
        <v>11203368</v>
      </c>
      <c r="E106" s="146">
        <v>7.35</v>
      </c>
      <c r="F106" s="146">
        <v>499</v>
      </c>
      <c r="G106" s="144"/>
      <c r="H106" s="146"/>
      <c r="I106" s="147"/>
    </row>
    <row r="107" spans="1:9" x14ac:dyDescent="0.3">
      <c r="A107" s="46" t="s">
        <v>346</v>
      </c>
      <c r="B107" s="144"/>
      <c r="C107" s="144"/>
      <c r="D107" s="144"/>
      <c r="E107" s="146"/>
      <c r="F107" s="146"/>
      <c r="G107" s="144">
        <v>11272059</v>
      </c>
      <c r="H107" s="146">
        <v>7.35</v>
      </c>
      <c r="I107" s="147">
        <v>109</v>
      </c>
    </row>
    <row r="108" spans="1:9" x14ac:dyDescent="0.3">
      <c r="A108" s="46" t="s">
        <v>346</v>
      </c>
      <c r="B108" s="144"/>
      <c r="C108" s="144"/>
      <c r="D108" s="144"/>
      <c r="E108" s="146"/>
      <c r="F108" s="146"/>
      <c r="G108" s="144">
        <v>11272570</v>
      </c>
      <c r="H108" s="146">
        <v>7.35</v>
      </c>
      <c r="I108" s="147">
        <v>15</v>
      </c>
    </row>
    <row r="109" spans="1:9" x14ac:dyDescent="0.3">
      <c r="A109" s="46" t="s">
        <v>346</v>
      </c>
      <c r="B109" s="144"/>
      <c r="C109" s="144"/>
      <c r="D109" s="144"/>
      <c r="E109" s="146"/>
      <c r="F109" s="146"/>
      <c r="G109" s="144">
        <v>11273080</v>
      </c>
      <c r="H109" s="146">
        <v>7.35</v>
      </c>
      <c r="I109" s="147">
        <v>375</v>
      </c>
    </row>
    <row r="110" spans="1:9" x14ac:dyDescent="0.3">
      <c r="A110" s="188" t="s">
        <v>346</v>
      </c>
      <c r="B110" s="144" t="s">
        <v>347</v>
      </c>
      <c r="C110" s="144" t="s">
        <v>673</v>
      </c>
      <c r="D110" s="144">
        <v>11204121</v>
      </c>
      <c r="E110" s="146">
        <v>7.35</v>
      </c>
      <c r="F110" s="146">
        <v>499</v>
      </c>
      <c r="G110" s="144"/>
      <c r="H110" s="146"/>
      <c r="I110" s="147"/>
    </row>
    <row r="111" spans="1:9" x14ac:dyDescent="0.3">
      <c r="A111" s="46" t="s">
        <v>346</v>
      </c>
      <c r="B111" s="144"/>
      <c r="C111" s="144"/>
      <c r="D111" s="144"/>
      <c r="E111" s="146"/>
      <c r="F111" s="146"/>
      <c r="G111" s="144">
        <v>11273080</v>
      </c>
      <c r="H111" s="146">
        <v>7.35</v>
      </c>
      <c r="I111" s="147">
        <v>145</v>
      </c>
    </row>
    <row r="112" spans="1:9" x14ac:dyDescent="0.3">
      <c r="A112" s="46" t="s">
        <v>346</v>
      </c>
      <c r="B112" s="144"/>
      <c r="C112" s="144"/>
      <c r="D112" s="144"/>
      <c r="E112" s="146"/>
      <c r="F112" s="146"/>
      <c r="G112" s="144">
        <v>11273592</v>
      </c>
      <c r="H112" s="146">
        <v>7.35</v>
      </c>
      <c r="I112" s="147">
        <v>5</v>
      </c>
    </row>
    <row r="113" spans="1:9" x14ac:dyDescent="0.3">
      <c r="A113" s="46" t="s">
        <v>346</v>
      </c>
      <c r="B113" s="144"/>
      <c r="C113" s="144"/>
      <c r="D113" s="144"/>
      <c r="E113" s="146"/>
      <c r="F113" s="146"/>
      <c r="G113" s="144">
        <v>11274106</v>
      </c>
      <c r="H113" s="146">
        <v>7.35</v>
      </c>
      <c r="I113" s="147">
        <v>349</v>
      </c>
    </row>
    <row r="114" spans="1:9" x14ac:dyDescent="0.3">
      <c r="A114" s="188" t="s">
        <v>346</v>
      </c>
      <c r="B114" s="144" t="s">
        <v>347</v>
      </c>
      <c r="C114" s="144" t="s">
        <v>734</v>
      </c>
      <c r="D114" s="144">
        <v>11204744</v>
      </c>
      <c r="E114" s="146">
        <v>7.35</v>
      </c>
      <c r="F114" s="146">
        <v>499</v>
      </c>
      <c r="G114" s="144"/>
      <c r="H114" s="146"/>
      <c r="I114" s="147"/>
    </row>
    <row r="115" spans="1:9" x14ac:dyDescent="0.3">
      <c r="A115" s="46" t="s">
        <v>346</v>
      </c>
      <c r="B115" s="144"/>
      <c r="C115" s="144"/>
      <c r="D115" s="144"/>
      <c r="E115" s="146"/>
      <c r="F115" s="146"/>
      <c r="G115" s="144">
        <v>11274106</v>
      </c>
      <c r="H115" s="146">
        <v>7.35</v>
      </c>
      <c r="I115" s="147">
        <v>154</v>
      </c>
    </row>
    <row r="116" spans="1:9" x14ac:dyDescent="0.3">
      <c r="A116" s="46" t="s">
        <v>346</v>
      </c>
      <c r="B116" s="144"/>
      <c r="C116" s="144"/>
      <c r="D116" s="144"/>
      <c r="E116" s="146"/>
      <c r="F116" s="146"/>
      <c r="G116" s="144">
        <v>11274619</v>
      </c>
      <c r="H116" s="146">
        <v>7.35</v>
      </c>
      <c r="I116" s="147">
        <v>345</v>
      </c>
    </row>
    <row r="117" spans="1:9" x14ac:dyDescent="0.3">
      <c r="A117" s="188" t="s">
        <v>346</v>
      </c>
      <c r="B117" s="144" t="s">
        <v>347</v>
      </c>
      <c r="C117" s="144" t="s">
        <v>691</v>
      </c>
      <c r="D117" s="144">
        <v>11212888</v>
      </c>
      <c r="E117" s="146">
        <v>7.35</v>
      </c>
      <c r="F117" s="146">
        <v>499</v>
      </c>
      <c r="G117" s="144"/>
      <c r="H117" s="146"/>
      <c r="I117" s="147"/>
    </row>
    <row r="118" spans="1:9" x14ac:dyDescent="0.3">
      <c r="A118" s="46" t="s">
        <v>346</v>
      </c>
      <c r="B118" s="144"/>
      <c r="C118" s="144"/>
      <c r="D118" s="144"/>
      <c r="E118" s="146"/>
      <c r="F118" s="146"/>
      <c r="G118" s="144">
        <v>11274619</v>
      </c>
      <c r="H118" s="146">
        <v>7.35</v>
      </c>
      <c r="I118" s="147">
        <v>176</v>
      </c>
    </row>
    <row r="119" spans="1:9" x14ac:dyDescent="0.3">
      <c r="A119" s="46" t="s">
        <v>346</v>
      </c>
      <c r="B119" s="144"/>
      <c r="C119" s="144"/>
      <c r="D119" s="144"/>
      <c r="E119" s="146"/>
      <c r="F119" s="146"/>
      <c r="G119" s="144">
        <v>11275132</v>
      </c>
      <c r="H119" s="146">
        <v>7.35</v>
      </c>
      <c r="I119" s="147">
        <v>72</v>
      </c>
    </row>
    <row r="120" spans="1:9" x14ac:dyDescent="0.3">
      <c r="A120" s="46" t="s">
        <v>346</v>
      </c>
      <c r="B120" s="144"/>
      <c r="C120" s="144"/>
      <c r="D120" s="144"/>
      <c r="E120" s="146"/>
      <c r="F120" s="146"/>
      <c r="G120" s="144">
        <v>11275647</v>
      </c>
      <c r="H120" s="146">
        <v>7.35</v>
      </c>
      <c r="I120" s="147">
        <v>251</v>
      </c>
    </row>
    <row r="121" spans="1:9" x14ac:dyDescent="0.3">
      <c r="A121" s="188" t="s">
        <v>346</v>
      </c>
      <c r="B121" s="144" t="s">
        <v>347</v>
      </c>
      <c r="C121" s="144" t="s">
        <v>487</v>
      </c>
      <c r="D121" s="144">
        <v>11213362</v>
      </c>
      <c r="E121" s="146">
        <v>7.35</v>
      </c>
      <c r="F121" s="146">
        <v>499</v>
      </c>
      <c r="G121" s="144"/>
      <c r="H121" s="146"/>
      <c r="I121" s="147"/>
    </row>
    <row r="122" spans="1:9" x14ac:dyDescent="0.3">
      <c r="A122" s="46" t="s">
        <v>346</v>
      </c>
      <c r="B122" s="144"/>
      <c r="C122" s="144"/>
      <c r="D122" s="144"/>
      <c r="E122" s="146"/>
      <c r="F122" s="146"/>
      <c r="G122" s="144">
        <v>11275647</v>
      </c>
      <c r="H122" s="146">
        <v>7.35</v>
      </c>
      <c r="I122" s="147">
        <v>289</v>
      </c>
    </row>
    <row r="123" spans="1:9" x14ac:dyDescent="0.3">
      <c r="A123" s="46" t="s">
        <v>346</v>
      </c>
      <c r="B123" s="144"/>
      <c r="C123" s="144"/>
      <c r="D123" s="144"/>
      <c r="E123" s="146"/>
      <c r="F123" s="146"/>
      <c r="G123" s="144">
        <v>11280159</v>
      </c>
      <c r="H123" s="146">
        <v>7.35</v>
      </c>
      <c r="I123" s="147">
        <v>36</v>
      </c>
    </row>
    <row r="124" spans="1:9" x14ac:dyDescent="0.3">
      <c r="A124" s="46" t="s">
        <v>346</v>
      </c>
      <c r="B124" s="144"/>
      <c r="C124" s="144"/>
      <c r="D124" s="144"/>
      <c r="E124" s="146"/>
      <c r="F124" s="146"/>
      <c r="G124" s="144">
        <v>11280670</v>
      </c>
      <c r="H124" s="146">
        <v>7.35</v>
      </c>
      <c r="I124" s="147">
        <v>174</v>
      </c>
    </row>
    <row r="125" spans="1:9" x14ac:dyDescent="0.3">
      <c r="A125" s="188" t="s">
        <v>346</v>
      </c>
      <c r="B125" s="144" t="s">
        <v>347</v>
      </c>
      <c r="C125" s="144" t="s">
        <v>488</v>
      </c>
      <c r="D125" s="144">
        <v>11213813</v>
      </c>
      <c r="E125" s="146">
        <v>7.35</v>
      </c>
      <c r="F125" s="146">
        <v>499</v>
      </c>
      <c r="G125" s="144"/>
      <c r="H125" s="146"/>
      <c r="I125" s="147"/>
    </row>
    <row r="126" spans="1:9" x14ac:dyDescent="0.3">
      <c r="A126" s="46" t="s">
        <v>346</v>
      </c>
      <c r="B126" s="144"/>
      <c r="C126" s="144"/>
      <c r="D126" s="144"/>
      <c r="E126" s="146"/>
      <c r="F126" s="146"/>
      <c r="G126" s="144">
        <v>11280670</v>
      </c>
      <c r="H126" s="146">
        <v>7.35</v>
      </c>
      <c r="I126" s="147">
        <v>354</v>
      </c>
    </row>
    <row r="127" spans="1:9" x14ac:dyDescent="0.3">
      <c r="A127" s="46" t="s">
        <v>346</v>
      </c>
      <c r="B127" s="144"/>
      <c r="C127" s="144"/>
      <c r="D127" s="144"/>
      <c r="E127" s="146"/>
      <c r="F127" s="146"/>
      <c r="G127" s="144">
        <v>11281185</v>
      </c>
      <c r="H127" s="146">
        <v>7.35</v>
      </c>
      <c r="I127" s="147">
        <v>145</v>
      </c>
    </row>
    <row r="128" spans="1:9" x14ac:dyDescent="0.3">
      <c r="A128" s="188" t="s">
        <v>346</v>
      </c>
      <c r="B128" s="144" t="s">
        <v>347</v>
      </c>
      <c r="C128" s="144" t="s">
        <v>489</v>
      </c>
      <c r="D128" s="144">
        <v>11214819</v>
      </c>
      <c r="E128" s="146">
        <v>7.35</v>
      </c>
      <c r="F128" s="146">
        <v>499</v>
      </c>
      <c r="G128" s="144"/>
      <c r="H128" s="146"/>
      <c r="I128" s="147"/>
    </row>
    <row r="129" spans="1:9" x14ac:dyDescent="0.3">
      <c r="A129" s="46" t="s">
        <v>346</v>
      </c>
      <c r="B129" s="144"/>
      <c r="C129" s="144"/>
      <c r="D129" s="144"/>
      <c r="E129" s="146"/>
      <c r="F129" s="146"/>
      <c r="G129" s="144">
        <v>11281185</v>
      </c>
      <c r="H129" s="146">
        <v>7.35</v>
      </c>
      <c r="I129" s="147">
        <v>466</v>
      </c>
    </row>
    <row r="130" spans="1:9" x14ac:dyDescent="0.3">
      <c r="A130" s="46" t="s">
        <v>346</v>
      </c>
      <c r="B130" s="144"/>
      <c r="C130" s="144"/>
      <c r="D130" s="144"/>
      <c r="E130" s="146"/>
      <c r="F130" s="146"/>
      <c r="G130" s="144">
        <v>11281697</v>
      </c>
      <c r="H130" s="146">
        <v>7.35</v>
      </c>
      <c r="I130" s="147">
        <v>33</v>
      </c>
    </row>
    <row r="131" spans="1:9" x14ac:dyDescent="0.3">
      <c r="A131" s="188" t="s">
        <v>346</v>
      </c>
      <c r="B131" s="144" t="s">
        <v>347</v>
      </c>
      <c r="C131" s="144" t="s">
        <v>491</v>
      </c>
      <c r="D131" s="144">
        <v>11220622</v>
      </c>
      <c r="E131" s="146">
        <v>7.35</v>
      </c>
      <c r="F131" s="146">
        <v>499</v>
      </c>
      <c r="G131" s="144"/>
      <c r="H131" s="146"/>
      <c r="I131" s="147"/>
    </row>
    <row r="132" spans="1:9" x14ac:dyDescent="0.3">
      <c r="A132" s="46" t="s">
        <v>346</v>
      </c>
      <c r="B132" s="144"/>
      <c r="C132" s="144"/>
      <c r="D132" s="144"/>
      <c r="E132" s="146"/>
      <c r="F132" s="146"/>
      <c r="G132" s="144">
        <v>11281697</v>
      </c>
      <c r="H132" s="146">
        <v>7.35</v>
      </c>
      <c r="I132" s="147">
        <v>499</v>
      </c>
    </row>
    <row r="133" spans="1:9" x14ac:dyDescent="0.3">
      <c r="A133" s="188" t="s">
        <v>346</v>
      </c>
      <c r="B133" s="144" t="s">
        <v>347</v>
      </c>
      <c r="C133" s="144" t="s">
        <v>492</v>
      </c>
      <c r="D133" s="144">
        <v>11221229</v>
      </c>
      <c r="E133" s="146">
        <v>7.35</v>
      </c>
      <c r="F133" s="146">
        <v>499</v>
      </c>
      <c r="G133" s="144"/>
      <c r="H133" s="146"/>
      <c r="I133" s="147"/>
    </row>
    <row r="134" spans="1:9" x14ac:dyDescent="0.3">
      <c r="A134" s="46" t="s">
        <v>346</v>
      </c>
      <c r="B134" s="144"/>
      <c r="C134" s="144"/>
      <c r="D134" s="144"/>
      <c r="E134" s="146"/>
      <c r="F134" s="146"/>
      <c r="G134" s="144">
        <v>11281697</v>
      </c>
      <c r="H134" s="146">
        <v>7.35</v>
      </c>
      <c r="I134" s="147">
        <v>106</v>
      </c>
    </row>
    <row r="135" spans="1:9" x14ac:dyDescent="0.3">
      <c r="A135" s="46" t="s">
        <v>346</v>
      </c>
      <c r="B135" s="144"/>
      <c r="C135" s="144"/>
      <c r="D135" s="144"/>
      <c r="E135" s="146"/>
      <c r="F135" s="146"/>
      <c r="G135" s="144">
        <v>11282210</v>
      </c>
      <c r="H135" s="146">
        <v>7.35</v>
      </c>
      <c r="I135" s="147">
        <v>393</v>
      </c>
    </row>
    <row r="136" spans="1:9" x14ac:dyDescent="0.3">
      <c r="A136" s="188" t="s">
        <v>346</v>
      </c>
      <c r="B136" s="144" t="s">
        <v>347</v>
      </c>
      <c r="C136" s="144" t="s">
        <v>735</v>
      </c>
      <c r="D136" s="144">
        <v>11221760</v>
      </c>
      <c r="E136" s="146">
        <v>7.35</v>
      </c>
      <c r="F136" s="146">
        <v>499</v>
      </c>
      <c r="G136" s="144"/>
      <c r="H136" s="146"/>
      <c r="I136" s="147"/>
    </row>
    <row r="137" spans="1:9" x14ac:dyDescent="0.3">
      <c r="A137" s="46" t="s">
        <v>346</v>
      </c>
      <c r="B137" s="144"/>
      <c r="C137" s="144"/>
      <c r="D137" s="144"/>
      <c r="E137" s="146"/>
      <c r="F137" s="146"/>
      <c r="G137" s="144">
        <v>11282210</v>
      </c>
      <c r="H137" s="146">
        <v>7.35</v>
      </c>
      <c r="I137" s="147">
        <v>160</v>
      </c>
    </row>
    <row r="138" spans="1:9" x14ac:dyDescent="0.3">
      <c r="A138" s="46" t="s">
        <v>346</v>
      </c>
      <c r="B138" s="144"/>
      <c r="C138" s="144"/>
      <c r="D138" s="144"/>
      <c r="E138" s="146"/>
      <c r="F138" s="146"/>
      <c r="G138" s="144">
        <v>11282724</v>
      </c>
      <c r="H138" s="146">
        <v>7.35</v>
      </c>
      <c r="I138" s="147">
        <v>67</v>
      </c>
    </row>
    <row r="139" spans="1:9" x14ac:dyDescent="0.3">
      <c r="A139" s="46" t="s">
        <v>346</v>
      </c>
      <c r="B139" s="144"/>
      <c r="C139" s="144"/>
      <c r="D139" s="144"/>
      <c r="E139" s="146"/>
      <c r="F139" s="146"/>
      <c r="G139" s="144">
        <v>11283235</v>
      </c>
      <c r="H139" s="146">
        <v>7.35</v>
      </c>
      <c r="I139" s="147">
        <v>272</v>
      </c>
    </row>
    <row r="140" spans="1:9" x14ac:dyDescent="0.3">
      <c r="A140" s="188" t="s">
        <v>346</v>
      </c>
      <c r="B140" s="144" t="s">
        <v>347</v>
      </c>
      <c r="C140" s="144" t="s">
        <v>324</v>
      </c>
      <c r="D140" s="144">
        <v>11235466</v>
      </c>
      <c r="E140" s="146">
        <v>7.35</v>
      </c>
      <c r="F140" s="146">
        <v>499</v>
      </c>
      <c r="G140" s="144"/>
      <c r="H140" s="146"/>
      <c r="I140" s="147"/>
    </row>
    <row r="141" spans="1:9" x14ac:dyDescent="0.3">
      <c r="A141" s="46" t="s">
        <v>346</v>
      </c>
      <c r="B141" s="144"/>
      <c r="C141" s="144"/>
      <c r="D141" s="144"/>
      <c r="E141" s="146"/>
      <c r="F141" s="146"/>
      <c r="G141" s="144">
        <v>11283235</v>
      </c>
      <c r="H141" s="146">
        <v>7.35</v>
      </c>
      <c r="I141" s="147">
        <v>456</v>
      </c>
    </row>
    <row r="142" spans="1:9" x14ac:dyDescent="0.3">
      <c r="A142" s="46" t="s">
        <v>346</v>
      </c>
      <c r="B142" s="144"/>
      <c r="C142" s="144"/>
      <c r="D142" s="144"/>
      <c r="E142" s="146"/>
      <c r="F142" s="146"/>
      <c r="G142" s="144">
        <v>11283747</v>
      </c>
      <c r="H142" s="146">
        <v>7.35</v>
      </c>
      <c r="I142" s="147">
        <v>43</v>
      </c>
    </row>
    <row r="143" spans="1:9" x14ac:dyDescent="0.3">
      <c r="A143" s="188" t="s">
        <v>346</v>
      </c>
      <c r="B143" s="144" t="s">
        <v>347</v>
      </c>
      <c r="C143" s="144" t="s">
        <v>655</v>
      </c>
      <c r="D143" s="144">
        <v>11241554</v>
      </c>
      <c r="E143" s="146">
        <v>7.35</v>
      </c>
      <c r="F143" s="146">
        <v>499</v>
      </c>
      <c r="G143" s="144"/>
      <c r="H143" s="146"/>
      <c r="I143" s="147"/>
    </row>
    <row r="144" spans="1:9" x14ac:dyDescent="0.3">
      <c r="A144" s="46" t="s">
        <v>346</v>
      </c>
      <c r="B144" s="144"/>
      <c r="C144" s="144"/>
      <c r="D144" s="144"/>
      <c r="E144" s="146"/>
      <c r="F144" s="146"/>
      <c r="G144" s="144">
        <v>11283747</v>
      </c>
      <c r="H144" s="146">
        <v>7.35</v>
      </c>
      <c r="I144" s="147">
        <v>499</v>
      </c>
    </row>
    <row r="145" spans="1:9" x14ac:dyDescent="0.3">
      <c r="A145" s="188" t="s">
        <v>346</v>
      </c>
      <c r="B145" s="144" t="s">
        <v>347</v>
      </c>
      <c r="C145" s="144" t="s">
        <v>656</v>
      </c>
      <c r="D145" s="144">
        <v>11242141</v>
      </c>
      <c r="E145" s="146">
        <v>7.35</v>
      </c>
      <c r="F145" s="146">
        <v>499</v>
      </c>
      <c r="G145" s="144"/>
      <c r="H145" s="146"/>
      <c r="I145" s="147"/>
    </row>
    <row r="146" spans="1:9" x14ac:dyDescent="0.3">
      <c r="A146" s="46" t="s">
        <v>346</v>
      </c>
      <c r="B146" s="144"/>
      <c r="C146" s="144"/>
      <c r="D146" s="144"/>
      <c r="E146" s="146"/>
      <c r="F146" s="146"/>
      <c r="G146" s="144">
        <v>11283747</v>
      </c>
      <c r="H146" s="146">
        <v>7.35</v>
      </c>
      <c r="I146" s="147">
        <v>117</v>
      </c>
    </row>
    <row r="147" spans="1:9" x14ac:dyDescent="0.3">
      <c r="A147" s="46" t="s">
        <v>346</v>
      </c>
      <c r="B147" s="144"/>
      <c r="C147" s="144"/>
      <c r="D147" s="144"/>
      <c r="E147" s="146"/>
      <c r="F147" s="146"/>
      <c r="G147" s="144">
        <v>11284259</v>
      </c>
      <c r="H147" s="146">
        <v>7.35</v>
      </c>
      <c r="I147" s="147">
        <v>382</v>
      </c>
    </row>
    <row r="148" spans="1:9" x14ac:dyDescent="0.3">
      <c r="A148" s="188" t="s">
        <v>346</v>
      </c>
      <c r="B148" s="144" t="s">
        <v>347</v>
      </c>
      <c r="C148" s="144" t="s">
        <v>325</v>
      </c>
      <c r="D148" s="144">
        <v>11243023</v>
      </c>
      <c r="E148" s="146">
        <v>7.35</v>
      </c>
      <c r="F148" s="146">
        <v>499</v>
      </c>
      <c r="G148" s="144"/>
      <c r="H148" s="146"/>
      <c r="I148" s="147"/>
    </row>
    <row r="149" spans="1:9" x14ac:dyDescent="0.3">
      <c r="A149" s="46" t="s">
        <v>346</v>
      </c>
      <c r="B149" s="144"/>
      <c r="C149" s="144"/>
      <c r="D149" s="144"/>
      <c r="E149" s="146"/>
      <c r="F149" s="146"/>
      <c r="G149" s="144">
        <v>11284259</v>
      </c>
      <c r="H149" s="146">
        <v>7.35</v>
      </c>
      <c r="I149" s="147">
        <v>312</v>
      </c>
    </row>
    <row r="150" spans="1:9" x14ac:dyDescent="0.3">
      <c r="A150" s="46" t="s">
        <v>346</v>
      </c>
      <c r="B150" s="144"/>
      <c r="C150" s="144"/>
      <c r="D150" s="144"/>
      <c r="E150" s="146"/>
      <c r="F150" s="146"/>
      <c r="G150" s="144">
        <v>11284768</v>
      </c>
      <c r="H150" s="146">
        <v>7.35</v>
      </c>
      <c r="I150" s="147">
        <v>187</v>
      </c>
    </row>
    <row r="151" spans="1:9" x14ac:dyDescent="0.3">
      <c r="A151" s="188" t="s">
        <v>346</v>
      </c>
      <c r="B151" s="144" t="s">
        <v>347</v>
      </c>
      <c r="C151" s="144" t="s">
        <v>493</v>
      </c>
      <c r="D151" s="144">
        <v>11245022</v>
      </c>
      <c r="E151" s="146">
        <v>7.35</v>
      </c>
      <c r="F151" s="146">
        <v>499</v>
      </c>
      <c r="G151" s="144"/>
      <c r="H151" s="146"/>
      <c r="I151" s="147"/>
    </row>
    <row r="152" spans="1:9" x14ac:dyDescent="0.3">
      <c r="A152" s="46" t="s">
        <v>346</v>
      </c>
      <c r="B152" s="144"/>
      <c r="C152" s="144"/>
      <c r="D152" s="144"/>
      <c r="E152" s="146"/>
      <c r="F152" s="146"/>
      <c r="G152" s="144">
        <v>11284768</v>
      </c>
      <c r="H152" s="146">
        <v>7.35</v>
      </c>
      <c r="I152" s="147">
        <v>21</v>
      </c>
    </row>
    <row r="153" spans="1:9" x14ac:dyDescent="0.3">
      <c r="A153" s="46" t="s">
        <v>346</v>
      </c>
      <c r="B153" s="144"/>
      <c r="C153" s="144"/>
      <c r="D153" s="144"/>
      <c r="E153" s="146"/>
      <c r="F153" s="146"/>
      <c r="G153" s="144">
        <v>11285281</v>
      </c>
      <c r="H153" s="146">
        <v>7.35</v>
      </c>
      <c r="I153" s="147">
        <v>478</v>
      </c>
    </row>
    <row r="154" spans="1:9" x14ac:dyDescent="0.3">
      <c r="A154" s="188" t="s">
        <v>346</v>
      </c>
      <c r="B154" s="144" t="s">
        <v>347</v>
      </c>
      <c r="C154" s="144" t="s">
        <v>326</v>
      </c>
      <c r="D154" s="144">
        <v>11245801</v>
      </c>
      <c r="E154" s="146">
        <v>7.35</v>
      </c>
      <c r="F154" s="146">
        <v>499</v>
      </c>
      <c r="G154" s="144"/>
      <c r="H154" s="146"/>
      <c r="I154" s="147"/>
    </row>
    <row r="155" spans="1:9" x14ac:dyDescent="0.3">
      <c r="A155" s="46" t="s">
        <v>346</v>
      </c>
      <c r="B155" s="144"/>
      <c r="C155" s="144"/>
      <c r="D155" s="144"/>
      <c r="E155" s="146"/>
      <c r="F155" s="146"/>
      <c r="G155" s="144">
        <v>11285281</v>
      </c>
      <c r="H155" s="146">
        <v>7.35</v>
      </c>
      <c r="I155" s="147">
        <v>418</v>
      </c>
    </row>
    <row r="156" spans="1:9" x14ac:dyDescent="0.3">
      <c r="A156" s="46" t="s">
        <v>346</v>
      </c>
      <c r="B156" s="144"/>
      <c r="C156" s="144"/>
      <c r="D156" s="144"/>
      <c r="E156" s="146"/>
      <c r="F156" s="146"/>
      <c r="G156" s="144">
        <v>11285794</v>
      </c>
      <c r="H156" s="146">
        <v>7.35</v>
      </c>
      <c r="I156" s="147">
        <v>81</v>
      </c>
    </row>
    <row r="157" spans="1:9" x14ac:dyDescent="0.3">
      <c r="A157" s="188" t="s">
        <v>346</v>
      </c>
      <c r="B157" s="144" t="s">
        <v>347</v>
      </c>
      <c r="C157" s="144" t="s">
        <v>327</v>
      </c>
      <c r="D157" s="144">
        <v>11251143</v>
      </c>
      <c r="E157" s="146">
        <v>7.35</v>
      </c>
      <c r="F157" s="146">
        <v>499</v>
      </c>
      <c r="G157" s="144"/>
      <c r="H157" s="146"/>
      <c r="I157" s="147"/>
    </row>
    <row r="158" spans="1:9" x14ac:dyDescent="0.3">
      <c r="A158" s="46" t="s">
        <v>346</v>
      </c>
      <c r="B158" s="144"/>
      <c r="C158" s="144"/>
      <c r="D158" s="144"/>
      <c r="E158" s="146"/>
      <c r="F158" s="146"/>
      <c r="G158" s="144">
        <v>11285794</v>
      </c>
      <c r="H158" s="146">
        <v>7.35</v>
      </c>
      <c r="I158" s="147">
        <v>499</v>
      </c>
    </row>
    <row r="159" spans="1:9" x14ac:dyDescent="0.3">
      <c r="A159" s="188" t="s">
        <v>346</v>
      </c>
      <c r="B159" s="144" t="s">
        <v>347</v>
      </c>
      <c r="C159" s="144" t="s">
        <v>328</v>
      </c>
      <c r="D159" s="144">
        <v>11251799</v>
      </c>
      <c r="E159" s="146">
        <v>7.35</v>
      </c>
      <c r="F159" s="146">
        <v>499</v>
      </c>
      <c r="G159" s="144"/>
      <c r="H159" s="146"/>
      <c r="I159" s="147"/>
    </row>
    <row r="160" spans="1:9" x14ac:dyDescent="0.3">
      <c r="A160" s="46" t="s">
        <v>346</v>
      </c>
      <c r="B160" s="144"/>
      <c r="C160" s="144"/>
      <c r="D160" s="144"/>
      <c r="E160" s="146"/>
      <c r="F160" s="146"/>
      <c r="G160" s="144">
        <v>11285794</v>
      </c>
      <c r="H160" s="146">
        <v>7.35</v>
      </c>
      <c r="I160" s="147">
        <v>295</v>
      </c>
    </row>
    <row r="161" spans="1:9" x14ac:dyDescent="0.3">
      <c r="A161" s="46" t="s">
        <v>346</v>
      </c>
      <c r="B161" s="144"/>
      <c r="C161" s="144"/>
      <c r="D161" s="144"/>
      <c r="E161" s="146"/>
      <c r="F161" s="146"/>
      <c r="G161" s="144">
        <v>11290305</v>
      </c>
      <c r="H161" s="146">
        <v>7.35</v>
      </c>
      <c r="I161" s="147">
        <v>204</v>
      </c>
    </row>
    <row r="162" spans="1:9" x14ac:dyDescent="0.3">
      <c r="A162" s="188" t="s">
        <v>346</v>
      </c>
      <c r="B162" s="144" t="s">
        <v>347</v>
      </c>
      <c r="C162" s="144" t="s">
        <v>329</v>
      </c>
      <c r="D162" s="144">
        <v>11285031</v>
      </c>
      <c r="E162" s="146">
        <v>7.35</v>
      </c>
      <c r="F162" s="146">
        <v>499</v>
      </c>
      <c r="G162" s="144"/>
      <c r="H162" s="146"/>
      <c r="I162" s="147"/>
    </row>
    <row r="163" spans="1:9" x14ac:dyDescent="0.3">
      <c r="A163" s="46" t="s">
        <v>346</v>
      </c>
      <c r="B163" s="144"/>
      <c r="C163" s="144"/>
      <c r="D163" s="144"/>
      <c r="E163" s="146"/>
      <c r="F163" s="146"/>
      <c r="G163" s="144">
        <v>11290305</v>
      </c>
      <c r="H163" s="146">
        <v>7.35</v>
      </c>
      <c r="I163" s="147">
        <v>499</v>
      </c>
    </row>
    <row r="164" spans="1:9" x14ac:dyDescent="0.3">
      <c r="A164" s="188" t="s">
        <v>346</v>
      </c>
      <c r="B164" s="144" t="s">
        <v>347</v>
      </c>
      <c r="C164" s="144" t="s">
        <v>657</v>
      </c>
      <c r="D164" s="144">
        <v>11285482</v>
      </c>
      <c r="E164" s="146">
        <v>7.35</v>
      </c>
      <c r="F164" s="146">
        <v>499</v>
      </c>
      <c r="G164" s="144"/>
      <c r="H164" s="146"/>
      <c r="I164" s="147"/>
    </row>
    <row r="165" spans="1:9" x14ac:dyDescent="0.3">
      <c r="A165" s="46" t="s">
        <v>346</v>
      </c>
      <c r="B165" s="144"/>
      <c r="C165" s="144"/>
      <c r="D165" s="144"/>
      <c r="E165" s="146"/>
      <c r="F165" s="146"/>
      <c r="G165" s="144">
        <v>11290305</v>
      </c>
      <c r="H165" s="146">
        <v>7.35</v>
      </c>
      <c r="I165" s="147">
        <v>95</v>
      </c>
    </row>
    <row r="166" spans="1:9" x14ac:dyDescent="0.3">
      <c r="A166" s="46" t="s">
        <v>346</v>
      </c>
      <c r="B166" s="144"/>
      <c r="C166" s="144"/>
      <c r="D166" s="144"/>
      <c r="E166" s="146"/>
      <c r="F166" s="146"/>
      <c r="G166" s="144">
        <v>11290822</v>
      </c>
      <c r="H166" s="146">
        <v>7.35</v>
      </c>
      <c r="I166" s="147">
        <v>404</v>
      </c>
    </row>
    <row r="167" spans="1:9" x14ac:dyDescent="0.3">
      <c r="A167" s="188" t="s">
        <v>346</v>
      </c>
      <c r="B167" s="144" t="s">
        <v>347</v>
      </c>
      <c r="C167" s="144" t="s">
        <v>494</v>
      </c>
      <c r="D167" s="144">
        <v>11285900</v>
      </c>
      <c r="E167" s="146">
        <v>7.35</v>
      </c>
      <c r="F167" s="146">
        <v>499</v>
      </c>
      <c r="G167" s="144"/>
      <c r="H167" s="146"/>
      <c r="I167" s="147"/>
    </row>
    <row r="168" spans="1:9" x14ac:dyDescent="0.3">
      <c r="A168" s="46" t="s">
        <v>346</v>
      </c>
      <c r="B168" s="144"/>
      <c r="C168" s="144"/>
      <c r="D168" s="144"/>
      <c r="E168" s="146"/>
      <c r="F168" s="146"/>
      <c r="G168" s="144">
        <v>11290822</v>
      </c>
      <c r="H168" s="146">
        <v>7.35</v>
      </c>
      <c r="I168" s="147">
        <v>499</v>
      </c>
    </row>
    <row r="169" spans="1:9" x14ac:dyDescent="0.3">
      <c r="A169" s="188" t="s">
        <v>346</v>
      </c>
      <c r="B169" s="144" t="s">
        <v>347</v>
      </c>
      <c r="C169" s="144" t="s">
        <v>495</v>
      </c>
      <c r="D169" s="144">
        <v>11290431</v>
      </c>
      <c r="E169" s="146">
        <v>7.35</v>
      </c>
      <c r="F169" s="146">
        <v>499</v>
      </c>
      <c r="G169" s="144"/>
      <c r="H169" s="146"/>
      <c r="I169" s="147"/>
    </row>
    <row r="170" spans="1:9" x14ac:dyDescent="0.3">
      <c r="A170" s="46" t="s">
        <v>346</v>
      </c>
      <c r="B170" s="144"/>
      <c r="C170" s="144"/>
      <c r="D170" s="144"/>
      <c r="E170" s="146"/>
      <c r="F170" s="146"/>
      <c r="G170" s="144">
        <v>11290822</v>
      </c>
      <c r="H170" s="146">
        <v>7.35</v>
      </c>
      <c r="I170" s="147">
        <v>51</v>
      </c>
    </row>
    <row r="171" spans="1:9" x14ac:dyDescent="0.3">
      <c r="A171" s="46" t="s">
        <v>346</v>
      </c>
      <c r="B171" s="144"/>
      <c r="C171" s="144"/>
      <c r="D171" s="144"/>
      <c r="E171" s="146"/>
      <c r="F171" s="146"/>
      <c r="G171" s="144">
        <v>11291337</v>
      </c>
      <c r="H171" s="146">
        <v>7.35</v>
      </c>
      <c r="I171" s="147">
        <v>182</v>
      </c>
    </row>
    <row r="172" spans="1:9" x14ac:dyDescent="0.3">
      <c r="A172" s="46" t="s">
        <v>346</v>
      </c>
      <c r="B172" s="144"/>
      <c r="C172" s="144"/>
      <c r="D172" s="144"/>
      <c r="E172" s="146"/>
      <c r="F172" s="146"/>
      <c r="G172" s="144">
        <v>11291852</v>
      </c>
      <c r="H172" s="146">
        <v>7.35</v>
      </c>
      <c r="I172" s="147">
        <v>266</v>
      </c>
    </row>
    <row r="173" spans="1:9" x14ac:dyDescent="0.3">
      <c r="A173" s="188" t="s">
        <v>346</v>
      </c>
      <c r="B173" s="144" t="s">
        <v>347</v>
      </c>
      <c r="C173" s="144" t="s">
        <v>496</v>
      </c>
      <c r="D173" s="144">
        <v>11290891</v>
      </c>
      <c r="E173" s="146">
        <v>7.35</v>
      </c>
      <c r="F173" s="146">
        <v>499</v>
      </c>
      <c r="G173" s="144"/>
      <c r="H173" s="146"/>
      <c r="I173" s="147"/>
    </row>
    <row r="174" spans="1:9" x14ac:dyDescent="0.3">
      <c r="A174" s="46" t="s">
        <v>346</v>
      </c>
      <c r="B174" s="144"/>
      <c r="C174" s="144"/>
      <c r="D174" s="144"/>
      <c r="E174" s="146"/>
      <c r="F174" s="146"/>
      <c r="G174" s="144">
        <v>11291852</v>
      </c>
      <c r="H174" s="146">
        <v>7.35</v>
      </c>
      <c r="I174" s="147">
        <v>291</v>
      </c>
    </row>
    <row r="175" spans="1:9" x14ac:dyDescent="0.3">
      <c r="A175" s="46" t="s">
        <v>346</v>
      </c>
      <c r="B175" s="144"/>
      <c r="C175" s="144"/>
      <c r="D175" s="144"/>
      <c r="E175" s="146"/>
      <c r="F175" s="146"/>
      <c r="G175" s="144">
        <v>11292364</v>
      </c>
      <c r="H175" s="146">
        <v>7.35</v>
      </c>
      <c r="I175" s="147">
        <v>208</v>
      </c>
    </row>
    <row r="176" spans="1:9" x14ac:dyDescent="0.3">
      <c r="A176" s="188" t="s">
        <v>346</v>
      </c>
      <c r="B176" s="144" t="s">
        <v>347</v>
      </c>
      <c r="C176" s="144" t="s">
        <v>692</v>
      </c>
      <c r="D176" s="144">
        <v>11291331</v>
      </c>
      <c r="E176" s="146">
        <v>7.35</v>
      </c>
      <c r="F176" s="146">
        <v>499</v>
      </c>
      <c r="G176" s="144"/>
      <c r="H176" s="146"/>
      <c r="I176" s="147"/>
    </row>
    <row r="177" spans="1:9" x14ac:dyDescent="0.3">
      <c r="A177" s="46" t="s">
        <v>346</v>
      </c>
      <c r="B177" s="144"/>
      <c r="C177" s="144"/>
      <c r="D177" s="144"/>
      <c r="E177" s="146"/>
      <c r="F177" s="146"/>
      <c r="G177" s="144">
        <v>11292364</v>
      </c>
      <c r="H177" s="146">
        <v>7.35</v>
      </c>
      <c r="I177" s="147">
        <v>375</v>
      </c>
    </row>
    <row r="178" spans="1:9" x14ac:dyDescent="0.3">
      <c r="A178" s="46" t="s">
        <v>346</v>
      </c>
      <c r="B178" s="144"/>
      <c r="C178" s="144"/>
      <c r="D178" s="144"/>
      <c r="E178" s="146"/>
      <c r="F178" s="146"/>
      <c r="G178" s="144">
        <v>11292878</v>
      </c>
      <c r="H178" s="146">
        <v>7.35</v>
      </c>
      <c r="I178" s="147">
        <v>124</v>
      </c>
    </row>
    <row r="179" spans="1:9" x14ac:dyDescent="0.3">
      <c r="A179" s="188" t="s">
        <v>346</v>
      </c>
      <c r="B179" s="144" t="s">
        <v>347</v>
      </c>
      <c r="C179" s="144" t="s">
        <v>693</v>
      </c>
      <c r="D179" s="144">
        <v>11291857</v>
      </c>
      <c r="E179" s="146">
        <v>7.35</v>
      </c>
      <c r="F179" s="146">
        <v>499</v>
      </c>
      <c r="G179" s="144"/>
      <c r="H179" s="146"/>
      <c r="I179" s="147"/>
    </row>
    <row r="180" spans="1:9" x14ac:dyDescent="0.3">
      <c r="A180" s="46" t="s">
        <v>346</v>
      </c>
      <c r="B180" s="144"/>
      <c r="C180" s="144"/>
      <c r="D180" s="144"/>
      <c r="E180" s="146"/>
      <c r="F180" s="146"/>
      <c r="G180" s="144">
        <v>11292878</v>
      </c>
      <c r="H180" s="146">
        <v>7.35</v>
      </c>
      <c r="I180" s="147">
        <v>396</v>
      </c>
    </row>
    <row r="181" spans="1:9" x14ac:dyDescent="0.3">
      <c r="A181" s="46" t="s">
        <v>346</v>
      </c>
      <c r="B181" s="144"/>
      <c r="C181" s="144"/>
      <c r="D181" s="144"/>
      <c r="E181" s="146"/>
      <c r="F181" s="146"/>
      <c r="G181" s="144">
        <v>11293391</v>
      </c>
      <c r="H181" s="146">
        <v>7.35</v>
      </c>
      <c r="I181" s="147">
        <v>103</v>
      </c>
    </row>
    <row r="182" spans="1:9" x14ac:dyDescent="0.3">
      <c r="A182" s="188" t="s">
        <v>346</v>
      </c>
      <c r="B182" s="144" t="s">
        <v>347</v>
      </c>
      <c r="C182" s="144" t="s">
        <v>694</v>
      </c>
      <c r="D182" s="144">
        <v>11293055</v>
      </c>
      <c r="E182" s="146">
        <v>7.35</v>
      </c>
      <c r="F182" s="146">
        <v>499</v>
      </c>
      <c r="G182" s="144"/>
      <c r="H182" s="146"/>
      <c r="I182" s="147"/>
    </row>
    <row r="183" spans="1:9" x14ac:dyDescent="0.3">
      <c r="A183" s="46" t="s">
        <v>346</v>
      </c>
      <c r="B183" s="144"/>
      <c r="C183" s="144"/>
      <c r="D183" s="144"/>
      <c r="E183" s="146"/>
      <c r="F183" s="146"/>
      <c r="G183" s="144">
        <v>11293391</v>
      </c>
      <c r="H183" s="146">
        <v>7.35</v>
      </c>
      <c r="I183" s="147">
        <v>499</v>
      </c>
    </row>
    <row r="184" spans="1:9" x14ac:dyDescent="0.3">
      <c r="A184" s="188" t="s">
        <v>346</v>
      </c>
      <c r="B184" s="144" t="s">
        <v>347</v>
      </c>
      <c r="C184" s="144" t="s">
        <v>695</v>
      </c>
      <c r="D184" s="144">
        <v>11293482</v>
      </c>
      <c r="E184" s="146">
        <v>7.35</v>
      </c>
      <c r="F184" s="146">
        <v>499</v>
      </c>
      <c r="G184" s="144"/>
      <c r="H184" s="146"/>
      <c r="I184" s="147"/>
    </row>
    <row r="185" spans="1:9" x14ac:dyDescent="0.3">
      <c r="A185" s="46" t="s">
        <v>346</v>
      </c>
      <c r="B185" s="144"/>
      <c r="C185" s="144"/>
      <c r="D185" s="144"/>
      <c r="E185" s="146"/>
      <c r="F185" s="146"/>
      <c r="G185" s="144">
        <v>11293904</v>
      </c>
      <c r="H185" s="146">
        <v>7.35</v>
      </c>
      <c r="I185" s="147">
        <v>265</v>
      </c>
    </row>
    <row r="186" spans="1:9" x14ac:dyDescent="0.3">
      <c r="A186" s="46" t="s">
        <v>346</v>
      </c>
      <c r="B186" s="144"/>
      <c r="C186" s="144"/>
      <c r="D186" s="144"/>
      <c r="E186" s="146"/>
      <c r="F186" s="146"/>
      <c r="G186" s="144">
        <v>11294931</v>
      </c>
      <c r="H186" s="146">
        <v>7.35</v>
      </c>
      <c r="I186" s="147">
        <v>234</v>
      </c>
    </row>
    <row r="187" spans="1:9" x14ac:dyDescent="0.3">
      <c r="A187" s="188" t="s">
        <v>346</v>
      </c>
      <c r="B187" s="144" t="s">
        <v>347</v>
      </c>
      <c r="C187" s="144" t="s">
        <v>330</v>
      </c>
      <c r="D187" s="144">
        <v>11294079</v>
      </c>
      <c r="E187" s="146">
        <v>7.35</v>
      </c>
      <c r="F187" s="146">
        <v>499</v>
      </c>
      <c r="G187" s="144"/>
      <c r="H187" s="146"/>
      <c r="I187" s="147"/>
    </row>
    <row r="188" spans="1:9" x14ac:dyDescent="0.3">
      <c r="A188" s="46" t="s">
        <v>346</v>
      </c>
      <c r="B188" s="144"/>
      <c r="C188" s="144"/>
      <c r="D188" s="144"/>
      <c r="E188" s="146"/>
      <c r="F188" s="146"/>
      <c r="G188" s="144">
        <v>11294931</v>
      </c>
      <c r="H188" s="146">
        <v>7.35</v>
      </c>
      <c r="I188" s="147">
        <v>218</v>
      </c>
    </row>
    <row r="189" spans="1:9" x14ac:dyDescent="0.3">
      <c r="A189" s="46" t="s">
        <v>346</v>
      </c>
      <c r="B189" s="144"/>
      <c r="C189" s="144"/>
      <c r="D189" s="144"/>
      <c r="E189" s="146"/>
      <c r="F189" s="146"/>
      <c r="G189" s="144">
        <v>11295443</v>
      </c>
      <c r="H189" s="146">
        <v>7.35</v>
      </c>
      <c r="I189" s="147">
        <v>235</v>
      </c>
    </row>
    <row r="190" spans="1:9" x14ac:dyDescent="0.3">
      <c r="A190" s="46" t="s">
        <v>346</v>
      </c>
      <c r="B190" s="144"/>
      <c r="C190" s="144"/>
      <c r="D190" s="144"/>
      <c r="E190" s="146"/>
      <c r="F190" s="146"/>
      <c r="G190" s="144">
        <v>11295957</v>
      </c>
      <c r="H190" s="146">
        <v>7.35</v>
      </c>
      <c r="I190" s="147">
        <v>46</v>
      </c>
    </row>
    <row r="191" spans="1:9" x14ac:dyDescent="0.3">
      <c r="A191" s="188" t="s">
        <v>346</v>
      </c>
      <c r="B191" s="144" t="s">
        <v>347</v>
      </c>
      <c r="C191" s="144" t="s">
        <v>331</v>
      </c>
      <c r="D191" s="144">
        <v>11294820</v>
      </c>
      <c r="E191" s="146">
        <v>7.35</v>
      </c>
      <c r="F191" s="146">
        <v>499</v>
      </c>
      <c r="G191" s="144"/>
      <c r="H191" s="146"/>
      <c r="I191" s="147"/>
    </row>
    <row r="192" spans="1:9" x14ac:dyDescent="0.3">
      <c r="A192" s="46" t="s">
        <v>346</v>
      </c>
      <c r="B192" s="144"/>
      <c r="C192" s="144"/>
      <c r="D192" s="144"/>
      <c r="E192" s="146"/>
      <c r="F192" s="146"/>
      <c r="G192" s="144">
        <v>11295957</v>
      </c>
      <c r="H192" s="146">
        <v>7.35</v>
      </c>
      <c r="I192" s="147">
        <v>393</v>
      </c>
    </row>
    <row r="193" spans="1:9" x14ac:dyDescent="0.3">
      <c r="A193" s="46" t="s">
        <v>346</v>
      </c>
      <c r="B193" s="144"/>
      <c r="C193" s="144"/>
      <c r="D193" s="144"/>
      <c r="E193" s="146"/>
      <c r="F193" s="146"/>
      <c r="G193" s="144">
        <v>11300470</v>
      </c>
      <c r="H193" s="146">
        <v>7.35</v>
      </c>
      <c r="I193" s="147">
        <v>106</v>
      </c>
    </row>
    <row r="194" spans="1:9" x14ac:dyDescent="0.3">
      <c r="A194" s="188" t="s">
        <v>346</v>
      </c>
      <c r="B194" s="144" t="s">
        <v>347</v>
      </c>
      <c r="C194" s="144" t="s">
        <v>332</v>
      </c>
      <c r="D194" s="144">
        <v>11295332</v>
      </c>
      <c r="E194" s="146">
        <v>7.35</v>
      </c>
      <c r="F194" s="146">
        <v>499</v>
      </c>
      <c r="G194" s="144"/>
      <c r="H194" s="146"/>
      <c r="I194" s="147"/>
    </row>
    <row r="195" spans="1:9" x14ac:dyDescent="0.3">
      <c r="A195" s="46" t="s">
        <v>346</v>
      </c>
      <c r="B195" s="144"/>
      <c r="C195" s="144"/>
      <c r="D195" s="144"/>
      <c r="E195" s="146"/>
      <c r="F195" s="146"/>
      <c r="G195" s="144">
        <v>11300470</v>
      </c>
      <c r="H195" s="146">
        <v>7.35</v>
      </c>
      <c r="I195" s="147">
        <v>425</v>
      </c>
    </row>
    <row r="196" spans="1:9" x14ac:dyDescent="0.3">
      <c r="A196" s="46" t="s">
        <v>346</v>
      </c>
      <c r="B196" s="144"/>
      <c r="C196" s="144"/>
      <c r="D196" s="144"/>
      <c r="E196" s="146"/>
      <c r="F196" s="146"/>
      <c r="G196" s="144">
        <v>11301497</v>
      </c>
      <c r="H196" s="146">
        <v>7.35</v>
      </c>
      <c r="I196" s="147">
        <v>74</v>
      </c>
    </row>
    <row r="197" spans="1:9" x14ac:dyDescent="0.3">
      <c r="A197" s="188" t="s">
        <v>346</v>
      </c>
      <c r="B197" s="144" t="s">
        <v>347</v>
      </c>
      <c r="C197" s="144" t="s">
        <v>770</v>
      </c>
      <c r="D197" s="144">
        <v>11295837</v>
      </c>
      <c r="E197" s="146">
        <v>7.35</v>
      </c>
      <c r="F197" s="146">
        <v>499</v>
      </c>
      <c r="G197" s="144"/>
      <c r="H197" s="146"/>
      <c r="I197" s="147"/>
    </row>
    <row r="198" spans="1:9" x14ac:dyDescent="0.3">
      <c r="A198" s="46" t="s">
        <v>346</v>
      </c>
      <c r="B198" s="144"/>
      <c r="C198" s="144"/>
      <c r="D198" s="144"/>
      <c r="E198" s="146"/>
      <c r="F198" s="146"/>
      <c r="G198" s="144">
        <v>11301497</v>
      </c>
      <c r="H198" s="146">
        <v>7.35</v>
      </c>
      <c r="I198" s="147">
        <v>375</v>
      </c>
    </row>
    <row r="199" spans="1:9" x14ac:dyDescent="0.3">
      <c r="A199" s="46" t="s">
        <v>346</v>
      </c>
      <c r="B199" s="144"/>
      <c r="C199" s="144"/>
      <c r="D199" s="144"/>
      <c r="E199" s="146"/>
      <c r="F199" s="146"/>
      <c r="G199" s="144">
        <v>11302010</v>
      </c>
      <c r="H199" s="146">
        <v>7.35</v>
      </c>
      <c r="I199" s="147">
        <v>124</v>
      </c>
    </row>
    <row r="200" spans="1:9" x14ac:dyDescent="0.3">
      <c r="A200" s="188" t="s">
        <v>346</v>
      </c>
      <c r="B200" s="144" t="s">
        <v>347</v>
      </c>
      <c r="C200" s="144" t="s">
        <v>772</v>
      </c>
      <c r="D200" s="144">
        <v>11300338</v>
      </c>
      <c r="E200" s="146">
        <v>7.35</v>
      </c>
      <c r="F200" s="146">
        <v>499</v>
      </c>
      <c r="G200" s="144"/>
      <c r="H200" s="146"/>
      <c r="I200" s="147"/>
    </row>
    <row r="201" spans="1:9" x14ac:dyDescent="0.3">
      <c r="A201" s="46" t="s">
        <v>346</v>
      </c>
      <c r="B201" s="144"/>
      <c r="C201" s="144"/>
      <c r="D201" s="144"/>
      <c r="E201" s="146"/>
      <c r="F201" s="146"/>
      <c r="G201" s="144">
        <v>11302010</v>
      </c>
      <c r="H201" s="146">
        <v>7.35</v>
      </c>
      <c r="I201" s="147">
        <v>358</v>
      </c>
    </row>
    <row r="202" spans="1:9" x14ac:dyDescent="0.3">
      <c r="A202" s="46" t="s">
        <v>346</v>
      </c>
      <c r="B202" s="144"/>
      <c r="C202" s="144"/>
      <c r="D202" s="144"/>
      <c r="E202" s="146"/>
      <c r="F202" s="146"/>
      <c r="G202" s="144">
        <v>11303036</v>
      </c>
      <c r="H202" s="146">
        <v>7.35</v>
      </c>
      <c r="I202" s="147">
        <v>141</v>
      </c>
    </row>
    <row r="203" spans="1:9" x14ac:dyDescent="0.3">
      <c r="A203" s="188" t="s">
        <v>346</v>
      </c>
      <c r="B203" s="144" t="s">
        <v>347</v>
      </c>
      <c r="C203" s="144" t="s">
        <v>430</v>
      </c>
      <c r="D203" s="144">
        <v>11300966</v>
      </c>
      <c r="E203" s="146">
        <v>7.35</v>
      </c>
      <c r="F203" s="146">
        <v>499</v>
      </c>
      <c r="G203" s="144"/>
      <c r="H203" s="146"/>
      <c r="I203" s="147"/>
    </row>
    <row r="204" spans="1:9" x14ac:dyDescent="0.3">
      <c r="A204" s="46" t="s">
        <v>346</v>
      </c>
      <c r="B204" s="144"/>
      <c r="C204" s="144"/>
      <c r="D204" s="144"/>
      <c r="E204" s="146"/>
      <c r="F204" s="146"/>
      <c r="G204" s="144">
        <v>11303036</v>
      </c>
      <c r="H204" s="146">
        <v>7.35</v>
      </c>
      <c r="I204" s="147">
        <v>369</v>
      </c>
    </row>
    <row r="205" spans="1:9" x14ac:dyDescent="0.3">
      <c r="A205" s="46" t="s">
        <v>346</v>
      </c>
      <c r="B205" s="144"/>
      <c r="C205" s="144"/>
      <c r="D205" s="144"/>
      <c r="E205" s="146"/>
      <c r="F205" s="146"/>
      <c r="G205" s="144">
        <v>11303550</v>
      </c>
      <c r="H205" s="146">
        <v>7.35</v>
      </c>
      <c r="I205" s="147">
        <v>20</v>
      </c>
    </row>
    <row r="206" spans="1:9" x14ac:dyDescent="0.3">
      <c r="A206" s="46" t="s">
        <v>346</v>
      </c>
      <c r="B206" s="144"/>
      <c r="C206" s="144"/>
      <c r="D206" s="144"/>
      <c r="E206" s="146"/>
      <c r="F206" s="146"/>
      <c r="G206" s="144">
        <v>11304062</v>
      </c>
      <c r="H206" s="146">
        <v>7.35</v>
      </c>
      <c r="I206" s="147">
        <v>102</v>
      </c>
    </row>
    <row r="207" spans="1:9" x14ac:dyDescent="0.3">
      <c r="A207" s="46" t="s">
        <v>346</v>
      </c>
      <c r="B207" s="144"/>
      <c r="C207" s="144"/>
      <c r="D207" s="144"/>
      <c r="E207" s="146"/>
      <c r="F207" s="146"/>
      <c r="G207" s="144">
        <v>11304574</v>
      </c>
      <c r="H207" s="146">
        <v>7.35</v>
      </c>
      <c r="I207" s="147">
        <v>8</v>
      </c>
    </row>
    <row r="208" spans="1:9" x14ac:dyDescent="0.3">
      <c r="A208" s="188" t="s">
        <v>346</v>
      </c>
      <c r="B208" s="144" t="s">
        <v>347</v>
      </c>
      <c r="C208" s="144" t="s">
        <v>658</v>
      </c>
      <c r="D208" s="144">
        <v>11301920</v>
      </c>
      <c r="E208" s="146">
        <v>7.35</v>
      </c>
      <c r="F208" s="146">
        <v>499</v>
      </c>
      <c r="G208" s="144"/>
      <c r="H208" s="146"/>
      <c r="I208" s="147"/>
    </row>
    <row r="209" spans="1:9" x14ac:dyDescent="0.3">
      <c r="A209" s="46" t="s">
        <v>346</v>
      </c>
      <c r="B209" s="144"/>
      <c r="C209" s="144"/>
      <c r="D209" s="144"/>
      <c r="E209" s="146"/>
      <c r="F209" s="146"/>
      <c r="G209" s="144">
        <v>11304574</v>
      </c>
      <c r="H209" s="146">
        <v>7.35</v>
      </c>
      <c r="I209" s="147">
        <v>448</v>
      </c>
    </row>
    <row r="210" spans="1:9" x14ac:dyDescent="0.3">
      <c r="A210" s="46" t="s">
        <v>346</v>
      </c>
      <c r="B210" s="144"/>
      <c r="C210" s="144"/>
      <c r="D210" s="144"/>
      <c r="E210" s="146"/>
      <c r="F210" s="146"/>
      <c r="G210" s="144">
        <v>11305603</v>
      </c>
      <c r="H210" s="146">
        <v>7.35</v>
      </c>
      <c r="I210" s="147">
        <v>51</v>
      </c>
    </row>
    <row r="211" spans="1:9" x14ac:dyDescent="0.3">
      <c r="A211" s="188" t="s">
        <v>346</v>
      </c>
      <c r="B211" s="144" t="s">
        <v>347</v>
      </c>
      <c r="C211" s="144" t="s">
        <v>775</v>
      </c>
      <c r="D211" s="144">
        <v>11302503</v>
      </c>
      <c r="E211" s="146">
        <v>7.35</v>
      </c>
      <c r="F211" s="146">
        <v>499</v>
      </c>
      <c r="G211" s="144"/>
      <c r="H211" s="146"/>
      <c r="I211" s="147"/>
    </row>
    <row r="212" spans="1:9" x14ac:dyDescent="0.3">
      <c r="A212" s="46" t="s">
        <v>346</v>
      </c>
      <c r="B212" s="144"/>
      <c r="C212" s="144"/>
      <c r="D212" s="144"/>
      <c r="E212" s="146"/>
      <c r="F212" s="146"/>
      <c r="G212" s="144">
        <v>11305603</v>
      </c>
      <c r="H212" s="146">
        <v>7.35</v>
      </c>
      <c r="I212" s="147">
        <v>458</v>
      </c>
    </row>
    <row r="213" spans="1:9" x14ac:dyDescent="0.3">
      <c r="A213" s="46" t="s">
        <v>346</v>
      </c>
      <c r="B213" s="144"/>
      <c r="C213" s="144"/>
      <c r="D213" s="144"/>
      <c r="E213" s="146"/>
      <c r="F213" s="146"/>
      <c r="G213" s="144">
        <v>11310117</v>
      </c>
      <c r="H213" s="146">
        <v>7.35</v>
      </c>
      <c r="I213" s="147">
        <v>41</v>
      </c>
    </row>
    <row r="214" spans="1:9" x14ac:dyDescent="0.3">
      <c r="A214" s="188" t="s">
        <v>346</v>
      </c>
      <c r="B214" s="144" t="s">
        <v>347</v>
      </c>
      <c r="C214" s="144" t="s">
        <v>777</v>
      </c>
      <c r="D214" s="144">
        <v>11303040</v>
      </c>
      <c r="E214" s="146">
        <v>7.35</v>
      </c>
      <c r="F214" s="146">
        <v>499</v>
      </c>
      <c r="G214" s="144"/>
      <c r="H214" s="146"/>
      <c r="I214" s="147"/>
    </row>
    <row r="215" spans="1:9" x14ac:dyDescent="0.3">
      <c r="A215" s="46" t="s">
        <v>346</v>
      </c>
      <c r="B215" s="144"/>
      <c r="C215" s="144"/>
      <c r="D215" s="144"/>
      <c r="E215" s="146"/>
      <c r="F215" s="146"/>
      <c r="G215" s="144">
        <v>11310117</v>
      </c>
      <c r="H215" s="146">
        <v>7.35</v>
      </c>
      <c r="I215" s="147">
        <v>461</v>
      </c>
    </row>
    <row r="216" spans="1:9" x14ac:dyDescent="0.3">
      <c r="A216" s="46" t="s">
        <v>346</v>
      </c>
      <c r="B216" s="144"/>
      <c r="C216" s="144"/>
      <c r="D216" s="144"/>
      <c r="E216" s="146"/>
      <c r="F216" s="146"/>
      <c r="G216" s="144">
        <v>11311142</v>
      </c>
      <c r="H216" s="146">
        <v>7.35</v>
      </c>
      <c r="I216" s="147">
        <v>38</v>
      </c>
    </row>
    <row r="217" spans="1:9" x14ac:dyDescent="0.3">
      <c r="A217" s="188" t="s">
        <v>346</v>
      </c>
      <c r="B217" s="144" t="s">
        <v>347</v>
      </c>
      <c r="C217" s="144" t="s">
        <v>431</v>
      </c>
      <c r="D217" s="144">
        <v>11303565</v>
      </c>
      <c r="E217" s="146">
        <v>7.35</v>
      </c>
      <c r="F217" s="146">
        <v>499</v>
      </c>
      <c r="G217" s="144"/>
      <c r="H217" s="146"/>
      <c r="I217" s="147"/>
    </row>
    <row r="218" spans="1:9" x14ac:dyDescent="0.3">
      <c r="A218" s="46" t="s">
        <v>346</v>
      </c>
      <c r="B218" s="144"/>
      <c r="C218" s="144"/>
      <c r="D218" s="144"/>
      <c r="E218" s="146"/>
      <c r="F218" s="146"/>
      <c r="G218" s="144">
        <v>11311142</v>
      </c>
      <c r="H218" s="146">
        <v>7.35</v>
      </c>
      <c r="I218" s="147">
        <v>211</v>
      </c>
    </row>
    <row r="219" spans="1:9" x14ac:dyDescent="0.3">
      <c r="A219" s="46" t="s">
        <v>346</v>
      </c>
      <c r="B219" s="144"/>
      <c r="C219" s="144"/>
      <c r="D219" s="144"/>
      <c r="E219" s="146"/>
      <c r="F219" s="146"/>
      <c r="G219" s="144">
        <v>11311657</v>
      </c>
      <c r="H219" s="146">
        <v>7.35</v>
      </c>
      <c r="I219" s="147">
        <v>288</v>
      </c>
    </row>
    <row r="220" spans="1:9" x14ac:dyDescent="0.3">
      <c r="A220" s="188" t="s">
        <v>346</v>
      </c>
      <c r="B220" s="144" t="s">
        <v>347</v>
      </c>
      <c r="C220" s="144" t="s">
        <v>432</v>
      </c>
      <c r="D220" s="144">
        <v>11304055</v>
      </c>
      <c r="E220" s="146">
        <v>7.35</v>
      </c>
      <c r="F220" s="146">
        <v>499</v>
      </c>
      <c r="G220" s="144"/>
      <c r="H220" s="146"/>
      <c r="I220" s="147"/>
    </row>
    <row r="221" spans="1:9" x14ac:dyDescent="0.3">
      <c r="A221" s="46" t="s">
        <v>346</v>
      </c>
      <c r="B221" s="144"/>
      <c r="C221" s="144"/>
      <c r="D221" s="144"/>
      <c r="E221" s="146"/>
      <c r="F221" s="146"/>
      <c r="G221" s="144">
        <v>11311657</v>
      </c>
      <c r="H221" s="146">
        <v>7.35</v>
      </c>
      <c r="I221" s="147">
        <v>133</v>
      </c>
    </row>
    <row r="222" spans="1:9" x14ac:dyDescent="0.3">
      <c r="A222" s="46" t="s">
        <v>346</v>
      </c>
      <c r="B222" s="144"/>
      <c r="C222" s="144"/>
      <c r="D222" s="144"/>
      <c r="E222" s="146"/>
      <c r="F222" s="146"/>
      <c r="G222" s="144">
        <v>11312168</v>
      </c>
      <c r="H222" s="146">
        <v>7.35</v>
      </c>
      <c r="I222" s="147">
        <v>10</v>
      </c>
    </row>
    <row r="223" spans="1:9" x14ac:dyDescent="0.3">
      <c r="A223" s="46" t="s">
        <v>346</v>
      </c>
      <c r="B223" s="144"/>
      <c r="C223" s="144"/>
      <c r="D223" s="144"/>
      <c r="E223" s="146"/>
      <c r="F223" s="146"/>
      <c r="G223" s="144">
        <v>11312679</v>
      </c>
      <c r="H223" s="146">
        <v>7.35</v>
      </c>
      <c r="I223" s="147">
        <v>356</v>
      </c>
    </row>
    <row r="224" spans="1:9" x14ac:dyDescent="0.3">
      <c r="A224" s="188" t="s">
        <v>346</v>
      </c>
      <c r="B224" s="144" t="s">
        <v>347</v>
      </c>
      <c r="C224" s="144" t="s">
        <v>433</v>
      </c>
      <c r="D224" s="144">
        <v>11304579</v>
      </c>
      <c r="E224" s="146">
        <v>7.35</v>
      </c>
      <c r="F224" s="146">
        <v>499</v>
      </c>
      <c r="G224" s="144"/>
      <c r="H224" s="146"/>
      <c r="I224" s="147"/>
    </row>
    <row r="225" spans="1:9" x14ac:dyDescent="0.3">
      <c r="A225" s="46" t="s">
        <v>346</v>
      </c>
      <c r="B225" s="144"/>
      <c r="C225" s="144"/>
      <c r="D225" s="144"/>
      <c r="E225" s="146"/>
      <c r="F225" s="146"/>
      <c r="G225" s="144">
        <v>11312679</v>
      </c>
      <c r="H225" s="146">
        <v>7.35</v>
      </c>
      <c r="I225" s="147">
        <v>92</v>
      </c>
    </row>
    <row r="226" spans="1:9" x14ac:dyDescent="0.3">
      <c r="A226" s="46" t="s">
        <v>346</v>
      </c>
      <c r="B226" s="144"/>
      <c r="C226" s="144"/>
      <c r="D226" s="144"/>
      <c r="E226" s="146"/>
      <c r="F226" s="146"/>
      <c r="G226" s="144">
        <v>11313190</v>
      </c>
      <c r="H226" s="146">
        <v>7.35</v>
      </c>
      <c r="I226" s="147">
        <v>407</v>
      </c>
    </row>
    <row r="227" spans="1:9" x14ac:dyDescent="0.3">
      <c r="A227" s="188" t="s">
        <v>346</v>
      </c>
      <c r="B227" s="144" t="s">
        <v>347</v>
      </c>
      <c r="C227" s="144" t="s">
        <v>779</v>
      </c>
      <c r="D227" s="144">
        <v>11305063</v>
      </c>
      <c r="E227" s="146">
        <v>7.35</v>
      </c>
      <c r="F227" s="146">
        <v>499</v>
      </c>
      <c r="G227" s="144"/>
      <c r="H227" s="146"/>
      <c r="I227" s="147"/>
    </row>
    <row r="228" spans="1:9" x14ac:dyDescent="0.3">
      <c r="A228" s="46" t="s">
        <v>346</v>
      </c>
      <c r="B228" s="144"/>
      <c r="C228" s="144"/>
      <c r="D228" s="144"/>
      <c r="E228" s="146"/>
      <c r="F228" s="146"/>
      <c r="G228" s="144">
        <v>11313190</v>
      </c>
      <c r="H228" s="146">
        <v>7.35</v>
      </c>
      <c r="I228" s="147">
        <v>45</v>
      </c>
    </row>
    <row r="229" spans="1:9" x14ac:dyDescent="0.3">
      <c r="A229" s="46" t="s">
        <v>346</v>
      </c>
      <c r="B229" s="144"/>
      <c r="C229" s="144"/>
      <c r="D229" s="144"/>
      <c r="E229" s="146"/>
      <c r="F229" s="146"/>
      <c r="G229" s="144">
        <v>11314217</v>
      </c>
      <c r="H229" s="146">
        <v>7.35</v>
      </c>
      <c r="I229" s="147">
        <v>454</v>
      </c>
    </row>
    <row r="230" spans="1:9" x14ac:dyDescent="0.3">
      <c r="A230" s="188" t="s">
        <v>346</v>
      </c>
      <c r="B230" s="144" t="s">
        <v>347</v>
      </c>
      <c r="C230" s="144" t="s">
        <v>781</v>
      </c>
      <c r="D230" s="144">
        <v>11305767</v>
      </c>
      <c r="E230" s="146">
        <v>7.35</v>
      </c>
      <c r="F230" s="146">
        <v>499</v>
      </c>
      <c r="G230" s="144"/>
      <c r="H230" s="146"/>
      <c r="I230" s="147"/>
    </row>
    <row r="231" spans="1:9" x14ac:dyDescent="0.3">
      <c r="A231" s="46" t="s">
        <v>346</v>
      </c>
      <c r="B231" s="144"/>
      <c r="C231" s="144"/>
      <c r="D231" s="144"/>
      <c r="E231" s="146"/>
      <c r="F231" s="146"/>
      <c r="G231" s="144">
        <v>11314729</v>
      </c>
      <c r="H231" s="146">
        <v>7.35</v>
      </c>
      <c r="I231" s="147">
        <v>389</v>
      </c>
    </row>
    <row r="232" spans="1:9" x14ac:dyDescent="0.3">
      <c r="A232" s="46" t="s">
        <v>346</v>
      </c>
      <c r="B232" s="144"/>
      <c r="C232" s="144"/>
      <c r="D232" s="144"/>
      <c r="E232" s="146"/>
      <c r="F232" s="146"/>
      <c r="G232" s="144">
        <v>11315755</v>
      </c>
      <c r="H232" s="146">
        <v>7.35</v>
      </c>
      <c r="I232" s="147">
        <v>110</v>
      </c>
    </row>
    <row r="233" spans="1:9" x14ac:dyDescent="0.3">
      <c r="A233" s="188" t="s">
        <v>346</v>
      </c>
      <c r="B233" s="144" t="s">
        <v>347</v>
      </c>
      <c r="C233" s="144" t="s">
        <v>434</v>
      </c>
      <c r="D233" s="144">
        <v>11310303</v>
      </c>
      <c r="E233" s="146">
        <v>7.35</v>
      </c>
      <c r="F233" s="146">
        <v>499</v>
      </c>
      <c r="G233" s="144"/>
      <c r="H233" s="146"/>
      <c r="I233" s="147"/>
    </row>
    <row r="234" spans="1:9" x14ac:dyDescent="0.3">
      <c r="A234" s="46" t="s">
        <v>346</v>
      </c>
      <c r="B234" s="144"/>
      <c r="C234" s="144"/>
      <c r="D234" s="144"/>
      <c r="E234" s="146"/>
      <c r="F234" s="146"/>
      <c r="G234" s="144">
        <v>11315755</v>
      </c>
      <c r="H234" s="146">
        <v>7.35</v>
      </c>
      <c r="I234" s="147">
        <v>499</v>
      </c>
    </row>
    <row r="235" spans="1:9" x14ac:dyDescent="0.3">
      <c r="A235" s="188" t="s">
        <v>346</v>
      </c>
      <c r="B235" s="144" t="s">
        <v>347</v>
      </c>
      <c r="C235" s="144" t="s">
        <v>783</v>
      </c>
      <c r="D235" s="144">
        <v>11310766</v>
      </c>
      <c r="E235" s="146">
        <v>7.35</v>
      </c>
      <c r="F235" s="146">
        <v>499</v>
      </c>
      <c r="G235" s="144"/>
      <c r="H235" s="146"/>
      <c r="I235" s="147"/>
    </row>
    <row r="236" spans="1:9" x14ac:dyDescent="0.3">
      <c r="A236" s="46" t="s">
        <v>346</v>
      </c>
      <c r="B236" s="144"/>
      <c r="C236" s="144"/>
      <c r="D236" s="144"/>
      <c r="E236" s="146"/>
      <c r="F236" s="146"/>
      <c r="G236" s="144">
        <v>11320269</v>
      </c>
      <c r="H236" s="146">
        <v>7.35</v>
      </c>
      <c r="I236" s="147">
        <v>499</v>
      </c>
    </row>
    <row r="237" spans="1:9" x14ac:dyDescent="0.3">
      <c r="A237" s="188" t="s">
        <v>346</v>
      </c>
      <c r="B237" s="144" t="s">
        <v>347</v>
      </c>
      <c r="C237" s="144" t="s">
        <v>785</v>
      </c>
      <c r="D237" s="144">
        <v>11311285</v>
      </c>
      <c r="E237" s="146">
        <v>7.35</v>
      </c>
      <c r="F237" s="146">
        <v>499</v>
      </c>
      <c r="G237" s="144"/>
      <c r="H237" s="146"/>
      <c r="I237" s="147"/>
    </row>
    <row r="238" spans="1:9" x14ac:dyDescent="0.3">
      <c r="A238" s="46" t="s">
        <v>346</v>
      </c>
      <c r="B238" s="144"/>
      <c r="C238" s="144"/>
      <c r="D238" s="144"/>
      <c r="E238" s="146"/>
      <c r="F238" s="146"/>
      <c r="G238" s="144">
        <v>11320781</v>
      </c>
      <c r="H238" s="146">
        <v>7.35</v>
      </c>
      <c r="I238" s="147">
        <v>480</v>
      </c>
    </row>
    <row r="239" spans="1:9" x14ac:dyDescent="0.3">
      <c r="A239" s="46" t="s">
        <v>346</v>
      </c>
      <c r="B239" s="144"/>
      <c r="C239" s="144"/>
      <c r="D239" s="144"/>
      <c r="E239" s="146"/>
      <c r="F239" s="146"/>
      <c r="G239" s="144">
        <v>11321293</v>
      </c>
      <c r="H239" s="146">
        <v>7.35</v>
      </c>
      <c r="I239" s="147">
        <v>11</v>
      </c>
    </row>
    <row r="240" spans="1:9" x14ac:dyDescent="0.3">
      <c r="A240" s="46" t="s">
        <v>346</v>
      </c>
      <c r="B240" s="144"/>
      <c r="C240" s="144"/>
      <c r="D240" s="144"/>
      <c r="E240" s="146"/>
      <c r="F240" s="146"/>
      <c r="G240" s="144">
        <v>11321805</v>
      </c>
      <c r="H240" s="146">
        <v>7.35</v>
      </c>
      <c r="I240" s="147">
        <v>8</v>
      </c>
    </row>
    <row r="241" spans="1:9" x14ac:dyDescent="0.3">
      <c r="A241" s="188" t="s">
        <v>346</v>
      </c>
      <c r="B241" s="144" t="s">
        <v>347</v>
      </c>
      <c r="C241" s="144" t="s">
        <v>787</v>
      </c>
      <c r="D241" s="144">
        <v>11311931</v>
      </c>
      <c r="E241" s="146">
        <v>7.35</v>
      </c>
      <c r="F241" s="146">
        <v>499</v>
      </c>
      <c r="G241" s="144"/>
      <c r="H241" s="146"/>
      <c r="I241" s="147"/>
    </row>
    <row r="242" spans="1:9" x14ac:dyDescent="0.3">
      <c r="A242" s="46" t="s">
        <v>346</v>
      </c>
      <c r="B242" s="144"/>
      <c r="C242" s="144"/>
      <c r="D242" s="144"/>
      <c r="E242" s="146"/>
      <c r="F242" s="146"/>
      <c r="G242" s="144">
        <v>11321805</v>
      </c>
      <c r="H242" s="146">
        <v>7.35</v>
      </c>
      <c r="I242" s="147">
        <v>499</v>
      </c>
    </row>
    <row r="243" spans="1:9" x14ac:dyDescent="0.3">
      <c r="A243" s="188" t="s">
        <v>346</v>
      </c>
      <c r="B243" s="144" t="s">
        <v>347</v>
      </c>
      <c r="C243" s="144" t="s">
        <v>435</v>
      </c>
      <c r="D243" s="144">
        <v>11312450</v>
      </c>
      <c r="E243" s="146">
        <v>7.35</v>
      </c>
      <c r="F243" s="146">
        <v>499</v>
      </c>
      <c r="G243" s="144"/>
      <c r="H243" s="146"/>
      <c r="I243" s="147"/>
    </row>
    <row r="244" spans="1:9" x14ac:dyDescent="0.3">
      <c r="A244" s="46" t="s">
        <v>346</v>
      </c>
      <c r="B244" s="144"/>
      <c r="C244" s="144"/>
      <c r="D244" s="144"/>
      <c r="E244" s="146"/>
      <c r="F244" s="146"/>
      <c r="G244" s="144">
        <v>11321805</v>
      </c>
      <c r="H244" s="146">
        <v>7.35</v>
      </c>
      <c r="I244" s="147">
        <v>103</v>
      </c>
    </row>
    <row r="245" spans="1:9" x14ac:dyDescent="0.3">
      <c r="A245" s="46" t="s">
        <v>346</v>
      </c>
      <c r="B245" s="144"/>
      <c r="C245" s="144"/>
      <c r="D245" s="144"/>
      <c r="E245" s="146"/>
      <c r="F245" s="146"/>
      <c r="G245" s="144">
        <v>11322318</v>
      </c>
      <c r="H245" s="146">
        <v>7.35</v>
      </c>
      <c r="I245" s="147">
        <v>396</v>
      </c>
    </row>
    <row r="246" spans="1:9" x14ac:dyDescent="0.3">
      <c r="A246" s="188" t="s">
        <v>346</v>
      </c>
      <c r="B246" s="144" t="s">
        <v>347</v>
      </c>
      <c r="C246" s="144" t="s">
        <v>436</v>
      </c>
      <c r="D246" s="144">
        <v>11312952</v>
      </c>
      <c r="E246" s="146">
        <v>7.35</v>
      </c>
      <c r="F246" s="146">
        <v>499</v>
      </c>
      <c r="G246" s="144"/>
      <c r="H246" s="146"/>
      <c r="I246" s="147"/>
    </row>
    <row r="247" spans="1:9" x14ac:dyDescent="0.3">
      <c r="A247" s="46" t="s">
        <v>346</v>
      </c>
      <c r="B247" s="144"/>
      <c r="C247" s="144"/>
      <c r="D247" s="144"/>
      <c r="E247" s="146"/>
      <c r="F247" s="146"/>
      <c r="G247" s="144">
        <v>11322318</v>
      </c>
      <c r="H247" s="146">
        <v>7.35</v>
      </c>
      <c r="I247" s="147">
        <v>116</v>
      </c>
    </row>
    <row r="248" spans="1:9" x14ac:dyDescent="0.3">
      <c r="A248" s="46" t="s">
        <v>346</v>
      </c>
      <c r="B248" s="144"/>
      <c r="C248" s="144"/>
      <c r="D248" s="144"/>
      <c r="E248" s="146"/>
      <c r="F248" s="146"/>
      <c r="G248" s="144">
        <v>11322833</v>
      </c>
      <c r="H248" s="146">
        <v>7.35</v>
      </c>
      <c r="I248" s="147">
        <v>17</v>
      </c>
    </row>
    <row r="249" spans="1:9" x14ac:dyDescent="0.3">
      <c r="A249" s="46" t="s">
        <v>346</v>
      </c>
      <c r="B249" s="144"/>
      <c r="C249" s="144"/>
      <c r="D249" s="144"/>
      <c r="E249" s="146"/>
      <c r="F249" s="146"/>
      <c r="G249" s="144">
        <v>11323345</v>
      </c>
      <c r="H249" s="146">
        <v>7.35</v>
      </c>
      <c r="I249" s="147">
        <v>366</v>
      </c>
    </row>
    <row r="250" spans="1:9" x14ac:dyDescent="0.3">
      <c r="A250" s="188" t="s">
        <v>346</v>
      </c>
      <c r="B250" s="144" t="s">
        <v>347</v>
      </c>
      <c r="C250" s="144" t="s">
        <v>437</v>
      </c>
      <c r="D250" s="144">
        <v>11313493</v>
      </c>
      <c r="E250" s="146">
        <v>7.35</v>
      </c>
      <c r="F250" s="146">
        <v>499</v>
      </c>
      <c r="G250" s="144"/>
      <c r="H250" s="146"/>
      <c r="I250" s="147"/>
    </row>
    <row r="251" spans="1:9" x14ac:dyDescent="0.3">
      <c r="A251" s="46" t="s">
        <v>346</v>
      </c>
      <c r="B251" s="144"/>
      <c r="C251" s="144"/>
      <c r="D251" s="144"/>
      <c r="E251" s="146"/>
      <c r="F251" s="146"/>
      <c r="G251" s="144">
        <v>11323345</v>
      </c>
      <c r="H251" s="146">
        <v>7.35</v>
      </c>
      <c r="I251" s="147">
        <v>214</v>
      </c>
    </row>
    <row r="252" spans="1:9" x14ac:dyDescent="0.3">
      <c r="A252" s="46" t="s">
        <v>346</v>
      </c>
      <c r="B252" s="144"/>
      <c r="C252" s="144"/>
      <c r="D252" s="144"/>
      <c r="E252" s="146"/>
      <c r="F252" s="146"/>
      <c r="G252" s="144">
        <v>11323856</v>
      </c>
      <c r="H252" s="146">
        <v>7.35</v>
      </c>
      <c r="I252" s="147">
        <v>285</v>
      </c>
    </row>
    <row r="253" spans="1:9" x14ac:dyDescent="0.3">
      <c r="A253" s="188" t="s">
        <v>346</v>
      </c>
      <c r="B253" s="144" t="s">
        <v>347</v>
      </c>
      <c r="C253" s="144" t="s">
        <v>438</v>
      </c>
      <c r="D253" s="144">
        <v>11314212</v>
      </c>
      <c r="E253" s="146">
        <v>7.35</v>
      </c>
      <c r="F253" s="146">
        <v>499</v>
      </c>
      <c r="G253" s="144"/>
      <c r="H253" s="146"/>
      <c r="I253" s="147"/>
    </row>
    <row r="254" spans="1:9" x14ac:dyDescent="0.3">
      <c r="A254" s="46" t="s">
        <v>346</v>
      </c>
      <c r="B254" s="144"/>
      <c r="C254" s="144"/>
      <c r="D254" s="144"/>
      <c r="E254" s="146"/>
      <c r="F254" s="146"/>
      <c r="G254" s="144">
        <v>11323856</v>
      </c>
      <c r="H254" s="146">
        <v>7.35</v>
      </c>
      <c r="I254" s="147">
        <v>317</v>
      </c>
    </row>
    <row r="255" spans="1:9" x14ac:dyDescent="0.3">
      <c r="A255" s="46" t="s">
        <v>346</v>
      </c>
      <c r="B255" s="144"/>
      <c r="C255" s="144"/>
      <c r="D255" s="144"/>
      <c r="E255" s="146"/>
      <c r="F255" s="146"/>
      <c r="G255" s="144">
        <v>11324369</v>
      </c>
      <c r="H255" s="146">
        <v>7.35</v>
      </c>
      <c r="I255" s="147">
        <v>77</v>
      </c>
    </row>
    <row r="256" spans="1:9" x14ac:dyDescent="0.3">
      <c r="A256" s="46" t="s">
        <v>346</v>
      </c>
      <c r="B256" s="144"/>
      <c r="C256" s="144"/>
      <c r="D256" s="144"/>
      <c r="E256" s="146"/>
      <c r="F256" s="146"/>
      <c r="G256" s="144">
        <v>11324882</v>
      </c>
      <c r="H256" s="146">
        <v>7.35</v>
      </c>
      <c r="I256" s="147">
        <v>105</v>
      </c>
    </row>
    <row r="257" spans="1:9" x14ac:dyDescent="0.3">
      <c r="A257" s="188" t="s">
        <v>346</v>
      </c>
      <c r="B257" s="144" t="s">
        <v>347</v>
      </c>
      <c r="C257" s="144" t="s">
        <v>501</v>
      </c>
      <c r="D257" s="144">
        <v>11315740</v>
      </c>
      <c r="E257" s="146">
        <v>7.35</v>
      </c>
      <c r="F257" s="146">
        <v>157</v>
      </c>
      <c r="G257" s="144"/>
      <c r="H257" s="146"/>
      <c r="I257" s="147"/>
    </row>
    <row r="258" spans="1:9" x14ac:dyDescent="0.3">
      <c r="A258" s="46" t="s">
        <v>346</v>
      </c>
      <c r="B258" s="144"/>
      <c r="C258" s="144"/>
      <c r="D258" s="144"/>
      <c r="E258" s="146"/>
      <c r="F258" s="146"/>
      <c r="G258" s="144">
        <v>11324882</v>
      </c>
      <c r="H258" s="146">
        <v>7.35</v>
      </c>
      <c r="I258" s="147">
        <v>157</v>
      </c>
    </row>
    <row r="259" spans="1:9" x14ac:dyDescent="0.3">
      <c r="A259" s="188" t="s">
        <v>422</v>
      </c>
      <c r="B259" s="144" t="s">
        <v>347</v>
      </c>
      <c r="C259" s="144" t="s">
        <v>502</v>
      </c>
      <c r="D259" s="144">
        <v>11321040</v>
      </c>
      <c r="E259" s="146">
        <v>7.35</v>
      </c>
      <c r="F259" s="146">
        <v>499</v>
      </c>
      <c r="G259" s="144"/>
      <c r="H259" s="146"/>
      <c r="I259" s="147"/>
    </row>
    <row r="260" spans="1:9" x14ac:dyDescent="0.3">
      <c r="A260" s="46" t="s">
        <v>422</v>
      </c>
      <c r="B260" s="144"/>
      <c r="C260" s="144"/>
      <c r="D260" s="144"/>
      <c r="E260" s="146"/>
      <c r="F260" s="146"/>
      <c r="G260" s="144">
        <v>11324882</v>
      </c>
      <c r="H260" s="146">
        <v>7.35</v>
      </c>
      <c r="I260" s="147">
        <v>229</v>
      </c>
    </row>
    <row r="261" spans="1:9" x14ac:dyDescent="0.3">
      <c r="A261" s="46" t="s">
        <v>422</v>
      </c>
      <c r="B261" s="144"/>
      <c r="C261" s="144"/>
      <c r="D261" s="144"/>
      <c r="E261" s="146"/>
      <c r="F261" s="146"/>
      <c r="G261" s="144">
        <v>11325393</v>
      </c>
      <c r="H261" s="146">
        <v>7.35</v>
      </c>
      <c r="I261" s="147">
        <v>270</v>
      </c>
    </row>
    <row r="262" spans="1:9" x14ac:dyDescent="0.3">
      <c r="A262" s="188" t="s">
        <v>422</v>
      </c>
      <c r="B262" s="144" t="s">
        <v>347</v>
      </c>
      <c r="C262" s="144" t="s">
        <v>796</v>
      </c>
      <c r="D262" s="144">
        <v>11321834</v>
      </c>
      <c r="E262" s="146">
        <v>7.35</v>
      </c>
      <c r="F262" s="146">
        <v>499</v>
      </c>
      <c r="G262" s="144"/>
      <c r="H262" s="146"/>
      <c r="I262" s="147"/>
    </row>
    <row r="263" spans="1:9" x14ac:dyDescent="0.3">
      <c r="A263" s="46" t="s">
        <v>422</v>
      </c>
      <c r="B263" s="144"/>
      <c r="C263" s="144"/>
      <c r="D263" s="144"/>
      <c r="E263" s="146"/>
      <c r="F263" s="146"/>
      <c r="G263" s="144">
        <v>11325393</v>
      </c>
      <c r="H263" s="146">
        <v>7.35</v>
      </c>
      <c r="I263" s="147">
        <v>84</v>
      </c>
    </row>
    <row r="264" spans="1:9" x14ac:dyDescent="0.3">
      <c r="A264" s="46" t="s">
        <v>422</v>
      </c>
      <c r="B264" s="144"/>
      <c r="C264" s="144"/>
      <c r="D264" s="144"/>
      <c r="E264" s="146"/>
      <c r="F264" s="146"/>
      <c r="G264" s="144">
        <v>11325907</v>
      </c>
      <c r="H264" s="146">
        <v>7.35</v>
      </c>
      <c r="I264" s="147">
        <v>415</v>
      </c>
    </row>
    <row r="265" spans="1:9" x14ac:dyDescent="0.3">
      <c r="A265" s="188" t="s">
        <v>422</v>
      </c>
      <c r="B265" s="144" t="s">
        <v>347</v>
      </c>
      <c r="C265" s="144" t="s">
        <v>503</v>
      </c>
      <c r="D265" s="144">
        <v>11323353</v>
      </c>
      <c r="E265" s="146">
        <v>7.35</v>
      </c>
      <c r="F265" s="146">
        <v>499</v>
      </c>
      <c r="G265" s="144"/>
      <c r="H265" s="146"/>
      <c r="I265" s="147"/>
    </row>
    <row r="266" spans="1:9" x14ac:dyDescent="0.3">
      <c r="A266" s="46" t="s">
        <v>422</v>
      </c>
      <c r="B266" s="144"/>
      <c r="C266" s="144"/>
      <c r="D266" s="144"/>
      <c r="E266" s="146"/>
      <c r="F266" s="146"/>
      <c r="G266" s="144">
        <v>11325907</v>
      </c>
      <c r="H266" s="146">
        <v>7.35</v>
      </c>
      <c r="I266" s="147">
        <v>118</v>
      </c>
    </row>
    <row r="267" spans="1:9" x14ac:dyDescent="0.3">
      <c r="A267" s="46" t="s">
        <v>422</v>
      </c>
      <c r="B267" s="144"/>
      <c r="C267" s="144"/>
      <c r="D267" s="144"/>
      <c r="E267" s="146"/>
      <c r="F267" s="146"/>
      <c r="G267" s="144">
        <v>11330418</v>
      </c>
      <c r="H267" s="146">
        <v>7.35</v>
      </c>
      <c r="I267" s="147">
        <v>381</v>
      </c>
    </row>
    <row r="268" spans="1:9" x14ac:dyDescent="0.3">
      <c r="A268" s="188" t="s">
        <v>422</v>
      </c>
      <c r="B268" s="144" t="s">
        <v>347</v>
      </c>
      <c r="C268" s="144" t="s">
        <v>504</v>
      </c>
      <c r="D268" s="144">
        <v>11324780</v>
      </c>
      <c r="E268" s="146">
        <v>7.35</v>
      </c>
      <c r="F268" s="146">
        <v>499</v>
      </c>
      <c r="G268" s="144"/>
      <c r="H268" s="146"/>
      <c r="I268" s="147"/>
    </row>
    <row r="269" spans="1:9" x14ac:dyDescent="0.3">
      <c r="A269" s="46" t="s">
        <v>422</v>
      </c>
      <c r="B269" s="144"/>
      <c r="C269" s="144"/>
      <c r="D269" s="144"/>
      <c r="E269" s="146"/>
      <c r="F269" s="146"/>
      <c r="G269" s="144">
        <v>11330418</v>
      </c>
      <c r="H269" s="146">
        <v>7.35</v>
      </c>
      <c r="I269" s="147">
        <v>196</v>
      </c>
    </row>
    <row r="270" spans="1:9" x14ac:dyDescent="0.3">
      <c r="A270" s="46" t="s">
        <v>422</v>
      </c>
      <c r="B270" s="144"/>
      <c r="C270" s="144"/>
      <c r="D270" s="144"/>
      <c r="E270" s="146"/>
      <c r="F270" s="146"/>
      <c r="G270" s="144">
        <v>11330934</v>
      </c>
      <c r="H270" s="146">
        <v>7.35</v>
      </c>
      <c r="I270" s="147">
        <v>303</v>
      </c>
    </row>
    <row r="271" spans="1:9" x14ac:dyDescent="0.3">
      <c r="A271" s="188" t="s">
        <v>422</v>
      </c>
      <c r="B271" s="144" t="s">
        <v>347</v>
      </c>
      <c r="C271" s="144" t="s">
        <v>439</v>
      </c>
      <c r="D271" s="144">
        <v>11330395</v>
      </c>
      <c r="E271" s="146">
        <v>7.35</v>
      </c>
      <c r="F271" s="146">
        <v>499</v>
      </c>
      <c r="G271" s="144"/>
      <c r="H271" s="146"/>
      <c r="I271" s="147"/>
    </row>
    <row r="272" spans="1:9" x14ac:dyDescent="0.3">
      <c r="A272" s="46" t="s">
        <v>422</v>
      </c>
      <c r="B272" s="144"/>
      <c r="C272" s="144"/>
      <c r="D272" s="144"/>
      <c r="E272" s="146"/>
      <c r="F272" s="146"/>
      <c r="G272" s="144">
        <v>11330934</v>
      </c>
      <c r="H272" s="146">
        <v>7.35</v>
      </c>
      <c r="I272" s="147">
        <v>198</v>
      </c>
    </row>
    <row r="273" spans="1:9" x14ac:dyDescent="0.3">
      <c r="A273" s="46" t="s">
        <v>422</v>
      </c>
      <c r="B273" s="144"/>
      <c r="C273" s="144"/>
      <c r="D273" s="144"/>
      <c r="E273" s="146"/>
      <c r="F273" s="146"/>
      <c r="G273" s="144">
        <v>11331446</v>
      </c>
      <c r="H273" s="146">
        <v>7.35</v>
      </c>
      <c r="I273" s="147">
        <v>301</v>
      </c>
    </row>
    <row r="274" spans="1:9" x14ac:dyDescent="0.3">
      <c r="A274" s="188" t="s">
        <v>422</v>
      </c>
      <c r="B274" s="144" t="s">
        <v>347</v>
      </c>
      <c r="C274" s="144" t="s">
        <v>440</v>
      </c>
      <c r="D274" s="144">
        <v>11330969</v>
      </c>
      <c r="E274" s="146">
        <v>7.35</v>
      </c>
      <c r="F274" s="146">
        <v>499</v>
      </c>
      <c r="G274" s="144"/>
      <c r="H274" s="146"/>
      <c r="I274" s="147"/>
    </row>
    <row r="275" spans="1:9" x14ac:dyDescent="0.3">
      <c r="A275" s="46" t="s">
        <v>422</v>
      </c>
      <c r="B275" s="144"/>
      <c r="C275" s="144"/>
      <c r="D275" s="144"/>
      <c r="E275" s="146"/>
      <c r="F275" s="146"/>
      <c r="G275" s="144">
        <v>11331446</v>
      </c>
      <c r="H275" s="146">
        <v>7.35</v>
      </c>
      <c r="I275" s="147">
        <v>313</v>
      </c>
    </row>
    <row r="276" spans="1:9" x14ac:dyDescent="0.3">
      <c r="A276" s="46" t="s">
        <v>422</v>
      </c>
      <c r="B276" s="144"/>
      <c r="C276" s="144"/>
      <c r="D276" s="144"/>
      <c r="E276" s="146"/>
      <c r="F276" s="146"/>
      <c r="G276" s="144">
        <v>11331955</v>
      </c>
      <c r="H276" s="146">
        <v>7.35</v>
      </c>
      <c r="I276" s="147">
        <v>162</v>
      </c>
    </row>
    <row r="277" spans="1:9" x14ac:dyDescent="0.3">
      <c r="A277" s="46" t="s">
        <v>422</v>
      </c>
      <c r="B277" s="144"/>
      <c r="C277" s="144"/>
      <c r="D277" s="144"/>
      <c r="E277" s="146"/>
      <c r="F277" s="146"/>
      <c r="G277" s="144">
        <v>11332468</v>
      </c>
      <c r="H277" s="146">
        <v>7.35</v>
      </c>
      <c r="I277" s="147">
        <v>24</v>
      </c>
    </row>
    <row r="278" spans="1:9" x14ac:dyDescent="0.3">
      <c r="A278" s="188" t="s">
        <v>422</v>
      </c>
      <c r="B278" s="144" t="s">
        <v>347</v>
      </c>
      <c r="C278" s="144" t="s">
        <v>505</v>
      </c>
      <c r="D278" s="144">
        <v>11331517</v>
      </c>
      <c r="E278" s="146">
        <v>7.35</v>
      </c>
      <c r="F278" s="146">
        <v>499</v>
      </c>
      <c r="G278" s="144"/>
      <c r="H278" s="146"/>
      <c r="I278" s="147"/>
    </row>
    <row r="279" spans="1:9" x14ac:dyDescent="0.3">
      <c r="A279" s="46" t="s">
        <v>422</v>
      </c>
      <c r="B279" s="144"/>
      <c r="C279" s="144"/>
      <c r="D279" s="144"/>
      <c r="E279" s="146"/>
      <c r="F279" s="146"/>
      <c r="G279" s="144">
        <v>11332468</v>
      </c>
      <c r="H279" s="146">
        <v>7.35</v>
      </c>
      <c r="I279" s="147">
        <v>79</v>
      </c>
    </row>
    <row r="280" spans="1:9" x14ac:dyDescent="0.3">
      <c r="A280" s="46" t="s">
        <v>422</v>
      </c>
      <c r="B280" s="144"/>
      <c r="C280" s="144"/>
      <c r="D280" s="144"/>
      <c r="E280" s="146"/>
      <c r="F280" s="146"/>
      <c r="G280" s="144">
        <v>11332980</v>
      </c>
      <c r="H280" s="146">
        <v>7.35</v>
      </c>
      <c r="I280" s="147">
        <v>15</v>
      </c>
    </row>
    <row r="281" spans="1:9" x14ac:dyDescent="0.3">
      <c r="A281" s="46" t="s">
        <v>422</v>
      </c>
      <c r="B281" s="144"/>
      <c r="C281" s="144"/>
      <c r="D281" s="144"/>
      <c r="E281" s="146"/>
      <c r="F281" s="146"/>
      <c r="G281" s="144">
        <v>11333492</v>
      </c>
      <c r="H281" s="146">
        <v>7.35</v>
      </c>
      <c r="I281" s="147">
        <v>17</v>
      </c>
    </row>
    <row r="282" spans="1:9" x14ac:dyDescent="0.3">
      <c r="A282" s="46" t="s">
        <v>422</v>
      </c>
      <c r="B282" s="144"/>
      <c r="C282" s="144"/>
      <c r="D282" s="144"/>
      <c r="E282" s="146"/>
      <c r="F282" s="146"/>
      <c r="G282" s="144">
        <v>11334003</v>
      </c>
      <c r="H282" s="146">
        <v>7.35</v>
      </c>
      <c r="I282" s="147">
        <v>388</v>
      </c>
    </row>
    <row r="283" spans="1:9" x14ac:dyDescent="0.3">
      <c r="A283" s="188" t="s">
        <v>422</v>
      </c>
      <c r="B283" s="144" t="s">
        <v>347</v>
      </c>
      <c r="C283" s="144" t="s">
        <v>441</v>
      </c>
      <c r="D283" s="144">
        <v>11332011</v>
      </c>
      <c r="E283" s="146">
        <v>7.35</v>
      </c>
      <c r="F283" s="146">
        <v>499</v>
      </c>
      <c r="G283" s="144"/>
      <c r="H283" s="146"/>
      <c r="I283" s="147"/>
    </row>
    <row r="284" spans="1:9" x14ac:dyDescent="0.3">
      <c r="A284" s="46" t="s">
        <v>422</v>
      </c>
      <c r="B284" s="144"/>
      <c r="C284" s="144"/>
      <c r="D284" s="144"/>
      <c r="E284" s="146"/>
      <c r="F284" s="146"/>
      <c r="G284" s="144">
        <v>11334003</v>
      </c>
      <c r="H284" s="146">
        <v>7.35</v>
      </c>
      <c r="I284" s="147">
        <v>159</v>
      </c>
    </row>
    <row r="285" spans="1:9" x14ac:dyDescent="0.3">
      <c r="A285" s="46" t="s">
        <v>422</v>
      </c>
      <c r="B285" s="144"/>
      <c r="C285" s="144"/>
      <c r="D285" s="144"/>
      <c r="E285" s="146"/>
      <c r="F285" s="146"/>
      <c r="G285" s="144">
        <v>11334513</v>
      </c>
      <c r="H285" s="146">
        <v>7.35</v>
      </c>
      <c r="I285" s="147">
        <v>11</v>
      </c>
    </row>
    <row r="286" spans="1:9" ht="16.8" thickBot="1" x14ac:dyDescent="0.35">
      <c r="A286" s="190" t="s">
        <v>422</v>
      </c>
      <c r="B286" s="150"/>
      <c r="C286" s="150"/>
      <c r="D286" s="150"/>
      <c r="E286" s="152"/>
      <c r="F286" s="152"/>
      <c r="G286" s="150">
        <v>11335025</v>
      </c>
      <c r="H286" s="152">
        <v>7.35</v>
      </c>
      <c r="I286" s="153">
        <v>329</v>
      </c>
    </row>
    <row r="287" spans="1:9" x14ac:dyDescent="0.3">
      <c r="A287" s="187" t="s">
        <v>422</v>
      </c>
      <c r="B287" s="181" t="s">
        <v>347</v>
      </c>
      <c r="C287" s="181">
        <v>10024</v>
      </c>
      <c r="D287" s="181">
        <v>11393659</v>
      </c>
      <c r="E287" s="182">
        <v>7.35</v>
      </c>
      <c r="F287" s="182">
        <v>499</v>
      </c>
      <c r="G287" s="181"/>
      <c r="H287" s="182"/>
      <c r="I287" s="183"/>
    </row>
    <row r="288" spans="1:9" x14ac:dyDescent="0.3">
      <c r="A288" s="46" t="s">
        <v>422</v>
      </c>
      <c r="B288" s="144"/>
      <c r="C288" s="144"/>
      <c r="D288" s="144"/>
      <c r="E288" s="146"/>
      <c r="F288" s="146"/>
      <c r="G288" s="144">
        <v>11393841</v>
      </c>
      <c r="H288" s="146">
        <v>7.35</v>
      </c>
      <c r="I288" s="147">
        <v>499</v>
      </c>
    </row>
    <row r="289" spans="1:9" x14ac:dyDescent="0.3">
      <c r="A289" s="188" t="s">
        <v>422</v>
      </c>
      <c r="B289" s="144" t="s">
        <v>347</v>
      </c>
      <c r="C289" s="144">
        <v>10025</v>
      </c>
      <c r="D289" s="144">
        <v>11401306</v>
      </c>
      <c r="E289" s="146">
        <v>7.35</v>
      </c>
      <c r="F289" s="146">
        <v>499</v>
      </c>
      <c r="G289" s="144"/>
      <c r="H289" s="146"/>
      <c r="I289" s="147"/>
    </row>
    <row r="290" spans="1:9" x14ac:dyDescent="0.3">
      <c r="A290" s="46" t="s">
        <v>422</v>
      </c>
      <c r="B290" s="144"/>
      <c r="C290" s="144"/>
      <c r="D290" s="144"/>
      <c r="E290" s="146"/>
      <c r="F290" s="146"/>
      <c r="G290" s="144">
        <v>11401426</v>
      </c>
      <c r="H290" s="146">
        <v>7.35</v>
      </c>
      <c r="I290" s="147">
        <v>499</v>
      </c>
    </row>
    <row r="291" spans="1:9" x14ac:dyDescent="0.3">
      <c r="A291" s="188" t="s">
        <v>422</v>
      </c>
      <c r="B291" s="144" t="s">
        <v>347</v>
      </c>
      <c r="C291" s="144">
        <v>10026</v>
      </c>
      <c r="D291" s="144">
        <v>11402500</v>
      </c>
      <c r="E291" s="146">
        <v>7.35</v>
      </c>
      <c r="F291" s="146">
        <v>499</v>
      </c>
      <c r="G291" s="144"/>
      <c r="H291" s="146"/>
      <c r="I291" s="147"/>
    </row>
    <row r="292" spans="1:9" x14ac:dyDescent="0.3">
      <c r="A292" s="46" t="s">
        <v>422</v>
      </c>
      <c r="B292" s="144"/>
      <c r="C292" s="144"/>
      <c r="D292" s="144"/>
      <c r="E292" s="146"/>
      <c r="F292" s="146"/>
      <c r="G292" s="144">
        <v>11402967</v>
      </c>
      <c r="H292" s="146">
        <v>7.35</v>
      </c>
      <c r="I292" s="147">
        <v>499</v>
      </c>
    </row>
    <row r="293" spans="1:9" x14ac:dyDescent="0.3">
      <c r="A293" s="188" t="s">
        <v>422</v>
      </c>
      <c r="B293" s="144" t="s">
        <v>347</v>
      </c>
      <c r="C293" s="144">
        <v>10027</v>
      </c>
      <c r="D293" s="144">
        <v>11403923</v>
      </c>
      <c r="E293" s="146">
        <v>7.35</v>
      </c>
      <c r="F293" s="146">
        <v>499</v>
      </c>
      <c r="G293" s="144"/>
      <c r="H293" s="146"/>
      <c r="I293" s="147"/>
    </row>
    <row r="294" spans="1:9" x14ac:dyDescent="0.3">
      <c r="A294" s="46" t="s">
        <v>422</v>
      </c>
      <c r="B294" s="144"/>
      <c r="C294" s="144"/>
      <c r="D294" s="144"/>
      <c r="E294" s="146"/>
      <c r="F294" s="146"/>
      <c r="G294" s="144">
        <v>11403988</v>
      </c>
      <c r="H294" s="146">
        <v>7.35</v>
      </c>
      <c r="I294" s="147">
        <v>499</v>
      </c>
    </row>
    <row r="295" spans="1:9" x14ac:dyDescent="0.3">
      <c r="A295" s="188" t="s">
        <v>422</v>
      </c>
      <c r="B295" s="144" t="s">
        <v>347</v>
      </c>
      <c r="C295" s="144">
        <v>10028</v>
      </c>
      <c r="D295" s="144">
        <v>11405027</v>
      </c>
      <c r="E295" s="146">
        <v>7.35</v>
      </c>
      <c r="F295" s="146">
        <v>499</v>
      </c>
      <c r="G295" s="144"/>
      <c r="H295" s="146"/>
      <c r="I295" s="147"/>
    </row>
    <row r="296" spans="1:9" x14ac:dyDescent="0.3">
      <c r="A296" s="46" t="s">
        <v>422</v>
      </c>
      <c r="B296" s="144"/>
      <c r="C296" s="144"/>
      <c r="D296" s="144"/>
      <c r="E296" s="146"/>
      <c r="F296" s="146"/>
      <c r="G296" s="144">
        <v>11405530</v>
      </c>
      <c r="H296" s="146">
        <v>7.35</v>
      </c>
      <c r="I296" s="147">
        <v>499</v>
      </c>
    </row>
    <row r="297" spans="1:9" x14ac:dyDescent="0.3">
      <c r="A297" s="188" t="s">
        <v>422</v>
      </c>
      <c r="B297" s="144" t="s">
        <v>347</v>
      </c>
      <c r="C297" s="144">
        <v>10029</v>
      </c>
      <c r="D297" s="144">
        <v>11410497</v>
      </c>
      <c r="E297" s="146">
        <v>7.35</v>
      </c>
      <c r="F297" s="146">
        <v>499</v>
      </c>
      <c r="G297" s="144"/>
      <c r="H297" s="146"/>
      <c r="I297" s="147"/>
    </row>
    <row r="298" spans="1:9" x14ac:dyDescent="0.3">
      <c r="A298" s="46" t="s">
        <v>422</v>
      </c>
      <c r="B298" s="144"/>
      <c r="C298" s="144"/>
      <c r="D298" s="144"/>
      <c r="E298" s="146"/>
      <c r="F298" s="146"/>
      <c r="G298" s="144">
        <v>11410558</v>
      </c>
      <c r="H298" s="146">
        <v>7.35</v>
      </c>
      <c r="I298" s="147">
        <v>499</v>
      </c>
    </row>
    <row r="299" spans="1:9" x14ac:dyDescent="0.3">
      <c r="A299" s="188" t="s">
        <v>422</v>
      </c>
      <c r="B299" s="144" t="s">
        <v>347</v>
      </c>
      <c r="C299" s="144">
        <v>10030</v>
      </c>
      <c r="D299" s="144">
        <v>11411530</v>
      </c>
      <c r="E299" s="146">
        <v>7.35</v>
      </c>
      <c r="F299" s="146">
        <v>499</v>
      </c>
      <c r="G299" s="144"/>
      <c r="H299" s="146"/>
      <c r="I299" s="147"/>
    </row>
    <row r="300" spans="1:9" x14ac:dyDescent="0.3">
      <c r="A300" s="46" t="s">
        <v>422</v>
      </c>
      <c r="B300" s="144"/>
      <c r="C300" s="144"/>
      <c r="D300" s="144"/>
      <c r="E300" s="146"/>
      <c r="F300" s="146"/>
      <c r="G300" s="144">
        <v>11411584</v>
      </c>
      <c r="H300" s="146">
        <v>7.35</v>
      </c>
      <c r="I300" s="147">
        <v>499</v>
      </c>
    </row>
    <row r="301" spans="1:9" x14ac:dyDescent="0.3">
      <c r="A301" s="188" t="s">
        <v>422</v>
      </c>
      <c r="B301" s="144" t="s">
        <v>347</v>
      </c>
      <c r="C301" s="144">
        <v>10031</v>
      </c>
      <c r="D301" s="144">
        <v>11412329</v>
      </c>
      <c r="E301" s="146">
        <v>7.35</v>
      </c>
      <c r="F301" s="146">
        <v>499</v>
      </c>
      <c r="G301" s="144"/>
      <c r="H301" s="146"/>
      <c r="I301" s="147"/>
    </row>
    <row r="302" spans="1:9" x14ac:dyDescent="0.3">
      <c r="A302" s="46" t="s">
        <v>422</v>
      </c>
      <c r="B302" s="144"/>
      <c r="C302" s="144"/>
      <c r="D302" s="144"/>
      <c r="E302" s="146"/>
      <c r="F302" s="146"/>
      <c r="G302" s="144">
        <v>11412611</v>
      </c>
      <c r="H302" s="146">
        <v>7.35</v>
      </c>
      <c r="I302" s="147">
        <v>499</v>
      </c>
    </row>
    <row r="303" spans="1:9" x14ac:dyDescent="0.3">
      <c r="A303" s="188" t="s">
        <v>422</v>
      </c>
      <c r="B303" s="144" t="s">
        <v>347</v>
      </c>
      <c r="C303" s="144">
        <v>10032</v>
      </c>
      <c r="D303" s="144">
        <v>11413194</v>
      </c>
      <c r="E303" s="146">
        <v>7.35</v>
      </c>
      <c r="F303" s="146">
        <v>499</v>
      </c>
      <c r="G303" s="144"/>
      <c r="H303" s="146"/>
      <c r="I303" s="147"/>
    </row>
    <row r="304" spans="1:9" x14ac:dyDescent="0.3">
      <c r="A304" s="46" t="s">
        <v>422</v>
      </c>
      <c r="B304" s="144"/>
      <c r="C304" s="144"/>
      <c r="D304" s="144"/>
      <c r="E304" s="146"/>
      <c r="F304" s="146"/>
      <c r="G304" s="144">
        <v>11413634</v>
      </c>
      <c r="H304" s="146">
        <v>7.35</v>
      </c>
      <c r="I304" s="147">
        <v>499</v>
      </c>
    </row>
    <row r="305" spans="1:9" x14ac:dyDescent="0.3">
      <c r="A305" s="188" t="s">
        <v>422</v>
      </c>
      <c r="B305" s="144" t="s">
        <v>347</v>
      </c>
      <c r="C305" s="144">
        <v>10033</v>
      </c>
      <c r="D305" s="144">
        <v>11413896</v>
      </c>
      <c r="E305" s="146">
        <v>7.35</v>
      </c>
      <c r="F305" s="146">
        <v>499</v>
      </c>
      <c r="G305" s="144"/>
      <c r="H305" s="146"/>
      <c r="I305" s="147"/>
    </row>
    <row r="306" spans="1:9" x14ac:dyDescent="0.3">
      <c r="A306" s="46" t="s">
        <v>422</v>
      </c>
      <c r="B306" s="144"/>
      <c r="C306" s="144"/>
      <c r="D306" s="144"/>
      <c r="E306" s="146"/>
      <c r="F306" s="146"/>
      <c r="G306" s="144">
        <v>11414146</v>
      </c>
      <c r="H306" s="146">
        <v>7.35</v>
      </c>
      <c r="I306" s="147">
        <v>499</v>
      </c>
    </row>
    <row r="307" spans="1:9" x14ac:dyDescent="0.3">
      <c r="A307" s="188" t="s">
        <v>422</v>
      </c>
      <c r="B307" s="144" t="s">
        <v>347</v>
      </c>
      <c r="C307" s="144">
        <v>10034</v>
      </c>
      <c r="D307" s="144">
        <v>11414656</v>
      </c>
      <c r="E307" s="146">
        <v>7.35</v>
      </c>
      <c r="F307" s="146">
        <v>499</v>
      </c>
      <c r="G307" s="144"/>
      <c r="H307" s="146"/>
      <c r="I307" s="147"/>
    </row>
    <row r="308" spans="1:9" x14ac:dyDescent="0.3">
      <c r="A308" s="46" t="s">
        <v>422</v>
      </c>
      <c r="B308" s="144"/>
      <c r="C308" s="144"/>
      <c r="D308" s="144"/>
      <c r="E308" s="146"/>
      <c r="F308" s="146"/>
      <c r="G308" s="144">
        <v>11414657</v>
      </c>
      <c r="H308" s="146">
        <v>7.35</v>
      </c>
      <c r="I308" s="147">
        <v>499</v>
      </c>
    </row>
    <row r="309" spans="1:9" x14ac:dyDescent="0.3">
      <c r="A309" s="188" t="s">
        <v>422</v>
      </c>
      <c r="B309" s="144" t="s">
        <v>347</v>
      </c>
      <c r="C309" s="144">
        <v>10035</v>
      </c>
      <c r="D309" s="144">
        <v>11415665</v>
      </c>
      <c r="E309" s="146">
        <v>7.35</v>
      </c>
      <c r="F309" s="146">
        <v>499</v>
      </c>
      <c r="G309" s="144"/>
      <c r="H309" s="146"/>
      <c r="I309" s="147"/>
    </row>
    <row r="310" spans="1:9" x14ac:dyDescent="0.3">
      <c r="A310" s="46" t="s">
        <v>422</v>
      </c>
      <c r="B310" s="144"/>
      <c r="C310" s="144"/>
      <c r="D310" s="144"/>
      <c r="E310" s="146"/>
      <c r="F310" s="146"/>
      <c r="G310" s="144">
        <v>11415685</v>
      </c>
      <c r="H310" s="146">
        <v>7.35</v>
      </c>
      <c r="I310" s="147">
        <v>499</v>
      </c>
    </row>
    <row r="311" spans="1:9" x14ac:dyDescent="0.3">
      <c r="A311" s="188" t="s">
        <v>422</v>
      </c>
      <c r="B311" s="144" t="s">
        <v>347</v>
      </c>
      <c r="C311" s="144">
        <v>10036</v>
      </c>
      <c r="D311" s="144">
        <v>11420792</v>
      </c>
      <c r="E311" s="146">
        <v>7.35</v>
      </c>
      <c r="F311" s="146">
        <v>499</v>
      </c>
      <c r="G311" s="144"/>
      <c r="H311" s="146"/>
      <c r="I311" s="147"/>
    </row>
    <row r="312" spans="1:9" x14ac:dyDescent="0.3">
      <c r="A312" s="46" t="s">
        <v>422</v>
      </c>
      <c r="B312" s="144"/>
      <c r="C312" s="144"/>
      <c r="D312" s="144"/>
      <c r="E312" s="146"/>
      <c r="F312" s="146"/>
      <c r="G312" s="144">
        <v>11421217</v>
      </c>
      <c r="H312" s="146">
        <v>7.35</v>
      </c>
      <c r="I312" s="147">
        <v>499</v>
      </c>
    </row>
    <row r="313" spans="1:9" x14ac:dyDescent="0.3">
      <c r="A313" s="188" t="s">
        <v>422</v>
      </c>
      <c r="B313" s="144" t="s">
        <v>347</v>
      </c>
      <c r="C313" s="144">
        <v>10037</v>
      </c>
      <c r="D313" s="144">
        <v>11422785</v>
      </c>
      <c r="E313" s="146">
        <v>7.35</v>
      </c>
      <c r="F313" s="146">
        <v>499</v>
      </c>
      <c r="G313" s="144"/>
      <c r="H313" s="146"/>
      <c r="I313" s="147"/>
    </row>
    <row r="314" spans="1:9" x14ac:dyDescent="0.3">
      <c r="A314" s="46" t="s">
        <v>422</v>
      </c>
      <c r="B314" s="144"/>
      <c r="C314" s="144"/>
      <c r="D314" s="144"/>
      <c r="E314" s="146"/>
      <c r="F314" s="146"/>
      <c r="G314" s="144">
        <v>11423271</v>
      </c>
      <c r="H314" s="146">
        <v>7.35</v>
      </c>
      <c r="I314" s="147">
        <v>499</v>
      </c>
    </row>
    <row r="315" spans="1:9" x14ac:dyDescent="0.3">
      <c r="A315" s="188" t="s">
        <v>422</v>
      </c>
      <c r="B315" s="144" t="s">
        <v>347</v>
      </c>
      <c r="C315" s="144">
        <v>10038</v>
      </c>
      <c r="D315" s="144">
        <v>11424065</v>
      </c>
      <c r="E315" s="146">
        <v>7.35</v>
      </c>
      <c r="F315" s="146">
        <v>499</v>
      </c>
      <c r="G315" s="144"/>
      <c r="H315" s="146"/>
      <c r="I315" s="147"/>
    </row>
    <row r="316" spans="1:9" x14ac:dyDescent="0.3">
      <c r="A316" s="46" t="s">
        <v>422</v>
      </c>
      <c r="B316" s="144"/>
      <c r="C316" s="144"/>
      <c r="D316" s="144"/>
      <c r="E316" s="146"/>
      <c r="F316" s="146"/>
      <c r="G316" s="144">
        <v>11424298</v>
      </c>
      <c r="H316" s="146">
        <v>7.35</v>
      </c>
      <c r="I316" s="147">
        <v>499</v>
      </c>
    </row>
    <row r="317" spans="1:9" x14ac:dyDescent="0.3">
      <c r="A317" s="188" t="s">
        <v>422</v>
      </c>
      <c r="B317" s="144" t="s">
        <v>347</v>
      </c>
      <c r="C317" s="144">
        <v>10039</v>
      </c>
      <c r="D317" s="144">
        <v>11425323</v>
      </c>
      <c r="E317" s="146">
        <v>7.35</v>
      </c>
      <c r="F317" s="146">
        <v>499</v>
      </c>
      <c r="G317" s="144"/>
      <c r="H317" s="146"/>
      <c r="I317" s="147"/>
    </row>
    <row r="318" spans="1:9" x14ac:dyDescent="0.3">
      <c r="A318" s="46" t="s">
        <v>422</v>
      </c>
      <c r="B318" s="144"/>
      <c r="C318" s="144"/>
      <c r="D318" s="144"/>
      <c r="E318" s="146"/>
      <c r="F318" s="146"/>
      <c r="G318" s="144">
        <v>11425325</v>
      </c>
      <c r="H318" s="146">
        <v>7.35</v>
      </c>
      <c r="I318" s="147">
        <v>499</v>
      </c>
    </row>
    <row r="319" spans="1:9" x14ac:dyDescent="0.3">
      <c r="A319" s="188" t="s">
        <v>422</v>
      </c>
      <c r="B319" s="144" t="s">
        <v>347</v>
      </c>
      <c r="C319" s="144">
        <v>10040</v>
      </c>
      <c r="D319" s="144">
        <v>11430346</v>
      </c>
      <c r="E319" s="146">
        <v>7.35</v>
      </c>
      <c r="F319" s="146">
        <v>499</v>
      </c>
      <c r="G319" s="144"/>
      <c r="H319" s="146"/>
      <c r="I319" s="147"/>
    </row>
    <row r="320" spans="1:9" x14ac:dyDescent="0.3">
      <c r="A320" s="46" t="s">
        <v>422</v>
      </c>
      <c r="B320" s="144"/>
      <c r="C320" s="144"/>
      <c r="D320" s="144"/>
      <c r="E320" s="146"/>
      <c r="F320" s="146"/>
      <c r="G320" s="144">
        <v>11430351</v>
      </c>
      <c r="H320" s="146">
        <v>7.35</v>
      </c>
      <c r="I320" s="147">
        <v>499</v>
      </c>
    </row>
    <row r="321" spans="1:9" x14ac:dyDescent="0.3">
      <c r="A321" s="188" t="s">
        <v>422</v>
      </c>
      <c r="B321" s="144" t="s">
        <v>347</v>
      </c>
      <c r="C321" s="144">
        <v>10041</v>
      </c>
      <c r="D321" s="144">
        <v>11431237</v>
      </c>
      <c r="E321" s="146">
        <v>7.35</v>
      </c>
      <c r="F321" s="146">
        <v>499</v>
      </c>
      <c r="G321" s="144"/>
      <c r="H321" s="146"/>
      <c r="I321" s="147"/>
    </row>
    <row r="322" spans="1:9" x14ac:dyDescent="0.3">
      <c r="A322" s="46" t="s">
        <v>422</v>
      </c>
      <c r="B322" s="144"/>
      <c r="C322" s="144"/>
      <c r="D322" s="144"/>
      <c r="E322" s="146"/>
      <c r="F322" s="146"/>
      <c r="G322" s="144">
        <v>11431377</v>
      </c>
      <c r="H322" s="146">
        <v>7.35</v>
      </c>
      <c r="I322" s="147">
        <v>499</v>
      </c>
    </row>
    <row r="323" spans="1:9" x14ac:dyDescent="0.3">
      <c r="A323" s="188" t="s">
        <v>422</v>
      </c>
      <c r="B323" s="144" t="s">
        <v>347</v>
      </c>
      <c r="C323" s="144">
        <v>10042</v>
      </c>
      <c r="D323" s="144">
        <v>11432099</v>
      </c>
      <c r="E323" s="146">
        <v>7.35</v>
      </c>
      <c r="F323" s="146">
        <v>499</v>
      </c>
      <c r="G323" s="144"/>
      <c r="H323" s="146"/>
      <c r="I323" s="147"/>
    </row>
    <row r="324" spans="1:9" x14ac:dyDescent="0.3">
      <c r="A324" s="46" t="s">
        <v>422</v>
      </c>
      <c r="B324" s="144"/>
      <c r="C324" s="144"/>
      <c r="D324" s="144"/>
      <c r="E324" s="146"/>
      <c r="F324" s="146"/>
      <c r="G324" s="144">
        <v>11432401</v>
      </c>
      <c r="H324" s="146">
        <v>7.35</v>
      </c>
      <c r="I324" s="147">
        <v>499</v>
      </c>
    </row>
    <row r="325" spans="1:9" x14ac:dyDescent="0.3">
      <c r="A325" s="188" t="s">
        <v>422</v>
      </c>
      <c r="B325" s="144" t="s">
        <v>347</v>
      </c>
      <c r="C325" s="144">
        <v>10043</v>
      </c>
      <c r="D325" s="144">
        <v>11432955</v>
      </c>
      <c r="E325" s="146">
        <v>7.35</v>
      </c>
      <c r="F325" s="146">
        <v>499</v>
      </c>
      <c r="G325" s="144"/>
      <c r="H325" s="146"/>
      <c r="I325" s="147"/>
    </row>
    <row r="326" spans="1:9" x14ac:dyDescent="0.3">
      <c r="A326" s="46" t="s">
        <v>422</v>
      </c>
      <c r="B326" s="144"/>
      <c r="C326" s="144"/>
      <c r="D326" s="144"/>
      <c r="E326" s="146"/>
      <c r="F326" s="146"/>
      <c r="G326" s="144">
        <v>11433426</v>
      </c>
      <c r="H326" s="146">
        <v>7.35</v>
      </c>
      <c r="I326" s="147">
        <v>499</v>
      </c>
    </row>
    <row r="327" spans="1:9" x14ac:dyDescent="0.3">
      <c r="A327" s="188" t="s">
        <v>422</v>
      </c>
      <c r="B327" s="144" t="s">
        <v>347</v>
      </c>
      <c r="C327" s="144">
        <v>10044</v>
      </c>
      <c r="D327" s="144">
        <v>11440184</v>
      </c>
      <c r="E327" s="146">
        <v>7.35</v>
      </c>
      <c r="F327" s="146">
        <v>499</v>
      </c>
      <c r="G327" s="144"/>
      <c r="H327" s="146"/>
      <c r="I327" s="147"/>
    </row>
    <row r="328" spans="1:9" x14ac:dyDescent="0.3">
      <c r="A328" s="46" t="s">
        <v>422</v>
      </c>
      <c r="B328" s="144"/>
      <c r="C328" s="144"/>
      <c r="D328" s="144"/>
      <c r="E328" s="146"/>
      <c r="F328" s="146"/>
      <c r="G328" s="144">
        <v>11440503</v>
      </c>
      <c r="H328" s="146">
        <v>7.35</v>
      </c>
      <c r="I328" s="147">
        <v>499</v>
      </c>
    </row>
    <row r="329" spans="1:9" x14ac:dyDescent="0.3">
      <c r="A329" s="188" t="s">
        <v>422</v>
      </c>
      <c r="B329" s="144" t="s">
        <v>347</v>
      </c>
      <c r="C329" s="144">
        <v>10045</v>
      </c>
      <c r="D329" s="144">
        <v>11441466</v>
      </c>
      <c r="E329" s="146">
        <v>7.35</v>
      </c>
      <c r="F329" s="146">
        <v>499</v>
      </c>
      <c r="G329" s="144"/>
      <c r="H329" s="146"/>
      <c r="I329" s="147"/>
    </row>
    <row r="330" spans="1:9" x14ac:dyDescent="0.3">
      <c r="A330" s="46" t="s">
        <v>422</v>
      </c>
      <c r="B330" s="144"/>
      <c r="C330" s="144"/>
      <c r="D330" s="144"/>
      <c r="E330" s="146"/>
      <c r="F330" s="146"/>
      <c r="G330" s="144">
        <v>11441518</v>
      </c>
      <c r="H330" s="146">
        <v>7.35</v>
      </c>
      <c r="I330" s="147">
        <v>499</v>
      </c>
    </row>
    <row r="331" spans="1:9" x14ac:dyDescent="0.3">
      <c r="A331" s="188" t="s">
        <v>422</v>
      </c>
      <c r="B331" s="144" t="s">
        <v>347</v>
      </c>
      <c r="C331" s="144">
        <v>10046</v>
      </c>
      <c r="D331" s="144">
        <v>11442505</v>
      </c>
      <c r="E331" s="146">
        <v>7.35</v>
      </c>
      <c r="F331" s="146">
        <v>499</v>
      </c>
      <c r="G331" s="144"/>
      <c r="H331" s="146"/>
      <c r="I331" s="147"/>
    </row>
    <row r="332" spans="1:9" x14ac:dyDescent="0.3">
      <c r="A332" s="46" t="s">
        <v>422</v>
      </c>
      <c r="B332" s="144"/>
      <c r="C332" s="144"/>
      <c r="D332" s="144"/>
      <c r="E332" s="146"/>
      <c r="F332" s="146"/>
      <c r="G332" s="144">
        <v>11442541</v>
      </c>
      <c r="H332" s="146">
        <v>7.35</v>
      </c>
      <c r="I332" s="147">
        <v>499</v>
      </c>
    </row>
    <row r="333" spans="1:9" x14ac:dyDescent="0.3">
      <c r="A333" s="188" t="s">
        <v>422</v>
      </c>
      <c r="B333" s="144" t="s">
        <v>347</v>
      </c>
      <c r="C333" s="144">
        <v>10047</v>
      </c>
      <c r="D333" s="144">
        <v>11443728</v>
      </c>
      <c r="E333" s="146">
        <v>7.35</v>
      </c>
      <c r="F333" s="146">
        <v>499</v>
      </c>
      <c r="G333" s="144"/>
      <c r="H333" s="146"/>
      <c r="I333" s="147"/>
    </row>
    <row r="334" spans="1:9" x14ac:dyDescent="0.3">
      <c r="A334" s="46" t="s">
        <v>422</v>
      </c>
      <c r="B334" s="144"/>
      <c r="C334" s="144"/>
      <c r="D334" s="144"/>
      <c r="E334" s="146"/>
      <c r="F334" s="146"/>
      <c r="G334" s="144">
        <v>11444078</v>
      </c>
      <c r="H334" s="146">
        <v>7.35</v>
      </c>
      <c r="I334" s="147">
        <v>499</v>
      </c>
    </row>
    <row r="335" spans="1:9" x14ac:dyDescent="0.3">
      <c r="A335" s="188" t="s">
        <v>422</v>
      </c>
      <c r="B335" s="144" t="s">
        <v>347</v>
      </c>
      <c r="C335" s="144">
        <v>10048</v>
      </c>
      <c r="D335" s="144">
        <v>11445063</v>
      </c>
      <c r="E335" s="146">
        <v>7.35</v>
      </c>
      <c r="F335" s="146">
        <v>499</v>
      </c>
      <c r="G335" s="144"/>
      <c r="H335" s="146"/>
      <c r="I335" s="147"/>
    </row>
    <row r="336" spans="1:9" x14ac:dyDescent="0.3">
      <c r="A336" s="46" t="s">
        <v>422</v>
      </c>
      <c r="B336" s="144"/>
      <c r="C336" s="144"/>
      <c r="D336" s="144"/>
      <c r="E336" s="146"/>
      <c r="F336" s="146"/>
      <c r="G336" s="144">
        <v>11445098</v>
      </c>
      <c r="H336" s="146">
        <v>7.35</v>
      </c>
      <c r="I336" s="147">
        <v>499</v>
      </c>
    </row>
    <row r="337" spans="1:9" x14ac:dyDescent="0.3">
      <c r="A337" s="188" t="s">
        <v>422</v>
      </c>
      <c r="B337" s="144" t="s">
        <v>347</v>
      </c>
      <c r="C337" s="144">
        <v>10049</v>
      </c>
      <c r="D337" s="144">
        <v>11450180</v>
      </c>
      <c r="E337" s="146">
        <v>7.35</v>
      </c>
      <c r="F337" s="146">
        <v>499</v>
      </c>
      <c r="G337" s="144"/>
      <c r="H337" s="146"/>
      <c r="I337" s="147"/>
    </row>
    <row r="338" spans="1:9" x14ac:dyDescent="0.3">
      <c r="A338" s="46" t="s">
        <v>422</v>
      </c>
      <c r="B338" s="144"/>
      <c r="C338" s="144"/>
      <c r="D338" s="144"/>
      <c r="E338" s="146"/>
      <c r="F338" s="146"/>
      <c r="G338" s="144">
        <v>11450637</v>
      </c>
      <c r="H338" s="146">
        <v>7.35</v>
      </c>
      <c r="I338" s="147">
        <v>499</v>
      </c>
    </row>
    <row r="339" spans="1:9" x14ac:dyDescent="0.3">
      <c r="A339" s="188" t="s">
        <v>422</v>
      </c>
      <c r="B339" s="144" t="s">
        <v>347</v>
      </c>
      <c r="C339" s="144">
        <v>10050</v>
      </c>
      <c r="D339" s="144">
        <v>11454505</v>
      </c>
      <c r="E339" s="146">
        <v>7.35</v>
      </c>
      <c r="F339" s="146">
        <v>499</v>
      </c>
      <c r="G339" s="144"/>
      <c r="H339" s="146"/>
      <c r="I339" s="147"/>
    </row>
    <row r="340" spans="1:9" x14ac:dyDescent="0.3">
      <c r="A340" s="46" t="s">
        <v>422</v>
      </c>
      <c r="B340" s="144"/>
      <c r="C340" s="144"/>
      <c r="D340" s="144"/>
      <c r="E340" s="146"/>
      <c r="F340" s="146"/>
      <c r="G340" s="144">
        <v>11454737</v>
      </c>
      <c r="H340" s="146">
        <v>7.35</v>
      </c>
      <c r="I340" s="147">
        <v>499</v>
      </c>
    </row>
    <row r="341" spans="1:9" x14ac:dyDescent="0.3">
      <c r="A341" s="188" t="s">
        <v>422</v>
      </c>
      <c r="B341" s="144" t="s">
        <v>347</v>
      </c>
      <c r="C341" s="144" t="s">
        <v>443</v>
      </c>
      <c r="D341" s="144">
        <v>11461074</v>
      </c>
      <c r="E341" s="146">
        <v>7.35</v>
      </c>
      <c r="F341" s="146">
        <v>443</v>
      </c>
      <c r="G341" s="144"/>
      <c r="H341" s="146"/>
      <c r="I341" s="147"/>
    </row>
    <row r="342" spans="1:9" x14ac:dyDescent="0.3">
      <c r="A342" s="46" t="s">
        <v>422</v>
      </c>
      <c r="B342" s="144"/>
      <c r="C342" s="144"/>
      <c r="D342" s="144"/>
      <c r="E342" s="146"/>
      <c r="F342" s="146"/>
      <c r="G342" s="144">
        <v>11461307</v>
      </c>
      <c r="H342" s="146">
        <v>7.35</v>
      </c>
      <c r="I342" s="147">
        <v>443</v>
      </c>
    </row>
    <row r="343" spans="1:9" x14ac:dyDescent="0.3">
      <c r="A343" s="188" t="s">
        <v>422</v>
      </c>
      <c r="B343" s="144" t="s">
        <v>347</v>
      </c>
      <c r="C343" s="144">
        <v>10051</v>
      </c>
      <c r="D343" s="144">
        <v>11463823</v>
      </c>
      <c r="E343" s="146">
        <v>7.35</v>
      </c>
      <c r="F343" s="146">
        <v>499</v>
      </c>
      <c r="G343" s="144"/>
      <c r="H343" s="146"/>
      <c r="I343" s="147"/>
    </row>
    <row r="344" spans="1:9" x14ac:dyDescent="0.3">
      <c r="A344" s="46" t="s">
        <v>422</v>
      </c>
      <c r="B344" s="144"/>
      <c r="C344" s="144"/>
      <c r="D344" s="144"/>
      <c r="E344" s="146"/>
      <c r="F344" s="146"/>
      <c r="G344" s="144">
        <v>11463858</v>
      </c>
      <c r="H344" s="146">
        <v>7.35</v>
      </c>
      <c r="I344" s="147">
        <v>499</v>
      </c>
    </row>
    <row r="345" spans="1:9" x14ac:dyDescent="0.3">
      <c r="A345" s="188" t="s">
        <v>422</v>
      </c>
      <c r="B345" s="144" t="s">
        <v>347</v>
      </c>
      <c r="C345" s="144">
        <v>10052</v>
      </c>
      <c r="D345" s="144">
        <v>11471028</v>
      </c>
      <c r="E345" s="146">
        <v>7.35</v>
      </c>
      <c r="F345" s="146">
        <v>363</v>
      </c>
      <c r="G345" s="144"/>
      <c r="H345" s="146"/>
      <c r="I345" s="147"/>
    </row>
    <row r="346" spans="1:9" x14ac:dyDescent="0.3">
      <c r="A346" s="46" t="s">
        <v>422</v>
      </c>
      <c r="B346" s="144"/>
      <c r="C346" s="144"/>
      <c r="D346" s="144"/>
      <c r="E346" s="146"/>
      <c r="F346" s="146"/>
      <c r="G346" s="144">
        <v>11471447</v>
      </c>
      <c r="H346" s="146">
        <v>7.35</v>
      </c>
      <c r="I346" s="147">
        <v>363</v>
      </c>
    </row>
    <row r="347" spans="1:9" x14ac:dyDescent="0.3">
      <c r="A347" s="188" t="s">
        <v>422</v>
      </c>
      <c r="B347" s="144" t="s">
        <v>347</v>
      </c>
      <c r="C347" s="144">
        <v>10053</v>
      </c>
      <c r="D347" s="144">
        <v>11512945</v>
      </c>
      <c r="E347" s="146">
        <v>7.35</v>
      </c>
      <c r="F347" s="146">
        <v>499</v>
      </c>
      <c r="G347" s="144"/>
      <c r="H347" s="146"/>
      <c r="I347" s="147"/>
    </row>
    <row r="348" spans="1:9" x14ac:dyDescent="0.3">
      <c r="A348" s="46" t="s">
        <v>422</v>
      </c>
      <c r="B348" s="144"/>
      <c r="C348" s="144"/>
      <c r="D348" s="144"/>
      <c r="E348" s="146"/>
      <c r="F348" s="146"/>
      <c r="G348" s="144">
        <v>11513072</v>
      </c>
      <c r="H348" s="146">
        <v>7.35</v>
      </c>
      <c r="I348" s="147">
        <v>499</v>
      </c>
    </row>
    <row r="349" spans="1:9" x14ac:dyDescent="0.3">
      <c r="A349" s="188" t="s">
        <v>422</v>
      </c>
      <c r="B349" s="144" t="s">
        <v>347</v>
      </c>
      <c r="C349" s="144">
        <v>10054</v>
      </c>
      <c r="D349" s="144">
        <v>11514276</v>
      </c>
      <c r="E349" s="146">
        <v>7.35</v>
      </c>
      <c r="F349" s="146">
        <v>499</v>
      </c>
      <c r="G349" s="144"/>
      <c r="H349" s="146"/>
      <c r="I349" s="147"/>
    </row>
    <row r="350" spans="1:9" x14ac:dyDescent="0.3">
      <c r="A350" s="46" t="s">
        <v>422</v>
      </c>
      <c r="B350" s="144"/>
      <c r="C350" s="144"/>
      <c r="D350" s="144"/>
      <c r="E350" s="146"/>
      <c r="F350" s="146"/>
      <c r="G350" s="144">
        <v>11514609</v>
      </c>
      <c r="H350" s="146">
        <v>7.35</v>
      </c>
      <c r="I350" s="147">
        <v>499</v>
      </c>
    </row>
    <row r="351" spans="1:9" x14ac:dyDescent="0.3">
      <c r="A351" s="188" t="s">
        <v>422</v>
      </c>
      <c r="B351" s="144" t="s">
        <v>347</v>
      </c>
      <c r="C351" s="144">
        <v>10055</v>
      </c>
      <c r="D351" s="144">
        <v>11515639</v>
      </c>
      <c r="E351" s="146">
        <v>7.35</v>
      </c>
      <c r="F351" s="146">
        <v>499</v>
      </c>
      <c r="G351" s="144"/>
      <c r="H351" s="146"/>
      <c r="I351" s="147"/>
    </row>
    <row r="352" spans="1:9" x14ac:dyDescent="0.3">
      <c r="A352" s="46" t="s">
        <v>422</v>
      </c>
      <c r="B352" s="144"/>
      <c r="C352" s="144"/>
      <c r="D352" s="144"/>
      <c r="E352" s="146"/>
      <c r="F352" s="146"/>
      <c r="G352" s="144">
        <v>11520149</v>
      </c>
      <c r="H352" s="146">
        <v>7.35</v>
      </c>
      <c r="I352" s="147">
        <v>499</v>
      </c>
    </row>
    <row r="353" spans="1:9" x14ac:dyDescent="0.3">
      <c r="A353" s="188" t="s">
        <v>422</v>
      </c>
      <c r="B353" s="144" t="s">
        <v>347</v>
      </c>
      <c r="C353" s="144">
        <v>10056</v>
      </c>
      <c r="D353" s="144">
        <v>11521002</v>
      </c>
      <c r="E353" s="146">
        <v>7.35</v>
      </c>
      <c r="F353" s="146">
        <v>499</v>
      </c>
      <c r="G353" s="144"/>
      <c r="H353" s="146"/>
      <c r="I353" s="147"/>
    </row>
    <row r="354" spans="1:9" x14ac:dyDescent="0.3">
      <c r="A354" s="46" t="s">
        <v>422</v>
      </c>
      <c r="B354" s="144"/>
      <c r="C354" s="144"/>
      <c r="D354" s="144"/>
      <c r="E354" s="146"/>
      <c r="F354" s="146"/>
      <c r="G354" s="144">
        <v>11521173</v>
      </c>
      <c r="H354" s="146">
        <v>7.35</v>
      </c>
      <c r="I354" s="147">
        <v>499</v>
      </c>
    </row>
    <row r="355" spans="1:9" x14ac:dyDescent="0.3">
      <c r="A355" s="188" t="s">
        <v>422</v>
      </c>
      <c r="B355" s="144" t="s">
        <v>347</v>
      </c>
      <c r="C355" s="144">
        <v>10057</v>
      </c>
      <c r="D355" s="144">
        <v>11521921</v>
      </c>
      <c r="E355" s="146">
        <v>7.35</v>
      </c>
      <c r="F355" s="146">
        <v>499</v>
      </c>
      <c r="G355" s="144"/>
      <c r="H355" s="146"/>
      <c r="I355" s="147"/>
    </row>
    <row r="356" spans="1:9" x14ac:dyDescent="0.3">
      <c r="A356" s="46" t="s">
        <v>422</v>
      </c>
      <c r="B356" s="144"/>
      <c r="C356" s="144"/>
      <c r="D356" s="144"/>
      <c r="E356" s="146"/>
      <c r="F356" s="146"/>
      <c r="G356" s="144">
        <v>11522194</v>
      </c>
      <c r="H356" s="146">
        <v>7.35</v>
      </c>
      <c r="I356" s="147">
        <v>499</v>
      </c>
    </row>
    <row r="357" spans="1:9" x14ac:dyDescent="0.3">
      <c r="A357" s="188" t="s">
        <v>422</v>
      </c>
      <c r="B357" s="144" t="s">
        <v>347</v>
      </c>
      <c r="C357" s="144">
        <v>10058</v>
      </c>
      <c r="D357" s="144">
        <v>11522709</v>
      </c>
      <c r="E357" s="146">
        <v>7.35</v>
      </c>
      <c r="F357" s="146">
        <v>499</v>
      </c>
      <c r="G357" s="144"/>
      <c r="H357" s="146"/>
      <c r="I357" s="147"/>
    </row>
    <row r="358" spans="1:9" x14ac:dyDescent="0.3">
      <c r="A358" s="46" t="s">
        <v>422</v>
      </c>
      <c r="B358" s="144"/>
      <c r="C358" s="144"/>
      <c r="D358" s="144"/>
      <c r="E358" s="146"/>
      <c r="F358" s="146"/>
      <c r="G358" s="144">
        <v>11523222</v>
      </c>
      <c r="H358" s="146">
        <v>7.35</v>
      </c>
      <c r="I358" s="147">
        <v>499</v>
      </c>
    </row>
    <row r="359" spans="1:9" x14ac:dyDescent="0.3">
      <c r="A359" s="188" t="s">
        <v>422</v>
      </c>
      <c r="B359" s="144" t="s">
        <v>347</v>
      </c>
      <c r="C359" s="144">
        <v>10059</v>
      </c>
      <c r="D359" s="144">
        <v>11524158</v>
      </c>
      <c r="E359" s="146">
        <v>7.35</v>
      </c>
      <c r="F359" s="146">
        <v>499</v>
      </c>
      <c r="G359" s="144"/>
      <c r="H359" s="146"/>
      <c r="I359" s="147"/>
    </row>
    <row r="360" spans="1:9" x14ac:dyDescent="0.3">
      <c r="A360" s="46" t="s">
        <v>422</v>
      </c>
      <c r="B360" s="144"/>
      <c r="C360" s="144"/>
      <c r="D360" s="144"/>
      <c r="E360" s="146"/>
      <c r="F360" s="146"/>
      <c r="G360" s="144">
        <v>11524254</v>
      </c>
      <c r="H360" s="146">
        <v>7.35</v>
      </c>
      <c r="I360" s="147">
        <v>499</v>
      </c>
    </row>
    <row r="361" spans="1:9" x14ac:dyDescent="0.3">
      <c r="A361" s="188" t="s">
        <v>422</v>
      </c>
      <c r="B361" s="144" t="s">
        <v>347</v>
      </c>
      <c r="C361" s="144">
        <v>10060</v>
      </c>
      <c r="D361" s="144">
        <v>11525112</v>
      </c>
      <c r="E361" s="146">
        <v>7.35</v>
      </c>
      <c r="F361" s="146">
        <v>499</v>
      </c>
      <c r="G361" s="144"/>
      <c r="H361" s="146"/>
      <c r="I361" s="147"/>
    </row>
    <row r="362" spans="1:9" x14ac:dyDescent="0.3">
      <c r="A362" s="46" t="s">
        <v>422</v>
      </c>
      <c r="B362" s="144"/>
      <c r="C362" s="144"/>
      <c r="D362" s="144"/>
      <c r="E362" s="146"/>
      <c r="F362" s="146"/>
      <c r="G362" s="144">
        <v>11525281</v>
      </c>
      <c r="H362" s="146">
        <v>7.35</v>
      </c>
      <c r="I362" s="147">
        <v>499</v>
      </c>
    </row>
    <row r="363" spans="1:9" x14ac:dyDescent="0.3">
      <c r="A363" s="188" t="s">
        <v>422</v>
      </c>
      <c r="B363" s="144" t="s">
        <v>347</v>
      </c>
      <c r="C363" s="144">
        <v>10061</v>
      </c>
      <c r="D363" s="144">
        <v>11530187</v>
      </c>
      <c r="E363" s="146">
        <v>7.35</v>
      </c>
      <c r="F363" s="146">
        <v>499</v>
      </c>
      <c r="G363" s="144"/>
      <c r="H363" s="146"/>
      <c r="I363" s="147"/>
    </row>
    <row r="364" spans="1:9" x14ac:dyDescent="0.3">
      <c r="A364" s="46" t="s">
        <v>422</v>
      </c>
      <c r="B364" s="144"/>
      <c r="C364" s="144"/>
      <c r="D364" s="144"/>
      <c r="E364" s="146"/>
      <c r="F364" s="146"/>
      <c r="G364" s="144">
        <v>11530304</v>
      </c>
      <c r="H364" s="146">
        <v>7.35</v>
      </c>
      <c r="I364" s="147">
        <v>499</v>
      </c>
    </row>
    <row r="365" spans="1:9" x14ac:dyDescent="0.3">
      <c r="A365" s="188" t="s">
        <v>422</v>
      </c>
      <c r="B365" s="144" t="s">
        <v>347</v>
      </c>
      <c r="C365" s="144">
        <v>10062</v>
      </c>
      <c r="D365" s="144">
        <v>11533121</v>
      </c>
      <c r="E365" s="146">
        <v>7.35</v>
      </c>
      <c r="F365" s="146">
        <v>174</v>
      </c>
      <c r="G365" s="144"/>
      <c r="H365" s="146"/>
      <c r="I365" s="147"/>
    </row>
    <row r="366" spans="1:9" x14ac:dyDescent="0.3">
      <c r="A366" s="46" t="s">
        <v>422</v>
      </c>
      <c r="B366" s="144"/>
      <c r="C366" s="144"/>
      <c r="D366" s="144"/>
      <c r="E366" s="146"/>
      <c r="F366" s="146"/>
      <c r="G366" s="144">
        <v>11533384</v>
      </c>
      <c r="H366" s="146">
        <v>7.35</v>
      </c>
      <c r="I366" s="147">
        <v>174</v>
      </c>
    </row>
    <row r="367" spans="1:9" x14ac:dyDescent="0.3">
      <c r="A367" s="188" t="s">
        <v>346</v>
      </c>
      <c r="B367" s="144" t="s">
        <v>453</v>
      </c>
      <c r="C367" s="144" t="s">
        <v>849</v>
      </c>
      <c r="D367" s="144">
        <v>11565925</v>
      </c>
      <c r="E367" s="146">
        <v>7.35</v>
      </c>
      <c r="F367" s="146">
        <v>400</v>
      </c>
      <c r="G367" s="144"/>
      <c r="H367" s="146"/>
      <c r="I367" s="147"/>
    </row>
    <row r="368" spans="1:9" x14ac:dyDescent="0.3">
      <c r="A368" s="46" t="s">
        <v>346</v>
      </c>
      <c r="B368" s="144"/>
      <c r="C368" s="144"/>
      <c r="D368" s="144"/>
      <c r="E368" s="146"/>
      <c r="F368" s="146"/>
      <c r="G368" s="144">
        <v>11570379</v>
      </c>
      <c r="H368" s="146">
        <v>7.35</v>
      </c>
      <c r="I368" s="147">
        <v>400</v>
      </c>
    </row>
    <row r="369" spans="1:9" x14ac:dyDescent="0.3">
      <c r="A369" s="188" t="s">
        <v>346</v>
      </c>
      <c r="B369" s="144" t="s">
        <v>453</v>
      </c>
      <c r="C369" s="144" t="s">
        <v>850</v>
      </c>
      <c r="D369" s="144">
        <v>11570191</v>
      </c>
      <c r="E369" s="146">
        <v>7.35</v>
      </c>
      <c r="F369" s="146">
        <v>400</v>
      </c>
      <c r="G369" s="144"/>
      <c r="H369" s="146"/>
      <c r="I369" s="147"/>
    </row>
    <row r="370" spans="1:9" x14ac:dyDescent="0.3">
      <c r="A370" s="46" t="s">
        <v>346</v>
      </c>
      <c r="B370" s="144"/>
      <c r="C370" s="144"/>
      <c r="D370" s="144"/>
      <c r="E370" s="146"/>
      <c r="F370" s="146"/>
      <c r="G370" s="144">
        <v>11570379</v>
      </c>
      <c r="H370" s="146">
        <v>7.35</v>
      </c>
      <c r="I370" s="147">
        <v>397</v>
      </c>
    </row>
    <row r="371" spans="1:9" ht="16.8" thickBot="1" x14ac:dyDescent="0.35">
      <c r="A371" s="190" t="s">
        <v>346</v>
      </c>
      <c r="B371" s="150"/>
      <c r="C371" s="150"/>
      <c r="D371" s="150"/>
      <c r="E371" s="152"/>
      <c r="F371" s="152"/>
      <c r="G371" s="150">
        <v>11573450</v>
      </c>
      <c r="H371" s="152">
        <v>7.35</v>
      </c>
      <c r="I371" s="153">
        <v>3</v>
      </c>
    </row>
    <row r="372" spans="1:9" ht="16.8" thickBot="1" x14ac:dyDescent="0.35">
      <c r="A372" s="19"/>
      <c r="B372" s="20" t="s">
        <v>1079</v>
      </c>
      <c r="C372" s="192"/>
      <c r="D372" s="192"/>
      <c r="E372" s="192"/>
      <c r="F372" s="194">
        <f>SUM(F4:F371)</f>
        <v>62465</v>
      </c>
      <c r="G372" s="192"/>
      <c r="H372" s="192"/>
      <c r="I372" s="195">
        <f>SUM(I4:I371)</f>
        <v>62465</v>
      </c>
    </row>
    <row r="373" spans="1:9" s="226" customFormat="1" ht="33" customHeight="1" x14ac:dyDescent="0.3">
      <c r="A373" s="204" t="s">
        <v>1081</v>
      </c>
      <c r="B373" s="463" t="s">
        <v>1083</v>
      </c>
      <c r="C373" s="463"/>
      <c r="D373" s="463"/>
      <c r="E373" s="463"/>
      <c r="F373" s="463"/>
      <c r="G373" s="463"/>
      <c r="H373" s="463"/>
      <c r="I373" s="463"/>
    </row>
    <row r="374" spans="1:9" ht="16.8" thickBot="1" x14ac:dyDescent="0.35"/>
    <row r="375" spans="1:9" ht="16.8" thickBot="1" x14ac:dyDescent="0.35">
      <c r="A375" s="14" t="s">
        <v>1080</v>
      </c>
      <c r="B375" s="474" t="s">
        <v>1086</v>
      </c>
      <c r="C375" s="475"/>
      <c r="D375" s="475" t="s">
        <v>1087</v>
      </c>
      <c r="E375" s="475"/>
      <c r="F375" s="192" t="s">
        <v>1084</v>
      </c>
      <c r="G375" s="193" t="s">
        <v>595</v>
      </c>
    </row>
    <row r="376" spans="1:9" x14ac:dyDescent="0.3">
      <c r="B376" s="468" t="s">
        <v>863</v>
      </c>
      <c r="C376" s="469"/>
      <c r="D376" s="476" t="s">
        <v>1088</v>
      </c>
      <c r="E376" s="476"/>
      <c r="F376" s="10">
        <f>SUM(F4:F54)</f>
        <v>7000</v>
      </c>
      <c r="G376" s="242">
        <f>SUM(I4:I54)</f>
        <v>7000</v>
      </c>
    </row>
    <row r="377" spans="1:9" x14ac:dyDescent="0.3">
      <c r="B377" s="470"/>
      <c r="C377" s="471"/>
      <c r="D377" s="477" t="s">
        <v>1089</v>
      </c>
      <c r="E377" s="477"/>
      <c r="F377" s="7">
        <f>SUM(F55:F286)</f>
        <v>35222</v>
      </c>
      <c r="G377" s="240">
        <f>SUM(I55:I286)</f>
        <v>35222</v>
      </c>
    </row>
    <row r="378" spans="1:9" ht="16.8" thickBot="1" x14ac:dyDescent="0.35">
      <c r="B378" s="472"/>
      <c r="C378" s="473"/>
      <c r="D378" s="467" t="s">
        <v>1090</v>
      </c>
      <c r="E378" s="467"/>
      <c r="F378" s="9">
        <f>SUM(F287:F371)</f>
        <v>20243</v>
      </c>
      <c r="G378" s="241">
        <f>SUM(I287:I371)</f>
        <v>20243</v>
      </c>
    </row>
  </sheetData>
  <mergeCells count="7">
    <mergeCell ref="D378:E378"/>
    <mergeCell ref="B376:C378"/>
    <mergeCell ref="B373:I373"/>
    <mergeCell ref="B375:C375"/>
    <mergeCell ref="D375:E375"/>
    <mergeCell ref="D376:E376"/>
    <mergeCell ref="D377:E377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0" fitToHeight="18" orientation="portrait" r:id="rId1"/>
  <ignoredErrors>
    <ignoredError sqref="F376:F377 G377:G378" formulaRange="1"/>
  </ignoredError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27">
    <pageSetUpPr fitToPage="1"/>
  </sheetPr>
  <dimension ref="A1:N341"/>
  <sheetViews>
    <sheetView zoomScale="80" zoomScaleNormal="80" workbookViewId="0"/>
  </sheetViews>
  <sheetFormatPr defaultRowHeight="16.2" x14ac:dyDescent="0.3"/>
  <cols>
    <col min="1" max="1" width="13.77734375" customWidth="1"/>
    <col min="2" max="2" width="10.5546875" bestFit="1" customWidth="1"/>
    <col min="3" max="3" width="8.33203125" bestFit="1" customWidth="1"/>
    <col min="4" max="9" width="10.5546875" bestFit="1" customWidth="1"/>
    <col min="10" max="10" width="6.109375" style="14" bestFit="1" customWidth="1"/>
    <col min="13" max="13" width="10.5546875" bestFit="1" customWidth="1"/>
    <col min="14" max="14" width="11.6640625" style="124" bestFit="1" customWidth="1"/>
  </cols>
  <sheetData>
    <row r="1" spans="1:14" x14ac:dyDescent="0.3">
      <c r="A1" s="135" t="s">
        <v>3240</v>
      </c>
    </row>
    <row r="2" spans="1:14" ht="16.8" thickBot="1" x14ac:dyDescent="0.35">
      <c r="A2" s="135" t="s">
        <v>862</v>
      </c>
    </row>
    <row r="3" spans="1:14" s="136" customFormat="1" ht="34.200000000000003" customHeight="1" thickBot="1" x14ac:dyDescent="0.35">
      <c r="A3" s="87" t="s">
        <v>864</v>
      </c>
      <c r="B3" s="88" t="s">
        <v>373</v>
      </c>
      <c r="C3" s="125" t="s">
        <v>254</v>
      </c>
      <c r="D3" s="89" t="s">
        <v>720</v>
      </c>
      <c r="E3" s="88" t="s">
        <v>721</v>
      </c>
      <c r="F3" s="88" t="s">
        <v>865</v>
      </c>
      <c r="G3" s="89" t="s">
        <v>258</v>
      </c>
      <c r="H3" s="88" t="s">
        <v>674</v>
      </c>
      <c r="I3" s="90" t="s">
        <v>595</v>
      </c>
      <c r="J3" s="90" t="s">
        <v>866</v>
      </c>
      <c r="N3" s="137"/>
    </row>
    <row r="4" spans="1:14" x14ac:dyDescent="0.3">
      <c r="A4" s="138" t="s">
        <v>736</v>
      </c>
      <c r="B4" s="139" t="s">
        <v>737</v>
      </c>
      <c r="C4" s="139" t="s">
        <v>867</v>
      </c>
      <c r="D4" s="139">
        <v>9203047</v>
      </c>
      <c r="E4" s="141">
        <v>8.06</v>
      </c>
      <c r="F4" s="141">
        <v>2</v>
      </c>
      <c r="G4" s="139"/>
      <c r="H4" s="141"/>
      <c r="I4" s="183"/>
      <c r="J4" s="196" t="s">
        <v>868</v>
      </c>
    </row>
    <row r="5" spans="1:14" x14ac:dyDescent="0.3">
      <c r="A5" s="148" t="s">
        <v>736</v>
      </c>
      <c r="B5" s="144"/>
      <c r="C5" s="144"/>
      <c r="D5" s="144"/>
      <c r="E5" s="146"/>
      <c r="F5" s="146"/>
      <c r="G5" s="144">
        <v>9203122</v>
      </c>
      <c r="H5" s="146">
        <v>8.06</v>
      </c>
      <c r="I5" s="147">
        <v>2</v>
      </c>
      <c r="J5" s="197"/>
    </row>
    <row r="6" spans="1:14" x14ac:dyDescent="0.3">
      <c r="A6" s="143" t="s">
        <v>736</v>
      </c>
      <c r="B6" s="144" t="s">
        <v>737</v>
      </c>
      <c r="C6" s="144" t="s">
        <v>869</v>
      </c>
      <c r="D6" s="144">
        <v>9205164</v>
      </c>
      <c r="E6" s="146">
        <v>8.06</v>
      </c>
      <c r="F6" s="146">
        <v>2</v>
      </c>
      <c r="G6" s="144"/>
      <c r="H6" s="146"/>
      <c r="I6" s="147"/>
      <c r="J6" s="198" t="s">
        <v>868</v>
      </c>
    </row>
    <row r="7" spans="1:14" x14ac:dyDescent="0.3">
      <c r="A7" s="148" t="s">
        <v>736</v>
      </c>
      <c r="B7" s="144"/>
      <c r="C7" s="144"/>
      <c r="D7" s="144"/>
      <c r="E7" s="146"/>
      <c r="F7" s="146"/>
      <c r="G7" s="144">
        <v>9205179</v>
      </c>
      <c r="H7" s="146">
        <v>8.0500000000000007</v>
      </c>
      <c r="I7" s="147">
        <v>2</v>
      </c>
      <c r="J7" s="199"/>
    </row>
    <row r="8" spans="1:14" x14ac:dyDescent="0.3">
      <c r="A8" s="143" t="s">
        <v>736</v>
      </c>
      <c r="B8" s="144" t="s">
        <v>737</v>
      </c>
      <c r="C8" s="144" t="s">
        <v>870</v>
      </c>
      <c r="D8" s="144">
        <v>9210964</v>
      </c>
      <c r="E8" s="146">
        <v>8.0500000000000007</v>
      </c>
      <c r="F8" s="146">
        <v>2</v>
      </c>
      <c r="G8" s="144"/>
      <c r="H8" s="146"/>
      <c r="I8" s="147"/>
      <c r="J8" s="198" t="s">
        <v>868</v>
      </c>
    </row>
    <row r="9" spans="1:14" x14ac:dyDescent="0.3">
      <c r="A9" s="148" t="s">
        <v>736</v>
      </c>
      <c r="B9" s="144"/>
      <c r="C9" s="144"/>
      <c r="D9" s="144"/>
      <c r="E9" s="146"/>
      <c r="F9" s="146"/>
      <c r="G9" s="144">
        <v>9211236</v>
      </c>
      <c r="H9" s="146">
        <v>8.0500000000000007</v>
      </c>
      <c r="I9" s="147">
        <v>2</v>
      </c>
      <c r="J9" s="199"/>
    </row>
    <row r="10" spans="1:14" x14ac:dyDescent="0.3">
      <c r="A10" s="143" t="s">
        <v>736</v>
      </c>
      <c r="B10" s="144" t="s">
        <v>737</v>
      </c>
      <c r="C10" s="144" t="s">
        <v>871</v>
      </c>
      <c r="D10" s="144">
        <v>9212782</v>
      </c>
      <c r="E10" s="146">
        <v>8.0500000000000007</v>
      </c>
      <c r="F10" s="146">
        <v>2</v>
      </c>
      <c r="G10" s="144"/>
      <c r="H10" s="146"/>
      <c r="I10" s="147"/>
      <c r="J10" s="198" t="s">
        <v>868</v>
      </c>
    </row>
    <row r="11" spans="1:14" x14ac:dyDescent="0.3">
      <c r="A11" s="148" t="s">
        <v>736</v>
      </c>
      <c r="B11" s="144"/>
      <c r="C11" s="144"/>
      <c r="D11" s="144"/>
      <c r="E11" s="146"/>
      <c r="F11" s="146"/>
      <c r="G11" s="144">
        <v>9213294</v>
      </c>
      <c r="H11" s="146">
        <v>8.0500000000000007</v>
      </c>
      <c r="I11" s="147">
        <v>2</v>
      </c>
      <c r="J11" s="199"/>
    </row>
    <row r="12" spans="1:14" x14ac:dyDescent="0.3">
      <c r="A12" s="143" t="s">
        <v>736</v>
      </c>
      <c r="B12" s="144" t="s">
        <v>737</v>
      </c>
      <c r="C12" s="144" t="s">
        <v>872</v>
      </c>
      <c r="D12" s="144">
        <v>9214579</v>
      </c>
      <c r="E12" s="146">
        <v>8.0500000000000007</v>
      </c>
      <c r="F12" s="146">
        <v>2</v>
      </c>
      <c r="G12" s="144"/>
      <c r="H12" s="146"/>
      <c r="I12" s="147"/>
      <c r="J12" s="198" t="s">
        <v>868</v>
      </c>
    </row>
    <row r="13" spans="1:14" ht="16.8" thickBot="1" x14ac:dyDescent="0.35">
      <c r="A13" s="170" t="s">
        <v>736</v>
      </c>
      <c r="B13" s="171"/>
      <c r="C13" s="171"/>
      <c r="D13" s="171"/>
      <c r="E13" s="173"/>
      <c r="F13" s="173"/>
      <c r="G13" s="171">
        <v>9214833</v>
      </c>
      <c r="H13" s="173">
        <v>8.0500000000000007</v>
      </c>
      <c r="I13" s="174">
        <v>2</v>
      </c>
      <c r="J13" s="201"/>
    </row>
    <row r="14" spans="1:14" x14ac:dyDescent="0.3">
      <c r="A14" s="138" t="s">
        <v>736</v>
      </c>
      <c r="B14" s="139" t="s">
        <v>737</v>
      </c>
      <c r="C14" s="139" t="s">
        <v>873</v>
      </c>
      <c r="D14" s="139">
        <v>9290640</v>
      </c>
      <c r="E14" s="141">
        <v>8.06</v>
      </c>
      <c r="F14" s="141">
        <v>499</v>
      </c>
      <c r="G14" s="139"/>
      <c r="H14" s="141"/>
      <c r="I14" s="142"/>
      <c r="J14" s="225" t="s">
        <v>874</v>
      </c>
    </row>
    <row r="15" spans="1:14" x14ac:dyDescent="0.3">
      <c r="A15" s="148" t="s">
        <v>736</v>
      </c>
      <c r="B15" s="144"/>
      <c r="C15" s="144"/>
      <c r="D15" s="144"/>
      <c r="E15" s="146"/>
      <c r="F15" s="146"/>
      <c r="G15" s="144">
        <v>9290903</v>
      </c>
      <c r="H15" s="146">
        <v>8.06</v>
      </c>
      <c r="I15" s="147">
        <v>499</v>
      </c>
      <c r="J15" s="199"/>
    </row>
    <row r="16" spans="1:14" x14ac:dyDescent="0.3">
      <c r="A16" s="143" t="s">
        <v>736</v>
      </c>
      <c r="B16" s="144" t="s">
        <v>737</v>
      </c>
      <c r="C16" s="144" t="s">
        <v>875</v>
      </c>
      <c r="D16" s="144">
        <v>9290640</v>
      </c>
      <c r="E16" s="146">
        <v>8.06</v>
      </c>
      <c r="F16" s="146">
        <v>499</v>
      </c>
      <c r="G16" s="144"/>
      <c r="H16" s="146"/>
      <c r="I16" s="147"/>
      <c r="J16" s="198" t="s">
        <v>874</v>
      </c>
    </row>
    <row r="17" spans="1:12" x14ac:dyDescent="0.3">
      <c r="A17" s="148" t="s">
        <v>736</v>
      </c>
      <c r="B17" s="144"/>
      <c r="C17" s="144"/>
      <c r="D17" s="144"/>
      <c r="E17" s="146"/>
      <c r="F17" s="146"/>
      <c r="G17" s="144">
        <v>9290903</v>
      </c>
      <c r="H17" s="146">
        <v>8.06</v>
      </c>
      <c r="I17" s="147">
        <v>499</v>
      </c>
      <c r="J17" s="199"/>
    </row>
    <row r="18" spans="1:12" x14ac:dyDescent="0.3">
      <c r="A18" s="143" t="s">
        <v>736</v>
      </c>
      <c r="B18" s="144" t="s">
        <v>737</v>
      </c>
      <c r="C18" s="144" t="s">
        <v>876</v>
      </c>
      <c r="D18" s="144">
        <v>9290640</v>
      </c>
      <c r="E18" s="146">
        <v>8.06</v>
      </c>
      <c r="F18" s="146">
        <v>493</v>
      </c>
      <c r="G18" s="144"/>
      <c r="H18" s="146"/>
      <c r="I18" s="147"/>
      <c r="J18" s="198" t="s">
        <v>868</v>
      </c>
    </row>
    <row r="19" spans="1:12" x14ac:dyDescent="0.3">
      <c r="A19" s="148" t="s">
        <v>736</v>
      </c>
      <c r="B19" s="144"/>
      <c r="C19" s="144"/>
      <c r="D19" s="144"/>
      <c r="E19" s="146"/>
      <c r="F19" s="146"/>
      <c r="G19" s="144">
        <v>9290903</v>
      </c>
      <c r="H19" s="146">
        <v>8.06</v>
      </c>
      <c r="I19" s="147">
        <v>493</v>
      </c>
      <c r="J19" s="199"/>
    </row>
    <row r="20" spans="1:12" x14ac:dyDescent="0.3">
      <c r="A20" s="143" t="s">
        <v>736</v>
      </c>
      <c r="B20" s="144" t="s">
        <v>737</v>
      </c>
      <c r="C20" s="144" t="s">
        <v>877</v>
      </c>
      <c r="D20" s="144">
        <v>9290640</v>
      </c>
      <c r="E20" s="146">
        <v>8.06</v>
      </c>
      <c r="F20" s="146">
        <v>499</v>
      </c>
      <c r="G20" s="144"/>
      <c r="H20" s="146"/>
      <c r="I20" s="147"/>
      <c r="J20" s="198" t="s">
        <v>874</v>
      </c>
    </row>
    <row r="21" spans="1:12" x14ac:dyDescent="0.3">
      <c r="A21" s="148" t="s">
        <v>736</v>
      </c>
      <c r="B21" s="144"/>
      <c r="C21" s="144"/>
      <c r="D21" s="144"/>
      <c r="E21" s="146"/>
      <c r="F21" s="146"/>
      <c r="G21" s="144">
        <v>9290903</v>
      </c>
      <c r="H21" s="146">
        <v>8.06</v>
      </c>
      <c r="I21" s="147">
        <v>499</v>
      </c>
      <c r="J21" s="199"/>
    </row>
    <row r="22" spans="1:12" x14ac:dyDescent="0.3">
      <c r="A22" s="143" t="s">
        <v>736</v>
      </c>
      <c r="B22" s="144" t="s">
        <v>737</v>
      </c>
      <c r="C22" s="144" t="s">
        <v>878</v>
      </c>
      <c r="D22" s="144">
        <v>9293788</v>
      </c>
      <c r="E22" s="146">
        <v>8.07</v>
      </c>
      <c r="F22" s="146">
        <v>499</v>
      </c>
      <c r="G22" s="144"/>
      <c r="H22" s="146"/>
      <c r="I22" s="147"/>
      <c r="J22" s="199" t="s">
        <v>879</v>
      </c>
    </row>
    <row r="23" spans="1:12" x14ac:dyDescent="0.3">
      <c r="A23" s="148" t="s">
        <v>736</v>
      </c>
      <c r="B23" s="144"/>
      <c r="C23" s="144"/>
      <c r="D23" s="144"/>
      <c r="E23" s="146"/>
      <c r="F23" s="146"/>
      <c r="G23" s="144">
        <v>9293979</v>
      </c>
      <c r="H23" s="146">
        <v>8.07</v>
      </c>
      <c r="I23" s="147">
        <v>499</v>
      </c>
      <c r="J23" s="199"/>
    </row>
    <row r="24" spans="1:12" x14ac:dyDescent="0.3">
      <c r="A24" s="143" t="s">
        <v>736</v>
      </c>
      <c r="B24" s="144" t="s">
        <v>737</v>
      </c>
      <c r="C24" s="144" t="s">
        <v>880</v>
      </c>
      <c r="D24" s="144">
        <v>9293788</v>
      </c>
      <c r="E24" s="146">
        <v>8.07</v>
      </c>
      <c r="F24" s="146">
        <v>499</v>
      </c>
      <c r="G24" s="144"/>
      <c r="H24" s="146"/>
      <c r="I24" s="147"/>
      <c r="J24" s="199" t="s">
        <v>879</v>
      </c>
    </row>
    <row r="25" spans="1:12" x14ac:dyDescent="0.3">
      <c r="A25" s="148" t="s">
        <v>736</v>
      </c>
      <c r="B25" s="144"/>
      <c r="C25" s="144"/>
      <c r="D25" s="144"/>
      <c r="E25" s="146"/>
      <c r="F25" s="146"/>
      <c r="G25" s="144">
        <v>9293979</v>
      </c>
      <c r="H25" s="146">
        <v>8.07</v>
      </c>
      <c r="I25" s="147">
        <v>499</v>
      </c>
      <c r="J25" s="199"/>
    </row>
    <row r="26" spans="1:12" x14ac:dyDescent="0.3">
      <c r="A26" s="143" t="s">
        <v>736</v>
      </c>
      <c r="B26" s="144" t="s">
        <v>737</v>
      </c>
      <c r="C26" s="144" t="s">
        <v>881</v>
      </c>
      <c r="D26" s="144">
        <v>9293788</v>
      </c>
      <c r="E26" s="146">
        <v>8.07</v>
      </c>
      <c r="F26" s="146">
        <v>499</v>
      </c>
      <c r="G26" s="144"/>
      <c r="H26" s="146"/>
      <c r="I26" s="147"/>
      <c r="J26" s="199" t="s">
        <v>879</v>
      </c>
    </row>
    <row r="27" spans="1:12" x14ac:dyDescent="0.3">
      <c r="A27" s="148" t="s">
        <v>736</v>
      </c>
      <c r="B27" s="144"/>
      <c r="C27" s="144"/>
      <c r="D27" s="144"/>
      <c r="E27" s="146"/>
      <c r="F27" s="146"/>
      <c r="G27" s="144">
        <v>9293979</v>
      </c>
      <c r="H27" s="146">
        <v>8.07</v>
      </c>
      <c r="I27" s="147">
        <v>499</v>
      </c>
      <c r="J27" s="199"/>
    </row>
    <row r="28" spans="1:12" x14ac:dyDescent="0.3">
      <c r="A28" s="143" t="s">
        <v>736</v>
      </c>
      <c r="B28" s="144" t="s">
        <v>737</v>
      </c>
      <c r="C28" s="144" t="s">
        <v>882</v>
      </c>
      <c r="D28" s="144">
        <v>9293789</v>
      </c>
      <c r="E28" s="146">
        <v>8.07</v>
      </c>
      <c r="F28" s="146">
        <v>499</v>
      </c>
      <c r="G28" s="144"/>
      <c r="H28" s="146"/>
      <c r="I28" s="147"/>
      <c r="J28" s="199" t="s">
        <v>879</v>
      </c>
    </row>
    <row r="29" spans="1:12" x14ac:dyDescent="0.3">
      <c r="A29" s="148" t="s">
        <v>736</v>
      </c>
      <c r="B29" s="144"/>
      <c r="C29" s="144"/>
      <c r="D29" s="144"/>
      <c r="E29" s="146"/>
      <c r="F29" s="146"/>
      <c r="G29" s="144">
        <v>9293979</v>
      </c>
      <c r="H29" s="146">
        <v>8.07</v>
      </c>
      <c r="I29" s="147">
        <v>499</v>
      </c>
      <c r="J29" s="199"/>
    </row>
    <row r="30" spans="1:12" x14ac:dyDescent="0.3">
      <c r="A30" s="143" t="s">
        <v>736</v>
      </c>
      <c r="B30" s="144" t="s">
        <v>737</v>
      </c>
      <c r="C30" s="144" t="s">
        <v>883</v>
      </c>
      <c r="D30" s="144">
        <v>9293789</v>
      </c>
      <c r="E30" s="146">
        <v>8.07</v>
      </c>
      <c r="F30" s="146">
        <v>4</v>
      </c>
      <c r="G30" s="144"/>
      <c r="H30" s="146"/>
      <c r="I30" s="147"/>
      <c r="J30" s="199" t="s">
        <v>879</v>
      </c>
      <c r="L30" s="200"/>
    </row>
    <row r="31" spans="1:12" x14ac:dyDescent="0.3">
      <c r="A31" s="148" t="s">
        <v>736</v>
      </c>
      <c r="B31" s="144"/>
      <c r="C31" s="144"/>
      <c r="D31" s="144"/>
      <c r="E31" s="146"/>
      <c r="F31" s="146"/>
      <c r="G31" s="144">
        <v>9293979</v>
      </c>
      <c r="H31" s="146">
        <v>8.07</v>
      </c>
      <c r="I31" s="147">
        <v>4</v>
      </c>
      <c r="J31" s="199"/>
    </row>
    <row r="32" spans="1:12" x14ac:dyDescent="0.3">
      <c r="A32" s="143" t="s">
        <v>736</v>
      </c>
      <c r="B32" s="144" t="s">
        <v>737</v>
      </c>
      <c r="C32" s="144" t="s">
        <v>884</v>
      </c>
      <c r="D32" s="144">
        <v>9295968</v>
      </c>
      <c r="E32" s="146">
        <v>8.08</v>
      </c>
      <c r="F32" s="146">
        <v>499</v>
      </c>
      <c r="G32" s="144"/>
      <c r="H32" s="146"/>
      <c r="I32" s="147"/>
      <c r="J32" s="199" t="s">
        <v>885</v>
      </c>
    </row>
    <row r="33" spans="1:10" x14ac:dyDescent="0.3">
      <c r="A33" s="148" t="s">
        <v>736</v>
      </c>
      <c r="B33" s="144"/>
      <c r="C33" s="144"/>
      <c r="D33" s="144"/>
      <c r="E33" s="146"/>
      <c r="F33" s="146"/>
      <c r="G33" s="144">
        <v>9300025</v>
      </c>
      <c r="H33" s="146">
        <v>8.08</v>
      </c>
      <c r="I33" s="147">
        <v>499</v>
      </c>
      <c r="J33" s="199"/>
    </row>
    <row r="34" spans="1:10" x14ac:dyDescent="0.3">
      <c r="A34" s="143" t="s">
        <v>736</v>
      </c>
      <c r="B34" s="144" t="s">
        <v>737</v>
      </c>
      <c r="C34" s="144" t="s">
        <v>886</v>
      </c>
      <c r="D34" s="144">
        <v>9295968</v>
      </c>
      <c r="E34" s="146">
        <v>8.08</v>
      </c>
      <c r="F34" s="146">
        <v>499</v>
      </c>
      <c r="G34" s="144"/>
      <c r="H34" s="146"/>
      <c r="I34" s="147"/>
      <c r="J34" s="199" t="s">
        <v>887</v>
      </c>
    </row>
    <row r="35" spans="1:10" x14ac:dyDescent="0.3">
      <c r="A35" s="148" t="s">
        <v>736</v>
      </c>
      <c r="B35" s="144"/>
      <c r="C35" s="144"/>
      <c r="D35" s="144"/>
      <c r="E35" s="146"/>
      <c r="F35" s="146"/>
      <c r="G35" s="144">
        <v>9300025</v>
      </c>
      <c r="H35" s="146">
        <v>8.08</v>
      </c>
      <c r="I35" s="147">
        <v>499</v>
      </c>
      <c r="J35" s="199"/>
    </row>
    <row r="36" spans="1:10" x14ac:dyDescent="0.3">
      <c r="A36" s="143" t="s">
        <v>736</v>
      </c>
      <c r="B36" s="144" t="s">
        <v>737</v>
      </c>
      <c r="C36" s="144" t="s">
        <v>888</v>
      </c>
      <c r="D36" s="144">
        <v>9295968</v>
      </c>
      <c r="E36" s="146">
        <v>8.08</v>
      </c>
      <c r="F36" s="146">
        <v>4</v>
      </c>
      <c r="G36" s="144"/>
      <c r="H36" s="146"/>
      <c r="I36" s="147"/>
      <c r="J36" s="199" t="s">
        <v>887</v>
      </c>
    </row>
    <row r="37" spans="1:10" x14ac:dyDescent="0.3">
      <c r="A37" s="148" t="s">
        <v>736</v>
      </c>
      <c r="B37" s="144"/>
      <c r="C37" s="144"/>
      <c r="D37" s="144"/>
      <c r="E37" s="146"/>
      <c r="F37" s="146"/>
      <c r="G37" s="144">
        <v>9300025</v>
      </c>
      <c r="H37" s="146">
        <v>8.08</v>
      </c>
      <c r="I37" s="147">
        <v>4</v>
      </c>
      <c r="J37" s="199"/>
    </row>
    <row r="38" spans="1:10" x14ac:dyDescent="0.3">
      <c r="A38" s="143" t="s">
        <v>736</v>
      </c>
      <c r="B38" s="144" t="s">
        <v>737</v>
      </c>
      <c r="C38" s="144" t="s">
        <v>889</v>
      </c>
      <c r="D38" s="144">
        <v>9295968</v>
      </c>
      <c r="E38" s="146">
        <v>8.08</v>
      </c>
      <c r="F38" s="146">
        <v>499</v>
      </c>
      <c r="G38" s="144"/>
      <c r="H38" s="146"/>
      <c r="I38" s="147"/>
      <c r="J38" s="199" t="s">
        <v>887</v>
      </c>
    </row>
    <row r="39" spans="1:10" x14ac:dyDescent="0.3">
      <c r="A39" s="148" t="s">
        <v>736</v>
      </c>
      <c r="B39" s="144"/>
      <c r="C39" s="144"/>
      <c r="D39" s="144"/>
      <c r="E39" s="146"/>
      <c r="F39" s="146"/>
      <c r="G39" s="144">
        <v>9300025</v>
      </c>
      <c r="H39" s="146">
        <v>8.08</v>
      </c>
      <c r="I39" s="147">
        <v>499</v>
      </c>
      <c r="J39" s="199"/>
    </row>
    <row r="40" spans="1:10" x14ac:dyDescent="0.3">
      <c r="A40" s="143" t="s">
        <v>736</v>
      </c>
      <c r="B40" s="144" t="s">
        <v>737</v>
      </c>
      <c r="C40" s="144" t="s">
        <v>890</v>
      </c>
      <c r="D40" s="144">
        <v>9295968</v>
      </c>
      <c r="E40" s="146">
        <v>8.08</v>
      </c>
      <c r="F40" s="146">
        <v>499</v>
      </c>
      <c r="G40" s="144"/>
      <c r="H40" s="146"/>
      <c r="I40" s="147"/>
      <c r="J40" s="199" t="s">
        <v>887</v>
      </c>
    </row>
    <row r="41" spans="1:10" x14ac:dyDescent="0.3">
      <c r="A41" s="148" t="s">
        <v>736</v>
      </c>
      <c r="B41" s="144"/>
      <c r="C41" s="144"/>
      <c r="D41" s="144"/>
      <c r="E41" s="146"/>
      <c r="F41" s="146"/>
      <c r="G41" s="144">
        <v>9300025</v>
      </c>
      <c r="H41" s="146">
        <v>8.08</v>
      </c>
      <c r="I41" s="147">
        <v>499</v>
      </c>
      <c r="J41" s="199"/>
    </row>
    <row r="42" spans="1:10" x14ac:dyDescent="0.3">
      <c r="A42" s="143" t="s">
        <v>736</v>
      </c>
      <c r="B42" s="144" t="s">
        <v>737</v>
      </c>
      <c r="C42" s="144" t="s">
        <v>891</v>
      </c>
      <c r="D42" s="144">
        <v>9302488</v>
      </c>
      <c r="E42" s="146">
        <v>8.1</v>
      </c>
      <c r="F42" s="146">
        <v>4</v>
      </c>
      <c r="G42" s="144"/>
      <c r="H42" s="146"/>
      <c r="I42" s="147"/>
      <c r="J42" s="199" t="s">
        <v>892</v>
      </c>
    </row>
    <row r="43" spans="1:10" x14ac:dyDescent="0.3">
      <c r="A43" s="148" t="s">
        <v>736</v>
      </c>
      <c r="B43" s="144"/>
      <c r="C43" s="144"/>
      <c r="D43" s="144"/>
      <c r="E43" s="146"/>
      <c r="F43" s="146"/>
      <c r="G43" s="144">
        <v>9302586</v>
      </c>
      <c r="H43" s="146">
        <v>8.1</v>
      </c>
      <c r="I43" s="147">
        <v>4</v>
      </c>
      <c r="J43" s="199"/>
    </row>
    <row r="44" spans="1:10" x14ac:dyDescent="0.3">
      <c r="A44" s="143" t="s">
        <v>736</v>
      </c>
      <c r="B44" s="144" t="s">
        <v>737</v>
      </c>
      <c r="C44" s="144" t="s">
        <v>893</v>
      </c>
      <c r="D44" s="144">
        <v>9302488</v>
      </c>
      <c r="E44" s="146">
        <v>8.1</v>
      </c>
      <c r="F44" s="146">
        <v>499</v>
      </c>
      <c r="G44" s="144"/>
      <c r="H44" s="146"/>
      <c r="I44" s="147"/>
      <c r="J44" s="199" t="s">
        <v>892</v>
      </c>
    </row>
    <row r="45" spans="1:10" x14ac:dyDescent="0.3">
      <c r="A45" s="148" t="s">
        <v>736</v>
      </c>
      <c r="B45" s="144"/>
      <c r="C45" s="144"/>
      <c r="D45" s="144"/>
      <c r="E45" s="146"/>
      <c r="F45" s="146"/>
      <c r="G45" s="144">
        <v>9302586</v>
      </c>
      <c r="H45" s="146">
        <v>8.1</v>
      </c>
      <c r="I45" s="147">
        <v>147</v>
      </c>
      <c r="J45" s="199"/>
    </row>
    <row r="46" spans="1:10" x14ac:dyDescent="0.3">
      <c r="A46" s="148" t="s">
        <v>736</v>
      </c>
      <c r="B46" s="144"/>
      <c r="C46" s="144"/>
      <c r="D46" s="144"/>
      <c r="E46" s="146"/>
      <c r="F46" s="146"/>
      <c r="G46" s="144">
        <v>9304135</v>
      </c>
      <c r="H46" s="146">
        <v>8.1</v>
      </c>
      <c r="I46" s="147">
        <v>352</v>
      </c>
      <c r="J46" s="199"/>
    </row>
    <row r="47" spans="1:10" x14ac:dyDescent="0.3">
      <c r="A47" s="143" t="s">
        <v>736</v>
      </c>
      <c r="B47" s="144" t="s">
        <v>737</v>
      </c>
      <c r="C47" s="144" t="s">
        <v>894</v>
      </c>
      <c r="D47" s="144">
        <v>9302488</v>
      </c>
      <c r="E47" s="146">
        <v>8.1</v>
      </c>
      <c r="F47" s="146">
        <v>499</v>
      </c>
      <c r="G47" s="144"/>
      <c r="H47" s="146"/>
      <c r="I47" s="147"/>
      <c r="J47" s="199" t="s">
        <v>892</v>
      </c>
    </row>
    <row r="48" spans="1:10" x14ac:dyDescent="0.3">
      <c r="A48" s="148" t="s">
        <v>736</v>
      </c>
      <c r="B48" s="144"/>
      <c r="C48" s="144"/>
      <c r="D48" s="144"/>
      <c r="E48" s="146"/>
      <c r="F48" s="146"/>
      <c r="G48" s="144">
        <v>9304135</v>
      </c>
      <c r="H48" s="146">
        <v>8.1</v>
      </c>
      <c r="I48" s="147">
        <v>343</v>
      </c>
      <c r="J48" s="199"/>
    </row>
    <row r="49" spans="1:10" x14ac:dyDescent="0.3">
      <c r="A49" s="148" t="s">
        <v>736</v>
      </c>
      <c r="B49" s="144"/>
      <c r="C49" s="144"/>
      <c r="D49" s="144"/>
      <c r="E49" s="146"/>
      <c r="F49" s="146"/>
      <c r="G49" s="144">
        <v>9305159</v>
      </c>
      <c r="H49" s="146">
        <v>8.1</v>
      </c>
      <c r="I49" s="147">
        <v>156</v>
      </c>
      <c r="J49" s="199"/>
    </row>
    <row r="50" spans="1:10" x14ac:dyDescent="0.3">
      <c r="A50" s="143" t="s">
        <v>736</v>
      </c>
      <c r="B50" s="144" t="s">
        <v>737</v>
      </c>
      <c r="C50" s="144" t="s">
        <v>895</v>
      </c>
      <c r="D50" s="144">
        <v>9302489</v>
      </c>
      <c r="E50" s="146">
        <v>8.1</v>
      </c>
      <c r="F50" s="146">
        <v>499</v>
      </c>
      <c r="G50" s="144"/>
      <c r="H50" s="146"/>
      <c r="I50" s="147"/>
      <c r="J50" s="199" t="s">
        <v>892</v>
      </c>
    </row>
    <row r="51" spans="1:10" x14ac:dyDescent="0.3">
      <c r="A51" s="148" t="s">
        <v>736</v>
      </c>
      <c r="B51" s="144"/>
      <c r="C51" s="144"/>
      <c r="D51" s="144"/>
      <c r="E51" s="146"/>
      <c r="F51" s="146"/>
      <c r="G51" s="144">
        <v>9305159</v>
      </c>
      <c r="H51" s="146">
        <v>8.1</v>
      </c>
      <c r="I51" s="147">
        <v>12</v>
      </c>
      <c r="J51" s="199"/>
    </row>
    <row r="52" spans="1:10" x14ac:dyDescent="0.3">
      <c r="A52" s="148" t="s">
        <v>736</v>
      </c>
      <c r="B52" s="144"/>
      <c r="C52" s="144"/>
      <c r="D52" s="144"/>
      <c r="E52" s="146"/>
      <c r="F52" s="146"/>
      <c r="G52" s="144">
        <v>9305673</v>
      </c>
      <c r="H52" s="146">
        <v>8.1</v>
      </c>
      <c r="I52" s="147">
        <v>365</v>
      </c>
      <c r="J52" s="199"/>
    </row>
    <row r="53" spans="1:10" x14ac:dyDescent="0.3">
      <c r="A53" s="148" t="s">
        <v>736</v>
      </c>
      <c r="B53" s="144"/>
      <c r="C53" s="144"/>
      <c r="D53" s="144"/>
      <c r="E53" s="146"/>
      <c r="F53" s="146"/>
      <c r="G53" s="144">
        <v>9311209</v>
      </c>
      <c r="H53" s="146">
        <v>8.1</v>
      </c>
      <c r="I53" s="147">
        <v>122</v>
      </c>
      <c r="J53" s="199"/>
    </row>
    <row r="54" spans="1:10" x14ac:dyDescent="0.3">
      <c r="A54" s="143" t="s">
        <v>736</v>
      </c>
      <c r="B54" s="144" t="s">
        <v>737</v>
      </c>
      <c r="C54" s="144" t="s">
        <v>896</v>
      </c>
      <c r="D54" s="144">
        <v>9302489</v>
      </c>
      <c r="E54" s="146">
        <v>8.1</v>
      </c>
      <c r="F54" s="146">
        <v>499</v>
      </c>
      <c r="G54" s="144"/>
      <c r="H54" s="146"/>
      <c r="I54" s="147"/>
      <c r="J54" s="199" t="s">
        <v>892</v>
      </c>
    </row>
    <row r="55" spans="1:10" x14ac:dyDescent="0.3">
      <c r="A55" s="148" t="s">
        <v>736</v>
      </c>
      <c r="B55" s="144"/>
      <c r="C55" s="144"/>
      <c r="D55" s="144"/>
      <c r="E55" s="146"/>
      <c r="F55" s="146"/>
      <c r="G55" s="144">
        <v>9311209</v>
      </c>
      <c r="H55" s="146">
        <v>8.1</v>
      </c>
      <c r="I55" s="147">
        <v>284</v>
      </c>
      <c r="J55" s="199"/>
    </row>
    <row r="56" spans="1:10" x14ac:dyDescent="0.3">
      <c r="A56" s="148" t="s">
        <v>736</v>
      </c>
      <c r="B56" s="144"/>
      <c r="C56" s="144"/>
      <c r="D56" s="144"/>
      <c r="E56" s="146"/>
      <c r="F56" s="146"/>
      <c r="G56" s="144">
        <v>9311722</v>
      </c>
      <c r="H56" s="146">
        <v>8.09</v>
      </c>
      <c r="I56" s="147">
        <v>215</v>
      </c>
      <c r="J56" s="199"/>
    </row>
    <row r="57" spans="1:10" x14ac:dyDescent="0.3">
      <c r="A57" s="143" t="s">
        <v>736</v>
      </c>
      <c r="B57" s="144" t="s">
        <v>737</v>
      </c>
      <c r="C57" s="144" t="s">
        <v>897</v>
      </c>
      <c r="D57" s="144">
        <v>9320188</v>
      </c>
      <c r="E57" s="146">
        <v>8.09</v>
      </c>
      <c r="F57" s="146">
        <v>499</v>
      </c>
      <c r="G57" s="144"/>
      <c r="H57" s="146"/>
      <c r="I57" s="147"/>
      <c r="J57" s="199" t="s">
        <v>898</v>
      </c>
    </row>
    <row r="58" spans="1:10" x14ac:dyDescent="0.3">
      <c r="A58" s="148" t="s">
        <v>736</v>
      </c>
      <c r="B58" s="144"/>
      <c r="C58" s="144"/>
      <c r="D58" s="144"/>
      <c r="E58" s="146"/>
      <c r="F58" s="146"/>
      <c r="G58" s="144">
        <v>9320334</v>
      </c>
      <c r="H58" s="146">
        <v>8.09</v>
      </c>
      <c r="I58" s="147">
        <v>499</v>
      </c>
      <c r="J58" s="199"/>
    </row>
    <row r="59" spans="1:10" x14ac:dyDescent="0.3">
      <c r="A59" s="143" t="s">
        <v>736</v>
      </c>
      <c r="B59" s="144" t="s">
        <v>737</v>
      </c>
      <c r="C59" s="144" t="s">
        <v>899</v>
      </c>
      <c r="D59" s="144">
        <v>9320189</v>
      </c>
      <c r="E59" s="146">
        <v>8.09</v>
      </c>
      <c r="F59" s="146">
        <v>499</v>
      </c>
      <c r="G59" s="144"/>
      <c r="H59" s="146"/>
      <c r="I59" s="147"/>
      <c r="J59" s="199" t="s">
        <v>898</v>
      </c>
    </row>
    <row r="60" spans="1:10" x14ac:dyDescent="0.3">
      <c r="A60" s="148" t="s">
        <v>736</v>
      </c>
      <c r="B60" s="144"/>
      <c r="C60" s="144"/>
      <c r="D60" s="144"/>
      <c r="E60" s="146"/>
      <c r="F60" s="146"/>
      <c r="G60" s="144">
        <v>9320334</v>
      </c>
      <c r="H60" s="146">
        <v>8.09</v>
      </c>
      <c r="I60" s="147">
        <v>499</v>
      </c>
      <c r="J60" s="199"/>
    </row>
    <row r="61" spans="1:10" x14ac:dyDescent="0.3">
      <c r="A61" s="143" t="s">
        <v>736</v>
      </c>
      <c r="B61" s="144" t="s">
        <v>737</v>
      </c>
      <c r="C61" s="144" t="s">
        <v>900</v>
      </c>
      <c r="D61" s="144">
        <v>9320189</v>
      </c>
      <c r="E61" s="146">
        <v>8.09</v>
      </c>
      <c r="F61" s="146">
        <v>499</v>
      </c>
      <c r="G61" s="144"/>
      <c r="H61" s="146"/>
      <c r="I61" s="147"/>
      <c r="J61" s="199" t="s">
        <v>898</v>
      </c>
    </row>
    <row r="62" spans="1:10" x14ac:dyDescent="0.3">
      <c r="A62" s="148" t="s">
        <v>736</v>
      </c>
      <c r="B62" s="144"/>
      <c r="C62" s="144"/>
      <c r="D62" s="144"/>
      <c r="E62" s="146"/>
      <c r="F62" s="146"/>
      <c r="G62" s="144">
        <v>9320334</v>
      </c>
      <c r="H62" s="146">
        <v>8.09</v>
      </c>
      <c r="I62" s="147">
        <v>465</v>
      </c>
      <c r="J62" s="199"/>
    </row>
    <row r="63" spans="1:10" x14ac:dyDescent="0.3">
      <c r="A63" s="148" t="s">
        <v>736</v>
      </c>
      <c r="B63" s="144"/>
      <c r="C63" s="144"/>
      <c r="D63" s="144"/>
      <c r="E63" s="146"/>
      <c r="F63" s="146"/>
      <c r="G63" s="144">
        <v>9323408</v>
      </c>
      <c r="H63" s="146">
        <v>8.09</v>
      </c>
      <c r="I63" s="147">
        <v>34</v>
      </c>
      <c r="J63" s="199"/>
    </row>
    <row r="64" spans="1:10" x14ac:dyDescent="0.3">
      <c r="A64" s="143" t="s">
        <v>736</v>
      </c>
      <c r="B64" s="144" t="s">
        <v>737</v>
      </c>
      <c r="C64" s="144" t="s">
        <v>901</v>
      </c>
      <c r="D64" s="144">
        <v>9320189</v>
      </c>
      <c r="E64" s="146">
        <v>8.09</v>
      </c>
      <c r="F64" s="146">
        <v>499</v>
      </c>
      <c r="G64" s="144"/>
      <c r="H64" s="146"/>
      <c r="I64" s="147"/>
      <c r="J64" s="199" t="s">
        <v>898</v>
      </c>
    </row>
    <row r="65" spans="1:10" x14ac:dyDescent="0.3">
      <c r="A65" s="148" t="s">
        <v>736</v>
      </c>
      <c r="B65" s="144"/>
      <c r="C65" s="144"/>
      <c r="D65" s="144"/>
      <c r="E65" s="146"/>
      <c r="F65" s="146"/>
      <c r="G65" s="144">
        <v>9323408</v>
      </c>
      <c r="H65" s="146">
        <v>8.09</v>
      </c>
      <c r="I65" s="147">
        <v>326</v>
      </c>
      <c r="J65" s="199"/>
    </row>
    <row r="66" spans="1:10" x14ac:dyDescent="0.3">
      <c r="A66" s="148" t="s">
        <v>736</v>
      </c>
      <c r="B66" s="144"/>
      <c r="C66" s="144"/>
      <c r="D66" s="144"/>
      <c r="E66" s="146"/>
      <c r="F66" s="146"/>
      <c r="G66" s="144">
        <v>9402007</v>
      </c>
      <c r="H66" s="146">
        <v>8.09</v>
      </c>
      <c r="I66" s="147">
        <v>46</v>
      </c>
      <c r="J66" s="199"/>
    </row>
    <row r="67" spans="1:10" x14ac:dyDescent="0.3">
      <c r="A67" s="148" t="s">
        <v>736</v>
      </c>
      <c r="B67" s="144"/>
      <c r="C67" s="144"/>
      <c r="D67" s="144"/>
      <c r="E67" s="146"/>
      <c r="F67" s="146"/>
      <c r="G67" s="144">
        <v>9402520</v>
      </c>
      <c r="H67" s="146">
        <v>8.09</v>
      </c>
      <c r="I67" s="147">
        <v>30</v>
      </c>
      <c r="J67" s="199"/>
    </row>
    <row r="68" spans="1:10" x14ac:dyDescent="0.3">
      <c r="A68" s="148" t="s">
        <v>736</v>
      </c>
      <c r="B68" s="144"/>
      <c r="C68" s="144"/>
      <c r="D68" s="144"/>
      <c r="E68" s="146"/>
      <c r="F68" s="146"/>
      <c r="G68" s="144">
        <v>9403034</v>
      </c>
      <c r="H68" s="146">
        <v>8.09</v>
      </c>
      <c r="I68" s="147">
        <v>97</v>
      </c>
      <c r="J68" s="199"/>
    </row>
    <row r="69" spans="1:10" x14ac:dyDescent="0.3">
      <c r="A69" s="143" t="s">
        <v>736</v>
      </c>
      <c r="B69" s="144" t="s">
        <v>737</v>
      </c>
      <c r="C69" s="144" t="s">
        <v>902</v>
      </c>
      <c r="D69" s="144">
        <v>9320189</v>
      </c>
      <c r="E69" s="146">
        <v>8.09</v>
      </c>
      <c r="F69" s="146">
        <v>4</v>
      </c>
      <c r="G69" s="144"/>
      <c r="H69" s="146"/>
      <c r="I69" s="147"/>
      <c r="J69" s="199" t="s">
        <v>898</v>
      </c>
    </row>
    <row r="70" spans="1:10" ht="16.8" thickBot="1" x14ac:dyDescent="0.35">
      <c r="A70" s="170" t="s">
        <v>736</v>
      </c>
      <c r="B70" s="171"/>
      <c r="C70" s="171"/>
      <c r="D70" s="171"/>
      <c r="E70" s="173"/>
      <c r="F70" s="173"/>
      <c r="G70" s="171">
        <v>9403034</v>
      </c>
      <c r="H70" s="173">
        <v>8.09</v>
      </c>
      <c r="I70" s="174">
        <v>4</v>
      </c>
      <c r="J70" s="201"/>
    </row>
    <row r="71" spans="1:10" x14ac:dyDescent="0.3">
      <c r="A71" s="138" t="s">
        <v>736</v>
      </c>
      <c r="B71" s="139" t="s">
        <v>737</v>
      </c>
      <c r="C71" s="139" t="s">
        <v>903</v>
      </c>
      <c r="D71" s="139">
        <v>9503892</v>
      </c>
      <c r="E71" s="141">
        <v>8.09</v>
      </c>
      <c r="F71" s="141">
        <v>499</v>
      </c>
      <c r="G71" s="139"/>
      <c r="H71" s="141"/>
      <c r="I71" s="142"/>
      <c r="J71" s="202" t="s">
        <v>904</v>
      </c>
    </row>
    <row r="72" spans="1:10" x14ac:dyDescent="0.3">
      <c r="A72" s="148" t="s">
        <v>736</v>
      </c>
      <c r="B72" s="144"/>
      <c r="C72" s="144"/>
      <c r="D72" s="144"/>
      <c r="E72" s="146"/>
      <c r="F72" s="146"/>
      <c r="G72" s="144">
        <v>9504000</v>
      </c>
      <c r="H72" s="146">
        <v>8.09</v>
      </c>
      <c r="I72" s="147">
        <v>499</v>
      </c>
      <c r="J72" s="199"/>
    </row>
    <row r="73" spans="1:10" x14ac:dyDescent="0.3">
      <c r="A73" s="143" t="s">
        <v>736</v>
      </c>
      <c r="B73" s="144" t="s">
        <v>737</v>
      </c>
      <c r="C73" s="144" t="s">
        <v>905</v>
      </c>
      <c r="D73" s="144">
        <v>9503893</v>
      </c>
      <c r="E73" s="146">
        <v>8.09</v>
      </c>
      <c r="F73" s="146">
        <v>4</v>
      </c>
      <c r="G73" s="144"/>
      <c r="H73" s="146"/>
      <c r="I73" s="147"/>
      <c r="J73" s="199" t="s">
        <v>904</v>
      </c>
    </row>
    <row r="74" spans="1:10" x14ac:dyDescent="0.3">
      <c r="A74" s="148" t="s">
        <v>736</v>
      </c>
      <c r="B74" s="144"/>
      <c r="C74" s="144"/>
      <c r="D74" s="144"/>
      <c r="E74" s="146"/>
      <c r="F74" s="146"/>
      <c r="G74" s="144">
        <v>9504000</v>
      </c>
      <c r="H74" s="146">
        <v>8.09</v>
      </c>
      <c r="I74" s="147">
        <v>4</v>
      </c>
      <c r="J74" s="199"/>
    </row>
    <row r="75" spans="1:10" x14ac:dyDescent="0.3">
      <c r="A75" s="143" t="s">
        <v>736</v>
      </c>
      <c r="B75" s="144" t="s">
        <v>737</v>
      </c>
      <c r="C75" s="144" t="s">
        <v>906</v>
      </c>
      <c r="D75" s="144">
        <v>9503893</v>
      </c>
      <c r="E75" s="146">
        <v>8.09</v>
      </c>
      <c r="F75" s="146">
        <v>499</v>
      </c>
      <c r="G75" s="144"/>
      <c r="H75" s="146"/>
      <c r="I75" s="147"/>
      <c r="J75" s="199" t="s">
        <v>904</v>
      </c>
    </row>
    <row r="76" spans="1:10" x14ac:dyDescent="0.3">
      <c r="A76" s="148" t="s">
        <v>736</v>
      </c>
      <c r="B76" s="144"/>
      <c r="C76" s="144"/>
      <c r="D76" s="144"/>
      <c r="E76" s="146"/>
      <c r="F76" s="146"/>
      <c r="G76" s="144">
        <v>9504000</v>
      </c>
      <c r="H76" s="146">
        <v>8.09</v>
      </c>
      <c r="I76" s="147">
        <v>499</v>
      </c>
      <c r="J76" s="199"/>
    </row>
    <row r="77" spans="1:10" x14ac:dyDescent="0.3">
      <c r="A77" s="143" t="s">
        <v>736</v>
      </c>
      <c r="B77" s="144" t="s">
        <v>737</v>
      </c>
      <c r="C77" s="144" t="s">
        <v>907</v>
      </c>
      <c r="D77" s="144">
        <v>9503893</v>
      </c>
      <c r="E77" s="146">
        <v>8.09</v>
      </c>
      <c r="F77" s="146">
        <v>499</v>
      </c>
      <c r="G77" s="144"/>
      <c r="H77" s="146"/>
      <c r="I77" s="147"/>
      <c r="J77" s="199" t="s">
        <v>908</v>
      </c>
    </row>
    <row r="78" spans="1:10" x14ac:dyDescent="0.3">
      <c r="A78" s="148" t="s">
        <v>736</v>
      </c>
      <c r="B78" s="144"/>
      <c r="C78" s="144"/>
      <c r="D78" s="144"/>
      <c r="E78" s="146"/>
      <c r="F78" s="146"/>
      <c r="G78" s="144">
        <v>9504000</v>
      </c>
      <c r="H78" s="146">
        <v>8.09</v>
      </c>
      <c r="I78" s="147">
        <v>499</v>
      </c>
      <c r="J78" s="199"/>
    </row>
    <row r="79" spans="1:10" x14ac:dyDescent="0.3">
      <c r="A79" s="143" t="s">
        <v>736</v>
      </c>
      <c r="B79" s="144" t="s">
        <v>737</v>
      </c>
      <c r="C79" s="144" t="s">
        <v>909</v>
      </c>
      <c r="D79" s="144">
        <v>9503893</v>
      </c>
      <c r="E79" s="146">
        <v>8.09</v>
      </c>
      <c r="F79" s="146">
        <v>499</v>
      </c>
      <c r="G79" s="144"/>
      <c r="H79" s="146"/>
      <c r="I79" s="147"/>
      <c r="J79" s="199" t="s">
        <v>904</v>
      </c>
    </row>
    <row r="80" spans="1:10" x14ac:dyDescent="0.3">
      <c r="A80" s="148" t="s">
        <v>736</v>
      </c>
      <c r="B80" s="144"/>
      <c r="C80" s="144"/>
      <c r="D80" s="144"/>
      <c r="E80" s="146"/>
      <c r="F80" s="146"/>
      <c r="G80" s="144">
        <v>9504000</v>
      </c>
      <c r="H80" s="146">
        <v>8.09</v>
      </c>
      <c r="I80" s="147">
        <v>499</v>
      </c>
      <c r="J80" s="199"/>
    </row>
    <row r="81" spans="1:10" x14ac:dyDescent="0.3">
      <c r="A81" s="143" t="s">
        <v>736</v>
      </c>
      <c r="B81" s="144" t="s">
        <v>737</v>
      </c>
      <c r="C81" s="144" t="s">
        <v>910</v>
      </c>
      <c r="D81" s="144">
        <v>9505632</v>
      </c>
      <c r="E81" s="146">
        <v>8.1</v>
      </c>
      <c r="F81" s="146">
        <v>499</v>
      </c>
      <c r="G81" s="144"/>
      <c r="H81" s="146"/>
      <c r="I81" s="147"/>
      <c r="J81" s="199" t="s">
        <v>911</v>
      </c>
    </row>
    <row r="82" spans="1:10" x14ac:dyDescent="0.3">
      <c r="A82" s="148" t="s">
        <v>736</v>
      </c>
      <c r="B82" s="144"/>
      <c r="C82" s="144"/>
      <c r="D82" s="144"/>
      <c r="E82" s="146"/>
      <c r="F82" s="146"/>
      <c r="G82" s="144">
        <v>9510053</v>
      </c>
      <c r="H82" s="146">
        <v>8.1</v>
      </c>
      <c r="I82" s="147">
        <v>499</v>
      </c>
      <c r="J82" s="199"/>
    </row>
    <row r="83" spans="1:10" x14ac:dyDescent="0.3">
      <c r="A83" s="143" t="s">
        <v>736</v>
      </c>
      <c r="B83" s="144" t="s">
        <v>737</v>
      </c>
      <c r="C83" s="144" t="s">
        <v>912</v>
      </c>
      <c r="D83" s="144">
        <v>9505632</v>
      </c>
      <c r="E83" s="146">
        <v>8.1</v>
      </c>
      <c r="F83" s="146">
        <v>4</v>
      </c>
      <c r="G83" s="144"/>
      <c r="H83" s="146"/>
      <c r="I83" s="147"/>
      <c r="J83" s="199" t="s">
        <v>911</v>
      </c>
    </row>
    <row r="84" spans="1:10" x14ac:dyDescent="0.3">
      <c r="A84" s="148" t="s">
        <v>736</v>
      </c>
      <c r="B84" s="144"/>
      <c r="C84" s="144"/>
      <c r="D84" s="144"/>
      <c r="E84" s="146"/>
      <c r="F84" s="146"/>
      <c r="G84" s="144">
        <v>9510053</v>
      </c>
      <c r="H84" s="146">
        <v>8.1</v>
      </c>
      <c r="I84" s="147">
        <v>4</v>
      </c>
      <c r="J84" s="199"/>
    </row>
    <row r="85" spans="1:10" x14ac:dyDescent="0.3">
      <c r="A85" s="143" t="s">
        <v>736</v>
      </c>
      <c r="B85" s="144" t="s">
        <v>737</v>
      </c>
      <c r="C85" s="144" t="s">
        <v>913</v>
      </c>
      <c r="D85" s="144">
        <v>9505632</v>
      </c>
      <c r="E85" s="146">
        <v>8.1</v>
      </c>
      <c r="F85" s="146">
        <v>499</v>
      </c>
      <c r="G85" s="144"/>
      <c r="H85" s="146"/>
      <c r="I85" s="147"/>
      <c r="J85" s="199" t="s">
        <v>911</v>
      </c>
    </row>
    <row r="86" spans="1:10" x14ac:dyDescent="0.3">
      <c r="A86" s="148" t="s">
        <v>736</v>
      </c>
      <c r="B86" s="144"/>
      <c r="C86" s="144"/>
      <c r="D86" s="144"/>
      <c r="E86" s="146"/>
      <c r="F86" s="146"/>
      <c r="G86" s="144">
        <v>9510053</v>
      </c>
      <c r="H86" s="146">
        <v>8.1</v>
      </c>
      <c r="I86" s="147">
        <v>499</v>
      </c>
      <c r="J86" s="199"/>
    </row>
    <row r="87" spans="1:10" x14ac:dyDescent="0.3">
      <c r="A87" s="143" t="s">
        <v>736</v>
      </c>
      <c r="B87" s="144" t="s">
        <v>737</v>
      </c>
      <c r="C87" s="144" t="s">
        <v>914</v>
      </c>
      <c r="D87" s="144">
        <v>9505632</v>
      </c>
      <c r="E87" s="146">
        <v>8.1</v>
      </c>
      <c r="F87" s="146">
        <v>499</v>
      </c>
      <c r="G87" s="144"/>
      <c r="H87" s="146"/>
      <c r="I87" s="147"/>
      <c r="J87" s="199" t="s">
        <v>911</v>
      </c>
    </row>
    <row r="88" spans="1:10" x14ac:dyDescent="0.3">
      <c r="A88" s="148" t="s">
        <v>736</v>
      </c>
      <c r="B88" s="144"/>
      <c r="C88" s="144"/>
      <c r="D88" s="144"/>
      <c r="E88" s="146"/>
      <c r="F88" s="146"/>
      <c r="G88" s="144">
        <v>9510053</v>
      </c>
      <c r="H88" s="146">
        <v>8.1</v>
      </c>
      <c r="I88" s="147">
        <v>499</v>
      </c>
      <c r="J88" s="199"/>
    </row>
    <row r="89" spans="1:10" x14ac:dyDescent="0.3">
      <c r="A89" s="143" t="s">
        <v>736</v>
      </c>
      <c r="B89" s="144" t="s">
        <v>737</v>
      </c>
      <c r="C89" s="144" t="s">
        <v>915</v>
      </c>
      <c r="D89" s="144">
        <v>9505632</v>
      </c>
      <c r="E89" s="146">
        <v>8.1</v>
      </c>
      <c r="F89" s="146">
        <v>499</v>
      </c>
      <c r="G89" s="144"/>
      <c r="H89" s="146"/>
      <c r="I89" s="147"/>
      <c r="J89" s="199" t="s">
        <v>911</v>
      </c>
    </row>
    <row r="90" spans="1:10" x14ac:dyDescent="0.3">
      <c r="A90" s="148" t="s">
        <v>736</v>
      </c>
      <c r="B90" s="144"/>
      <c r="C90" s="144"/>
      <c r="D90" s="144"/>
      <c r="E90" s="146"/>
      <c r="F90" s="146"/>
      <c r="G90" s="144">
        <v>9510053</v>
      </c>
      <c r="H90" s="146">
        <v>8.1</v>
      </c>
      <c r="I90" s="147">
        <v>499</v>
      </c>
      <c r="J90" s="199"/>
    </row>
    <row r="91" spans="1:10" x14ac:dyDescent="0.3">
      <c r="A91" s="143" t="s">
        <v>736</v>
      </c>
      <c r="B91" s="144" t="s">
        <v>737</v>
      </c>
      <c r="C91" s="144" t="s">
        <v>916</v>
      </c>
      <c r="D91" s="144">
        <v>9511479</v>
      </c>
      <c r="E91" s="146">
        <v>8.11</v>
      </c>
      <c r="F91" s="146">
        <v>499</v>
      </c>
      <c r="G91" s="144"/>
      <c r="H91" s="146"/>
      <c r="I91" s="147"/>
      <c r="J91" s="199" t="s">
        <v>917</v>
      </c>
    </row>
    <row r="92" spans="1:10" x14ac:dyDescent="0.3">
      <c r="A92" s="148" t="s">
        <v>736</v>
      </c>
      <c r="B92" s="144"/>
      <c r="C92" s="144"/>
      <c r="D92" s="144"/>
      <c r="E92" s="146"/>
      <c r="F92" s="146"/>
      <c r="G92" s="144">
        <v>9511592</v>
      </c>
      <c r="H92" s="146">
        <v>8.11</v>
      </c>
      <c r="I92" s="147">
        <v>499</v>
      </c>
      <c r="J92" s="199"/>
    </row>
    <row r="93" spans="1:10" x14ac:dyDescent="0.3">
      <c r="A93" s="143" t="s">
        <v>736</v>
      </c>
      <c r="B93" s="144" t="s">
        <v>737</v>
      </c>
      <c r="C93" s="144" t="s">
        <v>918</v>
      </c>
      <c r="D93" s="144">
        <v>9511479</v>
      </c>
      <c r="E93" s="146">
        <v>8.11</v>
      </c>
      <c r="F93" s="146">
        <v>499</v>
      </c>
      <c r="G93" s="144"/>
      <c r="H93" s="146"/>
      <c r="I93" s="147"/>
      <c r="J93" s="199" t="s">
        <v>917</v>
      </c>
    </row>
    <row r="94" spans="1:10" x14ac:dyDescent="0.3">
      <c r="A94" s="148" t="s">
        <v>736</v>
      </c>
      <c r="B94" s="144"/>
      <c r="C94" s="144"/>
      <c r="D94" s="144"/>
      <c r="E94" s="146"/>
      <c r="F94" s="146"/>
      <c r="G94" s="144">
        <v>9511592</v>
      </c>
      <c r="H94" s="146">
        <v>8.11</v>
      </c>
      <c r="I94" s="147">
        <v>499</v>
      </c>
      <c r="J94" s="199"/>
    </row>
    <row r="95" spans="1:10" x14ac:dyDescent="0.3">
      <c r="A95" s="143" t="s">
        <v>736</v>
      </c>
      <c r="B95" s="144" t="s">
        <v>737</v>
      </c>
      <c r="C95" s="144" t="s">
        <v>919</v>
      </c>
      <c r="D95" s="144">
        <v>9511480</v>
      </c>
      <c r="E95" s="146">
        <v>8.11</v>
      </c>
      <c r="F95" s="146">
        <v>499</v>
      </c>
      <c r="G95" s="144"/>
      <c r="H95" s="146"/>
      <c r="I95" s="147"/>
      <c r="J95" s="199" t="s">
        <v>917</v>
      </c>
    </row>
    <row r="96" spans="1:10" x14ac:dyDescent="0.3">
      <c r="A96" s="148" t="s">
        <v>736</v>
      </c>
      <c r="B96" s="144"/>
      <c r="C96" s="144"/>
      <c r="D96" s="144"/>
      <c r="E96" s="146"/>
      <c r="F96" s="146"/>
      <c r="G96" s="144">
        <v>9511592</v>
      </c>
      <c r="H96" s="146">
        <v>8.11</v>
      </c>
      <c r="I96" s="147">
        <v>499</v>
      </c>
      <c r="J96" s="199"/>
    </row>
    <row r="97" spans="1:10" x14ac:dyDescent="0.3">
      <c r="A97" s="143" t="s">
        <v>736</v>
      </c>
      <c r="B97" s="144" t="s">
        <v>737</v>
      </c>
      <c r="C97" s="144" t="s">
        <v>920</v>
      </c>
      <c r="D97" s="144">
        <v>9511480</v>
      </c>
      <c r="E97" s="146">
        <v>8.11</v>
      </c>
      <c r="F97" s="146">
        <v>4</v>
      </c>
      <c r="G97" s="144"/>
      <c r="H97" s="146"/>
      <c r="I97" s="147"/>
      <c r="J97" s="199" t="s">
        <v>917</v>
      </c>
    </row>
    <row r="98" spans="1:10" x14ac:dyDescent="0.3">
      <c r="A98" s="148" t="s">
        <v>736</v>
      </c>
      <c r="B98" s="144"/>
      <c r="C98" s="144"/>
      <c r="D98" s="144"/>
      <c r="E98" s="146"/>
      <c r="F98" s="146"/>
      <c r="G98" s="144">
        <v>9511592</v>
      </c>
      <c r="H98" s="146">
        <v>8.11</v>
      </c>
      <c r="I98" s="147">
        <v>4</v>
      </c>
      <c r="J98" s="199"/>
    </row>
    <row r="99" spans="1:10" x14ac:dyDescent="0.3">
      <c r="A99" s="143" t="s">
        <v>736</v>
      </c>
      <c r="B99" s="144" t="s">
        <v>737</v>
      </c>
      <c r="C99" s="144" t="s">
        <v>921</v>
      </c>
      <c r="D99" s="144">
        <v>9511480</v>
      </c>
      <c r="E99" s="146">
        <v>8.11</v>
      </c>
      <c r="F99" s="146">
        <v>499</v>
      </c>
      <c r="G99" s="144"/>
      <c r="H99" s="146"/>
      <c r="I99" s="147"/>
      <c r="J99" s="199" t="s">
        <v>917</v>
      </c>
    </row>
    <row r="100" spans="1:10" x14ac:dyDescent="0.3">
      <c r="A100" s="148" t="s">
        <v>736</v>
      </c>
      <c r="B100" s="144"/>
      <c r="C100" s="144"/>
      <c r="D100" s="144"/>
      <c r="E100" s="146"/>
      <c r="F100" s="146"/>
      <c r="G100" s="144">
        <v>9511592</v>
      </c>
      <c r="H100" s="146">
        <v>8.11</v>
      </c>
      <c r="I100" s="147">
        <v>499</v>
      </c>
      <c r="J100" s="199"/>
    </row>
    <row r="101" spans="1:10" x14ac:dyDescent="0.3">
      <c r="A101" s="143" t="s">
        <v>736</v>
      </c>
      <c r="B101" s="144" t="s">
        <v>737</v>
      </c>
      <c r="C101" s="144" t="s">
        <v>922</v>
      </c>
      <c r="D101" s="144">
        <v>9513998</v>
      </c>
      <c r="E101" s="146">
        <v>8.1</v>
      </c>
      <c r="F101" s="146">
        <v>499</v>
      </c>
      <c r="G101" s="144"/>
      <c r="H101" s="146"/>
      <c r="I101" s="147"/>
      <c r="J101" s="199" t="s">
        <v>923</v>
      </c>
    </row>
    <row r="102" spans="1:10" x14ac:dyDescent="0.3">
      <c r="A102" s="148" t="s">
        <v>736</v>
      </c>
      <c r="B102" s="144"/>
      <c r="C102" s="144"/>
      <c r="D102" s="144"/>
      <c r="E102" s="146"/>
      <c r="F102" s="146"/>
      <c r="G102" s="144">
        <v>9514664</v>
      </c>
      <c r="H102" s="146">
        <v>8.1</v>
      </c>
      <c r="I102" s="147">
        <v>483</v>
      </c>
      <c r="J102" s="199"/>
    </row>
    <row r="103" spans="1:10" x14ac:dyDescent="0.3">
      <c r="A103" s="148" t="s">
        <v>736</v>
      </c>
      <c r="B103" s="144"/>
      <c r="C103" s="144"/>
      <c r="D103" s="144"/>
      <c r="E103" s="146"/>
      <c r="F103" s="146"/>
      <c r="G103" s="144">
        <v>9515181</v>
      </c>
      <c r="H103" s="146">
        <v>8.1</v>
      </c>
      <c r="I103" s="147">
        <v>16</v>
      </c>
      <c r="J103" s="199"/>
    </row>
    <row r="104" spans="1:10" x14ac:dyDescent="0.3">
      <c r="A104" s="143" t="s">
        <v>736</v>
      </c>
      <c r="B104" s="144" t="s">
        <v>737</v>
      </c>
      <c r="C104" s="144" t="s">
        <v>924</v>
      </c>
      <c r="D104" s="144">
        <v>9513998</v>
      </c>
      <c r="E104" s="146">
        <v>8.1</v>
      </c>
      <c r="F104" s="146">
        <v>4</v>
      </c>
      <c r="G104" s="144"/>
      <c r="H104" s="146"/>
      <c r="I104" s="147"/>
      <c r="J104" s="199" t="s">
        <v>923</v>
      </c>
    </row>
    <row r="105" spans="1:10" x14ac:dyDescent="0.3">
      <c r="A105" s="148" t="s">
        <v>736</v>
      </c>
      <c r="B105" s="144"/>
      <c r="C105" s="144"/>
      <c r="D105" s="144"/>
      <c r="E105" s="146"/>
      <c r="F105" s="146"/>
      <c r="G105" s="144">
        <v>9515181</v>
      </c>
      <c r="H105" s="146">
        <v>8.1</v>
      </c>
      <c r="I105" s="147">
        <v>4</v>
      </c>
      <c r="J105" s="199"/>
    </row>
    <row r="106" spans="1:10" x14ac:dyDescent="0.3">
      <c r="A106" s="143" t="s">
        <v>736</v>
      </c>
      <c r="B106" s="144" t="s">
        <v>737</v>
      </c>
      <c r="C106" s="144" t="s">
        <v>925</v>
      </c>
      <c r="D106" s="144">
        <v>9513998</v>
      </c>
      <c r="E106" s="146">
        <v>8.1</v>
      </c>
      <c r="F106" s="146">
        <v>499</v>
      </c>
      <c r="G106" s="144"/>
      <c r="H106" s="146"/>
      <c r="I106" s="147"/>
      <c r="J106" s="199" t="s">
        <v>923</v>
      </c>
    </row>
    <row r="107" spans="1:10" x14ac:dyDescent="0.3">
      <c r="A107" s="148" t="s">
        <v>736</v>
      </c>
      <c r="B107" s="144"/>
      <c r="C107" s="144"/>
      <c r="D107" s="144"/>
      <c r="E107" s="146"/>
      <c r="F107" s="146"/>
      <c r="G107" s="144">
        <v>9515181</v>
      </c>
      <c r="H107" s="146">
        <v>8.1</v>
      </c>
      <c r="I107" s="147">
        <v>478</v>
      </c>
      <c r="J107" s="199"/>
    </row>
    <row r="108" spans="1:10" x14ac:dyDescent="0.3">
      <c r="A108" s="148" t="s">
        <v>736</v>
      </c>
      <c r="B108" s="144"/>
      <c r="C108" s="144"/>
      <c r="D108" s="144"/>
      <c r="E108" s="146"/>
      <c r="F108" s="146"/>
      <c r="G108" s="144">
        <v>9515690</v>
      </c>
      <c r="H108" s="146">
        <v>8.1</v>
      </c>
      <c r="I108" s="147">
        <v>21</v>
      </c>
      <c r="J108" s="199"/>
    </row>
    <row r="109" spans="1:10" x14ac:dyDescent="0.3">
      <c r="A109" s="143" t="s">
        <v>736</v>
      </c>
      <c r="B109" s="144" t="s">
        <v>737</v>
      </c>
      <c r="C109" s="144" t="s">
        <v>926</v>
      </c>
      <c r="D109" s="144">
        <v>9513998</v>
      </c>
      <c r="E109" s="146">
        <v>8.1</v>
      </c>
      <c r="F109" s="146">
        <v>499</v>
      </c>
      <c r="G109" s="144"/>
      <c r="H109" s="146"/>
      <c r="I109" s="147"/>
      <c r="J109" s="199" t="s">
        <v>923</v>
      </c>
    </row>
    <row r="110" spans="1:10" x14ac:dyDescent="0.3">
      <c r="A110" s="148" t="s">
        <v>736</v>
      </c>
      <c r="B110" s="144"/>
      <c r="C110" s="144"/>
      <c r="D110" s="144"/>
      <c r="E110" s="146"/>
      <c r="F110" s="146"/>
      <c r="G110" s="144">
        <v>9515690</v>
      </c>
      <c r="H110" s="146">
        <v>8.1</v>
      </c>
      <c r="I110" s="147">
        <v>447</v>
      </c>
      <c r="J110" s="199"/>
    </row>
    <row r="111" spans="1:10" x14ac:dyDescent="0.3">
      <c r="A111" s="148" t="s">
        <v>736</v>
      </c>
      <c r="B111" s="144"/>
      <c r="C111" s="144"/>
      <c r="D111" s="144"/>
      <c r="E111" s="146"/>
      <c r="F111" s="146"/>
      <c r="G111" s="144">
        <v>9520207</v>
      </c>
      <c r="H111" s="146">
        <v>8.1</v>
      </c>
      <c r="I111" s="147">
        <v>52</v>
      </c>
      <c r="J111" s="199"/>
    </row>
    <row r="112" spans="1:10" x14ac:dyDescent="0.3">
      <c r="A112" s="143" t="s">
        <v>736</v>
      </c>
      <c r="B112" s="144" t="s">
        <v>737</v>
      </c>
      <c r="C112" s="144" t="s">
        <v>927</v>
      </c>
      <c r="D112" s="144">
        <v>9513999</v>
      </c>
      <c r="E112" s="146">
        <v>8.1</v>
      </c>
      <c r="F112" s="146">
        <v>499</v>
      </c>
      <c r="G112" s="144"/>
      <c r="H112" s="146"/>
      <c r="I112" s="147"/>
      <c r="J112" s="199" t="s">
        <v>923</v>
      </c>
    </row>
    <row r="113" spans="1:10" x14ac:dyDescent="0.3">
      <c r="A113" s="148" t="s">
        <v>736</v>
      </c>
      <c r="B113" s="144"/>
      <c r="C113" s="144"/>
      <c r="D113" s="144"/>
      <c r="E113" s="146"/>
      <c r="F113" s="146"/>
      <c r="G113" s="144">
        <v>9520207</v>
      </c>
      <c r="H113" s="146">
        <v>8.1</v>
      </c>
      <c r="I113" s="147">
        <v>445</v>
      </c>
      <c r="J113" s="199"/>
    </row>
    <row r="114" spans="1:10" x14ac:dyDescent="0.3">
      <c r="A114" s="148" t="s">
        <v>736</v>
      </c>
      <c r="B114" s="144"/>
      <c r="C114" s="144"/>
      <c r="D114" s="144"/>
      <c r="E114" s="146"/>
      <c r="F114" s="146"/>
      <c r="G114" s="144">
        <v>9523284</v>
      </c>
      <c r="H114" s="146">
        <v>8.09</v>
      </c>
      <c r="I114" s="147">
        <v>54</v>
      </c>
      <c r="J114" s="199"/>
    </row>
    <row r="115" spans="1:10" x14ac:dyDescent="0.3">
      <c r="A115" s="143" t="s">
        <v>736</v>
      </c>
      <c r="B115" s="144" t="s">
        <v>737</v>
      </c>
      <c r="C115" s="144" t="s">
        <v>928</v>
      </c>
      <c r="D115" s="144">
        <v>9515625</v>
      </c>
      <c r="E115" s="146">
        <v>8.09</v>
      </c>
      <c r="F115" s="146">
        <v>499</v>
      </c>
      <c r="G115" s="144"/>
      <c r="H115" s="146"/>
      <c r="I115" s="147"/>
      <c r="J115" s="199" t="s">
        <v>929</v>
      </c>
    </row>
    <row r="116" spans="1:10" x14ac:dyDescent="0.3">
      <c r="A116" s="148" t="s">
        <v>736</v>
      </c>
      <c r="B116" s="144"/>
      <c r="C116" s="144"/>
      <c r="D116" s="144"/>
      <c r="E116" s="146"/>
      <c r="F116" s="146"/>
      <c r="G116" s="144">
        <v>9523284</v>
      </c>
      <c r="H116" s="146">
        <v>8.09</v>
      </c>
      <c r="I116" s="147">
        <v>276</v>
      </c>
      <c r="J116" s="199"/>
    </row>
    <row r="117" spans="1:10" x14ac:dyDescent="0.3">
      <c r="A117" s="148" t="s">
        <v>736</v>
      </c>
      <c r="B117" s="144"/>
      <c r="C117" s="144"/>
      <c r="D117" s="144"/>
      <c r="E117" s="146"/>
      <c r="F117" s="146"/>
      <c r="G117" s="144">
        <v>9523793</v>
      </c>
      <c r="H117" s="146">
        <v>8.09</v>
      </c>
      <c r="I117" s="147">
        <v>223</v>
      </c>
      <c r="J117" s="199"/>
    </row>
    <row r="118" spans="1:10" x14ac:dyDescent="0.3">
      <c r="A118" s="143" t="s">
        <v>736</v>
      </c>
      <c r="B118" s="144" t="s">
        <v>737</v>
      </c>
      <c r="C118" s="144" t="s">
        <v>930</v>
      </c>
      <c r="D118" s="144">
        <v>9515625</v>
      </c>
      <c r="E118" s="146">
        <v>8.09</v>
      </c>
      <c r="F118" s="146">
        <v>499</v>
      </c>
      <c r="G118" s="144"/>
      <c r="H118" s="146"/>
      <c r="I118" s="147"/>
      <c r="J118" s="199" t="s">
        <v>929</v>
      </c>
    </row>
    <row r="119" spans="1:10" x14ac:dyDescent="0.3">
      <c r="A119" s="148" t="s">
        <v>736</v>
      </c>
      <c r="B119" s="144"/>
      <c r="C119" s="144"/>
      <c r="D119" s="144"/>
      <c r="E119" s="146"/>
      <c r="F119" s="146"/>
      <c r="G119" s="144">
        <v>9523793</v>
      </c>
      <c r="H119" s="146">
        <v>8.09</v>
      </c>
      <c r="I119" s="147">
        <v>255</v>
      </c>
      <c r="J119" s="199"/>
    </row>
    <row r="120" spans="1:10" x14ac:dyDescent="0.3">
      <c r="A120" s="148" t="s">
        <v>736</v>
      </c>
      <c r="B120" s="144"/>
      <c r="C120" s="144"/>
      <c r="D120" s="144"/>
      <c r="E120" s="146"/>
      <c r="F120" s="146"/>
      <c r="G120" s="144">
        <v>9524308</v>
      </c>
      <c r="H120" s="146">
        <v>8.09</v>
      </c>
      <c r="I120" s="147">
        <v>244</v>
      </c>
      <c r="J120" s="199"/>
    </row>
    <row r="121" spans="1:10" x14ac:dyDescent="0.3">
      <c r="A121" s="143" t="s">
        <v>736</v>
      </c>
      <c r="B121" s="144" t="s">
        <v>737</v>
      </c>
      <c r="C121" s="144" t="s">
        <v>931</v>
      </c>
      <c r="D121" s="144">
        <v>9515625</v>
      </c>
      <c r="E121" s="146">
        <v>8.09</v>
      </c>
      <c r="F121" s="146">
        <v>4</v>
      </c>
      <c r="G121" s="144"/>
      <c r="H121" s="146"/>
      <c r="I121" s="147"/>
      <c r="J121" s="199" t="s">
        <v>929</v>
      </c>
    </row>
    <row r="122" spans="1:10" x14ac:dyDescent="0.3">
      <c r="A122" s="148" t="s">
        <v>736</v>
      </c>
      <c r="B122" s="144"/>
      <c r="C122" s="144"/>
      <c r="D122" s="144"/>
      <c r="E122" s="146"/>
      <c r="F122" s="146"/>
      <c r="G122" s="144">
        <v>9524308</v>
      </c>
      <c r="H122" s="146">
        <v>8.09</v>
      </c>
      <c r="I122" s="147">
        <v>4</v>
      </c>
      <c r="J122" s="199"/>
    </row>
    <row r="123" spans="1:10" x14ac:dyDescent="0.3">
      <c r="A123" s="143" t="s">
        <v>736</v>
      </c>
      <c r="B123" s="144" t="s">
        <v>737</v>
      </c>
      <c r="C123" s="144" t="s">
        <v>932</v>
      </c>
      <c r="D123" s="144">
        <v>9515625</v>
      </c>
      <c r="E123" s="146">
        <v>8.09</v>
      </c>
      <c r="F123" s="146">
        <v>499</v>
      </c>
      <c r="G123" s="144"/>
      <c r="H123" s="146"/>
      <c r="I123" s="147"/>
      <c r="J123" s="199" t="s">
        <v>929</v>
      </c>
    </row>
    <row r="124" spans="1:10" x14ac:dyDescent="0.3">
      <c r="A124" s="148" t="s">
        <v>736</v>
      </c>
      <c r="B124" s="144"/>
      <c r="C124" s="144"/>
      <c r="D124" s="144"/>
      <c r="E124" s="146"/>
      <c r="F124" s="146"/>
      <c r="G124" s="144">
        <v>9524308</v>
      </c>
      <c r="H124" s="146">
        <v>8.09</v>
      </c>
      <c r="I124" s="147">
        <v>258</v>
      </c>
      <c r="J124" s="199"/>
    </row>
    <row r="125" spans="1:10" x14ac:dyDescent="0.3">
      <c r="A125" s="148" t="s">
        <v>736</v>
      </c>
      <c r="B125" s="144"/>
      <c r="C125" s="144"/>
      <c r="D125" s="144"/>
      <c r="E125" s="146"/>
      <c r="F125" s="146"/>
      <c r="G125" s="144">
        <v>9524822</v>
      </c>
      <c r="H125" s="146">
        <v>8.09</v>
      </c>
      <c r="I125" s="147">
        <v>241</v>
      </c>
      <c r="J125" s="199"/>
    </row>
    <row r="126" spans="1:10" x14ac:dyDescent="0.3">
      <c r="A126" s="143" t="s">
        <v>736</v>
      </c>
      <c r="B126" s="144" t="s">
        <v>737</v>
      </c>
      <c r="C126" s="144" t="s">
        <v>933</v>
      </c>
      <c r="D126" s="144">
        <v>9515625</v>
      </c>
      <c r="E126" s="146">
        <v>8.09</v>
      </c>
      <c r="F126" s="146">
        <v>499</v>
      </c>
      <c r="G126" s="144"/>
      <c r="H126" s="146"/>
      <c r="I126" s="147"/>
      <c r="J126" s="199" t="s">
        <v>929</v>
      </c>
    </row>
    <row r="127" spans="1:10" x14ac:dyDescent="0.3">
      <c r="A127" s="148" t="s">
        <v>736</v>
      </c>
      <c r="B127" s="144"/>
      <c r="C127" s="144"/>
      <c r="D127" s="144"/>
      <c r="E127" s="146"/>
      <c r="F127" s="146"/>
      <c r="G127" s="144">
        <v>9524822</v>
      </c>
      <c r="H127" s="146">
        <v>8.09</v>
      </c>
      <c r="I127" s="147">
        <v>250</v>
      </c>
      <c r="J127" s="199"/>
    </row>
    <row r="128" spans="1:10" x14ac:dyDescent="0.3">
      <c r="A128" s="148" t="s">
        <v>736</v>
      </c>
      <c r="B128" s="144"/>
      <c r="C128" s="144"/>
      <c r="D128" s="144"/>
      <c r="E128" s="146"/>
      <c r="F128" s="146"/>
      <c r="G128" s="144">
        <v>9541530</v>
      </c>
      <c r="H128" s="146">
        <v>8.09</v>
      </c>
      <c r="I128" s="147">
        <v>192</v>
      </c>
      <c r="J128" s="199"/>
    </row>
    <row r="129" spans="1:10" x14ac:dyDescent="0.3">
      <c r="A129" s="148" t="s">
        <v>736</v>
      </c>
      <c r="B129" s="144"/>
      <c r="C129" s="144"/>
      <c r="D129" s="144"/>
      <c r="E129" s="146"/>
      <c r="F129" s="146"/>
      <c r="G129" s="144">
        <v>9554742</v>
      </c>
      <c r="H129" s="146">
        <v>8.09</v>
      </c>
      <c r="I129" s="147">
        <v>1</v>
      </c>
      <c r="J129" s="199"/>
    </row>
    <row r="130" spans="1:10" x14ac:dyDescent="0.3">
      <c r="A130" s="148" t="s">
        <v>736</v>
      </c>
      <c r="B130" s="144"/>
      <c r="C130" s="144"/>
      <c r="D130" s="144"/>
      <c r="E130" s="146"/>
      <c r="F130" s="146"/>
      <c r="G130" s="144">
        <v>9562836</v>
      </c>
      <c r="H130" s="146">
        <v>8.09</v>
      </c>
      <c r="I130" s="147">
        <v>30</v>
      </c>
      <c r="J130" s="199"/>
    </row>
    <row r="131" spans="1:10" x14ac:dyDescent="0.3">
      <c r="A131" s="148" t="s">
        <v>736</v>
      </c>
      <c r="B131" s="144"/>
      <c r="C131" s="144"/>
      <c r="D131" s="144"/>
      <c r="E131" s="146"/>
      <c r="F131" s="146"/>
      <c r="G131" s="144">
        <v>9565904</v>
      </c>
      <c r="H131" s="146">
        <v>8.09</v>
      </c>
      <c r="I131" s="147">
        <v>20</v>
      </c>
      <c r="J131" s="199"/>
    </row>
    <row r="132" spans="1:10" ht="16.8" thickBot="1" x14ac:dyDescent="0.35">
      <c r="A132" s="170" t="s">
        <v>736</v>
      </c>
      <c r="B132" s="171"/>
      <c r="C132" s="171"/>
      <c r="D132" s="171"/>
      <c r="E132" s="173"/>
      <c r="F132" s="173"/>
      <c r="G132" s="171">
        <v>9570416</v>
      </c>
      <c r="H132" s="173">
        <v>8.09</v>
      </c>
      <c r="I132" s="174">
        <v>6</v>
      </c>
      <c r="J132" s="201"/>
    </row>
    <row r="133" spans="1:10" x14ac:dyDescent="0.3">
      <c r="A133" s="138" t="s">
        <v>736</v>
      </c>
      <c r="B133" s="139" t="s">
        <v>737</v>
      </c>
      <c r="C133" s="139" t="s">
        <v>934</v>
      </c>
      <c r="D133" s="139">
        <v>12561667</v>
      </c>
      <c r="E133" s="141">
        <v>8.0500000000000007</v>
      </c>
      <c r="F133" s="141">
        <v>499</v>
      </c>
      <c r="G133" s="139"/>
      <c r="H133" s="141"/>
      <c r="I133" s="142"/>
      <c r="J133" s="202" t="s">
        <v>935</v>
      </c>
    </row>
    <row r="134" spans="1:10" x14ac:dyDescent="0.3">
      <c r="A134" s="148" t="s">
        <v>736</v>
      </c>
      <c r="B134" s="144"/>
      <c r="C134" s="144"/>
      <c r="D134" s="144"/>
      <c r="E134" s="146"/>
      <c r="F134" s="146"/>
      <c r="G134" s="144">
        <v>12562149</v>
      </c>
      <c r="H134" s="146">
        <v>8.0500000000000007</v>
      </c>
      <c r="I134" s="147">
        <v>314</v>
      </c>
      <c r="J134" s="199"/>
    </row>
    <row r="135" spans="1:10" x14ac:dyDescent="0.3">
      <c r="A135" s="143" t="s">
        <v>736</v>
      </c>
      <c r="B135" s="144" t="s">
        <v>737</v>
      </c>
      <c r="C135" s="144" t="s">
        <v>936</v>
      </c>
      <c r="D135" s="144">
        <v>12561667</v>
      </c>
      <c r="E135" s="146">
        <v>8.0500000000000007</v>
      </c>
      <c r="F135" s="146">
        <v>1</v>
      </c>
      <c r="G135" s="144"/>
      <c r="H135" s="146"/>
      <c r="I135" s="147"/>
      <c r="J135" s="202" t="s">
        <v>935</v>
      </c>
    </row>
    <row r="136" spans="1:10" x14ac:dyDescent="0.3">
      <c r="A136" s="143" t="s">
        <v>736</v>
      </c>
      <c r="B136" s="144" t="s">
        <v>737</v>
      </c>
      <c r="C136" s="144" t="s">
        <v>937</v>
      </c>
      <c r="D136" s="144">
        <v>12563860</v>
      </c>
      <c r="E136" s="146">
        <v>8.06</v>
      </c>
      <c r="F136" s="146">
        <v>1</v>
      </c>
      <c r="G136" s="144"/>
      <c r="H136" s="146"/>
      <c r="I136" s="147"/>
      <c r="J136" s="199" t="s">
        <v>938</v>
      </c>
    </row>
    <row r="137" spans="1:10" x14ac:dyDescent="0.3">
      <c r="A137" s="148" t="s">
        <v>736</v>
      </c>
      <c r="B137" s="144"/>
      <c r="C137" s="144"/>
      <c r="D137" s="144"/>
      <c r="E137" s="146"/>
      <c r="F137" s="146"/>
      <c r="G137" s="144">
        <v>12564193</v>
      </c>
      <c r="H137" s="146">
        <v>8.06</v>
      </c>
      <c r="I137" s="147">
        <v>1</v>
      </c>
      <c r="J137" s="199"/>
    </row>
    <row r="138" spans="1:10" x14ac:dyDescent="0.3">
      <c r="A138" s="143" t="s">
        <v>736</v>
      </c>
      <c r="B138" s="144" t="s">
        <v>737</v>
      </c>
      <c r="C138" s="144" t="s">
        <v>939</v>
      </c>
      <c r="D138" s="144">
        <v>12563860</v>
      </c>
      <c r="E138" s="146">
        <v>8.06</v>
      </c>
      <c r="F138" s="146">
        <v>499</v>
      </c>
      <c r="G138" s="144"/>
      <c r="H138" s="146"/>
      <c r="I138" s="147"/>
      <c r="J138" s="199" t="s">
        <v>938</v>
      </c>
    </row>
    <row r="139" spans="1:10" x14ac:dyDescent="0.3">
      <c r="A139" s="148" t="s">
        <v>736</v>
      </c>
      <c r="B139" s="144"/>
      <c r="C139" s="144"/>
      <c r="D139" s="144"/>
      <c r="E139" s="146"/>
      <c r="F139" s="146"/>
      <c r="G139" s="144">
        <v>12564193</v>
      </c>
      <c r="H139" s="146">
        <v>8.06</v>
      </c>
      <c r="I139" s="147">
        <v>8</v>
      </c>
      <c r="J139" s="199"/>
    </row>
    <row r="140" spans="1:10" x14ac:dyDescent="0.3">
      <c r="A140" s="143" t="s">
        <v>736</v>
      </c>
      <c r="B140" s="144" t="s">
        <v>737</v>
      </c>
      <c r="C140" s="144" t="s">
        <v>940</v>
      </c>
      <c r="D140" s="144">
        <v>12565293</v>
      </c>
      <c r="E140" s="146">
        <v>8.07</v>
      </c>
      <c r="F140" s="146">
        <v>499</v>
      </c>
      <c r="G140" s="144"/>
      <c r="H140" s="146"/>
      <c r="I140" s="147"/>
      <c r="J140" s="199" t="s">
        <v>941</v>
      </c>
    </row>
    <row r="141" spans="1:10" x14ac:dyDescent="0.3">
      <c r="A141" s="148" t="s">
        <v>736</v>
      </c>
      <c r="B141" s="144"/>
      <c r="C141" s="144"/>
      <c r="D141" s="144"/>
      <c r="E141" s="146"/>
      <c r="F141" s="146"/>
      <c r="G141" s="144">
        <v>13064616</v>
      </c>
      <c r="H141" s="146">
        <v>8.07</v>
      </c>
      <c r="I141" s="147">
        <v>1</v>
      </c>
      <c r="J141" s="199"/>
    </row>
    <row r="142" spans="1:10" x14ac:dyDescent="0.3">
      <c r="A142" s="148" t="s">
        <v>736</v>
      </c>
      <c r="B142" s="144"/>
      <c r="C142" s="144"/>
      <c r="D142" s="144"/>
      <c r="E142" s="146"/>
      <c r="F142" s="146"/>
      <c r="G142" s="144">
        <v>13085389</v>
      </c>
      <c r="H142" s="146">
        <v>8.07</v>
      </c>
      <c r="I142" s="147">
        <v>1</v>
      </c>
      <c r="J142" s="199"/>
    </row>
    <row r="143" spans="1:10" x14ac:dyDescent="0.3">
      <c r="A143" s="148" t="s">
        <v>736</v>
      </c>
      <c r="B143" s="144"/>
      <c r="C143" s="144"/>
      <c r="D143" s="144"/>
      <c r="E143" s="146"/>
      <c r="F143" s="146"/>
      <c r="G143" s="144">
        <v>13091434</v>
      </c>
      <c r="H143" s="146">
        <v>8.07</v>
      </c>
      <c r="I143" s="147">
        <v>2</v>
      </c>
      <c r="J143" s="199"/>
    </row>
    <row r="144" spans="1:10" x14ac:dyDescent="0.3">
      <c r="A144" s="148" t="s">
        <v>736</v>
      </c>
      <c r="B144" s="144"/>
      <c r="C144" s="144"/>
      <c r="D144" s="144"/>
      <c r="E144" s="146"/>
      <c r="F144" s="146"/>
      <c r="G144" s="144">
        <v>13091942</v>
      </c>
      <c r="H144" s="146">
        <v>8.07</v>
      </c>
      <c r="I144" s="147">
        <v>12</v>
      </c>
      <c r="J144" s="199"/>
    </row>
    <row r="145" spans="1:10" x14ac:dyDescent="0.3">
      <c r="A145" s="148" t="s">
        <v>736</v>
      </c>
      <c r="B145" s="144"/>
      <c r="C145" s="144"/>
      <c r="D145" s="144"/>
      <c r="E145" s="146"/>
      <c r="F145" s="146"/>
      <c r="G145" s="144">
        <v>13242461</v>
      </c>
      <c r="H145" s="146">
        <v>8.07</v>
      </c>
      <c r="I145" s="147">
        <v>1</v>
      </c>
      <c r="J145" s="199"/>
    </row>
    <row r="146" spans="1:10" x14ac:dyDescent="0.3">
      <c r="A146" s="148" t="s">
        <v>736</v>
      </c>
      <c r="B146" s="144"/>
      <c r="C146" s="144"/>
      <c r="D146" s="144"/>
      <c r="E146" s="146"/>
      <c r="F146" s="146"/>
      <c r="G146" s="144">
        <v>13244505</v>
      </c>
      <c r="H146" s="146">
        <v>8.07</v>
      </c>
      <c r="I146" s="147">
        <v>33</v>
      </c>
      <c r="J146" s="199"/>
    </row>
    <row r="147" spans="1:10" x14ac:dyDescent="0.3">
      <c r="A147" s="143" t="s">
        <v>736</v>
      </c>
      <c r="B147" s="144" t="s">
        <v>737</v>
      </c>
      <c r="C147" s="144" t="s">
        <v>942</v>
      </c>
      <c r="D147" s="144">
        <v>12565299</v>
      </c>
      <c r="E147" s="146">
        <v>8.07</v>
      </c>
      <c r="F147" s="146">
        <v>1</v>
      </c>
      <c r="G147" s="144"/>
      <c r="H147" s="146"/>
      <c r="I147" s="147"/>
      <c r="J147" s="199" t="s">
        <v>941</v>
      </c>
    </row>
    <row r="148" spans="1:10" x14ac:dyDescent="0.3">
      <c r="A148" s="143" t="s">
        <v>736</v>
      </c>
      <c r="B148" s="144" t="s">
        <v>737</v>
      </c>
      <c r="C148" s="144" t="s">
        <v>943</v>
      </c>
      <c r="D148" s="144">
        <v>12570073</v>
      </c>
      <c r="E148" s="146">
        <v>8.08</v>
      </c>
      <c r="F148" s="146">
        <v>1</v>
      </c>
      <c r="G148" s="144"/>
      <c r="H148" s="146"/>
      <c r="I148" s="147"/>
      <c r="J148" s="199" t="s">
        <v>944</v>
      </c>
    </row>
    <row r="149" spans="1:10" x14ac:dyDescent="0.3">
      <c r="A149" s="148" t="s">
        <v>736</v>
      </c>
      <c r="B149" s="144"/>
      <c r="C149" s="144"/>
      <c r="D149" s="144"/>
      <c r="E149" s="146"/>
      <c r="F149" s="146"/>
      <c r="G149" s="144">
        <v>12570244</v>
      </c>
      <c r="H149" s="146">
        <v>8.08</v>
      </c>
      <c r="I149" s="147">
        <v>1</v>
      </c>
      <c r="J149" s="199"/>
    </row>
    <row r="150" spans="1:10" x14ac:dyDescent="0.3">
      <c r="A150" s="143" t="s">
        <v>736</v>
      </c>
      <c r="B150" s="144" t="s">
        <v>737</v>
      </c>
      <c r="C150" s="144" t="s">
        <v>945</v>
      </c>
      <c r="D150" s="144">
        <v>12570074</v>
      </c>
      <c r="E150" s="146">
        <v>8.08</v>
      </c>
      <c r="F150" s="146">
        <v>499</v>
      </c>
      <c r="G150" s="144"/>
      <c r="H150" s="146"/>
      <c r="I150" s="147"/>
      <c r="J150" s="199" t="s">
        <v>944</v>
      </c>
    </row>
    <row r="151" spans="1:10" x14ac:dyDescent="0.3">
      <c r="A151" s="148" t="s">
        <v>736</v>
      </c>
      <c r="B151" s="144"/>
      <c r="C151" s="144"/>
      <c r="D151" s="144"/>
      <c r="E151" s="146"/>
      <c r="F151" s="146"/>
      <c r="G151" s="144">
        <v>12570244</v>
      </c>
      <c r="H151" s="146">
        <v>8.08</v>
      </c>
      <c r="I151" s="147">
        <v>78</v>
      </c>
      <c r="J151" s="199"/>
    </row>
    <row r="152" spans="1:10" x14ac:dyDescent="0.3">
      <c r="A152" s="148" t="s">
        <v>736</v>
      </c>
      <c r="B152" s="144"/>
      <c r="C152" s="144"/>
      <c r="D152" s="144"/>
      <c r="E152" s="146"/>
      <c r="F152" s="146"/>
      <c r="G152" s="144">
        <v>12571780</v>
      </c>
      <c r="H152" s="146">
        <v>8.08</v>
      </c>
      <c r="I152" s="147">
        <v>2</v>
      </c>
      <c r="J152" s="199"/>
    </row>
    <row r="153" spans="1:10" x14ac:dyDescent="0.3">
      <c r="A153" s="148" t="s">
        <v>736</v>
      </c>
      <c r="B153" s="144"/>
      <c r="C153" s="144"/>
      <c r="D153" s="144"/>
      <c r="E153" s="146"/>
      <c r="F153" s="146"/>
      <c r="G153" s="144">
        <v>12572807</v>
      </c>
      <c r="H153" s="146">
        <v>8.08</v>
      </c>
      <c r="I153" s="147">
        <v>5</v>
      </c>
      <c r="J153" s="199"/>
    </row>
    <row r="154" spans="1:10" x14ac:dyDescent="0.3">
      <c r="A154" s="148" t="s">
        <v>736</v>
      </c>
      <c r="B154" s="144"/>
      <c r="C154" s="144"/>
      <c r="D154" s="144"/>
      <c r="E154" s="146"/>
      <c r="F154" s="146"/>
      <c r="G154" s="144">
        <v>12573825</v>
      </c>
      <c r="H154" s="146">
        <v>8.08</v>
      </c>
      <c r="I154" s="147">
        <v>6</v>
      </c>
      <c r="J154" s="199"/>
    </row>
    <row r="155" spans="1:10" x14ac:dyDescent="0.3">
      <c r="A155" s="148" t="s">
        <v>736</v>
      </c>
      <c r="B155" s="144"/>
      <c r="C155" s="144"/>
      <c r="D155" s="144"/>
      <c r="E155" s="146"/>
      <c r="F155" s="146"/>
      <c r="G155" s="144">
        <v>12574338</v>
      </c>
      <c r="H155" s="146">
        <v>8.08</v>
      </c>
      <c r="I155" s="147">
        <v>11</v>
      </c>
      <c r="J155" s="199"/>
    </row>
    <row r="156" spans="1:10" x14ac:dyDescent="0.3">
      <c r="A156" s="148" t="s">
        <v>736</v>
      </c>
      <c r="B156" s="144"/>
      <c r="C156" s="144"/>
      <c r="D156" s="144"/>
      <c r="E156" s="146"/>
      <c r="F156" s="146"/>
      <c r="G156" s="144">
        <v>12574852</v>
      </c>
      <c r="H156" s="146">
        <v>8.08</v>
      </c>
      <c r="I156" s="147">
        <v>12</v>
      </c>
      <c r="J156" s="199"/>
    </row>
    <row r="157" spans="1:10" x14ac:dyDescent="0.3">
      <c r="A157" s="148" t="s">
        <v>736</v>
      </c>
      <c r="B157" s="144"/>
      <c r="C157" s="144"/>
      <c r="D157" s="144"/>
      <c r="E157" s="146"/>
      <c r="F157" s="146"/>
      <c r="G157" s="144">
        <v>12575875</v>
      </c>
      <c r="H157" s="146">
        <v>8.08</v>
      </c>
      <c r="I157" s="147">
        <v>11</v>
      </c>
      <c r="J157" s="199"/>
    </row>
    <row r="158" spans="1:10" x14ac:dyDescent="0.3">
      <c r="A158" s="148" t="s">
        <v>736</v>
      </c>
      <c r="B158" s="144"/>
      <c r="C158" s="144"/>
      <c r="D158" s="144"/>
      <c r="E158" s="146"/>
      <c r="F158" s="146"/>
      <c r="G158" s="144">
        <v>12580894</v>
      </c>
      <c r="H158" s="146">
        <v>8.08</v>
      </c>
      <c r="I158" s="147">
        <v>3</v>
      </c>
      <c r="J158" s="199"/>
    </row>
    <row r="159" spans="1:10" x14ac:dyDescent="0.3">
      <c r="A159" s="148" t="s">
        <v>736</v>
      </c>
      <c r="B159" s="144"/>
      <c r="C159" s="144"/>
      <c r="D159" s="144"/>
      <c r="E159" s="146"/>
      <c r="F159" s="146"/>
      <c r="G159" s="144">
        <v>12581918</v>
      </c>
      <c r="H159" s="146">
        <v>8.08</v>
      </c>
      <c r="I159" s="147">
        <v>9</v>
      </c>
      <c r="J159" s="199"/>
    </row>
    <row r="160" spans="1:10" x14ac:dyDescent="0.3">
      <c r="A160" s="148" t="s">
        <v>736</v>
      </c>
      <c r="B160" s="144"/>
      <c r="C160" s="144"/>
      <c r="D160" s="144"/>
      <c r="E160" s="146"/>
      <c r="F160" s="146"/>
      <c r="G160" s="144">
        <v>12582942</v>
      </c>
      <c r="H160" s="146">
        <v>8.08</v>
      </c>
      <c r="I160" s="147">
        <v>10</v>
      </c>
      <c r="J160" s="199"/>
    </row>
    <row r="161" spans="1:10" x14ac:dyDescent="0.3">
      <c r="A161" s="148" t="s">
        <v>736</v>
      </c>
      <c r="B161" s="144"/>
      <c r="C161" s="144"/>
      <c r="D161" s="144"/>
      <c r="E161" s="146"/>
      <c r="F161" s="146"/>
      <c r="G161" s="144">
        <v>12583458</v>
      </c>
      <c r="H161" s="146">
        <v>8.08</v>
      </c>
      <c r="I161" s="147">
        <v>2</v>
      </c>
      <c r="J161" s="199"/>
    </row>
    <row r="162" spans="1:10" x14ac:dyDescent="0.3">
      <c r="A162" s="148" t="s">
        <v>736</v>
      </c>
      <c r="B162" s="144"/>
      <c r="C162" s="144"/>
      <c r="D162" s="144"/>
      <c r="E162" s="146"/>
      <c r="F162" s="146"/>
      <c r="G162" s="144">
        <v>12584996</v>
      </c>
      <c r="H162" s="146">
        <v>8.08</v>
      </c>
      <c r="I162" s="147">
        <v>10</v>
      </c>
      <c r="J162" s="199"/>
    </row>
    <row r="163" spans="1:10" x14ac:dyDescent="0.3">
      <c r="A163" s="148" t="s">
        <v>736</v>
      </c>
      <c r="B163" s="144"/>
      <c r="C163" s="144"/>
      <c r="D163" s="144"/>
      <c r="E163" s="146"/>
      <c r="F163" s="146"/>
      <c r="G163" s="144">
        <v>12590535</v>
      </c>
      <c r="H163" s="146">
        <v>8.08</v>
      </c>
      <c r="I163" s="147">
        <v>1</v>
      </c>
      <c r="J163" s="199"/>
    </row>
    <row r="164" spans="1:10" x14ac:dyDescent="0.3">
      <c r="A164" s="148" t="s">
        <v>736</v>
      </c>
      <c r="B164" s="144"/>
      <c r="C164" s="144"/>
      <c r="D164" s="144"/>
      <c r="E164" s="146"/>
      <c r="F164" s="146"/>
      <c r="G164" s="144">
        <v>12591047</v>
      </c>
      <c r="H164" s="146">
        <v>8.08</v>
      </c>
      <c r="I164" s="147">
        <v>1</v>
      </c>
      <c r="J164" s="199"/>
    </row>
    <row r="165" spans="1:10" x14ac:dyDescent="0.3">
      <c r="A165" s="148" t="s">
        <v>736</v>
      </c>
      <c r="B165" s="144"/>
      <c r="C165" s="144"/>
      <c r="D165" s="144"/>
      <c r="E165" s="146"/>
      <c r="F165" s="146"/>
      <c r="G165" s="144">
        <v>12593092</v>
      </c>
      <c r="H165" s="146">
        <v>8.08</v>
      </c>
      <c r="I165" s="147">
        <v>10</v>
      </c>
      <c r="J165" s="199"/>
    </row>
    <row r="166" spans="1:10" x14ac:dyDescent="0.3">
      <c r="A166" s="148" t="s">
        <v>736</v>
      </c>
      <c r="B166" s="144"/>
      <c r="C166" s="144"/>
      <c r="D166" s="144"/>
      <c r="E166" s="146"/>
      <c r="F166" s="146"/>
      <c r="G166" s="144">
        <v>12594113</v>
      </c>
      <c r="H166" s="146">
        <v>8.08</v>
      </c>
      <c r="I166" s="147">
        <v>3</v>
      </c>
      <c r="J166" s="199"/>
    </row>
    <row r="167" spans="1:10" x14ac:dyDescent="0.3">
      <c r="A167" s="148" t="s">
        <v>736</v>
      </c>
      <c r="B167" s="144"/>
      <c r="C167" s="144"/>
      <c r="D167" s="144"/>
      <c r="E167" s="146"/>
      <c r="F167" s="146"/>
      <c r="G167" s="144">
        <v>12594627</v>
      </c>
      <c r="H167" s="146">
        <v>8.08</v>
      </c>
      <c r="I167" s="147">
        <v>1</v>
      </c>
      <c r="J167" s="199"/>
    </row>
    <row r="168" spans="1:10" x14ac:dyDescent="0.3">
      <c r="A168" s="148" t="s">
        <v>736</v>
      </c>
      <c r="B168" s="144"/>
      <c r="C168" s="144"/>
      <c r="D168" s="144"/>
      <c r="E168" s="146"/>
      <c r="F168" s="146"/>
      <c r="G168" s="144">
        <v>12595646</v>
      </c>
      <c r="H168" s="146">
        <v>8.08</v>
      </c>
      <c r="I168" s="147">
        <v>2</v>
      </c>
      <c r="J168" s="199"/>
    </row>
    <row r="169" spans="1:10" x14ac:dyDescent="0.3">
      <c r="A169" s="148" t="s">
        <v>736</v>
      </c>
      <c r="B169" s="144"/>
      <c r="C169" s="144"/>
      <c r="D169" s="144"/>
      <c r="E169" s="146"/>
      <c r="F169" s="146"/>
      <c r="G169" s="144">
        <v>13001694</v>
      </c>
      <c r="H169" s="146">
        <v>8.08</v>
      </c>
      <c r="I169" s="147">
        <v>33</v>
      </c>
      <c r="J169" s="199"/>
    </row>
    <row r="170" spans="1:10" x14ac:dyDescent="0.3">
      <c r="A170" s="148" t="s">
        <v>736</v>
      </c>
      <c r="B170" s="144"/>
      <c r="C170" s="144"/>
      <c r="D170" s="144"/>
      <c r="E170" s="146"/>
      <c r="F170" s="146"/>
      <c r="G170" s="144">
        <v>13002721</v>
      </c>
      <c r="H170" s="146">
        <v>8.08</v>
      </c>
      <c r="I170" s="147">
        <v>20</v>
      </c>
      <c r="J170" s="199"/>
    </row>
    <row r="171" spans="1:10" x14ac:dyDescent="0.3">
      <c r="A171" s="148" t="s">
        <v>736</v>
      </c>
      <c r="B171" s="144"/>
      <c r="C171" s="144"/>
      <c r="D171" s="144"/>
      <c r="E171" s="146"/>
      <c r="F171" s="146"/>
      <c r="G171" s="144">
        <v>13003236</v>
      </c>
      <c r="H171" s="146">
        <v>8.08</v>
      </c>
      <c r="I171" s="147">
        <v>14</v>
      </c>
      <c r="J171" s="199"/>
    </row>
    <row r="172" spans="1:10" x14ac:dyDescent="0.3">
      <c r="A172" s="148" t="s">
        <v>736</v>
      </c>
      <c r="B172" s="144"/>
      <c r="C172" s="144"/>
      <c r="D172" s="144"/>
      <c r="E172" s="146"/>
      <c r="F172" s="146"/>
      <c r="G172" s="144">
        <v>13003754</v>
      </c>
      <c r="H172" s="146">
        <v>8.08</v>
      </c>
      <c r="I172" s="147">
        <v>5</v>
      </c>
      <c r="J172" s="199"/>
    </row>
    <row r="173" spans="1:10" x14ac:dyDescent="0.3">
      <c r="A173" s="148" t="s">
        <v>736</v>
      </c>
      <c r="B173" s="144"/>
      <c r="C173" s="144"/>
      <c r="D173" s="144"/>
      <c r="E173" s="146"/>
      <c r="F173" s="146"/>
      <c r="G173" s="144">
        <v>13004271</v>
      </c>
      <c r="H173" s="146">
        <v>8.08</v>
      </c>
      <c r="I173" s="147">
        <v>1</v>
      </c>
      <c r="J173" s="199"/>
    </row>
    <row r="174" spans="1:10" x14ac:dyDescent="0.3">
      <c r="A174" s="148" t="s">
        <v>736</v>
      </c>
      <c r="B174" s="144"/>
      <c r="C174" s="144"/>
      <c r="D174" s="144"/>
      <c r="E174" s="146"/>
      <c r="F174" s="146"/>
      <c r="G174" s="144">
        <v>13004787</v>
      </c>
      <c r="H174" s="146">
        <v>8.08</v>
      </c>
      <c r="I174" s="147">
        <v>1</v>
      </c>
      <c r="J174" s="199"/>
    </row>
    <row r="175" spans="1:10" x14ac:dyDescent="0.3">
      <c r="A175" s="148" t="s">
        <v>736</v>
      </c>
      <c r="B175" s="144"/>
      <c r="C175" s="144"/>
      <c r="D175" s="144"/>
      <c r="E175" s="146"/>
      <c r="F175" s="146"/>
      <c r="G175" s="144">
        <v>13005301</v>
      </c>
      <c r="H175" s="146">
        <v>8.08</v>
      </c>
      <c r="I175" s="147">
        <v>5</v>
      </c>
      <c r="J175" s="199"/>
    </row>
    <row r="176" spans="1:10" x14ac:dyDescent="0.3">
      <c r="A176" s="148" t="s">
        <v>736</v>
      </c>
      <c r="B176" s="144"/>
      <c r="C176" s="144"/>
      <c r="D176" s="144"/>
      <c r="E176" s="146"/>
      <c r="F176" s="146"/>
      <c r="G176" s="144">
        <v>13010845</v>
      </c>
      <c r="H176" s="146">
        <v>8.08</v>
      </c>
      <c r="I176" s="147">
        <v>23</v>
      </c>
      <c r="J176" s="199"/>
    </row>
    <row r="177" spans="1:10" x14ac:dyDescent="0.3">
      <c r="A177" s="148" t="s">
        <v>736</v>
      </c>
      <c r="B177" s="144"/>
      <c r="C177" s="144"/>
      <c r="D177" s="144"/>
      <c r="E177" s="146"/>
      <c r="F177" s="146"/>
      <c r="G177" s="144">
        <v>13012386</v>
      </c>
      <c r="H177" s="146">
        <v>8.08</v>
      </c>
      <c r="I177" s="147">
        <v>9</v>
      </c>
      <c r="J177" s="199"/>
    </row>
    <row r="178" spans="1:10" x14ac:dyDescent="0.3">
      <c r="A178" s="148" t="s">
        <v>736</v>
      </c>
      <c r="B178" s="144"/>
      <c r="C178" s="144"/>
      <c r="D178" s="144"/>
      <c r="E178" s="146"/>
      <c r="F178" s="146"/>
      <c r="G178" s="144">
        <v>13013412</v>
      </c>
      <c r="H178" s="146">
        <v>8.08</v>
      </c>
      <c r="I178" s="147">
        <v>3</v>
      </c>
      <c r="J178" s="199"/>
    </row>
    <row r="179" spans="1:10" x14ac:dyDescent="0.3">
      <c r="A179" s="148" t="s">
        <v>736</v>
      </c>
      <c r="B179" s="144"/>
      <c r="C179" s="144"/>
      <c r="D179" s="144"/>
      <c r="E179" s="146"/>
      <c r="F179" s="146"/>
      <c r="G179" s="144">
        <v>13013925</v>
      </c>
      <c r="H179" s="146">
        <v>8.08</v>
      </c>
      <c r="I179" s="147">
        <v>7</v>
      </c>
      <c r="J179" s="199"/>
    </row>
    <row r="180" spans="1:10" x14ac:dyDescent="0.3">
      <c r="A180" s="148" t="s">
        <v>736</v>
      </c>
      <c r="B180" s="144"/>
      <c r="C180" s="144"/>
      <c r="D180" s="144"/>
      <c r="E180" s="146"/>
      <c r="F180" s="146"/>
      <c r="G180" s="144">
        <v>13014441</v>
      </c>
      <c r="H180" s="146">
        <v>8.08</v>
      </c>
      <c r="I180" s="147">
        <v>20</v>
      </c>
      <c r="J180" s="199"/>
    </row>
    <row r="181" spans="1:10" x14ac:dyDescent="0.3">
      <c r="A181" s="148" t="s">
        <v>736</v>
      </c>
      <c r="B181" s="144"/>
      <c r="C181" s="144"/>
      <c r="D181" s="144"/>
      <c r="E181" s="146"/>
      <c r="F181" s="146"/>
      <c r="G181" s="144">
        <v>13014951</v>
      </c>
      <c r="H181" s="146">
        <v>8.08</v>
      </c>
      <c r="I181" s="147">
        <v>1</v>
      </c>
      <c r="J181" s="199"/>
    </row>
    <row r="182" spans="1:10" x14ac:dyDescent="0.3">
      <c r="A182" s="148" t="s">
        <v>736</v>
      </c>
      <c r="B182" s="144"/>
      <c r="C182" s="144"/>
      <c r="D182" s="144"/>
      <c r="E182" s="146"/>
      <c r="F182" s="146"/>
      <c r="G182" s="144">
        <v>13015980</v>
      </c>
      <c r="H182" s="146">
        <v>8.08</v>
      </c>
      <c r="I182" s="147">
        <v>1</v>
      </c>
      <c r="J182" s="199"/>
    </row>
    <row r="183" spans="1:10" x14ac:dyDescent="0.3">
      <c r="A183" s="148" t="s">
        <v>736</v>
      </c>
      <c r="B183" s="144"/>
      <c r="C183" s="144"/>
      <c r="D183" s="144"/>
      <c r="E183" s="146"/>
      <c r="F183" s="146"/>
      <c r="G183" s="144">
        <v>13020491</v>
      </c>
      <c r="H183" s="146">
        <v>8.08</v>
      </c>
      <c r="I183" s="147">
        <v>1</v>
      </c>
      <c r="J183" s="199"/>
    </row>
    <row r="184" spans="1:10" x14ac:dyDescent="0.3">
      <c r="A184" s="148" t="s">
        <v>736</v>
      </c>
      <c r="B184" s="144"/>
      <c r="C184" s="144"/>
      <c r="D184" s="144"/>
      <c r="E184" s="146"/>
      <c r="F184" s="146"/>
      <c r="G184" s="144">
        <v>13022549</v>
      </c>
      <c r="H184" s="146">
        <v>8.08</v>
      </c>
      <c r="I184" s="147">
        <v>1</v>
      </c>
      <c r="J184" s="199"/>
    </row>
    <row r="185" spans="1:10" x14ac:dyDescent="0.3">
      <c r="A185" s="148" t="s">
        <v>736</v>
      </c>
      <c r="B185" s="144"/>
      <c r="C185" s="144"/>
      <c r="D185" s="144"/>
      <c r="E185" s="146"/>
      <c r="F185" s="146"/>
      <c r="G185" s="144">
        <v>13024090</v>
      </c>
      <c r="H185" s="146">
        <v>8.08</v>
      </c>
      <c r="I185" s="147">
        <v>10</v>
      </c>
      <c r="J185" s="199"/>
    </row>
    <row r="186" spans="1:10" x14ac:dyDescent="0.3">
      <c r="A186" s="148" t="s">
        <v>736</v>
      </c>
      <c r="B186" s="144"/>
      <c r="C186" s="144"/>
      <c r="D186" s="144"/>
      <c r="E186" s="146"/>
      <c r="F186" s="146"/>
      <c r="G186" s="144">
        <v>13025107</v>
      </c>
      <c r="H186" s="146">
        <v>8.08</v>
      </c>
      <c r="I186" s="147">
        <v>11</v>
      </c>
      <c r="J186" s="199"/>
    </row>
    <row r="187" spans="1:10" x14ac:dyDescent="0.3">
      <c r="A187" s="148" t="s">
        <v>736</v>
      </c>
      <c r="B187" s="144"/>
      <c r="C187" s="144"/>
      <c r="D187" s="144"/>
      <c r="E187" s="146"/>
      <c r="F187" s="146"/>
      <c r="G187" s="144">
        <v>13025617</v>
      </c>
      <c r="H187" s="146">
        <v>8.08</v>
      </c>
      <c r="I187" s="147">
        <v>2</v>
      </c>
      <c r="J187" s="199"/>
    </row>
    <row r="188" spans="1:10" x14ac:dyDescent="0.3">
      <c r="A188" s="148" t="s">
        <v>736</v>
      </c>
      <c r="B188" s="144"/>
      <c r="C188" s="144"/>
      <c r="D188" s="144"/>
      <c r="E188" s="146"/>
      <c r="F188" s="146"/>
      <c r="G188" s="144">
        <v>13030636</v>
      </c>
      <c r="H188" s="146">
        <v>8.08</v>
      </c>
      <c r="I188" s="147">
        <v>5</v>
      </c>
      <c r="J188" s="199"/>
    </row>
    <row r="189" spans="1:10" x14ac:dyDescent="0.3">
      <c r="A189" s="148" t="s">
        <v>736</v>
      </c>
      <c r="B189" s="144"/>
      <c r="C189" s="144"/>
      <c r="D189" s="144"/>
      <c r="E189" s="146"/>
      <c r="F189" s="146"/>
      <c r="G189" s="144">
        <v>13031148</v>
      </c>
      <c r="H189" s="146">
        <v>8.08</v>
      </c>
      <c r="I189" s="147">
        <v>15</v>
      </c>
      <c r="J189" s="199"/>
    </row>
    <row r="190" spans="1:10" x14ac:dyDescent="0.3">
      <c r="A190" s="148" t="s">
        <v>736</v>
      </c>
      <c r="B190" s="144"/>
      <c r="C190" s="144"/>
      <c r="D190" s="144"/>
      <c r="E190" s="146"/>
      <c r="F190" s="146"/>
      <c r="G190" s="144">
        <v>13032683</v>
      </c>
      <c r="H190" s="146">
        <v>8.08</v>
      </c>
      <c r="I190" s="147">
        <v>10</v>
      </c>
      <c r="J190" s="199"/>
    </row>
    <row r="191" spans="1:10" x14ac:dyDescent="0.3">
      <c r="A191" s="148" t="s">
        <v>736</v>
      </c>
      <c r="B191" s="144"/>
      <c r="C191" s="144"/>
      <c r="D191" s="144"/>
      <c r="E191" s="146"/>
      <c r="F191" s="146"/>
      <c r="G191" s="144">
        <v>13034732</v>
      </c>
      <c r="H191" s="146">
        <v>8.08</v>
      </c>
      <c r="I191" s="147">
        <v>2</v>
      </c>
      <c r="J191" s="199"/>
    </row>
    <row r="192" spans="1:10" x14ac:dyDescent="0.3">
      <c r="A192" s="148" t="s">
        <v>736</v>
      </c>
      <c r="B192" s="144"/>
      <c r="C192" s="144"/>
      <c r="D192" s="144"/>
      <c r="E192" s="146"/>
      <c r="F192" s="146"/>
      <c r="G192" s="144">
        <v>13035243</v>
      </c>
      <c r="H192" s="146">
        <v>8.08</v>
      </c>
      <c r="I192" s="147">
        <v>1</v>
      </c>
      <c r="J192" s="199"/>
    </row>
    <row r="193" spans="1:10" x14ac:dyDescent="0.3">
      <c r="A193" s="148" t="s">
        <v>736</v>
      </c>
      <c r="B193" s="144"/>
      <c r="C193" s="144"/>
      <c r="D193" s="144"/>
      <c r="E193" s="146"/>
      <c r="F193" s="146"/>
      <c r="G193" s="144">
        <v>13035755</v>
      </c>
      <c r="H193" s="146">
        <v>8.08</v>
      </c>
      <c r="I193" s="147">
        <v>3</v>
      </c>
      <c r="J193" s="199"/>
    </row>
    <row r="194" spans="1:10" x14ac:dyDescent="0.3">
      <c r="A194" s="148" t="s">
        <v>736</v>
      </c>
      <c r="B194" s="144"/>
      <c r="C194" s="144"/>
      <c r="D194" s="144"/>
      <c r="E194" s="146"/>
      <c r="F194" s="146"/>
      <c r="G194" s="144">
        <v>13041808</v>
      </c>
      <c r="H194" s="146">
        <v>8.08</v>
      </c>
      <c r="I194" s="147">
        <v>3</v>
      </c>
      <c r="J194" s="199"/>
    </row>
    <row r="195" spans="1:10" x14ac:dyDescent="0.3">
      <c r="A195" s="148" t="s">
        <v>736</v>
      </c>
      <c r="B195" s="144"/>
      <c r="C195" s="144"/>
      <c r="D195" s="144"/>
      <c r="E195" s="146"/>
      <c r="F195" s="146"/>
      <c r="G195" s="144">
        <v>13042828</v>
      </c>
      <c r="H195" s="146">
        <v>8.08</v>
      </c>
      <c r="I195" s="147">
        <v>1</v>
      </c>
      <c r="J195" s="199"/>
    </row>
    <row r="196" spans="1:10" x14ac:dyDescent="0.3">
      <c r="A196" s="148" t="s">
        <v>736</v>
      </c>
      <c r="B196" s="144"/>
      <c r="C196" s="144"/>
      <c r="D196" s="144"/>
      <c r="E196" s="146"/>
      <c r="F196" s="146"/>
      <c r="G196" s="144">
        <v>13044360</v>
      </c>
      <c r="H196" s="146">
        <v>8.08</v>
      </c>
      <c r="I196" s="147">
        <v>13</v>
      </c>
      <c r="J196" s="199"/>
    </row>
    <row r="197" spans="1:10" x14ac:dyDescent="0.3">
      <c r="A197" s="148" t="s">
        <v>736</v>
      </c>
      <c r="B197" s="144"/>
      <c r="C197" s="144"/>
      <c r="D197" s="144"/>
      <c r="E197" s="146"/>
      <c r="F197" s="146"/>
      <c r="G197" s="144">
        <v>13044871</v>
      </c>
      <c r="H197" s="146">
        <v>8.08</v>
      </c>
      <c r="I197" s="147">
        <v>14</v>
      </c>
      <c r="J197" s="199"/>
    </row>
    <row r="198" spans="1:10" x14ac:dyDescent="0.3">
      <c r="A198" s="148" t="s">
        <v>736</v>
      </c>
      <c r="B198" s="144"/>
      <c r="C198" s="144"/>
      <c r="D198" s="144"/>
      <c r="E198" s="146"/>
      <c r="F198" s="146"/>
      <c r="G198" s="144">
        <v>13045892</v>
      </c>
      <c r="H198" s="146">
        <v>8.08</v>
      </c>
      <c r="I198" s="147">
        <v>10</v>
      </c>
      <c r="J198" s="199"/>
    </row>
    <row r="199" spans="1:10" x14ac:dyDescent="0.3">
      <c r="A199" s="148" t="s">
        <v>736</v>
      </c>
      <c r="B199" s="144"/>
      <c r="C199" s="144"/>
      <c r="D199" s="144"/>
      <c r="E199" s="146"/>
      <c r="F199" s="146"/>
      <c r="G199" s="144">
        <v>13050405</v>
      </c>
      <c r="H199" s="146">
        <v>8.08</v>
      </c>
      <c r="I199" s="147">
        <v>11</v>
      </c>
      <c r="J199" s="199"/>
    </row>
    <row r="200" spans="1:10" x14ac:dyDescent="0.3">
      <c r="A200" s="148" t="s">
        <v>736</v>
      </c>
      <c r="B200" s="144"/>
      <c r="C200" s="144"/>
      <c r="D200" s="144"/>
      <c r="E200" s="146"/>
      <c r="F200" s="146"/>
      <c r="G200" s="144">
        <v>13050915</v>
      </c>
      <c r="H200" s="146">
        <v>8.08</v>
      </c>
      <c r="I200" s="147">
        <v>62</v>
      </c>
      <c r="J200" s="199"/>
    </row>
    <row r="201" spans="1:10" x14ac:dyDescent="0.3">
      <c r="A201" s="148" t="s">
        <v>736</v>
      </c>
      <c r="B201" s="144"/>
      <c r="C201" s="144"/>
      <c r="D201" s="144"/>
      <c r="E201" s="146"/>
      <c r="F201" s="146"/>
      <c r="G201" s="144">
        <v>13051939</v>
      </c>
      <c r="H201" s="146">
        <v>8.08</v>
      </c>
      <c r="I201" s="147">
        <v>4</v>
      </c>
      <c r="J201" s="199"/>
    </row>
    <row r="202" spans="1:10" x14ac:dyDescent="0.3">
      <c r="A202" s="143" t="s">
        <v>736</v>
      </c>
      <c r="B202" s="144" t="s">
        <v>737</v>
      </c>
      <c r="C202" s="144" t="s">
        <v>946</v>
      </c>
      <c r="D202" s="144">
        <v>13094898</v>
      </c>
      <c r="E202" s="146">
        <v>8.09</v>
      </c>
      <c r="F202" s="146">
        <v>499</v>
      </c>
      <c r="G202" s="144"/>
      <c r="H202" s="146"/>
      <c r="I202" s="147"/>
      <c r="J202" s="199" t="s">
        <v>947</v>
      </c>
    </row>
    <row r="203" spans="1:10" x14ac:dyDescent="0.3">
      <c r="A203" s="148" t="s">
        <v>736</v>
      </c>
      <c r="B203" s="144"/>
      <c r="C203" s="144"/>
      <c r="D203" s="144"/>
      <c r="E203" s="146"/>
      <c r="F203" s="146"/>
      <c r="G203" s="144">
        <v>13095004</v>
      </c>
      <c r="H203" s="146">
        <v>8.09</v>
      </c>
      <c r="I203" s="147">
        <v>101</v>
      </c>
      <c r="J203" s="199"/>
    </row>
    <row r="204" spans="1:10" x14ac:dyDescent="0.3">
      <c r="A204" s="148" t="s">
        <v>736</v>
      </c>
      <c r="B204" s="144"/>
      <c r="C204" s="144"/>
      <c r="D204" s="144"/>
      <c r="E204" s="146"/>
      <c r="F204" s="146"/>
      <c r="G204" s="144">
        <v>13180116</v>
      </c>
      <c r="H204" s="146">
        <v>8.09</v>
      </c>
      <c r="I204" s="147">
        <v>20</v>
      </c>
      <c r="J204" s="199"/>
    </row>
    <row r="205" spans="1:10" x14ac:dyDescent="0.3">
      <c r="A205" s="148" t="s">
        <v>736</v>
      </c>
      <c r="B205" s="144"/>
      <c r="C205" s="144"/>
      <c r="D205" s="144"/>
      <c r="E205" s="146"/>
      <c r="F205" s="146"/>
      <c r="G205" s="144">
        <v>13190245</v>
      </c>
      <c r="H205" s="146">
        <v>8.09</v>
      </c>
      <c r="I205" s="147">
        <v>6</v>
      </c>
      <c r="J205" s="199"/>
    </row>
    <row r="206" spans="1:10" x14ac:dyDescent="0.3">
      <c r="A206" s="148" t="s">
        <v>736</v>
      </c>
      <c r="B206" s="144"/>
      <c r="C206" s="144"/>
      <c r="D206" s="144"/>
      <c r="E206" s="146"/>
      <c r="F206" s="146"/>
      <c r="G206" s="144">
        <v>13192287</v>
      </c>
      <c r="H206" s="146">
        <v>8.09</v>
      </c>
      <c r="I206" s="147">
        <v>12</v>
      </c>
      <c r="J206" s="199"/>
    </row>
    <row r="207" spans="1:10" x14ac:dyDescent="0.3">
      <c r="A207" s="148" t="s">
        <v>736</v>
      </c>
      <c r="B207" s="144"/>
      <c r="C207" s="144"/>
      <c r="D207" s="144"/>
      <c r="E207" s="146"/>
      <c r="F207" s="146"/>
      <c r="G207" s="144">
        <v>13194331</v>
      </c>
      <c r="H207" s="146">
        <v>8.09</v>
      </c>
      <c r="I207" s="147">
        <v>10</v>
      </c>
      <c r="J207" s="199"/>
    </row>
    <row r="208" spans="1:10" x14ac:dyDescent="0.3">
      <c r="A208" s="148" t="s">
        <v>736</v>
      </c>
      <c r="B208" s="144"/>
      <c r="C208" s="144"/>
      <c r="D208" s="144"/>
      <c r="E208" s="146"/>
      <c r="F208" s="146"/>
      <c r="G208" s="144">
        <v>13195354</v>
      </c>
      <c r="H208" s="146">
        <v>8.09</v>
      </c>
      <c r="I208" s="147">
        <v>63</v>
      </c>
      <c r="J208" s="199"/>
    </row>
    <row r="209" spans="1:10" x14ac:dyDescent="0.3">
      <c r="A209" s="148" t="s">
        <v>736</v>
      </c>
      <c r="B209" s="144"/>
      <c r="C209" s="144"/>
      <c r="D209" s="144"/>
      <c r="E209" s="146"/>
      <c r="F209" s="146"/>
      <c r="G209" s="144">
        <v>13201395</v>
      </c>
      <c r="H209" s="146">
        <v>8.09</v>
      </c>
      <c r="I209" s="147">
        <v>2</v>
      </c>
      <c r="J209" s="199"/>
    </row>
    <row r="210" spans="1:10" x14ac:dyDescent="0.3">
      <c r="A210" s="148" t="s">
        <v>736</v>
      </c>
      <c r="B210" s="144"/>
      <c r="C210" s="144"/>
      <c r="D210" s="144"/>
      <c r="E210" s="146"/>
      <c r="F210" s="146"/>
      <c r="G210" s="144">
        <v>13203439</v>
      </c>
      <c r="H210" s="146">
        <v>8.09</v>
      </c>
      <c r="I210" s="147">
        <v>5</v>
      </c>
      <c r="J210" s="199"/>
    </row>
    <row r="211" spans="1:10" x14ac:dyDescent="0.3">
      <c r="A211" s="148" t="s">
        <v>736</v>
      </c>
      <c r="B211" s="144"/>
      <c r="C211" s="144"/>
      <c r="D211" s="144"/>
      <c r="E211" s="146"/>
      <c r="F211" s="146"/>
      <c r="G211" s="144">
        <v>13211023</v>
      </c>
      <c r="H211" s="146">
        <v>8.09</v>
      </c>
      <c r="I211" s="147">
        <v>5</v>
      </c>
      <c r="J211" s="199"/>
    </row>
    <row r="212" spans="1:10" x14ac:dyDescent="0.3">
      <c r="A212" s="148" t="s">
        <v>736</v>
      </c>
      <c r="B212" s="144"/>
      <c r="C212" s="144"/>
      <c r="D212" s="144"/>
      <c r="E212" s="146"/>
      <c r="F212" s="146"/>
      <c r="G212" s="144">
        <v>13212563</v>
      </c>
      <c r="H212" s="146">
        <v>8.09</v>
      </c>
      <c r="I212" s="147">
        <v>10</v>
      </c>
      <c r="J212" s="199"/>
    </row>
    <row r="213" spans="1:10" x14ac:dyDescent="0.3">
      <c r="A213" s="148" t="s">
        <v>736</v>
      </c>
      <c r="B213" s="144"/>
      <c r="C213" s="144"/>
      <c r="D213" s="144"/>
      <c r="E213" s="146"/>
      <c r="F213" s="146"/>
      <c r="G213" s="144">
        <v>13213584</v>
      </c>
      <c r="H213" s="146">
        <v>8.09</v>
      </c>
      <c r="I213" s="147">
        <v>8</v>
      </c>
      <c r="J213" s="199"/>
    </row>
    <row r="214" spans="1:10" x14ac:dyDescent="0.3">
      <c r="A214" s="148" t="s">
        <v>736</v>
      </c>
      <c r="B214" s="144"/>
      <c r="C214" s="144"/>
      <c r="D214" s="144"/>
      <c r="E214" s="146"/>
      <c r="F214" s="146"/>
      <c r="G214" s="144">
        <v>13215114</v>
      </c>
      <c r="H214" s="146">
        <v>8.09</v>
      </c>
      <c r="I214" s="147">
        <v>1</v>
      </c>
      <c r="J214" s="199"/>
    </row>
    <row r="215" spans="1:10" x14ac:dyDescent="0.3">
      <c r="A215" s="148" t="s">
        <v>736</v>
      </c>
      <c r="B215" s="144"/>
      <c r="C215" s="144"/>
      <c r="D215" s="144"/>
      <c r="E215" s="146"/>
      <c r="F215" s="146"/>
      <c r="G215" s="144">
        <v>13220136</v>
      </c>
      <c r="H215" s="146">
        <v>8.09</v>
      </c>
      <c r="I215" s="147">
        <v>3</v>
      </c>
      <c r="J215" s="199"/>
    </row>
    <row r="216" spans="1:10" x14ac:dyDescent="0.3">
      <c r="A216" s="148" t="s">
        <v>736</v>
      </c>
      <c r="B216" s="144"/>
      <c r="C216" s="144"/>
      <c r="D216" s="144"/>
      <c r="E216" s="146"/>
      <c r="F216" s="146"/>
      <c r="G216" s="144">
        <v>13221672</v>
      </c>
      <c r="H216" s="146">
        <v>8.09</v>
      </c>
      <c r="I216" s="147">
        <v>6</v>
      </c>
      <c r="J216" s="199"/>
    </row>
    <row r="217" spans="1:10" x14ac:dyDescent="0.3">
      <c r="A217" s="148" t="s">
        <v>736</v>
      </c>
      <c r="B217" s="144"/>
      <c r="C217" s="144"/>
      <c r="D217" s="144"/>
      <c r="E217" s="146"/>
      <c r="F217" s="146"/>
      <c r="G217" s="144">
        <v>13222695</v>
      </c>
      <c r="H217" s="146">
        <v>8.09</v>
      </c>
      <c r="I217" s="147">
        <v>12</v>
      </c>
      <c r="J217" s="199"/>
    </row>
    <row r="218" spans="1:10" x14ac:dyDescent="0.3">
      <c r="A218" s="148" t="s">
        <v>736</v>
      </c>
      <c r="B218" s="144"/>
      <c r="C218" s="144"/>
      <c r="D218" s="144"/>
      <c r="E218" s="146"/>
      <c r="F218" s="146"/>
      <c r="G218" s="144">
        <v>13223207</v>
      </c>
      <c r="H218" s="146">
        <v>8.09</v>
      </c>
      <c r="I218" s="147">
        <v>15</v>
      </c>
      <c r="J218" s="199"/>
    </row>
    <row r="219" spans="1:10" x14ac:dyDescent="0.3">
      <c r="A219" s="148" t="s">
        <v>736</v>
      </c>
      <c r="B219" s="144"/>
      <c r="C219" s="144"/>
      <c r="D219" s="144"/>
      <c r="E219" s="146"/>
      <c r="F219" s="146"/>
      <c r="G219" s="144">
        <v>13223721</v>
      </c>
      <c r="H219" s="146">
        <v>8.09</v>
      </c>
      <c r="I219" s="147">
        <v>5</v>
      </c>
      <c r="J219" s="199"/>
    </row>
    <row r="220" spans="1:10" x14ac:dyDescent="0.3">
      <c r="A220" s="148" t="s">
        <v>736</v>
      </c>
      <c r="B220" s="144"/>
      <c r="C220" s="144"/>
      <c r="D220" s="144"/>
      <c r="E220" s="146"/>
      <c r="F220" s="146"/>
      <c r="G220" s="144">
        <v>13224232</v>
      </c>
      <c r="H220" s="146">
        <v>8.09</v>
      </c>
      <c r="I220" s="147">
        <v>1</v>
      </c>
      <c r="J220" s="199"/>
    </row>
    <row r="221" spans="1:10" x14ac:dyDescent="0.3">
      <c r="A221" s="148" t="s">
        <v>736</v>
      </c>
      <c r="B221" s="144"/>
      <c r="C221" s="144"/>
      <c r="D221" s="144"/>
      <c r="E221" s="146"/>
      <c r="F221" s="146"/>
      <c r="G221" s="144">
        <v>13231300</v>
      </c>
      <c r="H221" s="146">
        <v>8.09</v>
      </c>
      <c r="I221" s="147">
        <v>32</v>
      </c>
      <c r="J221" s="199"/>
    </row>
    <row r="222" spans="1:10" x14ac:dyDescent="0.3">
      <c r="A222" s="148" t="s">
        <v>736</v>
      </c>
      <c r="B222" s="144"/>
      <c r="C222" s="144"/>
      <c r="D222" s="144"/>
      <c r="E222" s="146"/>
      <c r="F222" s="146"/>
      <c r="G222" s="144">
        <v>13231812</v>
      </c>
      <c r="H222" s="146">
        <v>8.09</v>
      </c>
      <c r="I222" s="147">
        <v>5</v>
      </c>
      <c r="J222" s="199"/>
    </row>
    <row r="223" spans="1:10" x14ac:dyDescent="0.3">
      <c r="A223" s="148" t="s">
        <v>736</v>
      </c>
      <c r="B223" s="144"/>
      <c r="C223" s="144"/>
      <c r="D223" s="144"/>
      <c r="E223" s="146"/>
      <c r="F223" s="146"/>
      <c r="G223" s="144">
        <v>13232325</v>
      </c>
      <c r="H223" s="146">
        <v>8.09</v>
      </c>
      <c r="I223" s="147">
        <v>50</v>
      </c>
      <c r="J223" s="199"/>
    </row>
    <row r="224" spans="1:10" x14ac:dyDescent="0.3">
      <c r="A224" s="148" t="s">
        <v>736</v>
      </c>
      <c r="B224" s="144"/>
      <c r="C224" s="144"/>
      <c r="D224" s="144"/>
      <c r="E224" s="146"/>
      <c r="F224" s="146"/>
      <c r="G224" s="144">
        <v>13233863</v>
      </c>
      <c r="H224" s="146">
        <v>8.09</v>
      </c>
      <c r="I224" s="147">
        <v>45</v>
      </c>
      <c r="J224" s="199"/>
    </row>
    <row r="225" spans="1:10" x14ac:dyDescent="0.3">
      <c r="A225" s="148" t="s">
        <v>736</v>
      </c>
      <c r="B225" s="144"/>
      <c r="C225" s="144"/>
      <c r="D225" s="144"/>
      <c r="E225" s="146"/>
      <c r="F225" s="146"/>
      <c r="G225" s="144">
        <v>13234372</v>
      </c>
      <c r="H225" s="146">
        <v>8.09</v>
      </c>
      <c r="I225" s="147">
        <v>5</v>
      </c>
      <c r="J225" s="199"/>
    </row>
    <row r="226" spans="1:10" x14ac:dyDescent="0.3">
      <c r="A226" s="148" t="s">
        <v>736</v>
      </c>
      <c r="B226" s="144"/>
      <c r="C226" s="144"/>
      <c r="D226" s="144"/>
      <c r="E226" s="146"/>
      <c r="F226" s="146"/>
      <c r="G226" s="144">
        <v>13234884</v>
      </c>
      <c r="H226" s="146">
        <v>8.09</v>
      </c>
      <c r="I226" s="147">
        <v>6</v>
      </c>
      <c r="J226" s="199"/>
    </row>
    <row r="227" spans="1:10" x14ac:dyDescent="0.3">
      <c r="A227" s="148" t="s">
        <v>736</v>
      </c>
      <c r="B227" s="144"/>
      <c r="C227" s="144"/>
      <c r="D227" s="144"/>
      <c r="E227" s="146"/>
      <c r="F227" s="146"/>
      <c r="G227" s="144">
        <v>13235908</v>
      </c>
      <c r="H227" s="146">
        <v>8.09</v>
      </c>
      <c r="I227" s="147">
        <v>30</v>
      </c>
      <c r="J227" s="199"/>
    </row>
    <row r="228" spans="1:10" x14ac:dyDescent="0.3">
      <c r="A228" s="148" t="s">
        <v>736</v>
      </c>
      <c r="B228" s="144"/>
      <c r="C228" s="144"/>
      <c r="D228" s="144"/>
      <c r="E228" s="146"/>
      <c r="F228" s="146"/>
      <c r="G228" s="144">
        <v>13240421</v>
      </c>
      <c r="H228" s="146">
        <v>8.09</v>
      </c>
      <c r="I228" s="147">
        <v>41</v>
      </c>
      <c r="J228" s="199"/>
    </row>
    <row r="229" spans="1:10" x14ac:dyDescent="0.3">
      <c r="A229" s="143" t="s">
        <v>736</v>
      </c>
      <c r="B229" s="144" t="s">
        <v>737</v>
      </c>
      <c r="C229" s="144" t="s">
        <v>948</v>
      </c>
      <c r="D229" s="144">
        <v>13094898</v>
      </c>
      <c r="E229" s="146">
        <v>8.09</v>
      </c>
      <c r="F229" s="146">
        <v>1</v>
      </c>
      <c r="G229" s="144"/>
      <c r="H229" s="146"/>
      <c r="I229" s="147"/>
      <c r="J229" s="199" t="s">
        <v>947</v>
      </c>
    </row>
    <row r="230" spans="1:10" x14ac:dyDescent="0.3">
      <c r="A230" s="148" t="s">
        <v>736</v>
      </c>
      <c r="B230" s="144"/>
      <c r="C230" s="144"/>
      <c r="D230" s="144"/>
      <c r="E230" s="146"/>
      <c r="F230" s="146"/>
      <c r="G230" s="144">
        <v>13240421</v>
      </c>
      <c r="H230" s="146">
        <v>8.09</v>
      </c>
      <c r="I230" s="147">
        <v>1</v>
      </c>
      <c r="J230" s="199"/>
    </row>
    <row r="231" spans="1:10" x14ac:dyDescent="0.3">
      <c r="A231" s="143" t="s">
        <v>736</v>
      </c>
      <c r="B231" s="144" t="s">
        <v>737</v>
      </c>
      <c r="C231" s="144" t="s">
        <v>949</v>
      </c>
      <c r="D231" s="144">
        <v>13095649</v>
      </c>
      <c r="E231" s="146">
        <v>8.1</v>
      </c>
      <c r="F231" s="146">
        <v>499</v>
      </c>
      <c r="G231" s="144"/>
      <c r="H231" s="146"/>
      <c r="I231" s="147"/>
      <c r="J231" s="199" t="s">
        <v>950</v>
      </c>
    </row>
    <row r="232" spans="1:10" x14ac:dyDescent="0.3">
      <c r="A232" s="148" t="s">
        <v>736</v>
      </c>
      <c r="B232" s="144"/>
      <c r="C232" s="144"/>
      <c r="D232" s="144"/>
      <c r="E232" s="146"/>
      <c r="F232" s="146"/>
      <c r="G232" s="144">
        <v>13100028</v>
      </c>
      <c r="H232" s="146">
        <v>8.1</v>
      </c>
      <c r="I232" s="147">
        <v>304</v>
      </c>
      <c r="J232" s="199"/>
    </row>
    <row r="233" spans="1:10" x14ac:dyDescent="0.3">
      <c r="A233" s="148" t="s">
        <v>736</v>
      </c>
      <c r="B233" s="144"/>
      <c r="C233" s="144"/>
      <c r="D233" s="144"/>
      <c r="E233" s="146"/>
      <c r="F233" s="146"/>
      <c r="G233" s="144">
        <v>13164966</v>
      </c>
      <c r="H233" s="146">
        <v>8.1</v>
      </c>
      <c r="I233" s="147">
        <v>10</v>
      </c>
      <c r="J233" s="199"/>
    </row>
    <row r="234" spans="1:10" x14ac:dyDescent="0.3">
      <c r="A234" s="148" t="s">
        <v>736</v>
      </c>
      <c r="B234" s="144"/>
      <c r="C234" s="144"/>
      <c r="D234" s="144"/>
      <c r="E234" s="146"/>
      <c r="F234" s="146"/>
      <c r="G234" s="144">
        <v>13165477</v>
      </c>
      <c r="H234" s="146">
        <v>8.1</v>
      </c>
      <c r="I234" s="147">
        <v>5</v>
      </c>
      <c r="J234" s="199"/>
    </row>
    <row r="235" spans="1:10" x14ac:dyDescent="0.3">
      <c r="A235" s="148" t="s">
        <v>736</v>
      </c>
      <c r="B235" s="144"/>
      <c r="C235" s="144"/>
      <c r="D235" s="144"/>
      <c r="E235" s="146"/>
      <c r="F235" s="146"/>
      <c r="G235" s="144">
        <v>13165987</v>
      </c>
      <c r="H235" s="146">
        <v>8.1</v>
      </c>
      <c r="I235" s="147">
        <v>3</v>
      </c>
      <c r="J235" s="199"/>
    </row>
    <row r="236" spans="1:10" x14ac:dyDescent="0.3">
      <c r="A236" s="148" t="s">
        <v>736</v>
      </c>
      <c r="B236" s="144"/>
      <c r="C236" s="144"/>
      <c r="D236" s="144"/>
      <c r="E236" s="146"/>
      <c r="F236" s="146"/>
      <c r="G236" s="144">
        <v>13170500</v>
      </c>
      <c r="H236" s="146">
        <v>8.1</v>
      </c>
      <c r="I236" s="147">
        <v>20</v>
      </c>
      <c r="J236" s="199"/>
    </row>
    <row r="237" spans="1:10" x14ac:dyDescent="0.3">
      <c r="A237" s="148" t="s">
        <v>736</v>
      </c>
      <c r="B237" s="144"/>
      <c r="C237" s="144"/>
      <c r="D237" s="144"/>
      <c r="E237" s="146"/>
      <c r="F237" s="146"/>
      <c r="G237" s="144">
        <v>13171521</v>
      </c>
      <c r="H237" s="146">
        <v>8.1</v>
      </c>
      <c r="I237" s="147">
        <v>4</v>
      </c>
      <c r="J237" s="199"/>
    </row>
    <row r="238" spans="1:10" x14ac:dyDescent="0.3">
      <c r="A238" s="148" t="s">
        <v>736</v>
      </c>
      <c r="B238" s="144"/>
      <c r="C238" s="144"/>
      <c r="D238" s="144"/>
      <c r="E238" s="146"/>
      <c r="F238" s="146"/>
      <c r="G238" s="144">
        <v>13172544</v>
      </c>
      <c r="H238" s="146">
        <v>8.1</v>
      </c>
      <c r="I238" s="147">
        <v>20</v>
      </c>
      <c r="J238" s="199"/>
    </row>
    <row r="239" spans="1:10" x14ac:dyDescent="0.3">
      <c r="A239" s="148" t="s">
        <v>736</v>
      </c>
      <c r="B239" s="144"/>
      <c r="C239" s="144"/>
      <c r="D239" s="144"/>
      <c r="E239" s="146"/>
      <c r="F239" s="146"/>
      <c r="G239" s="144">
        <v>13173561</v>
      </c>
      <c r="H239" s="146">
        <v>8.1</v>
      </c>
      <c r="I239" s="147">
        <v>1</v>
      </c>
      <c r="J239" s="199"/>
    </row>
    <row r="240" spans="1:10" x14ac:dyDescent="0.3">
      <c r="A240" s="148" t="s">
        <v>736</v>
      </c>
      <c r="B240" s="144"/>
      <c r="C240" s="144"/>
      <c r="D240" s="144"/>
      <c r="E240" s="146"/>
      <c r="F240" s="146"/>
      <c r="G240" s="144">
        <v>13174076</v>
      </c>
      <c r="H240" s="146">
        <v>8.1</v>
      </c>
      <c r="I240" s="147">
        <v>90</v>
      </c>
      <c r="J240" s="199"/>
    </row>
    <row r="241" spans="1:10" x14ac:dyDescent="0.3">
      <c r="A241" s="148" t="s">
        <v>736</v>
      </c>
      <c r="B241" s="144"/>
      <c r="C241" s="144"/>
      <c r="D241" s="144"/>
      <c r="E241" s="146"/>
      <c r="F241" s="146"/>
      <c r="G241" s="144">
        <v>13174586</v>
      </c>
      <c r="H241" s="146">
        <v>8.1</v>
      </c>
      <c r="I241" s="147">
        <v>20</v>
      </c>
      <c r="J241" s="199"/>
    </row>
    <row r="242" spans="1:10" x14ac:dyDescent="0.3">
      <c r="A242" s="148" t="s">
        <v>736</v>
      </c>
      <c r="B242" s="144"/>
      <c r="C242" s="144"/>
      <c r="D242" s="144"/>
      <c r="E242" s="146"/>
      <c r="F242" s="146"/>
      <c r="G242" s="144">
        <v>13175095</v>
      </c>
      <c r="H242" s="146">
        <v>8.1</v>
      </c>
      <c r="I242" s="147">
        <v>22</v>
      </c>
      <c r="J242" s="199"/>
    </row>
    <row r="243" spans="1:10" x14ac:dyDescent="0.3">
      <c r="A243" s="143" t="s">
        <v>736</v>
      </c>
      <c r="B243" s="144" t="s">
        <v>737</v>
      </c>
      <c r="C243" s="144" t="s">
        <v>951</v>
      </c>
      <c r="D243" s="144">
        <v>13095649</v>
      </c>
      <c r="E243" s="146">
        <v>8.1</v>
      </c>
      <c r="F243" s="146">
        <v>1</v>
      </c>
      <c r="G243" s="144"/>
      <c r="H243" s="146"/>
      <c r="I243" s="147"/>
      <c r="J243" s="199" t="s">
        <v>950</v>
      </c>
    </row>
    <row r="244" spans="1:10" x14ac:dyDescent="0.3">
      <c r="A244" s="148" t="s">
        <v>736</v>
      </c>
      <c r="B244" s="144"/>
      <c r="C244" s="144"/>
      <c r="D244" s="144"/>
      <c r="E244" s="146"/>
      <c r="F244" s="146"/>
      <c r="G244" s="144">
        <v>13175095</v>
      </c>
      <c r="H244" s="146">
        <v>8.1</v>
      </c>
      <c r="I244" s="147">
        <v>1</v>
      </c>
      <c r="J244" s="199"/>
    </row>
    <row r="245" spans="1:10" x14ac:dyDescent="0.3">
      <c r="A245" s="143" t="s">
        <v>736</v>
      </c>
      <c r="B245" s="144" t="s">
        <v>737</v>
      </c>
      <c r="C245" s="144" t="s">
        <v>952</v>
      </c>
      <c r="D245" s="144">
        <v>13100283</v>
      </c>
      <c r="E245" s="146">
        <v>8.11</v>
      </c>
      <c r="F245" s="146">
        <v>1</v>
      </c>
      <c r="G245" s="144"/>
      <c r="H245" s="146"/>
      <c r="I245" s="147"/>
      <c r="J245" s="199" t="s">
        <v>953</v>
      </c>
    </row>
    <row r="246" spans="1:10" x14ac:dyDescent="0.3">
      <c r="A246" s="148" t="s">
        <v>736</v>
      </c>
      <c r="B246" s="144"/>
      <c r="C246" s="144"/>
      <c r="D246" s="144"/>
      <c r="E246" s="146"/>
      <c r="F246" s="146"/>
      <c r="G246" s="144">
        <v>13100544</v>
      </c>
      <c r="H246" s="146">
        <v>8.11</v>
      </c>
      <c r="I246" s="147">
        <v>1</v>
      </c>
      <c r="J246" s="199"/>
    </row>
    <row r="247" spans="1:10" x14ac:dyDescent="0.3">
      <c r="A247" s="143" t="s">
        <v>736</v>
      </c>
      <c r="B247" s="144" t="s">
        <v>737</v>
      </c>
      <c r="C247" s="144" t="s">
        <v>954</v>
      </c>
      <c r="D247" s="144">
        <v>13100284</v>
      </c>
      <c r="E247" s="146">
        <v>8.11</v>
      </c>
      <c r="F247" s="146">
        <v>499</v>
      </c>
      <c r="G247" s="144"/>
      <c r="H247" s="146"/>
      <c r="I247" s="147"/>
      <c r="J247" s="199" t="s">
        <v>953</v>
      </c>
    </row>
    <row r="248" spans="1:10" x14ac:dyDescent="0.3">
      <c r="A248" s="148" t="s">
        <v>736</v>
      </c>
      <c r="B248" s="144"/>
      <c r="C248" s="144"/>
      <c r="D248" s="144"/>
      <c r="E248" s="146"/>
      <c r="F248" s="146"/>
      <c r="G248" s="144">
        <v>13100544</v>
      </c>
      <c r="H248" s="146">
        <v>8.11</v>
      </c>
      <c r="I248" s="147">
        <v>170</v>
      </c>
      <c r="J248" s="199"/>
    </row>
    <row r="249" spans="1:10" x14ac:dyDescent="0.3">
      <c r="A249" s="148" t="s">
        <v>736</v>
      </c>
      <c r="B249" s="144"/>
      <c r="C249" s="144"/>
      <c r="D249" s="144"/>
      <c r="E249" s="146"/>
      <c r="F249" s="146"/>
      <c r="G249" s="144">
        <v>13114816</v>
      </c>
      <c r="H249" s="146">
        <v>8.11</v>
      </c>
      <c r="I249" s="147">
        <v>1</v>
      </c>
      <c r="J249" s="199"/>
    </row>
    <row r="250" spans="1:10" x14ac:dyDescent="0.3">
      <c r="A250" s="148" t="s">
        <v>736</v>
      </c>
      <c r="B250" s="144"/>
      <c r="C250" s="144"/>
      <c r="D250" s="144"/>
      <c r="E250" s="146"/>
      <c r="F250" s="146"/>
      <c r="G250" s="144">
        <v>13120351</v>
      </c>
      <c r="H250" s="146">
        <v>8.11</v>
      </c>
      <c r="I250" s="147">
        <v>2</v>
      </c>
      <c r="J250" s="199"/>
    </row>
    <row r="251" spans="1:10" x14ac:dyDescent="0.3">
      <c r="A251" s="148" t="s">
        <v>736</v>
      </c>
      <c r="B251" s="144"/>
      <c r="C251" s="144"/>
      <c r="D251" s="144"/>
      <c r="E251" s="146"/>
      <c r="F251" s="146"/>
      <c r="G251" s="144">
        <v>13120860</v>
      </c>
      <c r="H251" s="146">
        <v>8.11</v>
      </c>
      <c r="I251" s="147">
        <v>3</v>
      </c>
      <c r="J251" s="199"/>
    </row>
    <row r="252" spans="1:10" x14ac:dyDescent="0.3">
      <c r="A252" s="148" t="s">
        <v>736</v>
      </c>
      <c r="B252" s="144"/>
      <c r="C252" s="144"/>
      <c r="D252" s="144"/>
      <c r="E252" s="146"/>
      <c r="F252" s="146"/>
      <c r="G252" s="144">
        <v>13122397</v>
      </c>
      <c r="H252" s="146">
        <v>8.11</v>
      </c>
      <c r="I252" s="147">
        <v>23</v>
      </c>
      <c r="J252" s="199"/>
    </row>
    <row r="253" spans="1:10" x14ac:dyDescent="0.3">
      <c r="A253" s="148" t="s">
        <v>736</v>
      </c>
      <c r="B253" s="144"/>
      <c r="C253" s="144"/>
      <c r="D253" s="144"/>
      <c r="E253" s="146"/>
      <c r="F253" s="146"/>
      <c r="G253" s="144">
        <v>13123416</v>
      </c>
      <c r="H253" s="146">
        <v>8.11</v>
      </c>
      <c r="I253" s="147">
        <v>3</v>
      </c>
      <c r="J253" s="199"/>
    </row>
    <row r="254" spans="1:10" x14ac:dyDescent="0.3">
      <c r="A254" s="148" t="s">
        <v>736</v>
      </c>
      <c r="B254" s="144"/>
      <c r="C254" s="144"/>
      <c r="D254" s="144"/>
      <c r="E254" s="146"/>
      <c r="F254" s="146"/>
      <c r="G254" s="144">
        <v>13124438</v>
      </c>
      <c r="H254" s="146">
        <v>8.11</v>
      </c>
      <c r="I254" s="147">
        <v>10</v>
      </c>
      <c r="J254" s="199"/>
    </row>
    <row r="255" spans="1:10" x14ac:dyDescent="0.3">
      <c r="A255" s="148" t="s">
        <v>736</v>
      </c>
      <c r="B255" s="144"/>
      <c r="C255" s="144"/>
      <c r="D255" s="144"/>
      <c r="E255" s="146"/>
      <c r="F255" s="146"/>
      <c r="G255" s="144">
        <v>13125970</v>
      </c>
      <c r="H255" s="146">
        <v>8.11</v>
      </c>
      <c r="I255" s="147">
        <v>3</v>
      </c>
      <c r="J255" s="199"/>
    </row>
    <row r="256" spans="1:10" x14ac:dyDescent="0.3">
      <c r="A256" s="148" t="s">
        <v>736</v>
      </c>
      <c r="B256" s="144"/>
      <c r="C256" s="144"/>
      <c r="D256" s="144"/>
      <c r="E256" s="146"/>
      <c r="F256" s="146"/>
      <c r="G256" s="144">
        <v>13133037</v>
      </c>
      <c r="H256" s="146">
        <v>8.11</v>
      </c>
      <c r="I256" s="147">
        <v>2</v>
      </c>
      <c r="J256" s="199"/>
    </row>
    <row r="257" spans="1:10" x14ac:dyDescent="0.3">
      <c r="A257" s="148" t="s">
        <v>736</v>
      </c>
      <c r="B257" s="144"/>
      <c r="C257" s="144"/>
      <c r="D257" s="144"/>
      <c r="E257" s="146"/>
      <c r="F257" s="146"/>
      <c r="G257" s="144">
        <v>13135082</v>
      </c>
      <c r="H257" s="146">
        <v>8.11</v>
      </c>
      <c r="I257" s="147">
        <v>10</v>
      </c>
      <c r="J257" s="199"/>
    </row>
    <row r="258" spans="1:10" x14ac:dyDescent="0.3">
      <c r="A258" s="148" t="s">
        <v>736</v>
      </c>
      <c r="B258" s="144"/>
      <c r="C258" s="144"/>
      <c r="D258" s="144"/>
      <c r="E258" s="146"/>
      <c r="F258" s="146"/>
      <c r="G258" s="144">
        <v>13135592</v>
      </c>
      <c r="H258" s="146">
        <v>8.11</v>
      </c>
      <c r="I258" s="147">
        <v>28</v>
      </c>
      <c r="J258" s="199"/>
    </row>
    <row r="259" spans="1:10" x14ac:dyDescent="0.3">
      <c r="A259" s="148" t="s">
        <v>736</v>
      </c>
      <c r="B259" s="144"/>
      <c r="C259" s="144"/>
      <c r="D259" s="144"/>
      <c r="E259" s="146"/>
      <c r="F259" s="146"/>
      <c r="G259" s="144">
        <v>13140105</v>
      </c>
      <c r="H259" s="146">
        <v>8.11</v>
      </c>
      <c r="I259" s="147">
        <v>1</v>
      </c>
      <c r="J259" s="199"/>
    </row>
    <row r="260" spans="1:10" x14ac:dyDescent="0.3">
      <c r="A260" s="148" t="s">
        <v>736</v>
      </c>
      <c r="B260" s="144"/>
      <c r="C260" s="144"/>
      <c r="D260" s="144"/>
      <c r="E260" s="146"/>
      <c r="F260" s="146"/>
      <c r="G260" s="144">
        <v>13141130</v>
      </c>
      <c r="H260" s="146">
        <v>8.11</v>
      </c>
      <c r="I260" s="147">
        <v>10</v>
      </c>
      <c r="J260" s="199"/>
    </row>
    <row r="261" spans="1:10" x14ac:dyDescent="0.3">
      <c r="A261" s="148" t="s">
        <v>736</v>
      </c>
      <c r="B261" s="144"/>
      <c r="C261" s="144"/>
      <c r="D261" s="144"/>
      <c r="E261" s="146"/>
      <c r="F261" s="146"/>
      <c r="G261" s="144">
        <v>13141644</v>
      </c>
      <c r="H261" s="146">
        <v>8.11</v>
      </c>
      <c r="I261" s="147">
        <v>10</v>
      </c>
      <c r="J261" s="199"/>
    </row>
    <row r="262" spans="1:10" x14ac:dyDescent="0.3">
      <c r="A262" s="148" t="s">
        <v>736</v>
      </c>
      <c r="B262" s="144"/>
      <c r="C262" s="144"/>
      <c r="D262" s="144"/>
      <c r="E262" s="146"/>
      <c r="F262" s="146"/>
      <c r="G262" s="144">
        <v>13142153</v>
      </c>
      <c r="H262" s="146">
        <v>8.11</v>
      </c>
      <c r="I262" s="147">
        <v>5</v>
      </c>
      <c r="J262" s="199"/>
    </row>
    <row r="263" spans="1:10" x14ac:dyDescent="0.3">
      <c r="A263" s="148" t="s">
        <v>736</v>
      </c>
      <c r="B263" s="144"/>
      <c r="C263" s="144"/>
      <c r="D263" s="144"/>
      <c r="E263" s="146"/>
      <c r="F263" s="146"/>
      <c r="G263" s="144">
        <v>13143173</v>
      </c>
      <c r="H263" s="146">
        <v>8.11</v>
      </c>
      <c r="I263" s="147">
        <v>1</v>
      </c>
      <c r="J263" s="199"/>
    </row>
    <row r="264" spans="1:10" x14ac:dyDescent="0.3">
      <c r="A264" s="148" t="s">
        <v>736</v>
      </c>
      <c r="B264" s="144"/>
      <c r="C264" s="144"/>
      <c r="D264" s="144"/>
      <c r="E264" s="146"/>
      <c r="F264" s="146"/>
      <c r="G264" s="144">
        <v>13145215</v>
      </c>
      <c r="H264" s="146">
        <v>8.11</v>
      </c>
      <c r="I264" s="147">
        <v>5</v>
      </c>
      <c r="J264" s="199"/>
    </row>
    <row r="265" spans="1:10" x14ac:dyDescent="0.3">
      <c r="A265" s="148" t="s">
        <v>736</v>
      </c>
      <c r="B265" s="144"/>
      <c r="C265" s="144"/>
      <c r="D265" s="144"/>
      <c r="E265" s="146"/>
      <c r="F265" s="146"/>
      <c r="G265" s="144">
        <v>13145728</v>
      </c>
      <c r="H265" s="146">
        <v>8.11</v>
      </c>
      <c r="I265" s="147">
        <v>7</v>
      </c>
      <c r="J265" s="199"/>
    </row>
    <row r="266" spans="1:10" x14ac:dyDescent="0.3">
      <c r="A266" s="148" t="s">
        <v>736</v>
      </c>
      <c r="B266" s="144"/>
      <c r="C266" s="144"/>
      <c r="D266" s="144"/>
      <c r="E266" s="146"/>
      <c r="F266" s="146"/>
      <c r="G266" s="144">
        <v>13150752</v>
      </c>
      <c r="H266" s="146">
        <v>8.11</v>
      </c>
      <c r="I266" s="147">
        <v>1</v>
      </c>
      <c r="J266" s="199"/>
    </row>
    <row r="267" spans="1:10" x14ac:dyDescent="0.3">
      <c r="A267" s="148" t="s">
        <v>736</v>
      </c>
      <c r="B267" s="144"/>
      <c r="C267" s="144"/>
      <c r="D267" s="144"/>
      <c r="E267" s="146"/>
      <c r="F267" s="146"/>
      <c r="G267" s="144">
        <v>13155858</v>
      </c>
      <c r="H267" s="146">
        <v>8.11</v>
      </c>
      <c r="I267" s="147">
        <v>1</v>
      </c>
      <c r="J267" s="199"/>
    </row>
    <row r="268" spans="1:10" x14ac:dyDescent="0.3">
      <c r="A268" s="148" t="s">
        <v>736</v>
      </c>
      <c r="B268" s="144"/>
      <c r="C268" s="144"/>
      <c r="D268" s="144"/>
      <c r="E268" s="146"/>
      <c r="F268" s="146"/>
      <c r="G268" s="144">
        <v>13160367</v>
      </c>
      <c r="H268" s="146">
        <v>8.11</v>
      </c>
      <c r="I268" s="147">
        <v>5</v>
      </c>
      <c r="J268" s="199"/>
    </row>
    <row r="269" spans="1:10" x14ac:dyDescent="0.3">
      <c r="A269" s="148" t="s">
        <v>736</v>
      </c>
      <c r="B269" s="144"/>
      <c r="C269" s="144"/>
      <c r="D269" s="144"/>
      <c r="E269" s="146"/>
      <c r="F269" s="146"/>
      <c r="G269" s="144">
        <v>13162919</v>
      </c>
      <c r="H269" s="146">
        <v>8.11</v>
      </c>
      <c r="I269" s="147">
        <v>22</v>
      </c>
      <c r="J269" s="199"/>
    </row>
    <row r="270" spans="1:10" x14ac:dyDescent="0.3">
      <c r="A270" s="148" t="s">
        <v>736</v>
      </c>
      <c r="B270" s="144"/>
      <c r="C270" s="144"/>
      <c r="D270" s="144"/>
      <c r="E270" s="146"/>
      <c r="F270" s="146"/>
      <c r="G270" s="144">
        <v>13163432</v>
      </c>
      <c r="H270" s="146">
        <v>8.11</v>
      </c>
      <c r="I270" s="147">
        <v>101</v>
      </c>
      <c r="J270" s="199"/>
    </row>
    <row r="271" spans="1:10" x14ac:dyDescent="0.3">
      <c r="A271" s="148" t="s">
        <v>736</v>
      </c>
      <c r="B271" s="144"/>
      <c r="C271" s="144"/>
      <c r="D271" s="144"/>
      <c r="E271" s="146"/>
      <c r="F271" s="146"/>
      <c r="G271" s="144">
        <v>13163941</v>
      </c>
      <c r="H271" s="146">
        <v>8.11</v>
      </c>
      <c r="I271" s="147">
        <v>52</v>
      </c>
      <c r="J271" s="199"/>
    </row>
    <row r="272" spans="1:10" x14ac:dyDescent="0.3">
      <c r="A272" s="148" t="s">
        <v>736</v>
      </c>
      <c r="B272" s="144"/>
      <c r="C272" s="144"/>
      <c r="D272" s="144"/>
      <c r="E272" s="146"/>
      <c r="F272" s="146"/>
      <c r="G272" s="144">
        <v>13164454</v>
      </c>
      <c r="H272" s="146">
        <v>8.11</v>
      </c>
      <c r="I272" s="147">
        <v>23</v>
      </c>
      <c r="J272" s="199"/>
    </row>
    <row r="273" spans="1:10" x14ac:dyDescent="0.3">
      <c r="A273" s="143" t="s">
        <v>736</v>
      </c>
      <c r="B273" s="144" t="s">
        <v>737</v>
      </c>
      <c r="C273" s="144" t="s">
        <v>955</v>
      </c>
      <c r="D273" s="144">
        <v>13100954</v>
      </c>
      <c r="E273" s="146">
        <v>8.1199999999999992</v>
      </c>
      <c r="F273" s="146">
        <v>1</v>
      </c>
      <c r="G273" s="144"/>
      <c r="H273" s="146"/>
      <c r="I273" s="147"/>
      <c r="J273" s="199" t="s">
        <v>956</v>
      </c>
    </row>
    <row r="274" spans="1:10" x14ac:dyDescent="0.3">
      <c r="A274" s="148" t="s">
        <v>736</v>
      </c>
      <c r="B274" s="144"/>
      <c r="C274" s="144"/>
      <c r="D274" s="144"/>
      <c r="E274" s="146"/>
      <c r="F274" s="146"/>
      <c r="G274" s="144">
        <v>13101061</v>
      </c>
      <c r="H274" s="146">
        <v>8.1199999999999992</v>
      </c>
      <c r="I274" s="147">
        <v>1</v>
      </c>
      <c r="J274" s="199"/>
    </row>
    <row r="275" spans="1:10" x14ac:dyDescent="0.3">
      <c r="A275" s="143" t="s">
        <v>736</v>
      </c>
      <c r="B275" s="144" t="s">
        <v>737</v>
      </c>
      <c r="C275" s="144" t="s">
        <v>957</v>
      </c>
      <c r="D275" s="144">
        <v>13100955</v>
      </c>
      <c r="E275" s="146">
        <v>8.1199999999999992</v>
      </c>
      <c r="F275" s="146">
        <v>499</v>
      </c>
      <c r="G275" s="144"/>
      <c r="H275" s="146"/>
      <c r="I275" s="147"/>
      <c r="J275" s="199" t="s">
        <v>956</v>
      </c>
    </row>
    <row r="276" spans="1:10" x14ac:dyDescent="0.3">
      <c r="A276" s="148" t="s">
        <v>736</v>
      </c>
      <c r="B276" s="144"/>
      <c r="C276" s="144"/>
      <c r="D276" s="144"/>
      <c r="E276" s="146"/>
      <c r="F276" s="146"/>
      <c r="G276" s="144">
        <v>13101061</v>
      </c>
      <c r="H276" s="146">
        <v>8.1199999999999992</v>
      </c>
      <c r="I276" s="147">
        <v>252</v>
      </c>
      <c r="J276" s="199"/>
    </row>
    <row r="277" spans="1:10" x14ac:dyDescent="0.3">
      <c r="A277" s="148" t="s">
        <v>736</v>
      </c>
      <c r="B277" s="144"/>
      <c r="C277" s="144"/>
      <c r="D277" s="144"/>
      <c r="E277" s="146"/>
      <c r="F277" s="146"/>
      <c r="G277" s="144">
        <v>13104142</v>
      </c>
      <c r="H277" s="146">
        <v>8.1199999999999992</v>
      </c>
      <c r="I277" s="147">
        <v>1</v>
      </c>
      <c r="J277" s="199"/>
    </row>
    <row r="278" spans="1:10" x14ac:dyDescent="0.3">
      <c r="A278" s="148" t="s">
        <v>736</v>
      </c>
      <c r="B278" s="144"/>
      <c r="C278" s="144"/>
      <c r="D278" s="144"/>
      <c r="E278" s="146"/>
      <c r="F278" s="146"/>
      <c r="G278" s="144">
        <v>13104656</v>
      </c>
      <c r="H278" s="146">
        <v>8.1199999999999992</v>
      </c>
      <c r="I278" s="147">
        <v>12</v>
      </c>
      <c r="J278" s="199"/>
    </row>
    <row r="279" spans="1:10" x14ac:dyDescent="0.3">
      <c r="A279" s="148" t="s">
        <v>736</v>
      </c>
      <c r="B279" s="144"/>
      <c r="C279" s="144"/>
      <c r="D279" s="144"/>
      <c r="E279" s="146"/>
      <c r="F279" s="146"/>
      <c r="G279" s="144">
        <v>13105683</v>
      </c>
      <c r="H279" s="146">
        <v>8.1199999999999992</v>
      </c>
      <c r="I279" s="147">
        <v>18</v>
      </c>
      <c r="J279" s="199"/>
    </row>
    <row r="280" spans="1:10" x14ac:dyDescent="0.3">
      <c r="A280" s="148" t="s">
        <v>736</v>
      </c>
      <c r="B280" s="144"/>
      <c r="C280" s="144"/>
      <c r="D280" s="144"/>
      <c r="E280" s="146"/>
      <c r="F280" s="146"/>
      <c r="G280" s="144">
        <v>13110197</v>
      </c>
      <c r="H280" s="146">
        <v>8.1199999999999992</v>
      </c>
      <c r="I280" s="147">
        <v>30</v>
      </c>
      <c r="J280" s="199"/>
    </row>
    <row r="281" spans="1:10" x14ac:dyDescent="0.3">
      <c r="A281" s="148" t="s">
        <v>736</v>
      </c>
      <c r="B281" s="144"/>
      <c r="C281" s="144"/>
      <c r="D281" s="144"/>
      <c r="E281" s="146"/>
      <c r="F281" s="146"/>
      <c r="G281" s="144">
        <v>13110713</v>
      </c>
      <c r="H281" s="146">
        <v>8.1199999999999992</v>
      </c>
      <c r="I281" s="147">
        <v>42</v>
      </c>
      <c r="J281" s="199"/>
    </row>
    <row r="282" spans="1:10" x14ac:dyDescent="0.3">
      <c r="A282" s="148" t="s">
        <v>736</v>
      </c>
      <c r="B282" s="144"/>
      <c r="C282" s="144"/>
      <c r="D282" s="144"/>
      <c r="E282" s="146"/>
      <c r="F282" s="146"/>
      <c r="G282" s="144">
        <v>13111225</v>
      </c>
      <c r="H282" s="146">
        <v>8.1199999999999992</v>
      </c>
      <c r="I282" s="147">
        <v>1</v>
      </c>
      <c r="J282" s="199"/>
    </row>
    <row r="283" spans="1:10" x14ac:dyDescent="0.3">
      <c r="A283" s="148" t="s">
        <v>736</v>
      </c>
      <c r="B283" s="144"/>
      <c r="C283" s="144"/>
      <c r="D283" s="144"/>
      <c r="E283" s="146"/>
      <c r="F283" s="146"/>
      <c r="G283" s="144">
        <v>13111739</v>
      </c>
      <c r="H283" s="146">
        <v>8.1199999999999992</v>
      </c>
      <c r="I283" s="147">
        <v>39</v>
      </c>
      <c r="J283" s="199"/>
    </row>
    <row r="284" spans="1:10" x14ac:dyDescent="0.3">
      <c r="A284" s="148" t="s">
        <v>736</v>
      </c>
      <c r="B284" s="144"/>
      <c r="C284" s="144"/>
      <c r="D284" s="144"/>
      <c r="E284" s="146"/>
      <c r="F284" s="146"/>
      <c r="G284" s="144">
        <v>13112251</v>
      </c>
      <c r="H284" s="146">
        <v>8.1199999999999992</v>
      </c>
      <c r="I284" s="147">
        <v>13</v>
      </c>
      <c r="J284" s="199"/>
    </row>
    <row r="285" spans="1:10" x14ac:dyDescent="0.3">
      <c r="A285" s="148" t="s">
        <v>736</v>
      </c>
      <c r="B285" s="144"/>
      <c r="C285" s="144"/>
      <c r="D285" s="144"/>
      <c r="E285" s="146"/>
      <c r="F285" s="146"/>
      <c r="G285" s="144">
        <v>13112762</v>
      </c>
      <c r="H285" s="146">
        <v>8.1199999999999992</v>
      </c>
      <c r="I285" s="147">
        <v>13</v>
      </c>
      <c r="J285" s="199"/>
    </row>
    <row r="286" spans="1:10" x14ac:dyDescent="0.3">
      <c r="A286" s="148" t="s">
        <v>736</v>
      </c>
      <c r="B286" s="144"/>
      <c r="C286" s="144"/>
      <c r="D286" s="144"/>
      <c r="E286" s="146"/>
      <c r="F286" s="146"/>
      <c r="G286" s="144">
        <v>13113276</v>
      </c>
      <c r="H286" s="146">
        <v>8.1199999999999992</v>
      </c>
      <c r="I286" s="147">
        <v>41</v>
      </c>
      <c r="J286" s="199"/>
    </row>
    <row r="287" spans="1:10" x14ac:dyDescent="0.3">
      <c r="A287" s="148" t="s">
        <v>736</v>
      </c>
      <c r="B287" s="144"/>
      <c r="C287" s="144"/>
      <c r="D287" s="144"/>
      <c r="E287" s="146"/>
      <c r="F287" s="146"/>
      <c r="G287" s="144">
        <v>13113790</v>
      </c>
      <c r="H287" s="146">
        <v>8.1199999999999992</v>
      </c>
      <c r="I287" s="147">
        <v>20</v>
      </c>
      <c r="J287" s="199"/>
    </row>
    <row r="288" spans="1:10" ht="16.8" thickBot="1" x14ac:dyDescent="0.35">
      <c r="A288" s="170" t="s">
        <v>736</v>
      </c>
      <c r="B288" s="171"/>
      <c r="C288" s="171"/>
      <c r="D288" s="171"/>
      <c r="E288" s="173"/>
      <c r="F288" s="173"/>
      <c r="G288" s="171">
        <v>13114302</v>
      </c>
      <c r="H288" s="173">
        <v>8.1199999999999992</v>
      </c>
      <c r="I288" s="174">
        <v>17</v>
      </c>
      <c r="J288" s="201"/>
    </row>
    <row r="289" spans="1:10" x14ac:dyDescent="0.3">
      <c r="A289" s="138" t="s">
        <v>736</v>
      </c>
      <c r="B289" s="139" t="s">
        <v>737</v>
      </c>
      <c r="C289" s="139" t="s">
        <v>958</v>
      </c>
      <c r="D289" s="139">
        <v>13281162</v>
      </c>
      <c r="E289" s="141">
        <v>8.11</v>
      </c>
      <c r="F289" s="141">
        <v>1</v>
      </c>
      <c r="G289" s="139"/>
      <c r="H289" s="141"/>
      <c r="I289" s="142"/>
      <c r="J289" s="202" t="s">
        <v>959</v>
      </c>
    </row>
    <row r="290" spans="1:10" x14ac:dyDescent="0.3">
      <c r="A290" s="143" t="s">
        <v>736</v>
      </c>
      <c r="B290" s="144" t="s">
        <v>737</v>
      </c>
      <c r="C290" s="144" t="s">
        <v>960</v>
      </c>
      <c r="D290" s="144">
        <v>13281162</v>
      </c>
      <c r="E290" s="146">
        <v>8.11</v>
      </c>
      <c r="F290" s="146">
        <v>499</v>
      </c>
      <c r="G290" s="144"/>
      <c r="H290" s="146"/>
      <c r="I290" s="147"/>
      <c r="J290" s="199" t="s">
        <v>959</v>
      </c>
    </row>
    <row r="291" spans="1:10" x14ac:dyDescent="0.3">
      <c r="A291" s="143" t="s">
        <v>736</v>
      </c>
      <c r="B291" s="144" t="s">
        <v>737</v>
      </c>
      <c r="C291" s="144" t="s">
        <v>961</v>
      </c>
      <c r="D291" s="144">
        <v>13281787</v>
      </c>
      <c r="E291" s="146">
        <v>8.1199999999999992</v>
      </c>
      <c r="F291" s="146">
        <v>1</v>
      </c>
      <c r="G291" s="144"/>
      <c r="H291" s="146"/>
      <c r="I291" s="147"/>
      <c r="J291" s="199" t="s">
        <v>962</v>
      </c>
    </row>
    <row r="292" spans="1:10" x14ac:dyDescent="0.3">
      <c r="A292" s="143" t="s">
        <v>736</v>
      </c>
      <c r="B292" s="144" t="s">
        <v>737</v>
      </c>
      <c r="C292" s="144" t="s">
        <v>963</v>
      </c>
      <c r="D292" s="144">
        <v>13281792</v>
      </c>
      <c r="E292" s="146">
        <v>8.1199999999999992</v>
      </c>
      <c r="F292" s="146">
        <v>499</v>
      </c>
      <c r="G292" s="144"/>
      <c r="H292" s="146"/>
      <c r="I292" s="147"/>
      <c r="J292" s="199" t="s">
        <v>962</v>
      </c>
    </row>
    <row r="293" spans="1:10" x14ac:dyDescent="0.3">
      <c r="A293" s="143" t="s">
        <v>736</v>
      </c>
      <c r="B293" s="144" t="s">
        <v>737</v>
      </c>
      <c r="C293" s="144" t="s">
        <v>964</v>
      </c>
      <c r="D293" s="144">
        <v>13282313</v>
      </c>
      <c r="E293" s="146">
        <v>8.1300000000000008</v>
      </c>
      <c r="F293" s="146">
        <v>499</v>
      </c>
      <c r="G293" s="144"/>
      <c r="H293" s="146"/>
      <c r="I293" s="147"/>
      <c r="J293" s="199" t="s">
        <v>965</v>
      </c>
    </row>
    <row r="294" spans="1:10" x14ac:dyDescent="0.3">
      <c r="A294" s="143" t="s">
        <v>736</v>
      </c>
      <c r="B294" s="144" t="s">
        <v>737</v>
      </c>
      <c r="C294" s="144" t="s">
        <v>966</v>
      </c>
      <c r="D294" s="144">
        <v>13282313</v>
      </c>
      <c r="E294" s="146">
        <v>8.1300000000000008</v>
      </c>
      <c r="F294" s="146">
        <v>1</v>
      </c>
      <c r="G294" s="144"/>
      <c r="H294" s="146"/>
      <c r="I294" s="147"/>
      <c r="J294" s="199" t="s">
        <v>965</v>
      </c>
    </row>
    <row r="295" spans="1:10" x14ac:dyDescent="0.3">
      <c r="A295" s="143" t="s">
        <v>736</v>
      </c>
      <c r="B295" s="144" t="s">
        <v>737</v>
      </c>
      <c r="C295" s="144" t="s">
        <v>967</v>
      </c>
      <c r="D295" s="144">
        <v>13282876</v>
      </c>
      <c r="E295" s="146">
        <v>8.14</v>
      </c>
      <c r="F295" s="146">
        <v>1</v>
      </c>
      <c r="G295" s="144"/>
      <c r="H295" s="146"/>
      <c r="I295" s="147"/>
      <c r="J295" s="199" t="s">
        <v>968</v>
      </c>
    </row>
    <row r="296" spans="1:10" x14ac:dyDescent="0.3">
      <c r="A296" s="143" t="s">
        <v>736</v>
      </c>
      <c r="B296" s="144" t="s">
        <v>737</v>
      </c>
      <c r="C296" s="144" t="s">
        <v>969</v>
      </c>
      <c r="D296" s="144">
        <v>13282876</v>
      </c>
      <c r="E296" s="146">
        <v>8.14</v>
      </c>
      <c r="F296" s="146">
        <v>499</v>
      </c>
      <c r="G296" s="144"/>
      <c r="H296" s="146"/>
      <c r="I296" s="147"/>
      <c r="J296" s="199" t="s">
        <v>968</v>
      </c>
    </row>
    <row r="297" spans="1:10" x14ac:dyDescent="0.3">
      <c r="A297" s="143" t="s">
        <v>736</v>
      </c>
      <c r="B297" s="144" t="s">
        <v>737</v>
      </c>
      <c r="C297" s="144" t="s">
        <v>970</v>
      </c>
      <c r="D297" s="144">
        <v>13284127</v>
      </c>
      <c r="E297" s="146">
        <v>8.15</v>
      </c>
      <c r="F297" s="146">
        <v>499</v>
      </c>
      <c r="G297" s="144"/>
      <c r="H297" s="146"/>
      <c r="I297" s="147"/>
      <c r="J297" s="199" t="s">
        <v>971</v>
      </c>
    </row>
    <row r="298" spans="1:10" x14ac:dyDescent="0.3">
      <c r="A298" s="148" t="s">
        <v>736</v>
      </c>
      <c r="B298" s="144"/>
      <c r="C298" s="144"/>
      <c r="D298" s="144"/>
      <c r="E298" s="146"/>
      <c r="F298" s="146"/>
      <c r="G298" s="144">
        <v>13300000</v>
      </c>
      <c r="H298" s="146">
        <v>8.15</v>
      </c>
      <c r="I298" s="147">
        <v>293</v>
      </c>
      <c r="J298" s="199"/>
    </row>
    <row r="299" spans="1:10" x14ac:dyDescent="0.3">
      <c r="A299" s="143" t="s">
        <v>736</v>
      </c>
      <c r="B299" s="144" t="s">
        <v>737</v>
      </c>
      <c r="C299" s="144" t="s">
        <v>972</v>
      </c>
      <c r="D299" s="144">
        <v>13284128</v>
      </c>
      <c r="E299" s="146">
        <v>8.15</v>
      </c>
      <c r="F299" s="146">
        <v>1</v>
      </c>
      <c r="G299" s="144"/>
      <c r="H299" s="146"/>
      <c r="I299" s="147"/>
      <c r="J299" s="199" t="s">
        <v>971</v>
      </c>
    </row>
    <row r="300" spans="1:10" x14ac:dyDescent="0.3">
      <c r="A300" s="143" t="s">
        <v>736</v>
      </c>
      <c r="B300" s="144" t="s">
        <v>737</v>
      </c>
      <c r="C300" s="144" t="s">
        <v>973</v>
      </c>
      <c r="D300" s="144">
        <v>13291867</v>
      </c>
      <c r="E300" s="203" t="s">
        <v>974</v>
      </c>
      <c r="F300" s="146">
        <v>499</v>
      </c>
      <c r="G300" s="144"/>
      <c r="H300" s="146"/>
      <c r="I300" s="147"/>
      <c r="J300" s="199" t="s">
        <v>975</v>
      </c>
    </row>
    <row r="301" spans="1:10" x14ac:dyDescent="0.3">
      <c r="A301" s="148" t="s">
        <v>736</v>
      </c>
      <c r="B301" s="144"/>
      <c r="C301" s="144"/>
      <c r="D301" s="144"/>
      <c r="E301" s="146"/>
      <c r="F301" s="146"/>
      <c r="G301" s="144">
        <v>13300000</v>
      </c>
      <c r="H301" s="146">
        <v>8.15</v>
      </c>
      <c r="I301" s="147">
        <v>499</v>
      </c>
      <c r="J301" s="199"/>
    </row>
    <row r="302" spans="1:10" x14ac:dyDescent="0.3">
      <c r="A302" s="143" t="s">
        <v>736</v>
      </c>
      <c r="B302" s="144" t="s">
        <v>737</v>
      </c>
      <c r="C302" s="144" t="s">
        <v>976</v>
      </c>
      <c r="D302" s="144">
        <v>13291867</v>
      </c>
      <c r="E302" s="203" t="s">
        <v>974</v>
      </c>
      <c r="F302" s="146">
        <v>499</v>
      </c>
      <c r="G302" s="144"/>
      <c r="H302" s="146"/>
      <c r="I302" s="147"/>
      <c r="J302" s="199" t="s">
        <v>975</v>
      </c>
    </row>
    <row r="303" spans="1:10" x14ac:dyDescent="0.3">
      <c r="A303" s="148" t="s">
        <v>736</v>
      </c>
      <c r="B303" s="144"/>
      <c r="C303" s="144"/>
      <c r="D303" s="144"/>
      <c r="E303" s="146"/>
      <c r="F303" s="146"/>
      <c r="G303" s="144">
        <v>13300000</v>
      </c>
      <c r="H303" s="146">
        <v>8.15</v>
      </c>
      <c r="I303" s="147">
        <v>499</v>
      </c>
      <c r="J303" s="199"/>
    </row>
    <row r="304" spans="1:10" x14ac:dyDescent="0.3">
      <c r="A304" s="143" t="s">
        <v>736</v>
      </c>
      <c r="B304" s="144" t="s">
        <v>737</v>
      </c>
      <c r="C304" s="144" t="s">
        <v>977</v>
      </c>
      <c r="D304" s="144">
        <v>13291867</v>
      </c>
      <c r="E304" s="203" t="s">
        <v>974</v>
      </c>
      <c r="F304" s="146">
        <v>6</v>
      </c>
      <c r="G304" s="144"/>
      <c r="H304" s="146"/>
      <c r="I304" s="147"/>
      <c r="J304" s="199" t="s">
        <v>975</v>
      </c>
    </row>
    <row r="305" spans="1:14" x14ac:dyDescent="0.3">
      <c r="A305" s="148" t="s">
        <v>736</v>
      </c>
      <c r="B305" s="144"/>
      <c r="C305" s="144"/>
      <c r="D305" s="144"/>
      <c r="E305" s="146"/>
      <c r="F305" s="146"/>
      <c r="G305" s="144">
        <v>13300000</v>
      </c>
      <c r="H305" s="146">
        <v>8.15</v>
      </c>
      <c r="I305" s="147">
        <v>6</v>
      </c>
      <c r="J305" s="199"/>
    </row>
    <row r="306" spans="1:14" x14ac:dyDescent="0.3">
      <c r="A306" s="143" t="s">
        <v>736</v>
      </c>
      <c r="B306" s="144" t="s">
        <v>737</v>
      </c>
      <c r="C306" s="144" t="s">
        <v>978</v>
      </c>
      <c r="D306" s="144">
        <v>13291867</v>
      </c>
      <c r="E306" s="203" t="s">
        <v>974</v>
      </c>
      <c r="F306" s="146">
        <v>499</v>
      </c>
      <c r="G306" s="144"/>
      <c r="H306" s="146"/>
      <c r="I306" s="147"/>
      <c r="J306" s="199" t="s">
        <v>975</v>
      </c>
    </row>
    <row r="307" spans="1:14" x14ac:dyDescent="0.3">
      <c r="A307" s="148" t="s">
        <v>736</v>
      </c>
      <c r="B307" s="144"/>
      <c r="C307" s="144"/>
      <c r="D307" s="144"/>
      <c r="E307" s="146"/>
      <c r="F307" s="146"/>
      <c r="G307" s="144">
        <v>13300000</v>
      </c>
      <c r="H307" s="146">
        <v>8.15</v>
      </c>
      <c r="I307" s="147">
        <v>499</v>
      </c>
      <c r="J307" s="199"/>
    </row>
    <row r="308" spans="1:14" x14ac:dyDescent="0.3">
      <c r="A308" s="143" t="s">
        <v>736</v>
      </c>
      <c r="B308" s="144" t="s">
        <v>737</v>
      </c>
      <c r="C308" s="144" t="s">
        <v>979</v>
      </c>
      <c r="D308" s="144">
        <v>13291867</v>
      </c>
      <c r="E308" s="203" t="s">
        <v>974</v>
      </c>
      <c r="F308" s="146">
        <v>499</v>
      </c>
      <c r="G308" s="144"/>
      <c r="H308" s="146"/>
      <c r="I308" s="147"/>
      <c r="J308" s="199" t="s">
        <v>975</v>
      </c>
    </row>
    <row r="309" spans="1:14" x14ac:dyDescent="0.3">
      <c r="A309" s="148" t="s">
        <v>736</v>
      </c>
      <c r="B309" s="144"/>
      <c r="C309" s="144"/>
      <c r="D309" s="144"/>
      <c r="E309" s="146"/>
      <c r="F309" s="146"/>
      <c r="G309" s="144">
        <v>13300000</v>
      </c>
      <c r="H309" s="146">
        <v>8.15</v>
      </c>
      <c r="I309" s="147">
        <v>499</v>
      </c>
      <c r="J309" s="199"/>
    </row>
    <row r="310" spans="1:14" x14ac:dyDescent="0.3">
      <c r="A310" s="143" t="s">
        <v>736</v>
      </c>
      <c r="B310" s="144" t="s">
        <v>737</v>
      </c>
      <c r="C310" s="144" t="s">
        <v>980</v>
      </c>
      <c r="D310" s="144">
        <v>13291868</v>
      </c>
      <c r="E310" s="203" t="s">
        <v>974</v>
      </c>
      <c r="F310" s="146">
        <v>499</v>
      </c>
      <c r="G310" s="144"/>
      <c r="H310" s="146"/>
      <c r="I310" s="147"/>
      <c r="J310" s="199" t="s">
        <v>975</v>
      </c>
    </row>
    <row r="311" spans="1:14" x14ac:dyDescent="0.3">
      <c r="A311" s="148" t="s">
        <v>736</v>
      </c>
      <c r="B311" s="144"/>
      <c r="C311" s="144"/>
      <c r="D311" s="144"/>
      <c r="E311" s="146"/>
      <c r="F311" s="146"/>
      <c r="G311" s="144">
        <v>13300000</v>
      </c>
      <c r="H311" s="146">
        <v>8.15</v>
      </c>
      <c r="I311" s="147">
        <v>499</v>
      </c>
      <c r="J311" s="199"/>
    </row>
    <row r="312" spans="1:14" x14ac:dyDescent="0.3">
      <c r="A312" s="143" t="s">
        <v>736</v>
      </c>
      <c r="B312" s="144" t="s">
        <v>737</v>
      </c>
      <c r="C312" s="144" t="s">
        <v>981</v>
      </c>
      <c r="D312" s="144">
        <v>13291868</v>
      </c>
      <c r="E312" s="203" t="s">
        <v>974</v>
      </c>
      <c r="F312" s="146">
        <v>499</v>
      </c>
      <c r="G312" s="144"/>
      <c r="H312" s="146"/>
      <c r="I312" s="147"/>
      <c r="J312" s="199" t="s">
        <v>975</v>
      </c>
    </row>
    <row r="313" spans="1:14" ht="16.8" thickBot="1" x14ac:dyDescent="0.35">
      <c r="A313" s="184" t="s">
        <v>736</v>
      </c>
      <c r="B313" s="150"/>
      <c r="C313" s="150"/>
      <c r="D313" s="150"/>
      <c r="E313" s="152"/>
      <c r="F313" s="152"/>
      <c r="G313" s="150">
        <v>13300000</v>
      </c>
      <c r="H313" s="152">
        <v>8.15</v>
      </c>
      <c r="I313" s="153">
        <v>499</v>
      </c>
      <c r="J313" s="197"/>
    </row>
    <row r="314" spans="1:14" ht="16.8" thickBot="1" x14ac:dyDescent="0.35">
      <c r="A314" s="227"/>
      <c r="B314" s="20" t="s">
        <v>1078</v>
      </c>
      <c r="C314" s="192"/>
      <c r="D314" s="192"/>
      <c r="E314" s="228"/>
      <c r="F314" s="229">
        <f>SUM(F4:F313)</f>
        <v>29500</v>
      </c>
      <c r="G314" s="192"/>
      <c r="H314" s="228"/>
      <c r="I314" s="231">
        <f>SUM(I4:I313)</f>
        <v>26166</v>
      </c>
      <c r="J314" s="232"/>
    </row>
    <row r="315" spans="1:14" s="226" customFormat="1" ht="33" customHeight="1" x14ac:dyDescent="0.3">
      <c r="A315" s="204" t="s">
        <v>1081</v>
      </c>
      <c r="B315" s="463" t="s">
        <v>1083</v>
      </c>
      <c r="C315" s="463"/>
      <c r="D315" s="463"/>
      <c r="E315" s="463"/>
      <c r="F315" s="463"/>
      <c r="G315" s="463"/>
      <c r="H315" s="463"/>
      <c r="I315" s="463"/>
      <c r="J315" s="463"/>
    </row>
    <row r="316" spans="1:14" ht="16.8" thickBot="1" x14ac:dyDescent="0.35">
      <c r="J316"/>
      <c r="N316"/>
    </row>
    <row r="317" spans="1:14" ht="16.8" thickBot="1" x14ac:dyDescent="0.35">
      <c r="A317" s="186" t="s">
        <v>1091</v>
      </c>
      <c r="B317" s="479" t="s">
        <v>982</v>
      </c>
      <c r="C317" s="480"/>
      <c r="D317" s="20" t="s">
        <v>983</v>
      </c>
      <c r="E317" s="20" t="s">
        <v>984</v>
      </c>
      <c r="F317" s="205" t="s">
        <v>985</v>
      </c>
    </row>
    <row r="318" spans="1:14" ht="32.4" customHeight="1" x14ac:dyDescent="0.3">
      <c r="B318" s="481" t="s">
        <v>1679</v>
      </c>
      <c r="C318" s="482"/>
      <c r="D318" s="208" t="s">
        <v>986</v>
      </c>
      <c r="E318" s="209" t="s">
        <v>987</v>
      </c>
      <c r="F318" s="221">
        <v>2000</v>
      </c>
    </row>
    <row r="319" spans="1:14" x14ac:dyDescent="0.3">
      <c r="B319" s="483" t="s">
        <v>1677</v>
      </c>
      <c r="C319" s="484"/>
      <c r="D319" s="13">
        <v>8.07</v>
      </c>
      <c r="E319" s="212" t="s">
        <v>988</v>
      </c>
      <c r="F319" s="222">
        <v>2000</v>
      </c>
    </row>
    <row r="320" spans="1:14" x14ac:dyDescent="0.3">
      <c r="B320" s="485"/>
      <c r="C320" s="486"/>
      <c r="D320" s="13">
        <v>8.08</v>
      </c>
      <c r="E320" s="212" t="s">
        <v>989</v>
      </c>
      <c r="F320" s="222">
        <v>2000</v>
      </c>
    </row>
    <row r="321" spans="2:6" x14ac:dyDescent="0.3">
      <c r="B321" s="487" t="s">
        <v>1678</v>
      </c>
      <c r="C321" s="488"/>
      <c r="D321" s="13">
        <v>8.09</v>
      </c>
      <c r="E321" s="212" t="s">
        <v>990</v>
      </c>
      <c r="F321" s="222">
        <v>2000</v>
      </c>
    </row>
    <row r="322" spans="2:6" x14ac:dyDescent="0.3">
      <c r="B322" s="489"/>
      <c r="C322" s="490"/>
      <c r="D322" s="213">
        <v>8.1</v>
      </c>
      <c r="E322" s="212" t="s">
        <v>991</v>
      </c>
      <c r="F322" s="222">
        <v>2000</v>
      </c>
    </row>
    <row r="323" spans="2:6" x14ac:dyDescent="0.3">
      <c r="B323" s="478" t="s">
        <v>992</v>
      </c>
      <c r="C323" s="477"/>
      <c r="D323" s="13">
        <v>8.09</v>
      </c>
      <c r="E323" s="212" t="s">
        <v>993</v>
      </c>
      <c r="F323" s="222">
        <v>2000</v>
      </c>
    </row>
    <row r="324" spans="2:6" x14ac:dyDescent="0.3">
      <c r="B324" s="478"/>
      <c r="C324" s="477"/>
      <c r="D324" s="213">
        <v>8.1</v>
      </c>
      <c r="E324" s="212" t="s">
        <v>994</v>
      </c>
      <c r="F324" s="222">
        <v>2000</v>
      </c>
    </row>
    <row r="325" spans="2:6" x14ac:dyDescent="0.3">
      <c r="B325" s="478"/>
      <c r="C325" s="477"/>
      <c r="D325" s="13">
        <v>8.11</v>
      </c>
      <c r="E325" s="212" t="s">
        <v>995</v>
      </c>
      <c r="F325" s="222">
        <v>2000</v>
      </c>
    </row>
    <row r="326" spans="2:6" x14ac:dyDescent="0.3">
      <c r="B326" s="478"/>
      <c r="C326" s="477"/>
      <c r="D326" s="213">
        <v>8.1</v>
      </c>
      <c r="E326" s="212" t="s">
        <v>996</v>
      </c>
      <c r="F326" s="222">
        <v>2000</v>
      </c>
    </row>
    <row r="327" spans="2:6" x14ac:dyDescent="0.3">
      <c r="B327" s="478"/>
      <c r="C327" s="477"/>
      <c r="D327" s="13">
        <v>8.09</v>
      </c>
      <c r="E327" s="212" t="s">
        <v>997</v>
      </c>
      <c r="F327" s="222">
        <v>2000</v>
      </c>
    </row>
    <row r="328" spans="2:6" x14ac:dyDescent="0.3">
      <c r="B328" s="478" t="s">
        <v>998</v>
      </c>
      <c r="C328" s="477"/>
      <c r="D328" s="213">
        <v>8.0500000000000007</v>
      </c>
      <c r="E328" s="212" t="s">
        <v>999</v>
      </c>
      <c r="F328" s="222">
        <v>500</v>
      </c>
    </row>
    <row r="329" spans="2:6" x14ac:dyDescent="0.3">
      <c r="B329" s="478"/>
      <c r="C329" s="477"/>
      <c r="D329" s="213">
        <v>8.06</v>
      </c>
      <c r="E329" s="212" t="s">
        <v>1000</v>
      </c>
      <c r="F329" s="222">
        <v>500</v>
      </c>
    </row>
    <row r="330" spans="2:6" x14ac:dyDescent="0.3">
      <c r="B330" s="478"/>
      <c r="C330" s="477"/>
      <c r="D330" s="213">
        <v>8.07</v>
      </c>
      <c r="E330" s="212" t="s">
        <v>1001</v>
      </c>
      <c r="F330" s="222">
        <v>500</v>
      </c>
    </row>
    <row r="331" spans="2:6" x14ac:dyDescent="0.3">
      <c r="B331" s="478"/>
      <c r="C331" s="477"/>
      <c r="D331" s="213">
        <v>8.08</v>
      </c>
      <c r="E331" s="212" t="s">
        <v>1002</v>
      </c>
      <c r="F331" s="222">
        <v>500</v>
      </c>
    </row>
    <row r="332" spans="2:6" x14ac:dyDescent="0.3">
      <c r="B332" s="478" t="s">
        <v>1003</v>
      </c>
      <c r="C332" s="477"/>
      <c r="D332" s="213">
        <v>8.09</v>
      </c>
      <c r="E332" s="212" t="s">
        <v>1004</v>
      </c>
      <c r="F332" s="222">
        <v>500</v>
      </c>
    </row>
    <row r="333" spans="2:6" x14ac:dyDescent="0.3">
      <c r="B333" s="478"/>
      <c r="C333" s="477"/>
      <c r="D333" s="213">
        <v>8.1</v>
      </c>
      <c r="E333" s="212" t="s">
        <v>1005</v>
      </c>
      <c r="F333" s="222">
        <v>500</v>
      </c>
    </row>
    <row r="334" spans="2:6" x14ac:dyDescent="0.3">
      <c r="B334" s="478"/>
      <c r="C334" s="477"/>
      <c r="D334" s="213">
        <v>8.11</v>
      </c>
      <c r="E334" s="212" t="s">
        <v>1006</v>
      </c>
      <c r="F334" s="222">
        <v>500</v>
      </c>
    </row>
    <row r="335" spans="2:6" x14ac:dyDescent="0.3">
      <c r="B335" s="478"/>
      <c r="C335" s="477"/>
      <c r="D335" s="213">
        <v>8.1199999999999992</v>
      </c>
      <c r="E335" s="212" t="s">
        <v>1007</v>
      </c>
      <c r="F335" s="222">
        <v>500</v>
      </c>
    </row>
    <row r="336" spans="2:6" x14ac:dyDescent="0.3">
      <c r="B336" s="478" t="s">
        <v>1008</v>
      </c>
      <c r="C336" s="477"/>
      <c r="D336" s="213">
        <v>8.11</v>
      </c>
      <c r="E336" s="212" t="s">
        <v>1009</v>
      </c>
      <c r="F336" s="222">
        <v>500</v>
      </c>
    </row>
    <row r="337" spans="2:6" x14ac:dyDescent="0.3">
      <c r="B337" s="478"/>
      <c r="C337" s="477"/>
      <c r="D337" s="213">
        <v>8.1199999999999992</v>
      </c>
      <c r="E337" s="212" t="s">
        <v>1010</v>
      </c>
      <c r="F337" s="222">
        <v>500</v>
      </c>
    </row>
    <row r="338" spans="2:6" x14ac:dyDescent="0.3">
      <c r="B338" s="478"/>
      <c r="C338" s="477"/>
      <c r="D338" s="213">
        <v>8.1300000000000008</v>
      </c>
      <c r="E338" s="212" t="s">
        <v>1011</v>
      </c>
      <c r="F338" s="222">
        <v>500</v>
      </c>
    </row>
    <row r="339" spans="2:6" x14ac:dyDescent="0.3">
      <c r="B339" s="478"/>
      <c r="C339" s="477"/>
      <c r="D339" s="213">
        <v>8.14</v>
      </c>
      <c r="E339" s="212" t="s">
        <v>1012</v>
      </c>
      <c r="F339" s="222">
        <v>500</v>
      </c>
    </row>
    <row r="340" spans="2:6" x14ac:dyDescent="0.3">
      <c r="B340" s="478"/>
      <c r="C340" s="477"/>
      <c r="D340" s="213">
        <v>8.15</v>
      </c>
      <c r="E340" s="212" t="s">
        <v>1013</v>
      </c>
      <c r="F340" s="222">
        <v>500</v>
      </c>
    </row>
    <row r="341" spans="2:6" ht="16.8" thickBot="1" x14ac:dyDescent="0.35">
      <c r="B341" s="466"/>
      <c r="C341" s="467"/>
      <c r="D341" s="50">
        <v>8.85</v>
      </c>
      <c r="E341" s="216" t="s">
        <v>1014</v>
      </c>
      <c r="F341" s="224">
        <v>3000</v>
      </c>
    </row>
  </sheetData>
  <mergeCells count="9">
    <mergeCell ref="B332:C335"/>
    <mergeCell ref="B336:C341"/>
    <mergeCell ref="B315:J315"/>
    <mergeCell ref="B317:C317"/>
    <mergeCell ref="B323:C327"/>
    <mergeCell ref="B328:C331"/>
    <mergeCell ref="B318:C318"/>
    <mergeCell ref="B319:C320"/>
    <mergeCell ref="B321:C32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5" fitToHeight="100" orientation="portrait"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28">
    <pageSetUpPr fitToPage="1"/>
  </sheetPr>
  <dimension ref="A1:N185"/>
  <sheetViews>
    <sheetView zoomScale="80" zoomScaleNormal="80" workbookViewId="0"/>
  </sheetViews>
  <sheetFormatPr defaultRowHeight="16.2" x14ac:dyDescent="0.3"/>
  <cols>
    <col min="1" max="1" width="11.6640625" customWidth="1"/>
    <col min="2" max="2" width="10.5546875" bestFit="1" customWidth="1"/>
    <col min="3" max="3" width="8.33203125" style="14" bestFit="1" customWidth="1"/>
    <col min="4" max="8" width="10.5546875" bestFit="1" customWidth="1"/>
    <col min="9" max="9" width="12.109375" bestFit="1" customWidth="1"/>
    <col min="10" max="10" width="6.109375" style="14" bestFit="1" customWidth="1"/>
  </cols>
  <sheetData>
    <row r="1" spans="1:10" x14ac:dyDescent="0.3">
      <c r="A1" s="135" t="s">
        <v>3240</v>
      </c>
    </row>
    <row r="2" spans="1:10" ht="16.8" thickBot="1" x14ac:dyDescent="0.35">
      <c r="A2" s="191" t="s">
        <v>1897</v>
      </c>
    </row>
    <row r="3" spans="1:10" s="136" customFormat="1" ht="16.8" thickBot="1" x14ac:dyDescent="0.35">
      <c r="A3" s="390" t="s">
        <v>1015</v>
      </c>
      <c r="B3" s="88" t="s">
        <v>1016</v>
      </c>
      <c r="C3" s="391" t="s">
        <v>254</v>
      </c>
      <c r="D3" s="391" t="s">
        <v>1017</v>
      </c>
      <c r="E3" s="88" t="s">
        <v>1018</v>
      </c>
      <c r="F3" s="88" t="s">
        <v>1019</v>
      </c>
      <c r="G3" s="391" t="s">
        <v>258</v>
      </c>
      <c r="H3" s="88" t="s">
        <v>1020</v>
      </c>
      <c r="I3" s="90" t="s">
        <v>1021</v>
      </c>
      <c r="J3" s="90" t="s">
        <v>1022</v>
      </c>
    </row>
    <row r="4" spans="1:10" x14ac:dyDescent="0.3">
      <c r="A4" s="138" t="s">
        <v>346</v>
      </c>
      <c r="B4" s="139" t="s">
        <v>453</v>
      </c>
      <c r="C4" s="49" t="s">
        <v>733</v>
      </c>
      <c r="D4" s="139">
        <v>9165230</v>
      </c>
      <c r="E4" s="141">
        <v>8.07</v>
      </c>
      <c r="F4" s="141">
        <v>499</v>
      </c>
      <c r="G4" s="139"/>
      <c r="H4" s="141"/>
      <c r="I4" s="142"/>
      <c r="J4" s="202" t="s">
        <v>868</v>
      </c>
    </row>
    <row r="5" spans="1:10" x14ac:dyDescent="0.3">
      <c r="A5" s="148" t="s">
        <v>346</v>
      </c>
      <c r="B5" s="144"/>
      <c r="C5" s="13"/>
      <c r="D5" s="144"/>
      <c r="E5" s="146"/>
      <c r="F5" s="146"/>
      <c r="G5" s="144">
        <v>9293979</v>
      </c>
      <c r="H5" s="146">
        <v>8.07</v>
      </c>
      <c r="I5" s="147">
        <v>499</v>
      </c>
      <c r="J5" s="199"/>
    </row>
    <row r="6" spans="1:10" x14ac:dyDescent="0.3">
      <c r="A6" s="143" t="s">
        <v>346</v>
      </c>
      <c r="B6" s="144" t="s">
        <v>453</v>
      </c>
      <c r="C6" s="13" t="s">
        <v>389</v>
      </c>
      <c r="D6" s="144">
        <v>9165486</v>
      </c>
      <c r="E6" s="146">
        <v>8.07</v>
      </c>
      <c r="F6" s="146">
        <v>499</v>
      </c>
      <c r="G6" s="144"/>
      <c r="H6" s="146"/>
      <c r="I6" s="147"/>
      <c r="J6" s="199" t="s">
        <v>1024</v>
      </c>
    </row>
    <row r="7" spans="1:10" x14ac:dyDescent="0.3">
      <c r="A7" s="148" t="s">
        <v>346</v>
      </c>
      <c r="B7" s="144"/>
      <c r="C7" s="13"/>
      <c r="D7" s="144"/>
      <c r="E7" s="146"/>
      <c r="F7" s="146"/>
      <c r="G7" s="144">
        <v>9293979</v>
      </c>
      <c r="H7" s="146">
        <v>8.07</v>
      </c>
      <c r="I7" s="147">
        <v>499</v>
      </c>
      <c r="J7" s="199"/>
    </row>
    <row r="8" spans="1:10" x14ac:dyDescent="0.3">
      <c r="A8" s="143" t="s">
        <v>346</v>
      </c>
      <c r="B8" s="144" t="s">
        <v>453</v>
      </c>
      <c r="C8" s="13" t="s">
        <v>390</v>
      </c>
      <c r="D8" s="144">
        <v>9165688</v>
      </c>
      <c r="E8" s="146">
        <v>8.07</v>
      </c>
      <c r="F8" s="146">
        <v>2</v>
      </c>
      <c r="G8" s="144"/>
      <c r="H8" s="146"/>
      <c r="I8" s="147"/>
      <c r="J8" s="199" t="s">
        <v>1024</v>
      </c>
    </row>
    <row r="9" spans="1:10" x14ac:dyDescent="0.3">
      <c r="A9" s="148" t="s">
        <v>346</v>
      </c>
      <c r="B9" s="144"/>
      <c r="C9" s="13"/>
      <c r="D9" s="144"/>
      <c r="E9" s="146"/>
      <c r="F9" s="146"/>
      <c r="G9" s="144">
        <v>9293979</v>
      </c>
      <c r="H9" s="146">
        <v>8.07</v>
      </c>
      <c r="I9" s="147">
        <v>2</v>
      </c>
      <c r="J9" s="199"/>
    </row>
    <row r="10" spans="1:10" x14ac:dyDescent="0.3">
      <c r="A10" s="143" t="s">
        <v>379</v>
      </c>
      <c r="B10" s="144" t="s">
        <v>380</v>
      </c>
      <c r="C10" s="13">
        <v>10048</v>
      </c>
      <c r="D10" s="144">
        <v>9170073</v>
      </c>
      <c r="E10" s="146">
        <v>8.06</v>
      </c>
      <c r="F10" s="146">
        <v>499</v>
      </c>
      <c r="G10" s="144"/>
      <c r="H10" s="146"/>
      <c r="I10" s="147"/>
      <c r="J10" s="199" t="s">
        <v>1025</v>
      </c>
    </row>
    <row r="11" spans="1:10" x14ac:dyDescent="0.3">
      <c r="A11" s="148" t="s">
        <v>379</v>
      </c>
      <c r="B11" s="144"/>
      <c r="C11" s="13"/>
      <c r="D11" s="144"/>
      <c r="E11" s="146"/>
      <c r="F11" s="146"/>
      <c r="G11" s="144">
        <v>9290903</v>
      </c>
      <c r="H11" s="146">
        <v>8.06</v>
      </c>
      <c r="I11" s="147">
        <v>499</v>
      </c>
      <c r="J11" s="199"/>
    </row>
    <row r="12" spans="1:10" x14ac:dyDescent="0.3">
      <c r="A12" s="143" t="s">
        <v>379</v>
      </c>
      <c r="B12" s="144" t="s">
        <v>380</v>
      </c>
      <c r="C12" s="13">
        <v>10049</v>
      </c>
      <c r="D12" s="144">
        <v>9170736</v>
      </c>
      <c r="E12" s="146">
        <v>8.06</v>
      </c>
      <c r="F12" s="146">
        <v>499</v>
      </c>
      <c r="G12" s="144"/>
      <c r="H12" s="146"/>
      <c r="I12" s="147"/>
      <c r="J12" s="199" t="s">
        <v>1026</v>
      </c>
    </row>
    <row r="13" spans="1:10" x14ac:dyDescent="0.3">
      <c r="A13" s="148" t="s">
        <v>379</v>
      </c>
      <c r="B13" s="144"/>
      <c r="C13" s="13"/>
      <c r="D13" s="144"/>
      <c r="E13" s="146"/>
      <c r="F13" s="146"/>
      <c r="G13" s="144">
        <v>9290903</v>
      </c>
      <c r="H13" s="146">
        <v>8.06</v>
      </c>
      <c r="I13" s="147">
        <v>499</v>
      </c>
      <c r="J13" s="199"/>
    </row>
    <row r="14" spans="1:10" x14ac:dyDescent="0.3">
      <c r="A14" s="143" t="s">
        <v>346</v>
      </c>
      <c r="B14" s="144" t="s">
        <v>347</v>
      </c>
      <c r="C14" s="13" t="s">
        <v>1027</v>
      </c>
      <c r="D14" s="144">
        <v>9171114</v>
      </c>
      <c r="E14" s="146">
        <v>8.08</v>
      </c>
      <c r="F14" s="146">
        <v>400</v>
      </c>
      <c r="G14" s="144"/>
      <c r="H14" s="146"/>
      <c r="I14" s="147"/>
      <c r="J14" s="199" t="s">
        <v>1028</v>
      </c>
    </row>
    <row r="15" spans="1:10" x14ac:dyDescent="0.3">
      <c r="A15" s="148" t="s">
        <v>346</v>
      </c>
      <c r="B15" s="144"/>
      <c r="C15" s="13"/>
      <c r="D15" s="144"/>
      <c r="E15" s="146"/>
      <c r="F15" s="146"/>
      <c r="G15" s="144">
        <v>9300025</v>
      </c>
      <c r="H15" s="146">
        <v>8.08</v>
      </c>
      <c r="I15" s="147">
        <v>400</v>
      </c>
      <c r="J15" s="199"/>
    </row>
    <row r="16" spans="1:10" x14ac:dyDescent="0.3">
      <c r="A16" s="143" t="s">
        <v>346</v>
      </c>
      <c r="B16" s="144" t="s">
        <v>347</v>
      </c>
      <c r="C16" s="13" t="s">
        <v>1029</v>
      </c>
      <c r="D16" s="144">
        <v>9171807</v>
      </c>
      <c r="E16" s="146">
        <v>8.08</v>
      </c>
      <c r="F16" s="146">
        <v>400</v>
      </c>
      <c r="G16" s="144"/>
      <c r="H16" s="146"/>
      <c r="I16" s="147"/>
      <c r="J16" s="199" t="s">
        <v>885</v>
      </c>
    </row>
    <row r="17" spans="1:10" x14ac:dyDescent="0.3">
      <c r="A17" s="148" t="s">
        <v>346</v>
      </c>
      <c r="B17" s="144"/>
      <c r="C17" s="13"/>
      <c r="D17" s="144"/>
      <c r="E17" s="146"/>
      <c r="F17" s="146"/>
      <c r="G17" s="144">
        <v>9300025</v>
      </c>
      <c r="H17" s="146">
        <v>8.08</v>
      </c>
      <c r="I17" s="147">
        <v>400</v>
      </c>
      <c r="J17" s="199"/>
    </row>
    <row r="18" spans="1:10" x14ac:dyDescent="0.3">
      <c r="A18" s="143" t="s">
        <v>346</v>
      </c>
      <c r="B18" s="144" t="s">
        <v>347</v>
      </c>
      <c r="C18" s="13" t="s">
        <v>1030</v>
      </c>
      <c r="D18" s="144">
        <v>9172480</v>
      </c>
      <c r="E18" s="146">
        <v>8.08</v>
      </c>
      <c r="F18" s="146">
        <v>400</v>
      </c>
      <c r="G18" s="144"/>
      <c r="H18" s="146"/>
      <c r="I18" s="147"/>
      <c r="J18" s="199" t="s">
        <v>1028</v>
      </c>
    </row>
    <row r="19" spans="1:10" x14ac:dyDescent="0.3">
      <c r="A19" s="148" t="s">
        <v>346</v>
      </c>
      <c r="B19" s="144"/>
      <c r="C19" s="13"/>
      <c r="D19" s="144"/>
      <c r="E19" s="146"/>
      <c r="F19" s="146"/>
      <c r="G19" s="144">
        <v>9300025</v>
      </c>
      <c r="H19" s="146">
        <v>8.08</v>
      </c>
      <c r="I19" s="147">
        <v>400</v>
      </c>
      <c r="J19" s="199"/>
    </row>
    <row r="20" spans="1:10" x14ac:dyDescent="0.3">
      <c r="A20" s="143" t="s">
        <v>346</v>
      </c>
      <c r="B20" s="144" t="s">
        <v>347</v>
      </c>
      <c r="C20" s="13" t="s">
        <v>1031</v>
      </c>
      <c r="D20" s="144">
        <v>9173310</v>
      </c>
      <c r="E20" s="146">
        <v>8.08</v>
      </c>
      <c r="F20" s="146">
        <v>400</v>
      </c>
      <c r="G20" s="144"/>
      <c r="H20" s="146"/>
      <c r="I20" s="147"/>
      <c r="J20" s="199" t="s">
        <v>885</v>
      </c>
    </row>
    <row r="21" spans="1:10" x14ac:dyDescent="0.3">
      <c r="A21" s="148" t="s">
        <v>346</v>
      </c>
      <c r="B21" s="144"/>
      <c r="C21" s="13"/>
      <c r="D21" s="144"/>
      <c r="E21" s="146"/>
      <c r="F21" s="146"/>
      <c r="G21" s="144">
        <v>9300025</v>
      </c>
      <c r="H21" s="146">
        <v>8.08</v>
      </c>
      <c r="I21" s="147">
        <v>288</v>
      </c>
      <c r="J21" s="199"/>
    </row>
    <row r="22" spans="1:10" x14ac:dyDescent="0.3">
      <c r="A22" s="148" t="s">
        <v>346</v>
      </c>
      <c r="B22" s="144"/>
      <c r="C22" s="13"/>
      <c r="D22" s="144"/>
      <c r="E22" s="146"/>
      <c r="F22" s="146"/>
      <c r="G22" s="144">
        <v>9300538</v>
      </c>
      <c r="H22" s="146">
        <v>8.08</v>
      </c>
      <c r="I22" s="147">
        <v>29</v>
      </c>
      <c r="J22" s="199"/>
    </row>
    <row r="23" spans="1:10" x14ac:dyDescent="0.3">
      <c r="A23" s="148" t="s">
        <v>346</v>
      </c>
      <c r="B23" s="144"/>
      <c r="C23" s="13"/>
      <c r="D23" s="144"/>
      <c r="E23" s="146"/>
      <c r="F23" s="146"/>
      <c r="G23" s="144">
        <v>9301051</v>
      </c>
      <c r="H23" s="146">
        <v>8.08</v>
      </c>
      <c r="I23" s="147">
        <v>54</v>
      </c>
      <c r="J23" s="199"/>
    </row>
    <row r="24" spans="1:10" x14ac:dyDescent="0.3">
      <c r="A24" s="148" t="s">
        <v>346</v>
      </c>
      <c r="B24" s="144"/>
      <c r="C24" s="13"/>
      <c r="D24" s="144"/>
      <c r="E24" s="146"/>
      <c r="F24" s="146"/>
      <c r="G24" s="144">
        <v>9301562</v>
      </c>
      <c r="H24" s="146">
        <v>8.08</v>
      </c>
      <c r="I24" s="147">
        <v>29</v>
      </c>
      <c r="J24" s="199"/>
    </row>
    <row r="25" spans="1:10" x14ac:dyDescent="0.3">
      <c r="A25" s="143" t="s">
        <v>379</v>
      </c>
      <c r="B25" s="144" t="s">
        <v>380</v>
      </c>
      <c r="C25" s="13">
        <v>10051</v>
      </c>
      <c r="D25" s="144">
        <v>9173357</v>
      </c>
      <c r="E25" s="146">
        <v>8.06</v>
      </c>
      <c r="F25" s="146">
        <v>499</v>
      </c>
      <c r="G25" s="144"/>
      <c r="H25" s="146"/>
      <c r="I25" s="147"/>
      <c r="J25" s="199" t="s">
        <v>1025</v>
      </c>
    </row>
    <row r="26" spans="1:10" x14ac:dyDescent="0.3">
      <c r="A26" s="148" t="s">
        <v>379</v>
      </c>
      <c r="B26" s="144"/>
      <c r="C26" s="13"/>
      <c r="D26" s="144"/>
      <c r="E26" s="146"/>
      <c r="F26" s="146"/>
      <c r="G26" s="144">
        <v>9290903</v>
      </c>
      <c r="H26" s="146">
        <v>8.06</v>
      </c>
      <c r="I26" s="147">
        <v>499</v>
      </c>
      <c r="J26" s="199"/>
    </row>
    <row r="27" spans="1:10" x14ac:dyDescent="0.3">
      <c r="A27" s="143" t="s">
        <v>346</v>
      </c>
      <c r="B27" s="144" t="s">
        <v>347</v>
      </c>
      <c r="C27" s="13" t="s">
        <v>1032</v>
      </c>
      <c r="D27" s="144">
        <v>9173839</v>
      </c>
      <c r="E27" s="146">
        <v>8.08</v>
      </c>
      <c r="F27" s="146">
        <v>400</v>
      </c>
      <c r="G27" s="144"/>
      <c r="H27" s="146"/>
      <c r="I27" s="147"/>
      <c r="J27" s="199" t="s">
        <v>1028</v>
      </c>
    </row>
    <row r="28" spans="1:10" x14ac:dyDescent="0.3">
      <c r="A28" s="148" t="s">
        <v>346</v>
      </c>
      <c r="B28" s="144"/>
      <c r="C28" s="13"/>
      <c r="D28" s="144"/>
      <c r="E28" s="146"/>
      <c r="F28" s="146"/>
      <c r="G28" s="144">
        <v>9301562</v>
      </c>
      <c r="H28" s="146">
        <v>8.08</v>
      </c>
      <c r="I28" s="147">
        <v>257</v>
      </c>
      <c r="J28" s="199"/>
    </row>
    <row r="29" spans="1:10" x14ac:dyDescent="0.3">
      <c r="A29" s="148" t="s">
        <v>346</v>
      </c>
      <c r="B29" s="144"/>
      <c r="C29" s="13"/>
      <c r="D29" s="144"/>
      <c r="E29" s="146"/>
      <c r="F29" s="146"/>
      <c r="G29" s="144">
        <v>9302076</v>
      </c>
      <c r="H29" s="146">
        <v>8.08</v>
      </c>
      <c r="I29" s="147">
        <v>111</v>
      </c>
      <c r="J29" s="199"/>
    </row>
    <row r="30" spans="1:10" x14ac:dyDescent="0.3">
      <c r="A30" s="148" t="s">
        <v>346</v>
      </c>
      <c r="B30" s="144"/>
      <c r="C30" s="13"/>
      <c r="D30" s="144"/>
      <c r="E30" s="146"/>
      <c r="F30" s="146"/>
      <c r="G30" s="144">
        <v>9302586</v>
      </c>
      <c r="H30" s="146">
        <v>8.1</v>
      </c>
      <c r="I30" s="147">
        <v>32</v>
      </c>
      <c r="J30" s="199"/>
    </row>
    <row r="31" spans="1:10" x14ac:dyDescent="0.3">
      <c r="A31" s="143" t="s">
        <v>379</v>
      </c>
      <c r="B31" s="144" t="s">
        <v>380</v>
      </c>
      <c r="C31" s="13">
        <v>10052</v>
      </c>
      <c r="D31" s="144">
        <v>9174010</v>
      </c>
      <c r="E31" s="146">
        <v>8.06</v>
      </c>
      <c r="F31" s="146">
        <v>499</v>
      </c>
      <c r="G31" s="144"/>
      <c r="H31" s="146"/>
      <c r="I31" s="147"/>
      <c r="J31" s="199" t="s">
        <v>1033</v>
      </c>
    </row>
    <row r="32" spans="1:10" x14ac:dyDescent="0.3">
      <c r="A32" s="148" t="s">
        <v>379</v>
      </c>
      <c r="B32" s="144"/>
      <c r="C32" s="13"/>
      <c r="D32" s="144"/>
      <c r="E32" s="146"/>
      <c r="F32" s="146"/>
      <c r="G32" s="144">
        <v>9290903</v>
      </c>
      <c r="H32" s="146">
        <v>8.06</v>
      </c>
      <c r="I32" s="147">
        <v>196</v>
      </c>
      <c r="J32" s="199"/>
    </row>
    <row r="33" spans="1:10" x14ac:dyDescent="0.3">
      <c r="A33" s="148" t="s">
        <v>379</v>
      </c>
      <c r="B33" s="144"/>
      <c r="C33" s="13"/>
      <c r="D33" s="144"/>
      <c r="E33" s="146"/>
      <c r="F33" s="146"/>
      <c r="G33" s="144">
        <v>9293979</v>
      </c>
      <c r="H33" s="146">
        <v>8.07</v>
      </c>
      <c r="I33" s="147">
        <v>303</v>
      </c>
      <c r="J33" s="199"/>
    </row>
    <row r="34" spans="1:10" x14ac:dyDescent="0.3">
      <c r="A34" s="143" t="s">
        <v>379</v>
      </c>
      <c r="B34" s="144" t="s">
        <v>380</v>
      </c>
      <c r="C34" s="13">
        <v>10053</v>
      </c>
      <c r="D34" s="144">
        <v>9174602</v>
      </c>
      <c r="E34" s="146">
        <v>8.06</v>
      </c>
      <c r="F34" s="146">
        <v>4</v>
      </c>
      <c r="G34" s="144"/>
      <c r="H34" s="146"/>
      <c r="I34" s="147"/>
      <c r="J34" s="199" t="s">
        <v>879</v>
      </c>
    </row>
    <row r="35" spans="1:10" x14ac:dyDescent="0.3">
      <c r="A35" s="148" t="s">
        <v>379</v>
      </c>
      <c r="B35" s="144"/>
      <c r="C35" s="13"/>
      <c r="D35" s="144"/>
      <c r="E35" s="146"/>
      <c r="F35" s="146"/>
      <c r="G35" s="144">
        <v>9293979</v>
      </c>
      <c r="H35" s="146">
        <v>8.07</v>
      </c>
      <c r="I35" s="147">
        <v>4</v>
      </c>
      <c r="J35" s="199"/>
    </row>
    <row r="36" spans="1:10" x14ac:dyDescent="0.3">
      <c r="A36" s="143" t="s">
        <v>379</v>
      </c>
      <c r="B36" s="144" t="s">
        <v>380</v>
      </c>
      <c r="C36" s="13">
        <v>10055</v>
      </c>
      <c r="D36" s="144">
        <v>9180946</v>
      </c>
      <c r="E36" s="146">
        <v>8.07</v>
      </c>
      <c r="F36" s="146">
        <v>499</v>
      </c>
      <c r="G36" s="144"/>
      <c r="H36" s="146"/>
      <c r="I36" s="147"/>
      <c r="J36" s="199" t="s">
        <v>1024</v>
      </c>
    </row>
    <row r="37" spans="1:10" x14ac:dyDescent="0.3">
      <c r="A37" s="148" t="s">
        <v>379</v>
      </c>
      <c r="B37" s="144"/>
      <c r="C37" s="13"/>
      <c r="D37" s="144"/>
      <c r="E37" s="146"/>
      <c r="F37" s="146"/>
      <c r="G37" s="144">
        <v>9293979</v>
      </c>
      <c r="H37" s="146">
        <v>8.07</v>
      </c>
      <c r="I37" s="147">
        <v>499</v>
      </c>
      <c r="J37" s="199"/>
    </row>
    <row r="38" spans="1:10" x14ac:dyDescent="0.3">
      <c r="A38" s="143" t="s">
        <v>379</v>
      </c>
      <c r="B38" s="144" t="s">
        <v>380</v>
      </c>
      <c r="C38" s="13">
        <v>10056</v>
      </c>
      <c r="D38" s="144">
        <v>9181634</v>
      </c>
      <c r="E38" s="146">
        <v>8.07</v>
      </c>
      <c r="F38" s="146">
        <v>499</v>
      </c>
      <c r="G38" s="144"/>
      <c r="H38" s="146"/>
      <c r="I38" s="147"/>
      <c r="J38" s="199" t="s">
        <v>1034</v>
      </c>
    </row>
    <row r="39" spans="1:10" x14ac:dyDescent="0.3">
      <c r="A39" s="148" t="s">
        <v>379</v>
      </c>
      <c r="B39" s="144"/>
      <c r="C39" s="13"/>
      <c r="D39" s="144"/>
      <c r="E39" s="146"/>
      <c r="F39" s="146"/>
      <c r="G39" s="144">
        <v>9293979</v>
      </c>
      <c r="H39" s="146">
        <v>8.07</v>
      </c>
      <c r="I39" s="147">
        <v>155</v>
      </c>
      <c r="J39" s="199"/>
    </row>
    <row r="40" spans="1:10" x14ac:dyDescent="0.3">
      <c r="A40" s="148" t="s">
        <v>379</v>
      </c>
      <c r="B40" s="144"/>
      <c r="C40" s="13"/>
      <c r="D40" s="144"/>
      <c r="E40" s="146"/>
      <c r="F40" s="146"/>
      <c r="G40" s="144">
        <v>9295513</v>
      </c>
      <c r="H40" s="146">
        <v>8.07</v>
      </c>
      <c r="I40" s="147">
        <v>49</v>
      </c>
      <c r="J40" s="199"/>
    </row>
    <row r="41" spans="1:10" x14ac:dyDescent="0.3">
      <c r="A41" s="148" t="s">
        <v>379</v>
      </c>
      <c r="B41" s="144"/>
      <c r="C41" s="13"/>
      <c r="D41" s="144"/>
      <c r="E41" s="146"/>
      <c r="F41" s="146"/>
      <c r="G41" s="144">
        <v>9300025</v>
      </c>
      <c r="H41" s="146">
        <v>8.08</v>
      </c>
      <c r="I41" s="147">
        <v>295</v>
      </c>
      <c r="J41" s="199"/>
    </row>
    <row r="42" spans="1:10" x14ac:dyDescent="0.3">
      <c r="A42" s="143" t="s">
        <v>379</v>
      </c>
      <c r="B42" s="144" t="s">
        <v>380</v>
      </c>
      <c r="C42" s="13">
        <v>10057</v>
      </c>
      <c r="D42" s="144">
        <v>9182468</v>
      </c>
      <c r="E42" s="146">
        <v>8.07</v>
      </c>
      <c r="F42" s="146">
        <v>2</v>
      </c>
      <c r="G42" s="144"/>
      <c r="H42" s="146"/>
      <c r="I42" s="147"/>
      <c r="J42" s="199" t="s">
        <v>874</v>
      </c>
    </row>
    <row r="43" spans="1:10" ht="16.8" thickBot="1" x14ac:dyDescent="0.35">
      <c r="A43" s="170" t="s">
        <v>379</v>
      </c>
      <c r="B43" s="171"/>
      <c r="C43" s="50"/>
      <c r="D43" s="171"/>
      <c r="E43" s="173"/>
      <c r="F43" s="173"/>
      <c r="G43" s="171">
        <v>9300025</v>
      </c>
      <c r="H43" s="173">
        <v>8.08</v>
      </c>
      <c r="I43" s="174">
        <v>2</v>
      </c>
      <c r="J43" s="201"/>
    </row>
    <row r="44" spans="1:10" x14ac:dyDescent="0.3">
      <c r="A44" s="138" t="s">
        <v>346</v>
      </c>
      <c r="B44" s="139" t="s">
        <v>347</v>
      </c>
      <c r="C44" s="49" t="s">
        <v>1035</v>
      </c>
      <c r="D44" s="139">
        <v>9303648</v>
      </c>
      <c r="E44" s="141">
        <v>8.08</v>
      </c>
      <c r="F44" s="141">
        <v>400</v>
      </c>
      <c r="G44" s="139"/>
      <c r="H44" s="141"/>
      <c r="I44" s="142"/>
      <c r="J44" s="202" t="s">
        <v>1036</v>
      </c>
    </row>
    <row r="45" spans="1:10" x14ac:dyDescent="0.3">
      <c r="A45" s="148" t="s">
        <v>346</v>
      </c>
      <c r="B45" s="144"/>
      <c r="C45" s="13"/>
      <c r="D45" s="144"/>
      <c r="E45" s="146"/>
      <c r="F45" s="146"/>
      <c r="G45" s="144">
        <v>9304135</v>
      </c>
      <c r="H45" s="146">
        <v>8.1</v>
      </c>
      <c r="I45" s="147">
        <v>400</v>
      </c>
      <c r="J45" s="199"/>
    </row>
    <row r="46" spans="1:10" x14ac:dyDescent="0.3">
      <c r="A46" s="143" t="s">
        <v>346</v>
      </c>
      <c r="B46" s="144" t="s">
        <v>347</v>
      </c>
      <c r="C46" s="13" t="s">
        <v>1037</v>
      </c>
      <c r="D46" s="144">
        <v>9304062</v>
      </c>
      <c r="E46" s="146">
        <v>8.08</v>
      </c>
      <c r="F46" s="146">
        <v>400</v>
      </c>
      <c r="G46" s="144"/>
      <c r="H46" s="146"/>
      <c r="I46" s="147"/>
      <c r="J46" s="199" t="s">
        <v>1038</v>
      </c>
    </row>
    <row r="47" spans="1:10" x14ac:dyDescent="0.3">
      <c r="A47" s="148" t="s">
        <v>346</v>
      </c>
      <c r="B47" s="144"/>
      <c r="C47" s="13"/>
      <c r="D47" s="144"/>
      <c r="E47" s="146"/>
      <c r="F47" s="146"/>
      <c r="G47" s="144">
        <v>9304135</v>
      </c>
      <c r="H47" s="146">
        <v>8.1</v>
      </c>
      <c r="I47" s="147">
        <v>400</v>
      </c>
      <c r="J47" s="199"/>
    </row>
    <row r="48" spans="1:10" x14ac:dyDescent="0.3">
      <c r="A48" s="143" t="s">
        <v>346</v>
      </c>
      <c r="B48" s="144" t="s">
        <v>347</v>
      </c>
      <c r="C48" s="13" t="s">
        <v>1039</v>
      </c>
      <c r="D48" s="144">
        <v>9304831</v>
      </c>
      <c r="E48" s="146">
        <v>8.08</v>
      </c>
      <c r="F48" s="146">
        <v>400</v>
      </c>
      <c r="G48" s="144"/>
      <c r="H48" s="146"/>
      <c r="I48" s="147"/>
      <c r="J48" s="199" t="s">
        <v>1040</v>
      </c>
    </row>
    <row r="49" spans="1:10" x14ac:dyDescent="0.3">
      <c r="A49" s="148" t="s">
        <v>346</v>
      </c>
      <c r="B49" s="144"/>
      <c r="C49" s="13"/>
      <c r="D49" s="144"/>
      <c r="E49" s="146"/>
      <c r="F49" s="146"/>
      <c r="G49" s="144">
        <v>9305159</v>
      </c>
      <c r="H49" s="146">
        <v>8.1</v>
      </c>
      <c r="I49" s="147">
        <v>400</v>
      </c>
      <c r="J49" s="199"/>
    </row>
    <row r="50" spans="1:10" x14ac:dyDescent="0.3">
      <c r="A50" s="143" t="s">
        <v>346</v>
      </c>
      <c r="B50" s="144" t="s">
        <v>347</v>
      </c>
      <c r="C50" s="13" t="s">
        <v>1041</v>
      </c>
      <c r="D50" s="144">
        <v>9305590</v>
      </c>
      <c r="E50" s="146">
        <v>8.08</v>
      </c>
      <c r="F50" s="146">
        <v>400</v>
      </c>
      <c r="G50" s="144"/>
      <c r="H50" s="146"/>
      <c r="I50" s="147"/>
      <c r="J50" s="199" t="s">
        <v>892</v>
      </c>
    </row>
    <row r="51" spans="1:10" x14ac:dyDescent="0.3">
      <c r="A51" s="148" t="s">
        <v>346</v>
      </c>
      <c r="B51" s="144"/>
      <c r="C51" s="13"/>
      <c r="D51" s="144"/>
      <c r="E51" s="146"/>
      <c r="F51" s="146"/>
      <c r="G51" s="144">
        <v>9305673</v>
      </c>
      <c r="H51" s="146">
        <v>8.1</v>
      </c>
      <c r="I51" s="147">
        <v>400</v>
      </c>
      <c r="J51" s="199"/>
    </row>
    <row r="52" spans="1:10" x14ac:dyDescent="0.3">
      <c r="A52" s="143" t="s">
        <v>424</v>
      </c>
      <c r="B52" s="144" t="s">
        <v>360</v>
      </c>
      <c r="C52" s="13" t="s">
        <v>1042</v>
      </c>
      <c r="D52" s="144">
        <v>9311096</v>
      </c>
      <c r="E52" s="146">
        <v>8.09</v>
      </c>
      <c r="F52" s="146">
        <v>499</v>
      </c>
      <c r="G52" s="144"/>
      <c r="H52" s="146"/>
      <c r="I52" s="147"/>
      <c r="J52" s="199" t="s">
        <v>1043</v>
      </c>
    </row>
    <row r="53" spans="1:10" x14ac:dyDescent="0.3">
      <c r="A53" s="148" t="s">
        <v>424</v>
      </c>
      <c r="B53" s="144"/>
      <c r="C53" s="13"/>
      <c r="D53" s="144"/>
      <c r="E53" s="146"/>
      <c r="F53" s="146"/>
      <c r="G53" s="144">
        <v>9311209</v>
      </c>
      <c r="H53" s="146">
        <v>8.1</v>
      </c>
      <c r="I53" s="147">
        <v>499</v>
      </c>
      <c r="J53" s="199"/>
    </row>
    <row r="54" spans="1:10" x14ac:dyDescent="0.3">
      <c r="A54" s="143" t="s">
        <v>424</v>
      </c>
      <c r="B54" s="144" t="s">
        <v>360</v>
      </c>
      <c r="C54" s="13" t="s">
        <v>1044</v>
      </c>
      <c r="D54" s="144">
        <v>9311576</v>
      </c>
      <c r="E54" s="146">
        <v>8.09</v>
      </c>
      <c r="F54" s="146">
        <v>499</v>
      </c>
      <c r="G54" s="144"/>
      <c r="H54" s="146"/>
      <c r="I54" s="147"/>
      <c r="J54" s="199" t="s">
        <v>1045</v>
      </c>
    </row>
    <row r="55" spans="1:10" x14ac:dyDescent="0.3">
      <c r="A55" s="148" t="s">
        <v>424</v>
      </c>
      <c r="B55" s="144"/>
      <c r="C55" s="13"/>
      <c r="D55" s="144"/>
      <c r="E55" s="146"/>
      <c r="F55" s="146"/>
      <c r="G55" s="144">
        <v>9311722</v>
      </c>
      <c r="H55" s="146">
        <v>8.09</v>
      </c>
      <c r="I55" s="147">
        <v>307</v>
      </c>
      <c r="J55" s="199"/>
    </row>
    <row r="56" spans="1:10" x14ac:dyDescent="0.3">
      <c r="A56" s="148" t="s">
        <v>424</v>
      </c>
      <c r="B56" s="144"/>
      <c r="C56" s="13"/>
      <c r="D56" s="144"/>
      <c r="E56" s="146"/>
      <c r="F56" s="146"/>
      <c r="G56" s="144">
        <v>9312235</v>
      </c>
      <c r="H56" s="146">
        <v>8.09</v>
      </c>
      <c r="I56" s="147">
        <v>38</v>
      </c>
      <c r="J56" s="199"/>
    </row>
    <row r="57" spans="1:10" x14ac:dyDescent="0.3">
      <c r="A57" s="148" t="s">
        <v>424</v>
      </c>
      <c r="B57" s="144"/>
      <c r="C57" s="13"/>
      <c r="D57" s="144"/>
      <c r="E57" s="146"/>
      <c r="F57" s="146"/>
      <c r="G57" s="144">
        <v>9312746</v>
      </c>
      <c r="H57" s="146">
        <v>8.09</v>
      </c>
      <c r="I57" s="147">
        <v>12</v>
      </c>
      <c r="J57" s="199"/>
    </row>
    <row r="58" spans="1:10" x14ac:dyDescent="0.3">
      <c r="A58" s="148" t="s">
        <v>424</v>
      </c>
      <c r="B58" s="144"/>
      <c r="C58" s="13"/>
      <c r="D58" s="144"/>
      <c r="E58" s="146"/>
      <c r="F58" s="146"/>
      <c r="G58" s="144">
        <v>9313769</v>
      </c>
      <c r="H58" s="146">
        <v>8.09</v>
      </c>
      <c r="I58" s="147">
        <v>20</v>
      </c>
      <c r="J58" s="199"/>
    </row>
    <row r="59" spans="1:10" x14ac:dyDescent="0.3">
      <c r="A59" s="148" t="s">
        <v>424</v>
      </c>
      <c r="B59" s="144"/>
      <c r="C59" s="13"/>
      <c r="D59" s="144"/>
      <c r="E59" s="146"/>
      <c r="F59" s="146"/>
      <c r="G59" s="144">
        <v>9314286</v>
      </c>
      <c r="H59" s="146">
        <v>8.09</v>
      </c>
      <c r="I59" s="147">
        <v>1</v>
      </c>
      <c r="J59" s="199"/>
    </row>
    <row r="60" spans="1:10" x14ac:dyDescent="0.3">
      <c r="A60" s="148" t="s">
        <v>424</v>
      </c>
      <c r="B60" s="144"/>
      <c r="C60" s="13"/>
      <c r="D60" s="144"/>
      <c r="E60" s="146"/>
      <c r="F60" s="146"/>
      <c r="G60" s="144">
        <v>9314795</v>
      </c>
      <c r="H60" s="146">
        <v>8.09</v>
      </c>
      <c r="I60" s="147">
        <v>29</v>
      </c>
      <c r="J60" s="199"/>
    </row>
    <row r="61" spans="1:10" x14ac:dyDescent="0.3">
      <c r="A61" s="148" t="s">
        <v>424</v>
      </c>
      <c r="B61" s="144"/>
      <c r="C61" s="13"/>
      <c r="D61" s="144"/>
      <c r="E61" s="146"/>
      <c r="F61" s="146"/>
      <c r="G61" s="144">
        <v>9315310</v>
      </c>
      <c r="H61" s="146">
        <v>8.09</v>
      </c>
      <c r="I61" s="147">
        <v>20</v>
      </c>
      <c r="J61" s="199"/>
    </row>
    <row r="62" spans="1:10" x14ac:dyDescent="0.3">
      <c r="A62" s="148" t="s">
        <v>424</v>
      </c>
      <c r="B62" s="144"/>
      <c r="C62" s="13"/>
      <c r="D62" s="144"/>
      <c r="E62" s="146"/>
      <c r="F62" s="146"/>
      <c r="G62" s="144">
        <v>9320334</v>
      </c>
      <c r="H62" s="146">
        <v>8.09</v>
      </c>
      <c r="I62" s="147">
        <v>72</v>
      </c>
      <c r="J62" s="199"/>
    </row>
    <row r="63" spans="1:10" x14ac:dyDescent="0.3">
      <c r="A63" s="143" t="s">
        <v>346</v>
      </c>
      <c r="B63" s="144" t="s">
        <v>347</v>
      </c>
      <c r="C63" s="13" t="s">
        <v>1046</v>
      </c>
      <c r="D63" s="144">
        <v>9311648</v>
      </c>
      <c r="E63" s="146">
        <v>8.09</v>
      </c>
      <c r="F63" s="146">
        <v>241</v>
      </c>
      <c r="G63" s="144"/>
      <c r="H63" s="146"/>
      <c r="I63" s="147"/>
      <c r="J63" s="199" t="s">
        <v>898</v>
      </c>
    </row>
    <row r="64" spans="1:10" x14ac:dyDescent="0.3">
      <c r="A64" s="148" t="s">
        <v>346</v>
      </c>
      <c r="B64" s="144"/>
      <c r="C64" s="13"/>
      <c r="D64" s="144"/>
      <c r="E64" s="146"/>
      <c r="F64" s="146"/>
      <c r="G64" s="144">
        <v>9320334</v>
      </c>
      <c r="H64" s="146">
        <v>8.09</v>
      </c>
      <c r="I64" s="147">
        <v>241</v>
      </c>
      <c r="J64" s="199"/>
    </row>
    <row r="65" spans="1:10" x14ac:dyDescent="0.3">
      <c r="A65" s="143" t="s">
        <v>424</v>
      </c>
      <c r="B65" s="144" t="s">
        <v>360</v>
      </c>
      <c r="C65" s="13" t="s">
        <v>1047</v>
      </c>
      <c r="D65" s="144">
        <v>9315221</v>
      </c>
      <c r="E65" s="146">
        <v>8.09</v>
      </c>
      <c r="F65" s="146">
        <v>497</v>
      </c>
      <c r="G65" s="144"/>
      <c r="H65" s="146"/>
      <c r="I65" s="147"/>
      <c r="J65" s="199" t="s">
        <v>898</v>
      </c>
    </row>
    <row r="66" spans="1:10" x14ac:dyDescent="0.3">
      <c r="A66" s="148" t="s">
        <v>424</v>
      </c>
      <c r="B66" s="144"/>
      <c r="C66" s="13"/>
      <c r="D66" s="144"/>
      <c r="E66" s="146"/>
      <c r="F66" s="146"/>
      <c r="G66" s="144">
        <v>9320334</v>
      </c>
      <c r="H66" s="146">
        <v>8.09</v>
      </c>
      <c r="I66" s="147">
        <v>497</v>
      </c>
      <c r="J66" s="199"/>
    </row>
    <row r="67" spans="1:10" x14ac:dyDescent="0.3">
      <c r="A67" s="143" t="s">
        <v>346</v>
      </c>
      <c r="B67" s="144" t="s">
        <v>453</v>
      </c>
      <c r="C67" s="13" t="s">
        <v>289</v>
      </c>
      <c r="D67" s="144">
        <v>9315235</v>
      </c>
      <c r="E67" s="146">
        <v>8.09</v>
      </c>
      <c r="F67" s="146">
        <v>400</v>
      </c>
      <c r="G67" s="144"/>
      <c r="H67" s="146"/>
      <c r="I67" s="147"/>
      <c r="J67" s="199" t="s">
        <v>898</v>
      </c>
    </row>
    <row r="68" spans="1:10" x14ac:dyDescent="0.3">
      <c r="A68" s="148" t="s">
        <v>346</v>
      </c>
      <c r="B68" s="144"/>
      <c r="C68" s="13"/>
      <c r="D68" s="144"/>
      <c r="E68" s="146"/>
      <c r="F68" s="146"/>
      <c r="G68" s="144">
        <v>9320334</v>
      </c>
      <c r="H68" s="146">
        <v>8.09</v>
      </c>
      <c r="I68" s="147">
        <v>400</v>
      </c>
      <c r="J68" s="199"/>
    </row>
    <row r="69" spans="1:10" x14ac:dyDescent="0.3">
      <c r="A69" s="143" t="s">
        <v>346</v>
      </c>
      <c r="B69" s="144" t="s">
        <v>453</v>
      </c>
      <c r="C69" s="13" t="s">
        <v>290</v>
      </c>
      <c r="D69" s="144">
        <v>9315473</v>
      </c>
      <c r="E69" s="146">
        <v>8.09</v>
      </c>
      <c r="F69" s="146">
        <v>250</v>
      </c>
      <c r="G69" s="144"/>
      <c r="H69" s="146"/>
      <c r="I69" s="147"/>
      <c r="J69" s="199" t="s">
        <v>898</v>
      </c>
    </row>
    <row r="70" spans="1:10" x14ac:dyDescent="0.3">
      <c r="A70" s="148" t="s">
        <v>346</v>
      </c>
      <c r="B70" s="144"/>
      <c r="C70" s="13"/>
      <c r="D70" s="144"/>
      <c r="E70" s="146"/>
      <c r="F70" s="146"/>
      <c r="G70" s="144">
        <v>9320334</v>
      </c>
      <c r="H70" s="146">
        <v>8.09</v>
      </c>
      <c r="I70" s="147">
        <v>250</v>
      </c>
      <c r="J70" s="199"/>
    </row>
    <row r="71" spans="1:10" x14ac:dyDescent="0.3">
      <c r="A71" s="143" t="s">
        <v>346</v>
      </c>
      <c r="B71" s="144" t="s">
        <v>347</v>
      </c>
      <c r="C71" s="13" t="s">
        <v>1048</v>
      </c>
      <c r="D71" s="144">
        <v>9322978</v>
      </c>
      <c r="E71" s="146">
        <v>8.08</v>
      </c>
      <c r="F71" s="146">
        <v>373</v>
      </c>
      <c r="G71" s="144"/>
      <c r="H71" s="146"/>
      <c r="I71" s="147"/>
      <c r="J71" s="199" t="s">
        <v>892</v>
      </c>
    </row>
    <row r="72" spans="1:10" ht="16.8" thickBot="1" x14ac:dyDescent="0.35">
      <c r="A72" s="170" t="s">
        <v>346</v>
      </c>
      <c r="B72" s="171"/>
      <c r="C72" s="50"/>
      <c r="D72" s="171"/>
      <c r="E72" s="173"/>
      <c r="F72" s="173"/>
      <c r="G72" s="171">
        <v>9323408</v>
      </c>
      <c r="H72" s="173">
        <v>8.09</v>
      </c>
      <c r="I72" s="174">
        <v>373</v>
      </c>
      <c r="J72" s="201"/>
    </row>
    <row r="73" spans="1:10" x14ac:dyDescent="0.3">
      <c r="A73" s="138" t="s">
        <v>346</v>
      </c>
      <c r="B73" s="139" t="s">
        <v>453</v>
      </c>
      <c r="C73" s="49" t="s">
        <v>292</v>
      </c>
      <c r="D73" s="139">
        <v>9401307</v>
      </c>
      <c r="E73" s="141">
        <v>8.1</v>
      </c>
      <c r="F73" s="141">
        <v>499</v>
      </c>
      <c r="G73" s="139"/>
      <c r="H73" s="141"/>
      <c r="I73" s="142"/>
      <c r="J73" s="202" t="s">
        <v>908</v>
      </c>
    </row>
    <row r="74" spans="1:10" x14ac:dyDescent="0.3">
      <c r="A74" s="148" t="s">
        <v>346</v>
      </c>
      <c r="B74" s="144"/>
      <c r="C74" s="13"/>
      <c r="D74" s="144"/>
      <c r="E74" s="146"/>
      <c r="F74" s="146"/>
      <c r="G74" s="144">
        <v>9401496</v>
      </c>
      <c r="H74" s="146">
        <v>8.1</v>
      </c>
      <c r="I74" s="147">
        <v>54</v>
      </c>
      <c r="J74" s="199"/>
    </row>
    <row r="75" spans="1:10" x14ac:dyDescent="0.3">
      <c r="A75" s="143" t="s">
        <v>346</v>
      </c>
      <c r="B75" s="144" t="s">
        <v>453</v>
      </c>
      <c r="C75" s="13" t="s">
        <v>292</v>
      </c>
      <c r="D75" s="144">
        <v>9411846</v>
      </c>
      <c r="E75" s="146">
        <v>8.1</v>
      </c>
      <c r="F75" s="146">
        <v>-445</v>
      </c>
      <c r="G75" s="144"/>
      <c r="H75" s="146"/>
      <c r="I75" s="147"/>
      <c r="J75" s="199" t="s">
        <v>1049</v>
      </c>
    </row>
    <row r="76" spans="1:10" x14ac:dyDescent="0.3">
      <c r="A76" s="143" t="s">
        <v>346</v>
      </c>
      <c r="B76" s="144" t="s">
        <v>453</v>
      </c>
      <c r="C76" s="13" t="s">
        <v>293</v>
      </c>
      <c r="D76" s="144">
        <v>9401939</v>
      </c>
      <c r="E76" s="146">
        <v>8.1</v>
      </c>
      <c r="F76" s="146">
        <v>499</v>
      </c>
      <c r="G76" s="144"/>
      <c r="H76" s="146"/>
      <c r="I76" s="147"/>
      <c r="J76" s="199" t="s">
        <v>904</v>
      </c>
    </row>
    <row r="77" spans="1:10" x14ac:dyDescent="0.3">
      <c r="A77" s="143" t="s">
        <v>346</v>
      </c>
      <c r="B77" s="144" t="s">
        <v>453</v>
      </c>
      <c r="C77" s="13" t="s">
        <v>293</v>
      </c>
      <c r="D77" s="144">
        <v>9410355</v>
      </c>
      <c r="E77" s="146">
        <v>8.1</v>
      </c>
      <c r="F77" s="146">
        <v>-499</v>
      </c>
      <c r="G77" s="144"/>
      <c r="H77" s="146"/>
      <c r="I77" s="147"/>
      <c r="J77" s="199" t="s">
        <v>1050</v>
      </c>
    </row>
    <row r="78" spans="1:10" x14ac:dyDescent="0.3">
      <c r="A78" s="143" t="s">
        <v>346</v>
      </c>
      <c r="B78" s="144" t="s">
        <v>453</v>
      </c>
      <c r="C78" s="13" t="s">
        <v>294</v>
      </c>
      <c r="D78" s="144">
        <v>9402210</v>
      </c>
      <c r="E78" s="146">
        <v>8.1</v>
      </c>
      <c r="F78" s="146">
        <v>499</v>
      </c>
      <c r="G78" s="144"/>
      <c r="H78" s="146"/>
      <c r="I78" s="147"/>
      <c r="J78" s="199" t="s">
        <v>1051</v>
      </c>
    </row>
    <row r="79" spans="1:10" x14ac:dyDescent="0.3">
      <c r="A79" s="143" t="s">
        <v>346</v>
      </c>
      <c r="B79" s="144" t="s">
        <v>453</v>
      </c>
      <c r="C79" s="13" t="s">
        <v>294</v>
      </c>
      <c r="D79" s="144">
        <v>9410355</v>
      </c>
      <c r="E79" s="146">
        <v>8.1</v>
      </c>
      <c r="F79" s="146">
        <v>-499</v>
      </c>
      <c r="G79" s="144"/>
      <c r="H79" s="146"/>
      <c r="I79" s="147"/>
      <c r="J79" s="199" t="s">
        <v>1052</v>
      </c>
    </row>
    <row r="80" spans="1:10" x14ac:dyDescent="0.3">
      <c r="A80" s="143" t="s">
        <v>346</v>
      </c>
      <c r="B80" s="144" t="s">
        <v>453</v>
      </c>
      <c r="C80" s="13" t="s">
        <v>392</v>
      </c>
      <c r="D80" s="144">
        <v>9402503</v>
      </c>
      <c r="E80" s="146">
        <v>8.1</v>
      </c>
      <c r="F80" s="146">
        <v>499</v>
      </c>
      <c r="G80" s="144"/>
      <c r="H80" s="146"/>
      <c r="I80" s="147"/>
      <c r="J80" s="199" t="s">
        <v>904</v>
      </c>
    </row>
    <row r="81" spans="1:10" x14ac:dyDescent="0.3">
      <c r="A81" s="143" t="s">
        <v>346</v>
      </c>
      <c r="B81" s="144" t="s">
        <v>453</v>
      </c>
      <c r="C81" s="13" t="s">
        <v>392</v>
      </c>
      <c r="D81" s="144">
        <v>9410357</v>
      </c>
      <c r="E81" s="146">
        <v>8.1</v>
      </c>
      <c r="F81" s="146">
        <v>-499</v>
      </c>
      <c r="G81" s="144"/>
      <c r="H81" s="146"/>
      <c r="I81" s="147"/>
      <c r="J81" s="199" t="s">
        <v>1050</v>
      </c>
    </row>
    <row r="82" spans="1:10" x14ac:dyDescent="0.3">
      <c r="A82" s="143" t="s">
        <v>346</v>
      </c>
      <c r="B82" s="144" t="s">
        <v>453</v>
      </c>
      <c r="C82" s="13" t="s">
        <v>393</v>
      </c>
      <c r="D82" s="144">
        <v>9403380</v>
      </c>
      <c r="E82" s="146">
        <v>8.1</v>
      </c>
      <c r="F82" s="146">
        <v>4</v>
      </c>
      <c r="G82" s="144"/>
      <c r="H82" s="146"/>
      <c r="I82" s="147"/>
      <c r="J82" s="199" t="s">
        <v>904</v>
      </c>
    </row>
    <row r="83" spans="1:10" x14ac:dyDescent="0.3">
      <c r="A83" s="143" t="s">
        <v>346</v>
      </c>
      <c r="B83" s="144" t="s">
        <v>453</v>
      </c>
      <c r="C83" s="13" t="s">
        <v>393</v>
      </c>
      <c r="D83" s="144">
        <v>9410355</v>
      </c>
      <c r="E83" s="146">
        <v>8.1</v>
      </c>
      <c r="F83" s="146">
        <v>-4</v>
      </c>
      <c r="G83" s="144"/>
      <c r="H83" s="146"/>
      <c r="I83" s="147"/>
      <c r="J83" s="199" t="s">
        <v>1049</v>
      </c>
    </row>
    <row r="84" spans="1:10" x14ac:dyDescent="0.3">
      <c r="A84" s="143" t="s">
        <v>346</v>
      </c>
      <c r="B84" s="144" t="s">
        <v>453</v>
      </c>
      <c r="C84" s="13" t="s">
        <v>1053</v>
      </c>
      <c r="D84" s="144">
        <v>9403665</v>
      </c>
      <c r="E84" s="146">
        <v>8.09</v>
      </c>
      <c r="F84" s="146">
        <v>499</v>
      </c>
      <c r="G84" s="144"/>
      <c r="H84" s="146"/>
      <c r="I84" s="147"/>
      <c r="J84" s="199" t="s">
        <v>1054</v>
      </c>
    </row>
    <row r="85" spans="1:10" x14ac:dyDescent="0.3">
      <c r="A85" s="148" t="s">
        <v>346</v>
      </c>
      <c r="B85" s="144"/>
      <c r="C85" s="13"/>
      <c r="D85" s="144"/>
      <c r="E85" s="146"/>
      <c r="F85" s="146"/>
      <c r="G85" s="144">
        <v>9404072</v>
      </c>
      <c r="H85" s="146">
        <v>8.09</v>
      </c>
      <c r="I85" s="147">
        <v>18</v>
      </c>
      <c r="J85" s="199"/>
    </row>
    <row r="86" spans="1:10" x14ac:dyDescent="0.3">
      <c r="A86" s="143" t="s">
        <v>346</v>
      </c>
      <c r="B86" s="144" t="s">
        <v>453</v>
      </c>
      <c r="C86" s="13" t="s">
        <v>1053</v>
      </c>
      <c r="D86" s="144">
        <v>9410355</v>
      </c>
      <c r="E86" s="146">
        <v>8.09</v>
      </c>
      <c r="F86" s="146">
        <v>-481</v>
      </c>
      <c r="G86" s="144"/>
      <c r="H86" s="146"/>
      <c r="I86" s="147"/>
      <c r="J86" s="199" t="s">
        <v>1055</v>
      </c>
    </row>
    <row r="87" spans="1:10" x14ac:dyDescent="0.3">
      <c r="A87" s="143" t="s">
        <v>346</v>
      </c>
      <c r="B87" s="144" t="s">
        <v>453</v>
      </c>
      <c r="C87" s="13" t="s">
        <v>722</v>
      </c>
      <c r="D87" s="144">
        <v>9404222</v>
      </c>
      <c r="E87" s="146">
        <v>8.09</v>
      </c>
      <c r="F87" s="146">
        <v>499</v>
      </c>
      <c r="G87" s="144"/>
      <c r="H87" s="146"/>
      <c r="I87" s="147"/>
      <c r="J87" s="199" t="s">
        <v>911</v>
      </c>
    </row>
    <row r="88" spans="1:10" x14ac:dyDescent="0.3">
      <c r="A88" s="143" t="s">
        <v>346</v>
      </c>
      <c r="B88" s="144" t="s">
        <v>453</v>
      </c>
      <c r="C88" s="13" t="s">
        <v>722</v>
      </c>
      <c r="D88" s="144">
        <v>9410355</v>
      </c>
      <c r="E88" s="146">
        <v>8.09</v>
      </c>
      <c r="F88" s="146">
        <v>-499</v>
      </c>
      <c r="G88" s="144"/>
      <c r="H88" s="146"/>
      <c r="I88" s="147"/>
      <c r="J88" s="199" t="s">
        <v>1056</v>
      </c>
    </row>
    <row r="89" spans="1:10" x14ac:dyDescent="0.3">
      <c r="A89" s="143" t="s">
        <v>346</v>
      </c>
      <c r="B89" s="144" t="s">
        <v>453</v>
      </c>
      <c r="C89" s="13" t="s">
        <v>723</v>
      </c>
      <c r="D89" s="144">
        <v>9404475</v>
      </c>
      <c r="E89" s="146">
        <v>8.09</v>
      </c>
      <c r="F89" s="146">
        <v>499</v>
      </c>
      <c r="G89" s="144"/>
      <c r="H89" s="146"/>
      <c r="I89" s="147"/>
      <c r="J89" s="199" t="s">
        <v>1054</v>
      </c>
    </row>
    <row r="90" spans="1:10" x14ac:dyDescent="0.3">
      <c r="A90" s="143" t="s">
        <v>346</v>
      </c>
      <c r="B90" s="144" t="s">
        <v>453</v>
      </c>
      <c r="C90" s="13" t="s">
        <v>723</v>
      </c>
      <c r="D90" s="144">
        <v>9410355</v>
      </c>
      <c r="E90" s="146">
        <v>8.09</v>
      </c>
      <c r="F90" s="146">
        <v>-499</v>
      </c>
      <c r="G90" s="144"/>
      <c r="H90" s="146"/>
      <c r="I90" s="147"/>
      <c r="J90" s="199" t="s">
        <v>1056</v>
      </c>
    </row>
    <row r="91" spans="1:10" x14ac:dyDescent="0.3">
      <c r="A91" s="143" t="s">
        <v>346</v>
      </c>
      <c r="B91" s="144" t="s">
        <v>453</v>
      </c>
      <c r="C91" s="13" t="s">
        <v>1057</v>
      </c>
      <c r="D91" s="144">
        <v>9404809</v>
      </c>
      <c r="E91" s="146">
        <v>8.09</v>
      </c>
      <c r="F91" s="146">
        <v>499</v>
      </c>
      <c r="G91" s="144"/>
      <c r="H91" s="146"/>
      <c r="I91" s="147"/>
      <c r="J91" s="199" t="s">
        <v>1058</v>
      </c>
    </row>
    <row r="92" spans="1:10" x14ac:dyDescent="0.3">
      <c r="A92" s="143" t="s">
        <v>346</v>
      </c>
      <c r="B92" s="144" t="s">
        <v>453</v>
      </c>
      <c r="C92" s="13" t="s">
        <v>1057</v>
      </c>
      <c r="D92" s="144">
        <v>9410355</v>
      </c>
      <c r="E92" s="146">
        <v>8.09</v>
      </c>
      <c r="F92" s="146">
        <v>-499</v>
      </c>
      <c r="G92" s="144"/>
      <c r="H92" s="146"/>
      <c r="I92" s="147"/>
      <c r="J92" s="199" t="s">
        <v>1056</v>
      </c>
    </row>
    <row r="93" spans="1:10" x14ac:dyDescent="0.3">
      <c r="A93" s="143" t="s">
        <v>346</v>
      </c>
      <c r="B93" s="144" t="s">
        <v>453</v>
      </c>
      <c r="C93" s="13" t="s">
        <v>394</v>
      </c>
      <c r="D93" s="144">
        <v>9405072</v>
      </c>
      <c r="E93" s="146">
        <v>8.09</v>
      </c>
      <c r="F93" s="146">
        <v>499</v>
      </c>
      <c r="G93" s="144"/>
      <c r="H93" s="146"/>
      <c r="I93" s="147"/>
      <c r="J93" s="199" t="s">
        <v>1054</v>
      </c>
    </row>
    <row r="94" spans="1:10" x14ac:dyDescent="0.3">
      <c r="A94" s="143" t="s">
        <v>346</v>
      </c>
      <c r="B94" s="144" t="s">
        <v>453</v>
      </c>
      <c r="C94" s="13" t="s">
        <v>394</v>
      </c>
      <c r="D94" s="144">
        <v>9410355</v>
      </c>
      <c r="E94" s="146">
        <v>8.09</v>
      </c>
      <c r="F94" s="146">
        <v>-499</v>
      </c>
      <c r="G94" s="144"/>
      <c r="H94" s="146"/>
      <c r="I94" s="147"/>
      <c r="J94" s="199" t="s">
        <v>1056</v>
      </c>
    </row>
    <row r="95" spans="1:10" x14ac:dyDescent="0.3">
      <c r="A95" s="143" t="s">
        <v>346</v>
      </c>
      <c r="B95" s="144" t="s">
        <v>453</v>
      </c>
      <c r="C95" s="13" t="s">
        <v>724</v>
      </c>
      <c r="D95" s="144">
        <v>9405305</v>
      </c>
      <c r="E95" s="146">
        <v>8.09</v>
      </c>
      <c r="F95" s="146">
        <v>4</v>
      </c>
      <c r="G95" s="144"/>
      <c r="H95" s="146"/>
      <c r="I95" s="147"/>
      <c r="J95" s="199" t="s">
        <v>1058</v>
      </c>
    </row>
    <row r="96" spans="1:10" ht="16.8" thickBot="1" x14ac:dyDescent="0.35">
      <c r="A96" s="217" t="s">
        <v>346</v>
      </c>
      <c r="B96" s="171" t="s">
        <v>453</v>
      </c>
      <c r="C96" s="50" t="s">
        <v>724</v>
      </c>
      <c r="D96" s="171">
        <v>9410344</v>
      </c>
      <c r="E96" s="173">
        <v>8.09</v>
      </c>
      <c r="F96" s="173">
        <v>-4</v>
      </c>
      <c r="G96" s="171"/>
      <c r="H96" s="173"/>
      <c r="I96" s="174"/>
      <c r="J96" s="218" t="s">
        <v>1056</v>
      </c>
    </row>
    <row r="97" spans="1:10" x14ac:dyDescent="0.3">
      <c r="A97" s="138" t="s">
        <v>346</v>
      </c>
      <c r="B97" s="139" t="s">
        <v>453</v>
      </c>
      <c r="C97" s="49" t="s">
        <v>401</v>
      </c>
      <c r="D97" s="139">
        <v>9495172</v>
      </c>
      <c r="E97" s="141">
        <v>8.1</v>
      </c>
      <c r="F97" s="141">
        <v>499</v>
      </c>
      <c r="G97" s="139"/>
      <c r="H97" s="141"/>
      <c r="I97" s="142"/>
      <c r="J97" s="202" t="s">
        <v>917</v>
      </c>
    </row>
    <row r="98" spans="1:10" x14ac:dyDescent="0.3">
      <c r="A98" s="148" t="s">
        <v>346</v>
      </c>
      <c r="B98" s="144"/>
      <c r="C98" s="13"/>
      <c r="D98" s="144"/>
      <c r="E98" s="146"/>
      <c r="F98" s="146"/>
      <c r="G98" s="144">
        <v>9510053</v>
      </c>
      <c r="H98" s="146">
        <v>8.1</v>
      </c>
      <c r="I98" s="147">
        <v>499</v>
      </c>
      <c r="J98" s="199"/>
    </row>
    <row r="99" spans="1:10" x14ac:dyDescent="0.3">
      <c r="A99" s="143" t="s">
        <v>346</v>
      </c>
      <c r="B99" s="144" t="s">
        <v>453</v>
      </c>
      <c r="C99" s="13">
        <v>10015</v>
      </c>
      <c r="D99" s="144">
        <v>9495218</v>
      </c>
      <c r="E99" s="146">
        <v>8.09</v>
      </c>
      <c r="F99" s="146">
        <v>499</v>
      </c>
      <c r="G99" s="144"/>
      <c r="H99" s="146"/>
      <c r="I99" s="147"/>
      <c r="J99" s="199" t="s">
        <v>923</v>
      </c>
    </row>
    <row r="100" spans="1:10" x14ac:dyDescent="0.3">
      <c r="A100" s="148" t="s">
        <v>346</v>
      </c>
      <c r="B100" s="144"/>
      <c r="C100" s="13"/>
      <c r="D100" s="144"/>
      <c r="E100" s="146"/>
      <c r="F100" s="146"/>
      <c r="G100" s="144">
        <v>9504000</v>
      </c>
      <c r="H100" s="146">
        <v>8.09</v>
      </c>
      <c r="I100" s="147">
        <v>499</v>
      </c>
      <c r="J100" s="199"/>
    </row>
    <row r="101" spans="1:10" x14ac:dyDescent="0.3">
      <c r="A101" s="143" t="s">
        <v>346</v>
      </c>
      <c r="B101" s="144" t="s">
        <v>453</v>
      </c>
      <c r="C101" s="13" t="s">
        <v>402</v>
      </c>
      <c r="D101" s="144">
        <v>9495495</v>
      </c>
      <c r="E101" s="146">
        <v>8.1</v>
      </c>
      <c r="F101" s="146">
        <v>499</v>
      </c>
      <c r="G101" s="144"/>
      <c r="H101" s="146"/>
      <c r="I101" s="147"/>
      <c r="J101" s="202" t="s">
        <v>1059</v>
      </c>
    </row>
    <row r="102" spans="1:10" x14ac:dyDescent="0.3">
      <c r="A102" s="148" t="s">
        <v>346</v>
      </c>
      <c r="B102" s="144"/>
      <c r="C102" s="13"/>
      <c r="D102" s="144"/>
      <c r="E102" s="146"/>
      <c r="F102" s="146"/>
      <c r="G102" s="144">
        <v>9510053</v>
      </c>
      <c r="H102" s="146">
        <v>8.1</v>
      </c>
      <c r="I102" s="147">
        <v>499</v>
      </c>
      <c r="J102" s="199"/>
    </row>
    <row r="103" spans="1:10" x14ac:dyDescent="0.3">
      <c r="A103" s="143" t="s">
        <v>346</v>
      </c>
      <c r="B103" s="144" t="s">
        <v>453</v>
      </c>
      <c r="C103" s="13" t="s">
        <v>403</v>
      </c>
      <c r="D103" s="144">
        <v>9495825</v>
      </c>
      <c r="E103" s="146">
        <v>8.1</v>
      </c>
      <c r="F103" s="146">
        <v>499</v>
      </c>
      <c r="G103" s="144"/>
      <c r="H103" s="146"/>
      <c r="I103" s="147"/>
      <c r="J103" s="202" t="s">
        <v>917</v>
      </c>
    </row>
    <row r="104" spans="1:10" x14ac:dyDescent="0.3">
      <c r="A104" s="148" t="s">
        <v>346</v>
      </c>
      <c r="B104" s="144"/>
      <c r="C104" s="13"/>
      <c r="D104" s="144"/>
      <c r="E104" s="146"/>
      <c r="F104" s="146"/>
      <c r="G104" s="144">
        <v>9510053</v>
      </c>
      <c r="H104" s="146">
        <v>8.1</v>
      </c>
      <c r="I104" s="147">
        <v>499</v>
      </c>
      <c r="J104" s="199"/>
    </row>
    <row r="105" spans="1:10" x14ac:dyDescent="0.3">
      <c r="A105" s="143" t="s">
        <v>346</v>
      </c>
      <c r="B105" s="144" t="s">
        <v>453</v>
      </c>
      <c r="C105" s="13">
        <v>10016</v>
      </c>
      <c r="D105" s="144">
        <v>9495840</v>
      </c>
      <c r="E105" s="146">
        <v>8.09</v>
      </c>
      <c r="F105" s="146">
        <v>499</v>
      </c>
      <c r="G105" s="144"/>
      <c r="H105" s="146"/>
      <c r="I105" s="147"/>
      <c r="J105" s="199" t="s">
        <v>923</v>
      </c>
    </row>
    <row r="106" spans="1:10" x14ac:dyDescent="0.3">
      <c r="A106" s="148" t="s">
        <v>346</v>
      </c>
      <c r="B106" s="144"/>
      <c r="C106" s="13"/>
      <c r="D106" s="144"/>
      <c r="E106" s="146"/>
      <c r="F106" s="146"/>
      <c r="G106" s="144">
        <v>9504000</v>
      </c>
      <c r="H106" s="146">
        <v>8.09</v>
      </c>
      <c r="I106" s="147">
        <v>499</v>
      </c>
      <c r="J106" s="199"/>
    </row>
    <row r="107" spans="1:10" x14ac:dyDescent="0.3">
      <c r="A107" s="143" t="s">
        <v>346</v>
      </c>
      <c r="B107" s="144" t="s">
        <v>453</v>
      </c>
      <c r="C107" s="13">
        <v>10017</v>
      </c>
      <c r="D107" s="144">
        <v>9500414</v>
      </c>
      <c r="E107" s="146">
        <v>8.09</v>
      </c>
      <c r="F107" s="146">
        <v>499</v>
      </c>
      <c r="G107" s="144"/>
      <c r="H107" s="146"/>
      <c r="I107" s="147"/>
      <c r="J107" s="199" t="s">
        <v>923</v>
      </c>
    </row>
    <row r="108" spans="1:10" x14ac:dyDescent="0.3">
      <c r="A108" s="148" t="s">
        <v>346</v>
      </c>
      <c r="B108" s="144"/>
      <c r="C108" s="13"/>
      <c r="D108" s="144"/>
      <c r="E108" s="146"/>
      <c r="F108" s="146"/>
      <c r="G108" s="144">
        <v>9504000</v>
      </c>
      <c r="H108" s="146">
        <v>8.09</v>
      </c>
      <c r="I108" s="147">
        <v>499</v>
      </c>
      <c r="J108" s="199"/>
    </row>
    <row r="109" spans="1:10" x14ac:dyDescent="0.3">
      <c r="A109" s="143" t="s">
        <v>346</v>
      </c>
      <c r="B109" s="144" t="s">
        <v>453</v>
      </c>
      <c r="C109" s="13" t="s">
        <v>404</v>
      </c>
      <c r="D109" s="144">
        <v>9500606</v>
      </c>
      <c r="E109" s="146">
        <v>8.1</v>
      </c>
      <c r="F109" s="146">
        <v>499</v>
      </c>
      <c r="G109" s="144"/>
      <c r="H109" s="146"/>
      <c r="I109" s="147"/>
      <c r="J109" s="202" t="s">
        <v>917</v>
      </c>
    </row>
    <row r="110" spans="1:10" x14ac:dyDescent="0.3">
      <c r="A110" s="148" t="s">
        <v>346</v>
      </c>
      <c r="B110" s="144"/>
      <c r="C110" s="13"/>
      <c r="D110" s="144"/>
      <c r="E110" s="146"/>
      <c r="F110" s="146"/>
      <c r="G110" s="144">
        <v>9510053</v>
      </c>
      <c r="H110" s="146">
        <v>8.1</v>
      </c>
      <c r="I110" s="147">
        <v>407</v>
      </c>
      <c r="J110" s="199"/>
    </row>
    <row r="111" spans="1:10" x14ac:dyDescent="0.3">
      <c r="A111" s="148" t="s">
        <v>346</v>
      </c>
      <c r="B111" s="144"/>
      <c r="C111" s="13"/>
      <c r="D111" s="144"/>
      <c r="E111" s="146"/>
      <c r="F111" s="146"/>
      <c r="G111" s="144">
        <v>9511592</v>
      </c>
      <c r="H111" s="146">
        <v>8.11</v>
      </c>
      <c r="I111" s="147">
        <v>92</v>
      </c>
      <c r="J111" s="199"/>
    </row>
    <row r="112" spans="1:10" x14ac:dyDescent="0.3">
      <c r="A112" s="143" t="s">
        <v>346</v>
      </c>
      <c r="B112" s="144" t="s">
        <v>453</v>
      </c>
      <c r="C112" s="13" t="s">
        <v>405</v>
      </c>
      <c r="D112" s="144">
        <v>9500827</v>
      </c>
      <c r="E112" s="146">
        <v>8.1</v>
      </c>
      <c r="F112" s="146">
        <v>4</v>
      </c>
      <c r="G112" s="144"/>
      <c r="H112" s="146"/>
      <c r="I112" s="147"/>
      <c r="J112" s="202" t="s">
        <v>917</v>
      </c>
    </row>
    <row r="113" spans="1:10" x14ac:dyDescent="0.3">
      <c r="A113" s="148" t="s">
        <v>346</v>
      </c>
      <c r="B113" s="144"/>
      <c r="C113" s="13"/>
      <c r="D113" s="144"/>
      <c r="E113" s="146"/>
      <c r="F113" s="146"/>
      <c r="G113" s="144">
        <v>9511592</v>
      </c>
      <c r="H113" s="146">
        <v>8.11</v>
      </c>
      <c r="I113" s="147">
        <v>4</v>
      </c>
      <c r="J113" s="199"/>
    </row>
    <row r="114" spans="1:10" x14ac:dyDescent="0.3">
      <c r="A114" s="143" t="s">
        <v>346</v>
      </c>
      <c r="B114" s="144" t="s">
        <v>453</v>
      </c>
      <c r="C114" s="13">
        <v>10018</v>
      </c>
      <c r="D114" s="144">
        <v>9500913</v>
      </c>
      <c r="E114" s="146">
        <v>8.09</v>
      </c>
      <c r="F114" s="146">
        <v>499</v>
      </c>
      <c r="G114" s="144"/>
      <c r="H114" s="146"/>
      <c r="I114" s="147"/>
      <c r="J114" s="199" t="s">
        <v>1060</v>
      </c>
    </row>
    <row r="115" spans="1:10" x14ac:dyDescent="0.3">
      <c r="A115" s="148" t="s">
        <v>346</v>
      </c>
      <c r="B115" s="144"/>
      <c r="C115" s="13"/>
      <c r="D115" s="144"/>
      <c r="E115" s="146"/>
      <c r="F115" s="146"/>
      <c r="G115" s="144">
        <v>9504000</v>
      </c>
      <c r="H115" s="146">
        <v>8.09</v>
      </c>
      <c r="I115" s="147">
        <v>484</v>
      </c>
      <c r="J115" s="199"/>
    </row>
    <row r="116" spans="1:10" x14ac:dyDescent="0.3">
      <c r="A116" s="148" t="s">
        <v>346</v>
      </c>
      <c r="B116" s="144"/>
      <c r="C116" s="13"/>
      <c r="D116" s="144"/>
      <c r="E116" s="146"/>
      <c r="F116" s="146"/>
      <c r="G116" s="144">
        <v>9510053</v>
      </c>
      <c r="H116" s="146">
        <v>8.1</v>
      </c>
      <c r="I116" s="147">
        <v>15</v>
      </c>
      <c r="J116" s="199"/>
    </row>
    <row r="117" spans="1:10" x14ac:dyDescent="0.3">
      <c r="A117" s="143" t="s">
        <v>346</v>
      </c>
      <c r="B117" s="144" t="s">
        <v>453</v>
      </c>
      <c r="C117" s="13" t="s">
        <v>406</v>
      </c>
      <c r="D117" s="144">
        <v>9501090</v>
      </c>
      <c r="E117" s="146">
        <v>8.11</v>
      </c>
      <c r="F117" s="146">
        <v>499</v>
      </c>
      <c r="G117" s="144"/>
      <c r="H117" s="146"/>
      <c r="I117" s="147"/>
      <c r="J117" s="199" t="s">
        <v>1061</v>
      </c>
    </row>
    <row r="118" spans="1:10" x14ac:dyDescent="0.3">
      <c r="A118" s="148" t="s">
        <v>346</v>
      </c>
      <c r="B118" s="144"/>
      <c r="C118" s="13"/>
      <c r="D118" s="144"/>
      <c r="E118" s="146"/>
      <c r="F118" s="146"/>
      <c r="G118" s="144">
        <v>9511592</v>
      </c>
      <c r="H118" s="146">
        <v>8.11</v>
      </c>
      <c r="I118" s="147">
        <v>499</v>
      </c>
      <c r="J118" s="199"/>
    </row>
    <row r="119" spans="1:10" x14ac:dyDescent="0.3">
      <c r="A119" s="143" t="s">
        <v>346</v>
      </c>
      <c r="B119" s="144" t="s">
        <v>453</v>
      </c>
      <c r="C119" s="13">
        <v>10019</v>
      </c>
      <c r="D119" s="144">
        <v>9501329</v>
      </c>
      <c r="E119" s="146">
        <v>8.09</v>
      </c>
      <c r="F119" s="146">
        <v>4</v>
      </c>
      <c r="G119" s="144"/>
      <c r="H119" s="146"/>
      <c r="I119" s="147"/>
      <c r="J119" s="199" t="s">
        <v>923</v>
      </c>
    </row>
    <row r="120" spans="1:10" x14ac:dyDescent="0.3">
      <c r="A120" s="148" t="s">
        <v>346</v>
      </c>
      <c r="B120" s="144"/>
      <c r="C120" s="13"/>
      <c r="D120" s="144"/>
      <c r="E120" s="146"/>
      <c r="F120" s="146"/>
      <c r="G120" s="144">
        <v>9510053</v>
      </c>
      <c r="H120" s="146">
        <v>8.1</v>
      </c>
      <c r="I120" s="147">
        <v>4</v>
      </c>
      <c r="J120" s="199"/>
    </row>
    <row r="121" spans="1:10" x14ac:dyDescent="0.3">
      <c r="A121" s="143" t="s">
        <v>346</v>
      </c>
      <c r="B121" s="144" t="s">
        <v>453</v>
      </c>
      <c r="C121" s="13" t="s">
        <v>407</v>
      </c>
      <c r="D121" s="144">
        <v>9501403</v>
      </c>
      <c r="E121" s="146">
        <v>8.11</v>
      </c>
      <c r="F121" s="146">
        <v>499</v>
      </c>
      <c r="G121" s="144"/>
      <c r="H121" s="146"/>
      <c r="I121" s="147"/>
      <c r="J121" s="199" t="s">
        <v>929</v>
      </c>
    </row>
    <row r="122" spans="1:10" x14ac:dyDescent="0.3">
      <c r="A122" s="148" t="s">
        <v>346</v>
      </c>
      <c r="B122" s="144"/>
      <c r="C122" s="13"/>
      <c r="D122" s="144"/>
      <c r="E122" s="146"/>
      <c r="F122" s="146"/>
      <c r="G122" s="144">
        <v>9511592</v>
      </c>
      <c r="H122" s="146">
        <v>8.11</v>
      </c>
      <c r="I122" s="147">
        <v>499</v>
      </c>
      <c r="J122" s="199"/>
    </row>
    <row r="123" spans="1:10" x14ac:dyDescent="0.3">
      <c r="A123" s="143" t="s">
        <v>346</v>
      </c>
      <c r="B123" s="144" t="s">
        <v>453</v>
      </c>
      <c r="C123" s="13" t="s">
        <v>408</v>
      </c>
      <c r="D123" s="144">
        <v>9501667</v>
      </c>
      <c r="E123" s="146">
        <v>8.11</v>
      </c>
      <c r="F123" s="146">
        <v>499</v>
      </c>
      <c r="G123" s="144"/>
      <c r="H123" s="146"/>
      <c r="I123" s="147"/>
      <c r="J123" s="199" t="s">
        <v>929</v>
      </c>
    </row>
    <row r="124" spans="1:10" x14ac:dyDescent="0.3">
      <c r="A124" s="148" t="s">
        <v>346</v>
      </c>
      <c r="B124" s="144"/>
      <c r="C124" s="13"/>
      <c r="D124" s="144"/>
      <c r="E124" s="146"/>
      <c r="F124" s="146"/>
      <c r="G124" s="144">
        <v>9511592</v>
      </c>
      <c r="H124" s="146">
        <v>8.11</v>
      </c>
      <c r="I124" s="147">
        <v>499</v>
      </c>
      <c r="J124" s="199"/>
    </row>
    <row r="125" spans="1:10" x14ac:dyDescent="0.3">
      <c r="A125" s="143" t="s">
        <v>346</v>
      </c>
      <c r="B125" s="144" t="s">
        <v>453</v>
      </c>
      <c r="C125" s="13" t="s">
        <v>409</v>
      </c>
      <c r="D125" s="144">
        <v>9501908</v>
      </c>
      <c r="E125" s="146">
        <v>8.11</v>
      </c>
      <c r="F125" s="146">
        <v>499</v>
      </c>
      <c r="G125" s="144"/>
      <c r="H125" s="146"/>
      <c r="I125" s="147"/>
      <c r="J125" s="199" t="s">
        <v>1061</v>
      </c>
    </row>
    <row r="126" spans="1:10" x14ac:dyDescent="0.3">
      <c r="A126" s="148" t="s">
        <v>346</v>
      </c>
      <c r="B126" s="144"/>
      <c r="C126" s="13"/>
      <c r="D126" s="144"/>
      <c r="E126" s="146"/>
      <c r="F126" s="146"/>
      <c r="G126" s="144">
        <v>9511592</v>
      </c>
      <c r="H126" s="146">
        <v>8.11</v>
      </c>
      <c r="I126" s="147">
        <v>417</v>
      </c>
      <c r="J126" s="199"/>
    </row>
    <row r="127" spans="1:10" x14ac:dyDescent="0.3">
      <c r="A127" s="148" t="s">
        <v>346</v>
      </c>
      <c r="B127" s="144"/>
      <c r="C127" s="13"/>
      <c r="D127" s="144"/>
      <c r="E127" s="146"/>
      <c r="F127" s="146"/>
      <c r="G127" s="144">
        <v>9512617</v>
      </c>
      <c r="H127" s="146">
        <v>8.11</v>
      </c>
      <c r="I127" s="147">
        <v>13</v>
      </c>
      <c r="J127" s="199"/>
    </row>
    <row r="128" spans="1:10" x14ac:dyDescent="0.3">
      <c r="A128" s="148" t="s">
        <v>346</v>
      </c>
      <c r="B128" s="144"/>
      <c r="C128" s="13"/>
      <c r="D128" s="144"/>
      <c r="E128" s="146"/>
      <c r="F128" s="146"/>
      <c r="G128" s="144">
        <v>9513130</v>
      </c>
      <c r="H128" s="146">
        <v>8.11</v>
      </c>
      <c r="I128" s="147">
        <v>30</v>
      </c>
      <c r="J128" s="199"/>
    </row>
    <row r="129" spans="1:10" x14ac:dyDescent="0.3">
      <c r="A129" s="148" t="s">
        <v>346</v>
      </c>
      <c r="B129" s="144"/>
      <c r="C129" s="13"/>
      <c r="D129" s="144"/>
      <c r="E129" s="146"/>
      <c r="F129" s="146"/>
      <c r="G129" s="144">
        <v>9514150</v>
      </c>
      <c r="H129" s="146">
        <v>8.11</v>
      </c>
      <c r="I129" s="147">
        <v>39</v>
      </c>
      <c r="J129" s="199"/>
    </row>
    <row r="130" spans="1:10" x14ac:dyDescent="0.3">
      <c r="A130" s="143" t="s">
        <v>346</v>
      </c>
      <c r="B130" s="144" t="s">
        <v>453</v>
      </c>
      <c r="C130" s="13" t="s">
        <v>410</v>
      </c>
      <c r="D130" s="144">
        <v>9502149</v>
      </c>
      <c r="E130" s="146">
        <v>8.11</v>
      </c>
      <c r="F130" s="146">
        <v>4</v>
      </c>
      <c r="G130" s="144"/>
      <c r="H130" s="146"/>
      <c r="I130" s="147"/>
      <c r="J130" s="199" t="s">
        <v>1062</v>
      </c>
    </row>
    <row r="131" spans="1:10" x14ac:dyDescent="0.3">
      <c r="A131" s="148" t="s">
        <v>346</v>
      </c>
      <c r="B131" s="144"/>
      <c r="C131" s="13"/>
      <c r="D131" s="144"/>
      <c r="E131" s="146"/>
      <c r="F131" s="146"/>
      <c r="G131" s="144">
        <v>9514150</v>
      </c>
      <c r="H131" s="146">
        <v>8.11</v>
      </c>
      <c r="I131" s="147">
        <v>4</v>
      </c>
      <c r="J131" s="199"/>
    </row>
    <row r="132" spans="1:10" x14ac:dyDescent="0.3">
      <c r="A132" s="143" t="s">
        <v>346</v>
      </c>
      <c r="B132" s="144" t="s">
        <v>453</v>
      </c>
      <c r="C132" s="13">
        <v>10020</v>
      </c>
      <c r="D132" s="144">
        <v>9514160</v>
      </c>
      <c r="E132" s="146">
        <v>8.1</v>
      </c>
      <c r="F132" s="146">
        <v>499</v>
      </c>
      <c r="G132" s="144"/>
      <c r="H132" s="146"/>
      <c r="I132" s="147"/>
      <c r="J132" s="199" t="s">
        <v>935</v>
      </c>
    </row>
    <row r="133" spans="1:10" x14ac:dyDescent="0.3">
      <c r="A133" s="148" t="s">
        <v>346</v>
      </c>
      <c r="B133" s="144"/>
      <c r="C133" s="13"/>
      <c r="D133" s="144"/>
      <c r="E133" s="146"/>
      <c r="F133" s="146"/>
      <c r="G133" s="144">
        <v>9514664</v>
      </c>
      <c r="H133" s="146">
        <v>8.1</v>
      </c>
      <c r="I133" s="147">
        <v>499</v>
      </c>
      <c r="J133" s="199"/>
    </row>
    <row r="134" spans="1:10" x14ac:dyDescent="0.3">
      <c r="A134" s="143" t="s">
        <v>346</v>
      </c>
      <c r="B134" s="144" t="s">
        <v>453</v>
      </c>
      <c r="C134" s="13" t="s">
        <v>412</v>
      </c>
      <c r="D134" s="144">
        <v>9514229</v>
      </c>
      <c r="E134" s="146">
        <v>8.11</v>
      </c>
      <c r="F134" s="146">
        <v>499</v>
      </c>
      <c r="G134" s="144"/>
      <c r="H134" s="146"/>
      <c r="I134" s="147"/>
      <c r="J134" s="199" t="s">
        <v>938</v>
      </c>
    </row>
    <row r="135" spans="1:10" x14ac:dyDescent="0.3">
      <c r="A135" s="148" t="s">
        <v>346</v>
      </c>
      <c r="B135" s="144"/>
      <c r="C135" s="13"/>
      <c r="D135" s="144"/>
      <c r="E135" s="146"/>
      <c r="F135" s="146"/>
      <c r="G135" s="144">
        <v>9520723</v>
      </c>
      <c r="H135" s="146">
        <v>8.11</v>
      </c>
      <c r="I135" s="147">
        <v>4</v>
      </c>
      <c r="J135" s="199"/>
    </row>
    <row r="136" spans="1:10" x14ac:dyDescent="0.3">
      <c r="A136" s="148" t="s">
        <v>346</v>
      </c>
      <c r="B136" s="144"/>
      <c r="C136" s="13"/>
      <c r="D136" s="144"/>
      <c r="E136" s="146"/>
      <c r="F136" s="146"/>
      <c r="G136" s="144">
        <v>9521236</v>
      </c>
      <c r="H136" s="146">
        <v>8.11</v>
      </c>
      <c r="I136" s="147">
        <v>3</v>
      </c>
      <c r="J136" s="199"/>
    </row>
    <row r="137" spans="1:10" x14ac:dyDescent="0.3">
      <c r="A137" s="148" t="s">
        <v>346</v>
      </c>
      <c r="B137" s="144"/>
      <c r="C137" s="13"/>
      <c r="D137" s="144"/>
      <c r="E137" s="146"/>
      <c r="F137" s="146"/>
      <c r="G137" s="144">
        <v>9521747</v>
      </c>
      <c r="H137" s="146">
        <v>8.11</v>
      </c>
      <c r="I137" s="147">
        <v>43</v>
      </c>
      <c r="J137" s="199"/>
    </row>
    <row r="138" spans="1:10" x14ac:dyDescent="0.3">
      <c r="A138" s="148" t="s">
        <v>346</v>
      </c>
      <c r="B138" s="144"/>
      <c r="C138" s="13"/>
      <c r="D138" s="144"/>
      <c r="E138" s="146"/>
      <c r="F138" s="146"/>
      <c r="G138" s="144">
        <v>9522771</v>
      </c>
      <c r="H138" s="146">
        <v>8.11</v>
      </c>
      <c r="I138" s="147">
        <v>21</v>
      </c>
      <c r="J138" s="199"/>
    </row>
    <row r="139" spans="1:10" x14ac:dyDescent="0.3">
      <c r="A139" s="143" t="s">
        <v>346</v>
      </c>
      <c r="B139" s="144" t="s">
        <v>453</v>
      </c>
      <c r="C139" s="13" t="s">
        <v>412</v>
      </c>
      <c r="D139" s="144">
        <v>9522801</v>
      </c>
      <c r="E139" s="146">
        <v>8.11</v>
      </c>
      <c r="F139" s="146">
        <v>-428</v>
      </c>
      <c r="G139" s="144"/>
      <c r="H139" s="146"/>
      <c r="I139" s="147"/>
      <c r="J139" s="199" t="s">
        <v>1063</v>
      </c>
    </row>
    <row r="140" spans="1:10" x14ac:dyDescent="0.3">
      <c r="A140" s="143" t="s">
        <v>346</v>
      </c>
      <c r="B140" s="144" t="s">
        <v>453</v>
      </c>
      <c r="C140" s="13" t="s">
        <v>413</v>
      </c>
      <c r="D140" s="144">
        <v>9514520</v>
      </c>
      <c r="E140" s="146">
        <v>8.11</v>
      </c>
      <c r="F140" s="146">
        <v>499</v>
      </c>
      <c r="G140" s="144"/>
      <c r="H140" s="146"/>
      <c r="I140" s="147"/>
      <c r="J140" s="199" t="s">
        <v>938</v>
      </c>
    </row>
    <row r="141" spans="1:10" x14ac:dyDescent="0.3">
      <c r="A141" s="143" t="s">
        <v>346</v>
      </c>
      <c r="B141" s="144" t="s">
        <v>453</v>
      </c>
      <c r="C141" s="13" t="s">
        <v>413</v>
      </c>
      <c r="D141" s="144">
        <v>9524010</v>
      </c>
      <c r="E141" s="146">
        <v>8.11</v>
      </c>
      <c r="F141" s="146">
        <v>-499</v>
      </c>
      <c r="G141" s="144"/>
      <c r="H141" s="146"/>
      <c r="I141" s="147"/>
      <c r="J141" s="199" t="s">
        <v>1064</v>
      </c>
    </row>
    <row r="142" spans="1:10" x14ac:dyDescent="0.3">
      <c r="A142" s="143" t="s">
        <v>346</v>
      </c>
      <c r="B142" s="144" t="s">
        <v>453</v>
      </c>
      <c r="C142" s="13" t="s">
        <v>415</v>
      </c>
      <c r="D142" s="144">
        <v>9514803</v>
      </c>
      <c r="E142" s="146">
        <v>8.11</v>
      </c>
      <c r="F142" s="146">
        <v>499</v>
      </c>
      <c r="G142" s="144"/>
      <c r="H142" s="146"/>
      <c r="I142" s="147"/>
      <c r="J142" s="199" t="s">
        <v>938</v>
      </c>
    </row>
    <row r="143" spans="1:10" x14ac:dyDescent="0.3">
      <c r="A143" s="143" t="s">
        <v>346</v>
      </c>
      <c r="B143" s="144" t="s">
        <v>453</v>
      </c>
      <c r="C143" s="13" t="s">
        <v>415</v>
      </c>
      <c r="D143" s="144">
        <v>9523379</v>
      </c>
      <c r="E143" s="146">
        <v>8.11</v>
      </c>
      <c r="F143" s="146">
        <v>-499</v>
      </c>
      <c r="G143" s="144"/>
      <c r="H143" s="146"/>
      <c r="I143" s="147"/>
      <c r="J143" s="199" t="s">
        <v>1064</v>
      </c>
    </row>
    <row r="144" spans="1:10" x14ac:dyDescent="0.3">
      <c r="A144" s="143" t="s">
        <v>346</v>
      </c>
      <c r="B144" s="144" t="s">
        <v>453</v>
      </c>
      <c r="C144" s="13">
        <v>10021</v>
      </c>
      <c r="D144" s="144">
        <v>9514874</v>
      </c>
      <c r="E144" s="146">
        <v>8.1</v>
      </c>
      <c r="F144" s="146">
        <v>499</v>
      </c>
      <c r="G144" s="144"/>
      <c r="H144" s="146"/>
      <c r="I144" s="147"/>
      <c r="J144" s="199" t="s">
        <v>935</v>
      </c>
    </row>
    <row r="145" spans="1:10" x14ac:dyDescent="0.3">
      <c r="A145" s="148" t="s">
        <v>346</v>
      </c>
      <c r="B145" s="144"/>
      <c r="C145" s="13"/>
      <c r="D145" s="144"/>
      <c r="E145" s="146"/>
      <c r="F145" s="146"/>
      <c r="G145" s="144">
        <v>9515181</v>
      </c>
      <c r="H145" s="146">
        <v>8.1</v>
      </c>
      <c r="I145" s="147">
        <v>499</v>
      </c>
      <c r="J145" s="199"/>
    </row>
    <row r="146" spans="1:10" x14ac:dyDescent="0.3">
      <c r="A146" s="143" t="s">
        <v>346</v>
      </c>
      <c r="B146" s="144" t="s">
        <v>453</v>
      </c>
      <c r="C146" s="13" t="s">
        <v>416</v>
      </c>
      <c r="D146" s="144">
        <v>9515084</v>
      </c>
      <c r="E146" s="146">
        <v>8.11</v>
      </c>
      <c r="F146" s="146">
        <v>499</v>
      </c>
      <c r="G146" s="144"/>
      <c r="H146" s="146"/>
      <c r="I146" s="147"/>
      <c r="J146" s="199" t="s">
        <v>938</v>
      </c>
    </row>
    <row r="147" spans="1:10" x14ac:dyDescent="0.3">
      <c r="A147" s="143" t="s">
        <v>346</v>
      </c>
      <c r="B147" s="144" t="s">
        <v>453</v>
      </c>
      <c r="C147" s="13" t="s">
        <v>416</v>
      </c>
      <c r="D147" s="144">
        <v>9524411</v>
      </c>
      <c r="E147" s="146">
        <v>8.11</v>
      </c>
      <c r="F147" s="146">
        <v>-499</v>
      </c>
      <c r="G147" s="144"/>
      <c r="H147" s="146"/>
      <c r="I147" s="147"/>
      <c r="J147" s="199" t="s">
        <v>1064</v>
      </c>
    </row>
    <row r="148" spans="1:10" x14ac:dyDescent="0.3">
      <c r="A148" s="143" t="s">
        <v>346</v>
      </c>
      <c r="B148" s="144" t="s">
        <v>453</v>
      </c>
      <c r="C148" s="13" t="s">
        <v>668</v>
      </c>
      <c r="D148" s="144">
        <v>9515295</v>
      </c>
      <c r="E148" s="146">
        <v>8.11</v>
      </c>
      <c r="F148" s="146">
        <v>4</v>
      </c>
      <c r="G148" s="144"/>
      <c r="H148" s="146"/>
      <c r="I148" s="147"/>
      <c r="J148" s="199" t="s">
        <v>1065</v>
      </c>
    </row>
    <row r="149" spans="1:10" x14ac:dyDescent="0.3">
      <c r="A149" s="143" t="s">
        <v>346</v>
      </c>
      <c r="B149" s="144" t="s">
        <v>453</v>
      </c>
      <c r="C149" s="13" t="s">
        <v>668</v>
      </c>
      <c r="D149" s="144">
        <v>9524814</v>
      </c>
      <c r="E149" s="146">
        <v>8.11</v>
      </c>
      <c r="F149" s="146">
        <v>-4</v>
      </c>
      <c r="G149" s="144"/>
      <c r="H149" s="146"/>
      <c r="I149" s="147"/>
      <c r="J149" s="199" t="s">
        <v>1064</v>
      </c>
    </row>
    <row r="150" spans="1:10" x14ac:dyDescent="0.3">
      <c r="A150" s="143" t="s">
        <v>346</v>
      </c>
      <c r="B150" s="144" t="s">
        <v>453</v>
      </c>
      <c r="C150" s="13">
        <v>10022</v>
      </c>
      <c r="D150" s="144">
        <v>9515345</v>
      </c>
      <c r="E150" s="146">
        <v>8.1</v>
      </c>
      <c r="F150" s="146">
        <v>499</v>
      </c>
      <c r="G150" s="144"/>
      <c r="H150" s="146"/>
      <c r="I150" s="147"/>
      <c r="J150" s="199" t="s">
        <v>935</v>
      </c>
    </row>
    <row r="151" spans="1:10" x14ac:dyDescent="0.3">
      <c r="A151" s="148" t="s">
        <v>346</v>
      </c>
      <c r="B151" s="144"/>
      <c r="C151" s="13"/>
      <c r="D151" s="144"/>
      <c r="E151" s="146"/>
      <c r="F151" s="146"/>
      <c r="G151" s="144">
        <v>9515690</v>
      </c>
      <c r="H151" s="146">
        <v>8.1</v>
      </c>
      <c r="I151" s="147">
        <v>499</v>
      </c>
      <c r="J151" s="199"/>
    </row>
    <row r="152" spans="1:10" x14ac:dyDescent="0.3">
      <c r="A152" s="143" t="s">
        <v>346</v>
      </c>
      <c r="B152" s="144" t="s">
        <v>453</v>
      </c>
      <c r="C152" s="13">
        <v>10023</v>
      </c>
      <c r="D152" s="144">
        <v>9515732</v>
      </c>
      <c r="E152" s="146">
        <v>8.1</v>
      </c>
      <c r="F152" s="146">
        <v>499</v>
      </c>
      <c r="G152" s="144"/>
      <c r="H152" s="146"/>
      <c r="I152" s="147"/>
      <c r="J152" s="199" t="s">
        <v>935</v>
      </c>
    </row>
    <row r="153" spans="1:10" x14ac:dyDescent="0.3">
      <c r="A153" s="148" t="s">
        <v>346</v>
      </c>
      <c r="B153" s="144"/>
      <c r="C153" s="13"/>
      <c r="D153" s="144"/>
      <c r="E153" s="146"/>
      <c r="F153" s="146"/>
      <c r="G153" s="144">
        <v>9520207</v>
      </c>
      <c r="H153" s="146">
        <v>8.1</v>
      </c>
      <c r="I153" s="147">
        <v>499</v>
      </c>
      <c r="J153" s="199"/>
    </row>
    <row r="154" spans="1:10" x14ac:dyDescent="0.3">
      <c r="A154" s="143" t="s">
        <v>346</v>
      </c>
      <c r="B154" s="144" t="s">
        <v>453</v>
      </c>
      <c r="C154" s="13">
        <v>10024</v>
      </c>
      <c r="D154" s="144">
        <v>9520212</v>
      </c>
      <c r="E154" s="146">
        <v>8.1</v>
      </c>
      <c r="F154" s="146">
        <v>4</v>
      </c>
      <c r="G154" s="144"/>
      <c r="H154" s="146"/>
      <c r="I154" s="147"/>
      <c r="J154" s="199" t="s">
        <v>935</v>
      </c>
    </row>
    <row r="155" spans="1:10" x14ac:dyDescent="0.3">
      <c r="A155" s="148" t="s">
        <v>346</v>
      </c>
      <c r="B155" s="144"/>
      <c r="C155" s="13"/>
      <c r="D155" s="144"/>
      <c r="E155" s="146"/>
      <c r="F155" s="146"/>
      <c r="G155" s="144">
        <v>9520723</v>
      </c>
      <c r="H155" s="146">
        <v>8.11</v>
      </c>
      <c r="I155" s="147">
        <v>4</v>
      </c>
      <c r="J155" s="199"/>
    </row>
    <row r="156" spans="1:10" x14ac:dyDescent="0.3">
      <c r="A156" s="143" t="s">
        <v>346</v>
      </c>
      <c r="B156" s="144" t="s">
        <v>453</v>
      </c>
      <c r="C156" s="13" t="s">
        <v>419</v>
      </c>
      <c r="D156" s="144">
        <v>9522847</v>
      </c>
      <c r="E156" s="146">
        <v>8.09</v>
      </c>
      <c r="F156" s="146">
        <v>428</v>
      </c>
      <c r="G156" s="144"/>
      <c r="H156" s="146"/>
      <c r="I156" s="147"/>
      <c r="J156" s="199" t="s">
        <v>941</v>
      </c>
    </row>
    <row r="157" spans="1:10" x14ac:dyDescent="0.3">
      <c r="A157" s="148" t="s">
        <v>346</v>
      </c>
      <c r="B157" s="144"/>
      <c r="C157" s="13"/>
      <c r="D157" s="144"/>
      <c r="E157" s="146"/>
      <c r="F157" s="146"/>
      <c r="G157" s="144">
        <v>9523284</v>
      </c>
      <c r="H157" s="146">
        <v>8.09</v>
      </c>
      <c r="I157" s="147">
        <v>428</v>
      </c>
      <c r="J157" s="199"/>
    </row>
    <row r="158" spans="1:10" x14ac:dyDescent="0.3">
      <c r="A158" s="143" t="s">
        <v>346</v>
      </c>
      <c r="B158" s="144" t="s">
        <v>453</v>
      </c>
      <c r="C158" s="13" t="s">
        <v>670</v>
      </c>
      <c r="D158" s="144">
        <v>9523425</v>
      </c>
      <c r="E158" s="146">
        <v>8.09</v>
      </c>
      <c r="F158" s="146">
        <v>499</v>
      </c>
      <c r="G158" s="144"/>
      <c r="H158" s="146"/>
      <c r="I158" s="147"/>
      <c r="J158" s="199" t="s">
        <v>941</v>
      </c>
    </row>
    <row r="159" spans="1:10" x14ac:dyDescent="0.3">
      <c r="A159" s="148" t="s">
        <v>346</v>
      </c>
      <c r="B159" s="144"/>
      <c r="C159" s="13"/>
      <c r="D159" s="144"/>
      <c r="E159" s="146"/>
      <c r="F159" s="146"/>
      <c r="G159" s="144">
        <v>9523793</v>
      </c>
      <c r="H159" s="146">
        <v>8.09</v>
      </c>
      <c r="I159" s="147">
        <v>499</v>
      </c>
      <c r="J159" s="199"/>
    </row>
    <row r="160" spans="1:10" x14ac:dyDescent="0.3">
      <c r="A160" s="143" t="s">
        <v>346</v>
      </c>
      <c r="B160" s="144" t="s">
        <v>453</v>
      </c>
      <c r="C160" s="13" t="s">
        <v>671</v>
      </c>
      <c r="D160" s="144">
        <v>9524050</v>
      </c>
      <c r="E160" s="146">
        <v>8.09</v>
      </c>
      <c r="F160" s="146">
        <v>499</v>
      </c>
      <c r="G160" s="144"/>
      <c r="H160" s="146"/>
      <c r="I160" s="147"/>
      <c r="J160" s="199" t="s">
        <v>941</v>
      </c>
    </row>
    <row r="161" spans="1:14" x14ac:dyDescent="0.3">
      <c r="A161" s="148" t="s">
        <v>346</v>
      </c>
      <c r="B161" s="144"/>
      <c r="C161" s="13"/>
      <c r="D161" s="144"/>
      <c r="E161" s="146"/>
      <c r="F161" s="146"/>
      <c r="G161" s="144">
        <v>9524308</v>
      </c>
      <c r="H161" s="146">
        <v>8.09</v>
      </c>
      <c r="I161" s="147">
        <v>499</v>
      </c>
      <c r="J161" s="199"/>
    </row>
    <row r="162" spans="1:14" x14ac:dyDescent="0.3">
      <c r="A162" s="143" t="s">
        <v>346</v>
      </c>
      <c r="B162" s="144" t="s">
        <v>453</v>
      </c>
      <c r="C162" s="13" t="s">
        <v>672</v>
      </c>
      <c r="D162" s="144">
        <v>9524464</v>
      </c>
      <c r="E162" s="146">
        <v>8.09</v>
      </c>
      <c r="F162" s="146">
        <v>499</v>
      </c>
      <c r="G162" s="144"/>
      <c r="H162" s="146"/>
      <c r="I162" s="147"/>
      <c r="J162" s="199" t="s">
        <v>941</v>
      </c>
    </row>
    <row r="163" spans="1:14" x14ac:dyDescent="0.3">
      <c r="A163" s="148" t="s">
        <v>346</v>
      </c>
      <c r="B163" s="144"/>
      <c r="C163" s="13"/>
      <c r="D163" s="144"/>
      <c r="E163" s="146"/>
      <c r="F163" s="146"/>
      <c r="G163" s="144">
        <v>9524822</v>
      </c>
      <c r="H163" s="146">
        <v>8.09</v>
      </c>
      <c r="I163" s="147">
        <v>499</v>
      </c>
      <c r="J163" s="199"/>
    </row>
    <row r="164" spans="1:14" x14ac:dyDescent="0.3">
      <c r="A164" s="143" t="s">
        <v>346</v>
      </c>
      <c r="B164" s="144" t="s">
        <v>453</v>
      </c>
      <c r="C164" s="13" t="s">
        <v>420</v>
      </c>
      <c r="D164" s="144">
        <v>9524866</v>
      </c>
      <c r="E164" s="146">
        <v>8.09</v>
      </c>
      <c r="F164" s="146">
        <v>4</v>
      </c>
      <c r="G164" s="144"/>
      <c r="H164" s="146"/>
      <c r="I164" s="147"/>
      <c r="J164" s="199" t="s">
        <v>1066</v>
      </c>
    </row>
    <row r="165" spans="1:14" ht="16.8" thickBot="1" x14ac:dyDescent="0.35">
      <c r="A165" s="184" t="s">
        <v>346</v>
      </c>
      <c r="B165" s="150"/>
      <c r="C165" s="219"/>
      <c r="D165" s="150"/>
      <c r="E165" s="152"/>
      <c r="F165" s="152"/>
      <c r="G165" s="150">
        <v>9525334</v>
      </c>
      <c r="H165" s="152">
        <v>8.1199999999999992</v>
      </c>
      <c r="I165" s="153">
        <v>4</v>
      </c>
      <c r="J165" s="197"/>
    </row>
    <row r="166" spans="1:14" ht="16.8" thickBot="1" x14ac:dyDescent="0.35">
      <c r="A166" s="227"/>
      <c r="B166" s="20" t="s">
        <v>1078</v>
      </c>
      <c r="C166" s="192"/>
      <c r="D166" s="192"/>
      <c r="E166" s="228"/>
      <c r="F166" s="229">
        <f>SUM(F4:F165)</f>
        <v>20431</v>
      </c>
      <c r="G166" s="192"/>
      <c r="H166" s="228"/>
      <c r="I166" s="229">
        <f>SUM(I4:I165)</f>
        <v>20431</v>
      </c>
      <c r="J166" s="232"/>
      <c r="N166" s="124"/>
    </row>
    <row r="167" spans="1:14" s="226" customFormat="1" ht="33" customHeight="1" x14ac:dyDescent="0.3">
      <c r="A167" s="204" t="s">
        <v>1081</v>
      </c>
      <c r="B167" s="463" t="s">
        <v>1083</v>
      </c>
      <c r="C167" s="463"/>
      <c r="D167" s="463"/>
      <c r="E167" s="463"/>
      <c r="F167" s="463"/>
      <c r="G167" s="463"/>
      <c r="H167" s="463"/>
      <c r="I167" s="463"/>
      <c r="J167" s="463"/>
    </row>
    <row r="168" spans="1:14" ht="16.8" thickBot="1" x14ac:dyDescent="0.35"/>
    <row r="169" spans="1:14" ht="16.8" thickBot="1" x14ac:dyDescent="0.35">
      <c r="A169" t="s">
        <v>1080</v>
      </c>
      <c r="B169" s="479" t="s">
        <v>1092</v>
      </c>
      <c r="C169" s="480"/>
      <c r="D169" s="479" t="s">
        <v>982</v>
      </c>
      <c r="E169" s="480"/>
      <c r="F169" s="395" t="s">
        <v>983</v>
      </c>
      <c r="G169" s="395" t="s">
        <v>984</v>
      </c>
      <c r="H169" s="220" t="s">
        <v>1084</v>
      </c>
      <c r="I169" s="244" t="s">
        <v>1094</v>
      </c>
      <c r="J169"/>
      <c r="L169" s="14"/>
    </row>
    <row r="170" spans="1:14" x14ac:dyDescent="0.3">
      <c r="B170" s="468" t="s">
        <v>1093</v>
      </c>
      <c r="C170" s="491"/>
      <c r="D170" s="464" t="s">
        <v>1068</v>
      </c>
      <c r="E170" s="465"/>
      <c r="F170" s="392">
        <v>8.07</v>
      </c>
      <c r="G170" s="393" t="s">
        <v>1069</v>
      </c>
      <c r="H170" s="399">
        <v>2000</v>
      </c>
      <c r="I170" s="494">
        <v>6000</v>
      </c>
      <c r="J170"/>
      <c r="L170" s="14"/>
    </row>
    <row r="171" spans="1:14" x14ac:dyDescent="0.3">
      <c r="B171" s="470"/>
      <c r="C171" s="492"/>
      <c r="D171" s="478"/>
      <c r="E171" s="477"/>
      <c r="F171" s="396">
        <v>8.06</v>
      </c>
      <c r="G171" s="212" t="s">
        <v>988</v>
      </c>
      <c r="H171" s="222">
        <v>2000</v>
      </c>
      <c r="I171" s="495"/>
      <c r="J171"/>
      <c r="L171" s="14"/>
    </row>
    <row r="172" spans="1:14" x14ac:dyDescent="0.3">
      <c r="B172" s="470"/>
      <c r="C172" s="492"/>
      <c r="D172" s="478"/>
      <c r="E172" s="477"/>
      <c r="F172" s="396">
        <v>8.08</v>
      </c>
      <c r="G172" s="212" t="s">
        <v>989</v>
      </c>
      <c r="H172" s="222">
        <v>2000</v>
      </c>
      <c r="I172" s="495"/>
      <c r="J172"/>
      <c r="L172" s="14"/>
    </row>
    <row r="173" spans="1:14" x14ac:dyDescent="0.3">
      <c r="B173" s="470"/>
      <c r="C173" s="492"/>
      <c r="D173" s="478" t="s">
        <v>1070</v>
      </c>
      <c r="E173" s="477"/>
      <c r="F173" s="396">
        <v>8.08</v>
      </c>
      <c r="G173" s="212" t="s">
        <v>990</v>
      </c>
      <c r="H173" s="222">
        <v>1973</v>
      </c>
      <c r="I173" s="495">
        <v>4359</v>
      </c>
      <c r="J173"/>
      <c r="L173" s="14"/>
    </row>
    <row r="174" spans="1:14" x14ac:dyDescent="0.3">
      <c r="B174" s="470"/>
      <c r="C174" s="492"/>
      <c r="D174" s="478"/>
      <c r="E174" s="477"/>
      <c r="F174" s="213">
        <v>8.09</v>
      </c>
      <c r="G174" s="212" t="s">
        <v>991</v>
      </c>
      <c r="H174" s="222">
        <v>2386</v>
      </c>
      <c r="I174" s="495"/>
      <c r="J174"/>
      <c r="L174" s="14"/>
    </row>
    <row r="175" spans="1:14" x14ac:dyDescent="0.3">
      <c r="B175" s="470"/>
      <c r="C175" s="492"/>
      <c r="D175" s="478" t="s">
        <v>1071</v>
      </c>
      <c r="E175" s="477"/>
      <c r="F175" s="213">
        <v>8.1</v>
      </c>
      <c r="G175" s="212" t="s">
        <v>993</v>
      </c>
      <c r="H175" s="222">
        <v>2000</v>
      </c>
      <c r="I175" s="495">
        <v>72</v>
      </c>
      <c r="J175"/>
      <c r="L175" s="14"/>
    </row>
    <row r="176" spans="1:14" x14ac:dyDescent="0.3">
      <c r="B176" s="470"/>
      <c r="C176" s="492"/>
      <c r="D176" s="478"/>
      <c r="E176" s="477"/>
      <c r="F176" s="213">
        <v>8.1</v>
      </c>
      <c r="G176" s="212" t="s">
        <v>1072</v>
      </c>
      <c r="H176" s="223">
        <v>-1946</v>
      </c>
      <c r="I176" s="495"/>
      <c r="J176"/>
      <c r="L176" s="14"/>
    </row>
    <row r="177" spans="2:12" x14ac:dyDescent="0.3">
      <c r="B177" s="470"/>
      <c r="C177" s="492"/>
      <c r="D177" s="478"/>
      <c r="E177" s="477"/>
      <c r="F177" s="213">
        <v>8.09</v>
      </c>
      <c r="G177" s="212" t="s">
        <v>994</v>
      </c>
      <c r="H177" s="222">
        <v>2499</v>
      </c>
      <c r="I177" s="495"/>
      <c r="J177"/>
      <c r="L177" s="14"/>
    </row>
    <row r="178" spans="2:12" x14ac:dyDescent="0.3">
      <c r="B178" s="470"/>
      <c r="C178" s="492"/>
      <c r="D178" s="478"/>
      <c r="E178" s="477"/>
      <c r="F178" s="213">
        <v>8.09</v>
      </c>
      <c r="G178" s="212" t="s">
        <v>1073</v>
      </c>
      <c r="H178" s="223">
        <v>-2481</v>
      </c>
      <c r="I178" s="495"/>
      <c r="J178"/>
      <c r="L178" s="14"/>
    </row>
    <row r="179" spans="2:12" x14ac:dyDescent="0.3">
      <c r="B179" s="470"/>
      <c r="C179" s="492"/>
      <c r="D179" s="478" t="s">
        <v>1074</v>
      </c>
      <c r="E179" s="477"/>
      <c r="F179" s="213">
        <v>8.1</v>
      </c>
      <c r="G179" s="212" t="s">
        <v>1075</v>
      </c>
      <c r="H179" s="222">
        <v>2000</v>
      </c>
      <c r="I179" s="495">
        <v>10000</v>
      </c>
      <c r="J179"/>
      <c r="L179" s="14"/>
    </row>
    <row r="180" spans="2:12" x14ac:dyDescent="0.3">
      <c r="B180" s="470"/>
      <c r="C180" s="492"/>
      <c r="D180" s="478"/>
      <c r="E180" s="477"/>
      <c r="F180" s="213">
        <v>8.09</v>
      </c>
      <c r="G180" s="212" t="s">
        <v>996</v>
      </c>
      <c r="H180" s="222">
        <v>2000</v>
      </c>
      <c r="I180" s="495"/>
      <c r="J180"/>
      <c r="L180" s="14"/>
    </row>
    <row r="181" spans="2:12" x14ac:dyDescent="0.3">
      <c r="B181" s="470"/>
      <c r="C181" s="492"/>
      <c r="D181" s="478"/>
      <c r="E181" s="477"/>
      <c r="F181" s="396">
        <v>8.11</v>
      </c>
      <c r="G181" s="212" t="s">
        <v>997</v>
      </c>
      <c r="H181" s="222">
        <v>2000</v>
      </c>
      <c r="I181" s="495"/>
      <c r="J181"/>
      <c r="L181" s="14"/>
    </row>
    <row r="182" spans="2:12" x14ac:dyDescent="0.3">
      <c r="B182" s="470"/>
      <c r="C182" s="492"/>
      <c r="D182" s="478"/>
      <c r="E182" s="477"/>
      <c r="F182" s="213">
        <v>8.1</v>
      </c>
      <c r="G182" s="212" t="s">
        <v>1076</v>
      </c>
      <c r="H182" s="222">
        <v>2000</v>
      </c>
      <c r="I182" s="495"/>
      <c r="J182"/>
      <c r="L182" s="14"/>
    </row>
    <row r="183" spans="2:12" x14ac:dyDescent="0.3">
      <c r="B183" s="470"/>
      <c r="C183" s="492"/>
      <c r="D183" s="478"/>
      <c r="E183" s="477"/>
      <c r="F183" s="213">
        <v>8.11</v>
      </c>
      <c r="G183" s="212" t="s">
        <v>1000</v>
      </c>
      <c r="H183" s="222">
        <v>2000</v>
      </c>
      <c r="I183" s="495"/>
      <c r="J183"/>
      <c r="L183" s="14"/>
    </row>
    <row r="184" spans="2:12" x14ac:dyDescent="0.3">
      <c r="B184" s="470"/>
      <c r="C184" s="492"/>
      <c r="D184" s="478"/>
      <c r="E184" s="477"/>
      <c r="F184" s="213">
        <v>8.11</v>
      </c>
      <c r="G184" s="212" t="s">
        <v>1077</v>
      </c>
      <c r="H184" s="223">
        <v>-1929</v>
      </c>
      <c r="I184" s="495"/>
      <c r="J184"/>
      <c r="L184" s="14"/>
    </row>
    <row r="185" spans="2:12" ht="16.8" thickBot="1" x14ac:dyDescent="0.35">
      <c r="B185" s="472"/>
      <c r="C185" s="493"/>
      <c r="D185" s="466"/>
      <c r="E185" s="467"/>
      <c r="F185" s="394">
        <v>8.09</v>
      </c>
      <c r="G185" s="216" t="s">
        <v>1001</v>
      </c>
      <c r="H185" s="224">
        <v>1929</v>
      </c>
      <c r="I185" s="496"/>
      <c r="J185"/>
      <c r="L185" s="14"/>
    </row>
  </sheetData>
  <mergeCells count="12">
    <mergeCell ref="B170:C185"/>
    <mergeCell ref="B167:J167"/>
    <mergeCell ref="B169:C169"/>
    <mergeCell ref="D169:E169"/>
    <mergeCell ref="D170:E172"/>
    <mergeCell ref="D173:E174"/>
    <mergeCell ref="I170:I172"/>
    <mergeCell ref="I173:I174"/>
    <mergeCell ref="I175:I178"/>
    <mergeCell ref="I179:I185"/>
    <mergeCell ref="D175:E178"/>
    <mergeCell ref="D179:E185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5" fitToHeight="100" orientation="portrait"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29">
    <pageSetUpPr fitToPage="1"/>
  </sheetPr>
  <dimension ref="A1:N286"/>
  <sheetViews>
    <sheetView zoomScale="80" zoomScaleNormal="80" workbookViewId="0">
      <selection activeCell="A2" sqref="A2"/>
    </sheetView>
  </sheetViews>
  <sheetFormatPr defaultRowHeight="16.2" x14ac:dyDescent="0.3"/>
  <cols>
    <col min="1" max="1" width="13.77734375" customWidth="1"/>
    <col min="2" max="9" width="11.6640625" customWidth="1"/>
  </cols>
  <sheetData>
    <row r="1" spans="1:14" x14ac:dyDescent="0.3">
      <c r="A1" s="135" t="s">
        <v>3378</v>
      </c>
      <c r="J1" s="14"/>
      <c r="N1" s="124"/>
    </row>
    <row r="2" spans="1:14" ht="16.8" thickBot="1" x14ac:dyDescent="0.35">
      <c r="A2" s="135" t="s">
        <v>862</v>
      </c>
      <c r="J2" s="14"/>
      <c r="N2" s="124"/>
    </row>
    <row r="3" spans="1:14" s="136" customFormat="1" ht="34.200000000000003" customHeight="1" thickBot="1" x14ac:dyDescent="0.35">
      <c r="A3" s="397" t="s">
        <v>1680</v>
      </c>
      <c r="B3" s="88" t="s">
        <v>1681</v>
      </c>
      <c r="C3" s="125" t="s">
        <v>254</v>
      </c>
      <c r="D3" s="398" t="s">
        <v>1682</v>
      </c>
      <c r="E3" s="88" t="s">
        <v>1683</v>
      </c>
      <c r="F3" s="88" t="s">
        <v>1684</v>
      </c>
      <c r="G3" s="398" t="s">
        <v>258</v>
      </c>
      <c r="H3" s="88" t="s">
        <v>1685</v>
      </c>
      <c r="I3" s="90" t="s">
        <v>1686</v>
      </c>
      <c r="M3" s="137"/>
    </row>
    <row r="4" spans="1:14" x14ac:dyDescent="0.3">
      <c r="A4" s="180" t="s">
        <v>736</v>
      </c>
      <c r="B4" s="181" t="s">
        <v>737</v>
      </c>
      <c r="C4" s="181" t="s">
        <v>1625</v>
      </c>
      <c r="D4" s="181">
        <v>11163667</v>
      </c>
      <c r="E4" s="182">
        <v>8.61</v>
      </c>
      <c r="F4" s="182">
        <v>499</v>
      </c>
      <c r="G4" s="181"/>
      <c r="H4" s="182"/>
      <c r="I4" s="183"/>
    </row>
    <row r="5" spans="1:14" x14ac:dyDescent="0.3">
      <c r="A5" s="148" t="s">
        <v>736</v>
      </c>
      <c r="B5" s="144"/>
      <c r="C5" s="144"/>
      <c r="D5" s="144"/>
      <c r="E5" s="146"/>
      <c r="F5" s="146"/>
      <c r="G5" s="144">
        <v>11164019</v>
      </c>
      <c r="H5" s="146">
        <v>8.61</v>
      </c>
      <c r="I5" s="147">
        <v>101</v>
      </c>
    </row>
    <row r="6" spans="1:14" x14ac:dyDescent="0.3">
      <c r="A6" s="148" t="s">
        <v>736</v>
      </c>
      <c r="B6" s="144"/>
      <c r="C6" s="144"/>
      <c r="D6" s="144"/>
      <c r="E6" s="146"/>
      <c r="F6" s="146"/>
      <c r="G6" s="144">
        <v>12564695</v>
      </c>
      <c r="H6" s="146">
        <v>8.61</v>
      </c>
      <c r="I6" s="147">
        <v>44</v>
      </c>
    </row>
    <row r="7" spans="1:14" x14ac:dyDescent="0.3">
      <c r="A7" s="148" t="s">
        <v>736</v>
      </c>
      <c r="B7" s="144"/>
      <c r="C7" s="144"/>
      <c r="D7" s="144"/>
      <c r="E7" s="146"/>
      <c r="F7" s="146"/>
      <c r="G7" s="144">
        <v>12570235</v>
      </c>
      <c r="H7" s="146">
        <v>8.61</v>
      </c>
      <c r="I7" s="147">
        <v>77</v>
      </c>
    </row>
    <row r="8" spans="1:14" x14ac:dyDescent="0.3">
      <c r="A8" s="148" t="s">
        <v>736</v>
      </c>
      <c r="B8" s="144"/>
      <c r="C8" s="144"/>
      <c r="D8" s="144"/>
      <c r="E8" s="146"/>
      <c r="F8" s="146"/>
      <c r="G8" s="144">
        <v>12571772</v>
      </c>
      <c r="H8" s="146">
        <v>8.61</v>
      </c>
      <c r="I8" s="147">
        <v>50</v>
      </c>
    </row>
    <row r="9" spans="1:14" x14ac:dyDescent="0.3">
      <c r="A9" s="148" t="s">
        <v>736</v>
      </c>
      <c r="B9" s="144"/>
      <c r="C9" s="144"/>
      <c r="D9" s="144"/>
      <c r="E9" s="146"/>
      <c r="F9" s="146"/>
      <c r="G9" s="144">
        <v>12572795</v>
      </c>
      <c r="H9" s="146">
        <v>8.61</v>
      </c>
      <c r="I9" s="147">
        <v>26</v>
      </c>
    </row>
    <row r="10" spans="1:14" x14ac:dyDescent="0.3">
      <c r="A10" s="148" t="s">
        <v>736</v>
      </c>
      <c r="B10" s="144"/>
      <c r="C10" s="144"/>
      <c r="D10" s="144"/>
      <c r="E10" s="146"/>
      <c r="F10" s="146"/>
      <c r="G10" s="144">
        <v>12573307</v>
      </c>
      <c r="H10" s="146">
        <v>8.61</v>
      </c>
      <c r="I10" s="147">
        <v>8</v>
      </c>
    </row>
    <row r="11" spans="1:14" x14ac:dyDescent="0.3">
      <c r="A11" s="148" t="s">
        <v>736</v>
      </c>
      <c r="B11" s="144"/>
      <c r="C11" s="144"/>
      <c r="D11" s="144"/>
      <c r="E11" s="146"/>
      <c r="F11" s="146"/>
      <c r="G11" s="144">
        <v>12574336</v>
      </c>
      <c r="H11" s="146">
        <v>8.61</v>
      </c>
      <c r="I11" s="147">
        <v>110</v>
      </c>
    </row>
    <row r="12" spans="1:14" x14ac:dyDescent="0.3">
      <c r="A12" s="148" t="s">
        <v>736</v>
      </c>
      <c r="B12" s="144"/>
      <c r="C12" s="144"/>
      <c r="D12" s="144"/>
      <c r="E12" s="146"/>
      <c r="F12" s="146"/>
      <c r="G12" s="144">
        <v>12574846</v>
      </c>
      <c r="H12" s="146">
        <v>8.61</v>
      </c>
      <c r="I12" s="147">
        <v>13</v>
      </c>
    </row>
    <row r="13" spans="1:14" x14ac:dyDescent="0.3">
      <c r="A13" s="148" t="s">
        <v>736</v>
      </c>
      <c r="B13" s="144"/>
      <c r="C13" s="144"/>
      <c r="D13" s="144"/>
      <c r="E13" s="146"/>
      <c r="F13" s="146"/>
      <c r="G13" s="144">
        <v>12575357</v>
      </c>
      <c r="H13" s="146">
        <v>8.61</v>
      </c>
      <c r="I13" s="147">
        <v>1</v>
      </c>
    </row>
    <row r="14" spans="1:14" x14ac:dyDescent="0.3">
      <c r="A14" s="148" t="s">
        <v>736</v>
      </c>
      <c r="B14" s="144"/>
      <c r="C14" s="144"/>
      <c r="D14" s="144"/>
      <c r="E14" s="146"/>
      <c r="F14" s="146"/>
      <c r="G14" s="144">
        <v>12580382</v>
      </c>
      <c r="H14" s="146">
        <v>8.61</v>
      </c>
      <c r="I14" s="147">
        <v>1</v>
      </c>
    </row>
    <row r="15" spans="1:14" x14ac:dyDescent="0.3">
      <c r="A15" s="148" t="s">
        <v>736</v>
      </c>
      <c r="B15" s="144"/>
      <c r="C15" s="144"/>
      <c r="D15" s="144"/>
      <c r="E15" s="146"/>
      <c r="F15" s="146"/>
      <c r="G15" s="144">
        <v>12591056</v>
      </c>
      <c r="H15" s="146">
        <v>8.61</v>
      </c>
      <c r="I15" s="147">
        <v>7</v>
      </c>
    </row>
    <row r="16" spans="1:14" x14ac:dyDescent="0.3">
      <c r="A16" s="148" t="s">
        <v>736</v>
      </c>
      <c r="B16" s="144"/>
      <c r="C16" s="144"/>
      <c r="D16" s="144"/>
      <c r="E16" s="146"/>
      <c r="F16" s="146"/>
      <c r="G16" s="144">
        <v>12593110</v>
      </c>
      <c r="H16" s="146">
        <v>8.61</v>
      </c>
      <c r="I16" s="147">
        <v>2</v>
      </c>
    </row>
    <row r="17" spans="1:9" x14ac:dyDescent="0.3">
      <c r="A17" s="148" t="s">
        <v>736</v>
      </c>
      <c r="B17" s="144"/>
      <c r="C17" s="144"/>
      <c r="D17" s="144"/>
      <c r="E17" s="146"/>
      <c r="F17" s="146"/>
      <c r="G17" s="144">
        <v>13000183</v>
      </c>
      <c r="H17" s="146">
        <v>8.61</v>
      </c>
      <c r="I17" s="147">
        <v>7</v>
      </c>
    </row>
    <row r="18" spans="1:9" x14ac:dyDescent="0.3">
      <c r="A18" s="148" t="s">
        <v>736</v>
      </c>
      <c r="B18" s="144"/>
      <c r="C18" s="144"/>
      <c r="D18" s="144"/>
      <c r="E18" s="146"/>
      <c r="F18" s="146"/>
      <c r="G18" s="144">
        <v>13001211</v>
      </c>
      <c r="H18" s="146">
        <v>8.61</v>
      </c>
      <c r="I18" s="147">
        <v>1</v>
      </c>
    </row>
    <row r="19" spans="1:9" x14ac:dyDescent="0.3">
      <c r="A19" s="148" t="s">
        <v>736</v>
      </c>
      <c r="B19" s="144"/>
      <c r="C19" s="144"/>
      <c r="D19" s="144"/>
      <c r="E19" s="146"/>
      <c r="F19" s="146"/>
      <c r="G19" s="144">
        <v>13001726</v>
      </c>
      <c r="H19" s="146">
        <v>8.61</v>
      </c>
      <c r="I19" s="147">
        <v>3</v>
      </c>
    </row>
    <row r="20" spans="1:9" x14ac:dyDescent="0.3">
      <c r="A20" s="148" t="s">
        <v>736</v>
      </c>
      <c r="B20" s="144"/>
      <c r="C20" s="144"/>
      <c r="D20" s="144"/>
      <c r="E20" s="146"/>
      <c r="F20" s="146"/>
      <c r="G20" s="144">
        <v>13003259</v>
      </c>
      <c r="H20" s="146">
        <v>8.61</v>
      </c>
      <c r="I20" s="147">
        <v>1</v>
      </c>
    </row>
    <row r="21" spans="1:9" x14ac:dyDescent="0.3">
      <c r="A21" s="148" t="s">
        <v>736</v>
      </c>
      <c r="B21" s="144"/>
      <c r="C21" s="144"/>
      <c r="D21" s="144"/>
      <c r="E21" s="146"/>
      <c r="F21" s="146"/>
      <c r="G21" s="144">
        <v>13010323</v>
      </c>
      <c r="H21" s="146">
        <v>8.61</v>
      </c>
      <c r="I21" s="147">
        <v>3</v>
      </c>
    </row>
    <row r="22" spans="1:9" x14ac:dyDescent="0.3">
      <c r="A22" s="148" t="s">
        <v>736</v>
      </c>
      <c r="B22" s="144"/>
      <c r="C22" s="144"/>
      <c r="D22" s="144"/>
      <c r="E22" s="146"/>
      <c r="F22" s="146"/>
      <c r="G22" s="144">
        <v>13020978</v>
      </c>
      <c r="H22" s="146">
        <v>8.61</v>
      </c>
      <c r="I22" s="147">
        <v>5</v>
      </c>
    </row>
    <row r="23" spans="1:9" x14ac:dyDescent="0.3">
      <c r="A23" s="148" t="s">
        <v>736</v>
      </c>
      <c r="B23" s="144"/>
      <c r="C23" s="144"/>
      <c r="D23" s="144"/>
      <c r="E23" s="146"/>
      <c r="F23" s="146"/>
      <c r="G23" s="144">
        <v>13021488</v>
      </c>
      <c r="H23" s="146">
        <v>8.61</v>
      </c>
      <c r="I23" s="147">
        <v>10</v>
      </c>
    </row>
    <row r="24" spans="1:9" x14ac:dyDescent="0.3">
      <c r="A24" s="148" t="s">
        <v>736</v>
      </c>
      <c r="B24" s="144"/>
      <c r="C24" s="144"/>
      <c r="D24" s="144"/>
      <c r="E24" s="146"/>
      <c r="F24" s="146"/>
      <c r="G24" s="144">
        <v>13024567</v>
      </c>
      <c r="H24" s="146">
        <v>8.61</v>
      </c>
      <c r="I24" s="147">
        <v>9</v>
      </c>
    </row>
    <row r="25" spans="1:9" x14ac:dyDescent="0.3">
      <c r="A25" s="148" t="s">
        <v>736</v>
      </c>
      <c r="B25" s="144"/>
      <c r="C25" s="144"/>
      <c r="D25" s="144"/>
      <c r="E25" s="146"/>
      <c r="F25" s="146"/>
      <c r="G25" s="144">
        <v>13025070</v>
      </c>
      <c r="H25" s="146">
        <v>8.61</v>
      </c>
      <c r="I25" s="147">
        <v>3</v>
      </c>
    </row>
    <row r="26" spans="1:9" x14ac:dyDescent="0.3">
      <c r="A26" s="148" t="s">
        <v>736</v>
      </c>
      <c r="B26" s="144"/>
      <c r="C26" s="144"/>
      <c r="D26" s="144"/>
      <c r="E26" s="146"/>
      <c r="F26" s="146"/>
      <c r="G26" s="144">
        <v>13030083</v>
      </c>
      <c r="H26" s="146">
        <v>8.61</v>
      </c>
      <c r="I26" s="147">
        <v>17</v>
      </c>
    </row>
    <row r="27" spans="1:9" x14ac:dyDescent="0.3">
      <c r="A27" s="143" t="s">
        <v>736</v>
      </c>
      <c r="B27" s="144" t="s">
        <v>737</v>
      </c>
      <c r="C27" s="144" t="s">
        <v>1626</v>
      </c>
      <c r="D27" s="144">
        <v>11165149</v>
      </c>
      <c r="E27" s="146">
        <v>8.6199999999999992</v>
      </c>
      <c r="F27" s="146">
        <v>499</v>
      </c>
      <c r="G27" s="144"/>
      <c r="H27" s="146"/>
      <c r="I27" s="147"/>
    </row>
    <row r="28" spans="1:9" x14ac:dyDescent="0.3">
      <c r="A28" s="148" t="s">
        <v>736</v>
      </c>
      <c r="B28" s="144"/>
      <c r="C28" s="144"/>
      <c r="D28" s="144"/>
      <c r="E28" s="146"/>
      <c r="F28" s="146"/>
      <c r="G28" s="144">
        <v>11165557</v>
      </c>
      <c r="H28" s="146">
        <v>8.6199999999999992</v>
      </c>
      <c r="I28" s="147">
        <v>82</v>
      </c>
    </row>
    <row r="29" spans="1:9" x14ac:dyDescent="0.3">
      <c r="A29" s="148" t="s">
        <v>736</v>
      </c>
      <c r="B29" s="144"/>
      <c r="C29" s="144"/>
      <c r="D29" s="144"/>
      <c r="E29" s="146"/>
      <c r="F29" s="146"/>
      <c r="G29" s="144">
        <v>11250730</v>
      </c>
      <c r="H29" s="146">
        <v>8.6199999999999992</v>
      </c>
      <c r="I29" s="147">
        <v>2</v>
      </c>
    </row>
    <row r="30" spans="1:9" x14ac:dyDescent="0.3">
      <c r="A30" s="148" t="s">
        <v>736</v>
      </c>
      <c r="B30" s="144"/>
      <c r="C30" s="144"/>
      <c r="D30" s="144"/>
      <c r="E30" s="146"/>
      <c r="F30" s="146"/>
      <c r="G30" s="144">
        <v>11251243</v>
      </c>
      <c r="H30" s="146">
        <v>8.6199999999999992</v>
      </c>
      <c r="I30" s="147">
        <v>20</v>
      </c>
    </row>
    <row r="31" spans="1:9" x14ac:dyDescent="0.3">
      <c r="A31" s="148" t="s">
        <v>736</v>
      </c>
      <c r="B31" s="144"/>
      <c r="C31" s="144"/>
      <c r="D31" s="144"/>
      <c r="E31" s="146"/>
      <c r="F31" s="146"/>
      <c r="G31" s="144">
        <v>11251756</v>
      </c>
      <c r="H31" s="146">
        <v>8.6199999999999992</v>
      </c>
      <c r="I31" s="147">
        <v>5</v>
      </c>
    </row>
    <row r="32" spans="1:9" x14ac:dyDescent="0.3">
      <c r="A32" s="148" t="s">
        <v>736</v>
      </c>
      <c r="B32" s="144"/>
      <c r="C32" s="144"/>
      <c r="D32" s="144"/>
      <c r="E32" s="146"/>
      <c r="F32" s="146"/>
      <c r="G32" s="144">
        <v>11414712</v>
      </c>
      <c r="H32" s="146">
        <v>8.6199999999999992</v>
      </c>
      <c r="I32" s="147">
        <v>2</v>
      </c>
    </row>
    <row r="33" spans="1:9" x14ac:dyDescent="0.3">
      <c r="A33" s="148" t="s">
        <v>736</v>
      </c>
      <c r="B33" s="144"/>
      <c r="C33" s="144"/>
      <c r="D33" s="144"/>
      <c r="E33" s="146"/>
      <c r="F33" s="146"/>
      <c r="G33" s="144">
        <v>11415734</v>
      </c>
      <c r="H33" s="146">
        <v>8.6199999999999992</v>
      </c>
      <c r="I33" s="147">
        <v>20</v>
      </c>
    </row>
    <row r="34" spans="1:9" x14ac:dyDescent="0.3">
      <c r="A34" s="148" t="s">
        <v>736</v>
      </c>
      <c r="B34" s="144"/>
      <c r="C34" s="144"/>
      <c r="D34" s="144"/>
      <c r="E34" s="146"/>
      <c r="F34" s="146"/>
      <c r="G34" s="144">
        <v>12331266</v>
      </c>
      <c r="H34" s="146">
        <v>8.6199999999999992</v>
      </c>
      <c r="I34" s="147">
        <v>12</v>
      </c>
    </row>
    <row r="35" spans="1:9" x14ac:dyDescent="0.3">
      <c r="A35" s="148" t="s">
        <v>736</v>
      </c>
      <c r="B35" s="144"/>
      <c r="C35" s="144"/>
      <c r="D35" s="144"/>
      <c r="E35" s="146"/>
      <c r="F35" s="146"/>
      <c r="G35" s="144">
        <v>12335355</v>
      </c>
      <c r="H35" s="146">
        <v>8.6199999999999992</v>
      </c>
      <c r="I35" s="147">
        <v>2</v>
      </c>
    </row>
    <row r="36" spans="1:9" x14ac:dyDescent="0.3">
      <c r="A36" s="148" t="s">
        <v>736</v>
      </c>
      <c r="B36" s="144"/>
      <c r="C36" s="144"/>
      <c r="D36" s="144"/>
      <c r="E36" s="146"/>
      <c r="F36" s="146"/>
      <c r="G36" s="144">
        <v>12340890</v>
      </c>
      <c r="H36" s="146">
        <v>8.6199999999999992</v>
      </c>
      <c r="I36" s="147">
        <v>11</v>
      </c>
    </row>
    <row r="37" spans="1:9" x14ac:dyDescent="0.3">
      <c r="A37" s="148" t="s">
        <v>736</v>
      </c>
      <c r="B37" s="144"/>
      <c r="C37" s="144"/>
      <c r="D37" s="144"/>
      <c r="E37" s="146"/>
      <c r="F37" s="146"/>
      <c r="G37" s="144">
        <v>12342933</v>
      </c>
      <c r="H37" s="146">
        <v>8.6199999999999992</v>
      </c>
      <c r="I37" s="147">
        <v>53</v>
      </c>
    </row>
    <row r="38" spans="1:9" x14ac:dyDescent="0.3">
      <c r="A38" s="148" t="s">
        <v>736</v>
      </c>
      <c r="B38" s="144"/>
      <c r="C38" s="144"/>
      <c r="D38" s="144"/>
      <c r="E38" s="146"/>
      <c r="F38" s="146"/>
      <c r="G38" s="144">
        <v>12343960</v>
      </c>
      <c r="H38" s="146">
        <v>8.6199999999999992</v>
      </c>
      <c r="I38" s="147">
        <v>5</v>
      </c>
    </row>
    <row r="39" spans="1:9" x14ac:dyDescent="0.3">
      <c r="A39" s="148" t="s">
        <v>736</v>
      </c>
      <c r="B39" s="144"/>
      <c r="C39" s="144"/>
      <c r="D39" s="144"/>
      <c r="E39" s="146"/>
      <c r="F39" s="146"/>
      <c r="G39" s="144">
        <v>12344470</v>
      </c>
      <c r="H39" s="146">
        <v>8.6199999999999992</v>
      </c>
      <c r="I39" s="147">
        <v>6</v>
      </c>
    </row>
    <row r="40" spans="1:9" x14ac:dyDescent="0.3">
      <c r="A40" s="148" t="s">
        <v>736</v>
      </c>
      <c r="B40" s="144"/>
      <c r="C40" s="144"/>
      <c r="D40" s="144"/>
      <c r="E40" s="146"/>
      <c r="F40" s="146"/>
      <c r="G40" s="144">
        <v>12350516</v>
      </c>
      <c r="H40" s="146">
        <v>8.6199999999999992</v>
      </c>
      <c r="I40" s="147">
        <v>12</v>
      </c>
    </row>
    <row r="41" spans="1:9" x14ac:dyDescent="0.3">
      <c r="A41" s="148" t="s">
        <v>736</v>
      </c>
      <c r="B41" s="144"/>
      <c r="C41" s="144"/>
      <c r="D41" s="144"/>
      <c r="E41" s="146"/>
      <c r="F41" s="146"/>
      <c r="G41" s="144">
        <v>12355648</v>
      </c>
      <c r="H41" s="146">
        <v>8.6199999999999992</v>
      </c>
      <c r="I41" s="147">
        <v>4</v>
      </c>
    </row>
    <row r="42" spans="1:9" x14ac:dyDescent="0.3">
      <c r="A42" s="148" t="s">
        <v>736</v>
      </c>
      <c r="B42" s="144"/>
      <c r="C42" s="144"/>
      <c r="D42" s="144"/>
      <c r="E42" s="146"/>
      <c r="F42" s="146"/>
      <c r="G42" s="144">
        <v>12360162</v>
      </c>
      <c r="H42" s="146">
        <v>8.6199999999999992</v>
      </c>
      <c r="I42" s="147">
        <v>14</v>
      </c>
    </row>
    <row r="43" spans="1:9" x14ac:dyDescent="0.3">
      <c r="A43" s="148" t="s">
        <v>736</v>
      </c>
      <c r="B43" s="144"/>
      <c r="C43" s="144"/>
      <c r="D43" s="144"/>
      <c r="E43" s="146"/>
      <c r="F43" s="146"/>
      <c r="G43" s="144">
        <v>12360677</v>
      </c>
      <c r="H43" s="146">
        <v>8.6199999999999992</v>
      </c>
      <c r="I43" s="147">
        <v>10</v>
      </c>
    </row>
    <row r="44" spans="1:9" x14ac:dyDescent="0.3">
      <c r="A44" s="148" t="s">
        <v>736</v>
      </c>
      <c r="B44" s="144"/>
      <c r="C44" s="144"/>
      <c r="D44" s="144"/>
      <c r="E44" s="146"/>
      <c r="F44" s="146"/>
      <c r="G44" s="144">
        <v>12361706</v>
      </c>
      <c r="H44" s="146">
        <v>8.6199999999999992</v>
      </c>
      <c r="I44" s="147">
        <v>10</v>
      </c>
    </row>
    <row r="45" spans="1:9" x14ac:dyDescent="0.3">
      <c r="A45" s="148" t="s">
        <v>736</v>
      </c>
      <c r="B45" s="144"/>
      <c r="C45" s="144"/>
      <c r="D45" s="144"/>
      <c r="E45" s="146"/>
      <c r="F45" s="146"/>
      <c r="G45" s="144">
        <v>12362735</v>
      </c>
      <c r="H45" s="146">
        <v>8.6199999999999992</v>
      </c>
      <c r="I45" s="147">
        <v>18</v>
      </c>
    </row>
    <row r="46" spans="1:9" x14ac:dyDescent="0.3">
      <c r="A46" s="148" t="s">
        <v>736</v>
      </c>
      <c r="B46" s="144"/>
      <c r="C46" s="144"/>
      <c r="D46" s="144"/>
      <c r="E46" s="146"/>
      <c r="F46" s="146"/>
      <c r="G46" s="144">
        <v>12363249</v>
      </c>
      <c r="H46" s="146">
        <v>8.6199999999999992</v>
      </c>
      <c r="I46" s="147">
        <v>162</v>
      </c>
    </row>
    <row r="47" spans="1:9" x14ac:dyDescent="0.3">
      <c r="A47" s="148" t="s">
        <v>736</v>
      </c>
      <c r="B47" s="144"/>
      <c r="C47" s="144"/>
      <c r="D47" s="144"/>
      <c r="E47" s="146"/>
      <c r="F47" s="146"/>
      <c r="G47" s="144">
        <v>12363764</v>
      </c>
      <c r="H47" s="146">
        <v>8.6199999999999992</v>
      </c>
      <c r="I47" s="147">
        <v>3</v>
      </c>
    </row>
    <row r="48" spans="1:9" x14ac:dyDescent="0.3">
      <c r="A48" s="148" t="s">
        <v>736</v>
      </c>
      <c r="B48" s="144"/>
      <c r="C48" s="144"/>
      <c r="D48" s="144"/>
      <c r="E48" s="146"/>
      <c r="F48" s="146"/>
      <c r="G48" s="144">
        <v>12364277</v>
      </c>
      <c r="H48" s="146">
        <v>8.6199999999999992</v>
      </c>
      <c r="I48" s="147">
        <v>46</v>
      </c>
    </row>
    <row r="49" spans="1:9" x14ac:dyDescent="0.3">
      <c r="A49" s="143" t="s">
        <v>736</v>
      </c>
      <c r="B49" s="144" t="s">
        <v>737</v>
      </c>
      <c r="C49" s="144" t="s">
        <v>1627</v>
      </c>
      <c r="D49" s="144">
        <v>11170403</v>
      </c>
      <c r="E49" s="146">
        <v>8.6300000000000008</v>
      </c>
      <c r="F49" s="146">
        <v>499</v>
      </c>
      <c r="G49" s="144"/>
      <c r="H49" s="146"/>
      <c r="I49" s="147"/>
    </row>
    <row r="50" spans="1:9" x14ac:dyDescent="0.3">
      <c r="A50" s="148" t="s">
        <v>736</v>
      </c>
      <c r="B50" s="144"/>
      <c r="C50" s="144"/>
      <c r="D50" s="144"/>
      <c r="E50" s="146"/>
      <c r="F50" s="146"/>
      <c r="G50" s="144">
        <v>11170580</v>
      </c>
      <c r="H50" s="146">
        <v>8.6300000000000008</v>
      </c>
      <c r="I50" s="147">
        <v>97</v>
      </c>
    </row>
    <row r="51" spans="1:9" x14ac:dyDescent="0.3">
      <c r="A51" s="148" t="s">
        <v>736</v>
      </c>
      <c r="B51" s="144"/>
      <c r="C51" s="144"/>
      <c r="D51" s="144"/>
      <c r="E51" s="146"/>
      <c r="F51" s="146"/>
      <c r="G51" s="144">
        <v>11243660</v>
      </c>
      <c r="H51" s="146">
        <v>8.6300000000000008</v>
      </c>
      <c r="I51" s="147">
        <v>400</v>
      </c>
    </row>
    <row r="52" spans="1:9" x14ac:dyDescent="0.3">
      <c r="A52" s="148" t="s">
        <v>736</v>
      </c>
      <c r="B52" s="144"/>
      <c r="C52" s="144"/>
      <c r="D52" s="144"/>
      <c r="E52" s="146"/>
      <c r="F52" s="146"/>
      <c r="G52" s="144">
        <v>11244683</v>
      </c>
      <c r="H52" s="146">
        <v>8.6300000000000008</v>
      </c>
      <c r="I52" s="147">
        <v>2</v>
      </c>
    </row>
    <row r="53" spans="1:9" x14ac:dyDescent="0.3">
      <c r="A53" s="143" t="s">
        <v>736</v>
      </c>
      <c r="B53" s="144" t="s">
        <v>737</v>
      </c>
      <c r="C53" s="144" t="s">
        <v>1628</v>
      </c>
      <c r="D53" s="144">
        <v>11171803</v>
      </c>
      <c r="E53" s="146">
        <v>8.64</v>
      </c>
      <c r="F53" s="146">
        <v>499</v>
      </c>
      <c r="G53" s="144"/>
      <c r="H53" s="146"/>
      <c r="I53" s="147"/>
    </row>
    <row r="54" spans="1:9" x14ac:dyDescent="0.3">
      <c r="A54" s="148" t="s">
        <v>736</v>
      </c>
      <c r="B54" s="144"/>
      <c r="C54" s="144"/>
      <c r="D54" s="144"/>
      <c r="E54" s="146"/>
      <c r="F54" s="146"/>
      <c r="G54" s="144">
        <v>11172118</v>
      </c>
      <c r="H54" s="146">
        <v>8.64</v>
      </c>
      <c r="I54" s="147">
        <v>100</v>
      </c>
    </row>
    <row r="55" spans="1:9" x14ac:dyDescent="0.3">
      <c r="A55" s="148" t="s">
        <v>736</v>
      </c>
      <c r="B55" s="144"/>
      <c r="C55" s="144"/>
      <c r="D55" s="144"/>
      <c r="E55" s="146"/>
      <c r="F55" s="146"/>
      <c r="G55" s="144">
        <v>11220302</v>
      </c>
      <c r="H55" s="146">
        <v>8.64</v>
      </c>
      <c r="I55" s="147">
        <v>10</v>
      </c>
    </row>
    <row r="56" spans="1:9" x14ac:dyDescent="0.3">
      <c r="A56" s="148" t="s">
        <v>736</v>
      </c>
      <c r="B56" s="144"/>
      <c r="C56" s="144"/>
      <c r="D56" s="144"/>
      <c r="E56" s="146"/>
      <c r="F56" s="146"/>
      <c r="G56" s="144">
        <v>11223368</v>
      </c>
      <c r="H56" s="146">
        <v>8.64</v>
      </c>
      <c r="I56" s="147">
        <v>31</v>
      </c>
    </row>
    <row r="57" spans="1:9" x14ac:dyDescent="0.3">
      <c r="A57" s="148" t="s">
        <v>736</v>
      </c>
      <c r="B57" s="144"/>
      <c r="C57" s="144"/>
      <c r="D57" s="144"/>
      <c r="E57" s="146"/>
      <c r="F57" s="146"/>
      <c r="G57" s="144">
        <v>11223882</v>
      </c>
      <c r="H57" s="146">
        <v>8.64</v>
      </c>
      <c r="I57" s="147">
        <v>30</v>
      </c>
    </row>
    <row r="58" spans="1:9" x14ac:dyDescent="0.3">
      <c r="A58" s="148" t="s">
        <v>736</v>
      </c>
      <c r="B58" s="144"/>
      <c r="C58" s="144"/>
      <c r="D58" s="144"/>
      <c r="E58" s="146"/>
      <c r="F58" s="146"/>
      <c r="G58" s="144">
        <v>11224391</v>
      </c>
      <c r="H58" s="146">
        <v>8.64</v>
      </c>
      <c r="I58" s="147">
        <v>10</v>
      </c>
    </row>
    <row r="59" spans="1:9" x14ac:dyDescent="0.3">
      <c r="A59" s="148" t="s">
        <v>736</v>
      </c>
      <c r="B59" s="144"/>
      <c r="C59" s="144"/>
      <c r="D59" s="144"/>
      <c r="E59" s="146"/>
      <c r="F59" s="146"/>
      <c r="G59" s="144">
        <v>11225418</v>
      </c>
      <c r="H59" s="146">
        <v>8.64</v>
      </c>
      <c r="I59" s="147">
        <v>2</v>
      </c>
    </row>
    <row r="60" spans="1:9" x14ac:dyDescent="0.3">
      <c r="A60" s="148" t="s">
        <v>736</v>
      </c>
      <c r="B60" s="144"/>
      <c r="C60" s="144"/>
      <c r="D60" s="144"/>
      <c r="E60" s="146"/>
      <c r="F60" s="146"/>
      <c r="G60" s="144">
        <v>11225929</v>
      </c>
      <c r="H60" s="146">
        <v>8.64</v>
      </c>
      <c r="I60" s="147">
        <v>22</v>
      </c>
    </row>
    <row r="61" spans="1:9" x14ac:dyDescent="0.3">
      <c r="A61" s="148" t="s">
        <v>736</v>
      </c>
      <c r="B61" s="144"/>
      <c r="C61" s="144"/>
      <c r="D61" s="144"/>
      <c r="E61" s="146"/>
      <c r="F61" s="146"/>
      <c r="G61" s="144">
        <v>11230443</v>
      </c>
      <c r="H61" s="146">
        <v>8.64</v>
      </c>
      <c r="I61" s="147">
        <v>1</v>
      </c>
    </row>
    <row r="62" spans="1:9" x14ac:dyDescent="0.3">
      <c r="A62" s="148" t="s">
        <v>736</v>
      </c>
      <c r="B62" s="144"/>
      <c r="C62" s="144"/>
      <c r="D62" s="144"/>
      <c r="E62" s="146"/>
      <c r="F62" s="146"/>
      <c r="G62" s="144">
        <v>11230955</v>
      </c>
      <c r="H62" s="146">
        <v>8.64</v>
      </c>
      <c r="I62" s="147">
        <v>10</v>
      </c>
    </row>
    <row r="63" spans="1:9" x14ac:dyDescent="0.3">
      <c r="A63" s="148" t="s">
        <v>736</v>
      </c>
      <c r="B63" s="144"/>
      <c r="C63" s="144"/>
      <c r="D63" s="144"/>
      <c r="E63" s="146"/>
      <c r="F63" s="146"/>
      <c r="G63" s="144">
        <v>11231467</v>
      </c>
      <c r="H63" s="146">
        <v>8.64</v>
      </c>
      <c r="I63" s="147">
        <v>30</v>
      </c>
    </row>
    <row r="64" spans="1:9" x14ac:dyDescent="0.3">
      <c r="A64" s="148" t="s">
        <v>736</v>
      </c>
      <c r="B64" s="144"/>
      <c r="C64" s="144"/>
      <c r="D64" s="144"/>
      <c r="E64" s="146"/>
      <c r="F64" s="146"/>
      <c r="G64" s="144">
        <v>11231983</v>
      </c>
      <c r="H64" s="146">
        <v>8.64</v>
      </c>
      <c r="I64" s="147">
        <v>15</v>
      </c>
    </row>
    <row r="65" spans="1:9" x14ac:dyDescent="0.3">
      <c r="A65" s="148" t="s">
        <v>736</v>
      </c>
      <c r="B65" s="144"/>
      <c r="C65" s="144"/>
      <c r="D65" s="144"/>
      <c r="E65" s="146"/>
      <c r="F65" s="146"/>
      <c r="G65" s="144">
        <v>11232496</v>
      </c>
      <c r="H65" s="146">
        <v>8.64</v>
      </c>
      <c r="I65" s="147">
        <v>67</v>
      </c>
    </row>
    <row r="66" spans="1:9" x14ac:dyDescent="0.3">
      <c r="A66" s="148" t="s">
        <v>736</v>
      </c>
      <c r="B66" s="144"/>
      <c r="C66" s="144"/>
      <c r="D66" s="144"/>
      <c r="E66" s="146"/>
      <c r="F66" s="146"/>
      <c r="G66" s="144">
        <v>11233008</v>
      </c>
      <c r="H66" s="146">
        <v>8.64</v>
      </c>
      <c r="I66" s="147">
        <v>2</v>
      </c>
    </row>
    <row r="67" spans="1:9" x14ac:dyDescent="0.3">
      <c r="A67" s="148" t="s">
        <v>736</v>
      </c>
      <c r="B67" s="144"/>
      <c r="C67" s="144"/>
      <c r="D67" s="144"/>
      <c r="E67" s="146"/>
      <c r="F67" s="146"/>
      <c r="G67" s="144">
        <v>11233519</v>
      </c>
      <c r="H67" s="146">
        <v>8.64</v>
      </c>
      <c r="I67" s="147">
        <v>18</v>
      </c>
    </row>
    <row r="68" spans="1:9" x14ac:dyDescent="0.3">
      <c r="A68" s="148" t="s">
        <v>736</v>
      </c>
      <c r="B68" s="144"/>
      <c r="C68" s="144"/>
      <c r="D68" s="144"/>
      <c r="E68" s="146"/>
      <c r="F68" s="146"/>
      <c r="G68" s="144">
        <v>11234032</v>
      </c>
      <c r="H68" s="146">
        <v>8.64</v>
      </c>
      <c r="I68" s="147">
        <v>98</v>
      </c>
    </row>
    <row r="69" spans="1:9" x14ac:dyDescent="0.3">
      <c r="A69" s="148" t="s">
        <v>736</v>
      </c>
      <c r="B69" s="144"/>
      <c r="C69" s="144"/>
      <c r="D69" s="144"/>
      <c r="E69" s="146"/>
      <c r="F69" s="146"/>
      <c r="G69" s="144">
        <v>11234542</v>
      </c>
      <c r="H69" s="146">
        <v>8.64</v>
      </c>
      <c r="I69" s="147">
        <v>35</v>
      </c>
    </row>
    <row r="70" spans="1:9" x14ac:dyDescent="0.3">
      <c r="A70" s="148" t="s">
        <v>736</v>
      </c>
      <c r="B70" s="144"/>
      <c r="C70" s="144"/>
      <c r="D70" s="144"/>
      <c r="E70" s="146"/>
      <c r="F70" s="146"/>
      <c r="G70" s="144">
        <v>11235055</v>
      </c>
      <c r="H70" s="146">
        <v>8.64</v>
      </c>
      <c r="I70" s="147">
        <v>18</v>
      </c>
    </row>
    <row r="71" spans="1:9" x14ac:dyDescent="0.3">
      <c r="A71" s="143" t="s">
        <v>736</v>
      </c>
      <c r="B71" s="144" t="s">
        <v>737</v>
      </c>
      <c r="C71" s="144" t="s">
        <v>1629</v>
      </c>
      <c r="D71" s="144">
        <v>11173027</v>
      </c>
      <c r="E71" s="146">
        <v>8.65</v>
      </c>
      <c r="F71" s="146">
        <v>499</v>
      </c>
      <c r="G71" s="144"/>
      <c r="H71" s="146"/>
      <c r="I71" s="147"/>
    </row>
    <row r="72" spans="1:9" x14ac:dyDescent="0.3">
      <c r="A72" s="148" t="s">
        <v>736</v>
      </c>
      <c r="B72" s="144"/>
      <c r="C72" s="144"/>
      <c r="D72" s="144"/>
      <c r="E72" s="146"/>
      <c r="F72" s="146"/>
      <c r="G72" s="144">
        <v>11173144</v>
      </c>
      <c r="H72" s="146">
        <v>8.65</v>
      </c>
      <c r="I72" s="147">
        <v>206</v>
      </c>
    </row>
    <row r="73" spans="1:9" x14ac:dyDescent="0.3">
      <c r="A73" s="148" t="s">
        <v>736</v>
      </c>
      <c r="B73" s="144"/>
      <c r="C73" s="144"/>
      <c r="D73" s="144"/>
      <c r="E73" s="146"/>
      <c r="F73" s="146"/>
      <c r="G73" s="144">
        <v>11174684</v>
      </c>
      <c r="H73" s="146">
        <v>8.65</v>
      </c>
      <c r="I73" s="147">
        <v>2</v>
      </c>
    </row>
    <row r="74" spans="1:9" x14ac:dyDescent="0.3">
      <c r="A74" s="148" t="s">
        <v>736</v>
      </c>
      <c r="B74" s="144"/>
      <c r="C74" s="144"/>
      <c r="D74" s="144"/>
      <c r="E74" s="146"/>
      <c r="F74" s="146"/>
      <c r="G74" s="144">
        <v>11175710</v>
      </c>
      <c r="H74" s="146">
        <v>8.65</v>
      </c>
      <c r="I74" s="147">
        <v>99</v>
      </c>
    </row>
    <row r="75" spans="1:9" x14ac:dyDescent="0.3">
      <c r="A75" s="148" t="s">
        <v>736</v>
      </c>
      <c r="B75" s="144"/>
      <c r="C75" s="144"/>
      <c r="D75" s="144"/>
      <c r="E75" s="146"/>
      <c r="F75" s="146"/>
      <c r="G75" s="144">
        <v>11181759</v>
      </c>
      <c r="H75" s="146">
        <v>8.65</v>
      </c>
      <c r="I75" s="147">
        <v>1</v>
      </c>
    </row>
    <row r="76" spans="1:9" x14ac:dyDescent="0.3">
      <c r="A76" s="148" t="s">
        <v>736</v>
      </c>
      <c r="B76" s="144"/>
      <c r="C76" s="144"/>
      <c r="D76" s="144"/>
      <c r="E76" s="146"/>
      <c r="F76" s="146"/>
      <c r="G76" s="144">
        <v>11182271</v>
      </c>
      <c r="H76" s="146">
        <v>8.65</v>
      </c>
      <c r="I76" s="147">
        <v>2</v>
      </c>
    </row>
    <row r="77" spans="1:9" x14ac:dyDescent="0.3">
      <c r="A77" s="148" t="s">
        <v>736</v>
      </c>
      <c r="B77" s="144"/>
      <c r="C77" s="144"/>
      <c r="D77" s="144"/>
      <c r="E77" s="146"/>
      <c r="F77" s="146"/>
      <c r="G77" s="144">
        <v>11182782</v>
      </c>
      <c r="H77" s="146">
        <v>8.65</v>
      </c>
      <c r="I77" s="147">
        <v>4</v>
      </c>
    </row>
    <row r="78" spans="1:9" x14ac:dyDescent="0.3">
      <c r="A78" s="148" t="s">
        <v>736</v>
      </c>
      <c r="B78" s="144"/>
      <c r="C78" s="144"/>
      <c r="D78" s="144"/>
      <c r="E78" s="146"/>
      <c r="F78" s="146"/>
      <c r="G78" s="144">
        <v>11183802</v>
      </c>
      <c r="H78" s="146">
        <v>8.65</v>
      </c>
      <c r="I78" s="147">
        <v>5</v>
      </c>
    </row>
    <row r="79" spans="1:9" x14ac:dyDescent="0.3">
      <c r="A79" s="148" t="s">
        <v>736</v>
      </c>
      <c r="B79" s="144"/>
      <c r="C79" s="144"/>
      <c r="D79" s="144"/>
      <c r="E79" s="146"/>
      <c r="F79" s="146"/>
      <c r="G79" s="144">
        <v>11184833</v>
      </c>
      <c r="H79" s="146">
        <v>8.65</v>
      </c>
      <c r="I79" s="147">
        <v>29</v>
      </c>
    </row>
    <row r="80" spans="1:9" x14ac:dyDescent="0.3">
      <c r="A80" s="148" t="s">
        <v>736</v>
      </c>
      <c r="B80" s="144"/>
      <c r="C80" s="144"/>
      <c r="D80" s="144"/>
      <c r="E80" s="146"/>
      <c r="F80" s="146"/>
      <c r="G80" s="144">
        <v>11185346</v>
      </c>
      <c r="H80" s="146">
        <v>8.65</v>
      </c>
      <c r="I80" s="147">
        <v>3</v>
      </c>
    </row>
    <row r="81" spans="1:9" x14ac:dyDescent="0.3">
      <c r="A81" s="148" t="s">
        <v>736</v>
      </c>
      <c r="B81" s="144"/>
      <c r="C81" s="144"/>
      <c r="D81" s="144"/>
      <c r="E81" s="146"/>
      <c r="F81" s="146"/>
      <c r="G81" s="144">
        <v>11185857</v>
      </c>
      <c r="H81" s="146">
        <v>8.65</v>
      </c>
      <c r="I81" s="147">
        <v>5</v>
      </c>
    </row>
    <row r="82" spans="1:9" x14ac:dyDescent="0.3">
      <c r="A82" s="148" t="s">
        <v>736</v>
      </c>
      <c r="B82" s="144"/>
      <c r="C82" s="144"/>
      <c r="D82" s="144"/>
      <c r="E82" s="146"/>
      <c r="F82" s="146"/>
      <c r="G82" s="144">
        <v>11190371</v>
      </c>
      <c r="H82" s="146">
        <v>8.65</v>
      </c>
      <c r="I82" s="147">
        <v>5</v>
      </c>
    </row>
    <row r="83" spans="1:9" x14ac:dyDescent="0.3">
      <c r="A83" s="148" t="s">
        <v>736</v>
      </c>
      <c r="B83" s="144"/>
      <c r="C83" s="144"/>
      <c r="D83" s="144"/>
      <c r="E83" s="146"/>
      <c r="F83" s="146"/>
      <c r="G83" s="144">
        <v>11190882</v>
      </c>
      <c r="H83" s="146">
        <v>8.65</v>
      </c>
      <c r="I83" s="147">
        <v>22</v>
      </c>
    </row>
    <row r="84" spans="1:9" x14ac:dyDescent="0.3">
      <c r="A84" s="148" t="s">
        <v>736</v>
      </c>
      <c r="B84" s="144"/>
      <c r="C84" s="144"/>
      <c r="D84" s="144"/>
      <c r="E84" s="146"/>
      <c r="F84" s="146"/>
      <c r="G84" s="144">
        <v>11191395</v>
      </c>
      <c r="H84" s="146">
        <v>8.65</v>
      </c>
      <c r="I84" s="147">
        <v>12</v>
      </c>
    </row>
    <row r="85" spans="1:9" x14ac:dyDescent="0.3">
      <c r="A85" s="148" t="s">
        <v>736</v>
      </c>
      <c r="B85" s="144"/>
      <c r="C85" s="144"/>
      <c r="D85" s="144"/>
      <c r="E85" s="146"/>
      <c r="F85" s="146"/>
      <c r="G85" s="144">
        <v>11191908</v>
      </c>
      <c r="H85" s="146">
        <v>8.65</v>
      </c>
      <c r="I85" s="147">
        <v>1</v>
      </c>
    </row>
    <row r="86" spans="1:9" x14ac:dyDescent="0.3">
      <c r="A86" s="148" t="s">
        <v>736</v>
      </c>
      <c r="B86" s="144"/>
      <c r="C86" s="144"/>
      <c r="D86" s="144"/>
      <c r="E86" s="146"/>
      <c r="F86" s="146"/>
      <c r="G86" s="144">
        <v>11192420</v>
      </c>
      <c r="H86" s="146">
        <v>8.65</v>
      </c>
      <c r="I86" s="147">
        <v>9</v>
      </c>
    </row>
    <row r="87" spans="1:9" x14ac:dyDescent="0.3">
      <c r="A87" s="148" t="s">
        <v>736</v>
      </c>
      <c r="B87" s="144"/>
      <c r="C87" s="144"/>
      <c r="D87" s="144"/>
      <c r="E87" s="146"/>
      <c r="F87" s="146"/>
      <c r="G87" s="144">
        <v>11192935</v>
      </c>
      <c r="H87" s="146">
        <v>8.65</v>
      </c>
      <c r="I87" s="147">
        <v>3</v>
      </c>
    </row>
    <row r="88" spans="1:9" x14ac:dyDescent="0.3">
      <c r="A88" s="148" t="s">
        <v>736</v>
      </c>
      <c r="B88" s="144"/>
      <c r="C88" s="144"/>
      <c r="D88" s="144"/>
      <c r="E88" s="146"/>
      <c r="F88" s="146"/>
      <c r="G88" s="144">
        <v>11193449</v>
      </c>
      <c r="H88" s="146">
        <v>8.65</v>
      </c>
      <c r="I88" s="147">
        <v>1</v>
      </c>
    </row>
    <row r="89" spans="1:9" x14ac:dyDescent="0.3">
      <c r="A89" s="148" t="s">
        <v>736</v>
      </c>
      <c r="B89" s="144"/>
      <c r="C89" s="144"/>
      <c r="D89" s="144"/>
      <c r="E89" s="146"/>
      <c r="F89" s="146"/>
      <c r="G89" s="144">
        <v>11193964</v>
      </c>
      <c r="H89" s="146">
        <v>8.65</v>
      </c>
      <c r="I89" s="147">
        <v>22</v>
      </c>
    </row>
    <row r="90" spans="1:9" x14ac:dyDescent="0.3">
      <c r="A90" s="148" t="s">
        <v>736</v>
      </c>
      <c r="B90" s="144"/>
      <c r="C90" s="144"/>
      <c r="D90" s="144"/>
      <c r="E90" s="146"/>
      <c r="F90" s="146"/>
      <c r="G90" s="144">
        <v>11194475</v>
      </c>
      <c r="H90" s="146">
        <v>8.65</v>
      </c>
      <c r="I90" s="147">
        <v>45</v>
      </c>
    </row>
    <row r="91" spans="1:9" x14ac:dyDescent="0.3">
      <c r="A91" s="148" t="s">
        <v>736</v>
      </c>
      <c r="B91" s="144"/>
      <c r="C91" s="144"/>
      <c r="D91" s="144"/>
      <c r="E91" s="146"/>
      <c r="F91" s="146"/>
      <c r="G91" s="144">
        <v>11194988</v>
      </c>
      <c r="H91" s="146">
        <v>8.65</v>
      </c>
      <c r="I91" s="147">
        <v>7</v>
      </c>
    </row>
    <row r="92" spans="1:9" x14ac:dyDescent="0.3">
      <c r="A92" s="148" t="s">
        <v>736</v>
      </c>
      <c r="B92" s="144"/>
      <c r="C92" s="144"/>
      <c r="D92" s="144"/>
      <c r="E92" s="146"/>
      <c r="F92" s="146"/>
      <c r="G92" s="144">
        <v>11200016</v>
      </c>
      <c r="H92" s="146">
        <v>8.65</v>
      </c>
      <c r="I92" s="147">
        <v>2</v>
      </c>
    </row>
    <row r="93" spans="1:9" x14ac:dyDescent="0.3">
      <c r="A93" s="148" t="s">
        <v>736</v>
      </c>
      <c r="B93" s="144"/>
      <c r="C93" s="144"/>
      <c r="D93" s="144"/>
      <c r="E93" s="146"/>
      <c r="F93" s="146"/>
      <c r="G93" s="144">
        <v>11200530</v>
      </c>
      <c r="H93" s="146">
        <v>8.65</v>
      </c>
      <c r="I93" s="147">
        <v>14</v>
      </c>
    </row>
    <row r="94" spans="1:9" x14ac:dyDescent="0.3">
      <c r="A94" s="143" t="s">
        <v>736</v>
      </c>
      <c r="B94" s="144" t="s">
        <v>737</v>
      </c>
      <c r="C94" s="144" t="s">
        <v>1630</v>
      </c>
      <c r="D94" s="144">
        <v>11174036</v>
      </c>
      <c r="E94" s="146">
        <v>8.61</v>
      </c>
      <c r="F94" s="146">
        <v>1</v>
      </c>
      <c r="G94" s="144"/>
      <c r="H94" s="146"/>
      <c r="I94" s="147"/>
    </row>
    <row r="95" spans="1:9" x14ac:dyDescent="0.3">
      <c r="A95" s="148" t="s">
        <v>736</v>
      </c>
      <c r="B95" s="144"/>
      <c r="C95" s="144"/>
      <c r="D95" s="144"/>
      <c r="E95" s="146"/>
      <c r="F95" s="146"/>
      <c r="G95" s="144">
        <v>13030083</v>
      </c>
      <c r="H95" s="146">
        <v>8.61</v>
      </c>
      <c r="I95" s="147">
        <v>1</v>
      </c>
    </row>
    <row r="96" spans="1:9" x14ac:dyDescent="0.3">
      <c r="A96" s="143" t="s">
        <v>736</v>
      </c>
      <c r="B96" s="144" t="s">
        <v>737</v>
      </c>
      <c r="C96" s="144" t="s">
        <v>1631</v>
      </c>
      <c r="D96" s="144">
        <v>11174983</v>
      </c>
      <c r="E96" s="146">
        <v>8.6199999999999992</v>
      </c>
      <c r="F96" s="146">
        <v>1</v>
      </c>
      <c r="G96" s="144"/>
      <c r="H96" s="146"/>
      <c r="I96" s="147"/>
    </row>
    <row r="97" spans="1:9" x14ac:dyDescent="0.3">
      <c r="A97" s="148" t="s">
        <v>736</v>
      </c>
      <c r="B97" s="144"/>
      <c r="C97" s="144"/>
      <c r="D97" s="144"/>
      <c r="E97" s="146"/>
      <c r="F97" s="146"/>
      <c r="G97" s="144">
        <v>12364277</v>
      </c>
      <c r="H97" s="146">
        <v>8.6199999999999992</v>
      </c>
      <c r="I97" s="147">
        <v>1</v>
      </c>
    </row>
    <row r="98" spans="1:9" x14ac:dyDescent="0.3">
      <c r="A98" s="143" t="s">
        <v>736</v>
      </c>
      <c r="B98" s="144" t="s">
        <v>737</v>
      </c>
      <c r="C98" s="144" t="s">
        <v>1632</v>
      </c>
      <c r="D98" s="144">
        <v>11175797</v>
      </c>
      <c r="E98" s="146">
        <v>8.6300000000000008</v>
      </c>
      <c r="F98" s="146">
        <v>1</v>
      </c>
      <c r="G98" s="144"/>
      <c r="H98" s="146"/>
      <c r="I98" s="147"/>
    </row>
    <row r="99" spans="1:9" x14ac:dyDescent="0.3">
      <c r="A99" s="148" t="s">
        <v>736</v>
      </c>
      <c r="B99" s="144"/>
      <c r="C99" s="144"/>
      <c r="D99" s="144"/>
      <c r="E99" s="146"/>
      <c r="F99" s="146"/>
      <c r="G99" s="144">
        <v>11244683</v>
      </c>
      <c r="H99" s="146">
        <v>8.6300000000000008</v>
      </c>
      <c r="I99" s="147">
        <v>1</v>
      </c>
    </row>
    <row r="100" spans="1:9" x14ac:dyDescent="0.3">
      <c r="A100" s="143" t="s">
        <v>736</v>
      </c>
      <c r="B100" s="144" t="s">
        <v>737</v>
      </c>
      <c r="C100" s="144" t="s">
        <v>1633</v>
      </c>
      <c r="D100" s="144">
        <v>11180635</v>
      </c>
      <c r="E100" s="146">
        <v>8.64</v>
      </c>
      <c r="F100" s="146">
        <v>1</v>
      </c>
      <c r="G100" s="144"/>
      <c r="H100" s="146"/>
      <c r="I100" s="147"/>
    </row>
    <row r="101" spans="1:9" x14ac:dyDescent="0.3">
      <c r="A101" s="148" t="s">
        <v>736</v>
      </c>
      <c r="B101" s="144"/>
      <c r="C101" s="144"/>
      <c r="D101" s="144"/>
      <c r="E101" s="146"/>
      <c r="F101" s="146"/>
      <c r="G101" s="144">
        <v>11235055</v>
      </c>
      <c r="H101" s="146">
        <v>8.64</v>
      </c>
      <c r="I101" s="147">
        <v>1</v>
      </c>
    </row>
    <row r="102" spans="1:9" x14ac:dyDescent="0.3">
      <c r="A102" s="143" t="s">
        <v>736</v>
      </c>
      <c r="B102" s="144" t="s">
        <v>737</v>
      </c>
      <c r="C102" s="144" t="s">
        <v>1634</v>
      </c>
      <c r="D102" s="144">
        <v>11181852</v>
      </c>
      <c r="E102" s="146">
        <v>8.65</v>
      </c>
      <c r="F102" s="146">
        <v>1</v>
      </c>
      <c r="G102" s="144"/>
      <c r="H102" s="146"/>
      <c r="I102" s="147"/>
    </row>
    <row r="103" spans="1:9" ht="16.8" thickBot="1" x14ac:dyDescent="0.35">
      <c r="A103" s="170" t="s">
        <v>736</v>
      </c>
      <c r="B103" s="171"/>
      <c r="C103" s="171"/>
      <c r="D103" s="171"/>
      <c r="E103" s="173"/>
      <c r="F103" s="173"/>
      <c r="G103" s="171">
        <v>11200530</v>
      </c>
      <c r="H103" s="173">
        <v>8.65</v>
      </c>
      <c r="I103" s="174">
        <v>1</v>
      </c>
    </row>
    <row r="104" spans="1:9" x14ac:dyDescent="0.3">
      <c r="A104" s="138" t="s">
        <v>736</v>
      </c>
      <c r="B104" s="139" t="s">
        <v>737</v>
      </c>
      <c r="C104" s="139" t="s">
        <v>1635</v>
      </c>
      <c r="D104" s="139">
        <v>11251842</v>
      </c>
      <c r="E104" s="141">
        <v>8.64</v>
      </c>
      <c r="F104" s="141">
        <v>499</v>
      </c>
      <c r="G104" s="139"/>
      <c r="H104" s="141"/>
      <c r="I104" s="142"/>
    </row>
    <row r="105" spans="1:9" x14ac:dyDescent="0.3">
      <c r="A105" s="148" t="s">
        <v>736</v>
      </c>
      <c r="B105" s="144"/>
      <c r="C105" s="144"/>
      <c r="D105" s="144"/>
      <c r="E105" s="146"/>
      <c r="F105" s="146"/>
      <c r="G105" s="144">
        <v>11252269</v>
      </c>
      <c r="H105" s="146">
        <v>8.64</v>
      </c>
      <c r="I105" s="147">
        <v>169</v>
      </c>
    </row>
    <row r="106" spans="1:9" x14ac:dyDescent="0.3">
      <c r="A106" s="148" t="s">
        <v>736</v>
      </c>
      <c r="B106" s="144"/>
      <c r="C106" s="144"/>
      <c r="D106" s="144"/>
      <c r="E106" s="146"/>
      <c r="F106" s="146"/>
      <c r="G106" s="144">
        <v>11253810</v>
      </c>
      <c r="H106" s="146">
        <v>8.64</v>
      </c>
      <c r="I106" s="147">
        <v>20</v>
      </c>
    </row>
    <row r="107" spans="1:9" x14ac:dyDescent="0.3">
      <c r="A107" s="148" t="s">
        <v>736</v>
      </c>
      <c r="B107" s="144"/>
      <c r="C107" s="144"/>
      <c r="D107" s="144"/>
      <c r="E107" s="146"/>
      <c r="F107" s="146"/>
      <c r="G107" s="144">
        <v>11263472</v>
      </c>
      <c r="H107" s="146">
        <v>8.64</v>
      </c>
      <c r="I107" s="147">
        <v>13</v>
      </c>
    </row>
    <row r="108" spans="1:9" x14ac:dyDescent="0.3">
      <c r="A108" s="148" t="s">
        <v>736</v>
      </c>
      <c r="B108" s="144"/>
      <c r="C108" s="144"/>
      <c r="D108" s="144"/>
      <c r="E108" s="146"/>
      <c r="F108" s="146"/>
      <c r="G108" s="144">
        <v>11273110</v>
      </c>
      <c r="H108" s="146">
        <v>8.64</v>
      </c>
      <c r="I108" s="147">
        <v>5</v>
      </c>
    </row>
    <row r="109" spans="1:9" x14ac:dyDescent="0.3">
      <c r="A109" s="148" t="s">
        <v>736</v>
      </c>
      <c r="B109" s="144"/>
      <c r="C109" s="144"/>
      <c r="D109" s="144"/>
      <c r="E109" s="146"/>
      <c r="F109" s="146"/>
      <c r="G109" s="144">
        <v>11273624</v>
      </c>
      <c r="H109" s="146">
        <v>8.64</v>
      </c>
      <c r="I109" s="147">
        <v>4</v>
      </c>
    </row>
    <row r="110" spans="1:9" x14ac:dyDescent="0.3">
      <c r="A110" s="148" t="s">
        <v>736</v>
      </c>
      <c r="B110" s="144"/>
      <c r="C110" s="144"/>
      <c r="D110" s="144"/>
      <c r="E110" s="146"/>
      <c r="F110" s="146"/>
      <c r="G110" s="144">
        <v>11290854</v>
      </c>
      <c r="H110" s="146">
        <v>8.64</v>
      </c>
      <c r="I110" s="147">
        <v>8</v>
      </c>
    </row>
    <row r="111" spans="1:9" x14ac:dyDescent="0.3">
      <c r="A111" s="148" t="s">
        <v>736</v>
      </c>
      <c r="B111" s="144"/>
      <c r="C111" s="144"/>
      <c r="D111" s="144"/>
      <c r="E111" s="146"/>
      <c r="F111" s="146"/>
      <c r="G111" s="144">
        <v>11294957</v>
      </c>
      <c r="H111" s="146">
        <v>8.64</v>
      </c>
      <c r="I111" s="147">
        <v>2</v>
      </c>
    </row>
    <row r="112" spans="1:9" x14ac:dyDescent="0.3">
      <c r="A112" s="148" t="s">
        <v>736</v>
      </c>
      <c r="B112" s="144"/>
      <c r="C112" s="144"/>
      <c r="D112" s="144"/>
      <c r="E112" s="146"/>
      <c r="F112" s="146"/>
      <c r="G112" s="144">
        <v>11312179</v>
      </c>
      <c r="H112" s="146">
        <v>8.64</v>
      </c>
      <c r="I112" s="147">
        <v>5</v>
      </c>
    </row>
    <row r="113" spans="1:9" x14ac:dyDescent="0.3">
      <c r="A113" s="148" t="s">
        <v>736</v>
      </c>
      <c r="B113" s="144"/>
      <c r="C113" s="144"/>
      <c r="D113" s="144"/>
      <c r="E113" s="146"/>
      <c r="F113" s="146"/>
      <c r="G113" s="144">
        <v>11320776</v>
      </c>
      <c r="H113" s="146">
        <v>8.64</v>
      </c>
      <c r="I113" s="147">
        <v>2</v>
      </c>
    </row>
    <row r="114" spans="1:9" x14ac:dyDescent="0.3">
      <c r="A114" s="148" t="s">
        <v>736</v>
      </c>
      <c r="B114" s="144"/>
      <c r="C114" s="144"/>
      <c r="D114" s="144"/>
      <c r="E114" s="146"/>
      <c r="F114" s="146"/>
      <c r="G114" s="144">
        <v>11323338</v>
      </c>
      <c r="H114" s="146">
        <v>8.64</v>
      </c>
      <c r="I114" s="147">
        <v>20</v>
      </c>
    </row>
    <row r="115" spans="1:9" x14ac:dyDescent="0.3">
      <c r="A115" s="148" t="s">
        <v>736</v>
      </c>
      <c r="B115" s="144"/>
      <c r="C115" s="144"/>
      <c r="D115" s="144"/>
      <c r="E115" s="146"/>
      <c r="F115" s="146"/>
      <c r="G115" s="144">
        <v>11323850</v>
      </c>
      <c r="H115" s="146">
        <v>8.64</v>
      </c>
      <c r="I115" s="147">
        <v>3</v>
      </c>
    </row>
    <row r="116" spans="1:9" x14ac:dyDescent="0.3">
      <c r="A116" s="148" t="s">
        <v>736</v>
      </c>
      <c r="B116" s="144"/>
      <c r="C116" s="144"/>
      <c r="D116" s="144"/>
      <c r="E116" s="146"/>
      <c r="F116" s="146"/>
      <c r="G116" s="144">
        <v>11334002</v>
      </c>
      <c r="H116" s="146">
        <v>8.64</v>
      </c>
      <c r="I116" s="147">
        <v>4</v>
      </c>
    </row>
    <row r="117" spans="1:9" x14ac:dyDescent="0.3">
      <c r="A117" s="148" t="s">
        <v>736</v>
      </c>
      <c r="B117" s="144"/>
      <c r="C117" s="144"/>
      <c r="D117" s="144"/>
      <c r="E117" s="146"/>
      <c r="F117" s="146"/>
      <c r="G117" s="144">
        <v>11342104</v>
      </c>
      <c r="H117" s="146">
        <v>8.64</v>
      </c>
      <c r="I117" s="147">
        <v>2</v>
      </c>
    </row>
    <row r="118" spans="1:9" x14ac:dyDescent="0.3">
      <c r="A118" s="148" t="s">
        <v>736</v>
      </c>
      <c r="B118" s="144"/>
      <c r="C118" s="144"/>
      <c r="D118" s="144"/>
      <c r="E118" s="146"/>
      <c r="F118" s="146"/>
      <c r="G118" s="144">
        <v>11350202</v>
      </c>
      <c r="H118" s="146">
        <v>8.64</v>
      </c>
      <c r="I118" s="147">
        <v>10</v>
      </c>
    </row>
    <row r="119" spans="1:9" x14ac:dyDescent="0.3">
      <c r="A119" s="148" t="s">
        <v>736</v>
      </c>
      <c r="B119" s="144"/>
      <c r="C119" s="144"/>
      <c r="D119" s="144"/>
      <c r="E119" s="146"/>
      <c r="F119" s="146"/>
      <c r="G119" s="144">
        <v>11350713</v>
      </c>
      <c r="H119" s="146">
        <v>8.64</v>
      </c>
      <c r="I119" s="147">
        <v>1</v>
      </c>
    </row>
    <row r="120" spans="1:9" x14ac:dyDescent="0.3">
      <c r="A120" s="148" t="s">
        <v>736</v>
      </c>
      <c r="B120" s="144"/>
      <c r="C120" s="144"/>
      <c r="D120" s="144"/>
      <c r="E120" s="146"/>
      <c r="F120" s="146"/>
      <c r="G120" s="144">
        <v>11364469</v>
      </c>
      <c r="H120" s="146">
        <v>8.64</v>
      </c>
      <c r="I120" s="147">
        <v>2</v>
      </c>
    </row>
    <row r="121" spans="1:9" x14ac:dyDescent="0.3">
      <c r="A121" s="148" t="s">
        <v>736</v>
      </c>
      <c r="B121" s="144"/>
      <c r="C121" s="144"/>
      <c r="D121" s="144"/>
      <c r="E121" s="146"/>
      <c r="F121" s="146"/>
      <c r="G121" s="144">
        <v>11372573</v>
      </c>
      <c r="H121" s="146">
        <v>8.64</v>
      </c>
      <c r="I121" s="147">
        <v>1</v>
      </c>
    </row>
    <row r="122" spans="1:9" x14ac:dyDescent="0.3">
      <c r="A122" s="148" t="s">
        <v>736</v>
      </c>
      <c r="B122" s="144"/>
      <c r="C122" s="144"/>
      <c r="D122" s="144"/>
      <c r="E122" s="146"/>
      <c r="F122" s="146"/>
      <c r="G122" s="144">
        <v>11373088</v>
      </c>
      <c r="H122" s="146">
        <v>8.64</v>
      </c>
      <c r="I122" s="147">
        <v>4</v>
      </c>
    </row>
    <row r="123" spans="1:9" x14ac:dyDescent="0.3">
      <c r="A123" s="148" t="s">
        <v>736</v>
      </c>
      <c r="B123" s="144"/>
      <c r="C123" s="144"/>
      <c r="D123" s="144"/>
      <c r="E123" s="146"/>
      <c r="F123" s="146"/>
      <c r="G123" s="144">
        <v>11412665</v>
      </c>
      <c r="H123" s="146">
        <v>8.64</v>
      </c>
      <c r="I123" s="147">
        <v>224</v>
      </c>
    </row>
    <row r="124" spans="1:9" x14ac:dyDescent="0.3">
      <c r="A124" s="143" t="s">
        <v>736</v>
      </c>
      <c r="B124" s="144" t="s">
        <v>737</v>
      </c>
      <c r="C124" s="144" t="s">
        <v>1636</v>
      </c>
      <c r="D124" s="144">
        <v>11253560</v>
      </c>
      <c r="E124" s="146">
        <v>8.64</v>
      </c>
      <c r="F124" s="146">
        <v>499</v>
      </c>
      <c r="G124" s="144"/>
      <c r="H124" s="146"/>
      <c r="I124" s="147"/>
    </row>
    <row r="125" spans="1:9" x14ac:dyDescent="0.3">
      <c r="A125" s="148" t="s">
        <v>736</v>
      </c>
      <c r="B125" s="144"/>
      <c r="C125" s="144"/>
      <c r="D125" s="144"/>
      <c r="E125" s="146"/>
      <c r="F125" s="146"/>
      <c r="G125" s="144">
        <v>11412665</v>
      </c>
      <c r="H125" s="146">
        <v>8.64</v>
      </c>
      <c r="I125" s="147">
        <v>275</v>
      </c>
    </row>
    <row r="126" spans="1:9" x14ac:dyDescent="0.3">
      <c r="A126" s="148" t="s">
        <v>736</v>
      </c>
      <c r="B126" s="144"/>
      <c r="C126" s="144"/>
      <c r="D126" s="144"/>
      <c r="E126" s="146"/>
      <c r="F126" s="146"/>
      <c r="G126" s="144">
        <v>11413176</v>
      </c>
      <c r="H126" s="146">
        <v>8.64</v>
      </c>
      <c r="I126" s="147">
        <v>224</v>
      </c>
    </row>
    <row r="127" spans="1:9" x14ac:dyDescent="0.3">
      <c r="A127" s="143" t="s">
        <v>736</v>
      </c>
      <c r="B127" s="144" t="s">
        <v>737</v>
      </c>
      <c r="C127" s="144" t="s">
        <v>1637</v>
      </c>
      <c r="D127" s="144">
        <v>11254548</v>
      </c>
      <c r="E127" s="146">
        <v>8.64</v>
      </c>
      <c r="F127" s="146">
        <v>2</v>
      </c>
      <c r="G127" s="144"/>
      <c r="H127" s="146"/>
      <c r="I127" s="147"/>
    </row>
    <row r="128" spans="1:9" x14ac:dyDescent="0.3">
      <c r="A128" s="148" t="s">
        <v>736</v>
      </c>
      <c r="B128" s="144"/>
      <c r="C128" s="144"/>
      <c r="D128" s="144"/>
      <c r="E128" s="146"/>
      <c r="F128" s="146"/>
      <c r="G128" s="144">
        <v>11413176</v>
      </c>
      <c r="H128" s="146">
        <v>8.64</v>
      </c>
      <c r="I128" s="147">
        <v>2</v>
      </c>
    </row>
    <row r="129" spans="1:9" x14ac:dyDescent="0.3">
      <c r="A129" s="143" t="s">
        <v>736</v>
      </c>
      <c r="B129" s="144" t="s">
        <v>737</v>
      </c>
      <c r="C129" s="144" t="s">
        <v>1638</v>
      </c>
      <c r="D129" s="144">
        <v>11260304</v>
      </c>
      <c r="E129" s="146">
        <v>8.65</v>
      </c>
      <c r="F129" s="146">
        <v>499</v>
      </c>
      <c r="G129" s="144"/>
      <c r="H129" s="146"/>
      <c r="I129" s="147"/>
    </row>
    <row r="130" spans="1:9" x14ac:dyDescent="0.3">
      <c r="A130" s="148" t="s">
        <v>736</v>
      </c>
      <c r="B130" s="144"/>
      <c r="C130" s="144"/>
      <c r="D130" s="144"/>
      <c r="E130" s="146"/>
      <c r="F130" s="146"/>
      <c r="G130" s="144">
        <v>11260392</v>
      </c>
      <c r="H130" s="146">
        <v>8.65</v>
      </c>
      <c r="I130" s="147">
        <v>499</v>
      </c>
    </row>
    <row r="131" spans="1:9" x14ac:dyDescent="0.3">
      <c r="A131" s="143" t="s">
        <v>736</v>
      </c>
      <c r="B131" s="144" t="s">
        <v>737</v>
      </c>
      <c r="C131" s="144" t="s">
        <v>1639</v>
      </c>
      <c r="D131" s="144">
        <v>11261373</v>
      </c>
      <c r="E131" s="146">
        <v>8.65</v>
      </c>
      <c r="F131" s="146">
        <v>499</v>
      </c>
      <c r="G131" s="144"/>
      <c r="H131" s="146"/>
      <c r="I131" s="147"/>
    </row>
    <row r="132" spans="1:9" x14ac:dyDescent="0.3">
      <c r="A132" s="148" t="s">
        <v>736</v>
      </c>
      <c r="B132" s="144"/>
      <c r="C132" s="144"/>
      <c r="D132" s="144"/>
      <c r="E132" s="146"/>
      <c r="F132" s="146"/>
      <c r="G132" s="144">
        <v>11261419</v>
      </c>
      <c r="H132" s="146">
        <v>8.65</v>
      </c>
      <c r="I132" s="147">
        <v>499</v>
      </c>
    </row>
    <row r="133" spans="1:9" x14ac:dyDescent="0.3">
      <c r="A133" s="143" t="s">
        <v>736</v>
      </c>
      <c r="B133" s="144" t="s">
        <v>737</v>
      </c>
      <c r="C133" s="144" t="s">
        <v>1640</v>
      </c>
      <c r="D133" s="144">
        <v>11262707</v>
      </c>
      <c r="E133" s="146">
        <v>8.65</v>
      </c>
      <c r="F133" s="146">
        <v>2</v>
      </c>
      <c r="G133" s="144"/>
      <c r="H133" s="146"/>
      <c r="I133" s="147"/>
    </row>
    <row r="134" spans="1:9" ht="16.8" thickBot="1" x14ac:dyDescent="0.35">
      <c r="A134" s="170" t="s">
        <v>736</v>
      </c>
      <c r="B134" s="171"/>
      <c r="C134" s="171"/>
      <c r="D134" s="171"/>
      <c r="E134" s="173"/>
      <c r="F134" s="173"/>
      <c r="G134" s="171">
        <v>11262957</v>
      </c>
      <c r="H134" s="173">
        <v>8.65</v>
      </c>
      <c r="I134" s="174">
        <v>2</v>
      </c>
    </row>
    <row r="135" spans="1:9" x14ac:dyDescent="0.3">
      <c r="A135" s="138" t="s">
        <v>736</v>
      </c>
      <c r="B135" s="139" t="s">
        <v>737</v>
      </c>
      <c r="C135" s="139" t="s">
        <v>1641</v>
      </c>
      <c r="D135" s="139">
        <v>11380590</v>
      </c>
      <c r="E135" s="141">
        <v>8.65</v>
      </c>
      <c r="F135" s="141">
        <v>499</v>
      </c>
      <c r="G135" s="139"/>
      <c r="H135" s="141"/>
      <c r="I135" s="142"/>
    </row>
    <row r="136" spans="1:9" x14ac:dyDescent="0.3">
      <c r="A136" s="148" t="s">
        <v>736</v>
      </c>
      <c r="B136" s="144"/>
      <c r="C136" s="144"/>
      <c r="D136" s="144"/>
      <c r="E136" s="146"/>
      <c r="F136" s="146"/>
      <c r="G136" s="144">
        <v>11380672</v>
      </c>
      <c r="H136" s="146">
        <v>8.65</v>
      </c>
      <c r="I136" s="147">
        <v>399</v>
      </c>
    </row>
    <row r="137" spans="1:9" x14ac:dyDescent="0.3">
      <c r="A137" s="148" t="s">
        <v>736</v>
      </c>
      <c r="B137" s="144"/>
      <c r="C137" s="144"/>
      <c r="D137" s="144"/>
      <c r="E137" s="146"/>
      <c r="F137" s="146"/>
      <c r="G137" s="144">
        <v>11384259</v>
      </c>
      <c r="H137" s="146">
        <v>8.65</v>
      </c>
      <c r="I137" s="147">
        <v>1</v>
      </c>
    </row>
    <row r="138" spans="1:9" x14ac:dyDescent="0.3">
      <c r="A138" s="148" t="s">
        <v>736</v>
      </c>
      <c r="B138" s="144"/>
      <c r="C138" s="144"/>
      <c r="D138" s="144"/>
      <c r="E138" s="146"/>
      <c r="F138" s="146"/>
      <c r="G138" s="144">
        <v>11385799</v>
      </c>
      <c r="H138" s="146">
        <v>8.65</v>
      </c>
      <c r="I138" s="147">
        <v>10</v>
      </c>
    </row>
    <row r="139" spans="1:9" x14ac:dyDescent="0.3">
      <c r="A139" s="148" t="s">
        <v>736</v>
      </c>
      <c r="B139" s="144"/>
      <c r="C139" s="144"/>
      <c r="D139" s="144"/>
      <c r="E139" s="146"/>
      <c r="F139" s="146"/>
      <c r="G139" s="144">
        <v>11412153</v>
      </c>
      <c r="H139" s="146">
        <v>8.65</v>
      </c>
      <c r="I139" s="147">
        <v>89</v>
      </c>
    </row>
    <row r="140" spans="1:9" x14ac:dyDescent="0.3">
      <c r="A140" s="143" t="s">
        <v>736</v>
      </c>
      <c r="B140" s="144" t="s">
        <v>737</v>
      </c>
      <c r="C140" s="144" t="s">
        <v>1642</v>
      </c>
      <c r="D140" s="144">
        <v>11381694</v>
      </c>
      <c r="E140" s="146">
        <v>8.65</v>
      </c>
      <c r="F140" s="146">
        <v>1</v>
      </c>
      <c r="G140" s="144"/>
      <c r="H140" s="146"/>
      <c r="I140" s="147"/>
    </row>
    <row r="141" spans="1:9" x14ac:dyDescent="0.3">
      <c r="A141" s="148" t="s">
        <v>736</v>
      </c>
      <c r="B141" s="144"/>
      <c r="C141" s="144"/>
      <c r="D141" s="144"/>
      <c r="E141" s="146"/>
      <c r="F141" s="146"/>
      <c r="G141" s="144">
        <v>11412153</v>
      </c>
      <c r="H141" s="146">
        <v>8.65</v>
      </c>
      <c r="I141" s="147">
        <v>1</v>
      </c>
    </row>
    <row r="142" spans="1:9" x14ac:dyDescent="0.3">
      <c r="A142" s="143" t="s">
        <v>736</v>
      </c>
      <c r="B142" s="144" t="s">
        <v>737</v>
      </c>
      <c r="C142" s="144" t="s">
        <v>1643</v>
      </c>
      <c r="D142" s="144">
        <v>11383333</v>
      </c>
      <c r="E142" s="146">
        <v>8.66</v>
      </c>
      <c r="F142" s="146">
        <v>499</v>
      </c>
      <c r="G142" s="144"/>
      <c r="H142" s="146"/>
      <c r="I142" s="147"/>
    </row>
    <row r="143" spans="1:9" x14ac:dyDescent="0.3">
      <c r="A143" s="148" t="s">
        <v>736</v>
      </c>
      <c r="B143" s="144"/>
      <c r="C143" s="144"/>
      <c r="D143" s="144"/>
      <c r="E143" s="146"/>
      <c r="F143" s="146"/>
      <c r="G143" s="144">
        <v>11383748</v>
      </c>
      <c r="H143" s="146">
        <v>8.66</v>
      </c>
      <c r="I143" s="147">
        <v>499</v>
      </c>
    </row>
    <row r="144" spans="1:9" x14ac:dyDescent="0.3">
      <c r="A144" s="143" t="s">
        <v>736</v>
      </c>
      <c r="B144" s="144" t="s">
        <v>737</v>
      </c>
      <c r="C144" s="144" t="s">
        <v>1644</v>
      </c>
      <c r="D144" s="144">
        <v>11384329</v>
      </c>
      <c r="E144" s="146">
        <v>8.66</v>
      </c>
      <c r="F144" s="146">
        <v>499</v>
      </c>
      <c r="G144" s="144"/>
      <c r="H144" s="146"/>
      <c r="I144" s="147"/>
    </row>
    <row r="145" spans="1:9" x14ac:dyDescent="0.3">
      <c r="A145" s="148" t="s">
        <v>736</v>
      </c>
      <c r="B145" s="144"/>
      <c r="C145" s="144"/>
      <c r="D145" s="144"/>
      <c r="E145" s="146"/>
      <c r="F145" s="146"/>
      <c r="G145" s="144">
        <v>11384772</v>
      </c>
      <c r="H145" s="146">
        <v>8.66</v>
      </c>
      <c r="I145" s="147">
        <v>499</v>
      </c>
    </row>
    <row r="146" spans="1:9" x14ac:dyDescent="0.3">
      <c r="A146" s="143" t="s">
        <v>736</v>
      </c>
      <c r="B146" s="144" t="s">
        <v>737</v>
      </c>
      <c r="C146" s="144" t="s">
        <v>1645</v>
      </c>
      <c r="D146" s="144">
        <v>11385071</v>
      </c>
      <c r="E146" s="146">
        <v>8.66</v>
      </c>
      <c r="F146" s="146">
        <v>499</v>
      </c>
      <c r="G146" s="144"/>
      <c r="H146" s="146"/>
      <c r="I146" s="147"/>
    </row>
    <row r="147" spans="1:9" x14ac:dyDescent="0.3">
      <c r="A147" s="148" t="s">
        <v>736</v>
      </c>
      <c r="B147" s="144"/>
      <c r="C147" s="144"/>
      <c r="D147" s="144"/>
      <c r="E147" s="146"/>
      <c r="F147" s="146"/>
      <c r="G147" s="144">
        <v>11385287</v>
      </c>
      <c r="H147" s="146">
        <v>8.66</v>
      </c>
      <c r="I147" s="147">
        <v>499</v>
      </c>
    </row>
    <row r="148" spans="1:9" x14ac:dyDescent="0.3">
      <c r="A148" s="143" t="s">
        <v>736</v>
      </c>
      <c r="B148" s="144" t="s">
        <v>737</v>
      </c>
      <c r="C148" s="144" t="s">
        <v>1646</v>
      </c>
      <c r="D148" s="144">
        <v>11390411</v>
      </c>
      <c r="E148" s="146">
        <v>8.66</v>
      </c>
      <c r="F148" s="146">
        <v>499</v>
      </c>
      <c r="G148" s="144"/>
      <c r="H148" s="146"/>
      <c r="I148" s="147"/>
    </row>
    <row r="149" spans="1:9" x14ac:dyDescent="0.3">
      <c r="A149" s="148" t="s">
        <v>736</v>
      </c>
      <c r="B149" s="144"/>
      <c r="C149" s="144"/>
      <c r="D149" s="144"/>
      <c r="E149" s="146"/>
      <c r="F149" s="146"/>
      <c r="G149" s="144">
        <v>11390822</v>
      </c>
      <c r="H149" s="146">
        <v>8.66</v>
      </c>
      <c r="I149" s="147">
        <v>220</v>
      </c>
    </row>
    <row r="150" spans="1:9" x14ac:dyDescent="0.3">
      <c r="A150" s="148" t="s">
        <v>736</v>
      </c>
      <c r="B150" s="144"/>
      <c r="C150" s="144"/>
      <c r="D150" s="144"/>
      <c r="E150" s="146"/>
      <c r="F150" s="146"/>
      <c r="G150" s="144">
        <v>11403546</v>
      </c>
      <c r="H150" s="146">
        <v>8.66</v>
      </c>
      <c r="I150" s="147">
        <v>27</v>
      </c>
    </row>
    <row r="151" spans="1:9" x14ac:dyDescent="0.3">
      <c r="A151" s="148" t="s">
        <v>736</v>
      </c>
      <c r="B151" s="144"/>
      <c r="C151" s="144"/>
      <c r="D151" s="144"/>
      <c r="E151" s="146"/>
      <c r="F151" s="146"/>
      <c r="G151" s="144">
        <v>11411132</v>
      </c>
      <c r="H151" s="146">
        <v>8.66</v>
      </c>
      <c r="I151" s="147">
        <v>252</v>
      </c>
    </row>
    <row r="152" spans="1:9" x14ac:dyDescent="0.3">
      <c r="A152" s="143" t="s">
        <v>736</v>
      </c>
      <c r="B152" s="144" t="s">
        <v>737</v>
      </c>
      <c r="C152" s="144" t="s">
        <v>1647</v>
      </c>
      <c r="D152" s="144">
        <v>11391342</v>
      </c>
      <c r="E152" s="146">
        <v>8.66</v>
      </c>
      <c r="F152" s="146">
        <v>4</v>
      </c>
      <c r="G152" s="144"/>
      <c r="H152" s="146"/>
      <c r="I152" s="147"/>
    </row>
    <row r="153" spans="1:9" ht="16.8" thickBot="1" x14ac:dyDescent="0.35">
      <c r="A153" s="170" t="s">
        <v>736</v>
      </c>
      <c r="B153" s="171"/>
      <c r="C153" s="171"/>
      <c r="D153" s="171"/>
      <c r="E153" s="173"/>
      <c r="F153" s="173"/>
      <c r="G153" s="171">
        <v>11411132</v>
      </c>
      <c r="H153" s="173">
        <v>8.66</v>
      </c>
      <c r="I153" s="174">
        <v>4</v>
      </c>
    </row>
    <row r="154" spans="1:9" x14ac:dyDescent="0.3">
      <c r="A154" s="138" t="s">
        <v>736</v>
      </c>
      <c r="B154" s="139" t="s">
        <v>737</v>
      </c>
      <c r="C154" s="139" t="s">
        <v>1648</v>
      </c>
      <c r="D154" s="139">
        <v>11500792</v>
      </c>
      <c r="E154" s="141">
        <v>8.64</v>
      </c>
      <c r="F154" s="141">
        <v>499</v>
      </c>
      <c r="G154" s="139"/>
      <c r="H154" s="141"/>
      <c r="I154" s="142"/>
    </row>
    <row r="155" spans="1:9" x14ac:dyDescent="0.3">
      <c r="A155" s="148" t="s">
        <v>736</v>
      </c>
      <c r="B155" s="144"/>
      <c r="C155" s="144"/>
      <c r="D155" s="144"/>
      <c r="E155" s="146"/>
      <c r="F155" s="146"/>
      <c r="G155" s="144">
        <v>11500941</v>
      </c>
      <c r="H155" s="146">
        <v>8.64</v>
      </c>
      <c r="I155" s="147">
        <v>341</v>
      </c>
    </row>
    <row r="156" spans="1:9" x14ac:dyDescent="0.3">
      <c r="A156" s="148" t="s">
        <v>736</v>
      </c>
      <c r="B156" s="144"/>
      <c r="C156" s="144"/>
      <c r="D156" s="144"/>
      <c r="E156" s="146"/>
      <c r="F156" s="146"/>
      <c r="G156" s="144">
        <v>11501453</v>
      </c>
      <c r="H156" s="146">
        <v>8.64</v>
      </c>
      <c r="I156" s="147">
        <v>30</v>
      </c>
    </row>
    <row r="157" spans="1:9" x14ac:dyDescent="0.3">
      <c r="A157" s="148" t="s">
        <v>736</v>
      </c>
      <c r="B157" s="144"/>
      <c r="C157" s="144"/>
      <c r="D157" s="144"/>
      <c r="E157" s="146"/>
      <c r="F157" s="146"/>
      <c r="G157" s="144">
        <v>12323678</v>
      </c>
      <c r="H157" s="146">
        <v>8.64</v>
      </c>
      <c r="I157" s="147">
        <v>3</v>
      </c>
    </row>
    <row r="158" spans="1:9" x14ac:dyDescent="0.3">
      <c r="A158" s="148" t="s">
        <v>736</v>
      </c>
      <c r="B158" s="144"/>
      <c r="C158" s="144"/>
      <c r="D158" s="144"/>
      <c r="E158" s="146"/>
      <c r="F158" s="146"/>
      <c r="G158" s="144">
        <v>12324700</v>
      </c>
      <c r="H158" s="146">
        <v>8.64</v>
      </c>
      <c r="I158" s="147">
        <v>8</v>
      </c>
    </row>
    <row r="159" spans="1:9" x14ac:dyDescent="0.3">
      <c r="A159" s="148" t="s">
        <v>736</v>
      </c>
      <c r="B159" s="144"/>
      <c r="C159" s="144"/>
      <c r="D159" s="144"/>
      <c r="E159" s="146"/>
      <c r="F159" s="146"/>
      <c r="G159" s="144">
        <v>12325727</v>
      </c>
      <c r="H159" s="146">
        <v>8.64</v>
      </c>
      <c r="I159" s="147">
        <v>10</v>
      </c>
    </row>
    <row r="160" spans="1:9" x14ac:dyDescent="0.3">
      <c r="A160" s="148" t="s">
        <v>736</v>
      </c>
      <c r="B160" s="144"/>
      <c r="C160" s="144"/>
      <c r="D160" s="144"/>
      <c r="E160" s="146"/>
      <c r="F160" s="146"/>
      <c r="G160" s="144">
        <v>12330239</v>
      </c>
      <c r="H160" s="146">
        <v>8.64</v>
      </c>
      <c r="I160" s="147">
        <v>7</v>
      </c>
    </row>
    <row r="161" spans="1:9" x14ac:dyDescent="0.3">
      <c r="A161" s="148" t="s">
        <v>736</v>
      </c>
      <c r="B161" s="144"/>
      <c r="C161" s="144"/>
      <c r="D161" s="144"/>
      <c r="E161" s="146"/>
      <c r="F161" s="146"/>
      <c r="G161" s="144">
        <v>12330753</v>
      </c>
      <c r="H161" s="146">
        <v>8.64</v>
      </c>
      <c r="I161" s="147">
        <v>10</v>
      </c>
    </row>
    <row r="162" spans="1:9" x14ac:dyDescent="0.3">
      <c r="A162" s="148" t="s">
        <v>736</v>
      </c>
      <c r="B162" s="144"/>
      <c r="C162" s="144"/>
      <c r="D162" s="144"/>
      <c r="E162" s="146"/>
      <c r="F162" s="146"/>
      <c r="G162" s="144">
        <v>12331266</v>
      </c>
      <c r="H162" s="146">
        <v>8.6199999999999992</v>
      </c>
      <c r="I162" s="147">
        <v>90</v>
      </c>
    </row>
    <row r="163" spans="1:9" x14ac:dyDescent="0.3">
      <c r="A163" s="143" t="s">
        <v>736</v>
      </c>
      <c r="B163" s="144" t="s">
        <v>737</v>
      </c>
      <c r="C163" s="144" t="s">
        <v>1649</v>
      </c>
      <c r="D163" s="144">
        <v>11501875</v>
      </c>
      <c r="E163" s="146">
        <v>8.65</v>
      </c>
      <c r="F163" s="146">
        <v>499</v>
      </c>
      <c r="G163" s="144"/>
      <c r="H163" s="146"/>
      <c r="I163" s="147"/>
    </row>
    <row r="164" spans="1:9" x14ac:dyDescent="0.3">
      <c r="A164" s="148" t="s">
        <v>736</v>
      </c>
      <c r="B164" s="144"/>
      <c r="C164" s="144"/>
      <c r="D164" s="144"/>
      <c r="E164" s="146"/>
      <c r="F164" s="146"/>
      <c r="G164" s="144">
        <v>11501969</v>
      </c>
      <c r="H164" s="146">
        <v>8.65</v>
      </c>
      <c r="I164" s="147">
        <v>229</v>
      </c>
    </row>
    <row r="165" spans="1:9" x14ac:dyDescent="0.3">
      <c r="A165" s="148" t="s">
        <v>736</v>
      </c>
      <c r="B165" s="144"/>
      <c r="C165" s="144"/>
      <c r="D165" s="144"/>
      <c r="E165" s="146"/>
      <c r="F165" s="146"/>
      <c r="G165" s="144">
        <v>12005029</v>
      </c>
      <c r="H165" s="146">
        <v>8.65</v>
      </c>
      <c r="I165" s="147">
        <v>1</v>
      </c>
    </row>
    <row r="166" spans="1:9" x14ac:dyDescent="0.3">
      <c r="A166" s="148" t="s">
        <v>736</v>
      </c>
      <c r="B166" s="144"/>
      <c r="C166" s="144"/>
      <c r="D166" s="144"/>
      <c r="E166" s="146"/>
      <c r="F166" s="146"/>
      <c r="G166" s="144">
        <v>12321113</v>
      </c>
      <c r="H166" s="146">
        <v>8.65</v>
      </c>
      <c r="I166" s="147">
        <v>165</v>
      </c>
    </row>
    <row r="167" spans="1:9" x14ac:dyDescent="0.3">
      <c r="A167" s="148" t="s">
        <v>736</v>
      </c>
      <c r="B167" s="144"/>
      <c r="C167" s="144"/>
      <c r="D167" s="144"/>
      <c r="E167" s="146"/>
      <c r="F167" s="146"/>
      <c r="G167" s="144">
        <v>12321625</v>
      </c>
      <c r="H167" s="146">
        <v>8.65</v>
      </c>
      <c r="I167" s="147">
        <v>104</v>
      </c>
    </row>
    <row r="168" spans="1:9" x14ac:dyDescent="0.3">
      <c r="A168" s="143" t="s">
        <v>736</v>
      </c>
      <c r="B168" s="144" t="s">
        <v>737</v>
      </c>
      <c r="C168" s="144" t="s">
        <v>1650</v>
      </c>
      <c r="D168" s="144">
        <v>11502995</v>
      </c>
      <c r="E168" s="146">
        <v>8.66</v>
      </c>
      <c r="F168" s="146">
        <v>499</v>
      </c>
      <c r="G168" s="144"/>
      <c r="H168" s="146"/>
      <c r="I168" s="147"/>
    </row>
    <row r="169" spans="1:9" x14ac:dyDescent="0.3">
      <c r="A169" s="148" t="s">
        <v>736</v>
      </c>
      <c r="B169" s="144"/>
      <c r="C169" s="144"/>
      <c r="D169" s="144"/>
      <c r="E169" s="146"/>
      <c r="F169" s="146"/>
      <c r="G169" s="144">
        <v>11503506</v>
      </c>
      <c r="H169" s="146">
        <v>8.66</v>
      </c>
      <c r="I169" s="147">
        <v>499</v>
      </c>
    </row>
    <row r="170" spans="1:9" x14ac:dyDescent="0.3">
      <c r="A170" s="143" t="s">
        <v>736</v>
      </c>
      <c r="B170" s="144" t="s">
        <v>737</v>
      </c>
      <c r="C170" s="144" t="s">
        <v>1651</v>
      </c>
      <c r="D170" s="144">
        <v>11504190</v>
      </c>
      <c r="E170" s="146">
        <v>8.67</v>
      </c>
      <c r="F170" s="146">
        <v>499</v>
      </c>
      <c r="G170" s="144"/>
      <c r="H170" s="146"/>
      <c r="I170" s="147"/>
    </row>
    <row r="171" spans="1:9" x14ac:dyDescent="0.3">
      <c r="A171" s="148" t="s">
        <v>736</v>
      </c>
      <c r="B171" s="144"/>
      <c r="C171" s="144"/>
      <c r="D171" s="144"/>
      <c r="E171" s="146"/>
      <c r="F171" s="146"/>
      <c r="G171" s="144">
        <v>11504530</v>
      </c>
      <c r="H171" s="146">
        <v>8.67</v>
      </c>
      <c r="I171" s="147">
        <v>499</v>
      </c>
    </row>
    <row r="172" spans="1:9" x14ac:dyDescent="0.3">
      <c r="A172" s="143" t="s">
        <v>736</v>
      </c>
      <c r="B172" s="144" t="s">
        <v>737</v>
      </c>
      <c r="C172" s="144" t="s">
        <v>1652</v>
      </c>
      <c r="D172" s="144">
        <v>11505243</v>
      </c>
      <c r="E172" s="146">
        <v>8.68</v>
      </c>
      <c r="F172" s="146">
        <v>499</v>
      </c>
      <c r="G172" s="144"/>
      <c r="H172" s="146"/>
      <c r="I172" s="147"/>
    </row>
    <row r="173" spans="1:9" x14ac:dyDescent="0.3">
      <c r="A173" s="148" t="s">
        <v>736</v>
      </c>
      <c r="B173" s="144"/>
      <c r="C173" s="144"/>
      <c r="D173" s="144"/>
      <c r="E173" s="146"/>
      <c r="F173" s="146"/>
      <c r="G173" s="144">
        <v>11505553</v>
      </c>
      <c r="H173" s="146">
        <v>8.68</v>
      </c>
      <c r="I173" s="147">
        <v>499</v>
      </c>
    </row>
    <row r="174" spans="1:9" x14ac:dyDescent="0.3">
      <c r="A174" s="143" t="s">
        <v>736</v>
      </c>
      <c r="B174" s="144" t="s">
        <v>737</v>
      </c>
      <c r="C174" s="144" t="s">
        <v>1653</v>
      </c>
      <c r="D174" s="144">
        <v>11511379</v>
      </c>
      <c r="E174" s="146">
        <v>8.64</v>
      </c>
      <c r="F174" s="146">
        <v>1</v>
      </c>
      <c r="G174" s="144"/>
      <c r="H174" s="146"/>
      <c r="I174" s="147"/>
    </row>
    <row r="175" spans="1:9" x14ac:dyDescent="0.3">
      <c r="A175" s="148" t="s">
        <v>736</v>
      </c>
      <c r="B175" s="144"/>
      <c r="C175" s="144"/>
      <c r="D175" s="144"/>
      <c r="E175" s="146"/>
      <c r="F175" s="146"/>
      <c r="G175" s="144">
        <v>12331266</v>
      </c>
      <c r="H175" s="146">
        <v>8.6199999999999992</v>
      </c>
      <c r="I175" s="147">
        <v>1</v>
      </c>
    </row>
    <row r="176" spans="1:9" x14ac:dyDescent="0.3">
      <c r="A176" s="143" t="s">
        <v>736</v>
      </c>
      <c r="B176" s="144" t="s">
        <v>737</v>
      </c>
      <c r="C176" s="144" t="s">
        <v>1654</v>
      </c>
      <c r="D176" s="144">
        <v>11512428</v>
      </c>
      <c r="E176" s="146">
        <v>8.65</v>
      </c>
      <c r="F176" s="146">
        <v>1</v>
      </c>
      <c r="G176" s="144"/>
      <c r="H176" s="146"/>
      <c r="I176" s="147"/>
    </row>
    <row r="177" spans="1:9" x14ac:dyDescent="0.3">
      <c r="A177" s="148" t="s">
        <v>736</v>
      </c>
      <c r="B177" s="144"/>
      <c r="C177" s="144"/>
      <c r="D177" s="144"/>
      <c r="E177" s="146"/>
      <c r="F177" s="146"/>
      <c r="G177" s="144">
        <v>12321625</v>
      </c>
      <c r="H177" s="146">
        <v>8.65</v>
      </c>
      <c r="I177" s="147">
        <v>1</v>
      </c>
    </row>
    <row r="178" spans="1:9" x14ac:dyDescent="0.3">
      <c r="A178" s="143" t="s">
        <v>736</v>
      </c>
      <c r="B178" s="144" t="s">
        <v>737</v>
      </c>
      <c r="C178" s="144" t="s">
        <v>1655</v>
      </c>
      <c r="D178" s="144">
        <v>11513513</v>
      </c>
      <c r="E178" s="146">
        <v>8.66</v>
      </c>
      <c r="F178" s="146">
        <v>1</v>
      </c>
      <c r="G178" s="144"/>
      <c r="H178" s="146"/>
      <c r="I178" s="147"/>
    </row>
    <row r="179" spans="1:9" x14ac:dyDescent="0.3">
      <c r="A179" s="148" t="s">
        <v>736</v>
      </c>
      <c r="B179" s="144"/>
      <c r="C179" s="144"/>
      <c r="D179" s="144"/>
      <c r="E179" s="146"/>
      <c r="F179" s="146"/>
      <c r="G179" s="144">
        <v>11582667</v>
      </c>
      <c r="H179" s="146">
        <v>8.66</v>
      </c>
      <c r="I179" s="147">
        <v>1</v>
      </c>
    </row>
    <row r="180" spans="1:9" x14ac:dyDescent="0.3">
      <c r="A180" s="143" t="s">
        <v>736</v>
      </c>
      <c r="B180" s="144" t="s">
        <v>737</v>
      </c>
      <c r="C180" s="144" t="s">
        <v>1656</v>
      </c>
      <c r="D180" s="144">
        <v>11514458</v>
      </c>
      <c r="E180" s="146">
        <v>8.67</v>
      </c>
      <c r="F180" s="146">
        <v>1</v>
      </c>
      <c r="G180" s="144"/>
      <c r="H180" s="146"/>
      <c r="I180" s="147"/>
    </row>
    <row r="181" spans="1:9" x14ac:dyDescent="0.3">
      <c r="A181" s="148" t="s">
        <v>736</v>
      </c>
      <c r="B181" s="144"/>
      <c r="C181" s="144"/>
      <c r="D181" s="144"/>
      <c r="E181" s="146"/>
      <c r="F181" s="146"/>
      <c r="G181" s="144">
        <v>11514663</v>
      </c>
      <c r="H181" s="146">
        <v>8.67</v>
      </c>
      <c r="I181" s="147">
        <v>1</v>
      </c>
    </row>
    <row r="182" spans="1:9" x14ac:dyDescent="0.3">
      <c r="A182" s="143" t="s">
        <v>736</v>
      </c>
      <c r="B182" s="144" t="s">
        <v>737</v>
      </c>
      <c r="C182" s="144" t="s">
        <v>1657</v>
      </c>
      <c r="D182" s="144">
        <v>11515136</v>
      </c>
      <c r="E182" s="146">
        <v>8.68</v>
      </c>
      <c r="F182" s="146">
        <v>1</v>
      </c>
      <c r="G182" s="144"/>
      <c r="H182" s="146"/>
      <c r="I182" s="147"/>
    </row>
    <row r="183" spans="1:9" ht="16.8" thickBot="1" x14ac:dyDescent="0.35">
      <c r="A183" s="170" t="s">
        <v>736</v>
      </c>
      <c r="B183" s="171"/>
      <c r="C183" s="171"/>
      <c r="D183" s="171"/>
      <c r="E183" s="173"/>
      <c r="F183" s="173"/>
      <c r="G183" s="171">
        <v>11515178</v>
      </c>
      <c r="H183" s="173">
        <v>8.67</v>
      </c>
      <c r="I183" s="174">
        <v>1</v>
      </c>
    </row>
    <row r="184" spans="1:9" x14ac:dyDescent="0.3">
      <c r="A184" s="138" t="s">
        <v>736</v>
      </c>
      <c r="B184" s="139" t="s">
        <v>737</v>
      </c>
      <c r="C184" s="139" t="s">
        <v>1658</v>
      </c>
      <c r="D184" s="139">
        <v>12034865</v>
      </c>
      <c r="E184" s="141">
        <v>8.66</v>
      </c>
      <c r="F184" s="141">
        <v>499</v>
      </c>
      <c r="G184" s="139"/>
      <c r="H184" s="141"/>
      <c r="I184" s="142"/>
    </row>
    <row r="185" spans="1:9" x14ac:dyDescent="0.3">
      <c r="A185" s="148" t="s">
        <v>736</v>
      </c>
      <c r="B185" s="144"/>
      <c r="C185" s="144"/>
      <c r="D185" s="144"/>
      <c r="E185" s="146"/>
      <c r="F185" s="146"/>
      <c r="G185" s="144">
        <v>12034951</v>
      </c>
      <c r="H185" s="146">
        <v>8.66</v>
      </c>
      <c r="I185" s="147">
        <v>90</v>
      </c>
    </row>
    <row r="186" spans="1:9" x14ac:dyDescent="0.3">
      <c r="A186" s="148" t="s">
        <v>736</v>
      </c>
      <c r="B186" s="144"/>
      <c r="C186" s="144"/>
      <c r="D186" s="144"/>
      <c r="E186" s="146"/>
      <c r="F186" s="146"/>
      <c r="G186" s="144">
        <v>12035463</v>
      </c>
      <c r="H186" s="146">
        <v>8.66</v>
      </c>
      <c r="I186" s="147">
        <v>20</v>
      </c>
    </row>
    <row r="187" spans="1:9" x14ac:dyDescent="0.3">
      <c r="A187" s="148" t="s">
        <v>736</v>
      </c>
      <c r="B187" s="144"/>
      <c r="C187" s="144"/>
      <c r="D187" s="144"/>
      <c r="E187" s="146"/>
      <c r="F187" s="146"/>
      <c r="G187" s="144">
        <v>12320601</v>
      </c>
      <c r="H187" s="146">
        <v>8.66</v>
      </c>
      <c r="I187" s="147">
        <v>269</v>
      </c>
    </row>
    <row r="188" spans="1:9" x14ac:dyDescent="0.3">
      <c r="A188" s="148" t="s">
        <v>736</v>
      </c>
      <c r="B188" s="144"/>
      <c r="C188" s="144"/>
      <c r="D188" s="144"/>
      <c r="E188" s="146"/>
      <c r="F188" s="146"/>
      <c r="G188" s="144">
        <v>12321113</v>
      </c>
      <c r="H188" s="146">
        <v>8.65</v>
      </c>
      <c r="I188" s="147">
        <v>120</v>
      </c>
    </row>
    <row r="189" spans="1:9" x14ac:dyDescent="0.3">
      <c r="A189" s="143" t="s">
        <v>736</v>
      </c>
      <c r="B189" s="144" t="s">
        <v>737</v>
      </c>
      <c r="C189" s="144" t="s">
        <v>1659</v>
      </c>
      <c r="D189" s="144">
        <v>12040343</v>
      </c>
      <c r="E189" s="146">
        <v>8.67</v>
      </c>
      <c r="F189" s="146">
        <v>499</v>
      </c>
      <c r="G189" s="144"/>
      <c r="H189" s="146"/>
      <c r="I189" s="147"/>
    </row>
    <row r="190" spans="1:9" x14ac:dyDescent="0.3">
      <c r="A190" s="148" t="s">
        <v>736</v>
      </c>
      <c r="B190" s="144"/>
      <c r="C190" s="144"/>
      <c r="D190" s="144"/>
      <c r="E190" s="146"/>
      <c r="F190" s="146"/>
      <c r="G190" s="144">
        <v>12040490</v>
      </c>
      <c r="H190" s="146">
        <v>8.67</v>
      </c>
      <c r="I190" s="147">
        <v>260</v>
      </c>
    </row>
    <row r="191" spans="1:9" x14ac:dyDescent="0.3">
      <c r="A191" s="148" t="s">
        <v>736</v>
      </c>
      <c r="B191" s="144"/>
      <c r="C191" s="144"/>
      <c r="D191" s="144"/>
      <c r="E191" s="146"/>
      <c r="F191" s="146"/>
      <c r="G191" s="144">
        <v>12205491</v>
      </c>
      <c r="H191" s="146">
        <v>8.67</v>
      </c>
      <c r="I191" s="147">
        <v>2</v>
      </c>
    </row>
    <row r="192" spans="1:9" x14ac:dyDescent="0.3">
      <c r="A192" s="148" t="s">
        <v>736</v>
      </c>
      <c r="B192" s="144"/>
      <c r="C192" s="144"/>
      <c r="D192" s="144"/>
      <c r="E192" s="146"/>
      <c r="F192" s="146"/>
      <c r="G192" s="144">
        <v>12212042</v>
      </c>
      <c r="H192" s="146">
        <v>8.67</v>
      </c>
      <c r="I192" s="147">
        <v>1</v>
      </c>
    </row>
    <row r="193" spans="1:9" x14ac:dyDescent="0.3">
      <c r="A193" s="148" t="s">
        <v>736</v>
      </c>
      <c r="B193" s="144"/>
      <c r="C193" s="144"/>
      <c r="D193" s="144"/>
      <c r="E193" s="146"/>
      <c r="F193" s="146"/>
      <c r="G193" s="144">
        <v>12225264</v>
      </c>
      <c r="H193" s="146">
        <v>8.67</v>
      </c>
      <c r="I193" s="147">
        <v>10</v>
      </c>
    </row>
    <row r="194" spans="1:9" x14ac:dyDescent="0.3">
      <c r="A194" s="148" t="s">
        <v>736</v>
      </c>
      <c r="B194" s="144"/>
      <c r="C194" s="144"/>
      <c r="D194" s="144"/>
      <c r="E194" s="146"/>
      <c r="F194" s="146"/>
      <c r="G194" s="144">
        <v>12233357</v>
      </c>
      <c r="H194" s="146">
        <v>8.67</v>
      </c>
      <c r="I194" s="147">
        <v>10</v>
      </c>
    </row>
    <row r="195" spans="1:9" x14ac:dyDescent="0.3">
      <c r="A195" s="148" t="s">
        <v>736</v>
      </c>
      <c r="B195" s="144"/>
      <c r="C195" s="144"/>
      <c r="D195" s="144"/>
      <c r="E195" s="146"/>
      <c r="F195" s="146"/>
      <c r="G195" s="144">
        <v>12242476</v>
      </c>
      <c r="H195" s="146">
        <v>8.67</v>
      </c>
      <c r="I195" s="147">
        <v>5</v>
      </c>
    </row>
    <row r="196" spans="1:9" x14ac:dyDescent="0.3">
      <c r="A196" s="148" t="s">
        <v>736</v>
      </c>
      <c r="B196" s="144"/>
      <c r="C196" s="144"/>
      <c r="D196" s="144"/>
      <c r="E196" s="146"/>
      <c r="F196" s="146"/>
      <c r="G196" s="144">
        <v>12245547</v>
      </c>
      <c r="H196" s="146">
        <v>8.67</v>
      </c>
      <c r="I196" s="147">
        <v>2</v>
      </c>
    </row>
    <row r="197" spans="1:9" x14ac:dyDescent="0.3">
      <c r="A197" s="148" t="s">
        <v>736</v>
      </c>
      <c r="B197" s="144"/>
      <c r="C197" s="144"/>
      <c r="D197" s="144"/>
      <c r="E197" s="146"/>
      <c r="F197" s="146"/>
      <c r="G197" s="144">
        <v>12250571</v>
      </c>
      <c r="H197" s="146">
        <v>8.67</v>
      </c>
      <c r="I197" s="147">
        <v>13</v>
      </c>
    </row>
    <row r="198" spans="1:9" x14ac:dyDescent="0.3">
      <c r="A198" s="148" t="s">
        <v>736</v>
      </c>
      <c r="B198" s="144"/>
      <c r="C198" s="144"/>
      <c r="D198" s="144"/>
      <c r="E198" s="146"/>
      <c r="F198" s="146"/>
      <c r="G198" s="144">
        <v>12251083</v>
      </c>
      <c r="H198" s="146">
        <v>8.67</v>
      </c>
      <c r="I198" s="147">
        <v>8</v>
      </c>
    </row>
    <row r="199" spans="1:9" x14ac:dyDescent="0.3">
      <c r="A199" s="148" t="s">
        <v>736</v>
      </c>
      <c r="B199" s="144"/>
      <c r="C199" s="144"/>
      <c r="D199" s="144"/>
      <c r="E199" s="146"/>
      <c r="F199" s="146"/>
      <c r="G199" s="144">
        <v>12252107</v>
      </c>
      <c r="H199" s="146">
        <v>8.67</v>
      </c>
      <c r="I199" s="147">
        <v>40</v>
      </c>
    </row>
    <row r="200" spans="1:9" x14ac:dyDescent="0.3">
      <c r="A200" s="148" t="s">
        <v>736</v>
      </c>
      <c r="B200" s="144"/>
      <c r="C200" s="144"/>
      <c r="D200" s="144"/>
      <c r="E200" s="146"/>
      <c r="F200" s="146"/>
      <c r="G200" s="144">
        <v>12253134</v>
      </c>
      <c r="H200" s="146">
        <v>8.67</v>
      </c>
      <c r="I200" s="147">
        <v>8</v>
      </c>
    </row>
    <row r="201" spans="1:9" x14ac:dyDescent="0.3">
      <c r="A201" s="148" t="s">
        <v>736</v>
      </c>
      <c r="B201" s="144"/>
      <c r="C201" s="144"/>
      <c r="D201" s="144"/>
      <c r="E201" s="146"/>
      <c r="F201" s="146"/>
      <c r="G201" s="144">
        <v>12253648</v>
      </c>
      <c r="H201" s="146">
        <v>8.67</v>
      </c>
      <c r="I201" s="147">
        <v>8</v>
      </c>
    </row>
    <row r="202" spans="1:9" x14ac:dyDescent="0.3">
      <c r="A202" s="148" t="s">
        <v>736</v>
      </c>
      <c r="B202" s="144"/>
      <c r="C202" s="144"/>
      <c r="D202" s="144"/>
      <c r="E202" s="146"/>
      <c r="F202" s="146"/>
      <c r="G202" s="144">
        <v>12254164</v>
      </c>
      <c r="H202" s="146">
        <v>8.67</v>
      </c>
      <c r="I202" s="147">
        <v>8</v>
      </c>
    </row>
    <row r="203" spans="1:9" x14ac:dyDescent="0.3">
      <c r="A203" s="148" t="s">
        <v>736</v>
      </c>
      <c r="B203" s="144"/>
      <c r="C203" s="144"/>
      <c r="D203" s="144"/>
      <c r="E203" s="146"/>
      <c r="F203" s="146"/>
      <c r="G203" s="144">
        <v>12254675</v>
      </c>
      <c r="H203" s="146">
        <v>8.67</v>
      </c>
      <c r="I203" s="147">
        <v>16</v>
      </c>
    </row>
    <row r="204" spans="1:9" x14ac:dyDescent="0.3">
      <c r="A204" s="148" t="s">
        <v>736</v>
      </c>
      <c r="B204" s="144"/>
      <c r="C204" s="144"/>
      <c r="D204" s="144"/>
      <c r="E204" s="146"/>
      <c r="F204" s="146"/>
      <c r="G204" s="144">
        <v>12255191</v>
      </c>
      <c r="H204" s="146">
        <v>8.67</v>
      </c>
      <c r="I204" s="147">
        <v>8</v>
      </c>
    </row>
    <row r="205" spans="1:9" x14ac:dyDescent="0.3">
      <c r="A205" s="148" t="s">
        <v>736</v>
      </c>
      <c r="B205" s="144"/>
      <c r="C205" s="144"/>
      <c r="D205" s="144"/>
      <c r="E205" s="146"/>
      <c r="F205" s="146"/>
      <c r="G205" s="144">
        <v>12255707</v>
      </c>
      <c r="H205" s="146">
        <v>8.67</v>
      </c>
      <c r="I205" s="147">
        <v>8</v>
      </c>
    </row>
    <row r="206" spans="1:9" x14ac:dyDescent="0.3">
      <c r="A206" s="148" t="s">
        <v>736</v>
      </c>
      <c r="B206" s="144"/>
      <c r="C206" s="144"/>
      <c r="D206" s="144"/>
      <c r="E206" s="146"/>
      <c r="F206" s="146"/>
      <c r="G206" s="144">
        <v>12260224</v>
      </c>
      <c r="H206" s="146">
        <v>8.67</v>
      </c>
      <c r="I206" s="147">
        <v>14</v>
      </c>
    </row>
    <row r="207" spans="1:9" x14ac:dyDescent="0.3">
      <c r="A207" s="148" t="s">
        <v>736</v>
      </c>
      <c r="B207" s="144"/>
      <c r="C207" s="144"/>
      <c r="D207" s="144"/>
      <c r="E207" s="146"/>
      <c r="F207" s="146"/>
      <c r="G207" s="144">
        <v>12260739</v>
      </c>
      <c r="H207" s="146">
        <v>8.67</v>
      </c>
      <c r="I207" s="147">
        <v>8</v>
      </c>
    </row>
    <row r="208" spans="1:9" x14ac:dyDescent="0.3">
      <c r="A208" s="148" t="s">
        <v>736</v>
      </c>
      <c r="B208" s="144"/>
      <c r="C208" s="144"/>
      <c r="D208" s="144"/>
      <c r="E208" s="146"/>
      <c r="F208" s="146"/>
      <c r="G208" s="144">
        <v>12261252</v>
      </c>
      <c r="H208" s="146">
        <v>8.67</v>
      </c>
      <c r="I208" s="147">
        <v>23</v>
      </c>
    </row>
    <row r="209" spans="1:9" x14ac:dyDescent="0.3">
      <c r="A209" s="148" t="s">
        <v>736</v>
      </c>
      <c r="B209" s="144"/>
      <c r="C209" s="144"/>
      <c r="D209" s="144"/>
      <c r="E209" s="146"/>
      <c r="F209" s="146"/>
      <c r="G209" s="144">
        <v>12261765</v>
      </c>
      <c r="H209" s="146">
        <v>8.67</v>
      </c>
      <c r="I209" s="147">
        <v>5</v>
      </c>
    </row>
    <row r="210" spans="1:9" x14ac:dyDescent="0.3">
      <c r="A210" s="148" t="s">
        <v>736</v>
      </c>
      <c r="B210" s="144"/>
      <c r="C210" s="144"/>
      <c r="D210" s="144"/>
      <c r="E210" s="146"/>
      <c r="F210" s="146"/>
      <c r="G210" s="144">
        <v>12264845</v>
      </c>
      <c r="H210" s="146">
        <v>8.67</v>
      </c>
      <c r="I210" s="147">
        <v>4</v>
      </c>
    </row>
    <row r="211" spans="1:9" x14ac:dyDescent="0.3">
      <c r="A211" s="148" t="s">
        <v>736</v>
      </c>
      <c r="B211" s="144"/>
      <c r="C211" s="144"/>
      <c r="D211" s="144"/>
      <c r="E211" s="146"/>
      <c r="F211" s="146"/>
      <c r="G211" s="144">
        <v>12265359</v>
      </c>
      <c r="H211" s="146">
        <v>8.67</v>
      </c>
      <c r="I211" s="147">
        <v>10</v>
      </c>
    </row>
    <row r="212" spans="1:9" x14ac:dyDescent="0.3">
      <c r="A212" s="148" t="s">
        <v>736</v>
      </c>
      <c r="B212" s="144"/>
      <c r="C212" s="144"/>
      <c r="D212" s="144"/>
      <c r="E212" s="146"/>
      <c r="F212" s="146"/>
      <c r="G212" s="144">
        <v>12272948</v>
      </c>
      <c r="H212" s="146">
        <v>8.67</v>
      </c>
      <c r="I212" s="147">
        <v>7</v>
      </c>
    </row>
    <row r="213" spans="1:9" x14ac:dyDescent="0.3">
      <c r="A213" s="148" t="s">
        <v>736</v>
      </c>
      <c r="B213" s="144"/>
      <c r="C213" s="144"/>
      <c r="D213" s="144"/>
      <c r="E213" s="146"/>
      <c r="F213" s="146"/>
      <c r="G213" s="144">
        <v>12273970</v>
      </c>
      <c r="H213" s="146">
        <v>8.67</v>
      </c>
      <c r="I213" s="147">
        <v>18</v>
      </c>
    </row>
    <row r="214" spans="1:9" x14ac:dyDescent="0.3">
      <c r="A214" s="148" t="s">
        <v>736</v>
      </c>
      <c r="B214" s="144"/>
      <c r="C214" s="144"/>
      <c r="D214" s="144"/>
      <c r="E214" s="146"/>
      <c r="F214" s="146"/>
      <c r="G214" s="144">
        <v>12275506</v>
      </c>
      <c r="H214" s="146">
        <v>8.67</v>
      </c>
      <c r="I214" s="147">
        <v>3</v>
      </c>
    </row>
    <row r="215" spans="1:9" x14ac:dyDescent="0.3">
      <c r="A215" s="143" t="s">
        <v>736</v>
      </c>
      <c r="B215" s="144" t="s">
        <v>737</v>
      </c>
      <c r="C215" s="144" t="s">
        <v>1660</v>
      </c>
      <c r="D215" s="144">
        <v>12041370</v>
      </c>
      <c r="E215" s="146">
        <v>8.68</v>
      </c>
      <c r="F215" s="146">
        <v>499</v>
      </c>
      <c r="G215" s="144"/>
      <c r="H215" s="146"/>
      <c r="I215" s="147"/>
    </row>
    <row r="216" spans="1:9" x14ac:dyDescent="0.3">
      <c r="A216" s="148" t="s">
        <v>736</v>
      </c>
      <c r="B216" s="144"/>
      <c r="C216" s="144"/>
      <c r="D216" s="144"/>
      <c r="E216" s="146"/>
      <c r="F216" s="146"/>
      <c r="G216" s="144">
        <v>12041514</v>
      </c>
      <c r="H216" s="146">
        <v>8.68</v>
      </c>
      <c r="I216" s="147">
        <v>499</v>
      </c>
    </row>
    <row r="217" spans="1:9" x14ac:dyDescent="0.3">
      <c r="A217" s="143" t="s">
        <v>736</v>
      </c>
      <c r="B217" s="144" t="s">
        <v>737</v>
      </c>
      <c r="C217" s="144" t="s">
        <v>1661</v>
      </c>
      <c r="D217" s="144">
        <v>12042487</v>
      </c>
      <c r="E217" s="146">
        <v>8.69</v>
      </c>
      <c r="F217" s="146">
        <v>499</v>
      </c>
      <c r="G217" s="144"/>
      <c r="H217" s="146"/>
      <c r="I217" s="147"/>
    </row>
    <row r="218" spans="1:9" x14ac:dyDescent="0.3">
      <c r="A218" s="148" t="s">
        <v>736</v>
      </c>
      <c r="B218" s="144"/>
      <c r="C218" s="144"/>
      <c r="D218" s="144"/>
      <c r="E218" s="146"/>
      <c r="F218" s="146"/>
      <c r="G218" s="144">
        <v>12042542</v>
      </c>
      <c r="H218" s="146">
        <v>8.68</v>
      </c>
      <c r="I218" s="147">
        <v>499</v>
      </c>
    </row>
    <row r="219" spans="1:9" x14ac:dyDescent="0.3">
      <c r="A219" s="143" t="s">
        <v>736</v>
      </c>
      <c r="B219" s="144" t="s">
        <v>737</v>
      </c>
      <c r="C219" s="144" t="s">
        <v>1687</v>
      </c>
      <c r="D219" s="144">
        <v>12043658</v>
      </c>
      <c r="E219" s="146">
        <v>8.6999999999999993</v>
      </c>
      <c r="F219" s="146">
        <v>499</v>
      </c>
      <c r="G219" s="144"/>
      <c r="H219" s="146"/>
      <c r="I219" s="147"/>
    </row>
    <row r="220" spans="1:9" x14ac:dyDescent="0.3">
      <c r="A220" s="148" t="s">
        <v>736</v>
      </c>
      <c r="B220" s="144"/>
      <c r="C220" s="144"/>
      <c r="D220" s="144"/>
      <c r="E220" s="146"/>
      <c r="F220" s="146"/>
      <c r="G220" s="144">
        <v>12044074</v>
      </c>
      <c r="H220" s="146">
        <v>8.6999999999999993</v>
      </c>
      <c r="I220" s="147">
        <v>386</v>
      </c>
    </row>
    <row r="221" spans="1:9" x14ac:dyDescent="0.3">
      <c r="A221" s="148" t="s">
        <v>736</v>
      </c>
      <c r="B221" s="144"/>
      <c r="C221" s="144"/>
      <c r="D221" s="144"/>
      <c r="E221" s="146"/>
      <c r="F221" s="146"/>
      <c r="G221" s="144">
        <v>12044589</v>
      </c>
      <c r="H221" s="146">
        <v>8.6999999999999993</v>
      </c>
      <c r="I221" s="147">
        <v>50</v>
      </c>
    </row>
    <row r="222" spans="1:9" x14ac:dyDescent="0.3">
      <c r="A222" s="148" t="s">
        <v>736</v>
      </c>
      <c r="B222" s="144"/>
      <c r="C222" s="144"/>
      <c r="D222" s="144"/>
      <c r="E222" s="146"/>
      <c r="F222" s="146"/>
      <c r="G222" s="144">
        <v>12045101</v>
      </c>
      <c r="H222" s="146">
        <v>8.6999999999999993</v>
      </c>
      <c r="I222" s="147">
        <v>11</v>
      </c>
    </row>
    <row r="223" spans="1:9" x14ac:dyDescent="0.3">
      <c r="A223" s="148" t="s">
        <v>736</v>
      </c>
      <c r="B223" s="144"/>
      <c r="C223" s="144"/>
      <c r="D223" s="144"/>
      <c r="E223" s="146"/>
      <c r="F223" s="146"/>
      <c r="G223" s="144">
        <v>12050123</v>
      </c>
      <c r="H223" s="146">
        <v>8.6999999999999993</v>
      </c>
      <c r="I223" s="147">
        <v>52</v>
      </c>
    </row>
    <row r="224" spans="1:9" x14ac:dyDescent="0.3">
      <c r="A224" s="143" t="s">
        <v>736</v>
      </c>
      <c r="B224" s="144" t="s">
        <v>737</v>
      </c>
      <c r="C224" s="144" t="s">
        <v>1688</v>
      </c>
      <c r="D224" s="144">
        <v>12045516</v>
      </c>
      <c r="E224" s="146">
        <v>8.66</v>
      </c>
      <c r="F224" s="146">
        <v>1</v>
      </c>
      <c r="G224" s="144"/>
      <c r="H224" s="146"/>
      <c r="I224" s="147"/>
    </row>
    <row r="225" spans="1:9" x14ac:dyDescent="0.3">
      <c r="A225" s="148" t="s">
        <v>736</v>
      </c>
      <c r="B225" s="144"/>
      <c r="C225" s="144"/>
      <c r="D225" s="144"/>
      <c r="E225" s="146"/>
      <c r="F225" s="146"/>
      <c r="G225" s="144">
        <v>12321113</v>
      </c>
      <c r="H225" s="146">
        <v>8.65</v>
      </c>
      <c r="I225" s="147">
        <v>1</v>
      </c>
    </row>
    <row r="226" spans="1:9" x14ac:dyDescent="0.3">
      <c r="A226" s="143" t="s">
        <v>736</v>
      </c>
      <c r="B226" s="144" t="s">
        <v>737</v>
      </c>
      <c r="C226" s="144" t="s">
        <v>1689</v>
      </c>
      <c r="D226" s="144">
        <v>12050468</v>
      </c>
      <c r="E226" s="146">
        <v>8.67</v>
      </c>
      <c r="F226" s="146">
        <v>1</v>
      </c>
      <c r="G226" s="144"/>
      <c r="H226" s="146"/>
      <c r="I226" s="147"/>
    </row>
    <row r="227" spans="1:9" x14ac:dyDescent="0.3">
      <c r="A227" s="148" t="s">
        <v>736</v>
      </c>
      <c r="B227" s="144"/>
      <c r="C227" s="144"/>
      <c r="D227" s="144"/>
      <c r="E227" s="146"/>
      <c r="F227" s="146"/>
      <c r="G227" s="144">
        <v>12281042</v>
      </c>
      <c r="H227" s="146">
        <v>8.67</v>
      </c>
      <c r="I227" s="147">
        <v>1</v>
      </c>
    </row>
    <row r="228" spans="1:9" x14ac:dyDescent="0.3">
      <c r="A228" s="143" t="s">
        <v>736</v>
      </c>
      <c r="B228" s="144" t="s">
        <v>737</v>
      </c>
      <c r="C228" s="144" t="s">
        <v>1690</v>
      </c>
      <c r="D228" s="144">
        <v>12051236</v>
      </c>
      <c r="E228" s="146">
        <v>8.68</v>
      </c>
      <c r="F228" s="146">
        <v>1</v>
      </c>
      <c r="G228" s="144"/>
      <c r="H228" s="146"/>
      <c r="I228" s="147"/>
    </row>
    <row r="229" spans="1:9" x14ac:dyDescent="0.3">
      <c r="A229" s="148" t="s">
        <v>736</v>
      </c>
      <c r="B229" s="144"/>
      <c r="C229" s="144"/>
      <c r="D229" s="144"/>
      <c r="E229" s="146"/>
      <c r="F229" s="146"/>
      <c r="G229" s="144">
        <v>12182109</v>
      </c>
      <c r="H229" s="146">
        <v>8.68</v>
      </c>
      <c r="I229" s="147">
        <v>1</v>
      </c>
    </row>
    <row r="230" spans="1:9" x14ac:dyDescent="0.3">
      <c r="A230" s="143" t="s">
        <v>736</v>
      </c>
      <c r="B230" s="144" t="s">
        <v>737</v>
      </c>
      <c r="C230" s="144" t="s">
        <v>1691</v>
      </c>
      <c r="D230" s="144">
        <v>12051928</v>
      </c>
      <c r="E230" s="146">
        <v>8.69</v>
      </c>
      <c r="F230" s="146">
        <v>1</v>
      </c>
      <c r="G230" s="144"/>
      <c r="H230" s="146"/>
      <c r="I230" s="147"/>
    </row>
    <row r="231" spans="1:9" x14ac:dyDescent="0.3">
      <c r="A231" s="148" t="s">
        <v>736</v>
      </c>
      <c r="B231" s="144"/>
      <c r="C231" s="144"/>
      <c r="D231" s="144"/>
      <c r="E231" s="146"/>
      <c r="F231" s="146"/>
      <c r="G231" s="144">
        <v>12052179</v>
      </c>
      <c r="H231" s="146">
        <v>8.69</v>
      </c>
      <c r="I231" s="147">
        <v>1</v>
      </c>
    </row>
    <row r="232" spans="1:9" x14ac:dyDescent="0.3">
      <c r="A232" s="143" t="s">
        <v>736</v>
      </c>
      <c r="B232" s="144" t="s">
        <v>737</v>
      </c>
      <c r="C232" s="144" t="s">
        <v>1692</v>
      </c>
      <c r="D232" s="144">
        <v>12053024</v>
      </c>
      <c r="E232" s="146">
        <v>8.6999999999999993</v>
      </c>
      <c r="F232" s="146">
        <v>1</v>
      </c>
      <c r="G232" s="144"/>
      <c r="H232" s="146"/>
      <c r="I232" s="147"/>
    </row>
    <row r="233" spans="1:9" ht="16.8" thickBot="1" x14ac:dyDescent="0.35">
      <c r="A233" s="170" t="s">
        <v>736</v>
      </c>
      <c r="B233" s="171"/>
      <c r="C233" s="171"/>
      <c r="D233" s="171"/>
      <c r="E233" s="173"/>
      <c r="F233" s="173"/>
      <c r="G233" s="171">
        <v>12053208</v>
      </c>
      <c r="H233" s="173">
        <v>8.69</v>
      </c>
      <c r="I233" s="174">
        <v>1</v>
      </c>
    </row>
    <row r="234" spans="1:9" x14ac:dyDescent="0.3">
      <c r="A234" s="138" t="s">
        <v>736</v>
      </c>
      <c r="B234" s="139" t="s">
        <v>737</v>
      </c>
      <c r="C234" s="139" t="s">
        <v>1693</v>
      </c>
      <c r="D234" s="139">
        <v>12364417</v>
      </c>
      <c r="E234" s="95">
        <v>8.65</v>
      </c>
      <c r="F234" s="141">
        <v>499</v>
      </c>
      <c r="G234" s="139"/>
      <c r="H234" s="141"/>
      <c r="I234" s="142"/>
    </row>
    <row r="235" spans="1:9" x14ac:dyDescent="0.3">
      <c r="A235" s="148" t="s">
        <v>736</v>
      </c>
      <c r="B235" s="144"/>
      <c r="C235" s="144"/>
      <c r="D235" s="144"/>
      <c r="E235" s="100"/>
      <c r="F235" s="146"/>
      <c r="G235" s="144">
        <v>12364789</v>
      </c>
      <c r="H235" s="146">
        <v>8.65</v>
      </c>
      <c r="I235" s="147">
        <v>499</v>
      </c>
    </row>
    <row r="236" spans="1:9" x14ac:dyDescent="0.3">
      <c r="A236" s="143" t="s">
        <v>736</v>
      </c>
      <c r="B236" s="144" t="s">
        <v>737</v>
      </c>
      <c r="C236" s="144" t="s">
        <v>1694</v>
      </c>
      <c r="D236" s="144">
        <v>12370880</v>
      </c>
      <c r="E236" s="100">
        <v>8.66</v>
      </c>
      <c r="F236" s="146">
        <v>499</v>
      </c>
      <c r="G236" s="144"/>
      <c r="H236" s="146"/>
      <c r="I236" s="147"/>
    </row>
    <row r="237" spans="1:9" x14ac:dyDescent="0.3">
      <c r="A237" s="148" t="s">
        <v>736</v>
      </c>
      <c r="B237" s="144"/>
      <c r="C237" s="144"/>
      <c r="D237" s="144"/>
      <c r="E237" s="100"/>
      <c r="F237" s="146"/>
      <c r="G237" s="144">
        <v>12371349</v>
      </c>
      <c r="H237" s="146">
        <v>8.66</v>
      </c>
      <c r="I237" s="147">
        <v>499</v>
      </c>
    </row>
    <row r="238" spans="1:9" x14ac:dyDescent="0.3">
      <c r="A238" s="143" t="s">
        <v>736</v>
      </c>
      <c r="B238" s="144" t="s">
        <v>737</v>
      </c>
      <c r="C238" s="144" t="s">
        <v>1695</v>
      </c>
      <c r="D238" s="144">
        <v>12372973</v>
      </c>
      <c r="E238" s="100">
        <v>8.67</v>
      </c>
      <c r="F238" s="146">
        <v>499</v>
      </c>
      <c r="G238" s="144"/>
      <c r="H238" s="146"/>
      <c r="I238" s="147"/>
    </row>
    <row r="239" spans="1:9" x14ac:dyDescent="0.3">
      <c r="A239" s="148" t="s">
        <v>736</v>
      </c>
      <c r="B239" s="144"/>
      <c r="C239" s="144"/>
      <c r="D239" s="144"/>
      <c r="E239" s="100"/>
      <c r="F239" s="146"/>
      <c r="G239" s="144">
        <v>12373402</v>
      </c>
      <c r="H239" s="146">
        <v>8.67</v>
      </c>
      <c r="I239" s="147">
        <v>499</v>
      </c>
    </row>
    <row r="240" spans="1:9" x14ac:dyDescent="0.3">
      <c r="A240" s="143" t="s">
        <v>736</v>
      </c>
      <c r="B240" s="144" t="s">
        <v>737</v>
      </c>
      <c r="C240" s="144" t="s">
        <v>1696</v>
      </c>
      <c r="D240" s="144">
        <v>12380035</v>
      </c>
      <c r="E240" s="100">
        <v>8.7100000000000009</v>
      </c>
      <c r="F240" s="146">
        <v>499</v>
      </c>
      <c r="G240" s="144"/>
      <c r="H240" s="146"/>
      <c r="I240" s="147"/>
    </row>
    <row r="241" spans="1:9" x14ac:dyDescent="0.3">
      <c r="A241" s="148" t="s">
        <v>736</v>
      </c>
      <c r="B241" s="144"/>
      <c r="C241" s="144"/>
      <c r="D241" s="144"/>
      <c r="E241" s="100"/>
      <c r="F241" s="146"/>
      <c r="G241" s="144">
        <v>12380475</v>
      </c>
      <c r="H241" s="146">
        <v>8.68</v>
      </c>
      <c r="I241" s="147">
        <v>499</v>
      </c>
    </row>
    <row r="242" spans="1:9" x14ac:dyDescent="0.3">
      <c r="A242" s="143" t="s">
        <v>736</v>
      </c>
      <c r="B242" s="144" t="s">
        <v>737</v>
      </c>
      <c r="C242" s="144" t="s">
        <v>1697</v>
      </c>
      <c r="D242" s="144">
        <v>12381233</v>
      </c>
      <c r="E242" s="100">
        <v>8.7200000000000006</v>
      </c>
      <c r="F242" s="146">
        <v>499</v>
      </c>
      <c r="G242" s="144"/>
      <c r="H242" s="146"/>
      <c r="I242" s="147"/>
    </row>
    <row r="243" spans="1:9" x14ac:dyDescent="0.3">
      <c r="A243" s="148" t="s">
        <v>736</v>
      </c>
      <c r="B243" s="144"/>
      <c r="C243" s="144"/>
      <c r="D243" s="144"/>
      <c r="E243" s="100"/>
      <c r="F243" s="146"/>
      <c r="G243" s="144">
        <v>12381502</v>
      </c>
      <c r="H243" s="146">
        <v>8.69</v>
      </c>
      <c r="I243" s="147">
        <v>499</v>
      </c>
    </row>
    <row r="244" spans="1:9" x14ac:dyDescent="0.3">
      <c r="A244" s="143" t="s">
        <v>736</v>
      </c>
      <c r="B244" s="144" t="s">
        <v>737</v>
      </c>
      <c r="C244" s="144" t="s">
        <v>1698</v>
      </c>
      <c r="D244" s="144">
        <v>12382754</v>
      </c>
      <c r="E244" s="100">
        <v>8.68</v>
      </c>
      <c r="F244" s="146">
        <v>1</v>
      </c>
      <c r="G244" s="144"/>
      <c r="H244" s="146"/>
      <c r="I244" s="147"/>
    </row>
    <row r="245" spans="1:9" x14ac:dyDescent="0.3">
      <c r="A245" s="148" t="s">
        <v>736</v>
      </c>
      <c r="B245" s="144"/>
      <c r="C245" s="144"/>
      <c r="D245" s="144"/>
      <c r="E245" s="100"/>
      <c r="F245" s="146"/>
      <c r="G245" s="144">
        <v>12383041</v>
      </c>
      <c r="H245" s="146">
        <v>8.68</v>
      </c>
      <c r="I245" s="147">
        <v>1</v>
      </c>
    </row>
    <row r="246" spans="1:9" x14ac:dyDescent="0.3">
      <c r="A246" s="143" t="s">
        <v>736</v>
      </c>
      <c r="B246" s="144" t="s">
        <v>737</v>
      </c>
      <c r="C246" s="144" t="s">
        <v>1699</v>
      </c>
      <c r="D246" s="144">
        <v>12383434</v>
      </c>
      <c r="E246" s="100">
        <v>8.69</v>
      </c>
      <c r="F246" s="146">
        <v>1</v>
      </c>
      <c r="G246" s="144"/>
      <c r="H246" s="146"/>
      <c r="I246" s="147"/>
    </row>
    <row r="247" spans="1:9" x14ac:dyDescent="0.3">
      <c r="A247" s="148" t="s">
        <v>736</v>
      </c>
      <c r="B247" s="144"/>
      <c r="C247" s="144"/>
      <c r="D247" s="144"/>
      <c r="E247" s="100"/>
      <c r="F247" s="146"/>
      <c r="G247" s="144">
        <v>12383551</v>
      </c>
      <c r="H247" s="146">
        <v>8.68</v>
      </c>
      <c r="I247" s="147">
        <v>1</v>
      </c>
    </row>
    <row r="248" spans="1:9" x14ac:dyDescent="0.3">
      <c r="A248" s="143" t="s">
        <v>736</v>
      </c>
      <c r="B248" s="144" t="s">
        <v>737</v>
      </c>
      <c r="C248" s="144" t="s">
        <v>1700</v>
      </c>
      <c r="D248" s="144">
        <v>12384223</v>
      </c>
      <c r="E248" s="100">
        <v>8.6999999999999993</v>
      </c>
      <c r="F248" s="146">
        <v>1</v>
      </c>
      <c r="G248" s="144"/>
      <c r="H248" s="146"/>
      <c r="I248" s="147"/>
    </row>
    <row r="249" spans="1:9" x14ac:dyDescent="0.3">
      <c r="A249" s="148" t="s">
        <v>736</v>
      </c>
      <c r="B249" s="144"/>
      <c r="C249" s="144"/>
      <c r="D249" s="144"/>
      <c r="E249" s="100"/>
      <c r="F249" s="146"/>
      <c r="G249" s="144">
        <v>12384574</v>
      </c>
      <c r="H249" s="146">
        <v>8.68</v>
      </c>
      <c r="I249" s="147">
        <v>1</v>
      </c>
    </row>
    <row r="250" spans="1:9" x14ac:dyDescent="0.3">
      <c r="A250" s="143" t="s">
        <v>736</v>
      </c>
      <c r="B250" s="144" t="s">
        <v>737</v>
      </c>
      <c r="C250" s="144" t="s">
        <v>1701</v>
      </c>
      <c r="D250" s="144">
        <v>12385264</v>
      </c>
      <c r="E250" s="100">
        <v>8.7100000000000009</v>
      </c>
      <c r="F250" s="146">
        <v>1</v>
      </c>
      <c r="G250" s="144"/>
      <c r="H250" s="146"/>
      <c r="I250" s="147"/>
    </row>
    <row r="251" spans="1:9" x14ac:dyDescent="0.3">
      <c r="A251" s="148" t="s">
        <v>736</v>
      </c>
      <c r="B251" s="144"/>
      <c r="C251" s="144"/>
      <c r="D251" s="144"/>
      <c r="E251" s="100"/>
      <c r="F251" s="146"/>
      <c r="G251" s="144">
        <v>12385601</v>
      </c>
      <c r="H251" s="146">
        <v>8.68</v>
      </c>
      <c r="I251" s="147">
        <v>1</v>
      </c>
    </row>
    <row r="252" spans="1:9" x14ac:dyDescent="0.3">
      <c r="A252" s="143" t="s">
        <v>736</v>
      </c>
      <c r="B252" s="144" t="s">
        <v>737</v>
      </c>
      <c r="C252" s="144" t="s">
        <v>1702</v>
      </c>
      <c r="D252" s="144">
        <v>12390392</v>
      </c>
      <c r="E252" s="100">
        <v>8.7200000000000006</v>
      </c>
      <c r="F252" s="146">
        <v>1</v>
      </c>
      <c r="G252" s="144"/>
      <c r="H252" s="146"/>
      <c r="I252" s="147"/>
    </row>
    <row r="253" spans="1:9" ht="16.8" thickBot="1" x14ac:dyDescent="0.35">
      <c r="A253" s="170" t="s">
        <v>736</v>
      </c>
      <c r="B253" s="171"/>
      <c r="C253" s="171"/>
      <c r="D253" s="171"/>
      <c r="E253" s="122"/>
      <c r="F253" s="173"/>
      <c r="G253" s="171">
        <v>12390626</v>
      </c>
      <c r="H253" s="173">
        <v>8.68</v>
      </c>
      <c r="I253" s="174">
        <v>1</v>
      </c>
    </row>
    <row r="254" spans="1:9" x14ac:dyDescent="0.3">
      <c r="A254" s="138" t="s">
        <v>736</v>
      </c>
      <c r="B254" s="139" t="s">
        <v>737</v>
      </c>
      <c r="C254" s="139" t="s">
        <v>1703</v>
      </c>
      <c r="D254" s="139">
        <v>13123578</v>
      </c>
      <c r="E254" s="95">
        <v>8.6999999999999993</v>
      </c>
      <c r="F254" s="141">
        <v>499</v>
      </c>
      <c r="G254" s="139"/>
      <c r="H254" s="141"/>
      <c r="I254" s="142"/>
    </row>
    <row r="255" spans="1:9" x14ac:dyDescent="0.3">
      <c r="A255" s="148" t="s">
        <v>736</v>
      </c>
      <c r="B255" s="144"/>
      <c r="C255" s="144"/>
      <c r="D255" s="144"/>
      <c r="E255" s="100"/>
      <c r="F255" s="146"/>
      <c r="G255" s="144">
        <v>13123842</v>
      </c>
      <c r="H255" s="146">
        <v>8.68</v>
      </c>
      <c r="I255" s="147">
        <v>499</v>
      </c>
    </row>
    <row r="256" spans="1:9" x14ac:dyDescent="0.3">
      <c r="A256" s="143" t="s">
        <v>736</v>
      </c>
      <c r="B256" s="144" t="s">
        <v>737</v>
      </c>
      <c r="C256" s="144" t="s">
        <v>1704</v>
      </c>
      <c r="D256" s="144">
        <v>13124458</v>
      </c>
      <c r="E256" s="100">
        <v>8.6999999999999993</v>
      </c>
      <c r="F256" s="146">
        <v>1</v>
      </c>
      <c r="G256" s="144"/>
      <c r="H256" s="146"/>
      <c r="I256" s="147"/>
    </row>
    <row r="257" spans="1:9" ht="16.8" thickBot="1" x14ac:dyDescent="0.35">
      <c r="A257" s="170" t="s">
        <v>736</v>
      </c>
      <c r="B257" s="171"/>
      <c r="C257" s="171"/>
      <c r="D257" s="171"/>
      <c r="E257" s="122"/>
      <c r="F257" s="173"/>
      <c r="G257" s="171">
        <v>13124866</v>
      </c>
      <c r="H257" s="173">
        <v>8.67</v>
      </c>
      <c r="I257" s="174">
        <v>1</v>
      </c>
    </row>
    <row r="258" spans="1:9" x14ac:dyDescent="0.3">
      <c r="A258" s="138" t="s">
        <v>736</v>
      </c>
      <c r="B258" s="139" t="s">
        <v>737</v>
      </c>
      <c r="C258" s="139" t="s">
        <v>1705</v>
      </c>
      <c r="D258" s="139">
        <v>13252524</v>
      </c>
      <c r="E258" s="141">
        <v>8.64</v>
      </c>
      <c r="F258" s="141">
        <v>200</v>
      </c>
      <c r="G258" s="139"/>
      <c r="H258" s="141"/>
      <c r="I258" s="142"/>
    </row>
    <row r="259" spans="1:9" x14ac:dyDescent="0.3">
      <c r="A259" s="143" t="s">
        <v>736</v>
      </c>
      <c r="B259" s="144" t="s">
        <v>737</v>
      </c>
      <c r="C259" s="144" t="s">
        <v>1706</v>
      </c>
      <c r="D259" s="144">
        <v>13254309</v>
      </c>
      <c r="E259" s="146">
        <v>8.65</v>
      </c>
      <c r="F259" s="146">
        <v>200</v>
      </c>
      <c r="G259" s="144"/>
      <c r="H259" s="146"/>
      <c r="I259" s="147"/>
    </row>
    <row r="260" spans="1:9" x14ac:dyDescent="0.3">
      <c r="A260" s="143" t="s">
        <v>736</v>
      </c>
      <c r="B260" s="144" t="s">
        <v>737</v>
      </c>
      <c r="C260" s="144" t="s">
        <v>1707</v>
      </c>
      <c r="D260" s="144">
        <v>13255147</v>
      </c>
      <c r="E260" s="146">
        <v>8.66</v>
      </c>
      <c r="F260" s="146">
        <v>200</v>
      </c>
      <c r="G260" s="144"/>
      <c r="H260" s="146"/>
      <c r="I260" s="147"/>
    </row>
    <row r="261" spans="1:9" x14ac:dyDescent="0.3">
      <c r="A261" s="143" t="s">
        <v>736</v>
      </c>
      <c r="B261" s="144" t="s">
        <v>737</v>
      </c>
      <c r="C261" s="144" t="s">
        <v>1708</v>
      </c>
      <c r="D261" s="144">
        <v>13255981</v>
      </c>
      <c r="E261" s="146">
        <v>8.67</v>
      </c>
      <c r="F261" s="146">
        <v>200</v>
      </c>
      <c r="G261" s="144"/>
      <c r="H261" s="146"/>
      <c r="I261" s="147"/>
    </row>
    <row r="262" spans="1:9" x14ac:dyDescent="0.3">
      <c r="A262" s="143" t="s">
        <v>736</v>
      </c>
      <c r="B262" s="144" t="s">
        <v>737</v>
      </c>
      <c r="C262" s="144" t="s">
        <v>1709</v>
      </c>
      <c r="D262" s="144">
        <v>13260769</v>
      </c>
      <c r="E262" s="146">
        <v>8.68</v>
      </c>
      <c r="F262" s="146">
        <v>200</v>
      </c>
      <c r="G262" s="144"/>
      <c r="H262" s="146"/>
      <c r="I262" s="147"/>
    </row>
    <row r="263" spans="1:9" x14ac:dyDescent="0.3">
      <c r="A263" s="143" t="s">
        <v>736</v>
      </c>
      <c r="B263" s="144" t="s">
        <v>737</v>
      </c>
      <c r="C263" s="144" t="s">
        <v>1710</v>
      </c>
      <c r="D263" s="144">
        <v>13262909</v>
      </c>
      <c r="E263" s="203" t="s">
        <v>1711</v>
      </c>
      <c r="F263" s="146">
        <v>499</v>
      </c>
      <c r="G263" s="144"/>
      <c r="H263" s="146"/>
      <c r="I263" s="147"/>
    </row>
    <row r="264" spans="1:9" x14ac:dyDescent="0.3">
      <c r="A264" s="148" t="s">
        <v>736</v>
      </c>
      <c r="B264" s="144"/>
      <c r="C264" s="144"/>
      <c r="D264" s="144"/>
      <c r="E264" s="146"/>
      <c r="F264" s="146"/>
      <c r="G264" s="144">
        <v>13300000</v>
      </c>
      <c r="H264" s="146">
        <v>8.6999999999999993</v>
      </c>
      <c r="I264" s="147">
        <v>499</v>
      </c>
    </row>
    <row r="265" spans="1:9" x14ac:dyDescent="0.3">
      <c r="A265" s="143" t="s">
        <v>736</v>
      </c>
      <c r="B265" s="144" t="s">
        <v>737</v>
      </c>
      <c r="C265" s="144" t="s">
        <v>1712</v>
      </c>
      <c r="D265" s="144">
        <v>13263894</v>
      </c>
      <c r="E265" s="203" t="s">
        <v>1711</v>
      </c>
      <c r="F265" s="146">
        <v>499</v>
      </c>
      <c r="G265" s="144"/>
      <c r="H265" s="146"/>
      <c r="I265" s="147"/>
    </row>
    <row r="266" spans="1:9" x14ac:dyDescent="0.3">
      <c r="A266" s="148" t="s">
        <v>736</v>
      </c>
      <c r="B266" s="144"/>
      <c r="C266" s="144"/>
      <c r="D266" s="144"/>
      <c r="E266" s="146"/>
      <c r="F266" s="146"/>
      <c r="G266" s="144">
        <v>13300000</v>
      </c>
      <c r="H266" s="146">
        <v>8.6999999999999993</v>
      </c>
      <c r="I266" s="147">
        <v>499</v>
      </c>
    </row>
    <row r="267" spans="1:9" x14ac:dyDescent="0.3">
      <c r="A267" s="143" t="s">
        <v>736</v>
      </c>
      <c r="B267" s="144" t="s">
        <v>737</v>
      </c>
      <c r="C267" s="144" t="s">
        <v>1713</v>
      </c>
      <c r="D267" s="144">
        <v>13264705</v>
      </c>
      <c r="E267" s="203" t="s">
        <v>1711</v>
      </c>
      <c r="F267" s="146">
        <v>499</v>
      </c>
      <c r="G267" s="144"/>
      <c r="H267" s="146"/>
      <c r="I267" s="147"/>
    </row>
    <row r="268" spans="1:9" x14ac:dyDescent="0.3">
      <c r="A268" s="148" t="s">
        <v>736</v>
      </c>
      <c r="B268" s="144"/>
      <c r="C268" s="144"/>
      <c r="D268" s="144"/>
      <c r="E268" s="146"/>
      <c r="F268" s="146"/>
      <c r="G268" s="144">
        <v>13300000</v>
      </c>
      <c r="H268" s="146">
        <v>8.6999999999999993</v>
      </c>
      <c r="I268" s="147">
        <v>499</v>
      </c>
    </row>
    <row r="269" spans="1:9" x14ac:dyDescent="0.3">
      <c r="A269" s="143" t="s">
        <v>736</v>
      </c>
      <c r="B269" s="144" t="s">
        <v>737</v>
      </c>
      <c r="C269" s="144" t="s">
        <v>1714</v>
      </c>
      <c r="D269" s="144">
        <v>13265637</v>
      </c>
      <c r="E269" s="203" t="s">
        <v>1711</v>
      </c>
      <c r="F269" s="146">
        <v>499</v>
      </c>
      <c r="G269" s="144"/>
      <c r="H269" s="146"/>
      <c r="I269" s="147"/>
    </row>
    <row r="270" spans="1:9" x14ac:dyDescent="0.3">
      <c r="A270" s="148" t="s">
        <v>736</v>
      </c>
      <c r="B270" s="144"/>
      <c r="C270" s="144"/>
      <c r="D270" s="144"/>
      <c r="E270" s="146"/>
      <c r="F270" s="146"/>
      <c r="G270" s="144">
        <v>13300000</v>
      </c>
      <c r="H270" s="146">
        <v>8.6999999999999993</v>
      </c>
      <c r="I270" s="147">
        <v>499</v>
      </c>
    </row>
    <row r="271" spans="1:9" x14ac:dyDescent="0.3">
      <c r="A271" s="143" t="s">
        <v>736</v>
      </c>
      <c r="B271" s="144" t="s">
        <v>737</v>
      </c>
      <c r="C271" s="144" t="s">
        <v>1715</v>
      </c>
      <c r="D271" s="144">
        <v>13270483</v>
      </c>
      <c r="E271" s="203" t="s">
        <v>1711</v>
      </c>
      <c r="F271" s="146">
        <v>499</v>
      </c>
      <c r="G271" s="144"/>
      <c r="H271" s="146"/>
      <c r="I271" s="147"/>
    </row>
    <row r="272" spans="1:9" x14ac:dyDescent="0.3">
      <c r="A272" s="143" t="s">
        <v>736</v>
      </c>
      <c r="B272" s="144" t="s">
        <v>737</v>
      </c>
      <c r="C272" s="144" t="s">
        <v>1715</v>
      </c>
      <c r="D272" s="144">
        <v>13271865</v>
      </c>
      <c r="E272" s="203" t="s">
        <v>1711</v>
      </c>
      <c r="F272" s="146">
        <v>-499</v>
      </c>
      <c r="G272" s="144"/>
      <c r="H272" s="146"/>
      <c r="I272" s="147"/>
    </row>
    <row r="273" spans="1:9" x14ac:dyDescent="0.3">
      <c r="A273" s="143" t="s">
        <v>736</v>
      </c>
      <c r="B273" s="144" t="s">
        <v>737</v>
      </c>
      <c r="C273" s="144" t="s">
        <v>1716</v>
      </c>
      <c r="D273" s="144">
        <v>13273838</v>
      </c>
      <c r="E273" s="203" t="s">
        <v>1711</v>
      </c>
      <c r="F273" s="146">
        <v>4</v>
      </c>
      <c r="G273" s="144"/>
      <c r="H273" s="146"/>
      <c r="I273" s="147"/>
    </row>
    <row r="274" spans="1:9" ht="16.8" thickBot="1" x14ac:dyDescent="0.35">
      <c r="A274" s="184" t="s">
        <v>736</v>
      </c>
      <c r="B274" s="150"/>
      <c r="C274" s="150"/>
      <c r="D274" s="150"/>
      <c r="E274" s="152"/>
      <c r="F274" s="152"/>
      <c r="G274" s="150">
        <v>13300000</v>
      </c>
      <c r="H274" s="152">
        <v>8.6999999999999993</v>
      </c>
      <c r="I274" s="153">
        <v>4</v>
      </c>
    </row>
    <row r="275" spans="1:9" ht="16.8" thickBot="1" x14ac:dyDescent="0.35">
      <c r="A275" s="227"/>
      <c r="B275" s="192" t="s">
        <v>1911</v>
      </c>
      <c r="C275" s="192"/>
      <c r="D275" s="192"/>
      <c r="E275" s="228"/>
      <c r="F275" s="229">
        <f>SUM(F4:F274)</f>
        <v>18000</v>
      </c>
      <c r="G275" s="192"/>
      <c r="H275" s="228"/>
      <c r="I275" s="410">
        <f>SUM(I4:I274)</f>
        <v>17000</v>
      </c>
    </row>
    <row r="276" spans="1:9" s="226" customFormat="1" ht="33" customHeight="1" x14ac:dyDescent="0.3">
      <c r="A276" s="204" t="s">
        <v>1717</v>
      </c>
      <c r="B276" s="501" t="s">
        <v>1083</v>
      </c>
      <c r="C276" s="501"/>
      <c r="D276" s="501"/>
      <c r="E276" s="501"/>
      <c r="F276" s="501"/>
      <c r="G276" s="501"/>
      <c r="H276" s="501"/>
      <c r="I276" s="501"/>
    </row>
    <row r="277" spans="1:9" ht="16.8" thickBot="1" x14ac:dyDescent="0.35"/>
    <row r="278" spans="1:9" ht="34.200000000000003" customHeight="1" thickBot="1" x14ac:dyDescent="0.35">
      <c r="A278" s="186" t="s">
        <v>1718</v>
      </c>
      <c r="B278" s="502" t="s">
        <v>1682</v>
      </c>
      <c r="C278" s="503"/>
      <c r="D278" s="504" t="s">
        <v>1912</v>
      </c>
      <c r="E278" s="504"/>
      <c r="F278" s="251" t="s">
        <v>1686</v>
      </c>
    </row>
    <row r="279" spans="1:9" x14ac:dyDescent="0.3">
      <c r="B279" s="464" t="s">
        <v>1719</v>
      </c>
      <c r="C279" s="465"/>
      <c r="D279" s="505">
        <f>SUM(F4:F103)</f>
        <v>2500</v>
      </c>
      <c r="E279" s="505"/>
      <c r="F279" s="247">
        <f>SUM(I4:I103)</f>
        <v>2500</v>
      </c>
    </row>
    <row r="280" spans="1:9" x14ac:dyDescent="0.3">
      <c r="B280" s="478" t="s">
        <v>1720</v>
      </c>
      <c r="C280" s="477"/>
      <c r="D280" s="497">
        <f>SUM(F104:F134)</f>
        <v>2000</v>
      </c>
      <c r="E280" s="497"/>
      <c r="F280" s="260">
        <f>SUM(I104:I134)</f>
        <v>2000</v>
      </c>
    </row>
    <row r="281" spans="1:9" x14ac:dyDescent="0.3">
      <c r="B281" s="478" t="s">
        <v>1721</v>
      </c>
      <c r="C281" s="477"/>
      <c r="D281" s="497">
        <f>SUM(F135:F153)</f>
        <v>2500</v>
      </c>
      <c r="E281" s="497"/>
      <c r="F281" s="240">
        <f>SUM(I135:I153)</f>
        <v>2500</v>
      </c>
    </row>
    <row r="282" spans="1:9" x14ac:dyDescent="0.3">
      <c r="B282" s="478" t="s">
        <v>1722</v>
      </c>
      <c r="C282" s="477"/>
      <c r="D282" s="497">
        <f>SUM(F154:F183)</f>
        <v>2500</v>
      </c>
      <c r="E282" s="497"/>
      <c r="F282" s="240">
        <f>SUM(I154:I183)</f>
        <v>2500</v>
      </c>
    </row>
    <row r="283" spans="1:9" x14ac:dyDescent="0.3">
      <c r="B283" s="478" t="s">
        <v>1723</v>
      </c>
      <c r="C283" s="477"/>
      <c r="D283" s="497">
        <f>SUM(F184:F233)</f>
        <v>2500</v>
      </c>
      <c r="E283" s="497"/>
      <c r="F283" s="240">
        <f>SUM(I184:I233)</f>
        <v>2500</v>
      </c>
    </row>
    <row r="284" spans="1:9" x14ac:dyDescent="0.3">
      <c r="B284" s="478" t="s">
        <v>1724</v>
      </c>
      <c r="C284" s="477"/>
      <c r="D284" s="497">
        <f>SUM(F234:F253)</f>
        <v>2500</v>
      </c>
      <c r="E284" s="497"/>
      <c r="F284" s="240">
        <f>SUM(I234:I253)</f>
        <v>2500</v>
      </c>
    </row>
    <row r="285" spans="1:9" x14ac:dyDescent="0.3">
      <c r="B285" s="499" t="s">
        <v>1725</v>
      </c>
      <c r="C285" s="500"/>
      <c r="D285" s="497">
        <f>F254+F256</f>
        <v>500</v>
      </c>
      <c r="E285" s="497"/>
      <c r="F285" s="240">
        <f>I255+I257</f>
        <v>500</v>
      </c>
    </row>
    <row r="286" spans="1:9" ht="16.8" thickBot="1" x14ac:dyDescent="0.35">
      <c r="B286" s="466" t="s">
        <v>1726</v>
      </c>
      <c r="C286" s="467"/>
      <c r="D286" s="498">
        <f>SUM(F258:F274)</f>
        <v>3000</v>
      </c>
      <c r="E286" s="498"/>
      <c r="F286" s="241">
        <f>SUM(I258:I274)</f>
        <v>2000</v>
      </c>
    </row>
  </sheetData>
  <mergeCells count="19">
    <mergeCell ref="B282:C282"/>
    <mergeCell ref="D278:E278"/>
    <mergeCell ref="D279:E279"/>
    <mergeCell ref="D280:E280"/>
    <mergeCell ref="D281:E281"/>
    <mergeCell ref="D282:E282"/>
    <mergeCell ref="B276:I276"/>
    <mergeCell ref="B278:C278"/>
    <mergeCell ref="B279:C279"/>
    <mergeCell ref="B280:C280"/>
    <mergeCell ref="B281:C281"/>
    <mergeCell ref="D284:E284"/>
    <mergeCell ref="D285:E285"/>
    <mergeCell ref="D286:E286"/>
    <mergeCell ref="B283:C283"/>
    <mergeCell ref="B284:C284"/>
    <mergeCell ref="B285:C285"/>
    <mergeCell ref="B286:C286"/>
    <mergeCell ref="D283:E28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1" fitToHeight="100" orientation="portrait"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30">
    <pageSetUpPr fitToPage="1"/>
  </sheetPr>
  <dimension ref="A1:J185"/>
  <sheetViews>
    <sheetView zoomScaleNormal="100" workbookViewId="0">
      <pane ySplit="3" topLeftCell="A4" activePane="bottomLeft" state="frozen"/>
      <selection pane="bottomLeft" activeCell="A2" sqref="A2"/>
    </sheetView>
  </sheetViews>
  <sheetFormatPr defaultRowHeight="16.2" x14ac:dyDescent="0.3"/>
  <cols>
    <col min="1" max="1" width="10.33203125" customWidth="1"/>
    <col min="2" max="2" width="10.5546875" bestFit="1" customWidth="1"/>
    <col min="3" max="3" width="8.33203125" bestFit="1" customWidth="1"/>
    <col min="4" max="4" width="14" customWidth="1"/>
    <col min="5" max="5" width="12.21875" customWidth="1"/>
    <col min="6" max="9" width="10.5546875" bestFit="1" customWidth="1"/>
  </cols>
  <sheetData>
    <row r="1" spans="1:10" x14ac:dyDescent="0.3">
      <c r="A1" s="135" t="s">
        <v>3378</v>
      </c>
      <c r="C1" s="14"/>
      <c r="J1" s="14"/>
    </row>
    <row r="2" spans="1:10" ht="16.8" thickBot="1" x14ac:dyDescent="0.35">
      <c r="A2" s="191" t="s">
        <v>1743</v>
      </c>
      <c r="C2" s="14"/>
      <c r="J2" s="14"/>
    </row>
    <row r="3" spans="1:10" s="136" customFormat="1" ht="16.8" thickBot="1" x14ac:dyDescent="0.35">
      <c r="A3" s="175" t="s">
        <v>1727</v>
      </c>
      <c r="B3" s="176" t="s">
        <v>340</v>
      </c>
      <c r="C3" s="178" t="s">
        <v>254</v>
      </c>
      <c r="D3" s="178" t="s">
        <v>1728</v>
      </c>
      <c r="E3" s="176" t="s">
        <v>1729</v>
      </c>
      <c r="F3" s="176" t="s">
        <v>1730</v>
      </c>
      <c r="G3" s="178" t="s">
        <v>258</v>
      </c>
      <c r="H3" s="176" t="s">
        <v>1731</v>
      </c>
      <c r="I3" s="179" t="s">
        <v>260</v>
      </c>
    </row>
    <row r="4" spans="1:10" ht="16.8" thickBot="1" x14ac:dyDescent="0.35">
      <c r="A4" s="408" t="s">
        <v>271</v>
      </c>
      <c r="B4" s="192" t="s">
        <v>272</v>
      </c>
      <c r="C4" s="192" t="s">
        <v>1732</v>
      </c>
      <c r="D4" s="192">
        <v>8311121</v>
      </c>
      <c r="E4" s="228">
        <v>9</v>
      </c>
      <c r="F4" s="228">
        <v>300</v>
      </c>
      <c r="G4" s="192"/>
      <c r="H4" s="228"/>
      <c r="I4" s="409"/>
    </row>
    <row r="5" spans="1:10" ht="16.8" thickBot="1" x14ac:dyDescent="0.35">
      <c r="A5" s="408" t="s">
        <v>271</v>
      </c>
      <c r="B5" s="192" t="s">
        <v>262</v>
      </c>
      <c r="C5" s="192" t="s">
        <v>1733</v>
      </c>
      <c r="D5" s="192">
        <v>8440197</v>
      </c>
      <c r="E5" s="228">
        <v>8.9</v>
      </c>
      <c r="F5" s="228">
        <v>200</v>
      </c>
      <c r="G5" s="192"/>
      <c r="H5" s="228"/>
      <c r="I5" s="409"/>
    </row>
    <row r="6" spans="1:10" x14ac:dyDescent="0.3">
      <c r="A6" s="180" t="s">
        <v>1893</v>
      </c>
      <c r="B6" s="181" t="s">
        <v>272</v>
      </c>
      <c r="C6" s="181" t="s">
        <v>1734</v>
      </c>
      <c r="D6" s="181">
        <v>9544155</v>
      </c>
      <c r="E6" s="182">
        <v>8.58</v>
      </c>
      <c r="F6" s="182">
        <v>42</v>
      </c>
      <c r="G6" s="181"/>
      <c r="H6" s="182"/>
      <c r="I6" s="183"/>
    </row>
    <row r="7" spans="1:10" x14ac:dyDescent="0.3">
      <c r="A7" s="148" t="s">
        <v>1893</v>
      </c>
      <c r="B7" s="144"/>
      <c r="C7" s="144"/>
      <c r="D7" s="144"/>
      <c r="E7" s="146"/>
      <c r="F7" s="146"/>
      <c r="G7" s="144">
        <v>9545630</v>
      </c>
      <c r="H7" s="146">
        <v>8.58</v>
      </c>
      <c r="I7" s="147">
        <v>42</v>
      </c>
    </row>
    <row r="8" spans="1:10" x14ac:dyDescent="0.3">
      <c r="A8" s="143" t="s">
        <v>1893</v>
      </c>
      <c r="B8" s="144" t="s">
        <v>272</v>
      </c>
      <c r="C8" s="144" t="s">
        <v>1096</v>
      </c>
      <c r="D8" s="144">
        <v>9545579</v>
      </c>
      <c r="E8" s="146">
        <v>8.57</v>
      </c>
      <c r="F8" s="146">
        <v>42</v>
      </c>
      <c r="G8" s="144"/>
      <c r="H8" s="146"/>
      <c r="I8" s="147"/>
    </row>
    <row r="9" spans="1:10" x14ac:dyDescent="0.3">
      <c r="A9" s="148" t="s">
        <v>1893</v>
      </c>
      <c r="B9" s="144"/>
      <c r="C9" s="144"/>
      <c r="D9" s="144"/>
      <c r="E9" s="146"/>
      <c r="F9" s="146"/>
      <c r="G9" s="144">
        <v>9545630</v>
      </c>
      <c r="H9" s="146">
        <v>8.58</v>
      </c>
      <c r="I9" s="147">
        <v>42</v>
      </c>
    </row>
    <row r="10" spans="1:10" x14ac:dyDescent="0.3">
      <c r="A10" s="143" t="s">
        <v>1893</v>
      </c>
      <c r="B10" s="144" t="s">
        <v>272</v>
      </c>
      <c r="C10" s="144" t="s">
        <v>1735</v>
      </c>
      <c r="D10" s="144">
        <v>9553423</v>
      </c>
      <c r="E10" s="146">
        <v>8.6</v>
      </c>
      <c r="F10" s="146">
        <v>58</v>
      </c>
      <c r="G10" s="144"/>
      <c r="H10" s="146"/>
      <c r="I10" s="147"/>
    </row>
    <row r="11" spans="1:10" ht="16.8" thickBot="1" x14ac:dyDescent="0.35">
      <c r="A11" s="170" t="s">
        <v>1893</v>
      </c>
      <c r="B11" s="171"/>
      <c r="C11" s="171"/>
      <c r="D11" s="171"/>
      <c r="E11" s="173"/>
      <c r="F11" s="173"/>
      <c r="G11" s="171">
        <v>9553728</v>
      </c>
      <c r="H11" s="173">
        <v>8.6</v>
      </c>
      <c r="I11" s="174">
        <v>58</v>
      </c>
    </row>
    <row r="12" spans="1:10" x14ac:dyDescent="0.3">
      <c r="A12" s="180" t="s">
        <v>1893</v>
      </c>
      <c r="B12" s="181" t="s">
        <v>272</v>
      </c>
      <c r="C12" s="181" t="s">
        <v>1736</v>
      </c>
      <c r="D12" s="181">
        <v>10000725</v>
      </c>
      <c r="E12" s="182">
        <v>8.65</v>
      </c>
      <c r="F12" s="182">
        <v>100</v>
      </c>
      <c r="G12" s="181"/>
      <c r="H12" s="182"/>
      <c r="I12" s="183"/>
    </row>
    <row r="13" spans="1:10" x14ac:dyDescent="0.3">
      <c r="A13" s="148" t="s">
        <v>1893</v>
      </c>
      <c r="B13" s="144"/>
      <c r="C13" s="144"/>
      <c r="D13" s="144"/>
      <c r="E13" s="146"/>
      <c r="F13" s="146"/>
      <c r="G13" s="144">
        <v>10000914</v>
      </c>
      <c r="H13" s="146">
        <v>8.65</v>
      </c>
      <c r="I13" s="147">
        <v>77</v>
      </c>
    </row>
    <row r="14" spans="1:10" x14ac:dyDescent="0.3">
      <c r="A14" s="148" t="s">
        <v>1893</v>
      </c>
      <c r="B14" s="144"/>
      <c r="C14" s="144"/>
      <c r="D14" s="144"/>
      <c r="E14" s="146"/>
      <c r="F14" s="146"/>
      <c r="G14" s="144">
        <v>10001428</v>
      </c>
      <c r="H14" s="146">
        <v>8.65</v>
      </c>
      <c r="I14" s="147">
        <v>12</v>
      </c>
    </row>
    <row r="15" spans="1:10" x14ac:dyDescent="0.3">
      <c r="A15" s="148" t="s">
        <v>1893</v>
      </c>
      <c r="B15" s="144"/>
      <c r="C15" s="144"/>
      <c r="D15" s="144"/>
      <c r="E15" s="146"/>
      <c r="F15" s="146"/>
      <c r="G15" s="144">
        <v>10002452</v>
      </c>
      <c r="H15" s="146">
        <v>8.65</v>
      </c>
      <c r="I15" s="147">
        <v>11</v>
      </c>
    </row>
    <row r="16" spans="1:10" x14ac:dyDescent="0.3">
      <c r="A16" s="138" t="s">
        <v>312</v>
      </c>
      <c r="B16" s="139" t="s">
        <v>497</v>
      </c>
      <c r="C16" s="139" t="s">
        <v>1737</v>
      </c>
      <c r="D16" s="139">
        <v>10001876</v>
      </c>
      <c r="E16" s="141">
        <v>8.66</v>
      </c>
      <c r="F16" s="141">
        <v>20</v>
      </c>
      <c r="G16" s="139"/>
      <c r="H16" s="141"/>
      <c r="I16" s="142"/>
    </row>
    <row r="17" spans="1:9" ht="16.8" thickBot="1" x14ac:dyDescent="0.35">
      <c r="A17" s="170" t="s">
        <v>312</v>
      </c>
      <c r="B17" s="171"/>
      <c r="C17" s="171"/>
      <c r="D17" s="171"/>
      <c r="E17" s="173"/>
      <c r="F17" s="173"/>
      <c r="G17" s="171">
        <v>11173658</v>
      </c>
      <c r="H17" s="173">
        <v>8.66</v>
      </c>
      <c r="I17" s="174">
        <v>20</v>
      </c>
    </row>
    <row r="18" spans="1:9" x14ac:dyDescent="0.3">
      <c r="A18" s="138" t="s">
        <v>357</v>
      </c>
      <c r="B18" s="139" t="s">
        <v>358</v>
      </c>
      <c r="C18" s="139" t="s">
        <v>1738</v>
      </c>
      <c r="D18" s="139">
        <v>11091703</v>
      </c>
      <c r="E18" s="141">
        <v>8.6</v>
      </c>
      <c r="F18" s="141">
        <v>20</v>
      </c>
      <c r="G18" s="139"/>
      <c r="H18" s="141"/>
      <c r="I18" s="142"/>
    </row>
    <row r="19" spans="1:9" x14ac:dyDescent="0.3">
      <c r="A19" s="148" t="s">
        <v>357</v>
      </c>
      <c r="B19" s="144"/>
      <c r="C19" s="144"/>
      <c r="D19" s="144"/>
      <c r="E19" s="146"/>
      <c r="F19" s="146"/>
      <c r="G19" s="144">
        <v>11111726</v>
      </c>
      <c r="H19" s="146">
        <v>8.6</v>
      </c>
      <c r="I19" s="147">
        <v>20</v>
      </c>
    </row>
    <row r="20" spans="1:9" x14ac:dyDescent="0.3">
      <c r="A20" s="143" t="s">
        <v>357</v>
      </c>
      <c r="B20" s="144" t="s">
        <v>358</v>
      </c>
      <c r="C20" s="144" t="s">
        <v>1739</v>
      </c>
      <c r="D20" s="144">
        <v>11095394</v>
      </c>
      <c r="E20" s="146">
        <v>8.58</v>
      </c>
      <c r="F20" s="146">
        <v>10</v>
      </c>
      <c r="G20" s="144"/>
      <c r="H20" s="146"/>
      <c r="I20" s="147"/>
    </row>
    <row r="21" spans="1:9" x14ac:dyDescent="0.3">
      <c r="A21" s="184" t="s">
        <v>357</v>
      </c>
      <c r="B21" s="150"/>
      <c r="C21" s="150"/>
      <c r="D21" s="150"/>
      <c r="E21" s="152"/>
      <c r="F21" s="152"/>
      <c r="G21" s="150">
        <v>11110704</v>
      </c>
      <c r="H21" s="152">
        <v>8.58</v>
      </c>
      <c r="I21" s="153">
        <v>10</v>
      </c>
    </row>
    <row r="22" spans="1:9" x14ac:dyDescent="0.3">
      <c r="A22" s="114" t="s">
        <v>1919</v>
      </c>
      <c r="B22" s="111" t="s">
        <v>1920</v>
      </c>
      <c r="C22" s="111" t="s">
        <v>288</v>
      </c>
      <c r="D22" s="443">
        <v>11104312</v>
      </c>
      <c r="E22" s="112">
        <v>8.66</v>
      </c>
      <c r="F22" s="112">
        <v>499</v>
      </c>
      <c r="G22" s="443"/>
      <c r="H22" s="112"/>
      <c r="I22" s="113"/>
    </row>
    <row r="23" spans="1:9" x14ac:dyDescent="0.3">
      <c r="A23" s="432" t="s">
        <v>1919</v>
      </c>
      <c r="B23" s="433"/>
      <c r="C23" s="433"/>
      <c r="D23" s="434" t="s">
        <v>1921</v>
      </c>
      <c r="E23" s="435"/>
      <c r="F23" s="435"/>
      <c r="G23" s="434">
        <v>11173658</v>
      </c>
      <c r="H23" s="435">
        <v>8.66</v>
      </c>
      <c r="I23" s="436">
        <v>134</v>
      </c>
    </row>
    <row r="24" spans="1:9" x14ac:dyDescent="0.3">
      <c r="A24" s="432" t="s">
        <v>1919</v>
      </c>
      <c r="B24" s="433"/>
      <c r="C24" s="433"/>
      <c r="D24" s="434" t="s">
        <v>1921</v>
      </c>
      <c r="E24" s="435"/>
      <c r="F24" s="435"/>
      <c r="G24" s="434">
        <v>11174172</v>
      </c>
      <c r="H24" s="435">
        <v>8.66</v>
      </c>
      <c r="I24" s="436">
        <v>140</v>
      </c>
    </row>
    <row r="25" spans="1:9" x14ac:dyDescent="0.3">
      <c r="A25" s="432" t="s">
        <v>1919</v>
      </c>
      <c r="B25" s="433"/>
      <c r="C25" s="433"/>
      <c r="D25" s="434" t="s">
        <v>1921</v>
      </c>
      <c r="E25" s="435"/>
      <c r="F25" s="435"/>
      <c r="G25" s="434">
        <v>11175199</v>
      </c>
      <c r="H25" s="435">
        <v>8.66</v>
      </c>
      <c r="I25" s="436">
        <v>25</v>
      </c>
    </row>
    <row r="26" spans="1:9" x14ac:dyDescent="0.3">
      <c r="A26" s="432" t="s">
        <v>1919</v>
      </c>
      <c r="B26" s="433"/>
      <c r="C26" s="433"/>
      <c r="D26" s="434" t="s">
        <v>1921</v>
      </c>
      <c r="E26" s="435"/>
      <c r="F26" s="435"/>
      <c r="G26" s="434">
        <v>11180222</v>
      </c>
      <c r="H26" s="435">
        <v>8.66</v>
      </c>
      <c r="I26" s="436">
        <v>20</v>
      </c>
    </row>
    <row r="27" spans="1:9" x14ac:dyDescent="0.3">
      <c r="A27" s="432" t="s">
        <v>1919</v>
      </c>
      <c r="B27" s="433"/>
      <c r="C27" s="433"/>
      <c r="D27" s="434" t="s">
        <v>1921</v>
      </c>
      <c r="E27" s="435"/>
      <c r="F27" s="435"/>
      <c r="G27" s="434">
        <v>11180734</v>
      </c>
      <c r="H27" s="435">
        <v>8.66</v>
      </c>
      <c r="I27" s="436">
        <v>2</v>
      </c>
    </row>
    <row r="28" spans="1:9" x14ac:dyDescent="0.3">
      <c r="A28" s="432" t="s">
        <v>1919</v>
      </c>
      <c r="B28" s="433"/>
      <c r="C28" s="433"/>
      <c r="D28" s="434" t="s">
        <v>1921</v>
      </c>
      <c r="E28" s="435"/>
      <c r="F28" s="435"/>
      <c r="G28" s="434">
        <v>11181247</v>
      </c>
      <c r="H28" s="435">
        <v>8.66</v>
      </c>
      <c r="I28" s="436">
        <v>3</v>
      </c>
    </row>
    <row r="29" spans="1:9" x14ac:dyDescent="0.3">
      <c r="A29" s="432" t="s">
        <v>1919</v>
      </c>
      <c r="B29" s="433"/>
      <c r="C29" s="433"/>
      <c r="D29" s="434" t="s">
        <v>1921</v>
      </c>
      <c r="E29" s="435"/>
      <c r="F29" s="435"/>
      <c r="G29" s="434">
        <v>11383748</v>
      </c>
      <c r="H29" s="435">
        <v>8.66</v>
      </c>
      <c r="I29" s="436">
        <v>175</v>
      </c>
    </row>
    <row r="30" spans="1:9" x14ac:dyDescent="0.3">
      <c r="A30" s="432" t="s">
        <v>1919</v>
      </c>
      <c r="B30" s="433" t="s">
        <v>1920</v>
      </c>
      <c r="C30" s="433" t="s">
        <v>289</v>
      </c>
      <c r="D30" s="434">
        <v>11104941</v>
      </c>
      <c r="E30" s="435">
        <v>8.66</v>
      </c>
      <c r="F30" s="435">
        <v>1</v>
      </c>
      <c r="G30" s="434"/>
      <c r="H30" s="435"/>
      <c r="I30" s="436"/>
    </row>
    <row r="31" spans="1:9" x14ac:dyDescent="0.3">
      <c r="A31" s="432" t="s">
        <v>1919</v>
      </c>
      <c r="B31" s="433"/>
      <c r="C31" s="433"/>
      <c r="D31" s="434" t="s">
        <v>1921</v>
      </c>
      <c r="E31" s="435"/>
      <c r="F31" s="435"/>
      <c r="G31" s="434">
        <v>11383748</v>
      </c>
      <c r="H31" s="435">
        <v>8.66</v>
      </c>
      <c r="I31" s="436">
        <v>1</v>
      </c>
    </row>
    <row r="32" spans="1:9" x14ac:dyDescent="0.3">
      <c r="A32" s="432" t="s">
        <v>1919</v>
      </c>
      <c r="B32" s="433" t="s">
        <v>1920</v>
      </c>
      <c r="C32" s="433" t="s">
        <v>290</v>
      </c>
      <c r="D32" s="434">
        <v>11105738</v>
      </c>
      <c r="E32" s="435">
        <v>8.67</v>
      </c>
      <c r="F32" s="435">
        <v>499</v>
      </c>
      <c r="G32" s="434"/>
      <c r="H32" s="435"/>
      <c r="I32" s="436"/>
    </row>
    <row r="33" spans="1:9" x14ac:dyDescent="0.3">
      <c r="A33" s="114" t="s">
        <v>1919</v>
      </c>
      <c r="B33" s="111" t="s">
        <v>1920</v>
      </c>
      <c r="C33" s="111" t="s">
        <v>290</v>
      </c>
      <c r="D33" s="443">
        <v>11210514</v>
      </c>
      <c r="E33" s="112">
        <v>8.67</v>
      </c>
      <c r="F33" s="112">
        <v>-499</v>
      </c>
      <c r="G33" s="443"/>
      <c r="H33" s="112"/>
      <c r="I33" s="113"/>
    </row>
    <row r="34" spans="1:9" x14ac:dyDescent="0.3">
      <c r="A34" s="432" t="s">
        <v>1919</v>
      </c>
      <c r="B34" s="433" t="s">
        <v>1920</v>
      </c>
      <c r="C34" s="433" t="s">
        <v>291</v>
      </c>
      <c r="D34" s="434">
        <v>11110767</v>
      </c>
      <c r="E34" s="435">
        <v>8.67</v>
      </c>
      <c r="F34" s="435">
        <v>1</v>
      </c>
      <c r="G34" s="434"/>
      <c r="H34" s="435"/>
      <c r="I34" s="436"/>
    </row>
    <row r="35" spans="1:9" x14ac:dyDescent="0.3">
      <c r="A35" s="432" t="s">
        <v>1919</v>
      </c>
      <c r="B35" s="433" t="s">
        <v>1920</v>
      </c>
      <c r="C35" s="433" t="s">
        <v>291</v>
      </c>
      <c r="D35" s="434">
        <v>11210673</v>
      </c>
      <c r="E35" s="435">
        <v>8.67</v>
      </c>
      <c r="F35" s="435">
        <v>-1</v>
      </c>
      <c r="G35" s="434"/>
      <c r="H35" s="435"/>
      <c r="I35" s="436"/>
    </row>
    <row r="36" spans="1:9" x14ac:dyDescent="0.3">
      <c r="A36" s="432" t="s">
        <v>1919</v>
      </c>
      <c r="B36" s="433" t="s">
        <v>1920</v>
      </c>
      <c r="C36" s="433" t="s">
        <v>292</v>
      </c>
      <c r="D36" s="434">
        <v>11111476</v>
      </c>
      <c r="E36" s="435">
        <v>8.68</v>
      </c>
      <c r="F36" s="435">
        <v>499</v>
      </c>
      <c r="G36" s="434"/>
      <c r="H36" s="435"/>
      <c r="I36" s="436"/>
    </row>
    <row r="37" spans="1:9" x14ac:dyDescent="0.3">
      <c r="A37" s="432" t="s">
        <v>1919</v>
      </c>
      <c r="B37" s="433" t="s">
        <v>1920</v>
      </c>
      <c r="C37" s="433" t="s">
        <v>292</v>
      </c>
      <c r="D37" s="434">
        <v>11210868</v>
      </c>
      <c r="E37" s="435">
        <v>8.68</v>
      </c>
      <c r="F37" s="435">
        <v>-499</v>
      </c>
      <c r="G37" s="434"/>
      <c r="H37" s="435"/>
      <c r="I37" s="436"/>
    </row>
    <row r="38" spans="1:9" x14ac:dyDescent="0.3">
      <c r="A38" s="432" t="s">
        <v>1919</v>
      </c>
      <c r="B38" s="433" t="s">
        <v>1920</v>
      </c>
      <c r="C38" s="433" t="s">
        <v>293</v>
      </c>
      <c r="D38" s="434">
        <v>11112281</v>
      </c>
      <c r="E38" s="435">
        <v>8.68</v>
      </c>
      <c r="F38" s="435">
        <v>1</v>
      </c>
      <c r="G38" s="434"/>
      <c r="H38" s="435"/>
      <c r="I38" s="436"/>
    </row>
    <row r="39" spans="1:9" x14ac:dyDescent="0.3">
      <c r="A39" s="432" t="s">
        <v>1919</v>
      </c>
      <c r="B39" s="433" t="s">
        <v>1920</v>
      </c>
      <c r="C39" s="433" t="s">
        <v>293</v>
      </c>
      <c r="D39" s="434">
        <v>11211048</v>
      </c>
      <c r="E39" s="435">
        <v>8.68</v>
      </c>
      <c r="F39" s="435">
        <v>-1</v>
      </c>
      <c r="G39" s="434"/>
      <c r="H39" s="435"/>
      <c r="I39" s="436"/>
    </row>
    <row r="40" spans="1:9" x14ac:dyDescent="0.3">
      <c r="A40" s="432" t="s">
        <v>1922</v>
      </c>
      <c r="B40" s="433" t="s">
        <v>1923</v>
      </c>
      <c r="C40" s="433" t="s">
        <v>1924</v>
      </c>
      <c r="D40" s="434">
        <v>11113342</v>
      </c>
      <c r="E40" s="435">
        <v>8.68</v>
      </c>
      <c r="F40" s="435">
        <v>100</v>
      </c>
      <c r="G40" s="434"/>
      <c r="H40" s="435"/>
      <c r="I40" s="436"/>
    </row>
    <row r="41" spans="1:9" x14ac:dyDescent="0.3">
      <c r="A41" s="432" t="s">
        <v>1922</v>
      </c>
      <c r="B41" s="433" t="s">
        <v>1923</v>
      </c>
      <c r="C41" s="433" t="s">
        <v>1924</v>
      </c>
      <c r="D41" s="434">
        <v>11213868</v>
      </c>
      <c r="E41" s="435">
        <v>8.68</v>
      </c>
      <c r="F41" s="435">
        <v>-100</v>
      </c>
      <c r="G41" s="434"/>
      <c r="H41" s="435"/>
      <c r="I41" s="436"/>
    </row>
    <row r="42" spans="1:9" x14ac:dyDescent="0.3">
      <c r="A42" s="432" t="s">
        <v>1922</v>
      </c>
      <c r="B42" s="433" t="s">
        <v>1923</v>
      </c>
      <c r="C42" s="433" t="s">
        <v>1925</v>
      </c>
      <c r="D42" s="434">
        <v>11115603</v>
      </c>
      <c r="E42" s="435">
        <v>8.69</v>
      </c>
      <c r="F42" s="435">
        <v>490</v>
      </c>
      <c r="G42" s="434"/>
      <c r="H42" s="435"/>
      <c r="I42" s="436"/>
    </row>
    <row r="43" spans="1:9" x14ac:dyDescent="0.3">
      <c r="A43" s="114" t="s">
        <v>1922</v>
      </c>
      <c r="B43" s="111" t="s">
        <v>1923</v>
      </c>
      <c r="C43" s="111" t="s">
        <v>1925</v>
      </c>
      <c r="D43" s="443">
        <v>11213438</v>
      </c>
      <c r="E43" s="112">
        <v>8.69</v>
      </c>
      <c r="F43" s="112">
        <v>-490</v>
      </c>
      <c r="G43" s="443"/>
      <c r="H43" s="112"/>
      <c r="I43" s="113"/>
    </row>
    <row r="44" spans="1:9" x14ac:dyDescent="0.3">
      <c r="A44" s="432" t="s">
        <v>1922</v>
      </c>
      <c r="B44" s="433" t="s">
        <v>1923</v>
      </c>
      <c r="C44" s="433" t="s">
        <v>1926</v>
      </c>
      <c r="D44" s="434">
        <v>11120036</v>
      </c>
      <c r="E44" s="435">
        <v>8.69</v>
      </c>
      <c r="F44" s="435">
        <v>10</v>
      </c>
      <c r="G44" s="434"/>
      <c r="H44" s="435"/>
      <c r="I44" s="436"/>
    </row>
    <row r="45" spans="1:9" x14ac:dyDescent="0.3">
      <c r="A45" s="432" t="s">
        <v>1922</v>
      </c>
      <c r="B45" s="433" t="s">
        <v>1923</v>
      </c>
      <c r="C45" s="433" t="s">
        <v>1926</v>
      </c>
      <c r="D45" s="434">
        <v>11212906</v>
      </c>
      <c r="E45" s="435">
        <v>8.69</v>
      </c>
      <c r="F45" s="435">
        <v>-10</v>
      </c>
      <c r="G45" s="434"/>
      <c r="H45" s="435"/>
      <c r="I45" s="436"/>
    </row>
    <row r="46" spans="1:9" x14ac:dyDescent="0.3">
      <c r="A46" s="138" t="s">
        <v>261</v>
      </c>
      <c r="B46" s="139" t="s">
        <v>262</v>
      </c>
      <c r="C46" s="139" t="s">
        <v>1740</v>
      </c>
      <c r="D46" s="139">
        <v>11121898</v>
      </c>
      <c r="E46" s="141">
        <v>8.6999999999999993</v>
      </c>
      <c r="F46" s="141">
        <v>499</v>
      </c>
      <c r="G46" s="139"/>
      <c r="H46" s="141"/>
      <c r="I46" s="142"/>
    </row>
    <row r="47" spans="1:9" x14ac:dyDescent="0.3">
      <c r="A47" s="143" t="s">
        <v>261</v>
      </c>
      <c r="B47" s="144" t="s">
        <v>262</v>
      </c>
      <c r="C47" s="144" t="s">
        <v>1740</v>
      </c>
      <c r="D47" s="144">
        <v>11523219</v>
      </c>
      <c r="E47" s="146">
        <v>8.6999999999999993</v>
      </c>
      <c r="F47" s="146">
        <v>-499</v>
      </c>
      <c r="G47" s="144"/>
      <c r="H47" s="146"/>
      <c r="I47" s="147"/>
    </row>
    <row r="48" spans="1:9" x14ac:dyDescent="0.3">
      <c r="A48" s="143" t="s">
        <v>261</v>
      </c>
      <c r="B48" s="144" t="s">
        <v>262</v>
      </c>
      <c r="C48" s="144" t="s">
        <v>399</v>
      </c>
      <c r="D48" s="144">
        <v>11122613</v>
      </c>
      <c r="E48" s="146">
        <v>8.6999999999999993</v>
      </c>
      <c r="F48" s="146">
        <v>51</v>
      </c>
      <c r="G48" s="144"/>
      <c r="H48" s="146"/>
      <c r="I48" s="147"/>
    </row>
    <row r="49" spans="1:9" ht="16.8" thickBot="1" x14ac:dyDescent="0.35">
      <c r="A49" s="217" t="s">
        <v>261</v>
      </c>
      <c r="B49" s="171" t="s">
        <v>262</v>
      </c>
      <c r="C49" s="171" t="s">
        <v>399</v>
      </c>
      <c r="D49" s="171">
        <v>11523216</v>
      </c>
      <c r="E49" s="173">
        <v>8.6999999999999993</v>
      </c>
      <c r="F49" s="173">
        <v>-51</v>
      </c>
      <c r="G49" s="171"/>
      <c r="H49" s="173"/>
      <c r="I49" s="174"/>
    </row>
    <row r="50" spans="1:9" x14ac:dyDescent="0.3">
      <c r="A50" s="432" t="s">
        <v>1922</v>
      </c>
      <c r="B50" s="433" t="s">
        <v>1923</v>
      </c>
      <c r="C50" s="433" t="s">
        <v>1927</v>
      </c>
      <c r="D50" s="434">
        <v>11213040</v>
      </c>
      <c r="E50" s="435">
        <v>8.66</v>
      </c>
      <c r="F50" s="435">
        <v>10</v>
      </c>
      <c r="G50" s="434"/>
      <c r="H50" s="435"/>
      <c r="I50" s="436"/>
    </row>
    <row r="51" spans="1:9" x14ac:dyDescent="0.3">
      <c r="A51" s="432" t="s">
        <v>1922</v>
      </c>
      <c r="B51" s="433"/>
      <c r="C51" s="433"/>
      <c r="D51" s="434" t="s">
        <v>1921</v>
      </c>
      <c r="E51" s="435"/>
      <c r="F51" s="435"/>
      <c r="G51" s="434">
        <v>11383748</v>
      </c>
      <c r="H51" s="435">
        <v>8.66</v>
      </c>
      <c r="I51" s="436">
        <v>10</v>
      </c>
    </row>
    <row r="52" spans="1:9" x14ac:dyDescent="0.3">
      <c r="A52" s="432" t="s">
        <v>1922</v>
      </c>
      <c r="B52" s="433" t="s">
        <v>1923</v>
      </c>
      <c r="C52" s="433" t="s">
        <v>1928</v>
      </c>
      <c r="D52" s="434">
        <v>11213526</v>
      </c>
      <c r="E52" s="435">
        <v>8.66</v>
      </c>
      <c r="F52" s="435">
        <v>490</v>
      </c>
      <c r="G52" s="434"/>
      <c r="H52" s="435"/>
      <c r="I52" s="436"/>
    </row>
    <row r="53" spans="1:9" x14ac:dyDescent="0.3">
      <c r="A53" s="432" t="s">
        <v>1922</v>
      </c>
      <c r="B53" s="433"/>
      <c r="C53" s="433"/>
      <c r="D53" s="434" t="s">
        <v>1921</v>
      </c>
      <c r="E53" s="435"/>
      <c r="F53" s="435"/>
      <c r="G53" s="434">
        <v>11383748</v>
      </c>
      <c r="H53" s="435">
        <v>8.66</v>
      </c>
      <c r="I53" s="436">
        <v>285</v>
      </c>
    </row>
    <row r="54" spans="1:9" x14ac:dyDescent="0.3">
      <c r="A54" s="432" t="s">
        <v>1922</v>
      </c>
      <c r="B54" s="433"/>
      <c r="C54" s="433"/>
      <c r="D54" s="434" t="s">
        <v>1921</v>
      </c>
      <c r="E54" s="435"/>
      <c r="F54" s="435"/>
      <c r="G54" s="434">
        <v>11384772</v>
      </c>
      <c r="H54" s="435">
        <v>8.66</v>
      </c>
      <c r="I54" s="436">
        <v>205</v>
      </c>
    </row>
    <row r="55" spans="1:9" x14ac:dyDescent="0.3">
      <c r="A55" s="432" t="s">
        <v>1919</v>
      </c>
      <c r="B55" s="433" t="s">
        <v>1920</v>
      </c>
      <c r="C55" s="433" t="s">
        <v>723</v>
      </c>
      <c r="D55" s="434">
        <v>11213614</v>
      </c>
      <c r="E55" s="435">
        <v>8.65</v>
      </c>
      <c r="F55" s="435">
        <v>450</v>
      </c>
      <c r="G55" s="434"/>
      <c r="H55" s="435"/>
      <c r="I55" s="436"/>
    </row>
    <row r="56" spans="1:9" x14ac:dyDescent="0.3">
      <c r="A56" s="432" t="s">
        <v>1919</v>
      </c>
      <c r="B56" s="433"/>
      <c r="C56" s="433"/>
      <c r="D56" s="434" t="s">
        <v>1921</v>
      </c>
      <c r="E56" s="435"/>
      <c r="F56" s="435"/>
      <c r="G56" s="434">
        <v>11213744</v>
      </c>
      <c r="H56" s="435">
        <v>8.65</v>
      </c>
      <c r="I56" s="436">
        <v>52</v>
      </c>
    </row>
    <row r="57" spans="1:9" x14ac:dyDescent="0.3">
      <c r="A57" s="432" t="s">
        <v>1919</v>
      </c>
      <c r="B57" s="433"/>
      <c r="C57" s="433"/>
      <c r="D57" s="434" t="s">
        <v>1921</v>
      </c>
      <c r="E57" s="435"/>
      <c r="F57" s="435"/>
      <c r="G57" s="434">
        <v>11220813</v>
      </c>
      <c r="H57" s="435">
        <v>8.65</v>
      </c>
      <c r="I57" s="436">
        <v>10</v>
      </c>
    </row>
    <row r="58" spans="1:9" x14ac:dyDescent="0.3">
      <c r="A58" s="432" t="s">
        <v>1919</v>
      </c>
      <c r="B58" s="433"/>
      <c r="C58" s="433"/>
      <c r="D58" s="434" t="s">
        <v>1921</v>
      </c>
      <c r="E58" s="435"/>
      <c r="F58" s="435"/>
      <c r="G58" s="434">
        <v>11221834</v>
      </c>
      <c r="H58" s="435">
        <v>8.65</v>
      </c>
      <c r="I58" s="436">
        <v>50</v>
      </c>
    </row>
    <row r="59" spans="1:9" x14ac:dyDescent="0.3">
      <c r="A59" s="432" t="s">
        <v>1919</v>
      </c>
      <c r="B59" s="433"/>
      <c r="C59" s="433"/>
      <c r="D59" s="434" t="s">
        <v>1921</v>
      </c>
      <c r="E59" s="435"/>
      <c r="F59" s="435"/>
      <c r="G59" s="434">
        <v>11253297</v>
      </c>
      <c r="H59" s="435">
        <v>8.65</v>
      </c>
      <c r="I59" s="436">
        <v>103</v>
      </c>
    </row>
    <row r="60" spans="1:9" x14ac:dyDescent="0.3">
      <c r="A60" s="432" t="s">
        <v>1919</v>
      </c>
      <c r="B60" s="433"/>
      <c r="C60" s="433"/>
      <c r="D60" s="434" t="s">
        <v>1921</v>
      </c>
      <c r="E60" s="435"/>
      <c r="F60" s="435"/>
      <c r="G60" s="434">
        <v>11254326</v>
      </c>
      <c r="H60" s="435">
        <v>8.65</v>
      </c>
      <c r="I60" s="436">
        <v>50</v>
      </c>
    </row>
    <row r="61" spans="1:9" x14ac:dyDescent="0.3">
      <c r="A61" s="432" t="s">
        <v>1919</v>
      </c>
      <c r="B61" s="433"/>
      <c r="C61" s="433"/>
      <c r="D61" s="434" t="s">
        <v>1921</v>
      </c>
      <c r="E61" s="435"/>
      <c r="F61" s="435"/>
      <c r="G61" s="434">
        <v>11255875</v>
      </c>
      <c r="H61" s="435">
        <v>8.65</v>
      </c>
      <c r="I61" s="436">
        <v>2</v>
      </c>
    </row>
    <row r="62" spans="1:9" x14ac:dyDescent="0.3">
      <c r="A62" s="432" t="s">
        <v>1919</v>
      </c>
      <c r="B62" s="433"/>
      <c r="C62" s="433"/>
      <c r="D62" s="434" t="s">
        <v>1921</v>
      </c>
      <c r="E62" s="435"/>
      <c r="F62" s="435"/>
      <c r="G62" s="434">
        <v>11260392</v>
      </c>
      <c r="H62" s="435">
        <v>8.65</v>
      </c>
      <c r="I62" s="436">
        <v>183</v>
      </c>
    </row>
    <row r="63" spans="1:9" x14ac:dyDescent="0.3">
      <c r="A63" s="432" t="s">
        <v>1922</v>
      </c>
      <c r="B63" s="433" t="s">
        <v>1923</v>
      </c>
      <c r="C63" s="433" t="s">
        <v>1929</v>
      </c>
      <c r="D63" s="434">
        <v>11213920</v>
      </c>
      <c r="E63" s="435">
        <v>8.66</v>
      </c>
      <c r="F63" s="435">
        <v>100</v>
      </c>
      <c r="G63" s="434"/>
      <c r="H63" s="435"/>
      <c r="I63" s="436"/>
    </row>
    <row r="64" spans="1:9" x14ac:dyDescent="0.3">
      <c r="A64" s="432" t="s">
        <v>1922</v>
      </c>
      <c r="B64" s="433"/>
      <c r="C64" s="433"/>
      <c r="D64" s="434" t="s">
        <v>1921</v>
      </c>
      <c r="E64" s="435"/>
      <c r="F64" s="435"/>
      <c r="G64" s="434">
        <v>11384772</v>
      </c>
      <c r="H64" s="435">
        <v>8.66</v>
      </c>
      <c r="I64" s="436">
        <v>100</v>
      </c>
    </row>
    <row r="65" spans="1:9" x14ac:dyDescent="0.3">
      <c r="A65" s="432" t="s">
        <v>1919</v>
      </c>
      <c r="B65" s="433" t="s">
        <v>1920</v>
      </c>
      <c r="C65" s="433" t="s">
        <v>1057</v>
      </c>
      <c r="D65" s="434">
        <v>11214374</v>
      </c>
      <c r="E65" s="435">
        <v>8.65</v>
      </c>
      <c r="F65" s="435">
        <v>450</v>
      </c>
      <c r="G65" s="434"/>
      <c r="H65" s="435"/>
      <c r="I65" s="436"/>
    </row>
    <row r="66" spans="1:9" x14ac:dyDescent="0.3">
      <c r="A66" s="432" t="s">
        <v>1919</v>
      </c>
      <c r="B66" s="433"/>
      <c r="C66" s="433"/>
      <c r="D66" s="434" t="s">
        <v>1921</v>
      </c>
      <c r="E66" s="435"/>
      <c r="F66" s="435"/>
      <c r="G66" s="434">
        <v>11260392</v>
      </c>
      <c r="H66" s="435">
        <v>8.65</v>
      </c>
      <c r="I66" s="436">
        <v>316</v>
      </c>
    </row>
    <row r="67" spans="1:9" x14ac:dyDescent="0.3">
      <c r="A67" s="432" t="s">
        <v>1919</v>
      </c>
      <c r="B67" s="433"/>
      <c r="C67" s="433"/>
      <c r="D67" s="434" t="s">
        <v>1921</v>
      </c>
      <c r="E67" s="435"/>
      <c r="F67" s="435"/>
      <c r="G67" s="434">
        <v>11260907</v>
      </c>
      <c r="H67" s="435">
        <v>8.65</v>
      </c>
      <c r="I67" s="436">
        <v>12</v>
      </c>
    </row>
    <row r="68" spans="1:9" x14ac:dyDescent="0.3">
      <c r="A68" s="437" t="s">
        <v>1919</v>
      </c>
      <c r="B68" s="438"/>
      <c r="C68" s="438"/>
      <c r="D68" s="439" t="s">
        <v>1921</v>
      </c>
      <c r="E68" s="440"/>
      <c r="F68" s="440"/>
      <c r="G68" s="439">
        <v>11261419</v>
      </c>
      <c r="H68" s="440">
        <v>8.65</v>
      </c>
      <c r="I68" s="441">
        <v>122</v>
      </c>
    </row>
    <row r="69" spans="1:9" x14ac:dyDescent="0.3">
      <c r="A69" s="143" t="s">
        <v>261</v>
      </c>
      <c r="B69" s="144" t="s">
        <v>262</v>
      </c>
      <c r="C69" s="144" t="s">
        <v>402</v>
      </c>
      <c r="D69" s="144">
        <v>11220052</v>
      </c>
      <c r="E69" s="146">
        <v>8.65</v>
      </c>
      <c r="F69" s="146">
        <v>499</v>
      </c>
      <c r="G69" s="144"/>
      <c r="H69" s="146"/>
      <c r="I69" s="147"/>
    </row>
    <row r="70" spans="1:9" x14ac:dyDescent="0.3">
      <c r="A70" s="148" t="s">
        <v>261</v>
      </c>
      <c r="B70" s="144"/>
      <c r="C70" s="144"/>
      <c r="D70" s="144"/>
      <c r="E70" s="146"/>
      <c r="F70" s="146"/>
      <c r="G70" s="144">
        <v>11261419</v>
      </c>
      <c r="H70" s="146">
        <v>8.65</v>
      </c>
      <c r="I70" s="147">
        <v>463</v>
      </c>
    </row>
    <row r="71" spans="1:9" x14ac:dyDescent="0.3">
      <c r="A71" s="148" t="s">
        <v>261</v>
      </c>
      <c r="B71" s="144"/>
      <c r="C71" s="144"/>
      <c r="D71" s="144"/>
      <c r="E71" s="146"/>
      <c r="F71" s="146"/>
      <c r="G71" s="144">
        <v>11261931</v>
      </c>
      <c r="H71" s="146">
        <v>8.65</v>
      </c>
      <c r="I71" s="147">
        <v>36</v>
      </c>
    </row>
    <row r="72" spans="1:9" x14ac:dyDescent="0.3">
      <c r="A72" s="143" t="s">
        <v>261</v>
      </c>
      <c r="B72" s="144" t="s">
        <v>262</v>
      </c>
      <c r="C72" s="144" t="s">
        <v>403</v>
      </c>
      <c r="D72" s="144">
        <v>11220657</v>
      </c>
      <c r="E72" s="146">
        <v>8.65</v>
      </c>
      <c r="F72" s="146">
        <v>499</v>
      </c>
      <c r="G72" s="144"/>
      <c r="H72" s="146"/>
      <c r="I72" s="147"/>
    </row>
    <row r="73" spans="1:9" x14ac:dyDescent="0.3">
      <c r="A73" s="148" t="s">
        <v>261</v>
      </c>
      <c r="B73" s="144"/>
      <c r="C73" s="144"/>
      <c r="D73" s="144"/>
      <c r="E73" s="146"/>
      <c r="F73" s="146"/>
      <c r="G73" s="144">
        <v>11261931</v>
      </c>
      <c r="H73" s="146">
        <v>8.65</v>
      </c>
      <c r="I73" s="147">
        <v>306</v>
      </c>
    </row>
    <row r="74" spans="1:9" x14ac:dyDescent="0.3">
      <c r="A74" s="148" t="s">
        <v>261</v>
      </c>
      <c r="B74" s="144"/>
      <c r="C74" s="144"/>
      <c r="D74" s="144"/>
      <c r="E74" s="146"/>
      <c r="F74" s="146"/>
      <c r="G74" s="144">
        <v>11262442</v>
      </c>
      <c r="H74" s="146">
        <v>8.65</v>
      </c>
      <c r="I74" s="147">
        <v>26</v>
      </c>
    </row>
    <row r="75" spans="1:9" x14ac:dyDescent="0.3">
      <c r="A75" s="148" t="s">
        <v>261</v>
      </c>
      <c r="B75" s="144"/>
      <c r="C75" s="144"/>
      <c r="D75" s="144"/>
      <c r="E75" s="146"/>
      <c r="F75" s="146"/>
      <c r="G75" s="144">
        <v>11262957</v>
      </c>
      <c r="H75" s="146">
        <v>8.65</v>
      </c>
      <c r="I75" s="147">
        <v>12</v>
      </c>
    </row>
    <row r="76" spans="1:9" x14ac:dyDescent="0.3">
      <c r="A76" s="148" t="s">
        <v>261</v>
      </c>
      <c r="B76" s="144"/>
      <c r="C76" s="144"/>
      <c r="D76" s="144"/>
      <c r="E76" s="146"/>
      <c r="F76" s="146"/>
      <c r="G76" s="144">
        <v>11264496</v>
      </c>
      <c r="H76" s="146">
        <v>8.65</v>
      </c>
      <c r="I76" s="147">
        <v>10</v>
      </c>
    </row>
    <row r="77" spans="1:9" x14ac:dyDescent="0.3">
      <c r="A77" s="148" t="s">
        <v>261</v>
      </c>
      <c r="B77" s="144"/>
      <c r="C77" s="144"/>
      <c r="D77" s="144"/>
      <c r="E77" s="146"/>
      <c r="F77" s="146"/>
      <c r="G77" s="144">
        <v>11265008</v>
      </c>
      <c r="H77" s="146">
        <v>8.65</v>
      </c>
      <c r="I77" s="147">
        <v>1</v>
      </c>
    </row>
    <row r="78" spans="1:9" x14ac:dyDescent="0.3">
      <c r="A78" s="148" t="s">
        <v>261</v>
      </c>
      <c r="B78" s="144"/>
      <c r="C78" s="144"/>
      <c r="D78" s="144"/>
      <c r="E78" s="146"/>
      <c r="F78" s="146"/>
      <c r="G78" s="144">
        <v>11265521</v>
      </c>
      <c r="H78" s="146">
        <v>8.65</v>
      </c>
      <c r="I78" s="147">
        <v>19</v>
      </c>
    </row>
    <row r="79" spans="1:9" x14ac:dyDescent="0.3">
      <c r="A79" s="148" t="s">
        <v>261</v>
      </c>
      <c r="B79" s="144"/>
      <c r="C79" s="144"/>
      <c r="D79" s="144"/>
      <c r="E79" s="146"/>
      <c r="F79" s="146"/>
      <c r="G79" s="144">
        <v>11270033</v>
      </c>
      <c r="H79" s="146">
        <v>8.65</v>
      </c>
      <c r="I79" s="147">
        <v>5</v>
      </c>
    </row>
    <row r="80" spans="1:9" x14ac:dyDescent="0.3">
      <c r="A80" s="148" t="s">
        <v>261</v>
      </c>
      <c r="B80" s="144"/>
      <c r="C80" s="144"/>
      <c r="D80" s="144"/>
      <c r="E80" s="146"/>
      <c r="F80" s="146"/>
      <c r="G80" s="144">
        <v>11270547</v>
      </c>
      <c r="H80" s="146">
        <v>8.65</v>
      </c>
      <c r="I80" s="147">
        <v>2</v>
      </c>
    </row>
    <row r="81" spans="1:9" x14ac:dyDescent="0.3">
      <c r="A81" s="148" t="s">
        <v>261</v>
      </c>
      <c r="B81" s="144"/>
      <c r="C81" s="144"/>
      <c r="D81" s="144"/>
      <c r="E81" s="146"/>
      <c r="F81" s="146"/>
      <c r="G81" s="144">
        <v>11271061</v>
      </c>
      <c r="H81" s="146">
        <v>8.65</v>
      </c>
      <c r="I81" s="147">
        <v>5</v>
      </c>
    </row>
    <row r="82" spans="1:9" x14ac:dyDescent="0.3">
      <c r="A82" s="148" t="s">
        <v>261</v>
      </c>
      <c r="B82" s="144"/>
      <c r="C82" s="144"/>
      <c r="D82" s="144"/>
      <c r="E82" s="146"/>
      <c r="F82" s="146"/>
      <c r="G82" s="144">
        <v>11271573</v>
      </c>
      <c r="H82" s="146">
        <v>8.65</v>
      </c>
      <c r="I82" s="147">
        <v>5</v>
      </c>
    </row>
    <row r="83" spans="1:9" x14ac:dyDescent="0.3">
      <c r="A83" s="148" t="s">
        <v>261</v>
      </c>
      <c r="B83" s="144"/>
      <c r="C83" s="144"/>
      <c r="D83" s="144"/>
      <c r="E83" s="146"/>
      <c r="F83" s="146"/>
      <c r="G83" s="144">
        <v>11272085</v>
      </c>
      <c r="H83" s="146">
        <v>8.65</v>
      </c>
      <c r="I83" s="147">
        <v>25</v>
      </c>
    </row>
    <row r="84" spans="1:9" x14ac:dyDescent="0.3">
      <c r="A84" s="148" t="s">
        <v>261</v>
      </c>
      <c r="B84" s="144"/>
      <c r="C84" s="144"/>
      <c r="D84" s="144"/>
      <c r="E84" s="146"/>
      <c r="F84" s="146"/>
      <c r="G84" s="144">
        <v>11272598</v>
      </c>
      <c r="H84" s="146">
        <v>8.65</v>
      </c>
      <c r="I84" s="147">
        <v>3</v>
      </c>
    </row>
    <row r="85" spans="1:9" x14ac:dyDescent="0.3">
      <c r="A85" s="148" t="s">
        <v>261</v>
      </c>
      <c r="B85" s="144"/>
      <c r="C85" s="144"/>
      <c r="D85" s="144"/>
      <c r="E85" s="146"/>
      <c r="F85" s="146"/>
      <c r="G85" s="144">
        <v>11274653</v>
      </c>
      <c r="H85" s="146">
        <v>8.65</v>
      </c>
      <c r="I85" s="147">
        <v>5</v>
      </c>
    </row>
    <row r="86" spans="1:9" x14ac:dyDescent="0.3">
      <c r="A86" s="148" t="s">
        <v>261</v>
      </c>
      <c r="B86" s="144"/>
      <c r="C86" s="144"/>
      <c r="D86" s="144"/>
      <c r="E86" s="146"/>
      <c r="F86" s="146"/>
      <c r="G86" s="144">
        <v>11275165</v>
      </c>
      <c r="H86" s="146">
        <v>8.65</v>
      </c>
      <c r="I86" s="147">
        <v>10</v>
      </c>
    </row>
    <row r="87" spans="1:9" x14ac:dyDescent="0.3">
      <c r="A87" s="148" t="s">
        <v>261</v>
      </c>
      <c r="B87" s="144"/>
      <c r="C87" s="144"/>
      <c r="D87" s="144"/>
      <c r="E87" s="146"/>
      <c r="F87" s="146"/>
      <c r="G87" s="144">
        <v>11281215</v>
      </c>
      <c r="H87" s="146">
        <v>8.65</v>
      </c>
      <c r="I87" s="147">
        <v>1</v>
      </c>
    </row>
    <row r="88" spans="1:9" x14ac:dyDescent="0.3">
      <c r="A88" s="148" t="s">
        <v>261</v>
      </c>
      <c r="B88" s="144"/>
      <c r="C88" s="144"/>
      <c r="D88" s="144"/>
      <c r="E88" s="146"/>
      <c r="F88" s="146"/>
      <c r="G88" s="144">
        <v>11282241</v>
      </c>
      <c r="H88" s="146">
        <v>8.65</v>
      </c>
      <c r="I88" s="147">
        <v>5</v>
      </c>
    </row>
    <row r="89" spans="1:9" x14ac:dyDescent="0.3">
      <c r="A89" s="148" t="s">
        <v>261</v>
      </c>
      <c r="B89" s="144"/>
      <c r="C89" s="144"/>
      <c r="D89" s="144"/>
      <c r="E89" s="146"/>
      <c r="F89" s="146"/>
      <c r="G89" s="144">
        <v>11283267</v>
      </c>
      <c r="H89" s="146">
        <v>8.65</v>
      </c>
      <c r="I89" s="147">
        <v>1</v>
      </c>
    </row>
    <row r="90" spans="1:9" x14ac:dyDescent="0.3">
      <c r="A90" s="148" t="s">
        <v>261</v>
      </c>
      <c r="B90" s="144"/>
      <c r="C90" s="144"/>
      <c r="D90" s="144"/>
      <c r="E90" s="146"/>
      <c r="F90" s="146"/>
      <c r="G90" s="144">
        <v>11284800</v>
      </c>
      <c r="H90" s="146">
        <v>8.65</v>
      </c>
      <c r="I90" s="147">
        <v>1</v>
      </c>
    </row>
    <row r="91" spans="1:9" x14ac:dyDescent="0.3">
      <c r="A91" s="148" t="s">
        <v>261</v>
      </c>
      <c r="B91" s="144"/>
      <c r="C91" s="144"/>
      <c r="D91" s="144"/>
      <c r="E91" s="146"/>
      <c r="F91" s="146"/>
      <c r="G91" s="144">
        <v>11293419</v>
      </c>
      <c r="H91" s="146">
        <v>8.65</v>
      </c>
      <c r="I91" s="147">
        <v>5</v>
      </c>
    </row>
    <row r="92" spans="1:9" x14ac:dyDescent="0.3">
      <c r="A92" s="148" t="s">
        <v>261</v>
      </c>
      <c r="B92" s="144"/>
      <c r="C92" s="144"/>
      <c r="D92" s="144"/>
      <c r="E92" s="146"/>
      <c r="F92" s="146"/>
      <c r="G92" s="144">
        <v>11363445</v>
      </c>
      <c r="H92" s="146">
        <v>8.65</v>
      </c>
      <c r="I92" s="147">
        <v>10</v>
      </c>
    </row>
    <row r="93" spans="1:9" x14ac:dyDescent="0.3">
      <c r="A93" s="148" t="s">
        <v>261</v>
      </c>
      <c r="B93" s="144"/>
      <c r="C93" s="144"/>
      <c r="D93" s="144"/>
      <c r="E93" s="146"/>
      <c r="F93" s="146"/>
      <c r="G93" s="144">
        <v>11380160</v>
      </c>
      <c r="H93" s="146">
        <v>8.65</v>
      </c>
      <c r="I93" s="147">
        <v>15</v>
      </c>
    </row>
    <row r="94" spans="1:9" x14ac:dyDescent="0.3">
      <c r="A94" s="148" t="s">
        <v>261</v>
      </c>
      <c r="B94" s="144"/>
      <c r="C94" s="144"/>
      <c r="D94" s="144"/>
      <c r="E94" s="146"/>
      <c r="F94" s="146"/>
      <c r="G94" s="144">
        <v>11380672</v>
      </c>
      <c r="H94" s="146">
        <v>8.65</v>
      </c>
      <c r="I94" s="147">
        <v>27</v>
      </c>
    </row>
    <row r="95" spans="1:9" x14ac:dyDescent="0.3">
      <c r="A95" s="143" t="s">
        <v>261</v>
      </c>
      <c r="B95" s="144" t="s">
        <v>262</v>
      </c>
      <c r="C95" s="144" t="s">
        <v>404</v>
      </c>
      <c r="D95" s="144">
        <v>11221240</v>
      </c>
      <c r="E95" s="146">
        <v>8.66</v>
      </c>
      <c r="F95" s="146">
        <v>499</v>
      </c>
      <c r="G95" s="144"/>
      <c r="H95" s="146"/>
      <c r="I95" s="147"/>
    </row>
    <row r="96" spans="1:9" x14ac:dyDescent="0.3">
      <c r="A96" s="148" t="s">
        <v>261</v>
      </c>
      <c r="B96" s="144"/>
      <c r="C96" s="144"/>
      <c r="D96" s="144"/>
      <c r="E96" s="146"/>
      <c r="F96" s="146"/>
      <c r="G96" s="144">
        <v>11384772</v>
      </c>
      <c r="H96" s="146">
        <v>8.66</v>
      </c>
      <c r="I96" s="147">
        <v>184</v>
      </c>
    </row>
    <row r="97" spans="1:9" x14ac:dyDescent="0.3">
      <c r="A97" s="148" t="s">
        <v>261</v>
      </c>
      <c r="B97" s="144"/>
      <c r="C97" s="144"/>
      <c r="D97" s="144"/>
      <c r="E97" s="146"/>
      <c r="F97" s="146"/>
      <c r="G97" s="144">
        <v>11385287</v>
      </c>
      <c r="H97" s="146">
        <v>8.66</v>
      </c>
      <c r="I97" s="147">
        <v>315</v>
      </c>
    </row>
    <row r="98" spans="1:9" x14ac:dyDescent="0.3">
      <c r="A98" s="143" t="s">
        <v>261</v>
      </c>
      <c r="B98" s="144" t="s">
        <v>262</v>
      </c>
      <c r="C98" s="144" t="s">
        <v>405</v>
      </c>
      <c r="D98" s="144">
        <v>11221806</v>
      </c>
      <c r="E98" s="146">
        <v>8.66</v>
      </c>
      <c r="F98" s="146">
        <v>499</v>
      </c>
      <c r="G98" s="144"/>
      <c r="H98" s="146"/>
      <c r="I98" s="147"/>
    </row>
    <row r="99" spans="1:9" x14ac:dyDescent="0.3">
      <c r="A99" s="148" t="s">
        <v>261</v>
      </c>
      <c r="B99" s="144"/>
      <c r="C99" s="144"/>
      <c r="D99" s="144"/>
      <c r="E99" s="146"/>
      <c r="F99" s="146"/>
      <c r="G99" s="144">
        <v>11385287</v>
      </c>
      <c r="H99" s="146">
        <v>8.66</v>
      </c>
      <c r="I99" s="147">
        <v>214</v>
      </c>
    </row>
    <row r="100" spans="1:9" x14ac:dyDescent="0.3">
      <c r="A100" s="148" t="s">
        <v>261</v>
      </c>
      <c r="B100" s="144"/>
      <c r="C100" s="144"/>
      <c r="D100" s="144"/>
      <c r="E100" s="146"/>
      <c r="F100" s="146"/>
      <c r="G100" s="144">
        <v>11390312</v>
      </c>
      <c r="H100" s="146">
        <v>8.66</v>
      </c>
      <c r="I100" s="147">
        <v>118</v>
      </c>
    </row>
    <row r="101" spans="1:9" x14ac:dyDescent="0.3">
      <c r="A101" s="148" t="s">
        <v>261</v>
      </c>
      <c r="B101" s="144"/>
      <c r="C101" s="144"/>
      <c r="D101" s="144"/>
      <c r="E101" s="146"/>
      <c r="F101" s="146"/>
      <c r="G101" s="144">
        <v>11390822</v>
      </c>
      <c r="H101" s="146">
        <v>8.66</v>
      </c>
      <c r="I101" s="147">
        <v>167</v>
      </c>
    </row>
    <row r="102" spans="1:9" x14ac:dyDescent="0.3">
      <c r="A102" s="143" t="s">
        <v>261</v>
      </c>
      <c r="B102" s="144" t="s">
        <v>262</v>
      </c>
      <c r="C102" s="144" t="s">
        <v>406</v>
      </c>
      <c r="D102" s="144">
        <v>11222319</v>
      </c>
      <c r="E102" s="146">
        <v>8.65</v>
      </c>
      <c r="F102" s="146">
        <v>2</v>
      </c>
      <c r="G102" s="144"/>
      <c r="H102" s="146"/>
      <c r="I102" s="147"/>
    </row>
    <row r="103" spans="1:9" x14ac:dyDescent="0.3">
      <c r="A103" s="148" t="s">
        <v>261</v>
      </c>
      <c r="B103" s="144"/>
      <c r="C103" s="144"/>
      <c r="D103" s="144"/>
      <c r="E103" s="146"/>
      <c r="F103" s="146"/>
      <c r="G103" s="144">
        <v>11380672</v>
      </c>
      <c r="H103" s="146">
        <v>8.65</v>
      </c>
      <c r="I103" s="147">
        <v>2</v>
      </c>
    </row>
    <row r="104" spans="1:9" x14ac:dyDescent="0.3">
      <c r="A104" s="143" t="s">
        <v>261</v>
      </c>
      <c r="B104" s="144" t="s">
        <v>262</v>
      </c>
      <c r="C104" s="144" t="s">
        <v>407</v>
      </c>
      <c r="D104" s="144">
        <v>11222837</v>
      </c>
      <c r="E104" s="146">
        <v>8.66</v>
      </c>
      <c r="F104" s="146">
        <v>2</v>
      </c>
      <c r="G104" s="144"/>
      <c r="H104" s="146"/>
      <c r="I104" s="147"/>
    </row>
    <row r="105" spans="1:9" ht="16.8" thickBot="1" x14ac:dyDescent="0.35">
      <c r="A105" s="170" t="s">
        <v>261</v>
      </c>
      <c r="B105" s="171"/>
      <c r="C105" s="171"/>
      <c r="D105" s="171"/>
      <c r="E105" s="173"/>
      <c r="F105" s="173"/>
      <c r="G105" s="171">
        <v>11390822</v>
      </c>
      <c r="H105" s="173">
        <v>8.66</v>
      </c>
      <c r="I105" s="174">
        <v>2</v>
      </c>
    </row>
    <row r="106" spans="1:9" x14ac:dyDescent="0.3">
      <c r="A106" s="138" t="s">
        <v>279</v>
      </c>
      <c r="B106" s="139" t="s">
        <v>262</v>
      </c>
      <c r="C106" s="139" t="s">
        <v>668</v>
      </c>
      <c r="D106" s="139">
        <v>11411008</v>
      </c>
      <c r="E106" s="141">
        <v>8.66</v>
      </c>
      <c r="F106" s="141">
        <v>300</v>
      </c>
      <c r="G106" s="139"/>
      <c r="H106" s="141"/>
      <c r="I106" s="142"/>
    </row>
    <row r="107" spans="1:9" x14ac:dyDescent="0.3">
      <c r="A107" s="148" t="s">
        <v>279</v>
      </c>
      <c r="B107" s="144"/>
      <c r="C107" s="144"/>
      <c r="D107" s="144"/>
      <c r="E107" s="146"/>
      <c r="F107" s="146"/>
      <c r="G107" s="144">
        <v>11411132</v>
      </c>
      <c r="H107" s="146">
        <v>8.66</v>
      </c>
      <c r="I107" s="147">
        <v>288</v>
      </c>
    </row>
    <row r="108" spans="1:9" x14ac:dyDescent="0.3">
      <c r="A108" s="148" t="s">
        <v>279</v>
      </c>
      <c r="B108" s="144"/>
      <c r="C108" s="144"/>
      <c r="D108" s="144"/>
      <c r="E108" s="146"/>
      <c r="F108" s="146"/>
      <c r="G108" s="144">
        <v>11503506</v>
      </c>
      <c r="H108" s="146">
        <v>8.66</v>
      </c>
      <c r="I108" s="147">
        <v>12</v>
      </c>
    </row>
    <row r="109" spans="1:9" x14ac:dyDescent="0.3">
      <c r="A109" s="143" t="s">
        <v>279</v>
      </c>
      <c r="B109" s="144" t="s">
        <v>262</v>
      </c>
      <c r="C109" s="144" t="s">
        <v>417</v>
      </c>
      <c r="D109" s="144">
        <v>11412008</v>
      </c>
      <c r="E109" s="146">
        <v>8.65</v>
      </c>
      <c r="F109" s="146">
        <v>300</v>
      </c>
      <c r="G109" s="144"/>
      <c r="H109" s="146"/>
      <c r="I109" s="147"/>
    </row>
    <row r="110" spans="1:9" x14ac:dyDescent="0.3">
      <c r="A110" s="148" t="s">
        <v>279</v>
      </c>
      <c r="B110" s="144"/>
      <c r="C110" s="144"/>
      <c r="D110" s="144"/>
      <c r="E110" s="146"/>
      <c r="F110" s="146"/>
      <c r="G110" s="144">
        <v>11412153</v>
      </c>
      <c r="H110" s="146">
        <v>8.65</v>
      </c>
      <c r="I110" s="147">
        <v>102</v>
      </c>
    </row>
    <row r="111" spans="1:9" x14ac:dyDescent="0.3">
      <c r="A111" s="148" t="s">
        <v>279</v>
      </c>
      <c r="B111" s="144"/>
      <c r="C111" s="144"/>
      <c r="D111" s="144"/>
      <c r="E111" s="146"/>
      <c r="F111" s="146"/>
      <c r="G111" s="144">
        <v>11501969</v>
      </c>
      <c r="H111" s="146">
        <v>8.65</v>
      </c>
      <c r="I111" s="147">
        <v>198</v>
      </c>
    </row>
    <row r="112" spans="1:9" x14ac:dyDescent="0.3">
      <c r="A112" s="143" t="s">
        <v>279</v>
      </c>
      <c r="B112" s="144" t="s">
        <v>262</v>
      </c>
      <c r="C112" s="144" t="s">
        <v>669</v>
      </c>
      <c r="D112" s="144">
        <v>11412623</v>
      </c>
      <c r="E112" s="146">
        <v>8.64</v>
      </c>
      <c r="F112" s="146">
        <v>499</v>
      </c>
      <c r="G112" s="144"/>
      <c r="H112" s="146"/>
      <c r="I112" s="147"/>
    </row>
    <row r="113" spans="1:9" x14ac:dyDescent="0.3">
      <c r="A113" s="148" t="s">
        <v>279</v>
      </c>
      <c r="B113" s="144"/>
      <c r="C113" s="144"/>
      <c r="D113" s="144"/>
      <c r="E113" s="146"/>
      <c r="F113" s="146"/>
      <c r="G113" s="144">
        <v>11412665</v>
      </c>
      <c r="H113" s="146">
        <v>8.64</v>
      </c>
      <c r="I113" s="147">
        <v>499</v>
      </c>
    </row>
    <row r="114" spans="1:9" x14ac:dyDescent="0.3">
      <c r="A114" s="143" t="s">
        <v>279</v>
      </c>
      <c r="B114" s="144" t="s">
        <v>262</v>
      </c>
      <c r="C114" s="144" t="s">
        <v>418</v>
      </c>
      <c r="D114" s="144">
        <v>11413170</v>
      </c>
      <c r="E114" s="146">
        <v>8.64</v>
      </c>
      <c r="F114" s="146">
        <v>499</v>
      </c>
      <c r="G114" s="144"/>
      <c r="H114" s="146"/>
      <c r="I114" s="147"/>
    </row>
    <row r="115" spans="1:9" x14ac:dyDescent="0.3">
      <c r="A115" s="148" t="s">
        <v>279</v>
      </c>
      <c r="B115" s="144"/>
      <c r="C115" s="144"/>
      <c r="D115" s="144"/>
      <c r="E115" s="146"/>
      <c r="F115" s="146"/>
      <c r="G115" s="144">
        <v>11413176</v>
      </c>
      <c r="H115" s="146">
        <v>8.64</v>
      </c>
      <c r="I115" s="147">
        <v>235</v>
      </c>
    </row>
    <row r="116" spans="1:9" x14ac:dyDescent="0.3">
      <c r="A116" s="148" t="s">
        <v>279</v>
      </c>
      <c r="B116" s="144"/>
      <c r="C116" s="144"/>
      <c r="D116" s="144"/>
      <c r="E116" s="146"/>
      <c r="F116" s="146"/>
      <c r="G116" s="144">
        <v>11422291</v>
      </c>
      <c r="H116" s="146">
        <v>8.64</v>
      </c>
      <c r="I116" s="147">
        <v>3</v>
      </c>
    </row>
    <row r="117" spans="1:9" x14ac:dyDescent="0.3">
      <c r="A117" s="148" t="s">
        <v>279</v>
      </c>
      <c r="B117" s="144"/>
      <c r="C117" s="144"/>
      <c r="D117" s="144"/>
      <c r="E117" s="146"/>
      <c r="F117" s="146"/>
      <c r="G117" s="144">
        <v>11422808</v>
      </c>
      <c r="H117" s="146">
        <v>8.64</v>
      </c>
      <c r="I117" s="147">
        <v>5</v>
      </c>
    </row>
    <row r="118" spans="1:9" x14ac:dyDescent="0.3">
      <c r="A118" s="148" t="s">
        <v>279</v>
      </c>
      <c r="B118" s="144"/>
      <c r="C118" s="144"/>
      <c r="D118" s="144"/>
      <c r="E118" s="146"/>
      <c r="F118" s="146"/>
      <c r="G118" s="144">
        <v>11442591</v>
      </c>
      <c r="H118" s="146">
        <v>8.64</v>
      </c>
      <c r="I118" s="147">
        <v>2</v>
      </c>
    </row>
    <row r="119" spans="1:9" x14ac:dyDescent="0.3">
      <c r="A119" s="148" t="s">
        <v>279</v>
      </c>
      <c r="B119" s="144"/>
      <c r="C119" s="144"/>
      <c r="D119" s="144"/>
      <c r="E119" s="146"/>
      <c r="F119" s="146"/>
      <c r="G119" s="144">
        <v>11500941</v>
      </c>
      <c r="H119" s="146">
        <v>8.64</v>
      </c>
      <c r="I119" s="147">
        <v>254</v>
      </c>
    </row>
    <row r="120" spans="1:9" x14ac:dyDescent="0.3">
      <c r="A120" s="143" t="s">
        <v>279</v>
      </c>
      <c r="B120" s="144" t="s">
        <v>262</v>
      </c>
      <c r="C120" s="144" t="s">
        <v>419</v>
      </c>
      <c r="D120" s="144">
        <v>11413739</v>
      </c>
      <c r="E120" s="146">
        <v>8.64</v>
      </c>
      <c r="F120" s="146">
        <v>2</v>
      </c>
      <c r="G120" s="144"/>
      <c r="H120" s="146"/>
      <c r="I120" s="147"/>
    </row>
    <row r="121" spans="1:9" ht="16.8" thickBot="1" x14ac:dyDescent="0.35">
      <c r="A121" s="170" t="s">
        <v>279</v>
      </c>
      <c r="B121" s="171"/>
      <c r="C121" s="171"/>
      <c r="D121" s="171"/>
      <c r="E121" s="173"/>
      <c r="F121" s="173"/>
      <c r="G121" s="171">
        <v>11500941</v>
      </c>
      <c r="H121" s="173">
        <v>8.64</v>
      </c>
      <c r="I121" s="174">
        <v>2</v>
      </c>
    </row>
    <row r="122" spans="1:9" x14ac:dyDescent="0.3">
      <c r="A122" s="138" t="s">
        <v>261</v>
      </c>
      <c r="B122" s="139" t="s">
        <v>262</v>
      </c>
      <c r="C122" s="139" t="s">
        <v>673</v>
      </c>
      <c r="D122" s="139">
        <v>11450594</v>
      </c>
      <c r="E122" s="141">
        <v>8.66</v>
      </c>
      <c r="F122" s="141">
        <v>499</v>
      </c>
      <c r="G122" s="139"/>
      <c r="H122" s="141"/>
      <c r="I122" s="142"/>
    </row>
    <row r="123" spans="1:9" x14ac:dyDescent="0.3">
      <c r="A123" s="148" t="s">
        <v>261</v>
      </c>
      <c r="B123" s="144"/>
      <c r="C123" s="144"/>
      <c r="D123" s="144"/>
      <c r="E123" s="146"/>
      <c r="F123" s="146"/>
      <c r="G123" s="144">
        <v>11503506</v>
      </c>
      <c r="H123" s="146">
        <v>8.66</v>
      </c>
      <c r="I123" s="147">
        <v>467</v>
      </c>
    </row>
    <row r="124" spans="1:9" x14ac:dyDescent="0.3">
      <c r="A124" s="148" t="s">
        <v>261</v>
      </c>
      <c r="B124" s="144"/>
      <c r="C124" s="144"/>
      <c r="D124" s="144"/>
      <c r="E124" s="146"/>
      <c r="F124" s="146"/>
      <c r="G124" s="144">
        <v>11504016</v>
      </c>
      <c r="H124" s="146">
        <v>8.66</v>
      </c>
      <c r="I124" s="147">
        <v>3</v>
      </c>
    </row>
    <row r="125" spans="1:9" x14ac:dyDescent="0.3">
      <c r="A125" s="148" t="s">
        <v>261</v>
      </c>
      <c r="B125" s="144"/>
      <c r="C125" s="144"/>
      <c r="D125" s="144"/>
      <c r="E125" s="146"/>
      <c r="F125" s="146"/>
      <c r="G125" s="144">
        <v>11504530</v>
      </c>
      <c r="H125" s="146">
        <v>8.67</v>
      </c>
      <c r="I125" s="147">
        <v>29</v>
      </c>
    </row>
    <row r="126" spans="1:9" x14ac:dyDescent="0.3">
      <c r="A126" s="143" t="s">
        <v>261</v>
      </c>
      <c r="B126" s="144" t="s">
        <v>262</v>
      </c>
      <c r="C126" s="144" t="s">
        <v>734</v>
      </c>
      <c r="D126" s="144">
        <v>11451182</v>
      </c>
      <c r="E126" s="146">
        <v>8.67</v>
      </c>
      <c r="F126" s="146">
        <v>300</v>
      </c>
      <c r="G126" s="144"/>
      <c r="H126" s="146"/>
      <c r="I126" s="147"/>
    </row>
    <row r="127" spans="1:9" x14ac:dyDescent="0.3">
      <c r="A127" s="148" t="s">
        <v>261</v>
      </c>
      <c r="B127" s="144"/>
      <c r="C127" s="144"/>
      <c r="D127" s="144"/>
      <c r="E127" s="146"/>
      <c r="F127" s="146"/>
      <c r="G127" s="144">
        <v>11504530</v>
      </c>
      <c r="H127" s="146">
        <v>8.67</v>
      </c>
      <c r="I127" s="147">
        <v>300</v>
      </c>
    </row>
    <row r="128" spans="1:9" x14ac:dyDescent="0.3">
      <c r="A128" s="143" t="s">
        <v>261</v>
      </c>
      <c r="B128" s="144" t="s">
        <v>262</v>
      </c>
      <c r="C128" s="144" t="s">
        <v>691</v>
      </c>
      <c r="D128" s="144">
        <v>11453377</v>
      </c>
      <c r="E128" s="146">
        <v>8.66</v>
      </c>
      <c r="F128" s="146">
        <v>1</v>
      </c>
      <c r="G128" s="144"/>
      <c r="H128" s="146"/>
      <c r="I128" s="147"/>
    </row>
    <row r="129" spans="1:9" x14ac:dyDescent="0.3">
      <c r="A129" s="148" t="s">
        <v>261</v>
      </c>
      <c r="B129" s="144"/>
      <c r="C129" s="144"/>
      <c r="D129" s="144"/>
      <c r="E129" s="146"/>
      <c r="F129" s="146"/>
      <c r="G129" s="144">
        <v>11504530</v>
      </c>
      <c r="H129" s="146">
        <v>8.67</v>
      </c>
      <c r="I129" s="147">
        <v>1</v>
      </c>
    </row>
    <row r="130" spans="1:9" x14ac:dyDescent="0.3">
      <c r="A130" s="143" t="s">
        <v>279</v>
      </c>
      <c r="B130" s="144" t="s">
        <v>262</v>
      </c>
      <c r="C130" s="144" t="s">
        <v>487</v>
      </c>
      <c r="D130" s="144">
        <v>11454319</v>
      </c>
      <c r="E130" s="146">
        <v>8.67</v>
      </c>
      <c r="F130" s="146">
        <v>380</v>
      </c>
      <c r="G130" s="144"/>
      <c r="H130" s="146"/>
      <c r="I130" s="147"/>
    </row>
    <row r="131" spans="1:9" x14ac:dyDescent="0.3">
      <c r="A131" s="148" t="s">
        <v>279</v>
      </c>
      <c r="B131" s="144"/>
      <c r="C131" s="144"/>
      <c r="D131" s="144"/>
      <c r="E131" s="146"/>
      <c r="F131" s="146"/>
      <c r="G131" s="144">
        <v>11504530</v>
      </c>
      <c r="H131" s="146">
        <v>8.67</v>
      </c>
      <c r="I131" s="147">
        <v>108</v>
      </c>
    </row>
    <row r="132" spans="1:9" ht="16.8" thickBot="1" x14ac:dyDescent="0.35">
      <c r="A132" s="170" t="s">
        <v>279</v>
      </c>
      <c r="B132" s="171"/>
      <c r="C132" s="171"/>
      <c r="D132" s="171"/>
      <c r="E132" s="173"/>
      <c r="F132" s="173"/>
      <c r="G132" s="171">
        <v>11505553</v>
      </c>
      <c r="H132" s="173">
        <v>8.68</v>
      </c>
      <c r="I132" s="174">
        <v>272</v>
      </c>
    </row>
    <row r="133" spans="1:9" x14ac:dyDescent="0.3">
      <c r="A133" s="138" t="s">
        <v>424</v>
      </c>
      <c r="B133" s="139" t="s">
        <v>347</v>
      </c>
      <c r="C133" s="139" t="s">
        <v>401</v>
      </c>
      <c r="D133" s="139">
        <v>12320132</v>
      </c>
      <c r="E133" s="141">
        <v>8.64</v>
      </c>
      <c r="F133" s="141">
        <v>300</v>
      </c>
      <c r="G133" s="139"/>
      <c r="H133" s="141"/>
      <c r="I133" s="142"/>
    </row>
    <row r="134" spans="1:9" x14ac:dyDescent="0.3">
      <c r="A134" s="148" t="s">
        <v>424</v>
      </c>
      <c r="B134" s="144"/>
      <c r="C134" s="144"/>
      <c r="D134" s="144"/>
      <c r="E134" s="146"/>
      <c r="F134" s="146"/>
      <c r="G134" s="144">
        <v>12320601</v>
      </c>
      <c r="H134" s="146">
        <v>8.66</v>
      </c>
      <c r="I134" s="147">
        <v>300</v>
      </c>
    </row>
    <row r="135" spans="1:9" x14ac:dyDescent="0.3">
      <c r="A135" s="143" t="s">
        <v>424</v>
      </c>
      <c r="B135" s="144" t="s">
        <v>347</v>
      </c>
      <c r="C135" s="144" t="s">
        <v>403</v>
      </c>
      <c r="D135" s="144">
        <v>12320613</v>
      </c>
      <c r="E135" s="146">
        <v>8.64</v>
      </c>
      <c r="F135" s="146">
        <v>300</v>
      </c>
      <c r="G135" s="144"/>
      <c r="H135" s="146"/>
      <c r="I135" s="147"/>
    </row>
    <row r="136" spans="1:9" x14ac:dyDescent="0.3">
      <c r="A136" s="148" t="s">
        <v>424</v>
      </c>
      <c r="B136" s="144"/>
      <c r="C136" s="144"/>
      <c r="D136" s="144"/>
      <c r="E136" s="146"/>
      <c r="F136" s="146"/>
      <c r="G136" s="144">
        <v>12321113</v>
      </c>
      <c r="H136" s="146">
        <v>8.65</v>
      </c>
      <c r="I136" s="147">
        <v>300</v>
      </c>
    </row>
    <row r="137" spans="1:9" x14ac:dyDescent="0.3">
      <c r="A137" s="143" t="s">
        <v>424</v>
      </c>
      <c r="B137" s="144" t="s">
        <v>347</v>
      </c>
      <c r="C137" s="144" t="s">
        <v>404</v>
      </c>
      <c r="D137" s="144">
        <v>12321500</v>
      </c>
      <c r="E137" s="146">
        <v>8.65</v>
      </c>
      <c r="F137" s="146">
        <v>300</v>
      </c>
      <c r="G137" s="144"/>
      <c r="H137" s="146"/>
      <c r="I137" s="147"/>
    </row>
    <row r="138" spans="1:9" x14ac:dyDescent="0.3">
      <c r="A138" s="148" t="s">
        <v>424</v>
      </c>
      <c r="B138" s="144"/>
      <c r="C138" s="144"/>
      <c r="D138" s="144"/>
      <c r="E138" s="146"/>
      <c r="F138" s="146"/>
      <c r="G138" s="144">
        <v>12321625</v>
      </c>
      <c r="H138" s="146">
        <v>8.65</v>
      </c>
      <c r="I138" s="147">
        <v>300</v>
      </c>
    </row>
    <row r="139" spans="1:9" x14ac:dyDescent="0.3">
      <c r="A139" s="143" t="s">
        <v>424</v>
      </c>
      <c r="B139" s="144" t="s">
        <v>347</v>
      </c>
      <c r="C139" s="144" t="s">
        <v>405</v>
      </c>
      <c r="D139" s="144">
        <v>12321917</v>
      </c>
      <c r="E139" s="146">
        <v>8.65</v>
      </c>
      <c r="F139" s="146">
        <v>200</v>
      </c>
      <c r="G139" s="144"/>
      <c r="H139" s="146"/>
      <c r="I139" s="147"/>
    </row>
    <row r="140" spans="1:9" x14ac:dyDescent="0.3">
      <c r="A140" s="148" t="s">
        <v>424</v>
      </c>
      <c r="B140" s="144"/>
      <c r="C140" s="144"/>
      <c r="D140" s="144"/>
      <c r="E140" s="146"/>
      <c r="F140" s="146"/>
      <c r="G140" s="144">
        <v>12324191</v>
      </c>
      <c r="H140" s="146">
        <v>8.65</v>
      </c>
      <c r="I140" s="147">
        <v>4</v>
      </c>
    </row>
    <row r="141" spans="1:9" x14ac:dyDescent="0.3">
      <c r="A141" s="148" t="s">
        <v>424</v>
      </c>
      <c r="B141" s="144"/>
      <c r="C141" s="144"/>
      <c r="D141" s="144"/>
      <c r="E141" s="146"/>
      <c r="F141" s="146"/>
      <c r="G141" s="144">
        <v>12364789</v>
      </c>
      <c r="H141" s="146">
        <v>8.65</v>
      </c>
      <c r="I141" s="147">
        <v>196</v>
      </c>
    </row>
    <row r="142" spans="1:9" x14ac:dyDescent="0.3">
      <c r="A142" s="143" t="s">
        <v>424</v>
      </c>
      <c r="B142" s="144" t="s">
        <v>347</v>
      </c>
      <c r="C142" s="144" t="s">
        <v>406</v>
      </c>
      <c r="D142" s="144">
        <v>12322546</v>
      </c>
      <c r="E142" s="146">
        <v>8.66</v>
      </c>
      <c r="F142" s="146">
        <v>300</v>
      </c>
      <c r="G142" s="144"/>
      <c r="H142" s="146"/>
      <c r="I142" s="147"/>
    </row>
    <row r="143" spans="1:9" x14ac:dyDescent="0.3">
      <c r="A143" s="148" t="s">
        <v>424</v>
      </c>
      <c r="B143" s="144"/>
      <c r="C143" s="144"/>
      <c r="D143" s="144"/>
      <c r="E143" s="146"/>
      <c r="F143" s="146"/>
      <c r="G143" s="144">
        <v>12371349</v>
      </c>
      <c r="H143" s="146">
        <v>8.66</v>
      </c>
      <c r="I143" s="147">
        <v>300</v>
      </c>
    </row>
    <row r="144" spans="1:9" x14ac:dyDescent="0.3">
      <c r="A144" s="143" t="s">
        <v>424</v>
      </c>
      <c r="B144" s="144" t="s">
        <v>347</v>
      </c>
      <c r="C144" s="144" t="s">
        <v>407</v>
      </c>
      <c r="D144" s="144">
        <v>12323016</v>
      </c>
      <c r="E144" s="146">
        <v>8.66</v>
      </c>
      <c r="F144" s="146">
        <v>200</v>
      </c>
      <c r="G144" s="144"/>
      <c r="H144" s="146"/>
      <c r="I144" s="147"/>
    </row>
    <row r="145" spans="1:9" x14ac:dyDescent="0.3">
      <c r="A145" s="148" t="s">
        <v>424</v>
      </c>
      <c r="B145" s="144"/>
      <c r="C145" s="144"/>
      <c r="D145" s="144"/>
      <c r="E145" s="146"/>
      <c r="F145" s="146"/>
      <c r="G145" s="144">
        <v>12371349</v>
      </c>
      <c r="H145" s="146">
        <v>8.66</v>
      </c>
      <c r="I145" s="147">
        <v>131</v>
      </c>
    </row>
    <row r="146" spans="1:9" x14ac:dyDescent="0.3">
      <c r="A146" s="148" t="s">
        <v>424</v>
      </c>
      <c r="B146" s="144"/>
      <c r="C146" s="144"/>
      <c r="D146" s="144"/>
      <c r="E146" s="146"/>
      <c r="F146" s="146"/>
      <c r="G146" s="144">
        <v>12371862</v>
      </c>
      <c r="H146" s="146">
        <v>8.66</v>
      </c>
      <c r="I146" s="147">
        <v>5</v>
      </c>
    </row>
    <row r="147" spans="1:9" x14ac:dyDescent="0.3">
      <c r="A147" s="148" t="s">
        <v>424</v>
      </c>
      <c r="B147" s="144"/>
      <c r="C147" s="144"/>
      <c r="D147" s="144"/>
      <c r="E147" s="146"/>
      <c r="F147" s="146"/>
      <c r="G147" s="144">
        <v>12373402</v>
      </c>
      <c r="H147" s="146">
        <v>8.67</v>
      </c>
      <c r="I147" s="147">
        <v>64</v>
      </c>
    </row>
    <row r="148" spans="1:9" x14ac:dyDescent="0.3">
      <c r="A148" s="143" t="s">
        <v>424</v>
      </c>
      <c r="B148" s="144" t="s">
        <v>347</v>
      </c>
      <c r="C148" s="144" t="s">
        <v>408</v>
      </c>
      <c r="D148" s="144">
        <v>12323924</v>
      </c>
      <c r="E148" s="146">
        <v>8.67</v>
      </c>
      <c r="F148" s="146">
        <v>300</v>
      </c>
      <c r="G148" s="144"/>
      <c r="H148" s="146"/>
      <c r="I148" s="147"/>
    </row>
    <row r="149" spans="1:9" x14ac:dyDescent="0.3">
      <c r="A149" s="148" t="s">
        <v>424</v>
      </c>
      <c r="B149" s="144"/>
      <c r="C149" s="144"/>
      <c r="D149" s="144"/>
      <c r="E149" s="146"/>
      <c r="F149" s="146"/>
      <c r="G149" s="144">
        <v>12373402</v>
      </c>
      <c r="H149" s="146">
        <v>8.67</v>
      </c>
      <c r="I149" s="147">
        <v>233</v>
      </c>
    </row>
    <row r="150" spans="1:9" x14ac:dyDescent="0.3">
      <c r="A150" s="148" t="s">
        <v>424</v>
      </c>
      <c r="B150" s="144"/>
      <c r="C150" s="144"/>
      <c r="D150" s="144"/>
      <c r="E150" s="146"/>
      <c r="F150" s="146"/>
      <c r="G150" s="144">
        <v>12380475</v>
      </c>
      <c r="H150" s="146">
        <v>8.68</v>
      </c>
      <c r="I150" s="147">
        <v>67</v>
      </c>
    </row>
    <row r="151" spans="1:9" x14ac:dyDescent="0.3">
      <c r="A151" s="143" t="s">
        <v>424</v>
      </c>
      <c r="B151" s="144" t="s">
        <v>347</v>
      </c>
      <c r="C151" s="144" t="s">
        <v>409</v>
      </c>
      <c r="D151" s="144">
        <v>12324408</v>
      </c>
      <c r="E151" s="146">
        <v>8.67</v>
      </c>
      <c r="F151" s="146">
        <v>200</v>
      </c>
      <c r="G151" s="144"/>
      <c r="H151" s="146"/>
      <c r="I151" s="147"/>
    </row>
    <row r="152" spans="1:9" x14ac:dyDescent="0.3">
      <c r="A152" s="148" t="s">
        <v>424</v>
      </c>
      <c r="B152" s="144"/>
      <c r="C152" s="144"/>
      <c r="D152" s="144"/>
      <c r="E152" s="146"/>
      <c r="F152" s="146"/>
      <c r="G152" s="144">
        <v>12380475</v>
      </c>
      <c r="H152" s="146">
        <v>8.68</v>
      </c>
      <c r="I152" s="147">
        <v>200</v>
      </c>
    </row>
    <row r="153" spans="1:9" x14ac:dyDescent="0.3">
      <c r="A153" s="143" t="s">
        <v>424</v>
      </c>
      <c r="B153" s="144" t="s">
        <v>347</v>
      </c>
      <c r="C153" s="144" t="s">
        <v>410</v>
      </c>
      <c r="D153" s="144">
        <v>12325294</v>
      </c>
      <c r="E153" s="146">
        <v>8.68</v>
      </c>
      <c r="F153" s="146">
        <v>300</v>
      </c>
      <c r="G153" s="144"/>
      <c r="H153" s="146"/>
      <c r="I153" s="147"/>
    </row>
    <row r="154" spans="1:9" x14ac:dyDescent="0.3">
      <c r="A154" s="148" t="s">
        <v>424</v>
      </c>
      <c r="B154" s="144"/>
      <c r="C154" s="144"/>
      <c r="D154" s="144"/>
      <c r="E154" s="146"/>
      <c r="F154" s="146"/>
      <c r="G154" s="144">
        <v>12380475</v>
      </c>
      <c r="H154" s="146">
        <v>8.68</v>
      </c>
      <c r="I154" s="147">
        <v>178</v>
      </c>
    </row>
    <row r="155" spans="1:9" x14ac:dyDescent="0.3">
      <c r="A155" s="148" t="s">
        <v>424</v>
      </c>
      <c r="B155" s="144"/>
      <c r="C155" s="144"/>
      <c r="D155" s="144"/>
      <c r="E155" s="146"/>
      <c r="F155" s="146"/>
      <c r="G155" s="144">
        <v>12381502</v>
      </c>
      <c r="H155" s="146">
        <v>8.69</v>
      </c>
      <c r="I155" s="147">
        <v>122</v>
      </c>
    </row>
    <row r="156" spans="1:9" x14ac:dyDescent="0.3">
      <c r="A156" s="143" t="s">
        <v>424</v>
      </c>
      <c r="B156" s="144" t="s">
        <v>347</v>
      </c>
      <c r="C156" s="144" t="s">
        <v>411</v>
      </c>
      <c r="D156" s="144">
        <v>12325897</v>
      </c>
      <c r="E156" s="146">
        <v>8.68</v>
      </c>
      <c r="F156" s="146">
        <v>200</v>
      </c>
      <c r="G156" s="144"/>
      <c r="H156" s="146"/>
      <c r="I156" s="147"/>
    </row>
    <row r="157" spans="1:9" x14ac:dyDescent="0.3">
      <c r="A157" s="148" t="s">
        <v>424</v>
      </c>
      <c r="B157" s="144"/>
      <c r="C157" s="144"/>
      <c r="D157" s="144"/>
      <c r="E157" s="146"/>
      <c r="F157" s="146"/>
      <c r="G157" s="144">
        <v>12381502</v>
      </c>
      <c r="H157" s="146">
        <v>8.69</v>
      </c>
      <c r="I157" s="147">
        <v>200</v>
      </c>
    </row>
    <row r="158" spans="1:9" x14ac:dyDescent="0.3">
      <c r="A158" s="143" t="s">
        <v>424</v>
      </c>
      <c r="B158" s="144" t="s">
        <v>347</v>
      </c>
      <c r="C158" s="144" t="s">
        <v>412</v>
      </c>
      <c r="D158" s="144">
        <v>12330715</v>
      </c>
      <c r="E158" s="146">
        <v>8.69</v>
      </c>
      <c r="F158" s="146">
        <v>300</v>
      </c>
      <c r="G158" s="144"/>
      <c r="H158" s="146"/>
      <c r="I158" s="147"/>
    </row>
    <row r="159" spans="1:9" x14ac:dyDescent="0.3">
      <c r="A159" s="148" t="s">
        <v>424</v>
      </c>
      <c r="B159" s="144"/>
      <c r="C159" s="144"/>
      <c r="D159" s="144"/>
      <c r="E159" s="146"/>
      <c r="F159" s="146"/>
      <c r="G159" s="144">
        <v>12381502</v>
      </c>
      <c r="H159" s="146">
        <v>8.69</v>
      </c>
      <c r="I159" s="147">
        <v>33</v>
      </c>
    </row>
    <row r="160" spans="1:9" x14ac:dyDescent="0.3">
      <c r="A160" s="143" t="s">
        <v>424</v>
      </c>
      <c r="B160" s="144" t="s">
        <v>347</v>
      </c>
      <c r="C160" s="144" t="s">
        <v>412</v>
      </c>
      <c r="D160" s="144">
        <v>13062526</v>
      </c>
      <c r="E160" s="146">
        <v>8.69</v>
      </c>
      <c r="F160" s="146">
        <v>-267</v>
      </c>
      <c r="G160" s="144"/>
      <c r="H160" s="146"/>
      <c r="I160" s="147"/>
    </row>
    <row r="161" spans="1:9" x14ac:dyDescent="0.3">
      <c r="A161" s="143" t="s">
        <v>424</v>
      </c>
      <c r="B161" s="144" t="s">
        <v>347</v>
      </c>
      <c r="C161" s="144" t="s">
        <v>413</v>
      </c>
      <c r="D161" s="144">
        <v>12331309</v>
      </c>
      <c r="E161" s="146">
        <v>8.69</v>
      </c>
      <c r="F161" s="146">
        <v>200</v>
      </c>
      <c r="G161" s="144"/>
      <c r="H161" s="146"/>
      <c r="I161" s="147"/>
    </row>
    <row r="162" spans="1:9" x14ac:dyDescent="0.3">
      <c r="A162" s="143" t="s">
        <v>424</v>
      </c>
      <c r="B162" s="144" t="s">
        <v>347</v>
      </c>
      <c r="C162" s="144" t="s">
        <v>413</v>
      </c>
      <c r="D162" s="144">
        <v>13062523</v>
      </c>
      <c r="E162" s="146">
        <v>8.69</v>
      </c>
      <c r="F162" s="146">
        <v>-200</v>
      </c>
      <c r="G162" s="144"/>
      <c r="H162" s="146"/>
      <c r="I162" s="147"/>
    </row>
    <row r="163" spans="1:9" x14ac:dyDescent="0.3">
      <c r="A163" s="143" t="s">
        <v>346</v>
      </c>
      <c r="B163" s="144" t="s">
        <v>453</v>
      </c>
      <c r="C163" s="144" t="s">
        <v>852</v>
      </c>
      <c r="D163" s="144">
        <v>12340023</v>
      </c>
      <c r="E163" s="146">
        <v>8.65</v>
      </c>
      <c r="F163" s="146">
        <v>150</v>
      </c>
      <c r="G163" s="144"/>
      <c r="H163" s="146"/>
      <c r="I163" s="147"/>
    </row>
    <row r="164" spans="1:9" x14ac:dyDescent="0.3">
      <c r="A164" s="148" t="s">
        <v>346</v>
      </c>
      <c r="B164" s="144"/>
      <c r="C164" s="144"/>
      <c r="D164" s="144"/>
      <c r="E164" s="146"/>
      <c r="F164" s="146"/>
      <c r="G164" s="144">
        <v>12364789</v>
      </c>
      <c r="H164" s="146">
        <v>8.65</v>
      </c>
      <c r="I164" s="147">
        <v>82</v>
      </c>
    </row>
    <row r="165" spans="1:9" x14ac:dyDescent="0.3">
      <c r="A165" s="148" t="s">
        <v>346</v>
      </c>
      <c r="B165" s="144"/>
      <c r="C165" s="144"/>
      <c r="D165" s="144"/>
      <c r="E165" s="146"/>
      <c r="F165" s="146"/>
      <c r="G165" s="144">
        <v>12371349</v>
      </c>
      <c r="H165" s="146">
        <v>8.66</v>
      </c>
      <c r="I165" s="147">
        <v>68</v>
      </c>
    </row>
    <row r="166" spans="1:9" x14ac:dyDescent="0.3">
      <c r="A166" s="143" t="s">
        <v>424</v>
      </c>
      <c r="B166" s="144" t="s">
        <v>347</v>
      </c>
      <c r="C166" s="144" t="s">
        <v>414</v>
      </c>
      <c r="D166" s="144">
        <v>12342365</v>
      </c>
      <c r="E166" s="146">
        <v>8.6999999999999993</v>
      </c>
      <c r="F166" s="146">
        <v>326</v>
      </c>
      <c r="G166" s="144"/>
      <c r="H166" s="146"/>
      <c r="I166" s="147"/>
    </row>
    <row r="167" spans="1:9" ht="16.8" thickBot="1" x14ac:dyDescent="0.35">
      <c r="A167" s="217" t="s">
        <v>424</v>
      </c>
      <c r="B167" s="171" t="s">
        <v>347</v>
      </c>
      <c r="C167" s="171" t="s">
        <v>414</v>
      </c>
      <c r="D167" s="171">
        <v>13062519</v>
      </c>
      <c r="E167" s="173">
        <v>8.6999999999999993</v>
      </c>
      <c r="F167" s="173">
        <v>-326</v>
      </c>
      <c r="G167" s="171"/>
      <c r="H167" s="173"/>
      <c r="I167" s="174"/>
    </row>
    <row r="168" spans="1:9" x14ac:dyDescent="0.3">
      <c r="A168" s="180" t="s">
        <v>312</v>
      </c>
      <c r="B168" s="181" t="s">
        <v>497</v>
      </c>
      <c r="C168" s="181" t="s">
        <v>1741</v>
      </c>
      <c r="D168" s="181">
        <v>13270669</v>
      </c>
      <c r="E168" s="182">
        <v>8.69</v>
      </c>
      <c r="F168" s="182">
        <v>30</v>
      </c>
      <c r="G168" s="181"/>
      <c r="H168" s="182"/>
      <c r="I168" s="183"/>
    </row>
    <row r="169" spans="1:9" ht="16.8" thickBot="1" x14ac:dyDescent="0.35">
      <c r="A169" s="170" t="s">
        <v>312</v>
      </c>
      <c r="B169" s="171"/>
      <c r="C169" s="171"/>
      <c r="D169" s="171"/>
      <c r="E169" s="173"/>
      <c r="F169" s="173"/>
      <c r="G169" s="171">
        <v>13300000</v>
      </c>
      <c r="H169" s="173">
        <v>8.6999999999999993</v>
      </c>
      <c r="I169" s="174">
        <v>30</v>
      </c>
    </row>
    <row r="170" spans="1:9" x14ac:dyDescent="0.3">
      <c r="A170" s="138" t="s">
        <v>1893</v>
      </c>
      <c r="B170" s="139" t="s">
        <v>272</v>
      </c>
      <c r="C170" s="139" t="s">
        <v>1742</v>
      </c>
      <c r="D170" s="139">
        <v>13272151</v>
      </c>
      <c r="E170" s="141">
        <v>8.66</v>
      </c>
      <c r="F170" s="141">
        <v>100</v>
      </c>
      <c r="G170" s="139"/>
      <c r="H170" s="141"/>
      <c r="I170" s="142"/>
    </row>
    <row r="171" spans="1:9" ht="16.8" thickBot="1" x14ac:dyDescent="0.35">
      <c r="A171" s="184" t="s">
        <v>1893</v>
      </c>
      <c r="B171" s="150"/>
      <c r="C171" s="150"/>
      <c r="D171" s="150"/>
      <c r="E171" s="152"/>
      <c r="F171" s="152"/>
      <c r="G171" s="150">
        <v>13300000</v>
      </c>
      <c r="H171" s="152">
        <v>8.6999999999999993</v>
      </c>
      <c r="I171" s="153">
        <v>100</v>
      </c>
    </row>
    <row r="172" spans="1:9" ht="16.8" thickBot="1" x14ac:dyDescent="0.35">
      <c r="A172" s="227"/>
      <c r="B172" s="192" t="s">
        <v>1911</v>
      </c>
      <c r="C172" s="192"/>
      <c r="D172" s="192"/>
      <c r="E172" s="228"/>
      <c r="F172" s="444">
        <f>SUM(F4:F171)</f>
        <v>10485</v>
      </c>
      <c r="G172" s="192"/>
      <c r="H172" s="228"/>
      <c r="I172" s="445">
        <f>SUM(I4:I171)</f>
        <v>9985</v>
      </c>
    </row>
    <row r="173" spans="1:9" s="226" customFormat="1" ht="69" customHeight="1" x14ac:dyDescent="0.3">
      <c r="A173" s="204" t="s">
        <v>1081</v>
      </c>
      <c r="B173" s="501" t="s">
        <v>1930</v>
      </c>
      <c r="C173" s="501"/>
      <c r="D173" s="501"/>
      <c r="E173" s="501"/>
      <c r="F173" s="501"/>
      <c r="G173" s="501"/>
      <c r="H173" s="501"/>
      <c r="I173" s="501"/>
    </row>
    <row r="174" spans="1:9" ht="16.8" thickBot="1" x14ac:dyDescent="0.35"/>
    <row r="175" spans="1:9" ht="35.4" customHeight="1" thickBot="1" x14ac:dyDescent="0.35">
      <c r="A175" s="186" t="s">
        <v>1080</v>
      </c>
      <c r="B175" s="474" t="s">
        <v>255</v>
      </c>
      <c r="C175" s="475"/>
      <c r="D175" s="509" t="s">
        <v>1912</v>
      </c>
      <c r="E175" s="509"/>
      <c r="F175" s="193" t="s">
        <v>260</v>
      </c>
    </row>
    <row r="176" spans="1:9" x14ac:dyDescent="0.3">
      <c r="B176" s="508" t="s">
        <v>1906</v>
      </c>
      <c r="C176" s="476"/>
      <c r="D176" s="510">
        <v>300</v>
      </c>
      <c r="E176" s="510"/>
      <c r="F176" s="242">
        <v>0</v>
      </c>
    </row>
    <row r="177" spans="2:6" x14ac:dyDescent="0.3">
      <c r="B177" s="507" t="s">
        <v>1905</v>
      </c>
      <c r="C177" s="477"/>
      <c r="D177" s="497">
        <v>200</v>
      </c>
      <c r="E177" s="497"/>
      <c r="F177" s="260">
        <v>0</v>
      </c>
    </row>
    <row r="178" spans="2:6" x14ac:dyDescent="0.3">
      <c r="B178" s="478" t="s">
        <v>1903</v>
      </c>
      <c r="C178" s="477"/>
      <c r="D178" s="497">
        <v>142</v>
      </c>
      <c r="E178" s="497"/>
      <c r="F178" s="240">
        <v>142</v>
      </c>
    </row>
    <row r="179" spans="2:6" x14ac:dyDescent="0.3">
      <c r="B179" s="507" t="s">
        <v>1904</v>
      </c>
      <c r="C179" s="477"/>
      <c r="D179" s="497">
        <v>120</v>
      </c>
      <c r="E179" s="497"/>
      <c r="F179" s="240">
        <v>120</v>
      </c>
    </row>
    <row r="180" spans="2:6" x14ac:dyDescent="0.3">
      <c r="B180" s="511" t="s">
        <v>1932</v>
      </c>
      <c r="C180" s="512"/>
      <c r="D180" s="506">
        <v>2686</v>
      </c>
      <c r="E180" s="506"/>
      <c r="F180" s="442">
        <v>530</v>
      </c>
    </row>
    <row r="181" spans="2:6" x14ac:dyDescent="0.3">
      <c r="B181" s="513" t="s">
        <v>1931</v>
      </c>
      <c r="C181" s="514"/>
      <c r="D181" s="506">
        <v>3600</v>
      </c>
      <c r="E181" s="506"/>
      <c r="F181" s="442">
        <v>3600</v>
      </c>
    </row>
    <row r="182" spans="2:6" x14ac:dyDescent="0.3">
      <c r="B182" s="499" t="s">
        <v>1907</v>
      </c>
      <c r="C182" s="500"/>
      <c r="D182" s="497">
        <v>1600</v>
      </c>
      <c r="E182" s="497"/>
      <c r="F182" s="240">
        <v>1600</v>
      </c>
    </row>
    <row r="183" spans="2:6" x14ac:dyDescent="0.3">
      <c r="B183" s="499" t="s">
        <v>1908</v>
      </c>
      <c r="C183" s="500"/>
      <c r="D183" s="497">
        <v>1180</v>
      </c>
      <c r="E183" s="497"/>
      <c r="F183" s="240">
        <v>1180</v>
      </c>
    </row>
    <row r="184" spans="2:6" x14ac:dyDescent="0.3">
      <c r="B184" s="478" t="s">
        <v>1909</v>
      </c>
      <c r="C184" s="477"/>
      <c r="D184" s="497">
        <v>3576</v>
      </c>
      <c r="E184" s="497"/>
      <c r="F184" s="240">
        <v>2783</v>
      </c>
    </row>
    <row r="185" spans="2:6" ht="16.8" thickBot="1" x14ac:dyDescent="0.35">
      <c r="B185" s="515" t="s">
        <v>1910</v>
      </c>
      <c r="C185" s="467"/>
      <c r="D185" s="498">
        <v>130</v>
      </c>
      <c r="E185" s="498"/>
      <c r="F185" s="241">
        <v>130</v>
      </c>
    </row>
  </sheetData>
  <mergeCells count="23">
    <mergeCell ref="B180:C180"/>
    <mergeCell ref="B181:C181"/>
    <mergeCell ref="B185:C185"/>
    <mergeCell ref="B182:C182"/>
    <mergeCell ref="B183:C183"/>
    <mergeCell ref="B184:C184"/>
    <mergeCell ref="B179:C179"/>
    <mergeCell ref="B173:I173"/>
    <mergeCell ref="B175:C175"/>
    <mergeCell ref="B176:C176"/>
    <mergeCell ref="B177:C177"/>
    <mergeCell ref="B178:C178"/>
    <mergeCell ref="D175:E175"/>
    <mergeCell ref="D176:E176"/>
    <mergeCell ref="D177:E177"/>
    <mergeCell ref="D178:E178"/>
    <mergeCell ref="D179:E179"/>
    <mergeCell ref="D184:E184"/>
    <mergeCell ref="D185:E185"/>
    <mergeCell ref="D180:E180"/>
    <mergeCell ref="D181:E181"/>
    <mergeCell ref="D182:E182"/>
    <mergeCell ref="D183:E18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9" fitToHeight="4" orientation="portrait"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31">
    <pageSetUpPr fitToPage="1"/>
  </sheetPr>
  <dimension ref="A1:I487"/>
  <sheetViews>
    <sheetView zoomScale="80" zoomScaleNormal="80" workbookViewId="0">
      <selection activeCell="A2" sqref="A2"/>
    </sheetView>
  </sheetViews>
  <sheetFormatPr defaultRowHeight="16.2" x14ac:dyDescent="0.3"/>
  <cols>
    <col min="1" max="1" width="15.77734375" customWidth="1"/>
    <col min="2" max="10" width="10.44140625" customWidth="1"/>
  </cols>
  <sheetData>
    <row r="1" spans="1:9" x14ac:dyDescent="0.3">
      <c r="A1" s="135" t="s">
        <v>3357</v>
      </c>
    </row>
    <row r="2" spans="1:9" ht="16.8" thickBot="1" x14ac:dyDescent="0.35">
      <c r="A2" s="135" t="s">
        <v>1097</v>
      </c>
    </row>
    <row r="3" spans="1:9" s="136" customFormat="1" ht="16.8" thickBot="1" x14ac:dyDescent="0.35">
      <c r="A3" s="175" t="s">
        <v>1015</v>
      </c>
      <c r="B3" s="176" t="s">
        <v>1016</v>
      </c>
      <c r="C3" s="177" t="s">
        <v>254</v>
      </c>
      <c r="D3" s="178" t="s">
        <v>1087</v>
      </c>
      <c r="E3" s="176" t="s">
        <v>1095</v>
      </c>
      <c r="F3" s="176" t="s">
        <v>1019</v>
      </c>
      <c r="G3" s="178" t="s">
        <v>258</v>
      </c>
      <c r="H3" s="176" t="s">
        <v>1098</v>
      </c>
      <c r="I3" s="179" t="s">
        <v>1094</v>
      </c>
    </row>
    <row r="4" spans="1:9" x14ac:dyDescent="0.3">
      <c r="A4" s="180" t="s">
        <v>1099</v>
      </c>
      <c r="B4" s="181" t="s">
        <v>453</v>
      </c>
      <c r="C4" s="181" t="s">
        <v>547</v>
      </c>
      <c r="D4" s="181">
        <v>11124758</v>
      </c>
      <c r="E4" s="182">
        <v>10.75</v>
      </c>
      <c r="F4" s="182">
        <v>499</v>
      </c>
      <c r="G4" s="181"/>
      <c r="H4" s="182"/>
      <c r="I4" s="183"/>
    </row>
    <row r="5" spans="1:9" x14ac:dyDescent="0.3">
      <c r="A5" s="148" t="s">
        <v>1099</v>
      </c>
      <c r="B5" s="144"/>
      <c r="C5" s="144"/>
      <c r="D5" s="144"/>
      <c r="E5" s="146"/>
      <c r="F5" s="146"/>
      <c r="G5" s="144">
        <v>11124813</v>
      </c>
      <c r="H5" s="146">
        <v>10.75</v>
      </c>
      <c r="I5" s="147">
        <v>466</v>
      </c>
    </row>
    <row r="6" spans="1:9" x14ac:dyDescent="0.3">
      <c r="A6" s="143" t="s">
        <v>1099</v>
      </c>
      <c r="B6" s="144" t="s">
        <v>453</v>
      </c>
      <c r="C6" s="144" t="s">
        <v>547</v>
      </c>
      <c r="D6" s="144">
        <v>11131065</v>
      </c>
      <c r="E6" s="146">
        <v>10.75</v>
      </c>
      <c r="F6" s="146">
        <v>-33</v>
      </c>
      <c r="G6" s="144"/>
      <c r="H6" s="146"/>
      <c r="I6" s="147"/>
    </row>
    <row r="7" spans="1:9" x14ac:dyDescent="0.3">
      <c r="A7" s="143" t="s">
        <v>1099</v>
      </c>
      <c r="B7" s="144" t="s">
        <v>453</v>
      </c>
      <c r="C7" s="144" t="s">
        <v>549</v>
      </c>
      <c r="D7" s="144">
        <v>11125021</v>
      </c>
      <c r="E7" s="146">
        <v>10.8</v>
      </c>
      <c r="F7" s="146">
        <v>499</v>
      </c>
      <c r="G7" s="144"/>
      <c r="H7" s="146"/>
      <c r="I7" s="147"/>
    </row>
    <row r="8" spans="1:9" x14ac:dyDescent="0.3">
      <c r="A8" s="148" t="s">
        <v>1099</v>
      </c>
      <c r="B8" s="144"/>
      <c r="C8" s="144"/>
      <c r="D8" s="144"/>
      <c r="E8" s="146"/>
      <c r="F8" s="146"/>
      <c r="G8" s="144">
        <v>11125321</v>
      </c>
      <c r="H8" s="146">
        <v>10.8</v>
      </c>
      <c r="I8" s="147">
        <v>499</v>
      </c>
    </row>
    <row r="9" spans="1:9" x14ac:dyDescent="0.3">
      <c r="A9" s="143" t="s">
        <v>1099</v>
      </c>
      <c r="B9" s="144" t="s">
        <v>453</v>
      </c>
      <c r="C9" s="144" t="s">
        <v>550</v>
      </c>
      <c r="D9" s="144">
        <v>11125460</v>
      </c>
      <c r="E9" s="146">
        <v>10.8</v>
      </c>
      <c r="F9" s="146">
        <v>499</v>
      </c>
      <c r="G9" s="144"/>
      <c r="H9" s="146"/>
      <c r="I9" s="147"/>
    </row>
    <row r="10" spans="1:9" x14ac:dyDescent="0.3">
      <c r="A10" s="148" t="s">
        <v>1099</v>
      </c>
      <c r="B10" s="144"/>
      <c r="C10" s="144"/>
      <c r="D10" s="144"/>
      <c r="E10" s="146"/>
      <c r="F10" s="146"/>
      <c r="G10" s="144">
        <v>11125833</v>
      </c>
      <c r="H10" s="146">
        <v>10.8</v>
      </c>
      <c r="I10" s="147">
        <v>499</v>
      </c>
    </row>
    <row r="11" spans="1:9" x14ac:dyDescent="0.3">
      <c r="A11" s="143" t="s">
        <v>1099</v>
      </c>
      <c r="B11" s="144" t="s">
        <v>453</v>
      </c>
      <c r="C11" s="144" t="s">
        <v>551</v>
      </c>
      <c r="D11" s="144">
        <v>11125703</v>
      </c>
      <c r="E11" s="146">
        <v>10.8</v>
      </c>
      <c r="F11" s="146">
        <v>499</v>
      </c>
      <c r="G11" s="144"/>
      <c r="H11" s="146"/>
      <c r="I11" s="147"/>
    </row>
    <row r="12" spans="1:9" x14ac:dyDescent="0.3">
      <c r="A12" s="148" t="s">
        <v>1099</v>
      </c>
      <c r="B12" s="144"/>
      <c r="C12" s="144"/>
      <c r="D12" s="144"/>
      <c r="E12" s="146"/>
      <c r="F12" s="146"/>
      <c r="G12" s="144">
        <v>11125833</v>
      </c>
      <c r="H12" s="146">
        <v>10.8</v>
      </c>
      <c r="I12" s="147">
        <v>499</v>
      </c>
    </row>
    <row r="13" spans="1:9" x14ac:dyDescent="0.3">
      <c r="A13" s="143" t="s">
        <v>1099</v>
      </c>
      <c r="B13" s="144" t="s">
        <v>453</v>
      </c>
      <c r="C13" s="144" t="s">
        <v>553</v>
      </c>
      <c r="D13" s="144">
        <v>11130311</v>
      </c>
      <c r="E13" s="146">
        <v>10.8</v>
      </c>
      <c r="F13" s="146">
        <v>499</v>
      </c>
      <c r="G13" s="144"/>
      <c r="H13" s="146"/>
      <c r="I13" s="147"/>
    </row>
    <row r="14" spans="1:9" x14ac:dyDescent="0.3">
      <c r="A14" s="148" t="s">
        <v>1099</v>
      </c>
      <c r="B14" s="144"/>
      <c r="C14" s="144"/>
      <c r="D14" s="144"/>
      <c r="E14" s="146"/>
      <c r="F14" s="146"/>
      <c r="G14" s="144">
        <v>11130345</v>
      </c>
      <c r="H14" s="146">
        <v>10.8</v>
      </c>
      <c r="I14" s="147">
        <v>499</v>
      </c>
    </row>
    <row r="15" spans="1:9" x14ac:dyDescent="0.3">
      <c r="A15" s="143" t="s">
        <v>1099</v>
      </c>
      <c r="B15" s="144" t="s">
        <v>453</v>
      </c>
      <c r="C15" s="144" t="s">
        <v>555</v>
      </c>
      <c r="D15" s="144">
        <v>11130725</v>
      </c>
      <c r="E15" s="146">
        <v>10.8</v>
      </c>
      <c r="F15" s="146">
        <v>499</v>
      </c>
      <c r="G15" s="144"/>
      <c r="H15" s="146"/>
      <c r="I15" s="147"/>
    </row>
    <row r="16" spans="1:9" x14ac:dyDescent="0.3">
      <c r="A16" s="148" t="s">
        <v>1099</v>
      </c>
      <c r="B16" s="144"/>
      <c r="C16" s="144"/>
      <c r="D16" s="144"/>
      <c r="E16" s="146"/>
      <c r="F16" s="146"/>
      <c r="G16" s="144">
        <v>11130856</v>
      </c>
      <c r="H16" s="146">
        <v>10.8</v>
      </c>
      <c r="I16" s="147">
        <v>499</v>
      </c>
    </row>
    <row r="17" spans="1:9" x14ac:dyDescent="0.3">
      <c r="A17" s="143" t="s">
        <v>1099</v>
      </c>
      <c r="B17" s="144" t="s">
        <v>453</v>
      </c>
      <c r="C17" s="144" t="s">
        <v>556</v>
      </c>
      <c r="D17" s="144">
        <v>11131926</v>
      </c>
      <c r="E17" s="146">
        <v>10.8</v>
      </c>
      <c r="F17" s="146">
        <v>39</v>
      </c>
      <c r="G17" s="144"/>
      <c r="H17" s="146"/>
      <c r="I17" s="147"/>
    </row>
    <row r="18" spans="1:9" ht="16.8" thickBot="1" x14ac:dyDescent="0.35">
      <c r="A18" s="170" t="s">
        <v>1099</v>
      </c>
      <c r="B18" s="171"/>
      <c r="C18" s="171"/>
      <c r="D18" s="171"/>
      <c r="E18" s="173"/>
      <c r="F18" s="173"/>
      <c r="G18" s="171">
        <v>11132394</v>
      </c>
      <c r="H18" s="173">
        <v>10.8</v>
      </c>
      <c r="I18" s="174">
        <v>39</v>
      </c>
    </row>
    <row r="19" spans="1:9" x14ac:dyDescent="0.3">
      <c r="A19" s="138" t="s">
        <v>1100</v>
      </c>
      <c r="B19" s="139" t="s">
        <v>453</v>
      </c>
      <c r="C19" s="139" t="s">
        <v>572</v>
      </c>
      <c r="D19" s="139">
        <v>11310559</v>
      </c>
      <c r="E19" s="141">
        <v>10.8</v>
      </c>
      <c r="F19" s="141">
        <v>200</v>
      </c>
      <c r="G19" s="139"/>
      <c r="H19" s="141"/>
      <c r="I19" s="142"/>
    </row>
    <row r="20" spans="1:9" x14ac:dyDescent="0.3">
      <c r="A20" s="148" t="s">
        <v>1100</v>
      </c>
      <c r="B20" s="144"/>
      <c r="C20" s="144"/>
      <c r="D20" s="144"/>
      <c r="E20" s="146"/>
      <c r="F20" s="146"/>
      <c r="G20" s="144">
        <v>11310891</v>
      </c>
      <c r="H20" s="146">
        <v>10.8</v>
      </c>
      <c r="I20" s="147">
        <v>200</v>
      </c>
    </row>
    <row r="21" spans="1:9" x14ac:dyDescent="0.3">
      <c r="A21" s="143" t="s">
        <v>1100</v>
      </c>
      <c r="B21" s="144" t="s">
        <v>453</v>
      </c>
      <c r="C21" s="144" t="s">
        <v>1101</v>
      </c>
      <c r="D21" s="144">
        <v>11311074</v>
      </c>
      <c r="E21" s="146">
        <v>10.8</v>
      </c>
      <c r="F21" s="146">
        <v>100</v>
      </c>
      <c r="G21" s="144"/>
      <c r="H21" s="146"/>
      <c r="I21" s="147"/>
    </row>
    <row r="22" spans="1:9" x14ac:dyDescent="0.3">
      <c r="A22" s="148" t="s">
        <v>1100</v>
      </c>
      <c r="B22" s="144"/>
      <c r="C22" s="144"/>
      <c r="D22" s="144"/>
      <c r="E22" s="146"/>
      <c r="F22" s="146"/>
      <c r="G22" s="144">
        <v>11311404</v>
      </c>
      <c r="H22" s="146">
        <v>10.8</v>
      </c>
      <c r="I22" s="147">
        <v>100</v>
      </c>
    </row>
    <row r="23" spans="1:9" x14ac:dyDescent="0.3">
      <c r="A23" s="143" t="s">
        <v>1100</v>
      </c>
      <c r="B23" s="144" t="s">
        <v>453</v>
      </c>
      <c r="C23" s="144" t="s">
        <v>573</v>
      </c>
      <c r="D23" s="144">
        <v>11312836</v>
      </c>
      <c r="E23" s="146">
        <v>10.8</v>
      </c>
      <c r="F23" s="146">
        <v>100</v>
      </c>
      <c r="G23" s="144"/>
      <c r="H23" s="146"/>
      <c r="I23" s="147"/>
    </row>
    <row r="24" spans="1:9" x14ac:dyDescent="0.3">
      <c r="A24" s="148" t="s">
        <v>1100</v>
      </c>
      <c r="B24" s="144"/>
      <c r="C24" s="144"/>
      <c r="D24" s="144"/>
      <c r="E24" s="146"/>
      <c r="F24" s="146"/>
      <c r="G24" s="144">
        <v>11312942</v>
      </c>
      <c r="H24" s="146">
        <v>10.8</v>
      </c>
      <c r="I24" s="147">
        <v>100</v>
      </c>
    </row>
    <row r="25" spans="1:9" x14ac:dyDescent="0.3">
      <c r="A25" s="143" t="s">
        <v>1100</v>
      </c>
      <c r="B25" s="144" t="s">
        <v>453</v>
      </c>
      <c r="C25" s="144" t="s">
        <v>712</v>
      </c>
      <c r="D25" s="144">
        <v>11313413</v>
      </c>
      <c r="E25" s="146">
        <v>10.8</v>
      </c>
      <c r="F25" s="146">
        <v>50</v>
      </c>
      <c r="G25" s="144"/>
      <c r="H25" s="146"/>
      <c r="I25" s="147"/>
    </row>
    <row r="26" spans="1:9" x14ac:dyDescent="0.3">
      <c r="A26" s="148" t="s">
        <v>1100</v>
      </c>
      <c r="B26" s="144"/>
      <c r="C26" s="144"/>
      <c r="D26" s="144"/>
      <c r="E26" s="146"/>
      <c r="F26" s="146"/>
      <c r="G26" s="144">
        <v>11313455</v>
      </c>
      <c r="H26" s="146">
        <v>10.8</v>
      </c>
      <c r="I26" s="147">
        <v>50</v>
      </c>
    </row>
    <row r="27" spans="1:9" x14ac:dyDescent="0.3">
      <c r="A27" s="143" t="s">
        <v>1100</v>
      </c>
      <c r="B27" s="144" t="s">
        <v>453</v>
      </c>
      <c r="C27" s="144" t="s">
        <v>713</v>
      </c>
      <c r="D27" s="144">
        <v>11313846</v>
      </c>
      <c r="E27" s="146">
        <v>10.8</v>
      </c>
      <c r="F27" s="146">
        <v>50</v>
      </c>
      <c r="G27" s="144"/>
      <c r="H27" s="146"/>
      <c r="I27" s="147"/>
    </row>
    <row r="28" spans="1:9" x14ac:dyDescent="0.3">
      <c r="A28" s="148" t="s">
        <v>1100</v>
      </c>
      <c r="B28" s="144"/>
      <c r="C28" s="144"/>
      <c r="D28" s="144"/>
      <c r="E28" s="146"/>
      <c r="F28" s="146"/>
      <c r="G28" s="144">
        <v>11313969</v>
      </c>
      <c r="H28" s="146">
        <v>10.8</v>
      </c>
      <c r="I28" s="147">
        <v>17</v>
      </c>
    </row>
    <row r="29" spans="1:9" x14ac:dyDescent="0.3">
      <c r="A29" s="148" t="s">
        <v>1100</v>
      </c>
      <c r="B29" s="144"/>
      <c r="C29" s="144"/>
      <c r="D29" s="144"/>
      <c r="E29" s="146"/>
      <c r="F29" s="146"/>
      <c r="G29" s="144">
        <v>11314480</v>
      </c>
      <c r="H29" s="146">
        <v>10.8</v>
      </c>
      <c r="I29" s="147">
        <v>2</v>
      </c>
    </row>
    <row r="30" spans="1:9" x14ac:dyDescent="0.3">
      <c r="A30" s="143" t="s">
        <v>1100</v>
      </c>
      <c r="B30" s="144" t="s">
        <v>453</v>
      </c>
      <c r="C30" s="144" t="s">
        <v>713</v>
      </c>
      <c r="D30" s="144">
        <v>11371591</v>
      </c>
      <c r="E30" s="146">
        <v>10.8</v>
      </c>
      <c r="F30" s="146">
        <v>-31</v>
      </c>
      <c r="G30" s="144"/>
      <c r="H30" s="146"/>
      <c r="I30" s="147"/>
    </row>
    <row r="31" spans="1:9" x14ac:dyDescent="0.3">
      <c r="A31" s="143" t="s">
        <v>1100</v>
      </c>
      <c r="B31" s="144" t="s">
        <v>453</v>
      </c>
      <c r="C31" s="144" t="s">
        <v>1102</v>
      </c>
      <c r="D31" s="144">
        <v>11314732</v>
      </c>
      <c r="E31" s="146">
        <v>10.85</v>
      </c>
      <c r="F31" s="146">
        <v>100</v>
      </c>
      <c r="G31" s="144"/>
      <c r="H31" s="146"/>
      <c r="I31" s="147"/>
    </row>
    <row r="32" spans="1:9" x14ac:dyDescent="0.3">
      <c r="A32" s="148" t="s">
        <v>1100</v>
      </c>
      <c r="B32" s="144"/>
      <c r="C32" s="144"/>
      <c r="D32" s="144"/>
      <c r="E32" s="146"/>
      <c r="F32" s="146"/>
      <c r="G32" s="144">
        <v>11314993</v>
      </c>
      <c r="H32" s="146">
        <v>10.85</v>
      </c>
      <c r="I32" s="147">
        <v>100</v>
      </c>
    </row>
    <row r="33" spans="1:9" x14ac:dyDescent="0.3">
      <c r="A33" s="143" t="s">
        <v>1100</v>
      </c>
      <c r="B33" s="144" t="s">
        <v>453</v>
      </c>
      <c r="C33" s="144" t="s">
        <v>574</v>
      </c>
      <c r="D33" s="144">
        <v>11315178</v>
      </c>
      <c r="E33" s="146">
        <v>10.85</v>
      </c>
      <c r="F33" s="146">
        <v>100</v>
      </c>
      <c r="G33" s="144"/>
      <c r="H33" s="146"/>
      <c r="I33" s="147"/>
    </row>
    <row r="34" spans="1:9" x14ac:dyDescent="0.3">
      <c r="A34" s="148" t="s">
        <v>1100</v>
      </c>
      <c r="B34" s="144"/>
      <c r="C34" s="144"/>
      <c r="D34" s="144"/>
      <c r="E34" s="146"/>
      <c r="F34" s="146"/>
      <c r="G34" s="144">
        <v>11315504</v>
      </c>
      <c r="H34" s="146">
        <v>10.85</v>
      </c>
      <c r="I34" s="147">
        <v>100</v>
      </c>
    </row>
    <row r="35" spans="1:9" x14ac:dyDescent="0.3">
      <c r="A35" s="143" t="s">
        <v>1100</v>
      </c>
      <c r="B35" s="144" t="s">
        <v>453</v>
      </c>
      <c r="C35" s="144" t="s">
        <v>575</v>
      </c>
      <c r="D35" s="144">
        <v>11320276</v>
      </c>
      <c r="E35" s="146">
        <v>10.85</v>
      </c>
      <c r="F35" s="146">
        <v>100</v>
      </c>
      <c r="G35" s="144"/>
      <c r="H35" s="146"/>
      <c r="I35" s="147"/>
    </row>
    <row r="36" spans="1:9" x14ac:dyDescent="0.3">
      <c r="A36" s="148" t="s">
        <v>1100</v>
      </c>
      <c r="B36" s="144"/>
      <c r="C36" s="144"/>
      <c r="D36" s="144"/>
      <c r="E36" s="146"/>
      <c r="F36" s="146"/>
      <c r="G36" s="144">
        <v>11320529</v>
      </c>
      <c r="H36" s="146">
        <v>10.85</v>
      </c>
      <c r="I36" s="147">
        <v>100</v>
      </c>
    </row>
    <row r="37" spans="1:9" x14ac:dyDescent="0.3">
      <c r="A37" s="143" t="s">
        <v>1100</v>
      </c>
      <c r="B37" s="144" t="s">
        <v>453</v>
      </c>
      <c r="C37" s="144" t="s">
        <v>576</v>
      </c>
      <c r="D37" s="144">
        <v>11320598</v>
      </c>
      <c r="E37" s="146">
        <v>10.85</v>
      </c>
      <c r="F37" s="146">
        <v>100</v>
      </c>
      <c r="G37" s="144"/>
      <c r="H37" s="146"/>
      <c r="I37" s="147"/>
    </row>
    <row r="38" spans="1:9" x14ac:dyDescent="0.3">
      <c r="A38" s="148" t="s">
        <v>1100</v>
      </c>
      <c r="B38" s="144"/>
      <c r="C38" s="144"/>
      <c r="D38" s="144"/>
      <c r="E38" s="146"/>
      <c r="F38" s="146"/>
      <c r="G38" s="144">
        <v>11321039</v>
      </c>
      <c r="H38" s="146">
        <v>10.85</v>
      </c>
      <c r="I38" s="147">
        <v>100</v>
      </c>
    </row>
    <row r="39" spans="1:9" x14ac:dyDescent="0.3">
      <c r="A39" s="143" t="s">
        <v>1100</v>
      </c>
      <c r="B39" s="144" t="s">
        <v>453</v>
      </c>
      <c r="C39" s="144" t="s">
        <v>1103</v>
      </c>
      <c r="D39" s="144">
        <v>11321054</v>
      </c>
      <c r="E39" s="146">
        <v>10.85</v>
      </c>
      <c r="F39" s="146">
        <v>250</v>
      </c>
      <c r="G39" s="144"/>
      <c r="H39" s="146"/>
      <c r="I39" s="147"/>
    </row>
    <row r="40" spans="1:9" x14ac:dyDescent="0.3">
      <c r="A40" s="143" t="s">
        <v>1100</v>
      </c>
      <c r="B40" s="144" t="s">
        <v>453</v>
      </c>
      <c r="C40" s="144" t="s">
        <v>1103</v>
      </c>
      <c r="D40" s="144">
        <v>11371359</v>
      </c>
      <c r="E40" s="146">
        <v>10.85</v>
      </c>
      <c r="F40" s="146">
        <v>-250</v>
      </c>
      <c r="G40" s="144"/>
      <c r="H40" s="146"/>
      <c r="I40" s="147"/>
    </row>
    <row r="41" spans="1:9" x14ac:dyDescent="0.3">
      <c r="A41" s="143" t="s">
        <v>1100</v>
      </c>
      <c r="B41" s="144" t="s">
        <v>453</v>
      </c>
      <c r="C41" s="144" t="s">
        <v>1104</v>
      </c>
      <c r="D41" s="144">
        <v>11322586</v>
      </c>
      <c r="E41" s="146">
        <v>10.9</v>
      </c>
      <c r="F41" s="146">
        <v>100</v>
      </c>
      <c r="G41" s="144"/>
      <c r="H41" s="146"/>
      <c r="I41" s="147"/>
    </row>
    <row r="42" spans="1:9" x14ac:dyDescent="0.3">
      <c r="A42" s="148" t="s">
        <v>1100</v>
      </c>
      <c r="B42" s="144"/>
      <c r="C42" s="144"/>
      <c r="D42" s="144"/>
      <c r="E42" s="146"/>
      <c r="F42" s="146"/>
      <c r="G42" s="144">
        <v>11323089</v>
      </c>
      <c r="H42" s="146">
        <v>10.9</v>
      </c>
      <c r="I42" s="147">
        <v>100</v>
      </c>
    </row>
    <row r="43" spans="1:9" x14ac:dyDescent="0.3">
      <c r="A43" s="143" t="s">
        <v>1100</v>
      </c>
      <c r="B43" s="144" t="s">
        <v>453</v>
      </c>
      <c r="C43" s="144" t="s">
        <v>1105</v>
      </c>
      <c r="D43" s="144">
        <v>11324488</v>
      </c>
      <c r="E43" s="146">
        <v>10.9</v>
      </c>
      <c r="F43" s="146">
        <v>50</v>
      </c>
      <c r="G43" s="144"/>
      <c r="H43" s="146"/>
      <c r="I43" s="147"/>
    </row>
    <row r="44" spans="1:9" x14ac:dyDescent="0.3">
      <c r="A44" s="148" t="s">
        <v>1100</v>
      </c>
      <c r="B44" s="144"/>
      <c r="C44" s="144"/>
      <c r="D44" s="144"/>
      <c r="E44" s="146"/>
      <c r="F44" s="146"/>
      <c r="G44" s="144">
        <v>11324631</v>
      </c>
      <c r="H44" s="146">
        <v>10.9</v>
      </c>
      <c r="I44" s="147">
        <v>50</v>
      </c>
    </row>
    <row r="45" spans="1:9" x14ac:dyDescent="0.3">
      <c r="A45" s="143" t="s">
        <v>1100</v>
      </c>
      <c r="B45" s="144" t="s">
        <v>453</v>
      </c>
      <c r="C45" s="144" t="s">
        <v>1106</v>
      </c>
      <c r="D45" s="144">
        <v>11325105</v>
      </c>
      <c r="E45" s="146">
        <v>10.9</v>
      </c>
      <c r="F45" s="146">
        <v>100</v>
      </c>
      <c r="G45" s="144"/>
      <c r="H45" s="146"/>
      <c r="I45" s="147"/>
    </row>
    <row r="46" spans="1:9" x14ac:dyDescent="0.3">
      <c r="A46" s="148" t="s">
        <v>1100</v>
      </c>
      <c r="B46" s="144"/>
      <c r="C46" s="144"/>
      <c r="D46" s="144"/>
      <c r="E46" s="146"/>
      <c r="F46" s="146"/>
      <c r="G46" s="144">
        <v>11325141</v>
      </c>
      <c r="H46" s="146">
        <v>10.9</v>
      </c>
      <c r="I46" s="147">
        <v>100</v>
      </c>
    </row>
    <row r="47" spans="1:9" x14ac:dyDescent="0.3">
      <c r="A47" s="143" t="s">
        <v>1100</v>
      </c>
      <c r="B47" s="144" t="s">
        <v>453</v>
      </c>
      <c r="C47" s="144" t="s">
        <v>1107</v>
      </c>
      <c r="D47" s="144">
        <v>11325648</v>
      </c>
      <c r="E47" s="146">
        <v>10.9</v>
      </c>
      <c r="F47" s="146">
        <v>100</v>
      </c>
      <c r="G47" s="144"/>
      <c r="H47" s="146"/>
      <c r="I47" s="147"/>
    </row>
    <row r="48" spans="1:9" x14ac:dyDescent="0.3">
      <c r="A48" s="148" t="s">
        <v>1100</v>
      </c>
      <c r="B48" s="144"/>
      <c r="C48" s="144"/>
      <c r="D48" s="144"/>
      <c r="E48" s="146"/>
      <c r="F48" s="146"/>
      <c r="G48" s="144">
        <v>11325653</v>
      </c>
      <c r="H48" s="146">
        <v>10.9</v>
      </c>
      <c r="I48" s="147">
        <v>100</v>
      </c>
    </row>
    <row r="49" spans="1:9" x14ac:dyDescent="0.3">
      <c r="A49" s="143" t="s">
        <v>1100</v>
      </c>
      <c r="B49" s="144" t="s">
        <v>453</v>
      </c>
      <c r="C49" s="144" t="s">
        <v>1108</v>
      </c>
      <c r="D49" s="144">
        <v>11330599</v>
      </c>
      <c r="E49" s="146">
        <v>10.9</v>
      </c>
      <c r="F49" s="146">
        <v>100</v>
      </c>
      <c r="G49" s="144"/>
      <c r="H49" s="146"/>
      <c r="I49" s="147"/>
    </row>
    <row r="50" spans="1:9" x14ac:dyDescent="0.3">
      <c r="A50" s="148" t="s">
        <v>1100</v>
      </c>
      <c r="B50" s="144"/>
      <c r="C50" s="144"/>
      <c r="D50" s="144"/>
      <c r="E50" s="146"/>
      <c r="F50" s="146"/>
      <c r="G50" s="144">
        <v>11330675</v>
      </c>
      <c r="H50" s="146">
        <v>10.9</v>
      </c>
      <c r="I50" s="147">
        <v>100</v>
      </c>
    </row>
    <row r="51" spans="1:9" x14ac:dyDescent="0.3">
      <c r="A51" s="143" t="s">
        <v>1100</v>
      </c>
      <c r="B51" s="144" t="s">
        <v>453</v>
      </c>
      <c r="C51" s="144" t="s">
        <v>1109</v>
      </c>
      <c r="D51" s="144">
        <v>11331107</v>
      </c>
      <c r="E51" s="146">
        <v>10.9</v>
      </c>
      <c r="F51" s="146">
        <v>50</v>
      </c>
      <c r="G51" s="144"/>
      <c r="H51" s="146"/>
      <c r="I51" s="147"/>
    </row>
    <row r="52" spans="1:9" x14ac:dyDescent="0.3">
      <c r="A52" s="148" t="s">
        <v>1100</v>
      </c>
      <c r="B52" s="144"/>
      <c r="C52" s="144"/>
      <c r="D52" s="144"/>
      <c r="E52" s="146"/>
      <c r="F52" s="146"/>
      <c r="G52" s="144">
        <v>11332727</v>
      </c>
      <c r="H52" s="146">
        <v>10.9</v>
      </c>
      <c r="I52" s="147">
        <v>50</v>
      </c>
    </row>
    <row r="53" spans="1:9" x14ac:dyDescent="0.3">
      <c r="A53" s="143" t="s">
        <v>1100</v>
      </c>
      <c r="B53" s="144" t="s">
        <v>453</v>
      </c>
      <c r="C53" s="144" t="s">
        <v>1110</v>
      </c>
      <c r="D53" s="144">
        <v>11331518</v>
      </c>
      <c r="E53" s="146">
        <v>10.95</v>
      </c>
      <c r="F53" s="146">
        <v>100</v>
      </c>
      <c r="G53" s="144"/>
      <c r="H53" s="146"/>
      <c r="I53" s="147"/>
    </row>
    <row r="54" spans="1:9" x14ac:dyDescent="0.3">
      <c r="A54" s="148" t="s">
        <v>1100</v>
      </c>
      <c r="B54" s="144"/>
      <c r="C54" s="144"/>
      <c r="D54" s="144"/>
      <c r="E54" s="146"/>
      <c r="F54" s="146"/>
      <c r="G54" s="144">
        <v>11331704</v>
      </c>
      <c r="H54" s="146">
        <v>10.95</v>
      </c>
      <c r="I54" s="147">
        <v>100</v>
      </c>
    </row>
    <row r="55" spans="1:9" x14ac:dyDescent="0.3">
      <c r="A55" s="143" t="s">
        <v>1100</v>
      </c>
      <c r="B55" s="144" t="s">
        <v>453</v>
      </c>
      <c r="C55" s="144" t="s">
        <v>1111</v>
      </c>
      <c r="D55" s="144">
        <v>11332262</v>
      </c>
      <c r="E55" s="146">
        <v>10.9</v>
      </c>
      <c r="F55" s="146">
        <v>200</v>
      </c>
      <c r="G55" s="144"/>
      <c r="H55" s="146"/>
      <c r="I55" s="147"/>
    </row>
    <row r="56" spans="1:9" x14ac:dyDescent="0.3">
      <c r="A56" s="148" t="s">
        <v>1100</v>
      </c>
      <c r="B56" s="144"/>
      <c r="C56" s="144"/>
      <c r="D56" s="144"/>
      <c r="E56" s="146"/>
      <c r="F56" s="146"/>
      <c r="G56" s="144">
        <v>11332727</v>
      </c>
      <c r="H56" s="146">
        <v>10.9</v>
      </c>
      <c r="I56" s="147">
        <v>55</v>
      </c>
    </row>
    <row r="57" spans="1:9" x14ac:dyDescent="0.3">
      <c r="A57" s="148" t="s">
        <v>1100</v>
      </c>
      <c r="B57" s="144"/>
      <c r="C57" s="144"/>
      <c r="D57" s="144"/>
      <c r="E57" s="146"/>
      <c r="F57" s="146"/>
      <c r="G57" s="144">
        <v>11333243</v>
      </c>
      <c r="H57" s="146">
        <v>10.9</v>
      </c>
      <c r="I57" s="147">
        <v>145</v>
      </c>
    </row>
    <row r="58" spans="1:9" x14ac:dyDescent="0.3">
      <c r="A58" s="143" t="s">
        <v>1100</v>
      </c>
      <c r="B58" s="144" t="s">
        <v>453</v>
      </c>
      <c r="C58" s="144" t="s">
        <v>1112</v>
      </c>
      <c r="D58" s="144">
        <v>11333708</v>
      </c>
      <c r="E58" s="146">
        <v>10.9</v>
      </c>
      <c r="F58" s="146">
        <v>100</v>
      </c>
      <c r="G58" s="144"/>
      <c r="H58" s="146"/>
      <c r="I58" s="147"/>
    </row>
    <row r="59" spans="1:9" x14ac:dyDescent="0.3">
      <c r="A59" s="148" t="s">
        <v>1100</v>
      </c>
      <c r="B59" s="144"/>
      <c r="C59" s="144"/>
      <c r="D59" s="144"/>
      <c r="E59" s="146"/>
      <c r="F59" s="146"/>
      <c r="G59" s="144">
        <v>11333756</v>
      </c>
      <c r="H59" s="146">
        <v>10.9</v>
      </c>
      <c r="I59" s="147">
        <v>100</v>
      </c>
    </row>
    <row r="60" spans="1:9" x14ac:dyDescent="0.3">
      <c r="A60" s="143" t="s">
        <v>1100</v>
      </c>
      <c r="B60" s="144" t="s">
        <v>453</v>
      </c>
      <c r="C60" s="144" t="s">
        <v>1113</v>
      </c>
      <c r="D60" s="144">
        <v>11334474</v>
      </c>
      <c r="E60" s="146">
        <v>10.85</v>
      </c>
      <c r="F60" s="146">
        <v>200</v>
      </c>
      <c r="G60" s="144"/>
      <c r="H60" s="146"/>
      <c r="I60" s="147"/>
    </row>
    <row r="61" spans="1:9" x14ac:dyDescent="0.3">
      <c r="A61" s="143" t="s">
        <v>1100</v>
      </c>
      <c r="B61" s="144" t="s">
        <v>453</v>
      </c>
      <c r="C61" s="144" t="s">
        <v>1113</v>
      </c>
      <c r="D61" s="144">
        <v>11370058</v>
      </c>
      <c r="E61" s="146">
        <v>10.85</v>
      </c>
      <c r="F61" s="146">
        <v>-200</v>
      </c>
      <c r="G61" s="144"/>
      <c r="H61" s="146"/>
      <c r="I61" s="147"/>
    </row>
    <row r="62" spans="1:9" x14ac:dyDescent="0.3">
      <c r="A62" s="143" t="s">
        <v>1100</v>
      </c>
      <c r="B62" s="144" t="s">
        <v>453</v>
      </c>
      <c r="C62" s="144" t="s">
        <v>1114</v>
      </c>
      <c r="D62" s="144">
        <v>11334838</v>
      </c>
      <c r="E62" s="146">
        <v>10.9</v>
      </c>
      <c r="F62" s="146">
        <v>100</v>
      </c>
      <c r="G62" s="144"/>
      <c r="H62" s="146"/>
      <c r="I62" s="147"/>
    </row>
    <row r="63" spans="1:9" x14ac:dyDescent="0.3">
      <c r="A63" s="148" t="s">
        <v>1100</v>
      </c>
      <c r="B63" s="144"/>
      <c r="C63" s="144"/>
      <c r="D63" s="144"/>
      <c r="E63" s="146"/>
      <c r="F63" s="146"/>
      <c r="G63" s="144">
        <v>11335295</v>
      </c>
      <c r="H63" s="146">
        <v>10.9</v>
      </c>
      <c r="I63" s="147">
        <v>50</v>
      </c>
    </row>
    <row r="64" spans="1:9" x14ac:dyDescent="0.3">
      <c r="A64" s="148" t="s">
        <v>1100</v>
      </c>
      <c r="B64" s="144"/>
      <c r="C64" s="144"/>
      <c r="D64" s="144"/>
      <c r="E64" s="146"/>
      <c r="F64" s="146"/>
      <c r="G64" s="144">
        <v>11335809</v>
      </c>
      <c r="H64" s="146">
        <v>10.9</v>
      </c>
      <c r="I64" s="147">
        <v>9</v>
      </c>
    </row>
    <row r="65" spans="1:9" x14ac:dyDescent="0.3">
      <c r="A65" s="148" t="s">
        <v>1100</v>
      </c>
      <c r="B65" s="144"/>
      <c r="C65" s="144"/>
      <c r="D65" s="144"/>
      <c r="E65" s="146"/>
      <c r="F65" s="146"/>
      <c r="G65" s="144">
        <v>11340323</v>
      </c>
      <c r="H65" s="146">
        <v>10.9</v>
      </c>
      <c r="I65" s="147">
        <v>26</v>
      </c>
    </row>
    <row r="66" spans="1:9" x14ac:dyDescent="0.3">
      <c r="A66" s="148" t="s">
        <v>1100</v>
      </c>
      <c r="B66" s="144"/>
      <c r="C66" s="144"/>
      <c r="D66" s="144"/>
      <c r="E66" s="146"/>
      <c r="F66" s="146"/>
      <c r="G66" s="144">
        <v>11341860</v>
      </c>
      <c r="H66" s="146">
        <v>10.9</v>
      </c>
      <c r="I66" s="147">
        <v>7</v>
      </c>
    </row>
    <row r="67" spans="1:9" x14ac:dyDescent="0.3">
      <c r="A67" s="148" t="s">
        <v>1100</v>
      </c>
      <c r="B67" s="144"/>
      <c r="C67" s="144"/>
      <c r="D67" s="144"/>
      <c r="E67" s="146"/>
      <c r="F67" s="146"/>
      <c r="G67" s="144">
        <v>11343909</v>
      </c>
      <c r="H67" s="146">
        <v>10.9</v>
      </c>
      <c r="I67" s="147">
        <v>1</v>
      </c>
    </row>
    <row r="68" spans="1:9" x14ac:dyDescent="0.3">
      <c r="A68" s="148" t="s">
        <v>1100</v>
      </c>
      <c r="B68" s="144"/>
      <c r="C68" s="144"/>
      <c r="D68" s="144"/>
      <c r="E68" s="146"/>
      <c r="F68" s="146"/>
      <c r="G68" s="144">
        <v>11350472</v>
      </c>
      <c r="H68" s="146">
        <v>10.9</v>
      </c>
      <c r="I68" s="147">
        <v>7</v>
      </c>
    </row>
    <row r="69" spans="1:9" x14ac:dyDescent="0.3">
      <c r="A69" s="143" t="s">
        <v>1100</v>
      </c>
      <c r="B69" s="144" t="s">
        <v>453</v>
      </c>
      <c r="C69" s="144" t="s">
        <v>1115</v>
      </c>
      <c r="D69" s="144">
        <v>11340629</v>
      </c>
      <c r="E69" s="146">
        <v>10.9</v>
      </c>
      <c r="F69" s="146">
        <v>50</v>
      </c>
      <c r="G69" s="144"/>
      <c r="H69" s="146"/>
      <c r="I69" s="147"/>
    </row>
    <row r="70" spans="1:9" x14ac:dyDescent="0.3">
      <c r="A70" s="148" t="s">
        <v>1100</v>
      </c>
      <c r="B70" s="144"/>
      <c r="C70" s="144"/>
      <c r="D70" s="144"/>
      <c r="E70" s="146"/>
      <c r="F70" s="146"/>
      <c r="G70" s="144">
        <v>11350986</v>
      </c>
      <c r="H70" s="146">
        <v>10.9</v>
      </c>
      <c r="I70" s="147">
        <v>3</v>
      </c>
    </row>
    <row r="71" spans="1:9" x14ac:dyDescent="0.3">
      <c r="A71" s="148" t="s">
        <v>1100</v>
      </c>
      <c r="B71" s="144"/>
      <c r="C71" s="144"/>
      <c r="D71" s="144"/>
      <c r="E71" s="146"/>
      <c r="F71" s="146"/>
      <c r="G71" s="144">
        <v>11351494</v>
      </c>
      <c r="H71" s="146">
        <v>10.9</v>
      </c>
      <c r="I71" s="147">
        <v>29</v>
      </c>
    </row>
    <row r="72" spans="1:9" x14ac:dyDescent="0.3">
      <c r="A72" s="148" t="s">
        <v>1100</v>
      </c>
      <c r="B72" s="144"/>
      <c r="C72" s="144"/>
      <c r="D72" s="144"/>
      <c r="E72" s="146"/>
      <c r="F72" s="146"/>
      <c r="G72" s="144">
        <v>11352003</v>
      </c>
      <c r="H72" s="146">
        <v>10.9</v>
      </c>
      <c r="I72" s="147">
        <v>2</v>
      </c>
    </row>
    <row r="73" spans="1:9" x14ac:dyDescent="0.3">
      <c r="A73" s="148" t="s">
        <v>1100</v>
      </c>
      <c r="B73" s="144"/>
      <c r="C73" s="144"/>
      <c r="D73" s="144"/>
      <c r="E73" s="146"/>
      <c r="F73" s="146"/>
      <c r="G73" s="144">
        <v>11355073</v>
      </c>
      <c r="H73" s="146">
        <v>10.9</v>
      </c>
      <c r="I73" s="147">
        <v>16</v>
      </c>
    </row>
    <row r="74" spans="1:9" x14ac:dyDescent="0.3">
      <c r="A74" s="143" t="s">
        <v>1100</v>
      </c>
      <c r="B74" s="144" t="s">
        <v>453</v>
      </c>
      <c r="C74" s="144" t="s">
        <v>1116</v>
      </c>
      <c r="D74" s="144">
        <v>11340993</v>
      </c>
      <c r="E74" s="146">
        <v>10.9</v>
      </c>
      <c r="F74" s="146">
        <v>50</v>
      </c>
      <c r="G74" s="144"/>
      <c r="H74" s="146"/>
      <c r="I74" s="147"/>
    </row>
    <row r="75" spans="1:9" x14ac:dyDescent="0.3">
      <c r="A75" s="148" t="s">
        <v>1100</v>
      </c>
      <c r="B75" s="144"/>
      <c r="C75" s="144"/>
      <c r="D75" s="144"/>
      <c r="E75" s="146"/>
      <c r="F75" s="146"/>
      <c r="G75" s="144">
        <v>11355073</v>
      </c>
      <c r="H75" s="146">
        <v>10.9</v>
      </c>
      <c r="I75" s="147">
        <v>33</v>
      </c>
    </row>
    <row r="76" spans="1:9" x14ac:dyDescent="0.3">
      <c r="A76" s="148" t="s">
        <v>1100</v>
      </c>
      <c r="B76" s="144"/>
      <c r="C76" s="144"/>
      <c r="D76" s="144"/>
      <c r="E76" s="146"/>
      <c r="F76" s="146"/>
      <c r="G76" s="144">
        <v>11361117</v>
      </c>
      <c r="H76" s="146">
        <v>10.9</v>
      </c>
      <c r="I76" s="147">
        <v>5</v>
      </c>
    </row>
    <row r="77" spans="1:9" x14ac:dyDescent="0.3">
      <c r="A77" s="143" t="s">
        <v>1100</v>
      </c>
      <c r="B77" s="144" t="s">
        <v>453</v>
      </c>
      <c r="C77" s="144" t="s">
        <v>1116</v>
      </c>
      <c r="D77" s="144">
        <v>11365823</v>
      </c>
      <c r="E77" s="146">
        <v>10.9</v>
      </c>
      <c r="F77" s="146">
        <v>-12</v>
      </c>
      <c r="G77" s="144"/>
      <c r="H77" s="146"/>
      <c r="I77" s="147"/>
    </row>
    <row r="78" spans="1:9" x14ac:dyDescent="0.3">
      <c r="A78" s="143" t="s">
        <v>1100</v>
      </c>
      <c r="B78" s="144" t="s">
        <v>453</v>
      </c>
      <c r="C78" s="144" t="s">
        <v>1117</v>
      </c>
      <c r="D78" s="144">
        <v>11342618</v>
      </c>
      <c r="E78" s="146">
        <v>10.95</v>
      </c>
      <c r="F78" s="146">
        <v>50</v>
      </c>
      <c r="G78" s="144"/>
      <c r="H78" s="146"/>
      <c r="I78" s="147"/>
    </row>
    <row r="79" spans="1:9" x14ac:dyDescent="0.3">
      <c r="A79" s="148" t="s">
        <v>1100</v>
      </c>
      <c r="B79" s="144"/>
      <c r="C79" s="144"/>
      <c r="D79" s="144"/>
      <c r="E79" s="146"/>
      <c r="F79" s="146"/>
      <c r="G79" s="144">
        <v>11342887</v>
      </c>
      <c r="H79" s="146">
        <v>10.95</v>
      </c>
      <c r="I79" s="147">
        <v>50</v>
      </c>
    </row>
    <row r="80" spans="1:9" x14ac:dyDescent="0.3">
      <c r="A80" s="143" t="s">
        <v>1100</v>
      </c>
      <c r="B80" s="144" t="s">
        <v>453</v>
      </c>
      <c r="C80" s="144" t="s">
        <v>1118</v>
      </c>
      <c r="D80" s="144">
        <v>11343616</v>
      </c>
      <c r="E80" s="146">
        <v>10.95</v>
      </c>
      <c r="F80" s="146">
        <v>50</v>
      </c>
      <c r="G80" s="144"/>
      <c r="H80" s="146"/>
      <c r="I80" s="147"/>
    </row>
    <row r="81" spans="1:9" x14ac:dyDescent="0.3">
      <c r="A81" s="148" t="s">
        <v>1100</v>
      </c>
      <c r="B81" s="144"/>
      <c r="C81" s="144"/>
      <c r="D81" s="144"/>
      <c r="E81" s="146"/>
      <c r="F81" s="146"/>
      <c r="G81" s="144">
        <v>11343909</v>
      </c>
      <c r="H81" s="146">
        <v>10.9</v>
      </c>
      <c r="I81" s="147">
        <v>50</v>
      </c>
    </row>
    <row r="82" spans="1:9" x14ac:dyDescent="0.3">
      <c r="A82" s="143" t="s">
        <v>1100</v>
      </c>
      <c r="B82" s="144" t="s">
        <v>453</v>
      </c>
      <c r="C82" s="144" t="s">
        <v>1119</v>
      </c>
      <c r="D82" s="144">
        <v>11345131</v>
      </c>
      <c r="E82" s="146">
        <v>10.95</v>
      </c>
      <c r="F82" s="146">
        <v>50</v>
      </c>
      <c r="G82" s="144"/>
      <c r="H82" s="146"/>
      <c r="I82" s="147"/>
    </row>
    <row r="83" spans="1:9" x14ac:dyDescent="0.3">
      <c r="A83" s="148" t="s">
        <v>1100</v>
      </c>
      <c r="B83" s="144"/>
      <c r="C83" s="144"/>
      <c r="D83" s="144"/>
      <c r="E83" s="146"/>
      <c r="F83" s="146"/>
      <c r="G83" s="144">
        <v>11345443</v>
      </c>
      <c r="H83" s="146">
        <v>10.95</v>
      </c>
      <c r="I83" s="147">
        <v>50</v>
      </c>
    </row>
    <row r="84" spans="1:9" x14ac:dyDescent="0.3">
      <c r="A84" s="143" t="s">
        <v>1100</v>
      </c>
      <c r="B84" s="144" t="s">
        <v>453</v>
      </c>
      <c r="C84" s="144" t="s">
        <v>1120</v>
      </c>
      <c r="D84" s="144">
        <v>11345442</v>
      </c>
      <c r="E84" s="146">
        <v>10.9</v>
      </c>
      <c r="F84" s="146">
        <v>100</v>
      </c>
      <c r="G84" s="144"/>
      <c r="H84" s="146"/>
      <c r="I84" s="147"/>
    </row>
    <row r="85" spans="1:9" x14ac:dyDescent="0.3">
      <c r="A85" s="143" t="s">
        <v>1100</v>
      </c>
      <c r="B85" s="144" t="s">
        <v>453</v>
      </c>
      <c r="C85" s="144" t="s">
        <v>1120</v>
      </c>
      <c r="D85" s="144">
        <v>11365623</v>
      </c>
      <c r="E85" s="146">
        <v>10.9</v>
      </c>
      <c r="F85" s="146">
        <v>-100</v>
      </c>
      <c r="G85" s="144"/>
      <c r="H85" s="146"/>
      <c r="I85" s="147"/>
    </row>
    <row r="86" spans="1:9" x14ac:dyDescent="0.3">
      <c r="A86" s="143" t="s">
        <v>1100</v>
      </c>
      <c r="B86" s="144" t="s">
        <v>453</v>
      </c>
      <c r="C86" s="144" t="s">
        <v>1121</v>
      </c>
      <c r="D86" s="144">
        <v>11352708</v>
      </c>
      <c r="E86" s="146">
        <v>10.95</v>
      </c>
      <c r="F86" s="146">
        <v>50</v>
      </c>
      <c r="G86" s="144"/>
      <c r="H86" s="146"/>
      <c r="I86" s="147"/>
    </row>
    <row r="87" spans="1:9" x14ac:dyDescent="0.3">
      <c r="A87" s="148" t="s">
        <v>1100</v>
      </c>
      <c r="B87" s="144"/>
      <c r="C87" s="144"/>
      <c r="D87" s="144"/>
      <c r="E87" s="146"/>
      <c r="F87" s="146"/>
      <c r="G87" s="144">
        <v>11353026</v>
      </c>
      <c r="H87" s="146">
        <v>10.95</v>
      </c>
      <c r="I87" s="147">
        <v>50</v>
      </c>
    </row>
    <row r="88" spans="1:9" x14ac:dyDescent="0.3">
      <c r="A88" s="143" t="s">
        <v>1100</v>
      </c>
      <c r="B88" s="144" t="s">
        <v>453</v>
      </c>
      <c r="C88" s="144" t="s">
        <v>849</v>
      </c>
      <c r="D88" s="144">
        <v>11353528</v>
      </c>
      <c r="E88" s="146">
        <v>10.95</v>
      </c>
      <c r="F88" s="146">
        <v>30</v>
      </c>
      <c r="G88" s="144"/>
      <c r="H88" s="146"/>
      <c r="I88" s="147"/>
    </row>
    <row r="89" spans="1:9" x14ac:dyDescent="0.3">
      <c r="A89" s="148" t="s">
        <v>1100</v>
      </c>
      <c r="B89" s="144"/>
      <c r="C89" s="144"/>
      <c r="D89" s="144"/>
      <c r="E89" s="146"/>
      <c r="F89" s="146"/>
      <c r="G89" s="144">
        <v>11353539</v>
      </c>
      <c r="H89" s="146">
        <v>10.95</v>
      </c>
      <c r="I89" s="147">
        <v>30</v>
      </c>
    </row>
    <row r="90" spans="1:9" x14ac:dyDescent="0.3">
      <c r="A90" s="143" t="s">
        <v>1100</v>
      </c>
      <c r="B90" s="144" t="s">
        <v>453</v>
      </c>
      <c r="C90" s="144" t="s">
        <v>850</v>
      </c>
      <c r="D90" s="144">
        <v>11354048</v>
      </c>
      <c r="E90" s="146">
        <v>10.95</v>
      </c>
      <c r="F90" s="146">
        <v>50</v>
      </c>
      <c r="G90" s="144"/>
      <c r="H90" s="146"/>
      <c r="I90" s="147"/>
    </row>
    <row r="91" spans="1:9" x14ac:dyDescent="0.3">
      <c r="A91" s="148" t="s">
        <v>1100</v>
      </c>
      <c r="B91" s="144"/>
      <c r="C91" s="144"/>
      <c r="D91" s="144"/>
      <c r="E91" s="146"/>
      <c r="F91" s="146"/>
      <c r="G91" s="144">
        <v>11354049</v>
      </c>
      <c r="H91" s="146">
        <v>10.95</v>
      </c>
      <c r="I91" s="147">
        <v>50</v>
      </c>
    </row>
    <row r="92" spans="1:9" x14ac:dyDescent="0.3">
      <c r="A92" s="143" t="s">
        <v>1100</v>
      </c>
      <c r="B92" s="144" t="s">
        <v>453</v>
      </c>
      <c r="C92" s="144" t="s">
        <v>1122</v>
      </c>
      <c r="D92" s="144">
        <v>11360037</v>
      </c>
      <c r="E92" s="146">
        <v>10.95</v>
      </c>
      <c r="F92" s="146">
        <v>100</v>
      </c>
      <c r="G92" s="144"/>
      <c r="H92" s="146"/>
      <c r="I92" s="147"/>
    </row>
    <row r="93" spans="1:9" x14ac:dyDescent="0.3">
      <c r="A93" s="148" t="s">
        <v>1100</v>
      </c>
      <c r="B93" s="144"/>
      <c r="C93" s="144"/>
      <c r="D93" s="144"/>
      <c r="E93" s="146"/>
      <c r="F93" s="146"/>
      <c r="G93" s="144">
        <v>11360095</v>
      </c>
      <c r="H93" s="146">
        <v>10.95</v>
      </c>
      <c r="I93" s="147">
        <v>100</v>
      </c>
    </row>
    <row r="94" spans="1:9" x14ac:dyDescent="0.3">
      <c r="A94" s="143" t="s">
        <v>1100</v>
      </c>
      <c r="B94" s="144" t="s">
        <v>453</v>
      </c>
      <c r="C94" s="144" t="s">
        <v>1123</v>
      </c>
      <c r="D94" s="144">
        <v>11361123</v>
      </c>
      <c r="E94" s="146">
        <v>10.95</v>
      </c>
      <c r="F94" s="146">
        <v>300</v>
      </c>
      <c r="G94" s="144"/>
      <c r="H94" s="146"/>
      <c r="I94" s="147"/>
    </row>
    <row r="95" spans="1:9" x14ac:dyDescent="0.3">
      <c r="A95" s="148" t="s">
        <v>1100</v>
      </c>
      <c r="B95" s="144"/>
      <c r="C95" s="144"/>
      <c r="D95" s="144"/>
      <c r="E95" s="146"/>
      <c r="F95" s="146"/>
      <c r="G95" s="144">
        <v>11361633</v>
      </c>
      <c r="H95" s="146">
        <v>10.95</v>
      </c>
      <c r="I95" s="147">
        <v>300</v>
      </c>
    </row>
    <row r="96" spans="1:9" x14ac:dyDescent="0.3">
      <c r="A96" s="143" t="s">
        <v>1100</v>
      </c>
      <c r="B96" s="144" t="s">
        <v>453</v>
      </c>
      <c r="C96" s="144" t="s">
        <v>1124</v>
      </c>
      <c r="D96" s="144">
        <v>11361889</v>
      </c>
      <c r="E96" s="146">
        <v>10.95</v>
      </c>
      <c r="F96" s="146">
        <v>300</v>
      </c>
      <c r="G96" s="144"/>
      <c r="H96" s="146"/>
      <c r="I96" s="147"/>
    </row>
    <row r="97" spans="1:9" x14ac:dyDescent="0.3">
      <c r="A97" s="148" t="s">
        <v>1100</v>
      </c>
      <c r="B97" s="144"/>
      <c r="C97" s="144"/>
      <c r="D97" s="144"/>
      <c r="E97" s="146"/>
      <c r="F97" s="146"/>
      <c r="G97" s="144">
        <v>11362146</v>
      </c>
      <c r="H97" s="146">
        <v>10.95</v>
      </c>
      <c r="I97" s="147">
        <v>300</v>
      </c>
    </row>
    <row r="98" spans="1:9" x14ac:dyDescent="0.3">
      <c r="A98" s="143" t="s">
        <v>1100</v>
      </c>
      <c r="B98" s="144" t="s">
        <v>453</v>
      </c>
      <c r="C98" s="144" t="s">
        <v>1125</v>
      </c>
      <c r="D98" s="144">
        <v>11362474</v>
      </c>
      <c r="E98" s="146">
        <v>10.95</v>
      </c>
      <c r="F98" s="146">
        <v>200</v>
      </c>
      <c r="G98" s="144"/>
      <c r="H98" s="146"/>
      <c r="I98" s="147"/>
    </row>
    <row r="99" spans="1:9" x14ac:dyDescent="0.3">
      <c r="A99" s="143" t="s">
        <v>1100</v>
      </c>
      <c r="B99" s="144" t="s">
        <v>453</v>
      </c>
      <c r="C99" s="144" t="s">
        <v>1125</v>
      </c>
      <c r="D99" s="144">
        <v>11365388</v>
      </c>
      <c r="E99" s="146">
        <v>10.95</v>
      </c>
      <c r="F99" s="146">
        <v>-200</v>
      </c>
      <c r="G99" s="144"/>
      <c r="H99" s="146"/>
      <c r="I99" s="147"/>
    </row>
    <row r="100" spans="1:9" x14ac:dyDescent="0.3">
      <c r="A100" s="143" t="s">
        <v>1100</v>
      </c>
      <c r="B100" s="144" t="s">
        <v>453</v>
      </c>
      <c r="C100" s="144" t="s">
        <v>1126</v>
      </c>
      <c r="D100" s="144">
        <v>11362982</v>
      </c>
      <c r="E100" s="146">
        <v>11</v>
      </c>
      <c r="F100" s="146">
        <v>300</v>
      </c>
      <c r="G100" s="144"/>
      <c r="H100" s="146"/>
      <c r="I100" s="147"/>
    </row>
    <row r="101" spans="1:9" x14ac:dyDescent="0.3">
      <c r="A101" s="148" t="s">
        <v>1100</v>
      </c>
      <c r="B101" s="144"/>
      <c r="C101" s="144"/>
      <c r="D101" s="144"/>
      <c r="E101" s="146"/>
      <c r="F101" s="146"/>
      <c r="G101" s="144">
        <v>11363172</v>
      </c>
      <c r="H101" s="146">
        <v>11</v>
      </c>
      <c r="I101" s="147">
        <v>300</v>
      </c>
    </row>
    <row r="102" spans="1:9" x14ac:dyDescent="0.3">
      <c r="A102" s="143" t="s">
        <v>1100</v>
      </c>
      <c r="B102" s="144" t="s">
        <v>453</v>
      </c>
      <c r="C102" s="144" t="s">
        <v>1127</v>
      </c>
      <c r="D102" s="144">
        <v>11363385</v>
      </c>
      <c r="E102" s="146">
        <v>11</v>
      </c>
      <c r="F102" s="146">
        <v>300</v>
      </c>
      <c r="G102" s="144"/>
      <c r="H102" s="146"/>
      <c r="I102" s="147"/>
    </row>
    <row r="103" spans="1:9" x14ac:dyDescent="0.3">
      <c r="A103" s="148" t="s">
        <v>1100</v>
      </c>
      <c r="B103" s="144"/>
      <c r="C103" s="144"/>
      <c r="D103" s="144"/>
      <c r="E103" s="146"/>
      <c r="F103" s="146"/>
      <c r="G103" s="144">
        <v>11363685</v>
      </c>
      <c r="H103" s="146">
        <v>11</v>
      </c>
      <c r="I103" s="147">
        <v>300</v>
      </c>
    </row>
    <row r="104" spans="1:9" x14ac:dyDescent="0.3">
      <c r="A104" s="143" t="s">
        <v>1100</v>
      </c>
      <c r="B104" s="144" t="s">
        <v>453</v>
      </c>
      <c r="C104" s="144" t="s">
        <v>1128</v>
      </c>
      <c r="D104" s="144">
        <v>11363800</v>
      </c>
      <c r="E104" s="146">
        <v>11</v>
      </c>
      <c r="F104" s="146">
        <v>300</v>
      </c>
      <c r="G104" s="144"/>
      <c r="H104" s="146"/>
      <c r="I104" s="147"/>
    </row>
    <row r="105" spans="1:9" x14ac:dyDescent="0.3">
      <c r="A105" s="148" t="s">
        <v>1100</v>
      </c>
      <c r="B105" s="144"/>
      <c r="C105" s="144"/>
      <c r="D105" s="144"/>
      <c r="E105" s="146"/>
      <c r="F105" s="146"/>
      <c r="G105" s="144">
        <v>11364195</v>
      </c>
      <c r="H105" s="146">
        <v>11</v>
      </c>
      <c r="I105" s="147">
        <v>300</v>
      </c>
    </row>
    <row r="106" spans="1:9" x14ac:dyDescent="0.3">
      <c r="A106" s="143" t="s">
        <v>1100</v>
      </c>
      <c r="B106" s="144" t="s">
        <v>453</v>
      </c>
      <c r="C106" s="144" t="s">
        <v>1129</v>
      </c>
      <c r="D106" s="144">
        <v>11364239</v>
      </c>
      <c r="E106" s="146">
        <v>11</v>
      </c>
      <c r="F106" s="146">
        <v>400</v>
      </c>
      <c r="G106" s="144"/>
      <c r="H106" s="146"/>
      <c r="I106" s="147"/>
    </row>
    <row r="107" spans="1:9" x14ac:dyDescent="0.3">
      <c r="A107" s="148" t="s">
        <v>1100</v>
      </c>
      <c r="B107" s="144"/>
      <c r="C107" s="144"/>
      <c r="D107" s="144"/>
      <c r="E107" s="146"/>
      <c r="F107" s="146"/>
      <c r="G107" s="144">
        <v>11364708</v>
      </c>
      <c r="H107" s="146">
        <v>11</v>
      </c>
      <c r="I107" s="147">
        <v>62</v>
      </c>
    </row>
    <row r="108" spans="1:9" x14ac:dyDescent="0.3">
      <c r="A108" s="148" t="s">
        <v>1100</v>
      </c>
      <c r="B108" s="144"/>
      <c r="C108" s="144"/>
      <c r="D108" s="144"/>
      <c r="E108" s="146"/>
      <c r="F108" s="146"/>
      <c r="G108" s="144">
        <v>11365731</v>
      </c>
      <c r="H108" s="146">
        <v>11</v>
      </c>
      <c r="I108" s="147">
        <v>23</v>
      </c>
    </row>
    <row r="109" spans="1:9" x14ac:dyDescent="0.3">
      <c r="A109" s="148" t="s">
        <v>1100</v>
      </c>
      <c r="B109" s="144"/>
      <c r="C109" s="144"/>
      <c r="D109" s="144"/>
      <c r="E109" s="146"/>
      <c r="F109" s="146"/>
      <c r="G109" s="144">
        <v>11370242</v>
      </c>
      <c r="H109" s="146">
        <v>11</v>
      </c>
      <c r="I109" s="147">
        <v>54</v>
      </c>
    </row>
    <row r="110" spans="1:9" x14ac:dyDescent="0.3">
      <c r="A110" s="148" t="s">
        <v>1100</v>
      </c>
      <c r="B110" s="144"/>
      <c r="C110" s="144"/>
      <c r="D110" s="144"/>
      <c r="E110" s="146"/>
      <c r="F110" s="146"/>
      <c r="G110" s="144">
        <v>11370754</v>
      </c>
      <c r="H110" s="146">
        <v>11</v>
      </c>
      <c r="I110" s="147">
        <v>201</v>
      </c>
    </row>
    <row r="111" spans="1:9" x14ac:dyDescent="0.3">
      <c r="A111" s="148" t="s">
        <v>1100</v>
      </c>
      <c r="B111" s="144"/>
      <c r="C111" s="144"/>
      <c r="D111" s="144"/>
      <c r="E111" s="146"/>
      <c r="F111" s="146"/>
      <c r="G111" s="144">
        <v>11371267</v>
      </c>
      <c r="H111" s="146">
        <v>11</v>
      </c>
      <c r="I111" s="147">
        <v>60</v>
      </c>
    </row>
    <row r="112" spans="1:9" x14ac:dyDescent="0.3">
      <c r="A112" s="143" t="s">
        <v>1100</v>
      </c>
      <c r="B112" s="144" t="s">
        <v>453</v>
      </c>
      <c r="C112" s="144" t="s">
        <v>1130</v>
      </c>
      <c r="D112" s="144">
        <v>11372795</v>
      </c>
      <c r="E112" s="146">
        <v>11</v>
      </c>
      <c r="F112" s="146">
        <v>300</v>
      </c>
      <c r="G112" s="144"/>
      <c r="H112" s="146"/>
      <c r="I112" s="147"/>
    </row>
    <row r="113" spans="1:9" x14ac:dyDescent="0.3">
      <c r="A113" s="148" t="s">
        <v>1100</v>
      </c>
      <c r="B113" s="144"/>
      <c r="C113" s="144"/>
      <c r="D113" s="144"/>
      <c r="E113" s="146"/>
      <c r="F113" s="146"/>
      <c r="G113" s="144">
        <v>11372808</v>
      </c>
      <c r="H113" s="146">
        <v>11</v>
      </c>
      <c r="I113" s="147">
        <v>238</v>
      </c>
    </row>
    <row r="114" spans="1:9" x14ac:dyDescent="0.3">
      <c r="A114" s="148" t="s">
        <v>1100</v>
      </c>
      <c r="B114" s="144"/>
      <c r="C114" s="144"/>
      <c r="D114" s="144"/>
      <c r="E114" s="146"/>
      <c r="F114" s="146"/>
      <c r="G114" s="144">
        <v>11373319</v>
      </c>
      <c r="H114" s="146">
        <v>11</v>
      </c>
      <c r="I114" s="147">
        <v>60</v>
      </c>
    </row>
    <row r="115" spans="1:9" x14ac:dyDescent="0.3">
      <c r="A115" s="148" t="s">
        <v>1100</v>
      </c>
      <c r="B115" s="144"/>
      <c r="C115" s="144"/>
      <c r="D115" s="144"/>
      <c r="E115" s="146"/>
      <c r="F115" s="146"/>
      <c r="G115" s="144">
        <v>11373835</v>
      </c>
      <c r="H115" s="146">
        <v>11</v>
      </c>
      <c r="I115" s="147">
        <v>2</v>
      </c>
    </row>
    <row r="116" spans="1:9" x14ac:dyDescent="0.3">
      <c r="A116" s="143" t="s">
        <v>1100</v>
      </c>
      <c r="B116" s="144" t="s">
        <v>453</v>
      </c>
      <c r="C116" s="144" t="s">
        <v>1131</v>
      </c>
      <c r="D116" s="144">
        <v>11374391</v>
      </c>
      <c r="E116" s="146">
        <v>11</v>
      </c>
      <c r="F116" s="146">
        <v>499</v>
      </c>
      <c r="G116" s="144"/>
      <c r="H116" s="146"/>
      <c r="I116" s="147"/>
    </row>
    <row r="117" spans="1:9" x14ac:dyDescent="0.3">
      <c r="A117" s="148" t="s">
        <v>1100</v>
      </c>
      <c r="B117" s="144"/>
      <c r="C117" s="144"/>
      <c r="D117" s="144"/>
      <c r="E117" s="146"/>
      <c r="F117" s="146"/>
      <c r="G117" s="144">
        <v>11374859</v>
      </c>
      <c r="H117" s="146">
        <v>11</v>
      </c>
      <c r="I117" s="147">
        <v>280</v>
      </c>
    </row>
    <row r="118" spans="1:9" x14ac:dyDescent="0.3">
      <c r="A118" s="148" t="s">
        <v>1100</v>
      </c>
      <c r="B118" s="144"/>
      <c r="C118" s="144"/>
      <c r="D118" s="144"/>
      <c r="E118" s="146"/>
      <c r="F118" s="146"/>
      <c r="G118" s="144">
        <v>11375373</v>
      </c>
      <c r="H118" s="146">
        <v>11</v>
      </c>
      <c r="I118" s="147">
        <v>3</v>
      </c>
    </row>
    <row r="119" spans="1:9" x14ac:dyDescent="0.3">
      <c r="A119" s="148" t="s">
        <v>1100</v>
      </c>
      <c r="B119" s="144"/>
      <c r="C119" s="144"/>
      <c r="D119" s="144"/>
      <c r="E119" s="146"/>
      <c r="F119" s="146"/>
      <c r="G119" s="144">
        <v>11375885</v>
      </c>
      <c r="H119" s="146">
        <v>11</v>
      </c>
      <c r="I119" s="147">
        <v>130</v>
      </c>
    </row>
    <row r="120" spans="1:9" x14ac:dyDescent="0.3">
      <c r="A120" s="148" t="s">
        <v>1100</v>
      </c>
      <c r="B120" s="144"/>
      <c r="C120" s="144"/>
      <c r="D120" s="144"/>
      <c r="E120" s="146"/>
      <c r="F120" s="146"/>
      <c r="G120" s="144">
        <v>11380399</v>
      </c>
      <c r="H120" s="146">
        <v>11</v>
      </c>
      <c r="I120" s="147">
        <v>14</v>
      </c>
    </row>
    <row r="121" spans="1:9" x14ac:dyDescent="0.3">
      <c r="A121" s="148" t="s">
        <v>1100</v>
      </c>
      <c r="B121" s="144"/>
      <c r="C121" s="144"/>
      <c r="D121" s="144"/>
      <c r="E121" s="146"/>
      <c r="F121" s="146"/>
      <c r="G121" s="144">
        <v>11380907</v>
      </c>
      <c r="H121" s="146">
        <v>11</v>
      </c>
      <c r="I121" s="147">
        <v>43</v>
      </c>
    </row>
    <row r="122" spans="1:9" x14ac:dyDescent="0.3">
      <c r="A122" s="148" t="s">
        <v>1100</v>
      </c>
      <c r="B122" s="144"/>
      <c r="C122" s="144"/>
      <c r="D122" s="144"/>
      <c r="E122" s="146"/>
      <c r="F122" s="146"/>
      <c r="G122" s="144">
        <v>11381421</v>
      </c>
      <c r="H122" s="146">
        <v>11</v>
      </c>
      <c r="I122" s="147">
        <v>12</v>
      </c>
    </row>
    <row r="123" spans="1:9" x14ac:dyDescent="0.3">
      <c r="A123" s="148" t="s">
        <v>1100</v>
      </c>
      <c r="B123" s="144"/>
      <c r="C123" s="144"/>
      <c r="D123" s="144"/>
      <c r="E123" s="146"/>
      <c r="F123" s="146"/>
      <c r="G123" s="144">
        <v>11381936</v>
      </c>
      <c r="H123" s="146">
        <v>11</v>
      </c>
      <c r="I123" s="147">
        <v>17</v>
      </c>
    </row>
    <row r="124" spans="1:9" x14ac:dyDescent="0.3">
      <c r="A124" s="143" t="s">
        <v>1100</v>
      </c>
      <c r="B124" s="144" t="s">
        <v>453</v>
      </c>
      <c r="C124" s="144" t="s">
        <v>1132</v>
      </c>
      <c r="D124" s="144">
        <v>11375848</v>
      </c>
      <c r="E124" s="146">
        <v>11</v>
      </c>
      <c r="F124" s="146">
        <v>499</v>
      </c>
      <c r="G124" s="144"/>
      <c r="H124" s="146"/>
      <c r="I124" s="147"/>
    </row>
    <row r="125" spans="1:9" x14ac:dyDescent="0.3">
      <c r="A125" s="148" t="s">
        <v>1100</v>
      </c>
      <c r="B125" s="144"/>
      <c r="C125" s="144"/>
      <c r="D125" s="144"/>
      <c r="E125" s="146"/>
      <c r="F125" s="146"/>
      <c r="G125" s="144">
        <v>11400698</v>
      </c>
      <c r="H125" s="146">
        <v>11</v>
      </c>
      <c r="I125" s="147">
        <v>4</v>
      </c>
    </row>
    <row r="126" spans="1:9" x14ac:dyDescent="0.3">
      <c r="A126" s="148" t="s">
        <v>1100</v>
      </c>
      <c r="B126" s="144"/>
      <c r="C126" s="144"/>
      <c r="D126" s="144"/>
      <c r="E126" s="146"/>
      <c r="F126" s="146"/>
      <c r="G126" s="144">
        <v>11401209</v>
      </c>
      <c r="H126" s="146">
        <v>11</v>
      </c>
      <c r="I126" s="147">
        <v>22</v>
      </c>
    </row>
    <row r="127" spans="1:9" x14ac:dyDescent="0.3">
      <c r="A127" s="148" t="s">
        <v>1100</v>
      </c>
      <c r="B127" s="144"/>
      <c r="C127" s="144"/>
      <c r="D127" s="144"/>
      <c r="E127" s="146"/>
      <c r="F127" s="146"/>
      <c r="G127" s="144">
        <v>11402245</v>
      </c>
      <c r="H127" s="146">
        <v>11</v>
      </c>
      <c r="I127" s="147">
        <v>473</v>
      </c>
    </row>
    <row r="128" spans="1:9" x14ac:dyDescent="0.3">
      <c r="A128" s="143" t="s">
        <v>1100</v>
      </c>
      <c r="B128" s="144" t="s">
        <v>453</v>
      </c>
      <c r="C128" s="144" t="s">
        <v>1133</v>
      </c>
      <c r="D128" s="144">
        <v>11381775</v>
      </c>
      <c r="E128" s="146">
        <v>11</v>
      </c>
      <c r="F128" s="146">
        <v>165</v>
      </c>
      <c r="G128" s="144"/>
      <c r="H128" s="146"/>
      <c r="I128" s="147"/>
    </row>
    <row r="129" spans="1:9" ht="16.8" thickBot="1" x14ac:dyDescent="0.35">
      <c r="A129" s="170" t="s">
        <v>1100</v>
      </c>
      <c r="B129" s="171"/>
      <c r="C129" s="171"/>
      <c r="D129" s="171"/>
      <c r="E129" s="173"/>
      <c r="F129" s="173"/>
      <c r="G129" s="171">
        <v>11402245</v>
      </c>
      <c r="H129" s="173">
        <v>11</v>
      </c>
      <c r="I129" s="174">
        <v>165</v>
      </c>
    </row>
    <row r="130" spans="1:9" x14ac:dyDescent="0.3">
      <c r="A130" s="138" t="s">
        <v>1100</v>
      </c>
      <c r="B130" s="139" t="s">
        <v>453</v>
      </c>
      <c r="C130" s="139" t="s">
        <v>1134</v>
      </c>
      <c r="D130" s="139">
        <v>11521016</v>
      </c>
      <c r="E130" s="141">
        <v>10.95</v>
      </c>
      <c r="F130" s="141">
        <v>100</v>
      </c>
      <c r="G130" s="139"/>
      <c r="H130" s="141"/>
      <c r="I130" s="142"/>
    </row>
    <row r="131" spans="1:9" x14ac:dyDescent="0.3">
      <c r="A131" s="148" t="s">
        <v>1100</v>
      </c>
      <c r="B131" s="144"/>
      <c r="C131" s="144"/>
      <c r="D131" s="144"/>
      <c r="E131" s="146"/>
      <c r="F131" s="146"/>
      <c r="G131" s="144">
        <v>11521502</v>
      </c>
      <c r="H131" s="146">
        <v>10.95</v>
      </c>
      <c r="I131" s="147">
        <v>27</v>
      </c>
    </row>
    <row r="132" spans="1:9" x14ac:dyDescent="0.3">
      <c r="A132" s="143" t="s">
        <v>1100</v>
      </c>
      <c r="B132" s="144" t="s">
        <v>453</v>
      </c>
      <c r="C132" s="144" t="s">
        <v>1134</v>
      </c>
      <c r="D132" s="144">
        <v>11532368</v>
      </c>
      <c r="E132" s="146">
        <v>10.95</v>
      </c>
      <c r="F132" s="146">
        <v>-73</v>
      </c>
      <c r="G132" s="144"/>
      <c r="H132" s="146"/>
      <c r="I132" s="147"/>
    </row>
    <row r="133" spans="1:9" x14ac:dyDescent="0.3">
      <c r="A133" s="143" t="s">
        <v>1100</v>
      </c>
      <c r="B133" s="144" t="s">
        <v>453</v>
      </c>
      <c r="C133" s="144" t="s">
        <v>1135</v>
      </c>
      <c r="D133" s="144">
        <v>11521840</v>
      </c>
      <c r="E133" s="146">
        <v>11</v>
      </c>
      <c r="F133" s="146">
        <v>499</v>
      </c>
      <c r="G133" s="144"/>
      <c r="H133" s="146"/>
      <c r="I133" s="147"/>
    </row>
    <row r="134" spans="1:9" x14ac:dyDescent="0.3">
      <c r="A134" s="148" t="s">
        <v>1100</v>
      </c>
      <c r="B134" s="144"/>
      <c r="C134" s="144"/>
      <c r="D134" s="144"/>
      <c r="E134" s="146"/>
      <c r="F134" s="146"/>
      <c r="G134" s="144">
        <v>11522018</v>
      </c>
      <c r="H134" s="146">
        <v>11</v>
      </c>
      <c r="I134" s="147">
        <v>499</v>
      </c>
    </row>
    <row r="135" spans="1:9" x14ac:dyDescent="0.3">
      <c r="A135" s="143" t="s">
        <v>1100</v>
      </c>
      <c r="B135" s="144" t="s">
        <v>453</v>
      </c>
      <c r="C135" s="144" t="s">
        <v>1136</v>
      </c>
      <c r="D135" s="144">
        <v>11522080</v>
      </c>
      <c r="E135" s="146">
        <v>11</v>
      </c>
      <c r="F135" s="146">
        <v>499</v>
      </c>
      <c r="G135" s="144"/>
      <c r="H135" s="146"/>
      <c r="I135" s="147"/>
    </row>
    <row r="136" spans="1:9" x14ac:dyDescent="0.3">
      <c r="A136" s="148" t="s">
        <v>1100</v>
      </c>
      <c r="B136" s="144"/>
      <c r="C136" s="144"/>
      <c r="D136" s="144"/>
      <c r="E136" s="146"/>
      <c r="F136" s="146"/>
      <c r="G136" s="144">
        <v>11522534</v>
      </c>
      <c r="H136" s="146">
        <v>11</v>
      </c>
      <c r="I136" s="147">
        <v>499</v>
      </c>
    </row>
    <row r="137" spans="1:9" x14ac:dyDescent="0.3">
      <c r="A137" s="143" t="s">
        <v>1100</v>
      </c>
      <c r="B137" s="144" t="s">
        <v>453</v>
      </c>
      <c r="C137" s="144" t="s">
        <v>1137</v>
      </c>
      <c r="D137" s="144">
        <v>11522864</v>
      </c>
      <c r="E137" s="146">
        <v>11</v>
      </c>
      <c r="F137" s="146">
        <v>499</v>
      </c>
      <c r="G137" s="144"/>
      <c r="H137" s="146"/>
      <c r="I137" s="147"/>
    </row>
    <row r="138" spans="1:9" x14ac:dyDescent="0.3">
      <c r="A138" s="148" t="s">
        <v>1100</v>
      </c>
      <c r="B138" s="144"/>
      <c r="C138" s="144"/>
      <c r="D138" s="144"/>
      <c r="E138" s="146"/>
      <c r="F138" s="146"/>
      <c r="G138" s="144">
        <v>11523048</v>
      </c>
      <c r="H138" s="146">
        <v>11</v>
      </c>
      <c r="I138" s="147">
        <v>475</v>
      </c>
    </row>
    <row r="139" spans="1:9" x14ac:dyDescent="0.3">
      <c r="A139" s="148" t="s">
        <v>1100</v>
      </c>
      <c r="B139" s="144"/>
      <c r="C139" s="144"/>
      <c r="D139" s="144"/>
      <c r="E139" s="146"/>
      <c r="F139" s="146"/>
      <c r="G139" s="144">
        <v>11523558</v>
      </c>
      <c r="H139" s="146">
        <v>11</v>
      </c>
      <c r="I139" s="147">
        <v>6</v>
      </c>
    </row>
    <row r="140" spans="1:9" x14ac:dyDescent="0.3">
      <c r="A140" s="148" t="s">
        <v>1100</v>
      </c>
      <c r="B140" s="144"/>
      <c r="C140" s="144"/>
      <c r="D140" s="144"/>
      <c r="E140" s="146"/>
      <c r="F140" s="146"/>
      <c r="G140" s="144">
        <v>11531144</v>
      </c>
      <c r="H140" s="146">
        <v>11</v>
      </c>
      <c r="I140" s="147">
        <v>14</v>
      </c>
    </row>
    <row r="141" spans="1:9" x14ac:dyDescent="0.3">
      <c r="A141" s="148" t="s">
        <v>1100</v>
      </c>
      <c r="B141" s="144"/>
      <c r="C141" s="144"/>
      <c r="D141" s="144"/>
      <c r="E141" s="146"/>
      <c r="F141" s="146"/>
      <c r="G141" s="144">
        <v>11592029</v>
      </c>
      <c r="H141" s="146">
        <v>11</v>
      </c>
      <c r="I141" s="147">
        <v>4</v>
      </c>
    </row>
    <row r="142" spans="1:9" x14ac:dyDescent="0.3">
      <c r="A142" s="143" t="s">
        <v>1100</v>
      </c>
      <c r="B142" s="144" t="s">
        <v>453</v>
      </c>
      <c r="C142" s="144" t="s">
        <v>851</v>
      </c>
      <c r="D142" s="144">
        <v>11523260</v>
      </c>
      <c r="E142" s="146">
        <v>11</v>
      </c>
      <c r="F142" s="146">
        <v>499</v>
      </c>
      <c r="G142" s="144"/>
      <c r="H142" s="146"/>
      <c r="I142" s="147"/>
    </row>
    <row r="143" spans="1:9" x14ac:dyDescent="0.3">
      <c r="A143" s="148" t="s">
        <v>1100</v>
      </c>
      <c r="B143" s="144"/>
      <c r="C143" s="144"/>
      <c r="D143" s="144"/>
      <c r="E143" s="146"/>
      <c r="F143" s="146"/>
      <c r="G143" s="144">
        <v>11592029</v>
      </c>
      <c r="H143" s="146">
        <v>11</v>
      </c>
      <c r="I143" s="147">
        <v>352</v>
      </c>
    </row>
    <row r="144" spans="1:9" x14ac:dyDescent="0.3">
      <c r="A144" s="138" t="s">
        <v>1100</v>
      </c>
      <c r="B144" s="139" t="s">
        <v>453</v>
      </c>
      <c r="C144" s="139" t="s">
        <v>851</v>
      </c>
      <c r="D144" s="139">
        <v>13143361</v>
      </c>
      <c r="E144" s="141">
        <v>11</v>
      </c>
      <c r="F144" s="141">
        <v>-147</v>
      </c>
      <c r="G144" s="139"/>
      <c r="H144" s="141"/>
      <c r="I144" s="142"/>
    </row>
    <row r="145" spans="1:9" x14ac:dyDescent="0.3">
      <c r="A145" s="143" t="s">
        <v>1100</v>
      </c>
      <c r="B145" s="144" t="s">
        <v>453</v>
      </c>
      <c r="C145" s="144" t="s">
        <v>852</v>
      </c>
      <c r="D145" s="144">
        <v>11524069</v>
      </c>
      <c r="E145" s="146">
        <v>11</v>
      </c>
      <c r="F145" s="146">
        <v>499</v>
      </c>
      <c r="G145" s="144"/>
      <c r="H145" s="146"/>
      <c r="I145" s="147"/>
    </row>
    <row r="146" spans="1:9" x14ac:dyDescent="0.3">
      <c r="A146" s="143" t="s">
        <v>1100</v>
      </c>
      <c r="B146" s="144" t="s">
        <v>453</v>
      </c>
      <c r="C146" s="144" t="s">
        <v>852</v>
      </c>
      <c r="D146" s="144">
        <v>13144167</v>
      </c>
      <c r="E146" s="146">
        <v>11</v>
      </c>
      <c r="F146" s="146">
        <v>-499</v>
      </c>
      <c r="G146" s="144"/>
      <c r="H146" s="146"/>
      <c r="I146" s="147"/>
    </row>
    <row r="147" spans="1:9" x14ac:dyDescent="0.3">
      <c r="A147" s="143" t="s">
        <v>1100</v>
      </c>
      <c r="B147" s="144" t="s">
        <v>453</v>
      </c>
      <c r="C147" s="144" t="s">
        <v>853</v>
      </c>
      <c r="D147" s="144">
        <v>11524623</v>
      </c>
      <c r="E147" s="146">
        <v>11</v>
      </c>
      <c r="F147" s="146">
        <v>499</v>
      </c>
      <c r="G147" s="144"/>
      <c r="H147" s="146"/>
      <c r="I147" s="147"/>
    </row>
    <row r="148" spans="1:9" x14ac:dyDescent="0.3">
      <c r="A148" s="143" t="s">
        <v>1100</v>
      </c>
      <c r="B148" s="144" t="s">
        <v>453</v>
      </c>
      <c r="C148" s="144" t="s">
        <v>853</v>
      </c>
      <c r="D148" s="144">
        <v>11530503</v>
      </c>
      <c r="E148" s="146">
        <v>11</v>
      </c>
      <c r="F148" s="146">
        <v>-499</v>
      </c>
      <c r="G148" s="144"/>
      <c r="H148" s="146"/>
      <c r="I148" s="147"/>
    </row>
    <row r="149" spans="1:9" x14ac:dyDescent="0.3">
      <c r="A149" s="143" t="s">
        <v>1100</v>
      </c>
      <c r="B149" s="144" t="s">
        <v>453</v>
      </c>
      <c r="C149" s="144" t="s">
        <v>1138</v>
      </c>
      <c r="D149" s="144">
        <v>11531834</v>
      </c>
      <c r="E149" s="146">
        <v>11</v>
      </c>
      <c r="F149" s="146">
        <v>405</v>
      </c>
      <c r="G149" s="144"/>
      <c r="H149" s="146"/>
      <c r="I149" s="147"/>
    </row>
    <row r="150" spans="1:9" x14ac:dyDescent="0.3">
      <c r="A150" s="143" t="s">
        <v>1100</v>
      </c>
      <c r="B150" s="144" t="s">
        <v>453</v>
      </c>
      <c r="C150" s="144" t="s">
        <v>1138</v>
      </c>
      <c r="D150" s="144">
        <v>13165810</v>
      </c>
      <c r="E150" s="146">
        <v>11</v>
      </c>
      <c r="F150" s="146">
        <v>-405</v>
      </c>
      <c r="G150" s="144"/>
      <c r="H150" s="146"/>
      <c r="I150" s="147"/>
    </row>
    <row r="151" spans="1:9" x14ac:dyDescent="0.3">
      <c r="A151" s="143" t="s">
        <v>1100</v>
      </c>
      <c r="B151" s="144" t="s">
        <v>453</v>
      </c>
      <c r="C151" s="144" t="s">
        <v>1139</v>
      </c>
      <c r="D151" s="144">
        <v>11532421</v>
      </c>
      <c r="E151" s="146">
        <v>11</v>
      </c>
      <c r="F151" s="146">
        <v>73</v>
      </c>
      <c r="G151" s="144"/>
      <c r="H151" s="146"/>
      <c r="I151" s="147"/>
    </row>
    <row r="152" spans="1:9" x14ac:dyDescent="0.3">
      <c r="A152" s="143" t="s">
        <v>1100</v>
      </c>
      <c r="B152" s="144" t="s">
        <v>453</v>
      </c>
      <c r="C152" s="144" t="s">
        <v>1139</v>
      </c>
      <c r="D152" s="144">
        <v>13170224</v>
      </c>
      <c r="E152" s="146">
        <v>11</v>
      </c>
      <c r="F152" s="146">
        <v>-73</v>
      </c>
      <c r="G152" s="144"/>
      <c r="H152" s="146"/>
      <c r="I152" s="147"/>
    </row>
    <row r="153" spans="1:9" x14ac:dyDescent="0.3">
      <c r="A153" s="143" t="s">
        <v>1099</v>
      </c>
      <c r="B153" s="144" t="s">
        <v>453</v>
      </c>
      <c r="C153" s="144" t="s">
        <v>1140</v>
      </c>
      <c r="D153" s="144">
        <v>11534988</v>
      </c>
      <c r="E153" s="146">
        <v>11.1</v>
      </c>
      <c r="F153" s="146">
        <v>499</v>
      </c>
      <c r="G153" s="144"/>
      <c r="H153" s="146"/>
      <c r="I153" s="147"/>
    </row>
    <row r="154" spans="1:9" x14ac:dyDescent="0.3">
      <c r="A154" s="148" t="s">
        <v>1099</v>
      </c>
      <c r="B154" s="144"/>
      <c r="C154" s="144"/>
      <c r="D154" s="144"/>
      <c r="E154" s="146"/>
      <c r="F154" s="146"/>
      <c r="G154" s="144">
        <v>11535245</v>
      </c>
      <c r="H154" s="146">
        <v>11.1</v>
      </c>
      <c r="I154" s="147">
        <v>499</v>
      </c>
    </row>
    <row r="155" spans="1:9" x14ac:dyDescent="0.3">
      <c r="A155" s="143" t="s">
        <v>1099</v>
      </c>
      <c r="B155" s="144" t="s">
        <v>453</v>
      </c>
      <c r="C155" s="144" t="s">
        <v>1141</v>
      </c>
      <c r="D155" s="144">
        <v>11535543</v>
      </c>
      <c r="E155" s="146">
        <v>11.1</v>
      </c>
      <c r="F155" s="146">
        <v>499</v>
      </c>
      <c r="G155" s="144"/>
      <c r="H155" s="146"/>
      <c r="I155" s="147"/>
    </row>
    <row r="156" spans="1:9" x14ac:dyDescent="0.3">
      <c r="A156" s="148" t="s">
        <v>1099</v>
      </c>
      <c r="B156" s="144"/>
      <c r="C156" s="144"/>
      <c r="D156" s="144"/>
      <c r="E156" s="146"/>
      <c r="F156" s="146"/>
      <c r="G156" s="144">
        <v>11535759</v>
      </c>
      <c r="H156" s="146">
        <v>11.1</v>
      </c>
      <c r="I156" s="147">
        <v>281</v>
      </c>
    </row>
    <row r="157" spans="1:9" x14ac:dyDescent="0.3">
      <c r="A157" s="143" t="s">
        <v>1099</v>
      </c>
      <c r="B157" s="144" t="s">
        <v>453</v>
      </c>
      <c r="C157" s="144" t="s">
        <v>1141</v>
      </c>
      <c r="D157" s="144">
        <v>11555414</v>
      </c>
      <c r="E157" s="146">
        <v>11.1</v>
      </c>
      <c r="F157" s="146">
        <v>-218</v>
      </c>
      <c r="G157" s="144"/>
      <c r="H157" s="146"/>
      <c r="I157" s="147"/>
    </row>
    <row r="158" spans="1:9" x14ac:dyDescent="0.3">
      <c r="A158" s="143" t="s">
        <v>1099</v>
      </c>
      <c r="B158" s="144" t="s">
        <v>453</v>
      </c>
      <c r="C158" s="144" t="s">
        <v>1142</v>
      </c>
      <c r="D158" s="144">
        <v>11535820</v>
      </c>
      <c r="E158" s="146">
        <v>11.1</v>
      </c>
      <c r="F158" s="146">
        <v>499</v>
      </c>
      <c r="G158" s="144"/>
      <c r="H158" s="146"/>
      <c r="I158" s="147"/>
    </row>
    <row r="159" spans="1:9" x14ac:dyDescent="0.3">
      <c r="A159" s="143" t="s">
        <v>1099</v>
      </c>
      <c r="B159" s="144" t="s">
        <v>453</v>
      </c>
      <c r="C159" s="144" t="s">
        <v>1142</v>
      </c>
      <c r="D159" s="144">
        <v>11554904</v>
      </c>
      <c r="E159" s="146">
        <v>11.1</v>
      </c>
      <c r="F159" s="146">
        <v>-499</v>
      </c>
      <c r="G159" s="144"/>
      <c r="H159" s="146"/>
      <c r="I159" s="147"/>
    </row>
    <row r="160" spans="1:9" x14ac:dyDescent="0.3">
      <c r="A160" s="143" t="s">
        <v>1099</v>
      </c>
      <c r="B160" s="144" t="s">
        <v>453</v>
      </c>
      <c r="C160" s="144" t="s">
        <v>1143</v>
      </c>
      <c r="D160" s="144">
        <v>11540611</v>
      </c>
      <c r="E160" s="146">
        <v>11.15</v>
      </c>
      <c r="F160" s="146">
        <v>499</v>
      </c>
      <c r="G160" s="144"/>
      <c r="H160" s="146"/>
      <c r="I160" s="147"/>
    </row>
    <row r="161" spans="1:9" x14ac:dyDescent="0.3">
      <c r="A161" s="148" t="s">
        <v>1099</v>
      </c>
      <c r="B161" s="144"/>
      <c r="C161" s="144"/>
      <c r="D161" s="144"/>
      <c r="E161" s="146"/>
      <c r="F161" s="146"/>
      <c r="G161" s="144">
        <v>11540787</v>
      </c>
      <c r="H161" s="146">
        <v>11.15</v>
      </c>
      <c r="I161" s="147">
        <v>499</v>
      </c>
    </row>
    <row r="162" spans="1:9" x14ac:dyDescent="0.3">
      <c r="A162" s="143" t="s">
        <v>1099</v>
      </c>
      <c r="B162" s="144" t="s">
        <v>453</v>
      </c>
      <c r="C162" s="144" t="s">
        <v>1144</v>
      </c>
      <c r="D162" s="144">
        <v>11540955</v>
      </c>
      <c r="E162" s="146">
        <v>11.15</v>
      </c>
      <c r="F162" s="146">
        <v>499</v>
      </c>
      <c r="G162" s="144"/>
      <c r="H162" s="146"/>
      <c r="I162" s="147"/>
    </row>
    <row r="163" spans="1:9" x14ac:dyDescent="0.3">
      <c r="A163" s="148" t="s">
        <v>1099</v>
      </c>
      <c r="B163" s="144"/>
      <c r="C163" s="144"/>
      <c r="D163" s="144"/>
      <c r="E163" s="146"/>
      <c r="F163" s="146"/>
      <c r="G163" s="144">
        <v>11541297</v>
      </c>
      <c r="H163" s="146">
        <v>11.15</v>
      </c>
      <c r="I163" s="147">
        <v>181</v>
      </c>
    </row>
    <row r="164" spans="1:9" x14ac:dyDescent="0.3">
      <c r="A164" s="143" t="s">
        <v>1099</v>
      </c>
      <c r="B164" s="144" t="s">
        <v>453</v>
      </c>
      <c r="C164" s="144" t="s">
        <v>1144</v>
      </c>
      <c r="D164" s="144">
        <v>11554484</v>
      </c>
      <c r="E164" s="146">
        <v>11.15</v>
      </c>
      <c r="F164" s="146">
        <v>-318</v>
      </c>
      <c r="G164" s="144"/>
      <c r="H164" s="146"/>
      <c r="I164" s="147"/>
    </row>
    <row r="165" spans="1:9" x14ac:dyDescent="0.3">
      <c r="A165" s="143" t="s">
        <v>1099</v>
      </c>
      <c r="B165" s="144" t="s">
        <v>453</v>
      </c>
      <c r="C165" s="144" t="s">
        <v>1145</v>
      </c>
      <c r="D165" s="144">
        <v>11541455</v>
      </c>
      <c r="E165" s="146">
        <v>11.2</v>
      </c>
      <c r="F165" s="146">
        <v>499</v>
      </c>
      <c r="G165" s="144"/>
      <c r="H165" s="146"/>
      <c r="I165" s="147"/>
    </row>
    <row r="166" spans="1:9" x14ac:dyDescent="0.3">
      <c r="A166" s="148" t="s">
        <v>1099</v>
      </c>
      <c r="B166" s="144"/>
      <c r="C166" s="144"/>
      <c r="D166" s="144"/>
      <c r="E166" s="146"/>
      <c r="F166" s="146"/>
      <c r="G166" s="144">
        <v>11541807</v>
      </c>
      <c r="H166" s="146">
        <v>11.2</v>
      </c>
      <c r="I166" s="147">
        <v>499</v>
      </c>
    </row>
    <row r="167" spans="1:9" x14ac:dyDescent="0.3">
      <c r="A167" s="143" t="s">
        <v>1099</v>
      </c>
      <c r="B167" s="144" t="s">
        <v>453</v>
      </c>
      <c r="C167" s="144" t="s">
        <v>1146</v>
      </c>
      <c r="D167" s="144">
        <v>11542054</v>
      </c>
      <c r="E167" s="146">
        <v>11.2</v>
      </c>
      <c r="F167" s="146">
        <v>499</v>
      </c>
      <c r="G167" s="144"/>
      <c r="H167" s="146"/>
      <c r="I167" s="147"/>
    </row>
    <row r="168" spans="1:9" x14ac:dyDescent="0.3">
      <c r="A168" s="148" t="s">
        <v>1099</v>
      </c>
      <c r="B168" s="144"/>
      <c r="C168" s="144"/>
      <c r="D168" s="144"/>
      <c r="E168" s="146"/>
      <c r="F168" s="146"/>
      <c r="G168" s="144">
        <v>11542320</v>
      </c>
      <c r="H168" s="146">
        <v>11.2</v>
      </c>
      <c r="I168" s="147">
        <v>120</v>
      </c>
    </row>
    <row r="169" spans="1:9" x14ac:dyDescent="0.3">
      <c r="A169" s="148" t="s">
        <v>1099</v>
      </c>
      <c r="B169" s="144"/>
      <c r="C169" s="144"/>
      <c r="D169" s="144"/>
      <c r="E169" s="146"/>
      <c r="F169" s="146"/>
      <c r="G169" s="144">
        <v>11542833</v>
      </c>
      <c r="H169" s="146">
        <v>11.2</v>
      </c>
      <c r="I169" s="147">
        <v>61</v>
      </c>
    </row>
    <row r="170" spans="1:9" x14ac:dyDescent="0.3">
      <c r="A170" s="148" t="s">
        <v>1099</v>
      </c>
      <c r="B170" s="144"/>
      <c r="C170" s="144"/>
      <c r="D170" s="144"/>
      <c r="E170" s="146"/>
      <c r="F170" s="146"/>
      <c r="G170" s="144">
        <v>11543346</v>
      </c>
      <c r="H170" s="146">
        <v>11.2</v>
      </c>
      <c r="I170" s="147">
        <v>64</v>
      </c>
    </row>
    <row r="171" spans="1:9" x14ac:dyDescent="0.3">
      <c r="A171" s="148" t="s">
        <v>1099</v>
      </c>
      <c r="B171" s="144"/>
      <c r="C171" s="144"/>
      <c r="D171" s="144"/>
      <c r="E171" s="146"/>
      <c r="F171" s="146"/>
      <c r="G171" s="144">
        <v>11543859</v>
      </c>
      <c r="H171" s="146">
        <v>11.2</v>
      </c>
      <c r="I171" s="147">
        <v>98</v>
      </c>
    </row>
    <row r="172" spans="1:9" x14ac:dyDescent="0.3">
      <c r="A172" s="148" t="s">
        <v>1099</v>
      </c>
      <c r="B172" s="144"/>
      <c r="C172" s="144"/>
      <c r="D172" s="144"/>
      <c r="E172" s="146"/>
      <c r="F172" s="146"/>
      <c r="G172" s="144">
        <v>11544884</v>
      </c>
      <c r="H172" s="146">
        <v>11.2</v>
      </c>
      <c r="I172" s="147">
        <v>9</v>
      </c>
    </row>
    <row r="173" spans="1:9" x14ac:dyDescent="0.3">
      <c r="A173" s="148" t="s">
        <v>1099</v>
      </c>
      <c r="B173" s="144"/>
      <c r="C173" s="144"/>
      <c r="D173" s="144"/>
      <c r="E173" s="146"/>
      <c r="F173" s="146"/>
      <c r="G173" s="144">
        <v>11545398</v>
      </c>
      <c r="H173" s="146">
        <v>11.2</v>
      </c>
      <c r="I173" s="147">
        <v>147</v>
      </c>
    </row>
    <row r="174" spans="1:9" x14ac:dyDescent="0.3">
      <c r="A174" s="143" t="s">
        <v>1099</v>
      </c>
      <c r="B174" s="144" t="s">
        <v>453</v>
      </c>
      <c r="C174" s="144" t="s">
        <v>1147</v>
      </c>
      <c r="D174" s="144">
        <v>11544322</v>
      </c>
      <c r="E174" s="146">
        <v>11.2</v>
      </c>
      <c r="F174" s="146">
        <v>499</v>
      </c>
      <c r="G174" s="144"/>
      <c r="H174" s="146"/>
      <c r="I174" s="147"/>
    </row>
    <row r="175" spans="1:9" x14ac:dyDescent="0.3">
      <c r="A175" s="148" t="s">
        <v>1099</v>
      </c>
      <c r="B175" s="144"/>
      <c r="C175" s="144"/>
      <c r="D175" s="144"/>
      <c r="E175" s="146"/>
      <c r="F175" s="146"/>
      <c r="G175" s="144">
        <v>11561585</v>
      </c>
      <c r="H175" s="146">
        <v>11.2</v>
      </c>
      <c r="I175" s="147">
        <v>499</v>
      </c>
    </row>
    <row r="176" spans="1:9" x14ac:dyDescent="0.3">
      <c r="A176" s="143" t="s">
        <v>1099</v>
      </c>
      <c r="B176" s="144" t="s">
        <v>453</v>
      </c>
      <c r="C176" s="144" t="s">
        <v>1148</v>
      </c>
      <c r="D176" s="144">
        <v>11544635</v>
      </c>
      <c r="E176" s="146">
        <v>11.2</v>
      </c>
      <c r="F176" s="146">
        <v>499</v>
      </c>
      <c r="G176" s="144"/>
      <c r="H176" s="146"/>
      <c r="I176" s="147"/>
    </row>
    <row r="177" spans="1:9" x14ac:dyDescent="0.3">
      <c r="A177" s="148" t="s">
        <v>1099</v>
      </c>
      <c r="B177" s="144"/>
      <c r="C177" s="144"/>
      <c r="D177" s="144"/>
      <c r="E177" s="146"/>
      <c r="F177" s="146"/>
      <c r="G177" s="144">
        <v>11561585</v>
      </c>
      <c r="H177" s="146">
        <v>11.2</v>
      </c>
      <c r="I177" s="147">
        <v>413</v>
      </c>
    </row>
    <row r="178" spans="1:9" x14ac:dyDescent="0.3">
      <c r="A178" s="148" t="s">
        <v>1099</v>
      </c>
      <c r="B178" s="144"/>
      <c r="C178" s="144"/>
      <c r="D178" s="144"/>
      <c r="E178" s="146"/>
      <c r="F178" s="146"/>
      <c r="G178" s="144">
        <v>11562100</v>
      </c>
      <c r="H178" s="146">
        <v>11.2</v>
      </c>
      <c r="I178" s="147">
        <v>86</v>
      </c>
    </row>
    <row r="179" spans="1:9" x14ac:dyDescent="0.3">
      <c r="A179" s="143" t="s">
        <v>1099</v>
      </c>
      <c r="B179" s="144" t="s">
        <v>453</v>
      </c>
      <c r="C179" s="144" t="s">
        <v>1149</v>
      </c>
      <c r="D179" s="144">
        <v>11544948</v>
      </c>
      <c r="E179" s="146">
        <v>11.2</v>
      </c>
      <c r="F179" s="146">
        <v>499</v>
      </c>
      <c r="G179" s="144"/>
      <c r="H179" s="146"/>
      <c r="I179" s="147"/>
    </row>
    <row r="180" spans="1:9" x14ac:dyDescent="0.3">
      <c r="A180" s="148" t="s">
        <v>1099</v>
      </c>
      <c r="B180" s="144"/>
      <c r="C180" s="144"/>
      <c r="D180" s="144"/>
      <c r="E180" s="146"/>
      <c r="F180" s="146"/>
      <c r="G180" s="144">
        <v>11562100</v>
      </c>
      <c r="H180" s="146">
        <v>11.2</v>
      </c>
      <c r="I180" s="147">
        <v>499</v>
      </c>
    </row>
    <row r="181" spans="1:9" x14ac:dyDescent="0.3">
      <c r="A181" s="143" t="s">
        <v>1099</v>
      </c>
      <c r="B181" s="144" t="s">
        <v>453</v>
      </c>
      <c r="C181" s="144" t="s">
        <v>1150</v>
      </c>
      <c r="D181" s="144">
        <v>11545354</v>
      </c>
      <c r="E181" s="146">
        <v>11.2</v>
      </c>
      <c r="F181" s="146">
        <v>499</v>
      </c>
      <c r="G181" s="144"/>
      <c r="H181" s="146"/>
      <c r="I181" s="147"/>
    </row>
    <row r="182" spans="1:9" x14ac:dyDescent="0.3">
      <c r="A182" s="148" t="s">
        <v>1099</v>
      </c>
      <c r="B182" s="144"/>
      <c r="C182" s="144"/>
      <c r="D182" s="144"/>
      <c r="E182" s="146"/>
      <c r="F182" s="146"/>
      <c r="G182" s="144">
        <v>11562100</v>
      </c>
      <c r="H182" s="146">
        <v>11.2</v>
      </c>
      <c r="I182" s="147">
        <v>452</v>
      </c>
    </row>
    <row r="183" spans="1:9" x14ac:dyDescent="0.3">
      <c r="A183" s="148" t="s">
        <v>1099</v>
      </c>
      <c r="B183" s="144"/>
      <c r="C183" s="144"/>
      <c r="D183" s="144"/>
      <c r="E183" s="146"/>
      <c r="F183" s="146"/>
      <c r="G183" s="144">
        <v>11562614</v>
      </c>
      <c r="H183" s="146">
        <v>11.2</v>
      </c>
      <c r="I183" s="147">
        <v>47</v>
      </c>
    </row>
    <row r="184" spans="1:9" x14ac:dyDescent="0.3">
      <c r="A184" s="143" t="s">
        <v>1099</v>
      </c>
      <c r="B184" s="144" t="s">
        <v>453</v>
      </c>
      <c r="C184" s="144" t="s">
        <v>1151</v>
      </c>
      <c r="D184" s="144">
        <v>11551175</v>
      </c>
      <c r="E184" s="146">
        <v>11.2</v>
      </c>
      <c r="F184" s="146">
        <v>499</v>
      </c>
      <c r="G184" s="144"/>
      <c r="H184" s="146"/>
      <c r="I184" s="147"/>
    </row>
    <row r="185" spans="1:9" x14ac:dyDescent="0.3">
      <c r="A185" s="148" t="s">
        <v>1099</v>
      </c>
      <c r="B185" s="144"/>
      <c r="C185" s="144"/>
      <c r="D185" s="144"/>
      <c r="E185" s="146"/>
      <c r="F185" s="146"/>
      <c r="G185" s="144">
        <v>11562614</v>
      </c>
      <c r="H185" s="146">
        <v>11.2</v>
      </c>
      <c r="I185" s="147">
        <v>499</v>
      </c>
    </row>
    <row r="186" spans="1:9" x14ac:dyDescent="0.3">
      <c r="A186" s="143" t="s">
        <v>1099</v>
      </c>
      <c r="B186" s="144" t="s">
        <v>453</v>
      </c>
      <c r="C186" s="144" t="s">
        <v>1152</v>
      </c>
      <c r="D186" s="144">
        <v>11552086</v>
      </c>
      <c r="E186" s="146">
        <v>11.2</v>
      </c>
      <c r="F186" s="146">
        <v>112</v>
      </c>
      <c r="G186" s="144"/>
      <c r="H186" s="146"/>
      <c r="I186" s="147"/>
    </row>
    <row r="187" spans="1:9" x14ac:dyDescent="0.3">
      <c r="A187" s="148" t="s">
        <v>1099</v>
      </c>
      <c r="B187" s="144"/>
      <c r="C187" s="144"/>
      <c r="D187" s="144"/>
      <c r="E187" s="146"/>
      <c r="F187" s="146"/>
      <c r="G187" s="144">
        <v>11562614</v>
      </c>
      <c r="H187" s="146">
        <v>11.2</v>
      </c>
      <c r="I187" s="147">
        <v>112</v>
      </c>
    </row>
    <row r="188" spans="1:9" x14ac:dyDescent="0.3">
      <c r="A188" s="143" t="s">
        <v>1099</v>
      </c>
      <c r="B188" s="144" t="s">
        <v>453</v>
      </c>
      <c r="C188" s="144" t="s">
        <v>1153</v>
      </c>
      <c r="D188" s="144">
        <v>11554534</v>
      </c>
      <c r="E188" s="146">
        <v>11.2</v>
      </c>
      <c r="F188" s="146">
        <v>318</v>
      </c>
      <c r="G188" s="144"/>
      <c r="H188" s="146"/>
      <c r="I188" s="147"/>
    </row>
    <row r="189" spans="1:9" x14ac:dyDescent="0.3">
      <c r="A189" s="148" t="s">
        <v>1099</v>
      </c>
      <c r="B189" s="144"/>
      <c r="C189" s="144"/>
      <c r="D189" s="144"/>
      <c r="E189" s="146"/>
      <c r="F189" s="146"/>
      <c r="G189" s="144">
        <v>11562614</v>
      </c>
      <c r="H189" s="146">
        <v>11.2</v>
      </c>
      <c r="I189" s="147">
        <v>318</v>
      </c>
    </row>
    <row r="190" spans="1:9" x14ac:dyDescent="0.3">
      <c r="A190" s="143" t="s">
        <v>1099</v>
      </c>
      <c r="B190" s="144" t="s">
        <v>453</v>
      </c>
      <c r="C190" s="144" t="s">
        <v>1154</v>
      </c>
      <c r="D190" s="144">
        <v>11554945</v>
      </c>
      <c r="E190" s="146">
        <v>11.2</v>
      </c>
      <c r="F190" s="146">
        <v>499</v>
      </c>
      <c r="G190" s="144"/>
      <c r="H190" s="146"/>
      <c r="I190" s="147"/>
    </row>
    <row r="191" spans="1:9" x14ac:dyDescent="0.3">
      <c r="A191" s="148" t="s">
        <v>1099</v>
      </c>
      <c r="B191" s="144"/>
      <c r="C191" s="144"/>
      <c r="D191" s="144"/>
      <c r="E191" s="146"/>
      <c r="F191" s="146"/>
      <c r="G191" s="144">
        <v>11562614</v>
      </c>
      <c r="H191" s="146">
        <v>11.2</v>
      </c>
      <c r="I191" s="147">
        <v>384</v>
      </c>
    </row>
    <row r="192" spans="1:9" x14ac:dyDescent="0.3">
      <c r="A192" s="148" t="s">
        <v>1099</v>
      </c>
      <c r="B192" s="144"/>
      <c r="C192" s="144"/>
      <c r="D192" s="144"/>
      <c r="E192" s="146"/>
      <c r="F192" s="146"/>
      <c r="G192" s="144">
        <v>11563123</v>
      </c>
      <c r="H192" s="146">
        <v>11.2</v>
      </c>
      <c r="I192" s="147">
        <v>115</v>
      </c>
    </row>
    <row r="193" spans="1:9" x14ac:dyDescent="0.3">
      <c r="A193" s="143" t="s">
        <v>1099</v>
      </c>
      <c r="B193" s="144" t="s">
        <v>453</v>
      </c>
      <c r="C193" s="144" t="s">
        <v>1155</v>
      </c>
      <c r="D193" s="144">
        <v>11555465</v>
      </c>
      <c r="E193" s="146">
        <v>11.2</v>
      </c>
      <c r="F193" s="146">
        <v>218</v>
      </c>
      <c r="G193" s="144"/>
      <c r="H193" s="146"/>
      <c r="I193" s="147"/>
    </row>
    <row r="194" spans="1:9" ht="16.8" thickBot="1" x14ac:dyDescent="0.35">
      <c r="A194" s="170" t="s">
        <v>1099</v>
      </c>
      <c r="B194" s="171"/>
      <c r="C194" s="171"/>
      <c r="D194" s="171"/>
      <c r="E194" s="173"/>
      <c r="F194" s="173"/>
      <c r="G194" s="171">
        <v>11563123</v>
      </c>
      <c r="H194" s="173">
        <v>11.2</v>
      </c>
      <c r="I194" s="174">
        <v>218</v>
      </c>
    </row>
    <row r="195" spans="1:9" x14ac:dyDescent="0.3">
      <c r="A195" s="138" t="s">
        <v>1099</v>
      </c>
      <c r="B195" s="139" t="s">
        <v>453</v>
      </c>
      <c r="C195" s="139" t="s">
        <v>585</v>
      </c>
      <c r="D195" s="139">
        <v>12085868</v>
      </c>
      <c r="E195" s="141">
        <v>11.2</v>
      </c>
      <c r="F195" s="141">
        <v>300</v>
      </c>
      <c r="G195" s="139"/>
      <c r="H195" s="141"/>
      <c r="I195" s="142"/>
    </row>
    <row r="196" spans="1:9" x14ac:dyDescent="0.3">
      <c r="A196" s="148" t="s">
        <v>1099</v>
      </c>
      <c r="B196" s="144"/>
      <c r="C196" s="144"/>
      <c r="D196" s="144"/>
      <c r="E196" s="146"/>
      <c r="F196" s="146"/>
      <c r="G196" s="144">
        <v>12085948</v>
      </c>
      <c r="H196" s="146">
        <v>11.2</v>
      </c>
      <c r="I196" s="147">
        <v>259</v>
      </c>
    </row>
    <row r="197" spans="1:9" x14ac:dyDescent="0.3">
      <c r="A197" s="143" t="s">
        <v>1099</v>
      </c>
      <c r="B197" s="144" t="s">
        <v>453</v>
      </c>
      <c r="C197" s="144" t="s">
        <v>585</v>
      </c>
      <c r="D197" s="144">
        <v>12093720</v>
      </c>
      <c r="E197" s="146">
        <v>11.2</v>
      </c>
      <c r="F197" s="146">
        <v>-41</v>
      </c>
      <c r="G197" s="144"/>
      <c r="H197" s="146"/>
      <c r="I197" s="147"/>
    </row>
    <row r="198" spans="1:9" x14ac:dyDescent="0.3">
      <c r="A198" s="143" t="s">
        <v>1099</v>
      </c>
      <c r="B198" s="144" t="s">
        <v>453</v>
      </c>
      <c r="C198" s="144" t="s">
        <v>586</v>
      </c>
      <c r="D198" s="144">
        <v>12090434</v>
      </c>
      <c r="E198" s="146">
        <v>11.25</v>
      </c>
      <c r="F198" s="146">
        <v>499</v>
      </c>
      <c r="G198" s="144"/>
      <c r="H198" s="146"/>
      <c r="I198" s="147"/>
    </row>
    <row r="199" spans="1:9" x14ac:dyDescent="0.3">
      <c r="A199" s="148" t="s">
        <v>1099</v>
      </c>
      <c r="B199" s="144"/>
      <c r="C199" s="144"/>
      <c r="D199" s="144"/>
      <c r="E199" s="146"/>
      <c r="F199" s="146"/>
      <c r="G199" s="144">
        <v>12090462</v>
      </c>
      <c r="H199" s="146">
        <v>11.25</v>
      </c>
      <c r="I199" s="147">
        <v>499</v>
      </c>
    </row>
    <row r="200" spans="1:9" x14ac:dyDescent="0.3">
      <c r="A200" s="143" t="s">
        <v>1099</v>
      </c>
      <c r="B200" s="144" t="s">
        <v>453</v>
      </c>
      <c r="C200" s="144" t="s">
        <v>587</v>
      </c>
      <c r="D200" s="144">
        <v>12090767</v>
      </c>
      <c r="E200" s="146">
        <v>11.25</v>
      </c>
      <c r="F200" s="146">
        <v>499</v>
      </c>
      <c r="G200" s="144"/>
      <c r="H200" s="146"/>
      <c r="I200" s="147"/>
    </row>
    <row r="201" spans="1:9" x14ac:dyDescent="0.3">
      <c r="A201" s="148" t="s">
        <v>1099</v>
      </c>
      <c r="B201" s="144"/>
      <c r="C201" s="144"/>
      <c r="D201" s="144"/>
      <c r="E201" s="146"/>
      <c r="F201" s="146"/>
      <c r="G201" s="144">
        <v>12090974</v>
      </c>
      <c r="H201" s="146">
        <v>11.25</v>
      </c>
      <c r="I201" s="147">
        <v>499</v>
      </c>
    </row>
    <row r="202" spans="1:9" x14ac:dyDescent="0.3">
      <c r="A202" s="143" t="s">
        <v>1099</v>
      </c>
      <c r="B202" s="144" t="s">
        <v>453</v>
      </c>
      <c r="C202" s="144" t="s">
        <v>588</v>
      </c>
      <c r="D202" s="144">
        <v>12091081</v>
      </c>
      <c r="E202" s="146">
        <v>11.25</v>
      </c>
      <c r="F202" s="146">
        <v>499</v>
      </c>
      <c r="G202" s="144"/>
      <c r="H202" s="146"/>
      <c r="I202" s="147"/>
    </row>
    <row r="203" spans="1:9" x14ac:dyDescent="0.3">
      <c r="A203" s="148" t="s">
        <v>1099</v>
      </c>
      <c r="B203" s="144"/>
      <c r="C203" s="144"/>
      <c r="D203" s="144"/>
      <c r="E203" s="146"/>
      <c r="F203" s="146"/>
      <c r="G203" s="144">
        <v>12091487</v>
      </c>
      <c r="H203" s="146">
        <v>11.25</v>
      </c>
      <c r="I203" s="147">
        <v>25</v>
      </c>
    </row>
    <row r="204" spans="1:9" x14ac:dyDescent="0.3">
      <c r="A204" s="143" t="s">
        <v>1099</v>
      </c>
      <c r="B204" s="144" t="s">
        <v>453</v>
      </c>
      <c r="C204" s="144" t="s">
        <v>588</v>
      </c>
      <c r="D204" s="144">
        <v>12093338</v>
      </c>
      <c r="E204" s="146">
        <v>11.25</v>
      </c>
      <c r="F204" s="146">
        <v>-474</v>
      </c>
      <c r="G204" s="144"/>
      <c r="H204" s="146"/>
      <c r="I204" s="147"/>
    </row>
    <row r="205" spans="1:9" x14ac:dyDescent="0.3">
      <c r="A205" s="143" t="s">
        <v>1099</v>
      </c>
      <c r="B205" s="144" t="s">
        <v>453</v>
      </c>
      <c r="C205" s="144" t="s">
        <v>1156</v>
      </c>
      <c r="D205" s="144">
        <v>12091424</v>
      </c>
      <c r="E205" s="146">
        <v>11.25</v>
      </c>
      <c r="F205" s="146">
        <v>499</v>
      </c>
      <c r="G205" s="144"/>
      <c r="H205" s="146"/>
      <c r="I205" s="147"/>
    </row>
    <row r="206" spans="1:9" x14ac:dyDescent="0.3">
      <c r="A206" s="143" t="s">
        <v>1099</v>
      </c>
      <c r="B206" s="144" t="s">
        <v>453</v>
      </c>
      <c r="C206" s="144" t="s">
        <v>1156</v>
      </c>
      <c r="D206" s="144">
        <v>12092936</v>
      </c>
      <c r="E206" s="146">
        <v>11.25</v>
      </c>
      <c r="F206" s="146">
        <v>-499</v>
      </c>
      <c r="G206" s="144"/>
      <c r="H206" s="146"/>
      <c r="I206" s="147"/>
    </row>
    <row r="207" spans="1:9" x14ac:dyDescent="0.3">
      <c r="A207" s="143" t="s">
        <v>1099</v>
      </c>
      <c r="B207" s="144" t="s">
        <v>453</v>
      </c>
      <c r="C207" s="144" t="s">
        <v>1157</v>
      </c>
      <c r="D207" s="144">
        <v>12091706</v>
      </c>
      <c r="E207" s="146">
        <v>11.3</v>
      </c>
      <c r="F207" s="146">
        <v>499</v>
      </c>
      <c r="G207" s="144"/>
      <c r="H207" s="146"/>
      <c r="I207" s="147"/>
    </row>
    <row r="208" spans="1:9" x14ac:dyDescent="0.3">
      <c r="A208" s="148" t="s">
        <v>1099</v>
      </c>
      <c r="B208" s="144"/>
      <c r="C208" s="144"/>
      <c r="D208" s="144"/>
      <c r="E208" s="146"/>
      <c r="F208" s="146"/>
      <c r="G208" s="144">
        <v>12092004</v>
      </c>
      <c r="H208" s="146">
        <v>11.3</v>
      </c>
      <c r="I208" s="147">
        <v>499</v>
      </c>
    </row>
    <row r="209" spans="1:9" x14ac:dyDescent="0.3">
      <c r="A209" s="143" t="s">
        <v>1099</v>
      </c>
      <c r="B209" s="144" t="s">
        <v>453</v>
      </c>
      <c r="C209" s="144" t="s">
        <v>1158</v>
      </c>
      <c r="D209" s="144">
        <v>12091926</v>
      </c>
      <c r="E209" s="146">
        <v>11.3</v>
      </c>
      <c r="F209" s="146">
        <v>499</v>
      </c>
      <c r="G209" s="144"/>
      <c r="H209" s="146"/>
      <c r="I209" s="147"/>
    </row>
    <row r="210" spans="1:9" x14ac:dyDescent="0.3">
      <c r="A210" s="148" t="s">
        <v>1099</v>
      </c>
      <c r="B210" s="144"/>
      <c r="C210" s="144"/>
      <c r="D210" s="144"/>
      <c r="E210" s="146"/>
      <c r="F210" s="146"/>
      <c r="G210" s="144">
        <v>12092004</v>
      </c>
      <c r="H210" s="146">
        <v>11.3</v>
      </c>
      <c r="I210" s="147">
        <v>274</v>
      </c>
    </row>
    <row r="211" spans="1:9" x14ac:dyDescent="0.3">
      <c r="A211" s="148" t="s">
        <v>1099</v>
      </c>
      <c r="B211" s="144"/>
      <c r="C211" s="144"/>
      <c r="D211" s="144"/>
      <c r="E211" s="146"/>
      <c r="F211" s="146"/>
      <c r="G211" s="144">
        <v>12093027</v>
      </c>
      <c r="H211" s="146">
        <v>11.3</v>
      </c>
      <c r="I211" s="147">
        <v>225</v>
      </c>
    </row>
    <row r="212" spans="1:9" x14ac:dyDescent="0.3">
      <c r="A212" s="143" t="s">
        <v>1099</v>
      </c>
      <c r="B212" s="144" t="s">
        <v>453</v>
      </c>
      <c r="C212" s="144" t="s">
        <v>589</v>
      </c>
      <c r="D212" s="144">
        <v>12092977</v>
      </c>
      <c r="E212" s="146">
        <v>11.3</v>
      </c>
      <c r="F212" s="146">
        <v>499</v>
      </c>
      <c r="G212" s="144"/>
      <c r="H212" s="146"/>
      <c r="I212" s="147"/>
    </row>
    <row r="213" spans="1:9" x14ac:dyDescent="0.3">
      <c r="A213" s="148" t="s">
        <v>1099</v>
      </c>
      <c r="B213" s="144"/>
      <c r="C213" s="144"/>
      <c r="D213" s="144"/>
      <c r="E213" s="146"/>
      <c r="F213" s="146"/>
      <c r="G213" s="144">
        <v>12093027</v>
      </c>
      <c r="H213" s="146">
        <v>11.3</v>
      </c>
      <c r="I213" s="147">
        <v>211</v>
      </c>
    </row>
    <row r="214" spans="1:9" x14ac:dyDescent="0.3">
      <c r="A214" s="148" t="s">
        <v>1099</v>
      </c>
      <c r="B214" s="144"/>
      <c r="C214" s="144"/>
      <c r="D214" s="144"/>
      <c r="E214" s="146"/>
      <c r="F214" s="146"/>
      <c r="G214" s="144">
        <v>12093541</v>
      </c>
      <c r="H214" s="146">
        <v>11.25</v>
      </c>
      <c r="I214" s="147">
        <v>288</v>
      </c>
    </row>
    <row r="215" spans="1:9" x14ac:dyDescent="0.3">
      <c r="A215" s="143" t="s">
        <v>1099</v>
      </c>
      <c r="B215" s="144" t="s">
        <v>453</v>
      </c>
      <c r="C215" s="144" t="s">
        <v>590</v>
      </c>
      <c r="D215" s="144">
        <v>12093390</v>
      </c>
      <c r="E215" s="146">
        <v>11.3</v>
      </c>
      <c r="F215" s="146">
        <v>474</v>
      </c>
      <c r="G215" s="144"/>
      <c r="H215" s="146"/>
      <c r="I215" s="147"/>
    </row>
    <row r="216" spans="1:9" x14ac:dyDescent="0.3">
      <c r="A216" s="148" t="s">
        <v>1099</v>
      </c>
      <c r="B216" s="144"/>
      <c r="C216" s="144"/>
      <c r="D216" s="144"/>
      <c r="E216" s="146"/>
      <c r="F216" s="146"/>
      <c r="G216" s="144">
        <v>12093541</v>
      </c>
      <c r="H216" s="146">
        <v>11.25</v>
      </c>
      <c r="I216" s="147">
        <v>474</v>
      </c>
    </row>
    <row r="217" spans="1:9" x14ac:dyDescent="0.3">
      <c r="A217" s="143" t="s">
        <v>1099</v>
      </c>
      <c r="B217" s="144" t="s">
        <v>453</v>
      </c>
      <c r="C217" s="144" t="s">
        <v>591</v>
      </c>
      <c r="D217" s="144">
        <v>12093782</v>
      </c>
      <c r="E217" s="146">
        <v>11.3</v>
      </c>
      <c r="F217" s="146">
        <v>41</v>
      </c>
      <c r="G217" s="144"/>
      <c r="H217" s="146"/>
      <c r="I217" s="147"/>
    </row>
    <row r="218" spans="1:9" x14ac:dyDescent="0.3">
      <c r="A218" s="148" t="s">
        <v>1099</v>
      </c>
      <c r="B218" s="144"/>
      <c r="C218" s="144"/>
      <c r="D218" s="144"/>
      <c r="E218" s="146"/>
      <c r="F218" s="146"/>
      <c r="G218" s="144">
        <v>12094052</v>
      </c>
      <c r="H218" s="146">
        <v>11.25</v>
      </c>
      <c r="I218" s="147">
        <v>41</v>
      </c>
    </row>
    <row r="219" spans="1:9" x14ac:dyDescent="0.3">
      <c r="A219" s="143" t="s">
        <v>1099</v>
      </c>
      <c r="B219" s="144" t="s">
        <v>453</v>
      </c>
      <c r="C219" s="144" t="s">
        <v>593</v>
      </c>
      <c r="D219" s="144">
        <v>12101418</v>
      </c>
      <c r="E219" s="146">
        <v>11.25</v>
      </c>
      <c r="F219" s="146">
        <v>499</v>
      </c>
      <c r="G219" s="144"/>
      <c r="H219" s="146"/>
      <c r="I219" s="147"/>
    </row>
    <row r="220" spans="1:9" x14ac:dyDescent="0.3">
      <c r="A220" s="148" t="s">
        <v>1099</v>
      </c>
      <c r="B220" s="144"/>
      <c r="C220" s="144"/>
      <c r="D220" s="144"/>
      <c r="E220" s="146"/>
      <c r="F220" s="146"/>
      <c r="G220" s="144">
        <v>12101644</v>
      </c>
      <c r="H220" s="146">
        <v>11.25</v>
      </c>
      <c r="I220" s="147">
        <v>53</v>
      </c>
    </row>
    <row r="221" spans="1:9" x14ac:dyDescent="0.3">
      <c r="A221" s="143" t="s">
        <v>1099</v>
      </c>
      <c r="B221" s="144" t="s">
        <v>453</v>
      </c>
      <c r="C221" s="144" t="s">
        <v>593</v>
      </c>
      <c r="D221" s="144">
        <v>12104810</v>
      </c>
      <c r="E221" s="146">
        <v>11.25</v>
      </c>
      <c r="F221" s="146">
        <v>-446</v>
      </c>
      <c r="G221" s="144"/>
      <c r="H221" s="146"/>
      <c r="I221" s="147"/>
    </row>
    <row r="222" spans="1:9" x14ac:dyDescent="0.3">
      <c r="A222" s="143" t="s">
        <v>1099</v>
      </c>
      <c r="B222" s="144" t="s">
        <v>453</v>
      </c>
      <c r="C222" s="144" t="s">
        <v>1159</v>
      </c>
      <c r="D222" s="144">
        <v>12101632</v>
      </c>
      <c r="E222" s="146">
        <v>11.25</v>
      </c>
      <c r="F222" s="146">
        <v>499</v>
      </c>
      <c r="G222" s="144"/>
      <c r="H222" s="146"/>
      <c r="I222" s="147"/>
    </row>
    <row r="223" spans="1:9" x14ac:dyDescent="0.3">
      <c r="A223" s="143" t="s">
        <v>1099</v>
      </c>
      <c r="B223" s="144" t="s">
        <v>453</v>
      </c>
      <c r="C223" s="144" t="s">
        <v>1159</v>
      </c>
      <c r="D223" s="144">
        <v>12104810</v>
      </c>
      <c r="E223" s="146">
        <v>11.25</v>
      </c>
      <c r="F223" s="146">
        <v>-499</v>
      </c>
      <c r="G223" s="144"/>
      <c r="H223" s="146"/>
      <c r="I223" s="147"/>
    </row>
    <row r="224" spans="1:9" x14ac:dyDescent="0.3">
      <c r="A224" s="143" t="s">
        <v>1099</v>
      </c>
      <c r="B224" s="144" t="s">
        <v>453</v>
      </c>
      <c r="C224" s="144" t="s">
        <v>1160</v>
      </c>
      <c r="D224" s="144">
        <v>12101916</v>
      </c>
      <c r="E224" s="146">
        <v>11.3</v>
      </c>
      <c r="F224" s="146">
        <v>499</v>
      </c>
      <c r="G224" s="144"/>
      <c r="H224" s="146"/>
      <c r="I224" s="147"/>
    </row>
    <row r="225" spans="1:9" x14ac:dyDescent="0.3">
      <c r="A225" s="148" t="s">
        <v>1099</v>
      </c>
      <c r="B225" s="144"/>
      <c r="C225" s="144"/>
      <c r="D225" s="144"/>
      <c r="E225" s="146"/>
      <c r="F225" s="146"/>
      <c r="G225" s="144">
        <v>12102161</v>
      </c>
      <c r="H225" s="146">
        <v>11.3</v>
      </c>
      <c r="I225" s="147">
        <v>415</v>
      </c>
    </row>
    <row r="226" spans="1:9" x14ac:dyDescent="0.3">
      <c r="A226" s="148" t="s">
        <v>1099</v>
      </c>
      <c r="B226" s="144"/>
      <c r="C226" s="144"/>
      <c r="D226" s="144"/>
      <c r="E226" s="146"/>
      <c r="F226" s="146"/>
      <c r="G226" s="144">
        <v>12102677</v>
      </c>
      <c r="H226" s="146">
        <v>11.3</v>
      </c>
      <c r="I226" s="147">
        <v>84</v>
      </c>
    </row>
    <row r="227" spans="1:9" x14ac:dyDescent="0.3">
      <c r="A227" s="143" t="s">
        <v>1099</v>
      </c>
      <c r="B227" s="144" t="s">
        <v>453</v>
      </c>
      <c r="C227" s="144" t="s">
        <v>1161</v>
      </c>
      <c r="D227" s="144">
        <v>12102169</v>
      </c>
      <c r="E227" s="146">
        <v>11.3</v>
      </c>
      <c r="F227" s="146">
        <v>499</v>
      </c>
      <c r="G227" s="144"/>
      <c r="H227" s="146"/>
      <c r="I227" s="147"/>
    </row>
    <row r="228" spans="1:9" x14ac:dyDescent="0.3">
      <c r="A228" s="148" t="s">
        <v>1099</v>
      </c>
      <c r="B228" s="144"/>
      <c r="C228" s="144"/>
      <c r="D228" s="144"/>
      <c r="E228" s="146"/>
      <c r="F228" s="146"/>
      <c r="G228" s="144">
        <v>12102677</v>
      </c>
      <c r="H228" s="146">
        <v>11.3</v>
      </c>
      <c r="I228" s="147">
        <v>433</v>
      </c>
    </row>
    <row r="229" spans="1:9" x14ac:dyDescent="0.3">
      <c r="A229" s="148" t="s">
        <v>1099</v>
      </c>
      <c r="B229" s="144"/>
      <c r="C229" s="144"/>
      <c r="D229" s="144"/>
      <c r="E229" s="146"/>
      <c r="F229" s="146"/>
      <c r="G229" s="144">
        <v>12103193</v>
      </c>
      <c r="H229" s="146">
        <v>11.3</v>
      </c>
      <c r="I229" s="147">
        <v>66</v>
      </c>
    </row>
    <row r="230" spans="1:9" x14ac:dyDescent="0.3">
      <c r="A230" s="143" t="s">
        <v>1099</v>
      </c>
      <c r="B230" s="144" t="s">
        <v>453</v>
      </c>
      <c r="C230" s="144" t="s">
        <v>1162</v>
      </c>
      <c r="D230" s="144">
        <v>12102942</v>
      </c>
      <c r="E230" s="146">
        <v>11.3</v>
      </c>
      <c r="F230" s="146">
        <v>499</v>
      </c>
      <c r="G230" s="144"/>
      <c r="H230" s="146"/>
      <c r="I230" s="147"/>
    </row>
    <row r="231" spans="1:9" x14ac:dyDescent="0.3">
      <c r="A231" s="148" t="s">
        <v>1099</v>
      </c>
      <c r="B231" s="144"/>
      <c r="C231" s="144"/>
      <c r="D231" s="144"/>
      <c r="E231" s="146"/>
      <c r="F231" s="146"/>
      <c r="G231" s="144">
        <v>12103706</v>
      </c>
      <c r="H231" s="146">
        <v>11.3</v>
      </c>
      <c r="I231" s="147">
        <v>319</v>
      </c>
    </row>
    <row r="232" spans="1:9" x14ac:dyDescent="0.3">
      <c r="A232" s="148" t="s">
        <v>1099</v>
      </c>
      <c r="B232" s="144"/>
      <c r="C232" s="144"/>
      <c r="D232" s="144"/>
      <c r="E232" s="146"/>
      <c r="F232" s="146"/>
      <c r="G232" s="144">
        <v>12104223</v>
      </c>
      <c r="H232" s="146">
        <v>11.3</v>
      </c>
      <c r="I232" s="147">
        <v>16</v>
      </c>
    </row>
    <row r="233" spans="1:9" x14ac:dyDescent="0.3">
      <c r="A233" s="148" t="s">
        <v>1099</v>
      </c>
      <c r="B233" s="144"/>
      <c r="C233" s="144"/>
      <c r="D233" s="144"/>
      <c r="E233" s="146"/>
      <c r="F233" s="146"/>
      <c r="G233" s="144">
        <v>12104738</v>
      </c>
      <c r="H233" s="146">
        <v>11.3</v>
      </c>
      <c r="I233" s="147">
        <v>104</v>
      </c>
    </row>
    <row r="234" spans="1:9" x14ac:dyDescent="0.3">
      <c r="A234" s="148" t="s">
        <v>1099</v>
      </c>
      <c r="B234" s="144"/>
      <c r="C234" s="144"/>
      <c r="D234" s="144"/>
      <c r="E234" s="146"/>
      <c r="F234" s="146"/>
      <c r="G234" s="144">
        <v>12105248</v>
      </c>
      <c r="H234" s="146">
        <v>11.3</v>
      </c>
      <c r="I234" s="147">
        <v>60</v>
      </c>
    </row>
    <row r="235" spans="1:9" x14ac:dyDescent="0.3">
      <c r="A235" s="143" t="s">
        <v>1099</v>
      </c>
      <c r="B235" s="144" t="s">
        <v>453</v>
      </c>
      <c r="C235" s="144" t="s">
        <v>1163</v>
      </c>
      <c r="D235" s="144">
        <v>12103317</v>
      </c>
      <c r="E235" s="146">
        <v>11.3</v>
      </c>
      <c r="F235" s="146">
        <v>499</v>
      </c>
      <c r="G235" s="144"/>
      <c r="H235" s="146"/>
      <c r="I235" s="147"/>
    </row>
    <row r="236" spans="1:9" x14ac:dyDescent="0.3">
      <c r="A236" s="148" t="s">
        <v>1099</v>
      </c>
      <c r="B236" s="144"/>
      <c r="C236" s="144"/>
      <c r="D236" s="144"/>
      <c r="E236" s="146"/>
      <c r="F236" s="146"/>
      <c r="G236" s="144">
        <v>12105248</v>
      </c>
      <c r="H236" s="146">
        <v>11.3</v>
      </c>
      <c r="I236" s="147">
        <v>224</v>
      </c>
    </row>
    <row r="237" spans="1:9" x14ac:dyDescent="0.3">
      <c r="A237" s="148" t="s">
        <v>1099</v>
      </c>
      <c r="B237" s="144"/>
      <c r="C237" s="144"/>
      <c r="D237" s="144"/>
      <c r="E237" s="146"/>
      <c r="F237" s="146"/>
      <c r="G237" s="144">
        <v>12105763</v>
      </c>
      <c r="H237" s="146">
        <v>11.3</v>
      </c>
      <c r="I237" s="147">
        <v>275</v>
      </c>
    </row>
    <row r="238" spans="1:9" x14ac:dyDescent="0.3">
      <c r="A238" s="143" t="s">
        <v>1099</v>
      </c>
      <c r="B238" s="144" t="s">
        <v>453</v>
      </c>
      <c r="C238" s="144" t="s">
        <v>1164</v>
      </c>
      <c r="D238" s="144">
        <v>12110355</v>
      </c>
      <c r="E238" s="146">
        <v>11.3</v>
      </c>
      <c r="F238" s="146">
        <v>499</v>
      </c>
      <c r="G238" s="144"/>
      <c r="H238" s="146"/>
      <c r="I238" s="147"/>
    </row>
    <row r="239" spans="1:9" x14ac:dyDescent="0.3">
      <c r="A239" s="148" t="s">
        <v>1099</v>
      </c>
      <c r="B239" s="144"/>
      <c r="C239" s="144"/>
      <c r="D239" s="144"/>
      <c r="E239" s="146"/>
      <c r="F239" s="146"/>
      <c r="G239" s="144">
        <v>12110787</v>
      </c>
      <c r="H239" s="146">
        <v>11.3</v>
      </c>
      <c r="I239" s="147">
        <v>499</v>
      </c>
    </row>
    <row r="240" spans="1:9" x14ac:dyDescent="0.3">
      <c r="A240" s="143" t="s">
        <v>1099</v>
      </c>
      <c r="B240" s="144" t="s">
        <v>453</v>
      </c>
      <c r="C240" s="144" t="s">
        <v>1165</v>
      </c>
      <c r="D240" s="144">
        <v>12110929</v>
      </c>
      <c r="E240" s="146">
        <v>11.3</v>
      </c>
      <c r="F240" s="146">
        <v>158</v>
      </c>
      <c r="G240" s="144"/>
      <c r="H240" s="146"/>
      <c r="I240" s="147"/>
    </row>
    <row r="241" spans="1:9" x14ac:dyDescent="0.3">
      <c r="A241" s="148" t="s">
        <v>1099</v>
      </c>
      <c r="B241" s="144"/>
      <c r="C241" s="144"/>
      <c r="D241" s="144"/>
      <c r="E241" s="146"/>
      <c r="F241" s="146"/>
      <c r="G241" s="144">
        <v>12111298</v>
      </c>
      <c r="H241" s="146">
        <v>11.3</v>
      </c>
      <c r="I241" s="147">
        <v>107</v>
      </c>
    </row>
    <row r="242" spans="1:9" x14ac:dyDescent="0.3">
      <c r="A242" s="148" t="s">
        <v>1099</v>
      </c>
      <c r="B242" s="144"/>
      <c r="C242" s="144"/>
      <c r="D242" s="144"/>
      <c r="E242" s="146"/>
      <c r="F242" s="146"/>
      <c r="G242" s="144">
        <v>12111809</v>
      </c>
      <c r="H242" s="146">
        <v>11.3</v>
      </c>
      <c r="I242" s="147">
        <v>47</v>
      </c>
    </row>
    <row r="243" spans="1:9" ht="16.8" thickBot="1" x14ac:dyDescent="0.35">
      <c r="A243" s="170" t="s">
        <v>1099</v>
      </c>
      <c r="B243" s="171"/>
      <c r="C243" s="171"/>
      <c r="D243" s="171"/>
      <c r="E243" s="173"/>
      <c r="F243" s="173"/>
      <c r="G243" s="171">
        <v>12112327</v>
      </c>
      <c r="H243" s="173">
        <v>11.3</v>
      </c>
      <c r="I243" s="174">
        <v>4</v>
      </c>
    </row>
    <row r="244" spans="1:9" x14ac:dyDescent="0.3">
      <c r="A244" s="138" t="s">
        <v>1100</v>
      </c>
      <c r="B244" s="139" t="s">
        <v>453</v>
      </c>
      <c r="C244" s="139">
        <v>10011</v>
      </c>
      <c r="D244" s="139">
        <v>12220307</v>
      </c>
      <c r="E244" s="141">
        <v>11.2</v>
      </c>
      <c r="F244" s="141">
        <v>499</v>
      </c>
      <c r="G244" s="139"/>
      <c r="H244" s="141"/>
      <c r="I244" s="142"/>
    </row>
    <row r="245" spans="1:9" x14ac:dyDescent="0.3">
      <c r="A245" s="143" t="s">
        <v>1100</v>
      </c>
      <c r="B245" s="144" t="s">
        <v>453</v>
      </c>
      <c r="C245" s="144">
        <v>10011</v>
      </c>
      <c r="D245" s="144">
        <v>12534049</v>
      </c>
      <c r="E245" s="146">
        <v>11.2</v>
      </c>
      <c r="F245" s="146">
        <v>-499</v>
      </c>
      <c r="G245" s="144"/>
      <c r="H245" s="146"/>
      <c r="I245" s="147"/>
    </row>
    <row r="246" spans="1:9" x14ac:dyDescent="0.3">
      <c r="A246" s="143" t="s">
        <v>1100</v>
      </c>
      <c r="B246" s="144" t="s">
        <v>453</v>
      </c>
      <c r="C246" s="144">
        <v>10012</v>
      </c>
      <c r="D246" s="144">
        <v>12220970</v>
      </c>
      <c r="E246" s="146">
        <v>11.2</v>
      </c>
      <c r="F246" s="146">
        <v>499</v>
      </c>
      <c r="G246" s="144"/>
      <c r="H246" s="146"/>
      <c r="I246" s="147"/>
    </row>
    <row r="247" spans="1:9" x14ac:dyDescent="0.3">
      <c r="A247" s="143" t="s">
        <v>1100</v>
      </c>
      <c r="B247" s="144" t="s">
        <v>453</v>
      </c>
      <c r="C247" s="144">
        <v>10012</v>
      </c>
      <c r="D247" s="144">
        <v>12534049</v>
      </c>
      <c r="E247" s="146">
        <v>11.2</v>
      </c>
      <c r="F247" s="146">
        <v>-499</v>
      </c>
      <c r="G247" s="144"/>
      <c r="H247" s="146"/>
      <c r="I247" s="147"/>
    </row>
    <row r="248" spans="1:9" x14ac:dyDescent="0.3">
      <c r="A248" s="143" t="s">
        <v>1100</v>
      </c>
      <c r="B248" s="144" t="s">
        <v>453</v>
      </c>
      <c r="C248" s="144">
        <v>10013</v>
      </c>
      <c r="D248" s="144">
        <v>12221564</v>
      </c>
      <c r="E248" s="146">
        <v>11.2</v>
      </c>
      <c r="F248" s="146">
        <v>499</v>
      </c>
      <c r="G248" s="144"/>
      <c r="H248" s="146"/>
      <c r="I248" s="147"/>
    </row>
    <row r="249" spans="1:9" x14ac:dyDescent="0.3">
      <c r="A249" s="143" t="s">
        <v>1100</v>
      </c>
      <c r="B249" s="144" t="s">
        <v>453</v>
      </c>
      <c r="C249" s="144">
        <v>10013</v>
      </c>
      <c r="D249" s="144">
        <v>12534049</v>
      </c>
      <c r="E249" s="146">
        <v>11.2</v>
      </c>
      <c r="F249" s="146">
        <v>-499</v>
      </c>
      <c r="G249" s="144"/>
      <c r="H249" s="146"/>
      <c r="I249" s="147"/>
    </row>
    <row r="250" spans="1:9" x14ac:dyDescent="0.3">
      <c r="A250" s="143" t="s">
        <v>1100</v>
      </c>
      <c r="B250" s="144" t="s">
        <v>453</v>
      </c>
      <c r="C250" s="144">
        <v>10014</v>
      </c>
      <c r="D250" s="144">
        <v>12222044</v>
      </c>
      <c r="E250" s="146">
        <v>11.2</v>
      </c>
      <c r="F250" s="146">
        <v>499</v>
      </c>
      <c r="G250" s="144"/>
      <c r="H250" s="146"/>
      <c r="I250" s="147"/>
    </row>
    <row r="251" spans="1:9" x14ac:dyDescent="0.3">
      <c r="A251" s="143" t="s">
        <v>1100</v>
      </c>
      <c r="B251" s="144" t="s">
        <v>453</v>
      </c>
      <c r="C251" s="144">
        <v>10014</v>
      </c>
      <c r="D251" s="144">
        <v>12534048</v>
      </c>
      <c r="E251" s="146">
        <v>11.2</v>
      </c>
      <c r="F251" s="146">
        <v>-499</v>
      </c>
      <c r="G251" s="144"/>
      <c r="H251" s="146"/>
      <c r="I251" s="147"/>
    </row>
    <row r="252" spans="1:9" x14ac:dyDescent="0.3">
      <c r="A252" s="143" t="s">
        <v>1100</v>
      </c>
      <c r="B252" s="144" t="s">
        <v>453</v>
      </c>
      <c r="C252" s="144">
        <v>10015</v>
      </c>
      <c r="D252" s="144">
        <v>12222442</v>
      </c>
      <c r="E252" s="146">
        <v>11.2</v>
      </c>
      <c r="F252" s="146">
        <v>4</v>
      </c>
      <c r="G252" s="144"/>
      <c r="H252" s="146"/>
      <c r="I252" s="147"/>
    </row>
    <row r="253" spans="1:9" ht="16.8" thickBot="1" x14ac:dyDescent="0.35">
      <c r="A253" s="217" t="s">
        <v>1100</v>
      </c>
      <c r="B253" s="171" t="s">
        <v>453</v>
      </c>
      <c r="C253" s="171">
        <v>10015</v>
      </c>
      <c r="D253" s="171">
        <v>12534038</v>
      </c>
      <c r="E253" s="173">
        <v>11.2</v>
      </c>
      <c r="F253" s="173">
        <v>-4</v>
      </c>
      <c r="G253" s="171"/>
      <c r="H253" s="173"/>
      <c r="I253" s="174"/>
    </row>
    <row r="254" spans="1:9" x14ac:dyDescent="0.3">
      <c r="A254" s="138" t="s">
        <v>1100</v>
      </c>
      <c r="B254" s="139" t="s">
        <v>453</v>
      </c>
      <c r="C254" s="139">
        <v>10016</v>
      </c>
      <c r="D254" s="139">
        <v>12451343</v>
      </c>
      <c r="E254" s="141">
        <v>11.35</v>
      </c>
      <c r="F254" s="141">
        <v>499</v>
      </c>
      <c r="G254" s="139"/>
      <c r="H254" s="141"/>
      <c r="I254" s="142"/>
    </row>
    <row r="255" spans="1:9" x14ac:dyDescent="0.3">
      <c r="A255" s="148" t="s">
        <v>1100</v>
      </c>
      <c r="B255" s="144"/>
      <c r="C255" s="144"/>
      <c r="D255" s="144"/>
      <c r="E255" s="146"/>
      <c r="F255" s="146"/>
      <c r="G255" s="144">
        <v>12451365</v>
      </c>
      <c r="H255" s="146">
        <v>11.35</v>
      </c>
      <c r="I255" s="147">
        <v>499</v>
      </c>
    </row>
    <row r="256" spans="1:9" x14ac:dyDescent="0.3">
      <c r="A256" s="143" t="s">
        <v>1100</v>
      </c>
      <c r="B256" s="144" t="s">
        <v>453</v>
      </c>
      <c r="C256" s="144">
        <v>10017</v>
      </c>
      <c r="D256" s="144">
        <v>12451815</v>
      </c>
      <c r="E256" s="146">
        <v>11.35</v>
      </c>
      <c r="F256" s="146">
        <v>499</v>
      </c>
      <c r="G256" s="144"/>
      <c r="H256" s="146"/>
      <c r="I256" s="147"/>
    </row>
    <row r="257" spans="1:9" x14ac:dyDescent="0.3">
      <c r="A257" s="148" t="s">
        <v>1100</v>
      </c>
      <c r="B257" s="144"/>
      <c r="C257" s="144"/>
      <c r="D257" s="144"/>
      <c r="E257" s="146"/>
      <c r="F257" s="146"/>
      <c r="G257" s="144">
        <v>12451873</v>
      </c>
      <c r="H257" s="146">
        <v>11.35</v>
      </c>
      <c r="I257" s="147">
        <v>312</v>
      </c>
    </row>
    <row r="258" spans="1:9" x14ac:dyDescent="0.3">
      <c r="A258" s="143" t="s">
        <v>1100</v>
      </c>
      <c r="B258" s="144" t="s">
        <v>453</v>
      </c>
      <c r="C258" s="144">
        <v>10017</v>
      </c>
      <c r="D258" s="144">
        <v>12464190</v>
      </c>
      <c r="E258" s="146">
        <v>11.35</v>
      </c>
      <c r="F258" s="146">
        <v>-187</v>
      </c>
      <c r="G258" s="144"/>
      <c r="H258" s="146"/>
      <c r="I258" s="147"/>
    </row>
    <row r="259" spans="1:9" x14ac:dyDescent="0.3">
      <c r="A259" s="143" t="s">
        <v>1100</v>
      </c>
      <c r="B259" s="144" t="s">
        <v>453</v>
      </c>
      <c r="C259" s="144">
        <v>10018</v>
      </c>
      <c r="D259" s="144">
        <v>12452445</v>
      </c>
      <c r="E259" s="146">
        <v>11.4</v>
      </c>
      <c r="F259" s="146">
        <v>499</v>
      </c>
      <c r="G259" s="144"/>
      <c r="H259" s="146"/>
      <c r="I259" s="147"/>
    </row>
    <row r="260" spans="1:9" x14ac:dyDescent="0.3">
      <c r="A260" s="148" t="s">
        <v>1100</v>
      </c>
      <c r="B260" s="144"/>
      <c r="C260" s="144"/>
      <c r="D260" s="144"/>
      <c r="E260" s="146"/>
      <c r="F260" s="146"/>
      <c r="G260" s="144">
        <v>12452897</v>
      </c>
      <c r="H260" s="146">
        <v>11.4</v>
      </c>
      <c r="I260" s="147">
        <v>499</v>
      </c>
    </row>
    <row r="261" spans="1:9" x14ac:dyDescent="0.3">
      <c r="A261" s="143" t="s">
        <v>1100</v>
      </c>
      <c r="B261" s="144" t="s">
        <v>453</v>
      </c>
      <c r="C261" s="144">
        <v>10019</v>
      </c>
      <c r="D261" s="144">
        <v>12453047</v>
      </c>
      <c r="E261" s="146">
        <v>11.4</v>
      </c>
      <c r="F261" s="146">
        <v>499</v>
      </c>
      <c r="G261" s="144"/>
      <c r="H261" s="146"/>
      <c r="I261" s="147"/>
    </row>
    <row r="262" spans="1:9" x14ac:dyDescent="0.3">
      <c r="A262" s="148" t="s">
        <v>1100</v>
      </c>
      <c r="B262" s="144"/>
      <c r="C262" s="144"/>
      <c r="D262" s="144"/>
      <c r="E262" s="146"/>
      <c r="F262" s="146"/>
      <c r="G262" s="144">
        <v>12453409</v>
      </c>
      <c r="H262" s="146">
        <v>11.4</v>
      </c>
      <c r="I262" s="147">
        <v>499</v>
      </c>
    </row>
    <row r="263" spans="1:9" x14ac:dyDescent="0.3">
      <c r="A263" s="143" t="s">
        <v>1100</v>
      </c>
      <c r="B263" s="144" t="s">
        <v>453</v>
      </c>
      <c r="C263" s="144">
        <v>10020</v>
      </c>
      <c r="D263" s="144">
        <v>12453462</v>
      </c>
      <c r="E263" s="146">
        <v>11.4</v>
      </c>
      <c r="F263" s="146">
        <v>499</v>
      </c>
      <c r="G263" s="144"/>
      <c r="H263" s="146"/>
      <c r="I263" s="147"/>
    </row>
    <row r="264" spans="1:9" x14ac:dyDescent="0.3">
      <c r="A264" s="148" t="s">
        <v>1100</v>
      </c>
      <c r="B264" s="144"/>
      <c r="C264" s="144"/>
      <c r="D264" s="144"/>
      <c r="E264" s="146"/>
      <c r="F264" s="146"/>
      <c r="G264" s="144">
        <v>12453924</v>
      </c>
      <c r="H264" s="146">
        <v>11.4</v>
      </c>
      <c r="I264" s="147">
        <v>353</v>
      </c>
    </row>
    <row r="265" spans="1:9" x14ac:dyDescent="0.3">
      <c r="A265" s="148" t="s">
        <v>1100</v>
      </c>
      <c r="B265" s="144"/>
      <c r="C265" s="144"/>
      <c r="D265" s="144"/>
      <c r="E265" s="146"/>
      <c r="F265" s="146"/>
      <c r="G265" s="144">
        <v>12454437</v>
      </c>
      <c r="H265" s="146">
        <v>11.4</v>
      </c>
      <c r="I265" s="147">
        <v>33</v>
      </c>
    </row>
    <row r="266" spans="1:9" x14ac:dyDescent="0.3">
      <c r="A266" s="143" t="s">
        <v>1100</v>
      </c>
      <c r="B266" s="144" t="s">
        <v>453</v>
      </c>
      <c r="C266" s="144">
        <v>10020</v>
      </c>
      <c r="D266" s="144">
        <v>12462333</v>
      </c>
      <c r="E266" s="146">
        <v>11.4</v>
      </c>
      <c r="F266" s="146">
        <v>-113</v>
      </c>
      <c r="G266" s="144"/>
      <c r="H266" s="146"/>
      <c r="I266" s="147"/>
    </row>
    <row r="267" spans="1:9" x14ac:dyDescent="0.3">
      <c r="A267" s="143" t="s">
        <v>1100</v>
      </c>
      <c r="B267" s="144" t="s">
        <v>453</v>
      </c>
      <c r="C267" s="144">
        <v>10021</v>
      </c>
      <c r="D267" s="144">
        <v>12453906</v>
      </c>
      <c r="E267" s="146">
        <v>11.4</v>
      </c>
      <c r="F267" s="146">
        <v>499</v>
      </c>
      <c r="G267" s="144"/>
      <c r="H267" s="146"/>
      <c r="I267" s="147"/>
    </row>
    <row r="268" spans="1:9" x14ac:dyDescent="0.3">
      <c r="A268" s="143" t="s">
        <v>1100</v>
      </c>
      <c r="B268" s="144" t="s">
        <v>453</v>
      </c>
      <c r="C268" s="144">
        <v>10021</v>
      </c>
      <c r="D268" s="144">
        <v>12463653</v>
      </c>
      <c r="E268" s="146">
        <v>11.4</v>
      </c>
      <c r="F268" s="146">
        <v>-499</v>
      </c>
      <c r="G268" s="144"/>
      <c r="H268" s="146"/>
      <c r="I268" s="147"/>
    </row>
    <row r="269" spans="1:9" x14ac:dyDescent="0.3">
      <c r="A269" s="143" t="s">
        <v>1100</v>
      </c>
      <c r="B269" s="144" t="s">
        <v>453</v>
      </c>
      <c r="C269" s="144">
        <v>10022</v>
      </c>
      <c r="D269" s="144">
        <v>12454560</v>
      </c>
      <c r="E269" s="146">
        <v>11.45</v>
      </c>
      <c r="F269" s="146">
        <v>499</v>
      </c>
      <c r="G269" s="144"/>
      <c r="H269" s="146"/>
      <c r="I269" s="147"/>
    </row>
    <row r="270" spans="1:9" x14ac:dyDescent="0.3">
      <c r="A270" s="148" t="s">
        <v>1100</v>
      </c>
      <c r="B270" s="144"/>
      <c r="C270" s="144"/>
      <c r="D270" s="144"/>
      <c r="E270" s="146"/>
      <c r="F270" s="146"/>
      <c r="G270" s="144">
        <v>12454949</v>
      </c>
      <c r="H270" s="146">
        <v>11.45</v>
      </c>
      <c r="I270" s="147">
        <v>499</v>
      </c>
    </row>
    <row r="271" spans="1:9" x14ac:dyDescent="0.3">
      <c r="A271" s="143" t="s">
        <v>1100</v>
      </c>
      <c r="B271" s="144" t="s">
        <v>453</v>
      </c>
      <c r="C271" s="144">
        <v>10023</v>
      </c>
      <c r="D271" s="144">
        <v>12455023</v>
      </c>
      <c r="E271" s="146">
        <v>11.45</v>
      </c>
      <c r="F271" s="146">
        <v>499</v>
      </c>
      <c r="G271" s="144"/>
      <c r="H271" s="146"/>
      <c r="I271" s="147"/>
    </row>
    <row r="272" spans="1:9" x14ac:dyDescent="0.3">
      <c r="A272" s="148" t="s">
        <v>1100</v>
      </c>
      <c r="B272" s="144"/>
      <c r="C272" s="144"/>
      <c r="D272" s="144"/>
      <c r="E272" s="146"/>
      <c r="F272" s="146"/>
      <c r="G272" s="144">
        <v>12455462</v>
      </c>
      <c r="H272" s="146">
        <v>11.45</v>
      </c>
      <c r="I272" s="147">
        <v>499</v>
      </c>
    </row>
    <row r="273" spans="1:9" x14ac:dyDescent="0.3">
      <c r="A273" s="143" t="s">
        <v>1100</v>
      </c>
      <c r="B273" s="144" t="s">
        <v>453</v>
      </c>
      <c r="C273" s="144">
        <v>10024</v>
      </c>
      <c r="D273" s="144">
        <v>12455930</v>
      </c>
      <c r="E273" s="146">
        <v>11.45</v>
      </c>
      <c r="F273" s="146">
        <v>499</v>
      </c>
      <c r="G273" s="144"/>
      <c r="H273" s="146"/>
      <c r="I273" s="147"/>
    </row>
    <row r="274" spans="1:9" x14ac:dyDescent="0.3">
      <c r="A274" s="148" t="s">
        <v>1100</v>
      </c>
      <c r="B274" s="144"/>
      <c r="C274" s="144"/>
      <c r="D274" s="144"/>
      <c r="E274" s="146"/>
      <c r="F274" s="146"/>
      <c r="G274" s="144">
        <v>12455977</v>
      </c>
      <c r="H274" s="146">
        <v>11.45</v>
      </c>
      <c r="I274" s="147">
        <v>215</v>
      </c>
    </row>
    <row r="275" spans="1:9" x14ac:dyDescent="0.3">
      <c r="A275" s="148" t="s">
        <v>1100</v>
      </c>
      <c r="B275" s="144"/>
      <c r="C275" s="144"/>
      <c r="D275" s="144"/>
      <c r="E275" s="146"/>
      <c r="F275" s="146"/>
      <c r="G275" s="144">
        <v>12460487</v>
      </c>
      <c r="H275" s="146">
        <v>11.45</v>
      </c>
      <c r="I275" s="147">
        <v>31</v>
      </c>
    </row>
    <row r="276" spans="1:9" x14ac:dyDescent="0.3">
      <c r="A276" s="143" t="s">
        <v>1100</v>
      </c>
      <c r="B276" s="144" t="s">
        <v>453</v>
      </c>
      <c r="C276" s="144">
        <v>10024</v>
      </c>
      <c r="D276" s="144">
        <v>12462840</v>
      </c>
      <c r="E276" s="146">
        <v>11.45</v>
      </c>
      <c r="F276" s="146">
        <v>-253</v>
      </c>
      <c r="G276" s="144"/>
      <c r="H276" s="146"/>
      <c r="I276" s="147"/>
    </row>
    <row r="277" spans="1:9" x14ac:dyDescent="0.3">
      <c r="A277" s="143" t="s">
        <v>1100</v>
      </c>
      <c r="B277" s="144" t="s">
        <v>453</v>
      </c>
      <c r="C277" s="144">
        <v>10025</v>
      </c>
      <c r="D277" s="144">
        <v>12460512</v>
      </c>
      <c r="E277" s="146">
        <v>11.5</v>
      </c>
      <c r="F277" s="146">
        <v>499</v>
      </c>
      <c r="G277" s="144"/>
      <c r="H277" s="146"/>
      <c r="I277" s="147"/>
    </row>
    <row r="278" spans="1:9" x14ac:dyDescent="0.3">
      <c r="A278" s="148" t="s">
        <v>1100</v>
      </c>
      <c r="B278" s="144"/>
      <c r="C278" s="144"/>
      <c r="D278" s="144"/>
      <c r="E278" s="146"/>
      <c r="F278" s="146"/>
      <c r="G278" s="144">
        <v>12460998</v>
      </c>
      <c r="H278" s="146">
        <v>11.5</v>
      </c>
      <c r="I278" s="147">
        <v>499</v>
      </c>
    </row>
    <row r="279" spans="1:9" x14ac:dyDescent="0.3">
      <c r="A279" s="143" t="s">
        <v>1100</v>
      </c>
      <c r="B279" s="144" t="s">
        <v>453</v>
      </c>
      <c r="C279" s="144">
        <v>10026</v>
      </c>
      <c r="D279" s="144">
        <v>12460912</v>
      </c>
      <c r="E279" s="146">
        <v>11.5</v>
      </c>
      <c r="F279" s="146">
        <v>499</v>
      </c>
      <c r="G279" s="144"/>
      <c r="H279" s="146"/>
      <c r="I279" s="147"/>
    </row>
    <row r="280" spans="1:9" x14ac:dyDescent="0.3">
      <c r="A280" s="148" t="s">
        <v>1100</v>
      </c>
      <c r="B280" s="144"/>
      <c r="C280" s="144"/>
      <c r="D280" s="144"/>
      <c r="E280" s="146"/>
      <c r="F280" s="146"/>
      <c r="G280" s="144">
        <v>12460998</v>
      </c>
      <c r="H280" s="146">
        <v>11.5</v>
      </c>
      <c r="I280" s="147">
        <v>499</v>
      </c>
    </row>
    <row r="281" spans="1:9" x14ac:dyDescent="0.3">
      <c r="A281" s="143" t="s">
        <v>1100</v>
      </c>
      <c r="B281" s="144" t="s">
        <v>453</v>
      </c>
      <c r="C281" s="144">
        <v>10027</v>
      </c>
      <c r="D281" s="144">
        <v>12461469</v>
      </c>
      <c r="E281" s="146">
        <v>11.5</v>
      </c>
      <c r="F281" s="146">
        <v>499</v>
      </c>
      <c r="G281" s="144"/>
      <c r="H281" s="146"/>
      <c r="I281" s="147"/>
    </row>
    <row r="282" spans="1:9" x14ac:dyDescent="0.3">
      <c r="A282" s="148" t="s">
        <v>1100</v>
      </c>
      <c r="B282" s="144"/>
      <c r="C282" s="144"/>
      <c r="D282" s="144"/>
      <c r="E282" s="146"/>
      <c r="F282" s="146"/>
      <c r="G282" s="144">
        <v>12461515</v>
      </c>
      <c r="H282" s="146">
        <v>11.5</v>
      </c>
      <c r="I282" s="147">
        <v>464</v>
      </c>
    </row>
    <row r="283" spans="1:9" x14ac:dyDescent="0.3">
      <c r="A283" s="148" t="s">
        <v>1100</v>
      </c>
      <c r="B283" s="144"/>
      <c r="C283" s="144"/>
      <c r="D283" s="144"/>
      <c r="E283" s="146"/>
      <c r="F283" s="146"/>
      <c r="G283" s="144">
        <v>12464584</v>
      </c>
      <c r="H283" s="146">
        <v>11.5</v>
      </c>
      <c r="I283" s="147">
        <v>21</v>
      </c>
    </row>
    <row r="284" spans="1:9" x14ac:dyDescent="0.3">
      <c r="A284" s="148" t="s">
        <v>1100</v>
      </c>
      <c r="B284" s="144"/>
      <c r="C284" s="144"/>
      <c r="D284" s="144"/>
      <c r="E284" s="146"/>
      <c r="F284" s="146"/>
      <c r="G284" s="144">
        <v>12472174</v>
      </c>
      <c r="H284" s="146">
        <v>11.5</v>
      </c>
      <c r="I284" s="147">
        <v>9</v>
      </c>
    </row>
    <row r="285" spans="1:9" x14ac:dyDescent="0.3">
      <c r="A285" s="148" t="s">
        <v>1100</v>
      </c>
      <c r="B285" s="144"/>
      <c r="C285" s="144"/>
      <c r="D285" s="144"/>
      <c r="E285" s="146"/>
      <c r="F285" s="146"/>
      <c r="G285" s="144">
        <v>12482838</v>
      </c>
      <c r="H285" s="146">
        <v>11.5</v>
      </c>
      <c r="I285" s="147">
        <v>5</v>
      </c>
    </row>
    <row r="286" spans="1:9" x14ac:dyDescent="0.3">
      <c r="A286" s="143" t="s">
        <v>1100</v>
      </c>
      <c r="B286" s="144" t="s">
        <v>453</v>
      </c>
      <c r="C286" s="144" t="s">
        <v>1166</v>
      </c>
      <c r="D286" s="144">
        <v>12462386</v>
      </c>
      <c r="E286" s="146">
        <v>11.5</v>
      </c>
      <c r="F286" s="146">
        <v>113</v>
      </c>
      <c r="G286" s="144"/>
      <c r="H286" s="146"/>
      <c r="I286" s="147"/>
    </row>
    <row r="287" spans="1:9" x14ac:dyDescent="0.3">
      <c r="A287" s="148" t="s">
        <v>1100</v>
      </c>
      <c r="B287" s="144"/>
      <c r="C287" s="144"/>
      <c r="D287" s="144"/>
      <c r="E287" s="146"/>
      <c r="F287" s="146"/>
      <c r="G287" s="144">
        <v>12482838</v>
      </c>
      <c r="H287" s="146">
        <v>11.5</v>
      </c>
      <c r="I287" s="147">
        <v>4</v>
      </c>
    </row>
    <row r="288" spans="1:9" x14ac:dyDescent="0.3">
      <c r="A288" s="148" t="s">
        <v>1100</v>
      </c>
      <c r="B288" s="144"/>
      <c r="C288" s="144"/>
      <c r="D288" s="144"/>
      <c r="E288" s="146"/>
      <c r="F288" s="146"/>
      <c r="G288" s="144">
        <v>12492986</v>
      </c>
      <c r="H288" s="146">
        <v>11.5</v>
      </c>
      <c r="I288" s="147">
        <v>8</v>
      </c>
    </row>
    <row r="289" spans="1:9" x14ac:dyDescent="0.3">
      <c r="A289" s="148" t="s">
        <v>1100</v>
      </c>
      <c r="B289" s="144"/>
      <c r="C289" s="144"/>
      <c r="D289" s="144"/>
      <c r="E289" s="146"/>
      <c r="F289" s="146"/>
      <c r="G289" s="144">
        <v>12504693</v>
      </c>
      <c r="H289" s="146">
        <v>11.5</v>
      </c>
      <c r="I289" s="147">
        <v>2</v>
      </c>
    </row>
    <row r="290" spans="1:9" x14ac:dyDescent="0.3">
      <c r="A290" s="148" t="s">
        <v>1100</v>
      </c>
      <c r="B290" s="144"/>
      <c r="C290" s="144"/>
      <c r="D290" s="144"/>
      <c r="E290" s="146"/>
      <c r="F290" s="146"/>
      <c r="G290" s="144">
        <v>12505208</v>
      </c>
      <c r="H290" s="146">
        <v>11.5</v>
      </c>
      <c r="I290" s="147">
        <v>8</v>
      </c>
    </row>
    <row r="291" spans="1:9" x14ac:dyDescent="0.3">
      <c r="A291" s="143" t="s">
        <v>1100</v>
      </c>
      <c r="B291" s="144" t="s">
        <v>453</v>
      </c>
      <c r="C291" s="144" t="s">
        <v>1166</v>
      </c>
      <c r="D291" s="144">
        <v>13145593</v>
      </c>
      <c r="E291" s="146">
        <v>11.5</v>
      </c>
      <c r="F291" s="146">
        <v>-91</v>
      </c>
      <c r="G291" s="144"/>
      <c r="H291" s="146"/>
      <c r="I291" s="147"/>
    </row>
    <row r="292" spans="1:9" x14ac:dyDescent="0.3">
      <c r="A292" s="143" t="s">
        <v>1100</v>
      </c>
      <c r="B292" s="144" t="s">
        <v>453</v>
      </c>
      <c r="C292" s="144" t="s">
        <v>1167</v>
      </c>
      <c r="D292" s="144">
        <v>12462903</v>
      </c>
      <c r="E292" s="146">
        <v>11.5</v>
      </c>
      <c r="F292" s="146">
        <v>253</v>
      </c>
      <c r="G292" s="144"/>
      <c r="H292" s="146"/>
      <c r="I292" s="147"/>
    </row>
    <row r="293" spans="1:9" x14ac:dyDescent="0.3">
      <c r="A293" s="143" t="s">
        <v>1100</v>
      </c>
      <c r="B293" s="144" t="s">
        <v>453</v>
      </c>
      <c r="C293" s="144" t="s">
        <v>1167</v>
      </c>
      <c r="D293" s="144">
        <v>13151629</v>
      </c>
      <c r="E293" s="146">
        <v>11.5</v>
      </c>
      <c r="F293" s="146">
        <v>-253</v>
      </c>
      <c r="G293" s="144"/>
      <c r="H293" s="146"/>
      <c r="I293" s="147"/>
    </row>
    <row r="294" spans="1:9" x14ac:dyDescent="0.3">
      <c r="A294" s="143" t="s">
        <v>1100</v>
      </c>
      <c r="B294" s="144" t="s">
        <v>453</v>
      </c>
      <c r="C294" s="144" t="s">
        <v>1168</v>
      </c>
      <c r="D294" s="144">
        <v>12463698</v>
      </c>
      <c r="E294" s="146">
        <v>11.5</v>
      </c>
      <c r="F294" s="146">
        <v>499</v>
      </c>
      <c r="G294" s="144"/>
      <c r="H294" s="146"/>
      <c r="I294" s="147"/>
    </row>
    <row r="295" spans="1:9" x14ac:dyDescent="0.3">
      <c r="A295" s="143" t="s">
        <v>1100</v>
      </c>
      <c r="B295" s="144" t="s">
        <v>453</v>
      </c>
      <c r="C295" s="144" t="s">
        <v>1168</v>
      </c>
      <c r="D295" s="144">
        <v>13150193</v>
      </c>
      <c r="E295" s="146">
        <v>11.5</v>
      </c>
      <c r="F295" s="146">
        <v>-499</v>
      </c>
      <c r="G295" s="144"/>
      <c r="H295" s="146"/>
      <c r="I295" s="147"/>
    </row>
    <row r="296" spans="1:9" x14ac:dyDescent="0.3">
      <c r="A296" s="143" t="s">
        <v>1100</v>
      </c>
      <c r="B296" s="144" t="s">
        <v>453</v>
      </c>
      <c r="C296" s="144" t="s">
        <v>1169</v>
      </c>
      <c r="D296" s="144">
        <v>12464232</v>
      </c>
      <c r="E296" s="146">
        <v>11.5</v>
      </c>
      <c r="F296" s="146">
        <v>187</v>
      </c>
      <c r="G296" s="144"/>
      <c r="H296" s="146"/>
      <c r="I296" s="147"/>
    </row>
    <row r="297" spans="1:9" x14ac:dyDescent="0.3">
      <c r="A297" s="143" t="s">
        <v>1100</v>
      </c>
      <c r="B297" s="144" t="s">
        <v>453</v>
      </c>
      <c r="C297" s="144" t="s">
        <v>1169</v>
      </c>
      <c r="D297" s="144">
        <v>13151279</v>
      </c>
      <c r="E297" s="146">
        <v>11.5</v>
      </c>
      <c r="F297" s="146">
        <v>-187</v>
      </c>
      <c r="G297" s="144"/>
      <c r="H297" s="146"/>
      <c r="I297" s="147"/>
    </row>
    <row r="298" spans="1:9" x14ac:dyDescent="0.3">
      <c r="A298" s="143" t="s">
        <v>1100</v>
      </c>
      <c r="B298" s="144" t="s">
        <v>453</v>
      </c>
      <c r="C298" s="144" t="s">
        <v>1170</v>
      </c>
      <c r="D298" s="144">
        <v>12470526</v>
      </c>
      <c r="E298" s="146">
        <v>11.5</v>
      </c>
      <c r="F298" s="146">
        <v>12</v>
      </c>
      <c r="G298" s="144"/>
      <c r="H298" s="146"/>
      <c r="I298" s="147"/>
    </row>
    <row r="299" spans="1:9" x14ac:dyDescent="0.3">
      <c r="A299" s="143" t="s">
        <v>1100</v>
      </c>
      <c r="B299" s="144" t="s">
        <v>453</v>
      </c>
      <c r="C299" s="144" t="s">
        <v>1170</v>
      </c>
      <c r="D299" s="144">
        <v>13150881</v>
      </c>
      <c r="E299" s="146">
        <v>11.5</v>
      </c>
      <c r="F299" s="146">
        <v>-12</v>
      </c>
      <c r="G299" s="144"/>
      <c r="H299" s="146"/>
      <c r="I299" s="147"/>
    </row>
    <row r="300" spans="1:9" x14ac:dyDescent="0.3">
      <c r="A300" s="143" t="s">
        <v>1099</v>
      </c>
      <c r="B300" s="144" t="s">
        <v>453</v>
      </c>
      <c r="C300" s="144" t="s">
        <v>1171</v>
      </c>
      <c r="D300" s="144">
        <v>12510330</v>
      </c>
      <c r="E300" s="146">
        <v>11.55</v>
      </c>
      <c r="F300" s="146">
        <v>499</v>
      </c>
      <c r="G300" s="144"/>
      <c r="H300" s="146"/>
      <c r="I300" s="147"/>
    </row>
    <row r="301" spans="1:9" x14ac:dyDescent="0.3">
      <c r="A301" s="148" t="s">
        <v>1099</v>
      </c>
      <c r="B301" s="144"/>
      <c r="C301" s="144"/>
      <c r="D301" s="144"/>
      <c r="E301" s="146"/>
      <c r="F301" s="146"/>
      <c r="G301" s="144">
        <v>12510745</v>
      </c>
      <c r="H301" s="146">
        <v>11.55</v>
      </c>
      <c r="I301" s="147">
        <v>134</v>
      </c>
    </row>
    <row r="302" spans="1:9" x14ac:dyDescent="0.3">
      <c r="A302" s="148" t="s">
        <v>1099</v>
      </c>
      <c r="B302" s="144"/>
      <c r="C302" s="144"/>
      <c r="D302" s="144"/>
      <c r="E302" s="146"/>
      <c r="F302" s="146"/>
      <c r="G302" s="144">
        <v>12511258</v>
      </c>
      <c r="H302" s="146">
        <v>11.55</v>
      </c>
      <c r="I302" s="147">
        <v>99</v>
      </c>
    </row>
    <row r="303" spans="1:9" x14ac:dyDescent="0.3">
      <c r="A303" s="143" t="s">
        <v>1099</v>
      </c>
      <c r="B303" s="144" t="s">
        <v>453</v>
      </c>
      <c r="C303" s="144" t="s">
        <v>1171</v>
      </c>
      <c r="D303" s="144">
        <v>12514443</v>
      </c>
      <c r="E303" s="146">
        <v>11.55</v>
      </c>
      <c r="F303" s="146">
        <v>-266</v>
      </c>
      <c r="G303" s="144"/>
      <c r="H303" s="146"/>
      <c r="I303" s="147"/>
    </row>
    <row r="304" spans="1:9" x14ac:dyDescent="0.3">
      <c r="A304" s="143" t="s">
        <v>1099</v>
      </c>
      <c r="B304" s="144" t="s">
        <v>453</v>
      </c>
      <c r="C304" s="144" t="s">
        <v>1172</v>
      </c>
      <c r="D304" s="144">
        <v>12510876</v>
      </c>
      <c r="E304" s="146">
        <v>11.55</v>
      </c>
      <c r="F304" s="146">
        <v>499</v>
      </c>
      <c r="G304" s="144"/>
      <c r="H304" s="146"/>
      <c r="I304" s="147"/>
    </row>
    <row r="305" spans="1:9" x14ac:dyDescent="0.3">
      <c r="A305" s="143" t="s">
        <v>1099</v>
      </c>
      <c r="B305" s="144" t="s">
        <v>453</v>
      </c>
      <c r="C305" s="144" t="s">
        <v>1172</v>
      </c>
      <c r="D305" s="144">
        <v>12525358</v>
      </c>
      <c r="E305" s="146">
        <v>11.55</v>
      </c>
      <c r="F305" s="146">
        <v>-499</v>
      </c>
      <c r="G305" s="144"/>
      <c r="H305" s="146"/>
      <c r="I305" s="147"/>
    </row>
    <row r="306" spans="1:9" x14ac:dyDescent="0.3">
      <c r="A306" s="143" t="s">
        <v>1099</v>
      </c>
      <c r="B306" s="144" t="s">
        <v>453</v>
      </c>
      <c r="C306" s="144" t="s">
        <v>1173</v>
      </c>
      <c r="D306" s="144">
        <v>12511521</v>
      </c>
      <c r="E306" s="146">
        <v>11.6</v>
      </c>
      <c r="F306" s="146">
        <v>499</v>
      </c>
      <c r="G306" s="144"/>
      <c r="H306" s="146"/>
      <c r="I306" s="147"/>
    </row>
    <row r="307" spans="1:9" x14ac:dyDescent="0.3">
      <c r="A307" s="148" t="s">
        <v>1099</v>
      </c>
      <c r="B307" s="144"/>
      <c r="C307" s="144"/>
      <c r="D307" s="144"/>
      <c r="E307" s="146"/>
      <c r="F307" s="146"/>
      <c r="G307" s="144">
        <v>12511770</v>
      </c>
      <c r="H307" s="146">
        <v>11.6</v>
      </c>
      <c r="I307" s="147">
        <v>499</v>
      </c>
    </row>
    <row r="308" spans="1:9" x14ac:dyDescent="0.3">
      <c r="A308" s="143" t="s">
        <v>1099</v>
      </c>
      <c r="B308" s="144" t="s">
        <v>453</v>
      </c>
      <c r="C308" s="144" t="s">
        <v>1174</v>
      </c>
      <c r="D308" s="144">
        <v>12511780</v>
      </c>
      <c r="E308" s="146">
        <v>11.6</v>
      </c>
      <c r="F308" s="146">
        <v>499</v>
      </c>
      <c r="G308" s="144"/>
      <c r="H308" s="146"/>
      <c r="I308" s="147"/>
    </row>
    <row r="309" spans="1:9" x14ac:dyDescent="0.3">
      <c r="A309" s="148" t="s">
        <v>1099</v>
      </c>
      <c r="B309" s="144"/>
      <c r="C309" s="144"/>
      <c r="D309" s="144"/>
      <c r="E309" s="146"/>
      <c r="F309" s="146"/>
      <c r="G309" s="144">
        <v>12512281</v>
      </c>
      <c r="H309" s="146">
        <v>11.6</v>
      </c>
      <c r="I309" s="147">
        <v>499</v>
      </c>
    </row>
    <row r="310" spans="1:9" x14ac:dyDescent="0.3">
      <c r="A310" s="143" t="s">
        <v>1099</v>
      </c>
      <c r="B310" s="144" t="s">
        <v>453</v>
      </c>
      <c r="C310" s="144" t="s">
        <v>1175</v>
      </c>
      <c r="D310" s="144">
        <v>12512205</v>
      </c>
      <c r="E310" s="146">
        <v>11.6</v>
      </c>
      <c r="F310" s="146">
        <v>499</v>
      </c>
      <c r="G310" s="144"/>
      <c r="H310" s="146"/>
      <c r="I310" s="147"/>
    </row>
    <row r="311" spans="1:9" x14ac:dyDescent="0.3">
      <c r="A311" s="148" t="s">
        <v>1099</v>
      </c>
      <c r="B311" s="144"/>
      <c r="C311" s="144"/>
      <c r="D311" s="144"/>
      <c r="E311" s="146"/>
      <c r="F311" s="146"/>
      <c r="G311" s="144">
        <v>12512281</v>
      </c>
      <c r="H311" s="146">
        <v>11.6</v>
      </c>
      <c r="I311" s="147">
        <v>156</v>
      </c>
    </row>
    <row r="312" spans="1:9" x14ac:dyDescent="0.3">
      <c r="A312" s="148" t="s">
        <v>1099</v>
      </c>
      <c r="B312" s="144"/>
      <c r="C312" s="144"/>
      <c r="D312" s="144"/>
      <c r="E312" s="146"/>
      <c r="F312" s="146"/>
      <c r="G312" s="144">
        <v>12514340</v>
      </c>
      <c r="H312" s="146">
        <v>11.6</v>
      </c>
      <c r="I312" s="147">
        <v>79</v>
      </c>
    </row>
    <row r="313" spans="1:9" x14ac:dyDescent="0.3">
      <c r="A313" s="143" t="s">
        <v>1099</v>
      </c>
      <c r="B313" s="144" t="s">
        <v>453</v>
      </c>
      <c r="C313" s="144" t="s">
        <v>1175</v>
      </c>
      <c r="D313" s="144">
        <v>12515197</v>
      </c>
      <c r="E313" s="146">
        <v>11.6</v>
      </c>
      <c r="F313" s="146">
        <v>-264</v>
      </c>
      <c r="G313" s="144"/>
      <c r="H313" s="146"/>
      <c r="I313" s="147"/>
    </row>
    <row r="314" spans="1:9" x14ac:dyDescent="0.3">
      <c r="A314" s="143" t="s">
        <v>1099</v>
      </c>
      <c r="B314" s="144" t="s">
        <v>453</v>
      </c>
      <c r="C314" s="144" t="s">
        <v>1176</v>
      </c>
      <c r="D314" s="144">
        <v>12512644</v>
      </c>
      <c r="E314" s="146">
        <v>11.65</v>
      </c>
      <c r="F314" s="146">
        <v>499</v>
      </c>
      <c r="G314" s="144"/>
      <c r="H314" s="146"/>
      <c r="I314" s="147"/>
    </row>
    <row r="315" spans="1:9" x14ac:dyDescent="0.3">
      <c r="A315" s="148" t="s">
        <v>1099</v>
      </c>
      <c r="B315" s="144"/>
      <c r="C315" s="144"/>
      <c r="D315" s="144"/>
      <c r="E315" s="146"/>
      <c r="F315" s="146"/>
      <c r="G315" s="144">
        <v>12512795</v>
      </c>
      <c r="H315" s="146">
        <v>11.65</v>
      </c>
      <c r="I315" s="147">
        <v>499</v>
      </c>
    </row>
    <row r="316" spans="1:9" x14ac:dyDescent="0.3">
      <c r="A316" s="143" t="s">
        <v>1099</v>
      </c>
      <c r="B316" s="144" t="s">
        <v>453</v>
      </c>
      <c r="C316" s="144" t="s">
        <v>1177</v>
      </c>
      <c r="D316" s="144">
        <v>12512919</v>
      </c>
      <c r="E316" s="146">
        <v>11.65</v>
      </c>
      <c r="F316" s="146">
        <v>499</v>
      </c>
      <c r="G316" s="144"/>
      <c r="H316" s="146"/>
      <c r="I316" s="147"/>
    </row>
    <row r="317" spans="1:9" x14ac:dyDescent="0.3">
      <c r="A317" s="148" t="s">
        <v>1099</v>
      </c>
      <c r="B317" s="144"/>
      <c r="C317" s="144"/>
      <c r="D317" s="144"/>
      <c r="E317" s="146"/>
      <c r="F317" s="146"/>
      <c r="G317" s="144">
        <v>12513308</v>
      </c>
      <c r="H317" s="146">
        <v>11.65</v>
      </c>
      <c r="I317" s="147">
        <v>499</v>
      </c>
    </row>
    <row r="318" spans="1:9" x14ac:dyDescent="0.3">
      <c r="A318" s="143" t="s">
        <v>1099</v>
      </c>
      <c r="B318" s="144" t="s">
        <v>453</v>
      </c>
      <c r="C318" s="144" t="s">
        <v>1178</v>
      </c>
      <c r="D318" s="144">
        <v>12513271</v>
      </c>
      <c r="E318" s="146">
        <v>11.65</v>
      </c>
      <c r="F318" s="146">
        <v>499</v>
      </c>
      <c r="G318" s="144"/>
      <c r="H318" s="146"/>
      <c r="I318" s="147"/>
    </row>
    <row r="319" spans="1:9" x14ac:dyDescent="0.3">
      <c r="A319" s="148" t="s">
        <v>1099</v>
      </c>
      <c r="B319" s="144"/>
      <c r="C319" s="144"/>
      <c r="D319" s="144"/>
      <c r="E319" s="146"/>
      <c r="F319" s="146"/>
      <c r="G319" s="144">
        <v>12513308</v>
      </c>
      <c r="H319" s="146">
        <v>11.65</v>
      </c>
      <c r="I319" s="147">
        <v>499</v>
      </c>
    </row>
    <row r="320" spans="1:9" x14ac:dyDescent="0.3">
      <c r="A320" s="143" t="s">
        <v>1099</v>
      </c>
      <c r="B320" s="144" t="s">
        <v>453</v>
      </c>
      <c r="C320" s="144" t="s">
        <v>1179</v>
      </c>
      <c r="D320" s="144">
        <v>12513710</v>
      </c>
      <c r="E320" s="146">
        <v>11.65</v>
      </c>
      <c r="F320" s="146">
        <v>499</v>
      </c>
      <c r="G320" s="144"/>
      <c r="H320" s="146"/>
      <c r="I320" s="147"/>
    </row>
    <row r="321" spans="1:9" x14ac:dyDescent="0.3">
      <c r="A321" s="148" t="s">
        <v>1099</v>
      </c>
      <c r="B321" s="144"/>
      <c r="C321" s="144"/>
      <c r="D321" s="144"/>
      <c r="E321" s="146"/>
      <c r="F321" s="146"/>
      <c r="G321" s="144">
        <v>12513825</v>
      </c>
      <c r="H321" s="146">
        <v>11.65</v>
      </c>
      <c r="I321" s="147">
        <v>496</v>
      </c>
    </row>
    <row r="322" spans="1:9" x14ac:dyDescent="0.3">
      <c r="A322" s="148" t="s">
        <v>1099</v>
      </c>
      <c r="B322" s="144"/>
      <c r="C322" s="144"/>
      <c r="D322" s="144"/>
      <c r="E322" s="146"/>
      <c r="F322" s="146"/>
      <c r="G322" s="144">
        <v>12514340</v>
      </c>
      <c r="H322" s="146">
        <v>11.6</v>
      </c>
      <c r="I322" s="147">
        <v>3</v>
      </c>
    </row>
    <row r="323" spans="1:9" x14ac:dyDescent="0.3">
      <c r="A323" s="143" t="s">
        <v>1099</v>
      </c>
      <c r="B323" s="144" t="s">
        <v>453</v>
      </c>
      <c r="C323" s="144" t="s">
        <v>1180</v>
      </c>
      <c r="D323" s="144">
        <v>12514485</v>
      </c>
      <c r="E323" s="146">
        <v>11.7</v>
      </c>
      <c r="F323" s="146">
        <v>266</v>
      </c>
      <c r="G323" s="144"/>
      <c r="H323" s="146"/>
      <c r="I323" s="147"/>
    </row>
    <row r="324" spans="1:9" x14ac:dyDescent="0.3">
      <c r="A324" s="148" t="s">
        <v>1099</v>
      </c>
      <c r="B324" s="144"/>
      <c r="C324" s="144"/>
      <c r="D324" s="144"/>
      <c r="E324" s="146"/>
      <c r="F324" s="146"/>
      <c r="G324" s="144">
        <v>12514851</v>
      </c>
      <c r="H324" s="146">
        <v>11.65</v>
      </c>
      <c r="I324" s="147">
        <v>266</v>
      </c>
    </row>
    <row r="325" spans="1:9" x14ac:dyDescent="0.3">
      <c r="A325" s="143" t="s">
        <v>1099</v>
      </c>
      <c r="B325" s="144" t="s">
        <v>453</v>
      </c>
      <c r="C325" s="144" t="s">
        <v>1181</v>
      </c>
      <c r="D325" s="144">
        <v>12515240</v>
      </c>
      <c r="E325" s="146">
        <v>11.7</v>
      </c>
      <c r="F325" s="146">
        <v>264</v>
      </c>
      <c r="G325" s="144"/>
      <c r="H325" s="146"/>
      <c r="I325" s="147"/>
    </row>
    <row r="326" spans="1:9" x14ac:dyDescent="0.3">
      <c r="A326" s="148" t="s">
        <v>1099</v>
      </c>
      <c r="B326" s="144"/>
      <c r="C326" s="144"/>
      <c r="D326" s="144"/>
      <c r="E326" s="146"/>
      <c r="F326" s="146"/>
      <c r="G326" s="144">
        <v>12515362</v>
      </c>
      <c r="H326" s="146">
        <v>11.65</v>
      </c>
      <c r="I326" s="147">
        <v>264</v>
      </c>
    </row>
    <row r="327" spans="1:9" x14ac:dyDescent="0.3">
      <c r="A327" s="143" t="s">
        <v>1099</v>
      </c>
      <c r="B327" s="144" t="s">
        <v>453</v>
      </c>
      <c r="C327" s="144" t="s">
        <v>1182</v>
      </c>
      <c r="D327" s="144">
        <v>12515685</v>
      </c>
      <c r="E327" s="146">
        <v>11.65</v>
      </c>
      <c r="F327" s="146">
        <v>499</v>
      </c>
      <c r="G327" s="144"/>
      <c r="H327" s="146"/>
      <c r="I327" s="147"/>
    </row>
    <row r="328" spans="1:9" x14ac:dyDescent="0.3">
      <c r="A328" s="148" t="s">
        <v>1099</v>
      </c>
      <c r="B328" s="144"/>
      <c r="C328" s="144"/>
      <c r="D328" s="144"/>
      <c r="E328" s="146"/>
      <c r="F328" s="146"/>
      <c r="G328" s="144">
        <v>12515876</v>
      </c>
      <c r="H328" s="146">
        <v>11.65</v>
      </c>
      <c r="I328" s="147">
        <v>199</v>
      </c>
    </row>
    <row r="329" spans="1:9" x14ac:dyDescent="0.3">
      <c r="A329" s="148" t="s">
        <v>1099</v>
      </c>
      <c r="B329" s="144"/>
      <c r="C329" s="144"/>
      <c r="D329" s="144"/>
      <c r="E329" s="146"/>
      <c r="F329" s="146"/>
      <c r="G329" s="144">
        <v>12521414</v>
      </c>
      <c r="H329" s="146">
        <v>11.65</v>
      </c>
      <c r="I329" s="147">
        <v>131</v>
      </c>
    </row>
    <row r="330" spans="1:9" x14ac:dyDescent="0.3">
      <c r="A330" s="148" t="s">
        <v>1099</v>
      </c>
      <c r="B330" s="144"/>
      <c r="C330" s="144"/>
      <c r="D330" s="144"/>
      <c r="E330" s="146"/>
      <c r="F330" s="146"/>
      <c r="G330" s="144">
        <v>12521927</v>
      </c>
      <c r="H330" s="146">
        <v>11.65</v>
      </c>
      <c r="I330" s="147">
        <v>169</v>
      </c>
    </row>
    <row r="331" spans="1:9" x14ac:dyDescent="0.3">
      <c r="A331" s="143" t="s">
        <v>1099</v>
      </c>
      <c r="B331" s="144" t="s">
        <v>453</v>
      </c>
      <c r="C331" s="144" t="s">
        <v>1183</v>
      </c>
      <c r="D331" s="144">
        <v>12520085</v>
      </c>
      <c r="E331" s="146">
        <v>11.7</v>
      </c>
      <c r="F331" s="146">
        <v>499</v>
      </c>
      <c r="G331" s="144"/>
      <c r="H331" s="146"/>
      <c r="I331" s="147"/>
    </row>
    <row r="332" spans="1:9" x14ac:dyDescent="0.3">
      <c r="A332" s="148" t="s">
        <v>1099</v>
      </c>
      <c r="B332" s="144"/>
      <c r="C332" s="144"/>
      <c r="D332" s="144"/>
      <c r="E332" s="146"/>
      <c r="F332" s="146"/>
      <c r="G332" s="144">
        <v>12520391</v>
      </c>
      <c r="H332" s="146">
        <v>11.7</v>
      </c>
      <c r="I332" s="147">
        <v>499</v>
      </c>
    </row>
    <row r="333" spans="1:9" x14ac:dyDescent="0.3">
      <c r="A333" s="143" t="s">
        <v>1099</v>
      </c>
      <c r="B333" s="144" t="s">
        <v>453</v>
      </c>
      <c r="C333" s="144" t="s">
        <v>1184</v>
      </c>
      <c r="D333" s="144">
        <v>12520326</v>
      </c>
      <c r="E333" s="146">
        <v>11.7</v>
      </c>
      <c r="F333" s="146">
        <v>499</v>
      </c>
      <c r="G333" s="144"/>
      <c r="H333" s="146"/>
      <c r="I333" s="147"/>
    </row>
    <row r="334" spans="1:9" x14ac:dyDescent="0.3">
      <c r="A334" s="148" t="s">
        <v>1099</v>
      </c>
      <c r="B334" s="144"/>
      <c r="C334" s="144"/>
      <c r="D334" s="144"/>
      <c r="E334" s="146"/>
      <c r="F334" s="146"/>
      <c r="G334" s="144">
        <v>12520391</v>
      </c>
      <c r="H334" s="146">
        <v>11.7</v>
      </c>
      <c r="I334" s="147">
        <v>499</v>
      </c>
    </row>
    <row r="335" spans="1:9" x14ac:dyDescent="0.3">
      <c r="A335" s="143" t="s">
        <v>1099</v>
      </c>
      <c r="B335" s="144" t="s">
        <v>453</v>
      </c>
      <c r="C335" s="144" t="s">
        <v>1185</v>
      </c>
      <c r="D335" s="144">
        <v>12520737</v>
      </c>
      <c r="E335" s="146">
        <v>11.7</v>
      </c>
      <c r="F335" s="146">
        <v>499</v>
      </c>
      <c r="G335" s="144"/>
      <c r="H335" s="146"/>
      <c r="I335" s="147"/>
    </row>
    <row r="336" spans="1:9" x14ac:dyDescent="0.3">
      <c r="A336" s="148" t="s">
        <v>1099</v>
      </c>
      <c r="B336" s="144"/>
      <c r="C336" s="144"/>
      <c r="D336" s="144"/>
      <c r="E336" s="146"/>
      <c r="F336" s="146"/>
      <c r="G336" s="144">
        <v>12520903</v>
      </c>
      <c r="H336" s="146">
        <v>11.7</v>
      </c>
      <c r="I336" s="147">
        <v>499</v>
      </c>
    </row>
    <row r="337" spans="1:9" x14ac:dyDescent="0.3">
      <c r="A337" s="143" t="s">
        <v>1099</v>
      </c>
      <c r="B337" s="144" t="s">
        <v>453</v>
      </c>
      <c r="C337" s="144" t="s">
        <v>1186</v>
      </c>
      <c r="D337" s="144">
        <v>12522309</v>
      </c>
      <c r="E337" s="146">
        <v>11.7</v>
      </c>
      <c r="F337" s="146">
        <v>499</v>
      </c>
      <c r="G337" s="144"/>
      <c r="H337" s="146"/>
      <c r="I337" s="147"/>
    </row>
    <row r="338" spans="1:9" x14ac:dyDescent="0.3">
      <c r="A338" s="148" t="s">
        <v>1099</v>
      </c>
      <c r="B338" s="144"/>
      <c r="C338" s="144"/>
      <c r="D338" s="144"/>
      <c r="E338" s="146"/>
      <c r="F338" s="146"/>
      <c r="G338" s="144">
        <v>12522441</v>
      </c>
      <c r="H338" s="146">
        <v>11.7</v>
      </c>
      <c r="I338" s="147">
        <v>499</v>
      </c>
    </row>
    <row r="339" spans="1:9" x14ac:dyDescent="0.3">
      <c r="A339" s="143" t="s">
        <v>1099</v>
      </c>
      <c r="B339" s="144" t="s">
        <v>453</v>
      </c>
      <c r="C339" s="144" t="s">
        <v>1187</v>
      </c>
      <c r="D339" s="144">
        <v>12522616</v>
      </c>
      <c r="E339" s="146">
        <v>11.7</v>
      </c>
      <c r="F339" s="146">
        <v>499</v>
      </c>
      <c r="G339" s="144"/>
      <c r="H339" s="146"/>
      <c r="I339" s="147"/>
    </row>
    <row r="340" spans="1:9" x14ac:dyDescent="0.3">
      <c r="A340" s="148" t="s">
        <v>1099</v>
      </c>
      <c r="B340" s="144"/>
      <c r="C340" s="144"/>
      <c r="D340" s="144"/>
      <c r="E340" s="146"/>
      <c r="F340" s="146"/>
      <c r="G340" s="144">
        <v>12522952</v>
      </c>
      <c r="H340" s="146">
        <v>11.7</v>
      </c>
      <c r="I340" s="147">
        <v>499</v>
      </c>
    </row>
    <row r="341" spans="1:9" x14ac:dyDescent="0.3">
      <c r="A341" s="143" t="s">
        <v>1099</v>
      </c>
      <c r="B341" s="144" t="s">
        <v>453</v>
      </c>
      <c r="C341" s="144" t="s">
        <v>1188</v>
      </c>
      <c r="D341" s="144">
        <v>12523027</v>
      </c>
      <c r="E341" s="146">
        <v>11.7</v>
      </c>
      <c r="F341" s="146">
        <v>499</v>
      </c>
      <c r="G341" s="144"/>
      <c r="H341" s="146"/>
      <c r="I341" s="147"/>
    </row>
    <row r="342" spans="1:9" x14ac:dyDescent="0.3">
      <c r="A342" s="148" t="s">
        <v>1099</v>
      </c>
      <c r="B342" s="144"/>
      <c r="C342" s="144"/>
      <c r="D342" s="144"/>
      <c r="E342" s="146"/>
      <c r="F342" s="146"/>
      <c r="G342" s="144">
        <v>12523465</v>
      </c>
      <c r="H342" s="146">
        <v>11.7</v>
      </c>
      <c r="I342" s="147">
        <v>499</v>
      </c>
    </row>
    <row r="343" spans="1:9" x14ac:dyDescent="0.3">
      <c r="A343" s="143" t="s">
        <v>1099</v>
      </c>
      <c r="B343" s="144" t="s">
        <v>453</v>
      </c>
      <c r="C343" s="144" t="s">
        <v>1189</v>
      </c>
      <c r="D343" s="144">
        <v>12523254</v>
      </c>
      <c r="E343" s="146">
        <v>11.7</v>
      </c>
      <c r="F343" s="146">
        <v>499</v>
      </c>
      <c r="G343" s="144"/>
      <c r="H343" s="146"/>
      <c r="I343" s="147"/>
    </row>
    <row r="344" spans="1:9" x14ac:dyDescent="0.3">
      <c r="A344" s="148" t="s">
        <v>1099</v>
      </c>
      <c r="B344" s="144"/>
      <c r="C344" s="144"/>
      <c r="D344" s="144"/>
      <c r="E344" s="146"/>
      <c r="F344" s="146"/>
      <c r="G344" s="144">
        <v>12523465</v>
      </c>
      <c r="H344" s="146">
        <v>11.7</v>
      </c>
      <c r="I344" s="147">
        <v>499</v>
      </c>
    </row>
    <row r="345" spans="1:9" x14ac:dyDescent="0.3">
      <c r="A345" s="143" t="s">
        <v>1099</v>
      </c>
      <c r="B345" s="144" t="s">
        <v>453</v>
      </c>
      <c r="C345" s="144" t="s">
        <v>1190</v>
      </c>
      <c r="D345" s="144">
        <v>12523567</v>
      </c>
      <c r="E345" s="146">
        <v>11.7</v>
      </c>
      <c r="F345" s="146">
        <v>499</v>
      </c>
      <c r="G345" s="144"/>
      <c r="H345" s="146"/>
      <c r="I345" s="147"/>
    </row>
    <row r="346" spans="1:9" x14ac:dyDescent="0.3">
      <c r="A346" s="148" t="s">
        <v>1099</v>
      </c>
      <c r="B346" s="144"/>
      <c r="C346" s="144"/>
      <c r="D346" s="144"/>
      <c r="E346" s="146"/>
      <c r="F346" s="146"/>
      <c r="G346" s="144">
        <v>12523976</v>
      </c>
      <c r="H346" s="146">
        <v>11.7</v>
      </c>
      <c r="I346" s="147">
        <v>499</v>
      </c>
    </row>
    <row r="347" spans="1:9" x14ac:dyDescent="0.3">
      <c r="A347" s="143" t="s">
        <v>1099</v>
      </c>
      <c r="B347" s="144" t="s">
        <v>453</v>
      </c>
      <c r="C347" s="144" t="s">
        <v>1191</v>
      </c>
      <c r="D347" s="144">
        <v>12523889</v>
      </c>
      <c r="E347" s="146">
        <v>11.7</v>
      </c>
      <c r="F347" s="146">
        <v>499</v>
      </c>
      <c r="G347" s="144"/>
      <c r="H347" s="146"/>
      <c r="I347" s="147"/>
    </row>
    <row r="348" spans="1:9" x14ac:dyDescent="0.3">
      <c r="A348" s="148" t="s">
        <v>1099</v>
      </c>
      <c r="B348" s="144"/>
      <c r="C348" s="144"/>
      <c r="D348" s="144"/>
      <c r="E348" s="146"/>
      <c r="F348" s="146"/>
      <c r="G348" s="144">
        <v>12523976</v>
      </c>
      <c r="H348" s="146">
        <v>11.7</v>
      </c>
      <c r="I348" s="147">
        <v>499</v>
      </c>
    </row>
    <row r="349" spans="1:9" x14ac:dyDescent="0.3">
      <c r="A349" s="143" t="s">
        <v>1099</v>
      </c>
      <c r="B349" s="144" t="s">
        <v>453</v>
      </c>
      <c r="C349" s="144" t="s">
        <v>1192</v>
      </c>
      <c r="D349" s="144">
        <v>12524454</v>
      </c>
      <c r="E349" s="146">
        <v>11.7</v>
      </c>
      <c r="F349" s="146">
        <v>499</v>
      </c>
      <c r="G349" s="144"/>
      <c r="H349" s="146"/>
      <c r="I349" s="147"/>
    </row>
    <row r="350" spans="1:9" x14ac:dyDescent="0.3">
      <c r="A350" s="148" t="s">
        <v>1099</v>
      </c>
      <c r="B350" s="144"/>
      <c r="C350" s="144"/>
      <c r="D350" s="144"/>
      <c r="E350" s="146"/>
      <c r="F350" s="146"/>
      <c r="G350" s="144">
        <v>12524490</v>
      </c>
      <c r="H350" s="146">
        <v>11.7</v>
      </c>
      <c r="I350" s="147">
        <v>499</v>
      </c>
    </row>
    <row r="351" spans="1:9" x14ac:dyDescent="0.3">
      <c r="A351" s="143" t="s">
        <v>1099</v>
      </c>
      <c r="B351" s="144" t="s">
        <v>453</v>
      </c>
      <c r="C351" s="144" t="s">
        <v>1193</v>
      </c>
      <c r="D351" s="144">
        <v>12525400</v>
      </c>
      <c r="E351" s="146">
        <v>11.7</v>
      </c>
      <c r="F351" s="146">
        <v>499</v>
      </c>
      <c r="G351" s="144"/>
      <c r="H351" s="146"/>
      <c r="I351" s="147"/>
    </row>
    <row r="352" spans="1:9" x14ac:dyDescent="0.3">
      <c r="A352" s="148" t="s">
        <v>1099</v>
      </c>
      <c r="B352" s="144"/>
      <c r="C352" s="144"/>
      <c r="D352" s="144"/>
      <c r="E352" s="146"/>
      <c r="F352" s="146"/>
      <c r="G352" s="144">
        <v>12525509</v>
      </c>
      <c r="H352" s="146">
        <v>11.7</v>
      </c>
      <c r="I352" s="147">
        <v>499</v>
      </c>
    </row>
    <row r="353" spans="1:9" x14ac:dyDescent="0.3">
      <c r="A353" s="143" t="s">
        <v>1099</v>
      </c>
      <c r="B353" s="144" t="s">
        <v>453</v>
      </c>
      <c r="C353" s="144" t="s">
        <v>1194</v>
      </c>
      <c r="D353" s="144">
        <v>12530364</v>
      </c>
      <c r="E353" s="146">
        <v>11.7</v>
      </c>
      <c r="F353" s="146">
        <v>499</v>
      </c>
      <c r="G353" s="144"/>
      <c r="H353" s="146"/>
      <c r="I353" s="147"/>
    </row>
    <row r="354" spans="1:9" x14ac:dyDescent="0.3">
      <c r="A354" s="148" t="s">
        <v>1099</v>
      </c>
      <c r="B354" s="144"/>
      <c r="C354" s="144"/>
      <c r="D354" s="144"/>
      <c r="E354" s="146"/>
      <c r="F354" s="146"/>
      <c r="G354" s="144">
        <v>12530539</v>
      </c>
      <c r="H354" s="146">
        <v>11.7</v>
      </c>
      <c r="I354" s="147">
        <v>499</v>
      </c>
    </row>
    <row r="355" spans="1:9" x14ac:dyDescent="0.3">
      <c r="A355" s="143" t="s">
        <v>1099</v>
      </c>
      <c r="B355" s="144" t="s">
        <v>453</v>
      </c>
      <c r="C355" s="144" t="s">
        <v>1195</v>
      </c>
      <c r="D355" s="144">
        <v>12530993</v>
      </c>
      <c r="E355" s="146">
        <v>11.7</v>
      </c>
      <c r="F355" s="146">
        <v>499</v>
      </c>
      <c r="G355" s="144"/>
      <c r="H355" s="146"/>
      <c r="I355" s="147"/>
    </row>
    <row r="356" spans="1:9" ht="16.8" thickBot="1" x14ac:dyDescent="0.35">
      <c r="A356" s="170" t="s">
        <v>1099</v>
      </c>
      <c r="B356" s="171"/>
      <c r="C356" s="171"/>
      <c r="D356" s="171"/>
      <c r="E356" s="173"/>
      <c r="F356" s="173"/>
      <c r="G356" s="171">
        <v>12531051</v>
      </c>
      <c r="H356" s="173">
        <v>11.7</v>
      </c>
      <c r="I356" s="174">
        <v>499</v>
      </c>
    </row>
    <row r="357" spans="1:9" x14ac:dyDescent="0.3">
      <c r="A357" s="138" t="s">
        <v>1100</v>
      </c>
      <c r="B357" s="139" t="s">
        <v>453</v>
      </c>
      <c r="C357" s="139">
        <v>10028</v>
      </c>
      <c r="D357" s="139">
        <v>13032464</v>
      </c>
      <c r="E357" s="141">
        <v>11.65</v>
      </c>
      <c r="F357" s="141">
        <v>499</v>
      </c>
      <c r="G357" s="139"/>
      <c r="H357" s="141"/>
      <c r="I357" s="142"/>
    </row>
    <row r="358" spans="1:9" x14ac:dyDescent="0.3">
      <c r="A358" s="148" t="s">
        <v>1100</v>
      </c>
      <c r="B358" s="144"/>
      <c r="C358" s="144"/>
      <c r="D358" s="144"/>
      <c r="E358" s="146"/>
      <c r="F358" s="146"/>
      <c r="G358" s="144">
        <v>13032552</v>
      </c>
      <c r="H358" s="146">
        <v>11.65</v>
      </c>
      <c r="I358" s="147">
        <v>499</v>
      </c>
    </row>
    <row r="359" spans="1:9" x14ac:dyDescent="0.3">
      <c r="A359" s="143" t="s">
        <v>1100</v>
      </c>
      <c r="B359" s="144" t="s">
        <v>453</v>
      </c>
      <c r="C359" s="144">
        <v>10029</v>
      </c>
      <c r="D359" s="144">
        <v>13032907</v>
      </c>
      <c r="E359" s="146">
        <v>11.65</v>
      </c>
      <c r="F359" s="146">
        <v>499</v>
      </c>
      <c r="G359" s="144"/>
      <c r="H359" s="146"/>
      <c r="I359" s="147"/>
    </row>
    <row r="360" spans="1:9" x14ac:dyDescent="0.3">
      <c r="A360" s="148" t="s">
        <v>1100</v>
      </c>
      <c r="B360" s="144"/>
      <c r="C360" s="144"/>
      <c r="D360" s="144"/>
      <c r="E360" s="146"/>
      <c r="F360" s="146"/>
      <c r="G360" s="144">
        <v>13033063</v>
      </c>
      <c r="H360" s="146">
        <v>11.65</v>
      </c>
      <c r="I360" s="147">
        <v>112</v>
      </c>
    </row>
    <row r="361" spans="1:9" x14ac:dyDescent="0.3">
      <c r="A361" s="148" t="s">
        <v>1100</v>
      </c>
      <c r="B361" s="144"/>
      <c r="C361" s="144"/>
      <c r="D361" s="144"/>
      <c r="E361" s="146"/>
      <c r="F361" s="146"/>
      <c r="G361" s="144">
        <v>13033575</v>
      </c>
      <c r="H361" s="146">
        <v>11.65</v>
      </c>
      <c r="I361" s="147">
        <v>40</v>
      </c>
    </row>
    <row r="362" spans="1:9" x14ac:dyDescent="0.3">
      <c r="A362" s="143" t="s">
        <v>1100</v>
      </c>
      <c r="B362" s="144" t="s">
        <v>453</v>
      </c>
      <c r="C362" s="144">
        <v>10029</v>
      </c>
      <c r="D362" s="144">
        <v>13075742</v>
      </c>
      <c r="E362" s="146">
        <v>11.65</v>
      </c>
      <c r="F362" s="146">
        <v>-347</v>
      </c>
      <c r="G362" s="144"/>
      <c r="H362" s="146"/>
      <c r="I362" s="147"/>
    </row>
    <row r="363" spans="1:9" x14ac:dyDescent="0.3">
      <c r="A363" s="143" t="s">
        <v>1100</v>
      </c>
      <c r="B363" s="144" t="s">
        <v>453</v>
      </c>
      <c r="C363" s="144">
        <v>10030</v>
      </c>
      <c r="D363" s="144">
        <v>13033677</v>
      </c>
      <c r="E363" s="146">
        <v>11.7</v>
      </c>
      <c r="F363" s="146">
        <v>499</v>
      </c>
      <c r="G363" s="144"/>
      <c r="H363" s="146"/>
      <c r="I363" s="147"/>
    </row>
    <row r="364" spans="1:9" x14ac:dyDescent="0.3">
      <c r="A364" s="148" t="s">
        <v>1100</v>
      </c>
      <c r="B364" s="144"/>
      <c r="C364" s="144"/>
      <c r="D364" s="144"/>
      <c r="E364" s="146"/>
      <c r="F364" s="146"/>
      <c r="G364" s="144">
        <v>13034088</v>
      </c>
      <c r="H364" s="146">
        <v>11.7</v>
      </c>
      <c r="I364" s="147">
        <v>499</v>
      </c>
    </row>
    <row r="365" spans="1:9" x14ac:dyDescent="0.3">
      <c r="A365" s="143" t="s">
        <v>1100</v>
      </c>
      <c r="B365" s="144" t="s">
        <v>453</v>
      </c>
      <c r="C365" s="144">
        <v>10031</v>
      </c>
      <c r="D365" s="144">
        <v>13034740</v>
      </c>
      <c r="E365" s="146">
        <v>11.7</v>
      </c>
      <c r="F365" s="146">
        <v>499</v>
      </c>
      <c r="G365" s="144"/>
      <c r="H365" s="146"/>
      <c r="I365" s="147"/>
    </row>
    <row r="366" spans="1:9" x14ac:dyDescent="0.3">
      <c r="A366" s="148" t="s">
        <v>1100</v>
      </c>
      <c r="B366" s="144"/>
      <c r="C366" s="144"/>
      <c r="D366" s="144"/>
      <c r="E366" s="146"/>
      <c r="F366" s="146"/>
      <c r="G366" s="144">
        <v>13035113</v>
      </c>
      <c r="H366" s="146">
        <v>11.7</v>
      </c>
      <c r="I366" s="147">
        <v>499</v>
      </c>
    </row>
    <row r="367" spans="1:9" x14ac:dyDescent="0.3">
      <c r="A367" s="143" t="s">
        <v>1100</v>
      </c>
      <c r="B367" s="144" t="s">
        <v>453</v>
      </c>
      <c r="C367" s="144">
        <v>10032</v>
      </c>
      <c r="D367" s="144">
        <v>13035594</v>
      </c>
      <c r="E367" s="146">
        <v>11.7</v>
      </c>
      <c r="F367" s="146">
        <v>499</v>
      </c>
      <c r="G367" s="144"/>
      <c r="H367" s="146"/>
      <c r="I367" s="147"/>
    </row>
    <row r="368" spans="1:9" x14ac:dyDescent="0.3">
      <c r="A368" s="148" t="s">
        <v>1100</v>
      </c>
      <c r="B368" s="144"/>
      <c r="C368" s="144"/>
      <c r="D368" s="144"/>
      <c r="E368" s="146"/>
      <c r="F368" s="146"/>
      <c r="G368" s="144">
        <v>13035624</v>
      </c>
      <c r="H368" s="146">
        <v>11.7</v>
      </c>
      <c r="I368" s="147">
        <v>499</v>
      </c>
    </row>
    <row r="369" spans="1:9" x14ac:dyDescent="0.3">
      <c r="A369" s="143" t="s">
        <v>1100</v>
      </c>
      <c r="B369" s="144" t="s">
        <v>453</v>
      </c>
      <c r="C369" s="144">
        <v>10033</v>
      </c>
      <c r="D369" s="144">
        <v>13035987</v>
      </c>
      <c r="E369" s="146">
        <v>11.7</v>
      </c>
      <c r="F369" s="146">
        <v>499</v>
      </c>
      <c r="G369" s="144"/>
      <c r="H369" s="146"/>
      <c r="I369" s="147"/>
    </row>
    <row r="370" spans="1:9" x14ac:dyDescent="0.3">
      <c r="A370" s="148" t="s">
        <v>1100</v>
      </c>
      <c r="B370" s="144"/>
      <c r="C370" s="144"/>
      <c r="D370" s="144"/>
      <c r="E370" s="146"/>
      <c r="F370" s="146"/>
      <c r="G370" s="144">
        <v>13040135</v>
      </c>
      <c r="H370" s="146">
        <v>11.7</v>
      </c>
      <c r="I370" s="147">
        <v>499</v>
      </c>
    </row>
    <row r="371" spans="1:9" x14ac:dyDescent="0.3">
      <c r="A371" s="143" t="s">
        <v>1100</v>
      </c>
      <c r="B371" s="144" t="s">
        <v>453</v>
      </c>
      <c r="C371" s="144">
        <v>10034</v>
      </c>
      <c r="D371" s="144">
        <v>13040491</v>
      </c>
      <c r="E371" s="146">
        <v>11.7</v>
      </c>
      <c r="F371" s="146">
        <v>499</v>
      </c>
      <c r="G371" s="144"/>
      <c r="H371" s="146"/>
      <c r="I371" s="147"/>
    </row>
    <row r="372" spans="1:9" x14ac:dyDescent="0.3">
      <c r="A372" s="148" t="s">
        <v>1100</v>
      </c>
      <c r="B372" s="144"/>
      <c r="C372" s="144"/>
      <c r="D372" s="144"/>
      <c r="E372" s="146"/>
      <c r="F372" s="146"/>
      <c r="G372" s="144">
        <v>13040646</v>
      </c>
      <c r="H372" s="146">
        <v>11.7</v>
      </c>
      <c r="I372" s="147">
        <v>106</v>
      </c>
    </row>
    <row r="373" spans="1:9" x14ac:dyDescent="0.3">
      <c r="A373" s="148" t="s">
        <v>1100</v>
      </c>
      <c r="B373" s="144"/>
      <c r="C373" s="144"/>
      <c r="D373" s="144"/>
      <c r="E373" s="146"/>
      <c r="F373" s="146"/>
      <c r="G373" s="144">
        <v>13041156</v>
      </c>
      <c r="H373" s="146">
        <v>11.7</v>
      </c>
      <c r="I373" s="147">
        <v>56</v>
      </c>
    </row>
    <row r="374" spans="1:9" x14ac:dyDescent="0.3">
      <c r="A374" s="148" t="s">
        <v>1100</v>
      </c>
      <c r="B374" s="144"/>
      <c r="C374" s="144"/>
      <c r="D374" s="144"/>
      <c r="E374" s="146"/>
      <c r="F374" s="146"/>
      <c r="G374" s="144">
        <v>13041668</v>
      </c>
      <c r="H374" s="146">
        <v>11.7</v>
      </c>
      <c r="I374" s="147">
        <v>12</v>
      </c>
    </row>
    <row r="375" spans="1:9" x14ac:dyDescent="0.3">
      <c r="A375" s="148" t="s">
        <v>1100</v>
      </c>
      <c r="B375" s="144"/>
      <c r="C375" s="144"/>
      <c r="D375" s="144"/>
      <c r="E375" s="146"/>
      <c r="F375" s="146"/>
      <c r="G375" s="144">
        <v>13042177</v>
      </c>
      <c r="H375" s="146">
        <v>11.7</v>
      </c>
      <c r="I375" s="147">
        <v>18</v>
      </c>
    </row>
    <row r="376" spans="1:9" x14ac:dyDescent="0.3">
      <c r="A376" s="148" t="s">
        <v>1100</v>
      </c>
      <c r="B376" s="144"/>
      <c r="C376" s="144"/>
      <c r="D376" s="144"/>
      <c r="E376" s="146"/>
      <c r="F376" s="146"/>
      <c r="G376" s="144">
        <v>13042689</v>
      </c>
      <c r="H376" s="146">
        <v>11.7</v>
      </c>
      <c r="I376" s="147">
        <v>11</v>
      </c>
    </row>
    <row r="377" spans="1:9" x14ac:dyDescent="0.3">
      <c r="A377" s="148" t="s">
        <v>1100</v>
      </c>
      <c r="B377" s="144"/>
      <c r="C377" s="144"/>
      <c r="D377" s="144"/>
      <c r="E377" s="146"/>
      <c r="F377" s="146"/>
      <c r="G377" s="144">
        <v>13043200</v>
      </c>
      <c r="H377" s="146">
        <v>11.7</v>
      </c>
      <c r="I377" s="147">
        <v>39</v>
      </c>
    </row>
    <row r="378" spans="1:9" x14ac:dyDescent="0.3">
      <c r="A378" s="148" t="s">
        <v>1100</v>
      </c>
      <c r="B378" s="144"/>
      <c r="C378" s="144"/>
      <c r="D378" s="144"/>
      <c r="E378" s="146"/>
      <c r="F378" s="146"/>
      <c r="G378" s="144">
        <v>13043711</v>
      </c>
      <c r="H378" s="146">
        <v>11.7</v>
      </c>
      <c r="I378" s="147">
        <v>18</v>
      </c>
    </row>
    <row r="379" spans="1:9" x14ac:dyDescent="0.3">
      <c r="A379" s="148" t="s">
        <v>1100</v>
      </c>
      <c r="B379" s="144"/>
      <c r="C379" s="144"/>
      <c r="D379" s="144"/>
      <c r="E379" s="146"/>
      <c r="F379" s="146"/>
      <c r="G379" s="144">
        <v>13044221</v>
      </c>
      <c r="H379" s="146">
        <v>11.7</v>
      </c>
      <c r="I379" s="147">
        <v>17</v>
      </c>
    </row>
    <row r="380" spans="1:9" x14ac:dyDescent="0.3">
      <c r="A380" s="148" t="s">
        <v>1100</v>
      </c>
      <c r="B380" s="144"/>
      <c r="C380" s="144"/>
      <c r="D380" s="144"/>
      <c r="E380" s="146"/>
      <c r="F380" s="146"/>
      <c r="G380" s="144">
        <v>13044733</v>
      </c>
      <c r="H380" s="146">
        <v>11.7</v>
      </c>
      <c r="I380" s="147">
        <v>29</v>
      </c>
    </row>
    <row r="381" spans="1:9" x14ac:dyDescent="0.3">
      <c r="A381" s="148" t="s">
        <v>1100</v>
      </c>
      <c r="B381" s="144"/>
      <c r="C381" s="144"/>
      <c r="D381" s="144"/>
      <c r="E381" s="146"/>
      <c r="F381" s="146"/>
      <c r="G381" s="144">
        <v>13045246</v>
      </c>
      <c r="H381" s="146">
        <v>11.7</v>
      </c>
      <c r="I381" s="147">
        <v>11</v>
      </c>
    </row>
    <row r="382" spans="1:9" x14ac:dyDescent="0.3">
      <c r="A382" s="148" t="s">
        <v>1100</v>
      </c>
      <c r="B382" s="144"/>
      <c r="C382" s="144"/>
      <c r="D382" s="144"/>
      <c r="E382" s="146"/>
      <c r="F382" s="146"/>
      <c r="G382" s="144">
        <v>13045758</v>
      </c>
      <c r="H382" s="146">
        <v>11.7</v>
      </c>
      <c r="I382" s="147">
        <v>61</v>
      </c>
    </row>
    <row r="383" spans="1:9" x14ac:dyDescent="0.3">
      <c r="A383" s="148" t="s">
        <v>1100</v>
      </c>
      <c r="B383" s="144"/>
      <c r="C383" s="144"/>
      <c r="D383" s="144"/>
      <c r="E383" s="146"/>
      <c r="F383" s="146"/>
      <c r="G383" s="144">
        <v>13050272</v>
      </c>
      <c r="H383" s="146">
        <v>11.7</v>
      </c>
      <c r="I383" s="147">
        <v>8</v>
      </c>
    </row>
    <row r="384" spans="1:9" x14ac:dyDescent="0.3">
      <c r="A384" s="148" t="s">
        <v>1100</v>
      </c>
      <c r="B384" s="144"/>
      <c r="C384" s="144"/>
      <c r="D384" s="144"/>
      <c r="E384" s="146"/>
      <c r="F384" s="146"/>
      <c r="G384" s="144">
        <v>13050784</v>
      </c>
      <c r="H384" s="146">
        <v>11.7</v>
      </c>
      <c r="I384" s="147">
        <v>10</v>
      </c>
    </row>
    <row r="385" spans="1:9" x14ac:dyDescent="0.3">
      <c r="A385" s="148" t="s">
        <v>1100</v>
      </c>
      <c r="B385" s="144"/>
      <c r="C385" s="144"/>
      <c r="D385" s="144"/>
      <c r="E385" s="146"/>
      <c r="F385" s="146"/>
      <c r="G385" s="144">
        <v>13051296</v>
      </c>
      <c r="H385" s="146">
        <v>11.7</v>
      </c>
      <c r="I385" s="147">
        <v>5</v>
      </c>
    </row>
    <row r="386" spans="1:9" x14ac:dyDescent="0.3">
      <c r="A386" s="148" t="s">
        <v>1100</v>
      </c>
      <c r="B386" s="144"/>
      <c r="C386" s="144"/>
      <c r="D386" s="144"/>
      <c r="E386" s="146"/>
      <c r="F386" s="146"/>
      <c r="G386" s="144">
        <v>13052310</v>
      </c>
      <c r="H386" s="146">
        <v>11.7</v>
      </c>
      <c r="I386" s="147">
        <v>1</v>
      </c>
    </row>
    <row r="387" spans="1:9" x14ac:dyDescent="0.3">
      <c r="A387" s="148" t="s">
        <v>1100</v>
      </c>
      <c r="B387" s="144"/>
      <c r="C387" s="144"/>
      <c r="D387" s="144"/>
      <c r="E387" s="146"/>
      <c r="F387" s="146"/>
      <c r="G387" s="144">
        <v>13052818</v>
      </c>
      <c r="H387" s="146">
        <v>11.7</v>
      </c>
      <c r="I387" s="147">
        <v>26</v>
      </c>
    </row>
    <row r="388" spans="1:9" x14ac:dyDescent="0.3">
      <c r="A388" s="148" t="s">
        <v>1100</v>
      </c>
      <c r="B388" s="144"/>
      <c r="C388" s="144"/>
      <c r="D388" s="144"/>
      <c r="E388" s="146"/>
      <c r="F388" s="146"/>
      <c r="G388" s="144">
        <v>13053328</v>
      </c>
      <c r="H388" s="146">
        <v>11.7</v>
      </c>
      <c r="I388" s="147">
        <v>64</v>
      </c>
    </row>
    <row r="389" spans="1:9" x14ac:dyDescent="0.3">
      <c r="A389" s="148" t="s">
        <v>1100</v>
      </c>
      <c r="B389" s="144"/>
      <c r="C389" s="144"/>
      <c r="D389" s="144"/>
      <c r="E389" s="146"/>
      <c r="F389" s="146"/>
      <c r="G389" s="144">
        <v>13053840</v>
      </c>
      <c r="H389" s="146">
        <v>11.7</v>
      </c>
      <c r="I389" s="147">
        <v>7</v>
      </c>
    </row>
    <row r="390" spans="1:9" x14ac:dyDescent="0.3">
      <c r="A390" s="143" t="s">
        <v>1100</v>
      </c>
      <c r="B390" s="144" t="s">
        <v>453</v>
      </c>
      <c r="C390" s="144">
        <v>10035</v>
      </c>
      <c r="D390" s="144">
        <v>13041040</v>
      </c>
      <c r="E390" s="146">
        <v>11.7</v>
      </c>
      <c r="F390" s="146">
        <v>499</v>
      </c>
      <c r="G390" s="144"/>
      <c r="H390" s="146"/>
      <c r="I390" s="147"/>
    </row>
    <row r="391" spans="1:9" x14ac:dyDescent="0.3">
      <c r="A391" s="148" t="s">
        <v>1100</v>
      </c>
      <c r="B391" s="144"/>
      <c r="C391" s="144"/>
      <c r="D391" s="144"/>
      <c r="E391" s="146"/>
      <c r="F391" s="146"/>
      <c r="G391" s="144">
        <v>13070525</v>
      </c>
      <c r="H391" s="146">
        <v>11.7</v>
      </c>
      <c r="I391" s="147">
        <v>499</v>
      </c>
    </row>
    <row r="392" spans="1:9" x14ac:dyDescent="0.3">
      <c r="A392" s="143" t="s">
        <v>1100</v>
      </c>
      <c r="B392" s="144" t="s">
        <v>453</v>
      </c>
      <c r="C392" s="144">
        <v>10036</v>
      </c>
      <c r="D392" s="144">
        <v>13041433</v>
      </c>
      <c r="E392" s="146">
        <v>11.7</v>
      </c>
      <c r="F392" s="146">
        <v>499</v>
      </c>
      <c r="G392" s="144"/>
      <c r="H392" s="146"/>
      <c r="I392" s="147"/>
    </row>
    <row r="393" spans="1:9" x14ac:dyDescent="0.3">
      <c r="A393" s="148" t="s">
        <v>1100</v>
      </c>
      <c r="B393" s="144"/>
      <c r="C393" s="144"/>
      <c r="D393" s="144"/>
      <c r="E393" s="146"/>
      <c r="F393" s="146"/>
      <c r="G393" s="144">
        <v>13070525</v>
      </c>
      <c r="H393" s="146">
        <v>11.7</v>
      </c>
      <c r="I393" s="147">
        <v>26</v>
      </c>
    </row>
    <row r="394" spans="1:9" x14ac:dyDescent="0.3">
      <c r="A394" s="148" t="s">
        <v>1100</v>
      </c>
      <c r="B394" s="144"/>
      <c r="C394" s="144"/>
      <c r="D394" s="144"/>
      <c r="E394" s="146"/>
      <c r="F394" s="146"/>
      <c r="G394" s="144">
        <v>13071034</v>
      </c>
      <c r="H394" s="146">
        <v>11.7</v>
      </c>
      <c r="I394" s="147">
        <v>5</v>
      </c>
    </row>
    <row r="395" spans="1:9" x14ac:dyDescent="0.3">
      <c r="A395" s="148" t="s">
        <v>1100</v>
      </c>
      <c r="B395" s="144"/>
      <c r="C395" s="144"/>
      <c r="D395" s="144"/>
      <c r="E395" s="146"/>
      <c r="F395" s="146"/>
      <c r="G395" s="144">
        <v>13071543</v>
      </c>
      <c r="H395" s="146">
        <v>11.7</v>
      </c>
      <c r="I395" s="147">
        <v>468</v>
      </c>
    </row>
    <row r="396" spans="1:9" x14ac:dyDescent="0.3">
      <c r="A396" s="143" t="s">
        <v>1100</v>
      </c>
      <c r="B396" s="144" t="s">
        <v>453</v>
      </c>
      <c r="C396" s="144">
        <v>10037</v>
      </c>
      <c r="D396" s="144">
        <v>13041810</v>
      </c>
      <c r="E396" s="146">
        <v>11.7</v>
      </c>
      <c r="F396" s="146">
        <v>499</v>
      </c>
      <c r="G396" s="144"/>
      <c r="H396" s="146"/>
      <c r="I396" s="147"/>
    </row>
    <row r="397" spans="1:9" x14ac:dyDescent="0.3">
      <c r="A397" s="148" t="s">
        <v>1100</v>
      </c>
      <c r="B397" s="144"/>
      <c r="C397" s="144"/>
      <c r="D397" s="144"/>
      <c r="E397" s="146"/>
      <c r="F397" s="146"/>
      <c r="G397" s="144">
        <v>13071543</v>
      </c>
      <c r="H397" s="146">
        <v>11.7</v>
      </c>
      <c r="I397" s="147">
        <v>69</v>
      </c>
    </row>
    <row r="398" spans="1:9" x14ac:dyDescent="0.3">
      <c r="A398" s="148" t="s">
        <v>1100</v>
      </c>
      <c r="B398" s="144"/>
      <c r="C398" s="144"/>
      <c r="D398" s="144"/>
      <c r="E398" s="146"/>
      <c r="F398" s="146"/>
      <c r="G398" s="144">
        <v>13072058</v>
      </c>
      <c r="H398" s="146">
        <v>11.7</v>
      </c>
      <c r="I398" s="147">
        <v>430</v>
      </c>
    </row>
    <row r="399" spans="1:9" x14ac:dyDescent="0.3">
      <c r="A399" s="143" t="s">
        <v>1100</v>
      </c>
      <c r="B399" s="144" t="s">
        <v>453</v>
      </c>
      <c r="C399" s="144">
        <v>10038</v>
      </c>
      <c r="D399" s="144">
        <v>13042191</v>
      </c>
      <c r="E399" s="146">
        <v>11.7</v>
      </c>
      <c r="F399" s="146">
        <v>499</v>
      </c>
      <c r="G399" s="144"/>
      <c r="H399" s="146"/>
      <c r="I399" s="147"/>
    </row>
    <row r="400" spans="1:9" x14ac:dyDescent="0.3">
      <c r="A400" s="148" t="s">
        <v>1100</v>
      </c>
      <c r="B400" s="144"/>
      <c r="C400" s="144"/>
      <c r="D400" s="144"/>
      <c r="E400" s="146"/>
      <c r="F400" s="146"/>
      <c r="G400" s="144">
        <v>13072058</v>
      </c>
      <c r="H400" s="146">
        <v>11.7</v>
      </c>
      <c r="I400" s="147">
        <v>141</v>
      </c>
    </row>
    <row r="401" spans="1:9" x14ac:dyDescent="0.3">
      <c r="A401" s="148" t="s">
        <v>1100</v>
      </c>
      <c r="B401" s="144"/>
      <c r="C401" s="144"/>
      <c r="D401" s="144"/>
      <c r="E401" s="146"/>
      <c r="F401" s="146"/>
      <c r="G401" s="144">
        <v>13072569</v>
      </c>
      <c r="H401" s="146">
        <v>11.7</v>
      </c>
      <c r="I401" s="147">
        <v>358</v>
      </c>
    </row>
    <row r="402" spans="1:9" x14ac:dyDescent="0.3">
      <c r="A402" s="143" t="s">
        <v>1100</v>
      </c>
      <c r="B402" s="144" t="s">
        <v>453</v>
      </c>
      <c r="C402" s="144">
        <v>10039</v>
      </c>
      <c r="D402" s="144">
        <v>13042610</v>
      </c>
      <c r="E402" s="146">
        <v>11.7</v>
      </c>
      <c r="F402" s="146">
        <v>499</v>
      </c>
      <c r="G402" s="144"/>
      <c r="H402" s="146"/>
      <c r="I402" s="147"/>
    </row>
    <row r="403" spans="1:9" x14ac:dyDescent="0.3">
      <c r="A403" s="148" t="s">
        <v>1100</v>
      </c>
      <c r="B403" s="144"/>
      <c r="C403" s="144"/>
      <c r="D403" s="144"/>
      <c r="E403" s="146"/>
      <c r="F403" s="146"/>
      <c r="G403" s="144">
        <v>13072569</v>
      </c>
      <c r="H403" s="146">
        <v>11.7</v>
      </c>
      <c r="I403" s="147">
        <v>245</v>
      </c>
    </row>
    <row r="404" spans="1:9" x14ac:dyDescent="0.3">
      <c r="A404" s="148" t="s">
        <v>1100</v>
      </c>
      <c r="B404" s="144"/>
      <c r="C404" s="144"/>
      <c r="D404" s="144"/>
      <c r="E404" s="146"/>
      <c r="F404" s="146"/>
      <c r="G404" s="144">
        <v>13073079</v>
      </c>
      <c r="H404" s="146">
        <v>11.7</v>
      </c>
      <c r="I404" s="147">
        <v>254</v>
      </c>
    </row>
    <row r="405" spans="1:9" x14ac:dyDescent="0.3">
      <c r="A405" s="143" t="s">
        <v>1100</v>
      </c>
      <c r="B405" s="144" t="s">
        <v>453</v>
      </c>
      <c r="C405" s="144">
        <v>10040</v>
      </c>
      <c r="D405" s="144">
        <v>13042983</v>
      </c>
      <c r="E405" s="146">
        <v>11.7</v>
      </c>
      <c r="F405" s="146">
        <v>499</v>
      </c>
      <c r="G405" s="144"/>
      <c r="H405" s="146"/>
      <c r="I405" s="147"/>
    </row>
    <row r="406" spans="1:9" x14ac:dyDescent="0.3">
      <c r="A406" s="148" t="s">
        <v>1100</v>
      </c>
      <c r="B406" s="144"/>
      <c r="C406" s="144"/>
      <c r="D406" s="144"/>
      <c r="E406" s="146"/>
      <c r="F406" s="146"/>
      <c r="G406" s="144">
        <v>13073079</v>
      </c>
      <c r="H406" s="146">
        <v>11.7</v>
      </c>
      <c r="I406" s="147">
        <v>268</v>
      </c>
    </row>
    <row r="407" spans="1:9" x14ac:dyDescent="0.3">
      <c r="A407" s="148" t="s">
        <v>1100</v>
      </c>
      <c r="B407" s="144"/>
      <c r="C407" s="144"/>
      <c r="D407" s="144"/>
      <c r="E407" s="146"/>
      <c r="F407" s="146"/>
      <c r="G407" s="144">
        <v>13073588</v>
      </c>
      <c r="H407" s="146">
        <v>11.7</v>
      </c>
      <c r="I407" s="147">
        <v>231</v>
      </c>
    </row>
    <row r="408" spans="1:9" x14ac:dyDescent="0.3">
      <c r="A408" s="143" t="s">
        <v>1100</v>
      </c>
      <c r="B408" s="144" t="s">
        <v>453</v>
      </c>
      <c r="C408" s="144">
        <v>10041</v>
      </c>
      <c r="D408" s="144">
        <v>13043340</v>
      </c>
      <c r="E408" s="146">
        <v>11.7</v>
      </c>
      <c r="F408" s="146">
        <v>499</v>
      </c>
      <c r="G408" s="144"/>
      <c r="H408" s="146"/>
      <c r="I408" s="147"/>
    </row>
    <row r="409" spans="1:9" x14ac:dyDescent="0.3">
      <c r="A409" s="148" t="s">
        <v>1100</v>
      </c>
      <c r="B409" s="144"/>
      <c r="C409" s="144"/>
      <c r="D409" s="144"/>
      <c r="E409" s="146"/>
      <c r="F409" s="146"/>
      <c r="G409" s="144">
        <v>13073588</v>
      </c>
      <c r="H409" s="146">
        <v>11.7</v>
      </c>
      <c r="I409" s="147">
        <v>335</v>
      </c>
    </row>
    <row r="410" spans="1:9" x14ac:dyDescent="0.3">
      <c r="A410" s="148" t="s">
        <v>1100</v>
      </c>
      <c r="B410" s="144"/>
      <c r="C410" s="144"/>
      <c r="D410" s="144"/>
      <c r="E410" s="146"/>
      <c r="F410" s="146"/>
      <c r="G410" s="144">
        <v>13074097</v>
      </c>
      <c r="H410" s="146">
        <v>11.7</v>
      </c>
      <c r="I410" s="147">
        <v>164</v>
      </c>
    </row>
    <row r="411" spans="1:9" x14ac:dyDescent="0.3">
      <c r="A411" s="143" t="s">
        <v>1100</v>
      </c>
      <c r="B411" s="144" t="s">
        <v>453</v>
      </c>
      <c r="C411" s="144">
        <v>10042</v>
      </c>
      <c r="D411" s="144">
        <v>13043741</v>
      </c>
      <c r="E411" s="146">
        <v>11.7</v>
      </c>
      <c r="F411" s="146">
        <v>499</v>
      </c>
      <c r="G411" s="144"/>
      <c r="H411" s="146"/>
      <c r="I411" s="147"/>
    </row>
    <row r="412" spans="1:9" x14ac:dyDescent="0.3">
      <c r="A412" s="148" t="s">
        <v>1100</v>
      </c>
      <c r="B412" s="144"/>
      <c r="C412" s="144"/>
      <c r="D412" s="144"/>
      <c r="E412" s="146"/>
      <c r="F412" s="146"/>
      <c r="G412" s="144">
        <v>13074097</v>
      </c>
      <c r="H412" s="146">
        <v>11.7</v>
      </c>
      <c r="I412" s="147">
        <v>410</v>
      </c>
    </row>
    <row r="413" spans="1:9" x14ac:dyDescent="0.3">
      <c r="A413" s="148" t="s">
        <v>1100</v>
      </c>
      <c r="B413" s="144"/>
      <c r="C413" s="144"/>
      <c r="D413" s="144"/>
      <c r="E413" s="146"/>
      <c r="F413" s="146"/>
      <c r="G413" s="144">
        <v>13074608</v>
      </c>
      <c r="H413" s="146">
        <v>11.7</v>
      </c>
      <c r="I413" s="147">
        <v>89</v>
      </c>
    </row>
    <row r="414" spans="1:9" x14ac:dyDescent="0.3">
      <c r="A414" s="143" t="s">
        <v>1100</v>
      </c>
      <c r="B414" s="144" t="s">
        <v>453</v>
      </c>
      <c r="C414" s="144">
        <v>10043</v>
      </c>
      <c r="D414" s="144">
        <v>13044110</v>
      </c>
      <c r="E414" s="146">
        <v>11.7</v>
      </c>
      <c r="F414" s="146">
        <v>499</v>
      </c>
      <c r="G414" s="144"/>
      <c r="H414" s="146"/>
      <c r="I414" s="147"/>
    </row>
    <row r="415" spans="1:9" x14ac:dyDescent="0.3">
      <c r="A415" s="148" t="s">
        <v>1100</v>
      </c>
      <c r="B415" s="144"/>
      <c r="C415" s="144"/>
      <c r="D415" s="144"/>
      <c r="E415" s="146"/>
      <c r="F415" s="146"/>
      <c r="G415" s="144">
        <v>13074608</v>
      </c>
      <c r="H415" s="146">
        <v>11.7</v>
      </c>
      <c r="I415" s="147">
        <v>430</v>
      </c>
    </row>
    <row r="416" spans="1:9" x14ac:dyDescent="0.3">
      <c r="A416" s="148" t="s">
        <v>1100</v>
      </c>
      <c r="B416" s="144"/>
      <c r="C416" s="144"/>
      <c r="D416" s="144"/>
      <c r="E416" s="146"/>
      <c r="F416" s="146"/>
      <c r="G416" s="144">
        <v>13075118</v>
      </c>
      <c r="H416" s="146">
        <v>11.7</v>
      </c>
      <c r="I416" s="147">
        <v>69</v>
      </c>
    </row>
    <row r="417" spans="1:9" x14ac:dyDescent="0.3">
      <c r="A417" s="143" t="s">
        <v>1100</v>
      </c>
      <c r="B417" s="144" t="s">
        <v>453</v>
      </c>
      <c r="C417" s="144">
        <v>10044</v>
      </c>
      <c r="D417" s="144">
        <v>13044507</v>
      </c>
      <c r="E417" s="146">
        <v>11.7</v>
      </c>
      <c r="F417" s="146">
        <v>499</v>
      </c>
      <c r="G417" s="144"/>
      <c r="H417" s="146"/>
      <c r="I417" s="147"/>
    </row>
    <row r="418" spans="1:9" x14ac:dyDescent="0.3">
      <c r="A418" s="148" t="s">
        <v>1100</v>
      </c>
      <c r="B418" s="144"/>
      <c r="C418" s="144"/>
      <c r="D418" s="144"/>
      <c r="E418" s="146"/>
      <c r="F418" s="146"/>
      <c r="G418" s="144">
        <v>13075118</v>
      </c>
      <c r="H418" s="146">
        <v>11.7</v>
      </c>
      <c r="I418" s="147">
        <v>499</v>
      </c>
    </row>
    <row r="419" spans="1:9" x14ac:dyDescent="0.3">
      <c r="A419" s="143" t="s">
        <v>1100</v>
      </c>
      <c r="B419" s="144" t="s">
        <v>453</v>
      </c>
      <c r="C419" s="144">
        <v>10045</v>
      </c>
      <c r="D419" s="144">
        <v>13044944</v>
      </c>
      <c r="E419" s="146">
        <v>11.7</v>
      </c>
      <c r="F419" s="146">
        <v>499</v>
      </c>
      <c r="G419" s="144"/>
      <c r="H419" s="146"/>
      <c r="I419" s="147"/>
    </row>
    <row r="420" spans="1:9" x14ac:dyDescent="0.3">
      <c r="A420" s="148" t="s">
        <v>1100</v>
      </c>
      <c r="B420" s="144"/>
      <c r="C420" s="144"/>
      <c r="D420" s="144"/>
      <c r="E420" s="146"/>
      <c r="F420" s="146"/>
      <c r="G420" s="144">
        <v>13075118</v>
      </c>
      <c r="H420" s="146">
        <v>11.7</v>
      </c>
      <c r="I420" s="147">
        <v>286</v>
      </c>
    </row>
    <row r="421" spans="1:9" x14ac:dyDescent="0.3">
      <c r="A421" s="148" t="s">
        <v>1100</v>
      </c>
      <c r="B421" s="144"/>
      <c r="C421" s="144"/>
      <c r="D421" s="144"/>
      <c r="E421" s="146"/>
      <c r="F421" s="146"/>
      <c r="G421" s="144">
        <v>13075628</v>
      </c>
      <c r="H421" s="146">
        <v>11.7</v>
      </c>
      <c r="I421" s="147">
        <v>213</v>
      </c>
    </row>
    <row r="422" spans="1:9" x14ac:dyDescent="0.3">
      <c r="A422" s="143" t="s">
        <v>1100</v>
      </c>
      <c r="B422" s="144" t="s">
        <v>453</v>
      </c>
      <c r="C422" s="144">
        <v>10046</v>
      </c>
      <c r="D422" s="144">
        <v>13045407</v>
      </c>
      <c r="E422" s="146">
        <v>11.7</v>
      </c>
      <c r="F422" s="146">
        <v>499</v>
      </c>
      <c r="G422" s="144"/>
      <c r="H422" s="146"/>
      <c r="I422" s="147"/>
    </row>
    <row r="423" spans="1:9" x14ac:dyDescent="0.3">
      <c r="A423" s="148" t="s">
        <v>1100</v>
      </c>
      <c r="B423" s="144"/>
      <c r="C423" s="144"/>
      <c r="D423" s="144"/>
      <c r="E423" s="146"/>
      <c r="F423" s="146"/>
      <c r="G423" s="144">
        <v>13075628</v>
      </c>
      <c r="H423" s="146">
        <v>11.7</v>
      </c>
      <c r="I423" s="147">
        <v>499</v>
      </c>
    </row>
    <row r="424" spans="1:9" x14ac:dyDescent="0.3">
      <c r="A424" s="143" t="s">
        <v>1100</v>
      </c>
      <c r="B424" s="144" t="s">
        <v>453</v>
      </c>
      <c r="C424" s="144">
        <v>10047</v>
      </c>
      <c r="D424" s="144">
        <v>13045749</v>
      </c>
      <c r="E424" s="146">
        <v>11.7</v>
      </c>
      <c r="F424" s="146">
        <v>499</v>
      </c>
      <c r="G424" s="144"/>
      <c r="H424" s="146"/>
      <c r="I424" s="147"/>
    </row>
    <row r="425" spans="1:9" x14ac:dyDescent="0.3">
      <c r="A425" s="148" t="s">
        <v>1100</v>
      </c>
      <c r="B425" s="144"/>
      <c r="C425" s="144"/>
      <c r="D425" s="144"/>
      <c r="E425" s="146"/>
      <c r="F425" s="146"/>
      <c r="G425" s="144">
        <v>13075628</v>
      </c>
      <c r="H425" s="146">
        <v>11.7</v>
      </c>
      <c r="I425" s="147">
        <v>225</v>
      </c>
    </row>
    <row r="426" spans="1:9" x14ac:dyDescent="0.3">
      <c r="A426" s="148" t="s">
        <v>1100</v>
      </c>
      <c r="B426" s="144"/>
      <c r="C426" s="144"/>
      <c r="D426" s="144"/>
      <c r="E426" s="146"/>
      <c r="F426" s="146"/>
      <c r="G426" s="144">
        <v>13080136</v>
      </c>
      <c r="H426" s="146">
        <v>11.7</v>
      </c>
      <c r="I426" s="147">
        <v>274</v>
      </c>
    </row>
    <row r="427" spans="1:9" x14ac:dyDescent="0.3">
      <c r="A427" s="143" t="s">
        <v>1100</v>
      </c>
      <c r="B427" s="144" t="s">
        <v>453</v>
      </c>
      <c r="C427" s="144">
        <v>10048</v>
      </c>
      <c r="D427" s="144">
        <v>13050330</v>
      </c>
      <c r="E427" s="146">
        <v>11.7</v>
      </c>
      <c r="F427" s="146">
        <v>499</v>
      </c>
      <c r="G427" s="144"/>
      <c r="H427" s="146"/>
      <c r="I427" s="147"/>
    </row>
    <row r="428" spans="1:9" x14ac:dyDescent="0.3">
      <c r="A428" s="148" t="s">
        <v>1100</v>
      </c>
      <c r="B428" s="144"/>
      <c r="C428" s="144"/>
      <c r="D428" s="144"/>
      <c r="E428" s="146"/>
      <c r="F428" s="146"/>
      <c r="G428" s="144">
        <v>13080136</v>
      </c>
      <c r="H428" s="146">
        <v>11.7</v>
      </c>
      <c r="I428" s="147">
        <v>69</v>
      </c>
    </row>
    <row r="429" spans="1:9" x14ac:dyDescent="0.3">
      <c r="A429" s="148" t="s">
        <v>1100</v>
      </c>
      <c r="B429" s="144"/>
      <c r="C429" s="144"/>
      <c r="D429" s="144"/>
      <c r="E429" s="146"/>
      <c r="F429" s="146"/>
      <c r="G429" s="144">
        <v>13080647</v>
      </c>
      <c r="H429" s="146">
        <v>11.7</v>
      </c>
      <c r="I429" s="147">
        <v>404</v>
      </c>
    </row>
    <row r="430" spans="1:9" x14ac:dyDescent="0.3">
      <c r="A430" s="148" t="s">
        <v>1100</v>
      </c>
      <c r="B430" s="144"/>
      <c r="C430" s="144"/>
      <c r="D430" s="144"/>
      <c r="E430" s="146"/>
      <c r="F430" s="146"/>
      <c r="G430" s="144">
        <v>13081154</v>
      </c>
      <c r="H430" s="146">
        <v>11.7</v>
      </c>
      <c r="I430" s="147">
        <v>26</v>
      </c>
    </row>
    <row r="431" spans="1:9" x14ac:dyDescent="0.3">
      <c r="A431" s="143" t="s">
        <v>1100</v>
      </c>
      <c r="B431" s="144" t="s">
        <v>453</v>
      </c>
      <c r="C431" s="144">
        <v>10049</v>
      </c>
      <c r="D431" s="144">
        <v>13050661</v>
      </c>
      <c r="E431" s="146">
        <v>11.7</v>
      </c>
      <c r="F431" s="146">
        <v>499</v>
      </c>
      <c r="G431" s="144"/>
      <c r="H431" s="146"/>
      <c r="I431" s="147"/>
    </row>
    <row r="432" spans="1:9" x14ac:dyDescent="0.3">
      <c r="A432" s="143" t="s">
        <v>1100</v>
      </c>
      <c r="B432" s="144" t="s">
        <v>453</v>
      </c>
      <c r="C432" s="144">
        <v>10049</v>
      </c>
      <c r="D432" s="144">
        <v>13051524</v>
      </c>
      <c r="E432" s="146">
        <v>11.7</v>
      </c>
      <c r="F432" s="146">
        <v>-499</v>
      </c>
      <c r="G432" s="144"/>
      <c r="H432" s="146"/>
      <c r="I432" s="147"/>
    </row>
    <row r="433" spans="1:9" x14ac:dyDescent="0.3">
      <c r="A433" s="143" t="s">
        <v>1100</v>
      </c>
      <c r="B433" s="144" t="s">
        <v>453</v>
      </c>
      <c r="C433" s="144" t="s">
        <v>1196</v>
      </c>
      <c r="D433" s="144">
        <v>13052349</v>
      </c>
      <c r="E433" s="146">
        <v>11.7</v>
      </c>
      <c r="F433" s="146">
        <v>355</v>
      </c>
      <c r="G433" s="144"/>
      <c r="H433" s="146"/>
      <c r="I433" s="147"/>
    </row>
    <row r="434" spans="1:9" x14ac:dyDescent="0.3">
      <c r="A434" s="148" t="s">
        <v>1100</v>
      </c>
      <c r="B434" s="144"/>
      <c r="C434" s="144"/>
      <c r="D434" s="144"/>
      <c r="E434" s="146"/>
      <c r="F434" s="146"/>
      <c r="G434" s="144">
        <v>13081663</v>
      </c>
      <c r="H434" s="146">
        <v>11.7</v>
      </c>
      <c r="I434" s="147">
        <v>72</v>
      </c>
    </row>
    <row r="435" spans="1:9" x14ac:dyDescent="0.3">
      <c r="A435" s="148" t="s">
        <v>1100</v>
      </c>
      <c r="B435" s="144"/>
      <c r="C435" s="144"/>
      <c r="D435" s="144"/>
      <c r="E435" s="146"/>
      <c r="F435" s="146"/>
      <c r="G435" s="144">
        <v>13082172</v>
      </c>
      <c r="H435" s="146">
        <v>11.7</v>
      </c>
      <c r="I435" s="147">
        <v>15</v>
      </c>
    </row>
    <row r="436" spans="1:9" x14ac:dyDescent="0.3">
      <c r="A436" s="148" t="s">
        <v>1100</v>
      </c>
      <c r="B436" s="144"/>
      <c r="C436" s="144"/>
      <c r="D436" s="144"/>
      <c r="E436" s="146"/>
      <c r="F436" s="146"/>
      <c r="G436" s="144">
        <v>13082683</v>
      </c>
      <c r="H436" s="146">
        <v>11.7</v>
      </c>
      <c r="I436" s="147">
        <v>268</v>
      </c>
    </row>
    <row r="437" spans="1:9" x14ac:dyDescent="0.3">
      <c r="A437" s="143" t="s">
        <v>1099</v>
      </c>
      <c r="B437" s="144" t="s">
        <v>453</v>
      </c>
      <c r="C437" s="144" t="s">
        <v>1197</v>
      </c>
      <c r="D437" s="144">
        <v>13063728</v>
      </c>
      <c r="E437" s="146">
        <v>11.7</v>
      </c>
      <c r="F437" s="146">
        <v>222</v>
      </c>
      <c r="G437" s="144"/>
      <c r="H437" s="146"/>
      <c r="I437" s="147"/>
    </row>
    <row r="438" spans="1:9" x14ac:dyDescent="0.3">
      <c r="A438" s="148" t="s">
        <v>1099</v>
      </c>
      <c r="B438" s="144"/>
      <c r="C438" s="144"/>
      <c r="D438" s="144"/>
      <c r="E438" s="146"/>
      <c r="F438" s="146"/>
      <c r="G438" s="144">
        <v>13082683</v>
      </c>
      <c r="H438" s="146">
        <v>11.7</v>
      </c>
      <c r="I438" s="147">
        <v>119</v>
      </c>
    </row>
    <row r="439" spans="1:9" x14ac:dyDescent="0.3">
      <c r="A439" s="148" t="s">
        <v>1099</v>
      </c>
      <c r="B439" s="144"/>
      <c r="C439" s="144"/>
      <c r="D439" s="144"/>
      <c r="E439" s="146"/>
      <c r="F439" s="146"/>
      <c r="G439" s="144">
        <v>13083195</v>
      </c>
      <c r="H439" s="146">
        <v>11.7</v>
      </c>
      <c r="I439" s="147">
        <v>103</v>
      </c>
    </row>
    <row r="440" spans="1:9" x14ac:dyDescent="0.3">
      <c r="A440" s="143" t="s">
        <v>1100</v>
      </c>
      <c r="B440" s="144" t="s">
        <v>453</v>
      </c>
      <c r="C440" s="144" t="s">
        <v>1198</v>
      </c>
      <c r="D440" s="144">
        <v>13075783</v>
      </c>
      <c r="E440" s="146">
        <v>11.7</v>
      </c>
      <c r="F440" s="146">
        <v>347</v>
      </c>
      <c r="G440" s="144"/>
      <c r="H440" s="146"/>
      <c r="I440" s="147"/>
    </row>
    <row r="441" spans="1:9" x14ac:dyDescent="0.3">
      <c r="A441" s="148" t="s">
        <v>1100</v>
      </c>
      <c r="B441" s="144"/>
      <c r="C441" s="144"/>
      <c r="D441" s="144"/>
      <c r="E441" s="146"/>
      <c r="F441" s="146"/>
      <c r="G441" s="144">
        <v>13083195</v>
      </c>
      <c r="H441" s="146">
        <v>11.7</v>
      </c>
      <c r="I441" s="147">
        <v>262</v>
      </c>
    </row>
    <row r="442" spans="1:9" x14ac:dyDescent="0.3">
      <c r="A442" s="148" t="s">
        <v>1100</v>
      </c>
      <c r="B442" s="144"/>
      <c r="C442" s="144"/>
      <c r="D442" s="144"/>
      <c r="E442" s="146"/>
      <c r="F442" s="146"/>
      <c r="G442" s="144">
        <v>13083706</v>
      </c>
      <c r="H442" s="146">
        <v>11.7</v>
      </c>
      <c r="I442" s="147">
        <v>85</v>
      </c>
    </row>
    <row r="443" spans="1:9" x14ac:dyDescent="0.3">
      <c r="A443" s="143" t="s">
        <v>1100</v>
      </c>
      <c r="B443" s="144" t="s">
        <v>453</v>
      </c>
      <c r="C443" s="144" t="s">
        <v>1199</v>
      </c>
      <c r="D443" s="144">
        <v>13143403</v>
      </c>
      <c r="E443" s="146">
        <v>11.65</v>
      </c>
      <c r="F443" s="146">
        <v>147</v>
      </c>
      <c r="G443" s="144"/>
      <c r="H443" s="146"/>
      <c r="I443" s="147"/>
    </row>
    <row r="444" spans="1:9" x14ac:dyDescent="0.3">
      <c r="A444" s="148" t="s">
        <v>1100</v>
      </c>
      <c r="B444" s="144"/>
      <c r="C444" s="144"/>
      <c r="D444" s="144"/>
      <c r="E444" s="146"/>
      <c r="F444" s="146"/>
      <c r="G444" s="144">
        <v>13143517</v>
      </c>
      <c r="H444" s="146">
        <v>11.65</v>
      </c>
      <c r="I444" s="147">
        <v>147</v>
      </c>
    </row>
    <row r="445" spans="1:9" x14ac:dyDescent="0.3">
      <c r="A445" s="143" t="s">
        <v>1100</v>
      </c>
      <c r="B445" s="144" t="s">
        <v>453</v>
      </c>
      <c r="C445" s="144" t="s">
        <v>1200</v>
      </c>
      <c r="D445" s="144">
        <v>13144207</v>
      </c>
      <c r="E445" s="146">
        <v>11.65</v>
      </c>
      <c r="F445" s="146">
        <v>499</v>
      </c>
      <c r="G445" s="144"/>
      <c r="H445" s="146"/>
      <c r="I445" s="147"/>
    </row>
    <row r="446" spans="1:9" x14ac:dyDescent="0.3">
      <c r="A446" s="148" t="s">
        <v>1100</v>
      </c>
      <c r="B446" s="144"/>
      <c r="C446" s="144"/>
      <c r="D446" s="144"/>
      <c r="E446" s="146"/>
      <c r="F446" s="146"/>
      <c r="G446" s="144">
        <v>13144539</v>
      </c>
      <c r="H446" s="146">
        <v>11.65</v>
      </c>
      <c r="I446" s="147">
        <v>499</v>
      </c>
    </row>
    <row r="447" spans="1:9" x14ac:dyDescent="0.3">
      <c r="A447" s="143" t="s">
        <v>1100</v>
      </c>
      <c r="B447" s="144" t="s">
        <v>453</v>
      </c>
      <c r="C447" s="144" t="s">
        <v>1201</v>
      </c>
      <c r="D447" s="144">
        <v>13145638</v>
      </c>
      <c r="E447" s="146">
        <v>11.65</v>
      </c>
      <c r="F447" s="146">
        <v>91</v>
      </c>
      <c r="G447" s="144"/>
      <c r="H447" s="146"/>
      <c r="I447" s="147"/>
    </row>
    <row r="448" spans="1:9" x14ac:dyDescent="0.3">
      <c r="A448" s="148" t="s">
        <v>1100</v>
      </c>
      <c r="B448" s="144"/>
      <c r="C448" s="144"/>
      <c r="D448" s="144"/>
      <c r="E448" s="146"/>
      <c r="F448" s="146"/>
      <c r="G448" s="144">
        <v>13150075</v>
      </c>
      <c r="H448" s="146">
        <v>11.65</v>
      </c>
      <c r="I448" s="147">
        <v>66</v>
      </c>
    </row>
    <row r="449" spans="1:9" x14ac:dyDescent="0.3">
      <c r="A449" s="148" t="s">
        <v>1100</v>
      </c>
      <c r="B449" s="144"/>
      <c r="C449" s="144"/>
      <c r="D449" s="144"/>
      <c r="E449" s="146"/>
      <c r="F449" s="146"/>
      <c r="G449" s="144">
        <v>13150592</v>
      </c>
      <c r="H449" s="146">
        <v>11.65</v>
      </c>
      <c r="I449" s="147">
        <v>8</v>
      </c>
    </row>
    <row r="450" spans="1:9" x14ac:dyDescent="0.3">
      <c r="A450" s="143" t="s">
        <v>1100</v>
      </c>
      <c r="B450" s="144" t="s">
        <v>453</v>
      </c>
      <c r="C450" s="144" t="s">
        <v>1201</v>
      </c>
      <c r="D450" s="144">
        <v>13152607</v>
      </c>
      <c r="E450" s="146">
        <v>11.65</v>
      </c>
      <c r="F450" s="146">
        <v>-17</v>
      </c>
      <c r="G450" s="144"/>
      <c r="H450" s="146"/>
      <c r="I450" s="147"/>
    </row>
    <row r="451" spans="1:9" x14ac:dyDescent="0.3">
      <c r="A451" s="143" t="s">
        <v>1100</v>
      </c>
      <c r="B451" s="144" t="s">
        <v>453</v>
      </c>
      <c r="C451" s="144" t="s">
        <v>1202</v>
      </c>
      <c r="D451" s="144">
        <v>13150235</v>
      </c>
      <c r="E451" s="146">
        <v>11.65</v>
      </c>
      <c r="F451" s="146">
        <v>499</v>
      </c>
      <c r="G451" s="144"/>
      <c r="H451" s="146"/>
      <c r="I451" s="147"/>
    </row>
    <row r="452" spans="1:9" x14ac:dyDescent="0.3">
      <c r="A452" s="143" t="s">
        <v>1100</v>
      </c>
      <c r="B452" s="144" t="s">
        <v>453</v>
      </c>
      <c r="C452" s="144" t="s">
        <v>1202</v>
      </c>
      <c r="D452" s="144">
        <v>13152170</v>
      </c>
      <c r="E452" s="146">
        <v>11.65</v>
      </c>
      <c r="F452" s="146">
        <v>-499</v>
      </c>
      <c r="G452" s="144"/>
      <c r="H452" s="146"/>
      <c r="I452" s="147"/>
    </row>
    <row r="453" spans="1:9" x14ac:dyDescent="0.3">
      <c r="A453" s="143" t="s">
        <v>1100</v>
      </c>
      <c r="B453" s="144" t="s">
        <v>453</v>
      </c>
      <c r="C453" s="144" t="s">
        <v>1203</v>
      </c>
      <c r="D453" s="144">
        <v>13150934</v>
      </c>
      <c r="E453" s="146">
        <v>11.7</v>
      </c>
      <c r="F453" s="146">
        <v>12</v>
      </c>
      <c r="G453" s="144"/>
      <c r="H453" s="146"/>
      <c r="I453" s="147"/>
    </row>
    <row r="454" spans="1:9" x14ac:dyDescent="0.3">
      <c r="A454" s="148" t="s">
        <v>1100</v>
      </c>
      <c r="B454" s="144"/>
      <c r="C454" s="144"/>
      <c r="D454" s="144"/>
      <c r="E454" s="146"/>
      <c r="F454" s="146"/>
      <c r="G454" s="144">
        <v>13151102</v>
      </c>
      <c r="H454" s="146">
        <v>11.7</v>
      </c>
      <c r="I454" s="147">
        <v>12</v>
      </c>
    </row>
    <row r="455" spans="1:9" x14ac:dyDescent="0.3">
      <c r="A455" s="143" t="s">
        <v>1100</v>
      </c>
      <c r="B455" s="144" t="s">
        <v>453</v>
      </c>
      <c r="C455" s="144" t="s">
        <v>1204</v>
      </c>
      <c r="D455" s="144">
        <v>13151320</v>
      </c>
      <c r="E455" s="146">
        <v>11.7</v>
      </c>
      <c r="F455" s="146">
        <v>187</v>
      </c>
      <c r="G455" s="144"/>
      <c r="H455" s="146"/>
      <c r="I455" s="147"/>
    </row>
    <row r="456" spans="1:9" x14ac:dyDescent="0.3">
      <c r="A456" s="148" t="s">
        <v>1100</v>
      </c>
      <c r="B456" s="144"/>
      <c r="C456" s="144"/>
      <c r="D456" s="144"/>
      <c r="E456" s="146"/>
      <c r="F456" s="146"/>
      <c r="G456" s="144">
        <v>13151612</v>
      </c>
      <c r="H456" s="146">
        <v>11.7</v>
      </c>
      <c r="I456" s="147">
        <v>187</v>
      </c>
    </row>
    <row r="457" spans="1:9" x14ac:dyDescent="0.3">
      <c r="A457" s="143" t="s">
        <v>1100</v>
      </c>
      <c r="B457" s="144" t="s">
        <v>453</v>
      </c>
      <c r="C457" s="144" t="s">
        <v>1205</v>
      </c>
      <c r="D457" s="144">
        <v>13151680</v>
      </c>
      <c r="E457" s="146">
        <v>11.7</v>
      </c>
      <c r="F457" s="146">
        <v>253</v>
      </c>
      <c r="G457" s="144"/>
      <c r="H457" s="146"/>
      <c r="I457" s="147"/>
    </row>
    <row r="458" spans="1:9" x14ac:dyDescent="0.3">
      <c r="A458" s="148" t="s">
        <v>1100</v>
      </c>
      <c r="B458" s="144"/>
      <c r="C458" s="144"/>
      <c r="D458" s="144"/>
      <c r="E458" s="146"/>
      <c r="F458" s="146"/>
      <c r="G458" s="144">
        <v>13152123</v>
      </c>
      <c r="H458" s="146">
        <v>11.7</v>
      </c>
      <c r="I458" s="147">
        <v>253</v>
      </c>
    </row>
    <row r="459" spans="1:9" x14ac:dyDescent="0.3">
      <c r="A459" s="143" t="s">
        <v>1100</v>
      </c>
      <c r="B459" s="144" t="s">
        <v>453</v>
      </c>
      <c r="C459" s="144" t="s">
        <v>1206</v>
      </c>
      <c r="D459" s="144">
        <v>13152222</v>
      </c>
      <c r="E459" s="146">
        <v>11.7</v>
      </c>
      <c r="F459" s="146">
        <v>499</v>
      </c>
      <c r="G459" s="144"/>
      <c r="H459" s="146"/>
      <c r="I459" s="147"/>
    </row>
    <row r="460" spans="1:9" x14ac:dyDescent="0.3">
      <c r="A460" s="148" t="s">
        <v>1100</v>
      </c>
      <c r="B460" s="144"/>
      <c r="C460" s="144"/>
      <c r="D460" s="144"/>
      <c r="E460" s="146"/>
      <c r="F460" s="146"/>
      <c r="G460" s="144">
        <v>13152631</v>
      </c>
      <c r="H460" s="146">
        <v>11.7</v>
      </c>
      <c r="I460" s="147">
        <v>499</v>
      </c>
    </row>
    <row r="461" spans="1:9" x14ac:dyDescent="0.3">
      <c r="A461" s="143" t="s">
        <v>1100</v>
      </c>
      <c r="B461" s="144" t="s">
        <v>453</v>
      </c>
      <c r="C461" s="144" t="s">
        <v>1207</v>
      </c>
      <c r="D461" s="144">
        <v>13152649</v>
      </c>
      <c r="E461" s="146">
        <v>11.7</v>
      </c>
      <c r="F461" s="146">
        <v>17</v>
      </c>
      <c r="G461" s="144"/>
      <c r="H461" s="146"/>
      <c r="I461" s="147"/>
    </row>
    <row r="462" spans="1:9" x14ac:dyDescent="0.3">
      <c r="A462" s="148" t="s">
        <v>1100</v>
      </c>
      <c r="B462" s="144"/>
      <c r="C462" s="144"/>
      <c r="D462" s="144"/>
      <c r="E462" s="146"/>
      <c r="F462" s="146"/>
      <c r="G462" s="144">
        <v>13153139</v>
      </c>
      <c r="H462" s="146">
        <v>11.7</v>
      </c>
      <c r="I462" s="147">
        <v>17</v>
      </c>
    </row>
    <row r="463" spans="1:9" x14ac:dyDescent="0.3">
      <c r="A463" s="143" t="s">
        <v>1100</v>
      </c>
      <c r="B463" s="144" t="s">
        <v>453</v>
      </c>
      <c r="C463" s="144" t="s">
        <v>1208</v>
      </c>
      <c r="D463" s="144">
        <v>13165862</v>
      </c>
      <c r="E463" s="146">
        <v>11.7</v>
      </c>
      <c r="F463" s="146">
        <v>405</v>
      </c>
      <c r="G463" s="144"/>
      <c r="H463" s="146"/>
      <c r="I463" s="147"/>
    </row>
    <row r="464" spans="1:9" x14ac:dyDescent="0.3">
      <c r="A464" s="148" t="s">
        <v>1100</v>
      </c>
      <c r="B464" s="144"/>
      <c r="C464" s="144"/>
      <c r="D464" s="144"/>
      <c r="E464" s="146"/>
      <c r="F464" s="146"/>
      <c r="G464" s="144">
        <v>13170351</v>
      </c>
      <c r="H464" s="146">
        <v>11.7</v>
      </c>
      <c r="I464" s="147">
        <v>405</v>
      </c>
    </row>
    <row r="465" spans="1:9" x14ac:dyDescent="0.3">
      <c r="A465" s="143" t="s">
        <v>1100</v>
      </c>
      <c r="B465" s="144" t="s">
        <v>453</v>
      </c>
      <c r="C465" s="144" t="s">
        <v>1209</v>
      </c>
      <c r="D465" s="144">
        <v>13170268</v>
      </c>
      <c r="E465" s="146">
        <v>11.7</v>
      </c>
      <c r="F465" s="146">
        <v>73</v>
      </c>
      <c r="G465" s="144"/>
      <c r="H465" s="146"/>
      <c r="I465" s="147"/>
    </row>
    <row r="466" spans="1:9" x14ac:dyDescent="0.3">
      <c r="A466" s="148" t="s">
        <v>1100</v>
      </c>
      <c r="B466" s="144"/>
      <c r="C466" s="144"/>
      <c r="D466" s="144"/>
      <c r="E466" s="146"/>
      <c r="F466" s="146"/>
      <c r="G466" s="144">
        <v>13170351</v>
      </c>
      <c r="H466" s="146">
        <v>11.7</v>
      </c>
      <c r="I466" s="147">
        <v>73</v>
      </c>
    </row>
    <row r="467" spans="1:9" x14ac:dyDescent="0.3">
      <c r="A467" s="143" t="s">
        <v>1100</v>
      </c>
      <c r="B467" s="144" t="s">
        <v>453</v>
      </c>
      <c r="C467" s="144" t="s">
        <v>1210</v>
      </c>
      <c r="D467" s="144">
        <v>13244503</v>
      </c>
      <c r="E467" s="146">
        <v>11.55</v>
      </c>
      <c r="F467" s="146">
        <v>499</v>
      </c>
      <c r="G467" s="144"/>
      <c r="H467" s="146"/>
      <c r="I467" s="147"/>
    </row>
    <row r="468" spans="1:9" x14ac:dyDescent="0.3">
      <c r="A468" s="148" t="s">
        <v>1100</v>
      </c>
      <c r="B468" s="144"/>
      <c r="C468" s="144"/>
      <c r="D468" s="144"/>
      <c r="E468" s="146"/>
      <c r="F468" s="146"/>
      <c r="G468" s="144">
        <v>13244917</v>
      </c>
      <c r="H468" s="146">
        <v>11.55</v>
      </c>
      <c r="I468" s="147">
        <v>499</v>
      </c>
    </row>
    <row r="469" spans="1:9" x14ac:dyDescent="0.3">
      <c r="A469" s="143" t="s">
        <v>1100</v>
      </c>
      <c r="B469" s="144" t="s">
        <v>453</v>
      </c>
      <c r="C469" s="144">
        <v>10050</v>
      </c>
      <c r="D469" s="144">
        <v>13265819</v>
      </c>
      <c r="E469" s="146">
        <v>11.7</v>
      </c>
      <c r="F469" s="146">
        <v>499</v>
      </c>
      <c r="G469" s="144"/>
      <c r="H469" s="146"/>
      <c r="I469" s="147"/>
    </row>
    <row r="470" spans="1:9" x14ac:dyDescent="0.3">
      <c r="A470" s="148" t="s">
        <v>1100</v>
      </c>
      <c r="B470" s="144"/>
      <c r="C470" s="144"/>
      <c r="D470" s="144"/>
      <c r="E470" s="146"/>
      <c r="F470" s="146"/>
      <c r="G470" s="144">
        <v>13300000</v>
      </c>
      <c r="H470" s="146">
        <v>11.7</v>
      </c>
      <c r="I470" s="147">
        <v>499</v>
      </c>
    </row>
    <row r="471" spans="1:9" x14ac:dyDescent="0.3">
      <c r="A471" s="143" t="s">
        <v>1100</v>
      </c>
      <c r="B471" s="144" t="s">
        <v>453</v>
      </c>
      <c r="C471" s="144">
        <v>10051</v>
      </c>
      <c r="D471" s="144">
        <v>13270123</v>
      </c>
      <c r="E471" s="146">
        <v>11.7</v>
      </c>
      <c r="F471" s="146">
        <v>499</v>
      </c>
      <c r="G471" s="144"/>
      <c r="H471" s="146"/>
      <c r="I471" s="147"/>
    </row>
    <row r="472" spans="1:9" x14ac:dyDescent="0.3">
      <c r="A472" s="148" t="s">
        <v>1100</v>
      </c>
      <c r="B472" s="144"/>
      <c r="C472" s="144"/>
      <c r="D472" s="144"/>
      <c r="E472" s="146"/>
      <c r="F472" s="146"/>
      <c r="G472" s="144">
        <v>13300000</v>
      </c>
      <c r="H472" s="146">
        <v>11.7</v>
      </c>
      <c r="I472" s="147">
        <v>499</v>
      </c>
    </row>
    <row r="473" spans="1:9" x14ac:dyDescent="0.3">
      <c r="A473" s="143" t="s">
        <v>1100</v>
      </c>
      <c r="B473" s="144" t="s">
        <v>453</v>
      </c>
      <c r="C473" s="144">
        <v>10052</v>
      </c>
      <c r="D473" s="144">
        <v>13270450</v>
      </c>
      <c r="E473" s="146">
        <v>11.7</v>
      </c>
      <c r="F473" s="146">
        <v>499</v>
      </c>
      <c r="G473" s="144"/>
      <c r="H473" s="146"/>
      <c r="I473" s="147"/>
    </row>
    <row r="474" spans="1:9" x14ac:dyDescent="0.3">
      <c r="A474" s="148" t="s">
        <v>1100</v>
      </c>
      <c r="B474" s="144"/>
      <c r="C474" s="144"/>
      <c r="D474" s="144"/>
      <c r="E474" s="146"/>
      <c r="F474" s="146"/>
      <c r="G474" s="144">
        <v>13300000</v>
      </c>
      <c r="H474" s="146">
        <v>11.7</v>
      </c>
      <c r="I474" s="147">
        <v>499</v>
      </c>
    </row>
    <row r="475" spans="1:9" x14ac:dyDescent="0.3">
      <c r="A475" s="143" t="s">
        <v>1100</v>
      </c>
      <c r="B475" s="144" t="s">
        <v>453</v>
      </c>
      <c r="C475" s="144">
        <v>10053</v>
      </c>
      <c r="D475" s="144">
        <v>13271420</v>
      </c>
      <c r="E475" s="146">
        <v>11.7</v>
      </c>
      <c r="F475" s="146">
        <v>170</v>
      </c>
      <c r="G475" s="144"/>
      <c r="H475" s="146"/>
      <c r="I475" s="147"/>
    </row>
    <row r="476" spans="1:9" ht="16.8" thickBot="1" x14ac:dyDescent="0.35">
      <c r="A476" s="170" t="s">
        <v>1100</v>
      </c>
      <c r="B476" s="171"/>
      <c r="C476" s="171"/>
      <c r="D476" s="171"/>
      <c r="E476" s="173"/>
      <c r="F476" s="173"/>
      <c r="G476" s="171">
        <v>13300000</v>
      </c>
      <c r="H476" s="173">
        <v>11.7</v>
      </c>
      <c r="I476" s="174">
        <v>170</v>
      </c>
    </row>
    <row r="477" spans="1:9" ht="16.8" thickBot="1" x14ac:dyDescent="0.35">
      <c r="A477" s="19"/>
      <c r="B477" s="20" t="s">
        <v>1079</v>
      </c>
      <c r="C477" s="192"/>
      <c r="D477" s="192"/>
      <c r="E477" s="192"/>
      <c r="F477" s="194">
        <f>SUM(F4:F476)</f>
        <v>54000</v>
      </c>
      <c r="G477" s="192"/>
      <c r="H477" s="192"/>
      <c r="I477" s="195">
        <f>SUM(I4:I476)</f>
        <v>54000</v>
      </c>
    </row>
    <row r="478" spans="1:9" s="226" customFormat="1" ht="33" customHeight="1" x14ac:dyDescent="0.3">
      <c r="A478" s="204" t="s">
        <v>1081</v>
      </c>
      <c r="B478" s="463" t="s">
        <v>1083</v>
      </c>
      <c r="C478" s="463"/>
      <c r="D478" s="463"/>
      <c r="E478" s="463"/>
      <c r="F478" s="463"/>
      <c r="G478" s="463"/>
      <c r="H478" s="463"/>
      <c r="I478" s="463"/>
    </row>
    <row r="479" spans="1:9" ht="16.8" thickBot="1" x14ac:dyDescent="0.35"/>
    <row r="480" spans="1:9" ht="38.4" customHeight="1" thickBot="1" x14ac:dyDescent="0.35">
      <c r="A480" s="186" t="s">
        <v>1080</v>
      </c>
      <c r="B480" s="502" t="s">
        <v>720</v>
      </c>
      <c r="C480" s="503"/>
      <c r="D480" s="504" t="s">
        <v>1912</v>
      </c>
      <c r="E480" s="504"/>
      <c r="F480" s="251" t="s">
        <v>595</v>
      </c>
    </row>
    <row r="481" spans="2:6" x14ac:dyDescent="0.3">
      <c r="B481" s="464" t="s">
        <v>1304</v>
      </c>
      <c r="C481" s="465"/>
      <c r="D481" s="505">
        <v>3000</v>
      </c>
      <c r="E481" s="505"/>
      <c r="F481" s="259">
        <v>3000</v>
      </c>
    </row>
    <row r="482" spans="2:6" x14ac:dyDescent="0.3">
      <c r="B482" s="478" t="s">
        <v>1307</v>
      </c>
      <c r="C482" s="477"/>
      <c r="D482" s="497">
        <v>5700</v>
      </c>
      <c r="E482" s="497"/>
      <c r="F482" s="240">
        <v>5700</v>
      </c>
    </row>
    <row r="483" spans="2:6" x14ac:dyDescent="0.3">
      <c r="B483" s="478" t="s">
        <v>1308</v>
      </c>
      <c r="C483" s="477"/>
      <c r="D483" s="497">
        <v>9100</v>
      </c>
      <c r="E483" s="497"/>
      <c r="F483" s="240">
        <v>7976</v>
      </c>
    </row>
    <row r="484" spans="2:6" x14ac:dyDescent="0.3">
      <c r="B484" s="478" t="s">
        <v>1309</v>
      </c>
      <c r="C484" s="477"/>
      <c r="D484" s="497">
        <v>6000</v>
      </c>
      <c r="E484" s="497"/>
      <c r="F484" s="240">
        <v>6000</v>
      </c>
    </row>
    <row r="485" spans="2:6" x14ac:dyDescent="0.3">
      <c r="B485" s="499" t="s">
        <v>1305</v>
      </c>
      <c r="C485" s="500"/>
      <c r="D485" s="497">
        <v>2000</v>
      </c>
      <c r="E485" s="497"/>
      <c r="F485" s="240">
        <v>0</v>
      </c>
    </row>
    <row r="486" spans="2:6" x14ac:dyDescent="0.3">
      <c r="B486" s="478" t="s">
        <v>1306</v>
      </c>
      <c r="C486" s="477"/>
      <c r="D486" s="497">
        <v>16978</v>
      </c>
      <c r="E486" s="497"/>
      <c r="F486" s="240">
        <v>15936</v>
      </c>
    </row>
    <row r="487" spans="2:6" ht="16.8" thickBot="1" x14ac:dyDescent="0.35">
      <c r="B487" s="466" t="s">
        <v>1310</v>
      </c>
      <c r="C487" s="467"/>
      <c r="D487" s="498">
        <v>15388</v>
      </c>
      <c r="E487" s="498"/>
      <c r="F487" s="241">
        <v>15388</v>
      </c>
    </row>
  </sheetData>
  <mergeCells count="17">
    <mergeCell ref="D486:E486"/>
    <mergeCell ref="D487:E487"/>
    <mergeCell ref="B487:C487"/>
    <mergeCell ref="B478:I478"/>
    <mergeCell ref="B480:C480"/>
    <mergeCell ref="B481:C481"/>
    <mergeCell ref="B485:C485"/>
    <mergeCell ref="B486:C486"/>
    <mergeCell ref="B482:C482"/>
    <mergeCell ref="B483:C483"/>
    <mergeCell ref="B484:C484"/>
    <mergeCell ref="D480:E480"/>
    <mergeCell ref="D481:E481"/>
    <mergeCell ref="D482:E482"/>
    <mergeCell ref="D483:E483"/>
    <mergeCell ref="D484:E484"/>
    <mergeCell ref="D485:E485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7" fitToHeight="100" orientation="portrait" r:id="rId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32">
    <pageSetUpPr fitToPage="1"/>
  </sheetPr>
  <dimension ref="A1:I350"/>
  <sheetViews>
    <sheetView zoomScale="80" zoomScaleNormal="80" workbookViewId="0">
      <selection activeCell="A2" sqref="A2"/>
    </sheetView>
  </sheetViews>
  <sheetFormatPr defaultRowHeight="16.2" x14ac:dyDescent="0.3"/>
  <cols>
    <col min="1" max="1" width="10" customWidth="1"/>
    <col min="2" max="2" width="10.5546875" bestFit="1" customWidth="1"/>
    <col min="3" max="3" width="8.33203125" bestFit="1" customWidth="1"/>
    <col min="4" max="9" width="10.5546875" bestFit="1" customWidth="1"/>
  </cols>
  <sheetData>
    <row r="1" spans="1:9" x14ac:dyDescent="0.3">
      <c r="A1" s="135" t="s">
        <v>3357</v>
      </c>
    </row>
    <row r="2" spans="1:9" ht="16.8" thickBot="1" x14ac:dyDescent="0.35">
      <c r="A2" s="135" t="s">
        <v>1380</v>
      </c>
    </row>
    <row r="3" spans="1:9" s="136" customFormat="1" ht="16.8" thickBot="1" x14ac:dyDescent="0.35">
      <c r="A3" s="175" t="s">
        <v>1211</v>
      </c>
      <c r="B3" s="176" t="s">
        <v>1016</v>
      </c>
      <c r="C3" s="177" t="s">
        <v>254</v>
      </c>
      <c r="D3" s="178" t="s">
        <v>1212</v>
      </c>
      <c r="E3" s="176" t="s">
        <v>1213</v>
      </c>
      <c r="F3" s="176" t="s">
        <v>1214</v>
      </c>
      <c r="G3" s="178" t="s">
        <v>258</v>
      </c>
      <c r="H3" s="176" t="s">
        <v>1215</v>
      </c>
      <c r="I3" s="179" t="s">
        <v>1216</v>
      </c>
    </row>
    <row r="4" spans="1:9" x14ac:dyDescent="0.3">
      <c r="A4" s="180" t="s">
        <v>577</v>
      </c>
      <c r="B4" s="181" t="s">
        <v>453</v>
      </c>
      <c r="C4" s="181" t="s">
        <v>1217</v>
      </c>
      <c r="D4" s="181">
        <v>11401905</v>
      </c>
      <c r="E4" s="182">
        <v>11</v>
      </c>
      <c r="F4" s="182">
        <v>499</v>
      </c>
      <c r="G4" s="181"/>
      <c r="H4" s="182"/>
      <c r="I4" s="183"/>
    </row>
    <row r="5" spans="1:9" x14ac:dyDescent="0.3">
      <c r="A5" s="148" t="s">
        <v>577</v>
      </c>
      <c r="B5" s="144"/>
      <c r="C5" s="144"/>
      <c r="D5" s="144"/>
      <c r="E5" s="146"/>
      <c r="F5" s="146"/>
      <c r="G5" s="144">
        <v>11402245</v>
      </c>
      <c r="H5" s="146">
        <v>11</v>
      </c>
      <c r="I5" s="147">
        <v>499</v>
      </c>
    </row>
    <row r="6" spans="1:9" x14ac:dyDescent="0.3">
      <c r="A6" s="143" t="s">
        <v>577</v>
      </c>
      <c r="B6" s="144" t="s">
        <v>453</v>
      </c>
      <c r="C6" s="144" t="s">
        <v>1218</v>
      </c>
      <c r="D6" s="144">
        <v>11402110</v>
      </c>
      <c r="E6" s="146">
        <v>11</v>
      </c>
      <c r="F6" s="146">
        <v>499</v>
      </c>
      <c r="G6" s="144"/>
      <c r="H6" s="146"/>
      <c r="I6" s="147"/>
    </row>
    <row r="7" spans="1:9" x14ac:dyDescent="0.3">
      <c r="A7" s="148" t="s">
        <v>577</v>
      </c>
      <c r="B7" s="144"/>
      <c r="C7" s="144"/>
      <c r="D7" s="144"/>
      <c r="E7" s="146"/>
      <c r="F7" s="146"/>
      <c r="G7" s="144">
        <v>11402245</v>
      </c>
      <c r="H7" s="146">
        <v>11</v>
      </c>
      <c r="I7" s="147">
        <v>499</v>
      </c>
    </row>
    <row r="8" spans="1:9" x14ac:dyDescent="0.3">
      <c r="A8" s="143" t="s">
        <v>577</v>
      </c>
      <c r="B8" s="144" t="s">
        <v>453</v>
      </c>
      <c r="C8" s="144" t="s">
        <v>1219</v>
      </c>
      <c r="D8" s="144">
        <v>11402262</v>
      </c>
      <c r="E8" s="146">
        <v>11</v>
      </c>
      <c r="F8" s="146">
        <v>2</v>
      </c>
      <c r="G8" s="144"/>
      <c r="H8" s="146"/>
      <c r="I8" s="147"/>
    </row>
    <row r="9" spans="1:9" x14ac:dyDescent="0.3">
      <c r="A9" s="148" t="s">
        <v>577</v>
      </c>
      <c r="B9" s="144"/>
      <c r="C9" s="144"/>
      <c r="D9" s="144"/>
      <c r="E9" s="146"/>
      <c r="F9" s="146"/>
      <c r="G9" s="144">
        <v>11403278</v>
      </c>
      <c r="H9" s="146">
        <v>11</v>
      </c>
      <c r="I9" s="147">
        <v>2</v>
      </c>
    </row>
    <row r="10" spans="1:9" x14ac:dyDescent="0.3">
      <c r="A10" s="143" t="s">
        <v>577</v>
      </c>
      <c r="B10" s="144" t="s">
        <v>453</v>
      </c>
      <c r="C10" s="144" t="s">
        <v>1220</v>
      </c>
      <c r="D10" s="144">
        <v>11415333</v>
      </c>
      <c r="E10" s="146">
        <v>11</v>
      </c>
      <c r="F10" s="146">
        <v>499</v>
      </c>
      <c r="G10" s="144"/>
      <c r="H10" s="146"/>
      <c r="I10" s="147"/>
    </row>
    <row r="11" spans="1:9" x14ac:dyDescent="0.3">
      <c r="A11" s="148" t="s">
        <v>577</v>
      </c>
      <c r="B11" s="144"/>
      <c r="C11" s="144"/>
      <c r="D11" s="144"/>
      <c r="E11" s="146"/>
      <c r="F11" s="146"/>
      <c r="G11" s="144">
        <v>11415484</v>
      </c>
      <c r="H11" s="146">
        <v>11</v>
      </c>
      <c r="I11" s="147">
        <v>157</v>
      </c>
    </row>
    <row r="12" spans="1:9" x14ac:dyDescent="0.3">
      <c r="A12" s="148" t="s">
        <v>577</v>
      </c>
      <c r="B12" s="144"/>
      <c r="C12" s="144"/>
      <c r="D12" s="144"/>
      <c r="E12" s="146"/>
      <c r="F12" s="146"/>
      <c r="G12" s="144">
        <v>11415992</v>
      </c>
      <c r="H12" s="146">
        <v>11</v>
      </c>
      <c r="I12" s="147">
        <v>1</v>
      </c>
    </row>
    <row r="13" spans="1:9" x14ac:dyDescent="0.3">
      <c r="A13" s="148" t="s">
        <v>577</v>
      </c>
      <c r="B13" s="144"/>
      <c r="C13" s="144"/>
      <c r="D13" s="144"/>
      <c r="E13" s="146"/>
      <c r="F13" s="146"/>
      <c r="G13" s="144">
        <v>11421016</v>
      </c>
      <c r="H13" s="146">
        <v>11</v>
      </c>
      <c r="I13" s="147">
        <v>16</v>
      </c>
    </row>
    <row r="14" spans="1:9" x14ac:dyDescent="0.3">
      <c r="A14" s="148" t="s">
        <v>577</v>
      </c>
      <c r="B14" s="144"/>
      <c r="C14" s="144"/>
      <c r="D14" s="144"/>
      <c r="E14" s="146"/>
      <c r="F14" s="146"/>
      <c r="G14" s="144">
        <v>11421527</v>
      </c>
      <c r="H14" s="146">
        <v>11</v>
      </c>
      <c r="I14" s="147">
        <v>5</v>
      </c>
    </row>
    <row r="15" spans="1:9" x14ac:dyDescent="0.3">
      <c r="A15" s="148" t="s">
        <v>577</v>
      </c>
      <c r="B15" s="144"/>
      <c r="C15" s="144"/>
      <c r="D15" s="144"/>
      <c r="E15" s="146"/>
      <c r="F15" s="146"/>
      <c r="G15" s="144">
        <v>11422044</v>
      </c>
      <c r="H15" s="146">
        <v>11</v>
      </c>
      <c r="I15" s="147">
        <v>2</v>
      </c>
    </row>
    <row r="16" spans="1:9" x14ac:dyDescent="0.3">
      <c r="A16" s="148" t="s">
        <v>577</v>
      </c>
      <c r="B16" s="144"/>
      <c r="C16" s="144"/>
      <c r="D16" s="144"/>
      <c r="E16" s="146"/>
      <c r="F16" s="146"/>
      <c r="G16" s="144">
        <v>11425119</v>
      </c>
      <c r="H16" s="146">
        <v>11</v>
      </c>
      <c r="I16" s="147">
        <v>29</v>
      </c>
    </row>
    <row r="17" spans="1:9" x14ac:dyDescent="0.3">
      <c r="A17" s="148" t="s">
        <v>577</v>
      </c>
      <c r="B17" s="144"/>
      <c r="C17" s="144"/>
      <c r="D17" s="144"/>
      <c r="E17" s="146"/>
      <c r="F17" s="146"/>
      <c r="G17" s="144">
        <v>11425632</v>
      </c>
      <c r="H17" s="146">
        <v>11</v>
      </c>
      <c r="I17" s="147">
        <v>10</v>
      </c>
    </row>
    <row r="18" spans="1:9" x14ac:dyDescent="0.3">
      <c r="A18" s="148" t="s">
        <v>577</v>
      </c>
      <c r="B18" s="144"/>
      <c r="C18" s="144"/>
      <c r="D18" s="144"/>
      <c r="E18" s="146"/>
      <c r="F18" s="146"/>
      <c r="G18" s="144">
        <v>11431176</v>
      </c>
      <c r="H18" s="146">
        <v>11</v>
      </c>
      <c r="I18" s="147">
        <v>10</v>
      </c>
    </row>
    <row r="19" spans="1:9" x14ac:dyDescent="0.3">
      <c r="A19" s="148" t="s">
        <v>577</v>
      </c>
      <c r="B19" s="144"/>
      <c r="C19" s="144"/>
      <c r="D19" s="144"/>
      <c r="E19" s="146"/>
      <c r="F19" s="146"/>
      <c r="G19" s="144">
        <v>11444413</v>
      </c>
      <c r="H19" s="146">
        <v>11</v>
      </c>
      <c r="I19" s="147">
        <v>2</v>
      </c>
    </row>
    <row r="20" spans="1:9" x14ac:dyDescent="0.3">
      <c r="A20" s="148" t="s">
        <v>577</v>
      </c>
      <c r="B20" s="144"/>
      <c r="C20" s="144"/>
      <c r="D20" s="144"/>
      <c r="E20" s="146"/>
      <c r="F20" s="146"/>
      <c r="G20" s="144">
        <v>11451993</v>
      </c>
      <c r="H20" s="146">
        <v>11</v>
      </c>
      <c r="I20" s="147">
        <v>20</v>
      </c>
    </row>
    <row r="21" spans="1:9" x14ac:dyDescent="0.3">
      <c r="A21" s="148" t="s">
        <v>577</v>
      </c>
      <c r="B21" s="144"/>
      <c r="C21" s="144"/>
      <c r="D21" s="144"/>
      <c r="E21" s="146"/>
      <c r="F21" s="146"/>
      <c r="G21" s="144">
        <v>11455572</v>
      </c>
      <c r="H21" s="146">
        <v>11</v>
      </c>
      <c r="I21" s="147">
        <v>10</v>
      </c>
    </row>
    <row r="22" spans="1:9" x14ac:dyDescent="0.3">
      <c r="A22" s="148" t="s">
        <v>577</v>
      </c>
      <c r="B22" s="144"/>
      <c r="C22" s="144"/>
      <c r="D22" s="144"/>
      <c r="E22" s="146"/>
      <c r="F22" s="146"/>
      <c r="G22" s="144">
        <v>11475859</v>
      </c>
      <c r="H22" s="146">
        <v>11</v>
      </c>
      <c r="I22" s="147">
        <v>2</v>
      </c>
    </row>
    <row r="23" spans="1:9" x14ac:dyDescent="0.3">
      <c r="A23" s="148" t="s">
        <v>577</v>
      </c>
      <c r="B23" s="144"/>
      <c r="C23" s="144"/>
      <c r="D23" s="144"/>
      <c r="E23" s="146"/>
      <c r="F23" s="146"/>
      <c r="G23" s="144">
        <v>11490515</v>
      </c>
      <c r="H23" s="146">
        <v>11</v>
      </c>
      <c r="I23" s="147">
        <v>3</v>
      </c>
    </row>
    <row r="24" spans="1:9" x14ac:dyDescent="0.3">
      <c r="A24" s="148" t="s">
        <v>577</v>
      </c>
      <c r="B24" s="144"/>
      <c r="C24" s="144"/>
      <c r="D24" s="144"/>
      <c r="E24" s="146"/>
      <c r="F24" s="146"/>
      <c r="G24" s="144">
        <v>11493602</v>
      </c>
      <c r="H24" s="146">
        <v>11</v>
      </c>
      <c r="I24" s="147">
        <v>5</v>
      </c>
    </row>
    <row r="25" spans="1:9" x14ac:dyDescent="0.3">
      <c r="A25" s="148" t="s">
        <v>577</v>
      </c>
      <c r="B25" s="144"/>
      <c r="C25" s="144"/>
      <c r="D25" s="144"/>
      <c r="E25" s="146"/>
      <c r="F25" s="146"/>
      <c r="G25" s="144">
        <v>11495647</v>
      </c>
      <c r="H25" s="146">
        <v>11</v>
      </c>
      <c r="I25" s="147">
        <v>11</v>
      </c>
    </row>
    <row r="26" spans="1:9" x14ac:dyDescent="0.3">
      <c r="A26" s="148" t="s">
        <v>577</v>
      </c>
      <c r="B26" s="144"/>
      <c r="C26" s="144"/>
      <c r="D26" s="144"/>
      <c r="E26" s="146"/>
      <c r="F26" s="146"/>
      <c r="G26" s="144">
        <v>11522018</v>
      </c>
      <c r="H26" s="146">
        <v>11</v>
      </c>
      <c r="I26" s="147">
        <v>216</v>
      </c>
    </row>
    <row r="27" spans="1:9" x14ac:dyDescent="0.3">
      <c r="A27" s="143" t="s">
        <v>577</v>
      </c>
      <c r="B27" s="144" t="s">
        <v>453</v>
      </c>
      <c r="C27" s="144" t="s">
        <v>1221</v>
      </c>
      <c r="D27" s="144">
        <v>11415527</v>
      </c>
      <c r="E27" s="146">
        <v>11</v>
      </c>
      <c r="F27" s="146">
        <v>499</v>
      </c>
      <c r="G27" s="144"/>
      <c r="H27" s="146"/>
      <c r="I27" s="147"/>
    </row>
    <row r="28" spans="1:9" x14ac:dyDescent="0.3">
      <c r="A28" s="148" t="s">
        <v>577</v>
      </c>
      <c r="B28" s="144"/>
      <c r="C28" s="144"/>
      <c r="D28" s="144"/>
      <c r="E28" s="146"/>
      <c r="F28" s="146"/>
      <c r="G28" s="144">
        <v>11522018</v>
      </c>
      <c r="H28" s="146">
        <v>11</v>
      </c>
      <c r="I28" s="147">
        <v>282</v>
      </c>
    </row>
    <row r="29" spans="1:9" x14ac:dyDescent="0.3">
      <c r="A29" s="148" t="s">
        <v>577</v>
      </c>
      <c r="B29" s="144"/>
      <c r="C29" s="144"/>
      <c r="D29" s="144"/>
      <c r="E29" s="146"/>
      <c r="F29" s="146"/>
      <c r="G29" s="144">
        <v>11522534</v>
      </c>
      <c r="H29" s="146">
        <v>11</v>
      </c>
      <c r="I29" s="147">
        <v>217</v>
      </c>
    </row>
    <row r="30" spans="1:9" x14ac:dyDescent="0.3">
      <c r="A30" s="143" t="s">
        <v>577</v>
      </c>
      <c r="B30" s="144" t="s">
        <v>453</v>
      </c>
      <c r="C30" s="144" t="s">
        <v>1222</v>
      </c>
      <c r="D30" s="144">
        <v>11415669</v>
      </c>
      <c r="E30" s="146">
        <v>11</v>
      </c>
      <c r="F30" s="146">
        <v>2</v>
      </c>
      <c r="G30" s="144"/>
      <c r="H30" s="146"/>
      <c r="I30" s="147"/>
    </row>
    <row r="31" spans="1:9" ht="16.8" thickBot="1" x14ac:dyDescent="0.35">
      <c r="A31" s="170" t="s">
        <v>577</v>
      </c>
      <c r="B31" s="171"/>
      <c r="C31" s="171"/>
      <c r="D31" s="171"/>
      <c r="E31" s="173"/>
      <c r="F31" s="173"/>
      <c r="G31" s="171">
        <v>11522534</v>
      </c>
      <c r="H31" s="173">
        <v>11</v>
      </c>
      <c r="I31" s="174">
        <v>2</v>
      </c>
    </row>
    <row r="32" spans="1:9" x14ac:dyDescent="0.3">
      <c r="A32" s="138" t="s">
        <v>577</v>
      </c>
      <c r="B32" s="139" t="s">
        <v>453</v>
      </c>
      <c r="C32" s="139" t="s">
        <v>1223</v>
      </c>
      <c r="D32" s="139">
        <v>11561104</v>
      </c>
      <c r="E32" s="141">
        <v>11.2</v>
      </c>
      <c r="F32" s="141">
        <v>499</v>
      </c>
      <c r="G32" s="139"/>
      <c r="H32" s="141"/>
      <c r="I32" s="142"/>
    </row>
    <row r="33" spans="1:9" x14ac:dyDescent="0.3">
      <c r="A33" s="148" t="s">
        <v>577</v>
      </c>
      <c r="B33" s="144"/>
      <c r="C33" s="144"/>
      <c r="D33" s="144"/>
      <c r="E33" s="146"/>
      <c r="F33" s="146"/>
      <c r="G33" s="144">
        <v>11561585</v>
      </c>
      <c r="H33" s="146">
        <v>11.2</v>
      </c>
      <c r="I33" s="147">
        <v>499</v>
      </c>
    </row>
    <row r="34" spans="1:9" x14ac:dyDescent="0.3">
      <c r="A34" s="143" t="s">
        <v>577</v>
      </c>
      <c r="B34" s="144" t="s">
        <v>453</v>
      </c>
      <c r="C34" s="144" t="s">
        <v>1224</v>
      </c>
      <c r="D34" s="144">
        <v>11561367</v>
      </c>
      <c r="E34" s="146">
        <v>11.2</v>
      </c>
      <c r="F34" s="146">
        <v>499</v>
      </c>
      <c r="G34" s="144"/>
      <c r="H34" s="146"/>
      <c r="I34" s="147"/>
    </row>
    <row r="35" spans="1:9" x14ac:dyDescent="0.3">
      <c r="A35" s="148" t="s">
        <v>577</v>
      </c>
      <c r="B35" s="144"/>
      <c r="C35" s="144"/>
      <c r="D35" s="144"/>
      <c r="E35" s="146"/>
      <c r="F35" s="146"/>
      <c r="G35" s="144">
        <v>11561585</v>
      </c>
      <c r="H35" s="146">
        <v>11.2</v>
      </c>
      <c r="I35" s="147">
        <v>499</v>
      </c>
    </row>
    <row r="36" spans="1:9" x14ac:dyDescent="0.3">
      <c r="A36" s="143" t="s">
        <v>577</v>
      </c>
      <c r="B36" s="144" t="s">
        <v>453</v>
      </c>
      <c r="C36" s="144" t="s">
        <v>1225</v>
      </c>
      <c r="D36" s="144">
        <v>11561819</v>
      </c>
      <c r="E36" s="146">
        <v>11.2</v>
      </c>
      <c r="F36" s="146">
        <v>499</v>
      </c>
      <c r="G36" s="144"/>
      <c r="H36" s="146"/>
      <c r="I36" s="147"/>
    </row>
    <row r="37" spans="1:9" x14ac:dyDescent="0.3">
      <c r="A37" s="148" t="s">
        <v>577</v>
      </c>
      <c r="B37" s="144"/>
      <c r="C37" s="144"/>
      <c r="D37" s="144"/>
      <c r="E37" s="146"/>
      <c r="F37" s="146"/>
      <c r="G37" s="144">
        <v>11562100</v>
      </c>
      <c r="H37" s="146">
        <v>11.2</v>
      </c>
      <c r="I37" s="147">
        <v>499</v>
      </c>
    </row>
    <row r="38" spans="1:9" x14ac:dyDescent="0.3">
      <c r="A38" s="143" t="s">
        <v>577</v>
      </c>
      <c r="B38" s="144" t="s">
        <v>453</v>
      </c>
      <c r="C38" s="144" t="s">
        <v>1226</v>
      </c>
      <c r="D38" s="144">
        <v>11562068</v>
      </c>
      <c r="E38" s="146">
        <v>11.2</v>
      </c>
      <c r="F38" s="146">
        <v>499</v>
      </c>
      <c r="G38" s="144"/>
      <c r="H38" s="146"/>
      <c r="I38" s="147"/>
    </row>
    <row r="39" spans="1:9" x14ac:dyDescent="0.3">
      <c r="A39" s="148" t="s">
        <v>577</v>
      </c>
      <c r="B39" s="144"/>
      <c r="C39" s="144"/>
      <c r="D39" s="144"/>
      <c r="E39" s="146"/>
      <c r="F39" s="146"/>
      <c r="G39" s="144">
        <v>11562100</v>
      </c>
      <c r="H39" s="146">
        <v>11.2</v>
      </c>
      <c r="I39" s="147">
        <v>499</v>
      </c>
    </row>
    <row r="40" spans="1:9" x14ac:dyDescent="0.3">
      <c r="A40" s="143" t="s">
        <v>577</v>
      </c>
      <c r="B40" s="144" t="s">
        <v>453</v>
      </c>
      <c r="C40" s="144" t="s">
        <v>1227</v>
      </c>
      <c r="D40" s="144">
        <v>11562300</v>
      </c>
      <c r="E40" s="146">
        <v>11.2</v>
      </c>
      <c r="F40" s="146">
        <v>499</v>
      </c>
      <c r="G40" s="144"/>
      <c r="H40" s="146"/>
      <c r="I40" s="147"/>
    </row>
    <row r="41" spans="1:9" x14ac:dyDescent="0.3">
      <c r="A41" s="148" t="s">
        <v>577</v>
      </c>
      <c r="B41" s="144"/>
      <c r="C41" s="144"/>
      <c r="D41" s="144"/>
      <c r="E41" s="146"/>
      <c r="F41" s="146"/>
      <c r="G41" s="144">
        <v>11562614</v>
      </c>
      <c r="H41" s="146">
        <v>11.2</v>
      </c>
      <c r="I41" s="147">
        <v>499</v>
      </c>
    </row>
    <row r="42" spans="1:9" x14ac:dyDescent="0.3">
      <c r="A42" s="143" t="s">
        <v>577</v>
      </c>
      <c r="B42" s="144" t="s">
        <v>453</v>
      </c>
      <c r="C42" s="144" t="s">
        <v>1228</v>
      </c>
      <c r="D42" s="144">
        <v>11562697</v>
      </c>
      <c r="E42" s="146">
        <v>11.2</v>
      </c>
      <c r="F42" s="146">
        <v>499</v>
      </c>
      <c r="G42" s="144"/>
      <c r="H42" s="146"/>
      <c r="I42" s="147"/>
    </row>
    <row r="43" spans="1:9" x14ac:dyDescent="0.3">
      <c r="A43" s="148" t="s">
        <v>577</v>
      </c>
      <c r="B43" s="144"/>
      <c r="C43" s="144"/>
      <c r="D43" s="144"/>
      <c r="E43" s="146"/>
      <c r="F43" s="146"/>
      <c r="G43" s="144">
        <v>11563123</v>
      </c>
      <c r="H43" s="146">
        <v>11.2</v>
      </c>
      <c r="I43" s="147">
        <v>499</v>
      </c>
    </row>
    <row r="44" spans="1:9" x14ac:dyDescent="0.3">
      <c r="A44" s="143" t="s">
        <v>577</v>
      </c>
      <c r="B44" s="144" t="s">
        <v>453</v>
      </c>
      <c r="C44" s="144" t="s">
        <v>1229</v>
      </c>
      <c r="D44" s="144">
        <v>11564052</v>
      </c>
      <c r="E44" s="146">
        <v>11.2</v>
      </c>
      <c r="F44" s="146">
        <v>499</v>
      </c>
      <c r="G44" s="144"/>
      <c r="H44" s="146"/>
      <c r="I44" s="147"/>
    </row>
    <row r="45" spans="1:9" x14ac:dyDescent="0.3">
      <c r="A45" s="143" t="s">
        <v>577</v>
      </c>
      <c r="B45" s="144" t="s">
        <v>453</v>
      </c>
      <c r="C45" s="144" t="s">
        <v>1229</v>
      </c>
      <c r="D45" s="144">
        <v>11575158</v>
      </c>
      <c r="E45" s="146">
        <v>11.2</v>
      </c>
      <c r="F45" s="146">
        <v>-499</v>
      </c>
      <c r="G45" s="144"/>
      <c r="H45" s="146"/>
      <c r="I45" s="147"/>
    </row>
    <row r="46" spans="1:9" x14ac:dyDescent="0.3">
      <c r="A46" s="143" t="s">
        <v>577</v>
      </c>
      <c r="B46" s="144" t="s">
        <v>453</v>
      </c>
      <c r="C46" s="144" t="s">
        <v>1230</v>
      </c>
      <c r="D46" s="144">
        <v>11565891</v>
      </c>
      <c r="E46" s="146">
        <v>11.2</v>
      </c>
      <c r="F46" s="146">
        <v>499</v>
      </c>
      <c r="G46" s="144"/>
      <c r="H46" s="146"/>
      <c r="I46" s="147"/>
    </row>
    <row r="47" spans="1:9" x14ac:dyDescent="0.3">
      <c r="A47" s="143" t="s">
        <v>577</v>
      </c>
      <c r="B47" s="144" t="s">
        <v>453</v>
      </c>
      <c r="C47" s="144" t="s">
        <v>1230</v>
      </c>
      <c r="D47" s="144">
        <v>11575158</v>
      </c>
      <c r="E47" s="146">
        <v>11.2</v>
      </c>
      <c r="F47" s="146">
        <v>-499</v>
      </c>
      <c r="G47" s="144"/>
      <c r="H47" s="146"/>
      <c r="I47" s="147"/>
    </row>
    <row r="48" spans="1:9" x14ac:dyDescent="0.3">
      <c r="A48" s="143" t="s">
        <v>577</v>
      </c>
      <c r="B48" s="144" t="s">
        <v>453</v>
      </c>
      <c r="C48" s="144" t="s">
        <v>1231</v>
      </c>
      <c r="D48" s="144">
        <v>11572412</v>
      </c>
      <c r="E48" s="146">
        <v>11.2</v>
      </c>
      <c r="F48" s="146">
        <v>8</v>
      </c>
      <c r="G48" s="144"/>
      <c r="H48" s="146"/>
      <c r="I48" s="147"/>
    </row>
    <row r="49" spans="1:9" x14ac:dyDescent="0.3">
      <c r="A49" s="143" t="s">
        <v>577</v>
      </c>
      <c r="B49" s="144" t="s">
        <v>453</v>
      </c>
      <c r="C49" s="144" t="s">
        <v>1231</v>
      </c>
      <c r="D49" s="144">
        <v>11573186</v>
      </c>
      <c r="E49" s="146">
        <v>11.2</v>
      </c>
      <c r="F49" s="146">
        <v>-8</v>
      </c>
      <c r="G49" s="144"/>
      <c r="H49" s="146"/>
      <c r="I49" s="147"/>
    </row>
    <row r="50" spans="1:9" x14ac:dyDescent="0.3">
      <c r="A50" s="143" t="s">
        <v>577</v>
      </c>
      <c r="B50" s="144" t="s">
        <v>453</v>
      </c>
      <c r="C50" s="144" t="s">
        <v>1232</v>
      </c>
      <c r="D50" s="144">
        <v>11573923</v>
      </c>
      <c r="E50" s="146">
        <v>11.2</v>
      </c>
      <c r="F50" s="146">
        <v>6</v>
      </c>
      <c r="G50" s="144"/>
      <c r="H50" s="146"/>
      <c r="I50" s="147"/>
    </row>
    <row r="51" spans="1:9" x14ac:dyDescent="0.3">
      <c r="A51" s="143" t="s">
        <v>577</v>
      </c>
      <c r="B51" s="144" t="s">
        <v>453</v>
      </c>
      <c r="C51" s="144" t="s">
        <v>1232</v>
      </c>
      <c r="D51" s="144">
        <v>11575147</v>
      </c>
      <c r="E51" s="146">
        <v>11.2</v>
      </c>
      <c r="F51" s="146">
        <v>-6</v>
      </c>
      <c r="G51" s="144"/>
      <c r="H51" s="146"/>
      <c r="I51" s="147"/>
    </row>
    <row r="52" spans="1:9" x14ac:dyDescent="0.3">
      <c r="A52" s="143" t="s">
        <v>577</v>
      </c>
      <c r="B52" s="144" t="s">
        <v>453</v>
      </c>
      <c r="C52" s="144" t="s">
        <v>1233</v>
      </c>
      <c r="D52" s="144">
        <v>11580714</v>
      </c>
      <c r="E52" s="146">
        <v>11.15</v>
      </c>
      <c r="F52" s="146">
        <v>200</v>
      </c>
      <c r="G52" s="144"/>
      <c r="H52" s="146"/>
      <c r="I52" s="147"/>
    </row>
    <row r="53" spans="1:9" x14ac:dyDescent="0.3">
      <c r="A53" s="148" t="s">
        <v>577</v>
      </c>
      <c r="B53" s="144"/>
      <c r="C53" s="144"/>
      <c r="D53" s="144"/>
      <c r="E53" s="146"/>
      <c r="F53" s="146"/>
      <c r="G53" s="144">
        <v>11580853</v>
      </c>
      <c r="H53" s="146">
        <v>11.15</v>
      </c>
      <c r="I53" s="147">
        <v>200</v>
      </c>
    </row>
    <row r="54" spans="1:9" x14ac:dyDescent="0.3">
      <c r="A54" s="143" t="s">
        <v>577</v>
      </c>
      <c r="B54" s="144" t="s">
        <v>453</v>
      </c>
      <c r="C54" s="144" t="s">
        <v>1234</v>
      </c>
      <c r="D54" s="144">
        <v>11581308</v>
      </c>
      <c r="E54" s="146">
        <v>11.15</v>
      </c>
      <c r="F54" s="146">
        <v>200</v>
      </c>
      <c r="G54" s="144"/>
      <c r="H54" s="146"/>
      <c r="I54" s="147"/>
    </row>
    <row r="55" spans="1:9" x14ac:dyDescent="0.3">
      <c r="A55" s="148" t="s">
        <v>577</v>
      </c>
      <c r="B55" s="144"/>
      <c r="C55" s="144"/>
      <c r="D55" s="144"/>
      <c r="E55" s="146"/>
      <c r="F55" s="146"/>
      <c r="G55" s="144">
        <v>11581366</v>
      </c>
      <c r="H55" s="146">
        <v>11.15</v>
      </c>
      <c r="I55" s="147">
        <v>14</v>
      </c>
    </row>
    <row r="56" spans="1:9" x14ac:dyDescent="0.3">
      <c r="A56" s="148" t="s">
        <v>577</v>
      </c>
      <c r="B56" s="144"/>
      <c r="C56" s="144"/>
      <c r="D56" s="144"/>
      <c r="E56" s="146"/>
      <c r="F56" s="146"/>
      <c r="G56" s="144">
        <v>11581880</v>
      </c>
      <c r="H56" s="146">
        <v>11.15</v>
      </c>
      <c r="I56" s="147">
        <v>186</v>
      </c>
    </row>
    <row r="57" spans="1:9" x14ac:dyDescent="0.3">
      <c r="A57" s="143" t="s">
        <v>577</v>
      </c>
      <c r="B57" s="144" t="s">
        <v>453</v>
      </c>
      <c r="C57" s="144" t="s">
        <v>1235</v>
      </c>
      <c r="D57" s="144">
        <v>11582950</v>
      </c>
      <c r="E57" s="146">
        <v>11.15</v>
      </c>
      <c r="F57" s="146">
        <v>100</v>
      </c>
      <c r="G57" s="144"/>
      <c r="H57" s="146"/>
      <c r="I57" s="147"/>
    </row>
    <row r="58" spans="1:9" x14ac:dyDescent="0.3">
      <c r="A58" s="148" t="s">
        <v>577</v>
      </c>
      <c r="B58" s="144"/>
      <c r="C58" s="144"/>
      <c r="D58" s="144"/>
      <c r="E58" s="146"/>
      <c r="F58" s="146"/>
      <c r="G58" s="144">
        <v>11583417</v>
      </c>
      <c r="H58" s="146">
        <v>11.15</v>
      </c>
      <c r="I58" s="147">
        <v>35</v>
      </c>
    </row>
    <row r="59" spans="1:9" x14ac:dyDescent="0.3">
      <c r="A59" s="143" t="s">
        <v>577</v>
      </c>
      <c r="B59" s="144" t="s">
        <v>453</v>
      </c>
      <c r="C59" s="144" t="s">
        <v>1235</v>
      </c>
      <c r="D59" s="144">
        <v>11593253</v>
      </c>
      <c r="E59" s="146">
        <v>11.15</v>
      </c>
      <c r="F59" s="146">
        <v>-65</v>
      </c>
      <c r="G59" s="144"/>
      <c r="H59" s="146"/>
      <c r="I59" s="147"/>
    </row>
    <row r="60" spans="1:9" x14ac:dyDescent="0.3">
      <c r="A60" s="143" t="s">
        <v>577</v>
      </c>
      <c r="B60" s="144" t="s">
        <v>453</v>
      </c>
      <c r="C60" s="144" t="s">
        <v>1236</v>
      </c>
      <c r="D60" s="144">
        <v>11583794</v>
      </c>
      <c r="E60" s="146">
        <v>11.1</v>
      </c>
      <c r="F60" s="146">
        <v>200</v>
      </c>
      <c r="G60" s="144"/>
      <c r="H60" s="146"/>
      <c r="I60" s="147"/>
    </row>
    <row r="61" spans="1:9" x14ac:dyDescent="0.3">
      <c r="A61" s="148" t="s">
        <v>577</v>
      </c>
      <c r="B61" s="144"/>
      <c r="C61" s="144"/>
      <c r="D61" s="144"/>
      <c r="E61" s="146"/>
      <c r="F61" s="146"/>
      <c r="G61" s="144">
        <v>11583931</v>
      </c>
      <c r="H61" s="146">
        <v>11.1</v>
      </c>
      <c r="I61" s="147">
        <v>200</v>
      </c>
    </row>
    <row r="62" spans="1:9" x14ac:dyDescent="0.3">
      <c r="A62" s="143" t="s">
        <v>577</v>
      </c>
      <c r="B62" s="144" t="s">
        <v>453</v>
      </c>
      <c r="C62" s="144" t="s">
        <v>1237</v>
      </c>
      <c r="D62" s="144">
        <v>11584081</v>
      </c>
      <c r="E62" s="146">
        <v>11.1</v>
      </c>
      <c r="F62" s="146">
        <v>499</v>
      </c>
      <c r="G62" s="144"/>
      <c r="H62" s="146"/>
      <c r="I62" s="147"/>
    </row>
    <row r="63" spans="1:9" x14ac:dyDescent="0.3">
      <c r="A63" s="148" t="s">
        <v>577</v>
      </c>
      <c r="B63" s="144"/>
      <c r="C63" s="144"/>
      <c r="D63" s="144"/>
      <c r="E63" s="146"/>
      <c r="F63" s="146"/>
      <c r="G63" s="144">
        <v>11584445</v>
      </c>
      <c r="H63" s="146">
        <v>11.1</v>
      </c>
      <c r="I63" s="147">
        <v>499</v>
      </c>
    </row>
    <row r="64" spans="1:9" x14ac:dyDescent="0.3">
      <c r="A64" s="143" t="s">
        <v>577</v>
      </c>
      <c r="B64" s="144" t="s">
        <v>453</v>
      </c>
      <c r="C64" s="144" t="s">
        <v>1238</v>
      </c>
      <c r="D64" s="144">
        <v>11584509</v>
      </c>
      <c r="E64" s="146">
        <v>11.1</v>
      </c>
      <c r="F64" s="146">
        <v>499</v>
      </c>
      <c r="G64" s="144"/>
      <c r="H64" s="146"/>
      <c r="I64" s="147"/>
    </row>
    <row r="65" spans="1:9" x14ac:dyDescent="0.3">
      <c r="A65" s="148" t="s">
        <v>577</v>
      </c>
      <c r="B65" s="144"/>
      <c r="C65" s="144"/>
      <c r="D65" s="144"/>
      <c r="E65" s="146"/>
      <c r="F65" s="146"/>
      <c r="G65" s="144">
        <v>11584956</v>
      </c>
      <c r="H65" s="146">
        <v>11.1</v>
      </c>
      <c r="I65" s="147">
        <v>339</v>
      </c>
    </row>
    <row r="66" spans="1:9" x14ac:dyDescent="0.3">
      <c r="A66" s="148" t="s">
        <v>577</v>
      </c>
      <c r="B66" s="144"/>
      <c r="C66" s="144"/>
      <c r="D66" s="144"/>
      <c r="E66" s="146"/>
      <c r="F66" s="146"/>
      <c r="G66" s="144">
        <v>11585469</v>
      </c>
      <c r="H66" s="146">
        <v>11.1</v>
      </c>
      <c r="I66" s="147">
        <v>25</v>
      </c>
    </row>
    <row r="67" spans="1:9" x14ac:dyDescent="0.3">
      <c r="A67" s="148" t="s">
        <v>577</v>
      </c>
      <c r="B67" s="144"/>
      <c r="C67" s="144"/>
      <c r="D67" s="144"/>
      <c r="E67" s="146"/>
      <c r="F67" s="146"/>
      <c r="G67" s="144">
        <v>11585979</v>
      </c>
      <c r="H67" s="146">
        <v>11.1</v>
      </c>
      <c r="I67" s="147">
        <v>20</v>
      </c>
    </row>
    <row r="68" spans="1:9" x14ac:dyDescent="0.3">
      <c r="A68" s="148" t="s">
        <v>577</v>
      </c>
      <c r="B68" s="144"/>
      <c r="C68" s="144"/>
      <c r="D68" s="144"/>
      <c r="E68" s="146"/>
      <c r="F68" s="146"/>
      <c r="G68" s="144">
        <v>11590490</v>
      </c>
      <c r="H68" s="146">
        <v>11.1</v>
      </c>
      <c r="I68" s="147">
        <v>115</v>
      </c>
    </row>
    <row r="69" spans="1:9" x14ac:dyDescent="0.3">
      <c r="A69" s="143" t="s">
        <v>577</v>
      </c>
      <c r="B69" s="144" t="s">
        <v>453</v>
      </c>
      <c r="C69" s="144" t="s">
        <v>1239</v>
      </c>
      <c r="D69" s="144">
        <v>11584998</v>
      </c>
      <c r="E69" s="146">
        <v>11.1</v>
      </c>
      <c r="F69" s="146">
        <v>300</v>
      </c>
      <c r="G69" s="144"/>
      <c r="H69" s="146"/>
      <c r="I69" s="147"/>
    </row>
    <row r="70" spans="1:9" x14ac:dyDescent="0.3">
      <c r="A70" s="148" t="s">
        <v>577</v>
      </c>
      <c r="B70" s="144"/>
      <c r="C70" s="144"/>
      <c r="D70" s="144"/>
      <c r="E70" s="146"/>
      <c r="F70" s="146"/>
      <c r="G70" s="144">
        <v>11590490</v>
      </c>
      <c r="H70" s="146">
        <v>11.1</v>
      </c>
      <c r="I70" s="147">
        <v>184</v>
      </c>
    </row>
    <row r="71" spans="1:9" x14ac:dyDescent="0.3">
      <c r="A71" s="143" t="s">
        <v>577</v>
      </c>
      <c r="B71" s="144" t="s">
        <v>453</v>
      </c>
      <c r="C71" s="144" t="s">
        <v>1239</v>
      </c>
      <c r="D71" s="144">
        <v>11593063</v>
      </c>
      <c r="E71" s="146">
        <v>11.1</v>
      </c>
      <c r="F71" s="146">
        <v>-116</v>
      </c>
      <c r="G71" s="144"/>
      <c r="H71" s="146"/>
      <c r="I71" s="147"/>
    </row>
    <row r="72" spans="1:9" x14ac:dyDescent="0.3">
      <c r="A72" s="143" t="s">
        <v>577</v>
      </c>
      <c r="B72" s="144" t="s">
        <v>453</v>
      </c>
      <c r="C72" s="144" t="s">
        <v>1240</v>
      </c>
      <c r="D72" s="144">
        <v>11590970</v>
      </c>
      <c r="E72" s="146">
        <v>11.05</v>
      </c>
      <c r="F72" s="146">
        <v>499</v>
      </c>
      <c r="G72" s="144"/>
      <c r="H72" s="146"/>
      <c r="I72" s="147"/>
    </row>
    <row r="73" spans="1:9" x14ac:dyDescent="0.3">
      <c r="A73" s="148" t="s">
        <v>577</v>
      </c>
      <c r="B73" s="144"/>
      <c r="C73" s="144"/>
      <c r="D73" s="144"/>
      <c r="E73" s="146"/>
      <c r="F73" s="146"/>
      <c r="G73" s="144">
        <v>11591005</v>
      </c>
      <c r="H73" s="146">
        <v>11.05</v>
      </c>
      <c r="I73" s="147">
        <v>499</v>
      </c>
    </row>
    <row r="74" spans="1:9" x14ac:dyDescent="0.3">
      <c r="A74" s="143" t="s">
        <v>577</v>
      </c>
      <c r="B74" s="144" t="s">
        <v>453</v>
      </c>
      <c r="C74" s="144" t="s">
        <v>1241</v>
      </c>
      <c r="D74" s="144">
        <v>11591314</v>
      </c>
      <c r="E74" s="146">
        <v>11.05</v>
      </c>
      <c r="F74" s="146">
        <v>499</v>
      </c>
      <c r="G74" s="144"/>
      <c r="H74" s="146"/>
      <c r="I74" s="147"/>
    </row>
    <row r="75" spans="1:9" x14ac:dyDescent="0.3">
      <c r="A75" s="148" t="s">
        <v>577</v>
      </c>
      <c r="B75" s="144"/>
      <c r="C75" s="144"/>
      <c r="D75" s="144"/>
      <c r="E75" s="146"/>
      <c r="F75" s="146"/>
      <c r="G75" s="144">
        <v>11591516</v>
      </c>
      <c r="H75" s="146">
        <v>11.05</v>
      </c>
      <c r="I75" s="147">
        <v>424</v>
      </c>
    </row>
    <row r="76" spans="1:9" x14ac:dyDescent="0.3">
      <c r="A76" s="148" t="s">
        <v>577</v>
      </c>
      <c r="B76" s="144"/>
      <c r="C76" s="144"/>
      <c r="D76" s="144"/>
      <c r="E76" s="146"/>
      <c r="F76" s="146"/>
      <c r="G76" s="144">
        <v>11592539</v>
      </c>
      <c r="H76" s="146">
        <v>11.05</v>
      </c>
      <c r="I76" s="147">
        <v>75</v>
      </c>
    </row>
    <row r="77" spans="1:9" x14ac:dyDescent="0.3">
      <c r="A77" s="143" t="s">
        <v>577</v>
      </c>
      <c r="B77" s="144" t="s">
        <v>453</v>
      </c>
      <c r="C77" s="144" t="s">
        <v>1242</v>
      </c>
      <c r="D77" s="144">
        <v>11591821</v>
      </c>
      <c r="E77" s="146">
        <v>11</v>
      </c>
      <c r="F77" s="146">
        <v>499</v>
      </c>
      <c r="G77" s="144"/>
      <c r="H77" s="146"/>
      <c r="I77" s="147"/>
    </row>
    <row r="78" spans="1:9" x14ac:dyDescent="0.3">
      <c r="A78" s="148" t="s">
        <v>577</v>
      </c>
      <c r="B78" s="144"/>
      <c r="C78" s="144"/>
      <c r="D78" s="144"/>
      <c r="E78" s="146"/>
      <c r="F78" s="146"/>
      <c r="G78" s="144">
        <v>11592029</v>
      </c>
      <c r="H78" s="146">
        <v>11</v>
      </c>
      <c r="I78" s="147">
        <v>499</v>
      </c>
    </row>
    <row r="79" spans="1:9" x14ac:dyDescent="0.3">
      <c r="A79" s="143" t="s">
        <v>577</v>
      </c>
      <c r="B79" s="144" t="s">
        <v>453</v>
      </c>
      <c r="C79" s="144" t="s">
        <v>1243</v>
      </c>
      <c r="D79" s="144">
        <v>11595206</v>
      </c>
      <c r="E79" s="146">
        <v>11.05</v>
      </c>
      <c r="F79" s="146">
        <v>473</v>
      </c>
      <c r="G79" s="144"/>
      <c r="H79" s="146"/>
      <c r="I79" s="147"/>
    </row>
    <row r="80" spans="1:9" x14ac:dyDescent="0.3">
      <c r="A80" s="148" t="s">
        <v>577</v>
      </c>
      <c r="B80" s="144"/>
      <c r="C80" s="144"/>
      <c r="D80" s="144"/>
      <c r="E80" s="146"/>
      <c r="F80" s="146"/>
      <c r="G80" s="144">
        <v>11595611</v>
      </c>
      <c r="H80" s="146">
        <v>11.05</v>
      </c>
      <c r="I80" s="147">
        <v>239</v>
      </c>
    </row>
    <row r="81" spans="1:9" x14ac:dyDescent="0.3">
      <c r="A81" s="143" t="s">
        <v>577</v>
      </c>
      <c r="B81" s="144" t="s">
        <v>453</v>
      </c>
      <c r="C81" s="144" t="s">
        <v>1243</v>
      </c>
      <c r="D81" s="144">
        <v>11595939</v>
      </c>
      <c r="E81" s="146">
        <v>11.05</v>
      </c>
      <c r="F81" s="146">
        <v>-234</v>
      </c>
      <c r="G81" s="144"/>
      <c r="H81" s="146"/>
      <c r="I81" s="147"/>
    </row>
    <row r="82" spans="1:9" x14ac:dyDescent="0.3">
      <c r="A82" s="143" t="s">
        <v>577</v>
      </c>
      <c r="B82" s="144" t="s">
        <v>453</v>
      </c>
      <c r="C82" s="144" t="s">
        <v>578</v>
      </c>
      <c r="D82" s="144">
        <v>11595993</v>
      </c>
      <c r="E82" s="146">
        <v>11</v>
      </c>
      <c r="F82" s="146">
        <v>234</v>
      </c>
      <c r="G82" s="144"/>
      <c r="H82" s="146"/>
      <c r="I82" s="147"/>
    </row>
    <row r="83" spans="1:9" ht="16.8" thickBot="1" x14ac:dyDescent="0.35">
      <c r="A83" s="170" t="s">
        <v>577</v>
      </c>
      <c r="B83" s="171"/>
      <c r="C83" s="171"/>
      <c r="D83" s="171"/>
      <c r="E83" s="173"/>
      <c r="F83" s="173"/>
      <c r="G83" s="171">
        <v>12000126</v>
      </c>
      <c r="H83" s="173">
        <v>11.05</v>
      </c>
      <c r="I83" s="174">
        <v>234</v>
      </c>
    </row>
    <row r="84" spans="1:9" x14ac:dyDescent="0.3">
      <c r="A84" s="138" t="s">
        <v>1893</v>
      </c>
      <c r="B84" s="139" t="s">
        <v>272</v>
      </c>
      <c r="C84" s="139" t="s">
        <v>1244</v>
      </c>
      <c r="D84" s="139">
        <v>12023231</v>
      </c>
      <c r="E84" s="141">
        <v>11.1</v>
      </c>
      <c r="F84" s="141">
        <v>100</v>
      </c>
      <c r="G84" s="139"/>
      <c r="H84" s="141"/>
      <c r="I84" s="142"/>
    </row>
    <row r="85" spans="1:9" x14ac:dyDescent="0.3">
      <c r="A85" s="148" t="s">
        <v>1893</v>
      </c>
      <c r="B85" s="144"/>
      <c r="C85" s="144"/>
      <c r="D85" s="144"/>
      <c r="E85" s="146"/>
      <c r="F85" s="146"/>
      <c r="G85" s="144">
        <v>12034711</v>
      </c>
      <c r="H85" s="146">
        <v>11.1</v>
      </c>
      <c r="I85" s="147">
        <v>3</v>
      </c>
    </row>
    <row r="86" spans="1:9" x14ac:dyDescent="0.3">
      <c r="A86" s="148" t="s">
        <v>1893</v>
      </c>
      <c r="B86" s="144"/>
      <c r="C86" s="144"/>
      <c r="D86" s="144"/>
      <c r="E86" s="146"/>
      <c r="F86" s="146"/>
      <c r="G86" s="144">
        <v>12040256</v>
      </c>
      <c r="H86" s="146">
        <v>11.1</v>
      </c>
      <c r="I86" s="147">
        <v>10</v>
      </c>
    </row>
    <row r="87" spans="1:9" x14ac:dyDescent="0.3">
      <c r="A87" s="148" t="s">
        <v>1893</v>
      </c>
      <c r="B87" s="144"/>
      <c r="C87" s="144"/>
      <c r="D87" s="144"/>
      <c r="E87" s="146"/>
      <c r="F87" s="146"/>
      <c r="G87" s="144">
        <v>12040770</v>
      </c>
      <c r="H87" s="146">
        <v>11.1</v>
      </c>
      <c r="I87" s="147">
        <v>4</v>
      </c>
    </row>
    <row r="88" spans="1:9" x14ac:dyDescent="0.3">
      <c r="A88" s="148" t="s">
        <v>1893</v>
      </c>
      <c r="B88" s="144"/>
      <c r="C88" s="144"/>
      <c r="D88" s="144"/>
      <c r="E88" s="146"/>
      <c r="F88" s="146"/>
      <c r="G88" s="144">
        <v>12042312</v>
      </c>
      <c r="H88" s="146">
        <v>11.1</v>
      </c>
      <c r="I88" s="147">
        <v>25</v>
      </c>
    </row>
    <row r="89" spans="1:9" x14ac:dyDescent="0.3">
      <c r="A89" s="148" t="s">
        <v>1893</v>
      </c>
      <c r="B89" s="144"/>
      <c r="C89" s="144"/>
      <c r="D89" s="144"/>
      <c r="E89" s="146"/>
      <c r="F89" s="146"/>
      <c r="G89" s="144">
        <v>12042824</v>
      </c>
      <c r="H89" s="146">
        <v>11.1</v>
      </c>
      <c r="I89" s="147">
        <v>20</v>
      </c>
    </row>
    <row r="90" spans="1:9" x14ac:dyDescent="0.3">
      <c r="A90" s="148" t="s">
        <v>1893</v>
      </c>
      <c r="B90" s="144"/>
      <c r="C90" s="144"/>
      <c r="D90" s="144"/>
      <c r="E90" s="146"/>
      <c r="F90" s="146"/>
      <c r="G90" s="144">
        <v>12043339</v>
      </c>
      <c r="H90" s="146">
        <v>11.1</v>
      </c>
      <c r="I90" s="147">
        <v>1</v>
      </c>
    </row>
    <row r="91" spans="1:9" x14ac:dyDescent="0.3">
      <c r="A91" s="148" t="s">
        <v>1893</v>
      </c>
      <c r="B91" s="144"/>
      <c r="C91" s="144"/>
      <c r="D91" s="144"/>
      <c r="E91" s="146"/>
      <c r="F91" s="146"/>
      <c r="G91" s="144">
        <v>12043853</v>
      </c>
      <c r="H91" s="146">
        <v>11.1</v>
      </c>
      <c r="I91" s="147">
        <v>21</v>
      </c>
    </row>
    <row r="92" spans="1:9" x14ac:dyDescent="0.3">
      <c r="A92" s="148" t="s">
        <v>1893</v>
      </c>
      <c r="B92" s="144"/>
      <c r="C92" s="144"/>
      <c r="D92" s="144"/>
      <c r="E92" s="146"/>
      <c r="F92" s="146"/>
      <c r="G92" s="144">
        <v>12044876</v>
      </c>
      <c r="H92" s="146">
        <v>11.1</v>
      </c>
      <c r="I92" s="147">
        <v>10</v>
      </c>
    </row>
    <row r="93" spans="1:9" x14ac:dyDescent="0.3">
      <c r="A93" s="148" t="s">
        <v>1893</v>
      </c>
      <c r="B93" s="144"/>
      <c r="C93" s="144"/>
      <c r="D93" s="144"/>
      <c r="E93" s="146"/>
      <c r="F93" s="146"/>
      <c r="G93" s="144">
        <v>12050929</v>
      </c>
      <c r="H93" s="146">
        <v>11.1</v>
      </c>
      <c r="I93" s="147">
        <v>6</v>
      </c>
    </row>
    <row r="94" spans="1:9" x14ac:dyDescent="0.3">
      <c r="A94" s="143" t="s">
        <v>1893</v>
      </c>
      <c r="B94" s="144" t="s">
        <v>272</v>
      </c>
      <c r="C94" s="144" t="s">
        <v>1245</v>
      </c>
      <c r="D94" s="144">
        <v>12061834</v>
      </c>
      <c r="E94" s="146">
        <v>11.15</v>
      </c>
      <c r="F94" s="146">
        <v>100</v>
      </c>
      <c r="G94" s="144"/>
      <c r="H94" s="146"/>
      <c r="I94" s="147"/>
    </row>
    <row r="95" spans="1:9" x14ac:dyDescent="0.3">
      <c r="A95" s="148" t="s">
        <v>1893</v>
      </c>
      <c r="B95" s="144"/>
      <c r="C95" s="144"/>
      <c r="D95" s="144"/>
      <c r="E95" s="146"/>
      <c r="F95" s="146"/>
      <c r="G95" s="144">
        <v>12062088</v>
      </c>
      <c r="H95" s="146">
        <v>11.15</v>
      </c>
      <c r="I95" s="147">
        <v>21</v>
      </c>
    </row>
    <row r="96" spans="1:9" x14ac:dyDescent="0.3">
      <c r="A96" s="148" t="s">
        <v>1893</v>
      </c>
      <c r="B96" s="144"/>
      <c r="C96" s="144"/>
      <c r="D96" s="144"/>
      <c r="E96" s="146"/>
      <c r="F96" s="146"/>
      <c r="G96" s="144">
        <v>12062599</v>
      </c>
      <c r="H96" s="146">
        <v>11.15</v>
      </c>
      <c r="I96" s="147">
        <v>20</v>
      </c>
    </row>
    <row r="97" spans="1:9" x14ac:dyDescent="0.3">
      <c r="A97" s="148" t="s">
        <v>1893</v>
      </c>
      <c r="B97" s="144"/>
      <c r="C97" s="144"/>
      <c r="D97" s="144"/>
      <c r="E97" s="146"/>
      <c r="F97" s="146"/>
      <c r="G97" s="144">
        <v>12063116</v>
      </c>
      <c r="H97" s="146">
        <v>11.15</v>
      </c>
      <c r="I97" s="147">
        <v>31</v>
      </c>
    </row>
    <row r="98" spans="1:9" x14ac:dyDescent="0.3">
      <c r="A98" s="148" t="s">
        <v>1893</v>
      </c>
      <c r="B98" s="144"/>
      <c r="C98" s="144"/>
      <c r="D98" s="144"/>
      <c r="E98" s="146"/>
      <c r="F98" s="146"/>
      <c r="G98" s="144">
        <v>12063628</v>
      </c>
      <c r="H98" s="146">
        <v>11.15</v>
      </c>
      <c r="I98" s="147">
        <v>21</v>
      </c>
    </row>
    <row r="99" spans="1:9" x14ac:dyDescent="0.3">
      <c r="A99" s="148" t="s">
        <v>1893</v>
      </c>
      <c r="B99" s="144"/>
      <c r="C99" s="144"/>
      <c r="D99" s="144"/>
      <c r="E99" s="146"/>
      <c r="F99" s="146"/>
      <c r="G99" s="144">
        <v>12064140</v>
      </c>
      <c r="H99" s="146">
        <v>11.15</v>
      </c>
      <c r="I99" s="147">
        <v>7</v>
      </c>
    </row>
    <row r="100" spans="1:9" x14ac:dyDescent="0.3">
      <c r="A100" s="143" t="s">
        <v>1893</v>
      </c>
      <c r="B100" s="144" t="s">
        <v>272</v>
      </c>
      <c r="C100" s="144" t="s">
        <v>1246</v>
      </c>
      <c r="D100" s="144">
        <v>12094514</v>
      </c>
      <c r="E100" s="146">
        <v>11.35</v>
      </c>
      <c r="F100" s="146">
        <v>100</v>
      </c>
      <c r="G100" s="144"/>
      <c r="H100" s="146"/>
      <c r="I100" s="147"/>
    </row>
    <row r="101" spans="1:9" x14ac:dyDescent="0.3">
      <c r="A101" s="143" t="s">
        <v>1893</v>
      </c>
      <c r="B101" s="144" t="s">
        <v>272</v>
      </c>
      <c r="C101" s="144" t="s">
        <v>1246</v>
      </c>
      <c r="D101" s="144">
        <v>12113619</v>
      </c>
      <c r="E101" s="146">
        <v>11.35</v>
      </c>
      <c r="F101" s="146">
        <v>-100</v>
      </c>
      <c r="G101" s="144"/>
      <c r="H101" s="146"/>
      <c r="I101" s="147"/>
    </row>
    <row r="102" spans="1:9" x14ac:dyDescent="0.3">
      <c r="A102" s="143" t="s">
        <v>1893</v>
      </c>
      <c r="B102" s="144" t="s">
        <v>272</v>
      </c>
      <c r="C102" s="144" t="s">
        <v>1247</v>
      </c>
      <c r="D102" s="144">
        <v>12101610</v>
      </c>
      <c r="E102" s="146">
        <v>11.3</v>
      </c>
      <c r="F102" s="146">
        <v>100</v>
      </c>
      <c r="G102" s="144"/>
      <c r="H102" s="146"/>
      <c r="I102" s="147"/>
    </row>
    <row r="103" spans="1:9" x14ac:dyDescent="0.3">
      <c r="A103" s="148" t="s">
        <v>1893</v>
      </c>
      <c r="B103" s="144"/>
      <c r="C103" s="144"/>
      <c r="D103" s="144"/>
      <c r="E103" s="146"/>
      <c r="F103" s="146"/>
      <c r="G103" s="144">
        <v>12102161</v>
      </c>
      <c r="H103" s="146">
        <v>11.3</v>
      </c>
      <c r="I103" s="147">
        <v>100</v>
      </c>
    </row>
    <row r="104" spans="1:9" x14ac:dyDescent="0.3">
      <c r="A104" s="143" t="s">
        <v>1893</v>
      </c>
      <c r="B104" s="144" t="s">
        <v>272</v>
      </c>
      <c r="C104" s="144" t="s">
        <v>1248</v>
      </c>
      <c r="D104" s="144">
        <v>12103471</v>
      </c>
      <c r="E104" s="146">
        <v>11.3</v>
      </c>
      <c r="F104" s="146">
        <v>100</v>
      </c>
      <c r="G104" s="144"/>
      <c r="H104" s="146"/>
      <c r="I104" s="147"/>
    </row>
    <row r="105" spans="1:9" x14ac:dyDescent="0.3">
      <c r="A105" s="148" t="s">
        <v>1893</v>
      </c>
      <c r="B105" s="144"/>
      <c r="C105" s="144"/>
      <c r="D105" s="144"/>
      <c r="E105" s="146"/>
      <c r="F105" s="146"/>
      <c r="G105" s="144">
        <v>12103706</v>
      </c>
      <c r="H105" s="146">
        <v>11.3</v>
      </c>
      <c r="I105" s="147">
        <v>100</v>
      </c>
    </row>
    <row r="106" spans="1:9" x14ac:dyDescent="0.3">
      <c r="A106" s="143" t="s">
        <v>1893</v>
      </c>
      <c r="B106" s="144" t="s">
        <v>272</v>
      </c>
      <c r="C106" s="144" t="s">
        <v>1249</v>
      </c>
      <c r="D106" s="144">
        <v>12113646</v>
      </c>
      <c r="E106" s="146">
        <v>11.3</v>
      </c>
      <c r="F106" s="146">
        <v>100</v>
      </c>
      <c r="G106" s="144"/>
      <c r="H106" s="146"/>
      <c r="I106" s="147"/>
    </row>
    <row r="107" spans="1:9" x14ac:dyDescent="0.3">
      <c r="A107" s="148" t="s">
        <v>1893</v>
      </c>
      <c r="B107" s="144"/>
      <c r="C107" s="144"/>
      <c r="D107" s="144"/>
      <c r="E107" s="146"/>
      <c r="F107" s="146"/>
      <c r="G107" s="144">
        <v>12255984</v>
      </c>
      <c r="H107" s="146">
        <v>11.3</v>
      </c>
      <c r="I107" s="147">
        <v>6</v>
      </c>
    </row>
    <row r="108" spans="1:9" x14ac:dyDescent="0.3">
      <c r="A108" s="148" t="s">
        <v>1893</v>
      </c>
      <c r="B108" s="144"/>
      <c r="C108" s="144"/>
      <c r="D108" s="144"/>
      <c r="E108" s="146"/>
      <c r="F108" s="146"/>
      <c r="G108" s="144">
        <v>12261003</v>
      </c>
      <c r="H108" s="146">
        <v>11.3</v>
      </c>
      <c r="I108" s="147">
        <v>12</v>
      </c>
    </row>
    <row r="109" spans="1:9" x14ac:dyDescent="0.3">
      <c r="A109" s="148" t="s">
        <v>1893</v>
      </c>
      <c r="B109" s="144"/>
      <c r="C109" s="144"/>
      <c r="D109" s="144"/>
      <c r="E109" s="146"/>
      <c r="F109" s="146"/>
      <c r="G109" s="144">
        <v>12262029</v>
      </c>
      <c r="H109" s="146">
        <v>11.3</v>
      </c>
      <c r="I109" s="147">
        <v>45</v>
      </c>
    </row>
    <row r="110" spans="1:9" x14ac:dyDescent="0.3">
      <c r="A110" s="148" t="s">
        <v>1893</v>
      </c>
      <c r="B110" s="144"/>
      <c r="C110" s="144"/>
      <c r="D110" s="144"/>
      <c r="E110" s="146"/>
      <c r="F110" s="146"/>
      <c r="G110" s="144">
        <v>12264082</v>
      </c>
      <c r="H110" s="146">
        <v>11.3</v>
      </c>
      <c r="I110" s="147">
        <v>10</v>
      </c>
    </row>
    <row r="111" spans="1:9" x14ac:dyDescent="0.3">
      <c r="A111" s="148" t="s">
        <v>1893</v>
      </c>
      <c r="B111" s="144"/>
      <c r="C111" s="144"/>
      <c r="D111" s="144"/>
      <c r="E111" s="146"/>
      <c r="F111" s="146"/>
      <c r="G111" s="144">
        <v>12270637</v>
      </c>
      <c r="H111" s="146">
        <v>11.3</v>
      </c>
      <c r="I111" s="147">
        <v>7</v>
      </c>
    </row>
    <row r="112" spans="1:9" x14ac:dyDescent="0.3">
      <c r="A112" s="148" t="s">
        <v>1893</v>
      </c>
      <c r="B112" s="144"/>
      <c r="C112" s="144"/>
      <c r="D112" s="144"/>
      <c r="E112" s="146"/>
      <c r="F112" s="146"/>
      <c r="G112" s="144">
        <v>12283351</v>
      </c>
      <c r="H112" s="146">
        <v>11.3</v>
      </c>
      <c r="I112" s="147">
        <v>10</v>
      </c>
    </row>
    <row r="113" spans="1:9" x14ac:dyDescent="0.3">
      <c r="A113" s="148" t="s">
        <v>1893</v>
      </c>
      <c r="B113" s="144"/>
      <c r="C113" s="144"/>
      <c r="D113" s="144"/>
      <c r="E113" s="146"/>
      <c r="F113" s="146"/>
      <c r="G113" s="144">
        <v>12291449</v>
      </c>
      <c r="H113" s="146">
        <v>11.3</v>
      </c>
      <c r="I113" s="147">
        <v>3</v>
      </c>
    </row>
    <row r="114" spans="1:9" x14ac:dyDescent="0.3">
      <c r="A114" s="148" t="s">
        <v>1893</v>
      </c>
      <c r="B114" s="144"/>
      <c r="C114" s="144"/>
      <c r="D114" s="144"/>
      <c r="E114" s="146"/>
      <c r="F114" s="146"/>
      <c r="G114" s="144">
        <v>12291963</v>
      </c>
      <c r="H114" s="146">
        <v>11.3</v>
      </c>
      <c r="I114" s="147">
        <v>6</v>
      </c>
    </row>
    <row r="115" spans="1:9" ht="16.8" thickBot="1" x14ac:dyDescent="0.35">
      <c r="A115" s="170" t="s">
        <v>1893</v>
      </c>
      <c r="B115" s="171"/>
      <c r="C115" s="171"/>
      <c r="D115" s="171"/>
      <c r="E115" s="173"/>
      <c r="F115" s="173"/>
      <c r="G115" s="171">
        <v>12304190</v>
      </c>
      <c r="H115" s="173">
        <v>11.3</v>
      </c>
      <c r="I115" s="174">
        <v>1</v>
      </c>
    </row>
    <row r="116" spans="1:9" x14ac:dyDescent="0.3">
      <c r="A116" s="138" t="s">
        <v>1893</v>
      </c>
      <c r="B116" s="139" t="s">
        <v>272</v>
      </c>
      <c r="C116" s="139" t="s">
        <v>1250</v>
      </c>
      <c r="D116" s="139">
        <v>12465232</v>
      </c>
      <c r="E116" s="141">
        <v>11.6</v>
      </c>
      <c r="F116" s="141">
        <v>100</v>
      </c>
      <c r="G116" s="139"/>
      <c r="H116" s="141"/>
      <c r="I116" s="142"/>
    </row>
    <row r="117" spans="1:9" x14ac:dyDescent="0.3">
      <c r="A117" s="148" t="s">
        <v>1893</v>
      </c>
      <c r="B117" s="144"/>
      <c r="C117" s="144"/>
      <c r="D117" s="144"/>
      <c r="E117" s="146"/>
      <c r="F117" s="146"/>
      <c r="G117" s="144">
        <v>12512281</v>
      </c>
      <c r="H117" s="146">
        <v>11.6</v>
      </c>
      <c r="I117" s="147">
        <v>100</v>
      </c>
    </row>
    <row r="118" spans="1:9" x14ac:dyDescent="0.3">
      <c r="A118" s="143" t="s">
        <v>1893</v>
      </c>
      <c r="B118" s="144" t="s">
        <v>272</v>
      </c>
      <c r="C118" s="144" t="s">
        <v>1251</v>
      </c>
      <c r="D118" s="144">
        <v>12470119</v>
      </c>
      <c r="E118" s="146">
        <v>11.55</v>
      </c>
      <c r="F118" s="146">
        <v>100</v>
      </c>
      <c r="G118" s="144"/>
      <c r="H118" s="146"/>
      <c r="I118" s="147"/>
    </row>
    <row r="119" spans="1:9" x14ac:dyDescent="0.3">
      <c r="A119" s="148" t="s">
        <v>1893</v>
      </c>
      <c r="B119" s="144"/>
      <c r="C119" s="144"/>
      <c r="D119" s="144"/>
      <c r="E119" s="146"/>
      <c r="F119" s="146"/>
      <c r="G119" s="144">
        <v>12470125</v>
      </c>
      <c r="H119" s="146">
        <v>11.55</v>
      </c>
      <c r="I119" s="147">
        <v>90</v>
      </c>
    </row>
    <row r="120" spans="1:9" x14ac:dyDescent="0.3">
      <c r="A120" s="148" t="s">
        <v>1893</v>
      </c>
      <c r="B120" s="144"/>
      <c r="C120" s="144"/>
      <c r="D120" s="144"/>
      <c r="E120" s="146"/>
      <c r="F120" s="146"/>
      <c r="G120" s="144">
        <v>12470637</v>
      </c>
      <c r="H120" s="146">
        <v>11.55</v>
      </c>
      <c r="I120" s="147">
        <v>10</v>
      </c>
    </row>
    <row r="121" spans="1:9" x14ac:dyDescent="0.3">
      <c r="A121" s="143" t="s">
        <v>1893</v>
      </c>
      <c r="B121" s="144" t="s">
        <v>272</v>
      </c>
      <c r="C121" s="144" t="s">
        <v>1252</v>
      </c>
      <c r="D121" s="144">
        <v>12501352</v>
      </c>
      <c r="E121" s="146">
        <v>11.55</v>
      </c>
      <c r="F121" s="146">
        <v>50</v>
      </c>
      <c r="G121" s="144"/>
      <c r="H121" s="146"/>
      <c r="I121" s="147"/>
    </row>
    <row r="122" spans="1:9" x14ac:dyDescent="0.3">
      <c r="A122" s="148" t="s">
        <v>1893</v>
      </c>
      <c r="B122" s="144"/>
      <c r="C122" s="144"/>
      <c r="D122" s="144"/>
      <c r="E122" s="146"/>
      <c r="F122" s="146"/>
      <c r="G122" s="144">
        <v>12501600</v>
      </c>
      <c r="H122" s="146">
        <v>11.55</v>
      </c>
      <c r="I122" s="147">
        <v>50</v>
      </c>
    </row>
    <row r="123" spans="1:9" x14ac:dyDescent="0.3">
      <c r="A123" s="143" t="s">
        <v>1893</v>
      </c>
      <c r="B123" s="144" t="s">
        <v>272</v>
      </c>
      <c r="C123" s="144" t="s">
        <v>1253</v>
      </c>
      <c r="D123" s="144">
        <v>12502111</v>
      </c>
      <c r="E123" s="146">
        <v>11.55</v>
      </c>
      <c r="F123" s="146">
        <v>150</v>
      </c>
      <c r="G123" s="144"/>
      <c r="H123" s="146"/>
      <c r="I123" s="147"/>
    </row>
    <row r="124" spans="1:9" x14ac:dyDescent="0.3">
      <c r="A124" s="148" t="s">
        <v>1893</v>
      </c>
      <c r="B124" s="144"/>
      <c r="C124" s="144"/>
      <c r="D124" s="144"/>
      <c r="E124" s="146"/>
      <c r="F124" s="146"/>
      <c r="G124" s="144">
        <v>12502117</v>
      </c>
      <c r="H124" s="146">
        <v>11.55</v>
      </c>
      <c r="I124" s="147">
        <v>55</v>
      </c>
    </row>
    <row r="125" spans="1:9" x14ac:dyDescent="0.3">
      <c r="A125" s="148" t="s">
        <v>1893</v>
      </c>
      <c r="B125" s="144"/>
      <c r="C125" s="144"/>
      <c r="D125" s="144"/>
      <c r="E125" s="146"/>
      <c r="F125" s="146"/>
      <c r="G125" s="144">
        <v>12502633</v>
      </c>
      <c r="H125" s="146">
        <v>11.55</v>
      </c>
      <c r="I125" s="147">
        <v>22</v>
      </c>
    </row>
    <row r="126" spans="1:9" x14ac:dyDescent="0.3">
      <c r="A126" s="148" t="s">
        <v>1893</v>
      </c>
      <c r="B126" s="144"/>
      <c r="C126" s="144"/>
      <c r="D126" s="144"/>
      <c r="E126" s="146"/>
      <c r="F126" s="146"/>
      <c r="G126" s="144">
        <v>12503149</v>
      </c>
      <c r="H126" s="146">
        <v>11.55</v>
      </c>
      <c r="I126" s="147">
        <v>16</v>
      </c>
    </row>
    <row r="127" spans="1:9" x14ac:dyDescent="0.3">
      <c r="A127" s="148" t="s">
        <v>1893</v>
      </c>
      <c r="B127" s="144"/>
      <c r="C127" s="144"/>
      <c r="D127" s="144"/>
      <c r="E127" s="146"/>
      <c r="F127" s="146"/>
      <c r="G127" s="144">
        <v>12503665</v>
      </c>
      <c r="H127" s="146">
        <v>11.55</v>
      </c>
      <c r="I127" s="147">
        <v>55</v>
      </c>
    </row>
    <row r="128" spans="1:9" x14ac:dyDescent="0.3">
      <c r="A128" s="148" t="s">
        <v>1893</v>
      </c>
      <c r="B128" s="144"/>
      <c r="C128" s="144"/>
      <c r="D128" s="144"/>
      <c r="E128" s="146"/>
      <c r="F128" s="146"/>
      <c r="G128" s="144">
        <v>12504178</v>
      </c>
      <c r="H128" s="146">
        <v>11.55</v>
      </c>
      <c r="I128" s="147">
        <v>2</v>
      </c>
    </row>
    <row r="129" spans="1:9" x14ac:dyDescent="0.3">
      <c r="A129" s="143" t="s">
        <v>1893</v>
      </c>
      <c r="B129" s="144" t="s">
        <v>272</v>
      </c>
      <c r="C129" s="144" t="s">
        <v>1254</v>
      </c>
      <c r="D129" s="144">
        <v>12503798</v>
      </c>
      <c r="E129" s="146">
        <v>11.55</v>
      </c>
      <c r="F129" s="146">
        <v>150</v>
      </c>
      <c r="G129" s="144"/>
      <c r="H129" s="146"/>
      <c r="I129" s="147"/>
    </row>
    <row r="130" spans="1:9" x14ac:dyDescent="0.3">
      <c r="A130" s="148" t="s">
        <v>1893</v>
      </c>
      <c r="B130" s="144"/>
      <c r="C130" s="144"/>
      <c r="D130" s="144"/>
      <c r="E130" s="146"/>
      <c r="F130" s="146"/>
      <c r="G130" s="144">
        <v>12505721</v>
      </c>
      <c r="H130" s="146">
        <v>11.55</v>
      </c>
      <c r="I130" s="147">
        <v>9</v>
      </c>
    </row>
    <row r="131" spans="1:9" x14ac:dyDescent="0.3">
      <c r="A131" s="148" t="s">
        <v>1893</v>
      </c>
      <c r="B131" s="144"/>
      <c r="C131" s="144"/>
      <c r="D131" s="144"/>
      <c r="E131" s="146"/>
      <c r="F131" s="146"/>
      <c r="G131" s="144">
        <v>12510233</v>
      </c>
      <c r="H131" s="146">
        <v>11.55</v>
      </c>
      <c r="I131" s="147">
        <v>19</v>
      </c>
    </row>
    <row r="132" spans="1:9" x14ac:dyDescent="0.3">
      <c r="A132" s="148" t="s">
        <v>1893</v>
      </c>
      <c r="B132" s="144"/>
      <c r="C132" s="144"/>
      <c r="D132" s="144"/>
      <c r="E132" s="146"/>
      <c r="F132" s="146"/>
      <c r="G132" s="144">
        <v>12510745</v>
      </c>
      <c r="H132" s="146">
        <v>11.55</v>
      </c>
      <c r="I132" s="147">
        <v>122</v>
      </c>
    </row>
    <row r="133" spans="1:9" x14ac:dyDescent="0.3">
      <c r="A133" s="143" t="s">
        <v>333</v>
      </c>
      <c r="B133" s="144" t="s">
        <v>262</v>
      </c>
      <c r="C133" s="144" t="s">
        <v>1255</v>
      </c>
      <c r="D133" s="144">
        <v>12511132</v>
      </c>
      <c r="E133" s="146">
        <v>11.5</v>
      </c>
      <c r="F133" s="146">
        <v>100</v>
      </c>
      <c r="G133" s="144"/>
      <c r="H133" s="146"/>
      <c r="I133" s="147"/>
    </row>
    <row r="134" spans="1:9" x14ac:dyDescent="0.3">
      <c r="A134" s="148" t="s">
        <v>333</v>
      </c>
      <c r="B134" s="144"/>
      <c r="C134" s="144"/>
      <c r="D134" s="144"/>
      <c r="E134" s="146"/>
      <c r="F134" s="146"/>
      <c r="G134" s="144">
        <v>12511258</v>
      </c>
      <c r="H134" s="146">
        <v>11.55</v>
      </c>
      <c r="I134" s="147">
        <v>100</v>
      </c>
    </row>
    <row r="135" spans="1:9" x14ac:dyDescent="0.3">
      <c r="A135" s="143" t="s">
        <v>1893</v>
      </c>
      <c r="B135" s="144" t="s">
        <v>272</v>
      </c>
      <c r="C135" s="144" t="s">
        <v>1256</v>
      </c>
      <c r="D135" s="144">
        <v>12512104</v>
      </c>
      <c r="E135" s="146">
        <v>11.55</v>
      </c>
      <c r="F135" s="146">
        <v>200</v>
      </c>
      <c r="G135" s="144"/>
      <c r="H135" s="146"/>
      <c r="I135" s="147"/>
    </row>
    <row r="136" spans="1:9" x14ac:dyDescent="0.3">
      <c r="A136" s="148" t="s">
        <v>1893</v>
      </c>
      <c r="B136" s="144"/>
      <c r="C136" s="144"/>
      <c r="D136" s="144"/>
      <c r="E136" s="146"/>
      <c r="F136" s="146"/>
      <c r="G136" s="144">
        <v>12512281</v>
      </c>
      <c r="H136" s="146">
        <v>11.6</v>
      </c>
      <c r="I136" s="147">
        <v>200</v>
      </c>
    </row>
    <row r="137" spans="1:9" x14ac:dyDescent="0.3">
      <c r="A137" s="143" t="s">
        <v>1893</v>
      </c>
      <c r="B137" s="144" t="s">
        <v>272</v>
      </c>
      <c r="C137" s="144" t="s">
        <v>1257</v>
      </c>
      <c r="D137" s="144">
        <v>12512842</v>
      </c>
      <c r="E137" s="146">
        <v>11.6</v>
      </c>
      <c r="F137" s="146">
        <v>200</v>
      </c>
      <c r="G137" s="144"/>
      <c r="H137" s="146"/>
      <c r="I137" s="147"/>
    </row>
    <row r="138" spans="1:9" x14ac:dyDescent="0.3">
      <c r="A138" s="148" t="s">
        <v>1893</v>
      </c>
      <c r="B138" s="144"/>
      <c r="C138" s="144"/>
      <c r="D138" s="144"/>
      <c r="E138" s="146"/>
      <c r="F138" s="146"/>
      <c r="G138" s="144">
        <v>12513308</v>
      </c>
      <c r="H138" s="146">
        <v>11.65</v>
      </c>
      <c r="I138" s="147">
        <v>200</v>
      </c>
    </row>
    <row r="139" spans="1:9" x14ac:dyDescent="0.3">
      <c r="A139" s="143" t="s">
        <v>1893</v>
      </c>
      <c r="B139" s="144" t="s">
        <v>272</v>
      </c>
      <c r="C139" s="144" t="s">
        <v>1258</v>
      </c>
      <c r="D139" s="144">
        <v>12514068</v>
      </c>
      <c r="E139" s="146">
        <v>11.65</v>
      </c>
      <c r="F139" s="146">
        <v>200</v>
      </c>
      <c r="G139" s="144"/>
      <c r="H139" s="146"/>
      <c r="I139" s="147"/>
    </row>
    <row r="140" spans="1:9" x14ac:dyDescent="0.3">
      <c r="A140" s="148" t="s">
        <v>1893</v>
      </c>
      <c r="B140" s="144"/>
      <c r="C140" s="144"/>
      <c r="D140" s="144"/>
      <c r="E140" s="146"/>
      <c r="F140" s="146"/>
      <c r="G140" s="144">
        <v>12514851</v>
      </c>
      <c r="H140" s="146">
        <v>11.65</v>
      </c>
      <c r="I140" s="147">
        <v>200</v>
      </c>
    </row>
    <row r="141" spans="1:9" x14ac:dyDescent="0.3">
      <c r="A141" s="143" t="s">
        <v>1893</v>
      </c>
      <c r="B141" s="144" t="s">
        <v>272</v>
      </c>
      <c r="C141" s="144" t="s">
        <v>689</v>
      </c>
      <c r="D141" s="144">
        <v>12514915</v>
      </c>
      <c r="E141" s="146">
        <v>11.6</v>
      </c>
      <c r="F141" s="146">
        <v>200</v>
      </c>
      <c r="G141" s="144"/>
      <c r="H141" s="146"/>
      <c r="I141" s="147"/>
    </row>
    <row r="142" spans="1:9" x14ac:dyDescent="0.3">
      <c r="A142" s="148" t="s">
        <v>1893</v>
      </c>
      <c r="B142" s="144"/>
      <c r="C142" s="144"/>
      <c r="D142" s="144"/>
      <c r="E142" s="146"/>
      <c r="F142" s="146"/>
      <c r="G142" s="144">
        <v>12515362</v>
      </c>
      <c r="H142" s="146">
        <v>11.65</v>
      </c>
      <c r="I142" s="147">
        <v>200</v>
      </c>
    </row>
    <row r="143" spans="1:9" x14ac:dyDescent="0.3">
      <c r="A143" s="143" t="s">
        <v>333</v>
      </c>
      <c r="B143" s="144" t="s">
        <v>262</v>
      </c>
      <c r="C143" s="144" t="s">
        <v>654</v>
      </c>
      <c r="D143" s="144">
        <v>12521565</v>
      </c>
      <c r="E143" s="146">
        <v>11.65</v>
      </c>
      <c r="F143" s="146">
        <v>200</v>
      </c>
      <c r="G143" s="144"/>
      <c r="H143" s="146"/>
      <c r="I143" s="147"/>
    </row>
    <row r="144" spans="1:9" x14ac:dyDescent="0.3">
      <c r="A144" s="148" t="s">
        <v>333</v>
      </c>
      <c r="B144" s="144"/>
      <c r="C144" s="144"/>
      <c r="D144" s="144"/>
      <c r="E144" s="146"/>
      <c r="F144" s="146"/>
      <c r="G144" s="144">
        <v>12521927</v>
      </c>
      <c r="H144" s="146">
        <v>11.65</v>
      </c>
      <c r="I144" s="147">
        <v>200</v>
      </c>
    </row>
    <row r="145" spans="1:9" x14ac:dyDescent="0.3">
      <c r="A145" s="143" t="s">
        <v>1893</v>
      </c>
      <c r="B145" s="144" t="s">
        <v>272</v>
      </c>
      <c r="C145" s="144" t="s">
        <v>1259</v>
      </c>
      <c r="D145" s="144">
        <v>12522413</v>
      </c>
      <c r="E145" s="146">
        <v>11.65</v>
      </c>
      <c r="F145" s="146">
        <v>200</v>
      </c>
      <c r="G145" s="144"/>
      <c r="H145" s="146"/>
      <c r="I145" s="147"/>
    </row>
    <row r="146" spans="1:9" x14ac:dyDescent="0.3">
      <c r="A146" s="148" t="s">
        <v>1893</v>
      </c>
      <c r="B146" s="144"/>
      <c r="C146" s="144"/>
      <c r="D146" s="144"/>
      <c r="E146" s="146"/>
      <c r="F146" s="146"/>
      <c r="G146" s="144">
        <v>12522441</v>
      </c>
      <c r="H146" s="146">
        <v>11.7</v>
      </c>
      <c r="I146" s="147">
        <v>200</v>
      </c>
    </row>
    <row r="147" spans="1:9" x14ac:dyDescent="0.3">
      <c r="A147" s="143" t="s">
        <v>333</v>
      </c>
      <c r="B147" s="144" t="s">
        <v>262</v>
      </c>
      <c r="C147" s="144" t="s">
        <v>1260</v>
      </c>
      <c r="D147" s="144">
        <v>12523892</v>
      </c>
      <c r="E147" s="146">
        <v>11.65</v>
      </c>
      <c r="F147" s="146">
        <v>200</v>
      </c>
      <c r="G147" s="144"/>
      <c r="H147" s="146"/>
      <c r="I147" s="147"/>
    </row>
    <row r="148" spans="1:9" x14ac:dyDescent="0.3">
      <c r="A148" s="148" t="s">
        <v>333</v>
      </c>
      <c r="B148" s="144"/>
      <c r="C148" s="144"/>
      <c r="D148" s="144"/>
      <c r="E148" s="146"/>
      <c r="F148" s="146"/>
      <c r="G148" s="144">
        <v>12523976</v>
      </c>
      <c r="H148" s="146">
        <v>11.7</v>
      </c>
      <c r="I148" s="147">
        <v>200</v>
      </c>
    </row>
    <row r="149" spans="1:9" x14ac:dyDescent="0.3">
      <c r="A149" s="143" t="s">
        <v>1893</v>
      </c>
      <c r="B149" s="144" t="s">
        <v>272</v>
      </c>
      <c r="C149" s="144" t="s">
        <v>1261</v>
      </c>
      <c r="D149" s="144">
        <v>12525051</v>
      </c>
      <c r="E149" s="146">
        <v>11.65</v>
      </c>
      <c r="F149" s="146">
        <v>200</v>
      </c>
      <c r="G149" s="144"/>
      <c r="H149" s="146"/>
      <c r="I149" s="147"/>
    </row>
    <row r="150" spans="1:9" x14ac:dyDescent="0.3">
      <c r="A150" s="148" t="s">
        <v>1893</v>
      </c>
      <c r="B150" s="144"/>
      <c r="C150" s="144"/>
      <c r="D150" s="144"/>
      <c r="E150" s="146"/>
      <c r="F150" s="146"/>
      <c r="G150" s="144">
        <v>12525509</v>
      </c>
      <c r="H150" s="146">
        <v>11.7</v>
      </c>
      <c r="I150" s="147">
        <v>200</v>
      </c>
    </row>
    <row r="151" spans="1:9" x14ac:dyDescent="0.3">
      <c r="A151" s="143" t="s">
        <v>1893</v>
      </c>
      <c r="B151" s="144" t="s">
        <v>272</v>
      </c>
      <c r="C151" s="144" t="s">
        <v>306</v>
      </c>
      <c r="D151" s="144">
        <v>12530097</v>
      </c>
      <c r="E151" s="146">
        <v>11.65</v>
      </c>
      <c r="F151" s="146">
        <v>200</v>
      </c>
      <c r="G151" s="144"/>
      <c r="H151" s="146"/>
      <c r="I151" s="147"/>
    </row>
    <row r="152" spans="1:9" x14ac:dyDescent="0.3">
      <c r="A152" s="148" t="s">
        <v>1893</v>
      </c>
      <c r="B152" s="144"/>
      <c r="C152" s="144"/>
      <c r="D152" s="144"/>
      <c r="E152" s="146"/>
      <c r="F152" s="146"/>
      <c r="G152" s="144">
        <v>12530539</v>
      </c>
      <c r="H152" s="146">
        <v>11.7</v>
      </c>
      <c r="I152" s="147">
        <v>200</v>
      </c>
    </row>
    <row r="153" spans="1:9" x14ac:dyDescent="0.3">
      <c r="A153" s="143" t="s">
        <v>1893</v>
      </c>
      <c r="B153" s="144" t="s">
        <v>272</v>
      </c>
      <c r="C153" s="144" t="s">
        <v>308</v>
      </c>
      <c r="D153" s="144">
        <v>12531075</v>
      </c>
      <c r="E153" s="146">
        <v>11.65</v>
      </c>
      <c r="F153" s="146">
        <v>200</v>
      </c>
      <c r="G153" s="144"/>
      <c r="H153" s="146"/>
      <c r="I153" s="147"/>
    </row>
    <row r="154" spans="1:9" ht="16.8" thickBot="1" x14ac:dyDescent="0.35">
      <c r="A154" s="184" t="s">
        <v>1893</v>
      </c>
      <c r="B154" s="150"/>
      <c r="C154" s="150"/>
      <c r="D154" s="150"/>
      <c r="E154" s="152"/>
      <c r="F154" s="152"/>
      <c r="G154" s="150">
        <v>12531565</v>
      </c>
      <c r="H154" s="152">
        <v>11.65</v>
      </c>
      <c r="I154" s="153">
        <v>200</v>
      </c>
    </row>
    <row r="155" spans="1:9" x14ac:dyDescent="0.3">
      <c r="A155" s="180" t="s">
        <v>279</v>
      </c>
      <c r="B155" s="181" t="s">
        <v>262</v>
      </c>
      <c r="C155" s="181" t="s">
        <v>411</v>
      </c>
      <c r="D155" s="181">
        <v>12531291</v>
      </c>
      <c r="E155" s="182">
        <v>11.7</v>
      </c>
      <c r="F155" s="182">
        <v>499</v>
      </c>
      <c r="G155" s="181"/>
      <c r="H155" s="182"/>
      <c r="I155" s="183"/>
    </row>
    <row r="156" spans="1:9" x14ac:dyDescent="0.3">
      <c r="A156" s="143" t="s">
        <v>279</v>
      </c>
      <c r="B156" s="144" t="s">
        <v>262</v>
      </c>
      <c r="C156" s="144" t="s">
        <v>411</v>
      </c>
      <c r="D156" s="144">
        <v>12593229</v>
      </c>
      <c r="E156" s="146">
        <v>11.7</v>
      </c>
      <c r="F156" s="146">
        <v>-499</v>
      </c>
      <c r="G156" s="144"/>
      <c r="H156" s="146"/>
      <c r="I156" s="147"/>
    </row>
    <row r="157" spans="1:9" x14ac:dyDescent="0.3">
      <c r="A157" s="143" t="s">
        <v>279</v>
      </c>
      <c r="B157" s="144" t="s">
        <v>262</v>
      </c>
      <c r="C157" s="144" t="s">
        <v>412</v>
      </c>
      <c r="D157" s="144">
        <v>12532663</v>
      </c>
      <c r="E157" s="146">
        <v>11.7</v>
      </c>
      <c r="F157" s="146">
        <v>111</v>
      </c>
      <c r="G157" s="144"/>
      <c r="H157" s="146"/>
      <c r="I157" s="147"/>
    </row>
    <row r="158" spans="1:9" ht="16.8" thickBot="1" x14ac:dyDescent="0.35">
      <c r="A158" s="217" t="s">
        <v>279</v>
      </c>
      <c r="B158" s="171" t="s">
        <v>262</v>
      </c>
      <c r="C158" s="171" t="s">
        <v>412</v>
      </c>
      <c r="D158" s="171">
        <v>12593225</v>
      </c>
      <c r="E158" s="173">
        <v>11.7</v>
      </c>
      <c r="F158" s="173">
        <v>-111</v>
      </c>
      <c r="G158" s="171"/>
      <c r="H158" s="173"/>
      <c r="I158" s="174"/>
    </row>
    <row r="159" spans="1:9" x14ac:dyDescent="0.3">
      <c r="A159" s="138" t="s">
        <v>1893</v>
      </c>
      <c r="B159" s="139" t="s">
        <v>272</v>
      </c>
      <c r="C159" s="139" t="s">
        <v>1262</v>
      </c>
      <c r="D159" s="139">
        <v>12532773</v>
      </c>
      <c r="E159" s="141">
        <v>11.65</v>
      </c>
      <c r="F159" s="141">
        <v>200</v>
      </c>
      <c r="G159" s="139"/>
      <c r="H159" s="141"/>
      <c r="I159" s="142"/>
    </row>
    <row r="160" spans="1:9" x14ac:dyDescent="0.3">
      <c r="A160" s="148" t="s">
        <v>1893</v>
      </c>
      <c r="B160" s="144"/>
      <c r="C160" s="144"/>
      <c r="D160" s="144"/>
      <c r="E160" s="146"/>
      <c r="F160" s="146"/>
      <c r="G160" s="144">
        <v>12533109</v>
      </c>
      <c r="H160" s="146">
        <v>11.65</v>
      </c>
      <c r="I160" s="147">
        <v>171</v>
      </c>
    </row>
    <row r="161" spans="1:9" x14ac:dyDescent="0.3">
      <c r="A161" s="148" t="s">
        <v>1893</v>
      </c>
      <c r="B161" s="144"/>
      <c r="C161" s="144"/>
      <c r="D161" s="144"/>
      <c r="E161" s="146"/>
      <c r="F161" s="146"/>
      <c r="G161" s="144">
        <v>12533623</v>
      </c>
      <c r="H161" s="146">
        <v>11.65</v>
      </c>
      <c r="I161" s="147">
        <v>29</v>
      </c>
    </row>
    <row r="162" spans="1:9" x14ac:dyDescent="0.3">
      <c r="A162" s="143" t="s">
        <v>1893</v>
      </c>
      <c r="B162" s="144" t="s">
        <v>272</v>
      </c>
      <c r="C162" s="144" t="s">
        <v>1263</v>
      </c>
      <c r="D162" s="144">
        <v>12542981</v>
      </c>
      <c r="E162" s="146">
        <v>11.65</v>
      </c>
      <c r="F162" s="146">
        <v>22</v>
      </c>
      <c r="G162" s="144"/>
      <c r="H162" s="146"/>
      <c r="I162" s="147"/>
    </row>
    <row r="163" spans="1:9" ht="16.8" thickBot="1" x14ac:dyDescent="0.35">
      <c r="A163" s="217" t="s">
        <v>1893</v>
      </c>
      <c r="B163" s="171" t="s">
        <v>272</v>
      </c>
      <c r="C163" s="171" t="s">
        <v>1263</v>
      </c>
      <c r="D163" s="171">
        <v>12551288</v>
      </c>
      <c r="E163" s="173">
        <v>11.65</v>
      </c>
      <c r="F163" s="173">
        <v>-22</v>
      </c>
      <c r="G163" s="171"/>
      <c r="H163" s="173"/>
      <c r="I163" s="174"/>
    </row>
    <row r="164" spans="1:9" x14ac:dyDescent="0.3">
      <c r="A164" s="180" t="s">
        <v>577</v>
      </c>
      <c r="B164" s="181" t="s">
        <v>380</v>
      </c>
      <c r="C164" s="181">
        <v>10427</v>
      </c>
      <c r="D164" s="181">
        <v>12550360</v>
      </c>
      <c r="E164" s="182">
        <v>11.7</v>
      </c>
      <c r="F164" s="182">
        <v>499</v>
      </c>
      <c r="G164" s="181"/>
      <c r="H164" s="182"/>
      <c r="I164" s="183"/>
    </row>
    <row r="165" spans="1:9" x14ac:dyDescent="0.3">
      <c r="A165" s="148" t="s">
        <v>577</v>
      </c>
      <c r="B165" s="144"/>
      <c r="C165" s="144"/>
      <c r="D165" s="144"/>
      <c r="E165" s="146"/>
      <c r="F165" s="146"/>
      <c r="G165" s="144">
        <v>13035624</v>
      </c>
      <c r="H165" s="146">
        <v>11.7</v>
      </c>
      <c r="I165" s="147">
        <v>466</v>
      </c>
    </row>
    <row r="166" spans="1:9" x14ac:dyDescent="0.3">
      <c r="A166" s="148" t="s">
        <v>577</v>
      </c>
      <c r="B166" s="144"/>
      <c r="C166" s="144"/>
      <c r="D166" s="144"/>
      <c r="E166" s="146"/>
      <c r="F166" s="146"/>
      <c r="G166" s="144">
        <v>13040135</v>
      </c>
      <c r="H166" s="146">
        <v>11.7</v>
      </c>
      <c r="I166" s="147">
        <v>33</v>
      </c>
    </row>
    <row r="167" spans="1:9" x14ac:dyDescent="0.3">
      <c r="A167" s="143" t="s">
        <v>577</v>
      </c>
      <c r="B167" s="144" t="s">
        <v>380</v>
      </c>
      <c r="C167" s="144">
        <v>10428</v>
      </c>
      <c r="D167" s="144">
        <v>12550869</v>
      </c>
      <c r="E167" s="146">
        <v>11.7</v>
      </c>
      <c r="F167" s="146">
        <v>27</v>
      </c>
      <c r="G167" s="144"/>
      <c r="H167" s="146"/>
      <c r="I167" s="147"/>
    </row>
    <row r="168" spans="1:9" ht="16.8" thickBot="1" x14ac:dyDescent="0.35">
      <c r="A168" s="170" t="s">
        <v>577</v>
      </c>
      <c r="B168" s="171"/>
      <c r="C168" s="171"/>
      <c r="D168" s="171"/>
      <c r="E168" s="173"/>
      <c r="F168" s="173"/>
      <c r="G168" s="171">
        <v>13040135</v>
      </c>
      <c r="H168" s="173">
        <v>11.7</v>
      </c>
      <c r="I168" s="174">
        <v>27</v>
      </c>
    </row>
    <row r="169" spans="1:9" x14ac:dyDescent="0.3">
      <c r="A169" s="180" t="s">
        <v>1893</v>
      </c>
      <c r="B169" s="181" t="s">
        <v>272</v>
      </c>
      <c r="C169" s="181" t="s">
        <v>1264</v>
      </c>
      <c r="D169" s="181">
        <v>12551318</v>
      </c>
      <c r="E169" s="182">
        <v>11.6</v>
      </c>
      <c r="F169" s="182">
        <v>22</v>
      </c>
      <c r="G169" s="181"/>
      <c r="H169" s="182"/>
      <c r="I169" s="183"/>
    </row>
    <row r="170" spans="1:9" ht="16.8" thickBot="1" x14ac:dyDescent="0.35">
      <c r="A170" s="170" t="s">
        <v>1893</v>
      </c>
      <c r="B170" s="171"/>
      <c r="C170" s="171"/>
      <c r="D170" s="171"/>
      <c r="E170" s="173"/>
      <c r="F170" s="173"/>
      <c r="G170" s="171">
        <v>12551366</v>
      </c>
      <c r="H170" s="173">
        <v>11.6</v>
      </c>
      <c r="I170" s="174">
        <v>22</v>
      </c>
    </row>
    <row r="171" spans="1:9" x14ac:dyDescent="0.3">
      <c r="A171" s="138" t="s">
        <v>279</v>
      </c>
      <c r="B171" s="139" t="s">
        <v>262</v>
      </c>
      <c r="C171" s="139" t="s">
        <v>415</v>
      </c>
      <c r="D171" s="139">
        <v>12594560</v>
      </c>
      <c r="E171" s="141">
        <v>11.55</v>
      </c>
      <c r="F171" s="141">
        <v>30</v>
      </c>
      <c r="G171" s="139"/>
      <c r="H171" s="141"/>
      <c r="I171" s="142"/>
    </row>
    <row r="172" spans="1:9" x14ac:dyDescent="0.3">
      <c r="A172" s="148" t="s">
        <v>279</v>
      </c>
      <c r="B172" s="144"/>
      <c r="C172" s="144"/>
      <c r="D172" s="144"/>
      <c r="E172" s="146"/>
      <c r="F172" s="146"/>
      <c r="G172" s="144">
        <v>12595014</v>
      </c>
      <c r="H172" s="146">
        <v>11.6</v>
      </c>
      <c r="I172" s="147">
        <v>30</v>
      </c>
    </row>
    <row r="173" spans="1:9" x14ac:dyDescent="0.3">
      <c r="A173" s="143" t="s">
        <v>279</v>
      </c>
      <c r="B173" s="144" t="s">
        <v>262</v>
      </c>
      <c r="C173" s="144" t="s">
        <v>416</v>
      </c>
      <c r="D173" s="144">
        <v>12595409</v>
      </c>
      <c r="E173" s="146">
        <v>11.6</v>
      </c>
      <c r="F173" s="146">
        <v>20</v>
      </c>
      <c r="G173" s="144"/>
      <c r="H173" s="146"/>
      <c r="I173" s="147"/>
    </row>
    <row r="174" spans="1:9" x14ac:dyDescent="0.3">
      <c r="A174" s="148" t="s">
        <v>279</v>
      </c>
      <c r="B174" s="144"/>
      <c r="C174" s="144"/>
      <c r="D174" s="144"/>
      <c r="E174" s="146"/>
      <c r="F174" s="146"/>
      <c r="G174" s="144">
        <v>12595527</v>
      </c>
      <c r="H174" s="146">
        <v>11.6</v>
      </c>
      <c r="I174" s="147">
        <v>20</v>
      </c>
    </row>
    <row r="175" spans="1:9" x14ac:dyDescent="0.3">
      <c r="A175" s="143" t="s">
        <v>279</v>
      </c>
      <c r="B175" s="144" t="s">
        <v>262</v>
      </c>
      <c r="C175" s="144" t="s">
        <v>668</v>
      </c>
      <c r="D175" s="144">
        <v>13000285</v>
      </c>
      <c r="E175" s="146">
        <v>11.6</v>
      </c>
      <c r="F175" s="146">
        <v>30</v>
      </c>
      <c r="G175" s="144"/>
      <c r="H175" s="146"/>
      <c r="I175" s="147"/>
    </row>
    <row r="176" spans="1:9" x14ac:dyDescent="0.3">
      <c r="A176" s="148" t="s">
        <v>279</v>
      </c>
      <c r="B176" s="144"/>
      <c r="C176" s="144"/>
      <c r="D176" s="144"/>
      <c r="E176" s="146"/>
      <c r="F176" s="146"/>
      <c r="G176" s="144">
        <v>13000557</v>
      </c>
      <c r="H176" s="146">
        <v>11.6</v>
      </c>
      <c r="I176" s="147">
        <v>30</v>
      </c>
    </row>
    <row r="177" spans="1:9" x14ac:dyDescent="0.3">
      <c r="A177" s="143" t="s">
        <v>279</v>
      </c>
      <c r="B177" s="144" t="s">
        <v>262</v>
      </c>
      <c r="C177" s="144" t="s">
        <v>417</v>
      </c>
      <c r="D177" s="144">
        <v>13001396</v>
      </c>
      <c r="E177" s="146">
        <v>11.6</v>
      </c>
      <c r="F177" s="146">
        <v>20</v>
      </c>
      <c r="G177" s="144"/>
      <c r="H177" s="146"/>
      <c r="I177" s="147"/>
    </row>
    <row r="178" spans="1:9" x14ac:dyDescent="0.3">
      <c r="A178" s="148" t="s">
        <v>279</v>
      </c>
      <c r="B178" s="144"/>
      <c r="C178" s="144"/>
      <c r="D178" s="144"/>
      <c r="E178" s="146"/>
      <c r="F178" s="146"/>
      <c r="G178" s="144">
        <v>13001589</v>
      </c>
      <c r="H178" s="146">
        <v>11.6</v>
      </c>
      <c r="I178" s="147">
        <v>20</v>
      </c>
    </row>
    <row r="179" spans="1:9" x14ac:dyDescent="0.3">
      <c r="A179" s="143" t="s">
        <v>279</v>
      </c>
      <c r="B179" s="144" t="s">
        <v>262</v>
      </c>
      <c r="C179" s="144" t="s">
        <v>669</v>
      </c>
      <c r="D179" s="144">
        <v>13002075</v>
      </c>
      <c r="E179" s="146">
        <v>11.6</v>
      </c>
      <c r="F179" s="146">
        <v>10</v>
      </c>
      <c r="G179" s="144"/>
      <c r="H179" s="146"/>
      <c r="I179" s="147"/>
    </row>
    <row r="180" spans="1:9" x14ac:dyDescent="0.3">
      <c r="A180" s="148" t="s">
        <v>279</v>
      </c>
      <c r="B180" s="144"/>
      <c r="C180" s="144"/>
      <c r="D180" s="144"/>
      <c r="E180" s="146"/>
      <c r="F180" s="146"/>
      <c r="G180" s="144">
        <v>13003115</v>
      </c>
      <c r="H180" s="146">
        <v>11.6</v>
      </c>
      <c r="I180" s="147">
        <v>10</v>
      </c>
    </row>
    <row r="181" spans="1:9" x14ac:dyDescent="0.3">
      <c r="A181" s="143" t="s">
        <v>279</v>
      </c>
      <c r="B181" s="144" t="s">
        <v>262</v>
      </c>
      <c r="C181" s="144" t="s">
        <v>418</v>
      </c>
      <c r="D181" s="144">
        <v>13002712</v>
      </c>
      <c r="E181" s="146">
        <v>11.55</v>
      </c>
      <c r="F181" s="146">
        <v>30</v>
      </c>
      <c r="G181" s="144"/>
      <c r="H181" s="146"/>
      <c r="I181" s="147"/>
    </row>
    <row r="182" spans="1:9" x14ac:dyDescent="0.3">
      <c r="A182" s="148" t="s">
        <v>279</v>
      </c>
      <c r="B182" s="144"/>
      <c r="C182" s="144"/>
      <c r="D182" s="144"/>
      <c r="E182" s="146"/>
      <c r="F182" s="146"/>
      <c r="G182" s="144">
        <v>13003115</v>
      </c>
      <c r="H182" s="146">
        <v>11.6</v>
      </c>
      <c r="I182" s="147">
        <v>30</v>
      </c>
    </row>
    <row r="183" spans="1:9" x14ac:dyDescent="0.3">
      <c r="A183" s="143" t="s">
        <v>279</v>
      </c>
      <c r="B183" s="144" t="s">
        <v>262</v>
      </c>
      <c r="C183" s="144" t="s">
        <v>419</v>
      </c>
      <c r="D183" s="144">
        <v>13003335</v>
      </c>
      <c r="E183" s="146">
        <v>11.55</v>
      </c>
      <c r="F183" s="146">
        <v>20</v>
      </c>
      <c r="G183" s="144"/>
      <c r="H183" s="146"/>
      <c r="I183" s="147"/>
    </row>
    <row r="184" spans="1:9" x14ac:dyDescent="0.3">
      <c r="A184" s="148" t="s">
        <v>279</v>
      </c>
      <c r="B184" s="144"/>
      <c r="C184" s="144"/>
      <c r="D184" s="144"/>
      <c r="E184" s="146"/>
      <c r="F184" s="146"/>
      <c r="G184" s="144">
        <v>13003630</v>
      </c>
      <c r="H184" s="146">
        <v>11.6</v>
      </c>
      <c r="I184" s="147">
        <v>20</v>
      </c>
    </row>
    <row r="185" spans="1:9" x14ac:dyDescent="0.3">
      <c r="A185" s="143" t="s">
        <v>279</v>
      </c>
      <c r="B185" s="144" t="s">
        <v>262</v>
      </c>
      <c r="C185" s="144" t="s">
        <v>670</v>
      </c>
      <c r="D185" s="144">
        <v>13003938</v>
      </c>
      <c r="E185" s="146">
        <v>11.6</v>
      </c>
      <c r="F185" s="146">
        <v>30</v>
      </c>
      <c r="G185" s="144"/>
      <c r="H185" s="146"/>
      <c r="I185" s="147"/>
    </row>
    <row r="186" spans="1:9" x14ac:dyDescent="0.3">
      <c r="A186" s="148" t="s">
        <v>279</v>
      </c>
      <c r="B186" s="144"/>
      <c r="C186" s="144"/>
      <c r="D186" s="144"/>
      <c r="E186" s="146"/>
      <c r="F186" s="146"/>
      <c r="G186" s="144">
        <v>13004146</v>
      </c>
      <c r="H186" s="146">
        <v>11.6</v>
      </c>
      <c r="I186" s="147">
        <v>30</v>
      </c>
    </row>
    <row r="187" spans="1:9" x14ac:dyDescent="0.3">
      <c r="A187" s="143" t="s">
        <v>279</v>
      </c>
      <c r="B187" s="144" t="s">
        <v>262</v>
      </c>
      <c r="C187" s="144" t="s">
        <v>671</v>
      </c>
      <c r="D187" s="144">
        <v>13004560</v>
      </c>
      <c r="E187" s="146">
        <v>11.6</v>
      </c>
      <c r="F187" s="146">
        <v>10</v>
      </c>
      <c r="G187" s="144"/>
      <c r="H187" s="146"/>
      <c r="I187" s="147"/>
    </row>
    <row r="188" spans="1:9" x14ac:dyDescent="0.3">
      <c r="A188" s="148" t="s">
        <v>279</v>
      </c>
      <c r="B188" s="144"/>
      <c r="C188" s="144"/>
      <c r="D188" s="144"/>
      <c r="E188" s="146"/>
      <c r="F188" s="146"/>
      <c r="G188" s="144">
        <v>13004658</v>
      </c>
      <c r="H188" s="146">
        <v>11.6</v>
      </c>
      <c r="I188" s="147">
        <v>10</v>
      </c>
    </row>
    <row r="189" spans="1:9" x14ac:dyDescent="0.3">
      <c r="A189" s="143" t="s">
        <v>279</v>
      </c>
      <c r="B189" s="144" t="s">
        <v>262</v>
      </c>
      <c r="C189" s="144" t="s">
        <v>672</v>
      </c>
      <c r="D189" s="144">
        <v>13005139</v>
      </c>
      <c r="E189" s="146">
        <v>11.6</v>
      </c>
      <c r="F189" s="146">
        <v>10</v>
      </c>
      <c r="G189" s="144"/>
      <c r="H189" s="146"/>
      <c r="I189" s="147"/>
    </row>
    <row r="190" spans="1:9" x14ac:dyDescent="0.3">
      <c r="A190" s="148" t="s">
        <v>279</v>
      </c>
      <c r="B190" s="144"/>
      <c r="C190" s="144"/>
      <c r="D190" s="144"/>
      <c r="E190" s="146"/>
      <c r="F190" s="146"/>
      <c r="G190" s="144">
        <v>13005173</v>
      </c>
      <c r="H190" s="146">
        <v>11.6</v>
      </c>
      <c r="I190" s="147">
        <v>5</v>
      </c>
    </row>
    <row r="191" spans="1:9" x14ac:dyDescent="0.3">
      <c r="A191" s="148" t="s">
        <v>279</v>
      </c>
      <c r="B191" s="144"/>
      <c r="C191" s="144"/>
      <c r="D191" s="144"/>
      <c r="E191" s="146"/>
      <c r="F191" s="146"/>
      <c r="G191" s="144">
        <v>13005687</v>
      </c>
      <c r="H191" s="146">
        <v>11.6</v>
      </c>
      <c r="I191" s="147">
        <v>5</v>
      </c>
    </row>
    <row r="192" spans="1:9" x14ac:dyDescent="0.3">
      <c r="A192" s="143" t="s">
        <v>279</v>
      </c>
      <c r="B192" s="144" t="s">
        <v>262</v>
      </c>
      <c r="C192" s="144" t="s">
        <v>420</v>
      </c>
      <c r="D192" s="144">
        <v>13005737</v>
      </c>
      <c r="E192" s="146">
        <v>11.55</v>
      </c>
      <c r="F192" s="146">
        <v>30</v>
      </c>
      <c r="G192" s="144"/>
      <c r="H192" s="146"/>
      <c r="I192" s="147"/>
    </row>
    <row r="193" spans="1:9" x14ac:dyDescent="0.3">
      <c r="A193" s="148" t="s">
        <v>279</v>
      </c>
      <c r="B193" s="144"/>
      <c r="C193" s="144"/>
      <c r="D193" s="144"/>
      <c r="E193" s="146"/>
      <c r="F193" s="146"/>
      <c r="G193" s="144">
        <v>13010198</v>
      </c>
      <c r="H193" s="146">
        <v>11.55</v>
      </c>
      <c r="I193" s="147">
        <v>30</v>
      </c>
    </row>
    <row r="194" spans="1:9" x14ac:dyDescent="0.3">
      <c r="A194" s="143" t="s">
        <v>279</v>
      </c>
      <c r="B194" s="144" t="s">
        <v>262</v>
      </c>
      <c r="C194" s="144" t="s">
        <v>673</v>
      </c>
      <c r="D194" s="144">
        <v>13010318</v>
      </c>
      <c r="E194" s="146">
        <v>11.55</v>
      </c>
      <c r="F194" s="146">
        <v>20</v>
      </c>
      <c r="G194" s="144"/>
      <c r="H194" s="146"/>
      <c r="I194" s="147"/>
    </row>
    <row r="195" spans="1:9" x14ac:dyDescent="0.3">
      <c r="A195" s="148" t="s">
        <v>279</v>
      </c>
      <c r="B195" s="144"/>
      <c r="C195" s="144"/>
      <c r="D195" s="144"/>
      <c r="E195" s="146"/>
      <c r="F195" s="146"/>
      <c r="G195" s="144">
        <v>13010708</v>
      </c>
      <c r="H195" s="146">
        <v>11.6</v>
      </c>
      <c r="I195" s="147">
        <v>20</v>
      </c>
    </row>
    <row r="196" spans="1:9" x14ac:dyDescent="0.3">
      <c r="A196" s="143" t="s">
        <v>279</v>
      </c>
      <c r="B196" s="144" t="s">
        <v>262</v>
      </c>
      <c r="C196" s="144" t="s">
        <v>734</v>
      </c>
      <c r="D196" s="144">
        <v>13010900</v>
      </c>
      <c r="E196" s="146">
        <v>11.55</v>
      </c>
      <c r="F196" s="146">
        <v>30</v>
      </c>
      <c r="G196" s="144"/>
      <c r="H196" s="146"/>
      <c r="I196" s="147"/>
    </row>
    <row r="197" spans="1:9" x14ac:dyDescent="0.3">
      <c r="A197" s="148" t="s">
        <v>279</v>
      </c>
      <c r="B197" s="144"/>
      <c r="C197" s="144"/>
      <c r="D197" s="144"/>
      <c r="E197" s="146"/>
      <c r="F197" s="146"/>
      <c r="G197" s="144">
        <v>13011222</v>
      </c>
      <c r="H197" s="146">
        <v>11.6</v>
      </c>
      <c r="I197" s="147">
        <v>30</v>
      </c>
    </row>
    <row r="198" spans="1:9" x14ac:dyDescent="0.3">
      <c r="A198" s="143" t="s">
        <v>279</v>
      </c>
      <c r="B198" s="144" t="s">
        <v>262</v>
      </c>
      <c r="C198" s="144" t="s">
        <v>691</v>
      </c>
      <c r="D198" s="144">
        <v>13011924</v>
      </c>
      <c r="E198" s="146">
        <v>11.55</v>
      </c>
      <c r="F198" s="146">
        <v>20</v>
      </c>
      <c r="G198" s="144"/>
      <c r="H198" s="146"/>
      <c r="I198" s="147"/>
    </row>
    <row r="199" spans="1:9" x14ac:dyDescent="0.3">
      <c r="A199" s="148" t="s">
        <v>279</v>
      </c>
      <c r="B199" s="144"/>
      <c r="C199" s="144"/>
      <c r="D199" s="144"/>
      <c r="E199" s="146"/>
      <c r="F199" s="146"/>
      <c r="G199" s="144">
        <v>13012249</v>
      </c>
      <c r="H199" s="146">
        <v>11.6</v>
      </c>
      <c r="I199" s="147">
        <v>20</v>
      </c>
    </row>
    <row r="200" spans="1:9" x14ac:dyDescent="0.3">
      <c r="A200" s="143" t="s">
        <v>279</v>
      </c>
      <c r="B200" s="144" t="s">
        <v>262</v>
      </c>
      <c r="C200" s="144" t="s">
        <v>487</v>
      </c>
      <c r="D200" s="144">
        <v>13012463</v>
      </c>
      <c r="E200" s="146">
        <v>11.6</v>
      </c>
      <c r="F200" s="146">
        <v>30</v>
      </c>
      <c r="G200" s="144"/>
      <c r="H200" s="146"/>
      <c r="I200" s="147"/>
    </row>
    <row r="201" spans="1:9" x14ac:dyDescent="0.3">
      <c r="A201" s="148" t="s">
        <v>279</v>
      </c>
      <c r="B201" s="144"/>
      <c r="C201" s="144"/>
      <c r="D201" s="144"/>
      <c r="E201" s="146"/>
      <c r="F201" s="146"/>
      <c r="G201" s="144">
        <v>13012762</v>
      </c>
      <c r="H201" s="146">
        <v>11.6</v>
      </c>
      <c r="I201" s="147">
        <v>30</v>
      </c>
    </row>
    <row r="202" spans="1:9" x14ac:dyDescent="0.3">
      <c r="A202" s="143" t="s">
        <v>279</v>
      </c>
      <c r="B202" s="144" t="s">
        <v>262</v>
      </c>
      <c r="C202" s="144" t="s">
        <v>488</v>
      </c>
      <c r="D202" s="144">
        <v>13012985</v>
      </c>
      <c r="E202" s="146">
        <v>11.6</v>
      </c>
      <c r="F202" s="146">
        <v>20</v>
      </c>
      <c r="G202" s="144"/>
      <c r="H202" s="146"/>
      <c r="I202" s="147"/>
    </row>
    <row r="203" spans="1:9" x14ac:dyDescent="0.3">
      <c r="A203" s="148" t="s">
        <v>279</v>
      </c>
      <c r="B203" s="144"/>
      <c r="C203" s="144"/>
      <c r="D203" s="144"/>
      <c r="E203" s="146"/>
      <c r="F203" s="146"/>
      <c r="G203" s="144">
        <v>13013274</v>
      </c>
      <c r="H203" s="146">
        <v>11.6</v>
      </c>
      <c r="I203" s="147">
        <v>20</v>
      </c>
    </row>
    <row r="204" spans="1:9" x14ac:dyDescent="0.3">
      <c r="A204" s="143" t="s">
        <v>279</v>
      </c>
      <c r="B204" s="144" t="s">
        <v>262</v>
      </c>
      <c r="C204" s="144" t="s">
        <v>489</v>
      </c>
      <c r="D204" s="144">
        <v>13013516</v>
      </c>
      <c r="E204" s="146">
        <v>11.6</v>
      </c>
      <c r="F204" s="146">
        <v>30</v>
      </c>
      <c r="G204" s="144"/>
      <c r="H204" s="146"/>
      <c r="I204" s="147"/>
    </row>
    <row r="205" spans="1:9" x14ac:dyDescent="0.3">
      <c r="A205" s="148" t="s">
        <v>279</v>
      </c>
      <c r="B205" s="144"/>
      <c r="C205" s="144"/>
      <c r="D205" s="144"/>
      <c r="E205" s="146"/>
      <c r="F205" s="146"/>
      <c r="G205" s="144">
        <v>13013785</v>
      </c>
      <c r="H205" s="146">
        <v>11.6</v>
      </c>
      <c r="I205" s="147">
        <v>30</v>
      </c>
    </row>
    <row r="206" spans="1:9" x14ac:dyDescent="0.3">
      <c r="A206" s="143" t="s">
        <v>279</v>
      </c>
      <c r="B206" s="144" t="s">
        <v>262</v>
      </c>
      <c r="C206" s="144" t="s">
        <v>490</v>
      </c>
      <c r="D206" s="144">
        <v>13014029</v>
      </c>
      <c r="E206" s="146">
        <v>11.6</v>
      </c>
      <c r="F206" s="146">
        <v>20</v>
      </c>
      <c r="G206" s="144"/>
      <c r="H206" s="146"/>
      <c r="I206" s="147"/>
    </row>
    <row r="207" spans="1:9" x14ac:dyDescent="0.3">
      <c r="A207" s="148" t="s">
        <v>279</v>
      </c>
      <c r="B207" s="144"/>
      <c r="C207" s="144"/>
      <c r="D207" s="144"/>
      <c r="E207" s="146"/>
      <c r="F207" s="146"/>
      <c r="G207" s="144">
        <v>13014299</v>
      </c>
      <c r="H207" s="146">
        <v>11.6</v>
      </c>
      <c r="I207" s="147">
        <v>20</v>
      </c>
    </row>
    <row r="208" spans="1:9" x14ac:dyDescent="0.3">
      <c r="A208" s="143" t="s">
        <v>279</v>
      </c>
      <c r="B208" s="144" t="s">
        <v>262</v>
      </c>
      <c r="C208" s="144" t="s">
        <v>491</v>
      </c>
      <c r="D208" s="144">
        <v>13014598</v>
      </c>
      <c r="E208" s="146">
        <v>11.6</v>
      </c>
      <c r="F208" s="146">
        <v>10</v>
      </c>
      <c r="G208" s="144"/>
      <c r="H208" s="146"/>
      <c r="I208" s="147"/>
    </row>
    <row r="209" spans="1:9" x14ac:dyDescent="0.3">
      <c r="A209" s="148" t="s">
        <v>279</v>
      </c>
      <c r="B209" s="144"/>
      <c r="C209" s="144"/>
      <c r="D209" s="144"/>
      <c r="E209" s="146"/>
      <c r="F209" s="146"/>
      <c r="G209" s="144">
        <v>13014814</v>
      </c>
      <c r="H209" s="146">
        <v>11.6</v>
      </c>
      <c r="I209" s="147">
        <v>10</v>
      </c>
    </row>
    <row r="210" spans="1:9" x14ac:dyDescent="0.3">
      <c r="A210" s="143" t="s">
        <v>279</v>
      </c>
      <c r="B210" s="144" t="s">
        <v>262</v>
      </c>
      <c r="C210" s="144" t="s">
        <v>492</v>
      </c>
      <c r="D210" s="144">
        <v>13015132</v>
      </c>
      <c r="E210" s="146">
        <v>11.6</v>
      </c>
      <c r="F210" s="146">
        <v>20</v>
      </c>
      <c r="G210" s="144"/>
      <c r="H210" s="146"/>
      <c r="I210" s="147"/>
    </row>
    <row r="211" spans="1:9" x14ac:dyDescent="0.3">
      <c r="A211" s="148" t="s">
        <v>279</v>
      </c>
      <c r="B211" s="144"/>
      <c r="C211" s="144"/>
      <c r="D211" s="144"/>
      <c r="E211" s="146"/>
      <c r="F211" s="146"/>
      <c r="G211" s="144">
        <v>13015328</v>
      </c>
      <c r="H211" s="146">
        <v>11.6</v>
      </c>
      <c r="I211" s="147">
        <v>20</v>
      </c>
    </row>
    <row r="212" spans="1:9" x14ac:dyDescent="0.3">
      <c r="A212" s="143" t="s">
        <v>279</v>
      </c>
      <c r="B212" s="144" t="s">
        <v>262</v>
      </c>
      <c r="C212" s="144" t="s">
        <v>735</v>
      </c>
      <c r="D212" s="144">
        <v>13015645</v>
      </c>
      <c r="E212" s="146">
        <v>11.6</v>
      </c>
      <c r="F212" s="146">
        <v>30</v>
      </c>
      <c r="G212" s="144"/>
      <c r="H212" s="146"/>
      <c r="I212" s="147"/>
    </row>
    <row r="213" spans="1:9" x14ac:dyDescent="0.3">
      <c r="A213" s="148" t="s">
        <v>279</v>
      </c>
      <c r="B213" s="144"/>
      <c r="C213" s="144"/>
      <c r="D213" s="144"/>
      <c r="E213" s="146"/>
      <c r="F213" s="146"/>
      <c r="G213" s="144">
        <v>13015838</v>
      </c>
      <c r="H213" s="146">
        <v>11.6</v>
      </c>
      <c r="I213" s="147">
        <v>30</v>
      </c>
    </row>
    <row r="214" spans="1:9" x14ac:dyDescent="0.3">
      <c r="A214" s="143" t="s">
        <v>279</v>
      </c>
      <c r="B214" s="144" t="s">
        <v>262</v>
      </c>
      <c r="C214" s="144" t="s">
        <v>324</v>
      </c>
      <c r="D214" s="144">
        <v>13020206</v>
      </c>
      <c r="E214" s="146">
        <v>11.6</v>
      </c>
      <c r="F214" s="146">
        <v>10</v>
      </c>
      <c r="G214" s="144"/>
      <c r="H214" s="146"/>
      <c r="I214" s="147"/>
    </row>
    <row r="215" spans="1:9" x14ac:dyDescent="0.3">
      <c r="A215" s="148" t="s">
        <v>279</v>
      </c>
      <c r="B215" s="144"/>
      <c r="C215" s="144"/>
      <c r="D215" s="144"/>
      <c r="E215" s="146"/>
      <c r="F215" s="146"/>
      <c r="G215" s="144">
        <v>13020350</v>
      </c>
      <c r="H215" s="146">
        <v>11.6</v>
      </c>
      <c r="I215" s="147">
        <v>10</v>
      </c>
    </row>
    <row r="216" spans="1:9" x14ac:dyDescent="0.3">
      <c r="A216" s="143" t="s">
        <v>279</v>
      </c>
      <c r="B216" s="144" t="s">
        <v>262</v>
      </c>
      <c r="C216" s="144" t="s">
        <v>655</v>
      </c>
      <c r="D216" s="144">
        <v>13020764</v>
      </c>
      <c r="E216" s="146">
        <v>11.55</v>
      </c>
      <c r="F216" s="146">
        <v>20</v>
      </c>
      <c r="G216" s="144"/>
      <c r="H216" s="146"/>
      <c r="I216" s="147"/>
    </row>
    <row r="217" spans="1:9" x14ac:dyDescent="0.3">
      <c r="A217" s="148" t="s">
        <v>279</v>
      </c>
      <c r="B217" s="144"/>
      <c r="C217" s="144"/>
      <c r="D217" s="144"/>
      <c r="E217" s="146"/>
      <c r="F217" s="146"/>
      <c r="G217" s="144">
        <v>13020863</v>
      </c>
      <c r="H217" s="146">
        <v>11.55</v>
      </c>
      <c r="I217" s="147">
        <v>20</v>
      </c>
    </row>
    <row r="218" spans="1:9" x14ac:dyDescent="0.3">
      <c r="A218" s="143" t="s">
        <v>279</v>
      </c>
      <c r="B218" s="144" t="s">
        <v>262</v>
      </c>
      <c r="C218" s="144" t="s">
        <v>656</v>
      </c>
      <c r="D218" s="144">
        <v>13021344</v>
      </c>
      <c r="E218" s="146">
        <v>11.55</v>
      </c>
      <c r="F218" s="146">
        <v>10</v>
      </c>
      <c r="G218" s="144"/>
      <c r="H218" s="146"/>
      <c r="I218" s="147"/>
    </row>
    <row r="219" spans="1:9" x14ac:dyDescent="0.3">
      <c r="A219" s="148" t="s">
        <v>279</v>
      </c>
      <c r="B219" s="144"/>
      <c r="C219" s="144"/>
      <c r="D219" s="144"/>
      <c r="E219" s="146"/>
      <c r="F219" s="146"/>
      <c r="G219" s="144">
        <v>13021374</v>
      </c>
      <c r="H219" s="146">
        <v>11.55</v>
      </c>
      <c r="I219" s="147">
        <v>10</v>
      </c>
    </row>
    <row r="220" spans="1:9" x14ac:dyDescent="0.3">
      <c r="A220" s="143" t="s">
        <v>279</v>
      </c>
      <c r="B220" s="144" t="s">
        <v>262</v>
      </c>
      <c r="C220" s="144" t="s">
        <v>325</v>
      </c>
      <c r="D220" s="144">
        <v>13022018</v>
      </c>
      <c r="E220" s="146">
        <v>11.55</v>
      </c>
      <c r="F220" s="146">
        <v>20</v>
      </c>
      <c r="G220" s="144"/>
      <c r="H220" s="146"/>
      <c r="I220" s="147"/>
    </row>
    <row r="221" spans="1:9" x14ac:dyDescent="0.3">
      <c r="A221" s="148" t="s">
        <v>279</v>
      </c>
      <c r="B221" s="144"/>
      <c r="C221" s="144"/>
      <c r="D221" s="144"/>
      <c r="E221" s="146"/>
      <c r="F221" s="146"/>
      <c r="G221" s="144">
        <v>13022403</v>
      </c>
      <c r="H221" s="146">
        <v>11.6</v>
      </c>
      <c r="I221" s="147">
        <v>20</v>
      </c>
    </row>
    <row r="222" spans="1:9" x14ac:dyDescent="0.3">
      <c r="A222" s="143" t="s">
        <v>279</v>
      </c>
      <c r="B222" s="144" t="s">
        <v>262</v>
      </c>
      <c r="C222" s="144" t="s">
        <v>493</v>
      </c>
      <c r="D222" s="144">
        <v>13022695</v>
      </c>
      <c r="E222" s="146">
        <v>11.6</v>
      </c>
      <c r="F222" s="146">
        <v>40</v>
      </c>
      <c r="G222" s="144"/>
      <c r="H222" s="146"/>
      <c r="I222" s="147"/>
    </row>
    <row r="223" spans="1:9" x14ac:dyDescent="0.3">
      <c r="A223" s="148" t="s">
        <v>279</v>
      </c>
      <c r="B223" s="144"/>
      <c r="C223" s="144"/>
      <c r="D223" s="144"/>
      <c r="E223" s="146"/>
      <c r="F223" s="146"/>
      <c r="G223" s="144">
        <v>13022913</v>
      </c>
      <c r="H223" s="146">
        <v>11.6</v>
      </c>
      <c r="I223" s="147">
        <v>40</v>
      </c>
    </row>
    <row r="224" spans="1:9" x14ac:dyDescent="0.3">
      <c r="A224" s="143" t="s">
        <v>279</v>
      </c>
      <c r="B224" s="144" t="s">
        <v>262</v>
      </c>
      <c r="C224" s="144" t="s">
        <v>326</v>
      </c>
      <c r="D224" s="144">
        <v>13023707</v>
      </c>
      <c r="E224" s="146">
        <v>11.55</v>
      </c>
      <c r="F224" s="146">
        <v>10</v>
      </c>
      <c r="G224" s="144"/>
      <c r="H224" s="146"/>
      <c r="I224" s="147"/>
    </row>
    <row r="225" spans="1:9" x14ac:dyDescent="0.3">
      <c r="A225" s="148" t="s">
        <v>279</v>
      </c>
      <c r="B225" s="144"/>
      <c r="C225" s="144"/>
      <c r="D225" s="144"/>
      <c r="E225" s="146"/>
      <c r="F225" s="146"/>
      <c r="G225" s="144">
        <v>13023944</v>
      </c>
      <c r="H225" s="146">
        <v>11.55</v>
      </c>
      <c r="I225" s="147">
        <v>10</v>
      </c>
    </row>
    <row r="226" spans="1:9" x14ac:dyDescent="0.3">
      <c r="A226" s="143" t="s">
        <v>279</v>
      </c>
      <c r="B226" s="144" t="s">
        <v>262</v>
      </c>
      <c r="C226" s="144" t="s">
        <v>327</v>
      </c>
      <c r="D226" s="144">
        <v>13025108</v>
      </c>
      <c r="E226" s="146">
        <v>11.55</v>
      </c>
      <c r="F226" s="146">
        <v>30</v>
      </c>
      <c r="G226" s="144"/>
      <c r="H226" s="146"/>
      <c r="I226" s="147"/>
    </row>
    <row r="227" spans="1:9" x14ac:dyDescent="0.3">
      <c r="A227" s="148" t="s">
        <v>279</v>
      </c>
      <c r="B227" s="144"/>
      <c r="C227" s="144"/>
      <c r="D227" s="144"/>
      <c r="E227" s="146"/>
      <c r="F227" s="146"/>
      <c r="G227" s="144">
        <v>13025488</v>
      </c>
      <c r="H227" s="146">
        <v>11.6</v>
      </c>
      <c r="I227" s="147">
        <v>30</v>
      </c>
    </row>
    <row r="228" spans="1:9" x14ac:dyDescent="0.3">
      <c r="A228" s="143" t="s">
        <v>279</v>
      </c>
      <c r="B228" s="144" t="s">
        <v>262</v>
      </c>
      <c r="C228" s="144" t="s">
        <v>328</v>
      </c>
      <c r="D228" s="144">
        <v>13054816</v>
      </c>
      <c r="E228" s="146">
        <v>11.7</v>
      </c>
      <c r="F228" s="146">
        <v>499</v>
      </c>
      <c r="G228" s="144"/>
      <c r="H228" s="146"/>
      <c r="I228" s="147"/>
    </row>
    <row r="229" spans="1:9" x14ac:dyDescent="0.3">
      <c r="A229" s="148" t="s">
        <v>279</v>
      </c>
      <c r="B229" s="144"/>
      <c r="C229" s="144"/>
      <c r="D229" s="144"/>
      <c r="E229" s="146"/>
      <c r="F229" s="146"/>
      <c r="G229" s="144">
        <v>13054861</v>
      </c>
      <c r="H229" s="146">
        <v>11.7</v>
      </c>
      <c r="I229" s="147">
        <v>499</v>
      </c>
    </row>
    <row r="230" spans="1:9" x14ac:dyDescent="0.3">
      <c r="A230" s="143" t="s">
        <v>279</v>
      </c>
      <c r="B230" s="144" t="s">
        <v>262</v>
      </c>
      <c r="C230" s="144" t="s">
        <v>329</v>
      </c>
      <c r="D230" s="144">
        <v>13055392</v>
      </c>
      <c r="E230" s="146">
        <v>11.7</v>
      </c>
      <c r="F230" s="146">
        <v>499</v>
      </c>
      <c r="G230" s="144"/>
      <c r="H230" s="146"/>
      <c r="I230" s="147"/>
    </row>
    <row r="231" spans="1:9" x14ac:dyDescent="0.3">
      <c r="A231" s="148" t="s">
        <v>279</v>
      </c>
      <c r="B231" s="144"/>
      <c r="C231" s="144"/>
      <c r="D231" s="144"/>
      <c r="E231" s="146"/>
      <c r="F231" s="146"/>
      <c r="G231" s="144">
        <v>13055883</v>
      </c>
      <c r="H231" s="146">
        <v>11.7</v>
      </c>
      <c r="I231" s="147">
        <v>499</v>
      </c>
    </row>
    <row r="232" spans="1:9" x14ac:dyDescent="0.3">
      <c r="A232" s="143" t="s">
        <v>279</v>
      </c>
      <c r="B232" s="144" t="s">
        <v>262</v>
      </c>
      <c r="C232" s="144" t="s">
        <v>657</v>
      </c>
      <c r="D232" s="144">
        <v>13055958</v>
      </c>
      <c r="E232" s="146">
        <v>11.7</v>
      </c>
      <c r="F232" s="146">
        <v>2</v>
      </c>
      <c r="G232" s="144"/>
      <c r="H232" s="146"/>
      <c r="I232" s="147"/>
    </row>
    <row r="233" spans="1:9" ht="16.8" thickBot="1" x14ac:dyDescent="0.35">
      <c r="A233" s="170" t="s">
        <v>279</v>
      </c>
      <c r="B233" s="171"/>
      <c r="C233" s="171"/>
      <c r="D233" s="171"/>
      <c r="E233" s="173"/>
      <c r="F233" s="173"/>
      <c r="G233" s="171">
        <v>13060394</v>
      </c>
      <c r="H233" s="173">
        <v>11.7</v>
      </c>
      <c r="I233" s="174">
        <v>2</v>
      </c>
    </row>
    <row r="234" spans="1:9" x14ac:dyDescent="0.3">
      <c r="A234" s="138" t="s">
        <v>271</v>
      </c>
      <c r="B234" s="139" t="s">
        <v>272</v>
      </c>
      <c r="C234" s="139" t="s">
        <v>1265</v>
      </c>
      <c r="D234" s="139">
        <v>13063284</v>
      </c>
      <c r="E234" s="141">
        <v>11.7</v>
      </c>
      <c r="F234" s="141">
        <v>499</v>
      </c>
      <c r="G234" s="139"/>
      <c r="H234" s="141"/>
      <c r="I234" s="142"/>
    </row>
    <row r="235" spans="1:9" x14ac:dyDescent="0.3">
      <c r="A235" s="148" t="s">
        <v>271</v>
      </c>
      <c r="B235" s="144"/>
      <c r="C235" s="144"/>
      <c r="D235" s="144"/>
      <c r="E235" s="146"/>
      <c r="F235" s="146"/>
      <c r="G235" s="144">
        <v>13063454</v>
      </c>
      <c r="H235" s="146">
        <v>11.7</v>
      </c>
      <c r="I235" s="147">
        <v>499</v>
      </c>
    </row>
    <row r="236" spans="1:9" x14ac:dyDescent="0.3">
      <c r="A236" s="143" t="s">
        <v>271</v>
      </c>
      <c r="B236" s="144" t="s">
        <v>272</v>
      </c>
      <c r="C236" s="144" t="s">
        <v>1266</v>
      </c>
      <c r="D236" s="144">
        <v>13064004</v>
      </c>
      <c r="E236" s="146">
        <v>11.7</v>
      </c>
      <c r="F236" s="146">
        <v>499</v>
      </c>
      <c r="G236" s="144"/>
      <c r="H236" s="146"/>
      <c r="I236" s="147"/>
    </row>
    <row r="237" spans="1:9" x14ac:dyDescent="0.3">
      <c r="A237" s="148" t="s">
        <v>271</v>
      </c>
      <c r="B237" s="144"/>
      <c r="C237" s="144"/>
      <c r="D237" s="144"/>
      <c r="E237" s="146"/>
      <c r="F237" s="146"/>
      <c r="G237" s="144">
        <v>13064477</v>
      </c>
      <c r="H237" s="146">
        <v>11.7</v>
      </c>
      <c r="I237" s="147">
        <v>499</v>
      </c>
    </row>
    <row r="238" spans="1:9" x14ac:dyDescent="0.3">
      <c r="A238" s="143" t="s">
        <v>271</v>
      </c>
      <c r="B238" s="144" t="s">
        <v>272</v>
      </c>
      <c r="C238" s="144" t="s">
        <v>537</v>
      </c>
      <c r="D238" s="144">
        <v>13064712</v>
      </c>
      <c r="E238" s="146">
        <v>11.7</v>
      </c>
      <c r="F238" s="146">
        <v>499</v>
      </c>
      <c r="G238" s="144"/>
      <c r="H238" s="146"/>
      <c r="I238" s="147"/>
    </row>
    <row r="239" spans="1:9" x14ac:dyDescent="0.3">
      <c r="A239" s="148" t="s">
        <v>271</v>
      </c>
      <c r="B239" s="144"/>
      <c r="C239" s="144"/>
      <c r="D239" s="144"/>
      <c r="E239" s="146"/>
      <c r="F239" s="146"/>
      <c r="G239" s="144">
        <v>13064988</v>
      </c>
      <c r="H239" s="146">
        <v>11.7</v>
      </c>
      <c r="I239" s="147">
        <v>499</v>
      </c>
    </row>
    <row r="240" spans="1:9" x14ac:dyDescent="0.3">
      <c r="A240" s="143" t="s">
        <v>271</v>
      </c>
      <c r="B240" s="144" t="s">
        <v>272</v>
      </c>
      <c r="C240" s="144" t="s">
        <v>539</v>
      </c>
      <c r="D240" s="144">
        <v>13065337</v>
      </c>
      <c r="E240" s="146">
        <v>11.7</v>
      </c>
      <c r="F240" s="146">
        <v>499</v>
      </c>
      <c r="G240" s="144"/>
      <c r="H240" s="146"/>
      <c r="I240" s="147"/>
    </row>
    <row r="241" spans="1:9" x14ac:dyDescent="0.3">
      <c r="A241" s="148" t="s">
        <v>271</v>
      </c>
      <c r="B241" s="144"/>
      <c r="C241" s="144"/>
      <c r="D241" s="144"/>
      <c r="E241" s="146"/>
      <c r="F241" s="146"/>
      <c r="G241" s="144">
        <v>13065502</v>
      </c>
      <c r="H241" s="146">
        <v>11.7</v>
      </c>
      <c r="I241" s="147">
        <v>499</v>
      </c>
    </row>
    <row r="242" spans="1:9" x14ac:dyDescent="0.3">
      <c r="A242" s="143" t="s">
        <v>271</v>
      </c>
      <c r="B242" s="144" t="s">
        <v>272</v>
      </c>
      <c r="C242" s="144" t="s">
        <v>1267</v>
      </c>
      <c r="D242" s="144">
        <v>13070430</v>
      </c>
      <c r="E242" s="146">
        <v>11.7</v>
      </c>
      <c r="F242" s="146">
        <v>499</v>
      </c>
      <c r="G242" s="144"/>
      <c r="H242" s="146"/>
      <c r="I242" s="147"/>
    </row>
    <row r="243" spans="1:9" x14ac:dyDescent="0.3">
      <c r="A243" s="148" t="s">
        <v>271</v>
      </c>
      <c r="B243" s="144"/>
      <c r="C243" s="144"/>
      <c r="D243" s="144"/>
      <c r="E243" s="146"/>
      <c r="F243" s="146"/>
      <c r="G243" s="144">
        <v>13070525</v>
      </c>
      <c r="H243" s="146">
        <v>11.7</v>
      </c>
      <c r="I243" s="147">
        <v>499</v>
      </c>
    </row>
    <row r="244" spans="1:9" x14ac:dyDescent="0.3">
      <c r="A244" s="143" t="s">
        <v>271</v>
      </c>
      <c r="B244" s="144" t="s">
        <v>272</v>
      </c>
      <c r="C244" s="144" t="s">
        <v>1268</v>
      </c>
      <c r="D244" s="144">
        <v>13071088</v>
      </c>
      <c r="E244" s="146">
        <v>11.7</v>
      </c>
      <c r="F244" s="146">
        <v>499</v>
      </c>
      <c r="G244" s="144"/>
      <c r="H244" s="146"/>
      <c r="I244" s="147"/>
    </row>
    <row r="245" spans="1:9" x14ac:dyDescent="0.3">
      <c r="A245" s="148" t="s">
        <v>271</v>
      </c>
      <c r="B245" s="144"/>
      <c r="C245" s="144"/>
      <c r="D245" s="144"/>
      <c r="E245" s="146"/>
      <c r="F245" s="146"/>
      <c r="G245" s="144">
        <v>13071543</v>
      </c>
      <c r="H245" s="146">
        <v>11.7</v>
      </c>
      <c r="I245" s="147">
        <v>499</v>
      </c>
    </row>
    <row r="246" spans="1:9" x14ac:dyDescent="0.3">
      <c r="A246" s="143" t="s">
        <v>271</v>
      </c>
      <c r="B246" s="144" t="s">
        <v>272</v>
      </c>
      <c r="C246" s="144" t="s">
        <v>1269</v>
      </c>
      <c r="D246" s="144">
        <v>13071660</v>
      </c>
      <c r="E246" s="146">
        <v>11.7</v>
      </c>
      <c r="F246" s="146">
        <v>499</v>
      </c>
      <c r="G246" s="144"/>
      <c r="H246" s="146"/>
      <c r="I246" s="147"/>
    </row>
    <row r="247" spans="1:9" x14ac:dyDescent="0.3">
      <c r="A247" s="148" t="s">
        <v>271</v>
      </c>
      <c r="B247" s="144"/>
      <c r="C247" s="144"/>
      <c r="D247" s="144"/>
      <c r="E247" s="146"/>
      <c r="F247" s="146"/>
      <c r="G247" s="144">
        <v>13072058</v>
      </c>
      <c r="H247" s="146">
        <v>11.7</v>
      </c>
      <c r="I247" s="147">
        <v>499</v>
      </c>
    </row>
    <row r="248" spans="1:9" x14ac:dyDescent="0.3">
      <c r="A248" s="143" t="s">
        <v>271</v>
      </c>
      <c r="B248" s="144" t="s">
        <v>272</v>
      </c>
      <c r="C248" s="144" t="s">
        <v>1270</v>
      </c>
      <c r="D248" s="144">
        <v>13072146</v>
      </c>
      <c r="E248" s="146">
        <v>11.7</v>
      </c>
      <c r="F248" s="146">
        <v>499</v>
      </c>
      <c r="G248" s="144"/>
      <c r="H248" s="146"/>
      <c r="I248" s="147"/>
    </row>
    <row r="249" spans="1:9" x14ac:dyDescent="0.3">
      <c r="A249" s="148" t="s">
        <v>271</v>
      </c>
      <c r="B249" s="144"/>
      <c r="C249" s="144"/>
      <c r="D249" s="144"/>
      <c r="E249" s="146"/>
      <c r="F249" s="146"/>
      <c r="G249" s="144">
        <v>13072569</v>
      </c>
      <c r="H249" s="146">
        <v>11.7</v>
      </c>
      <c r="I249" s="147">
        <v>499</v>
      </c>
    </row>
    <row r="250" spans="1:9" x14ac:dyDescent="0.3">
      <c r="A250" s="143" t="s">
        <v>271</v>
      </c>
      <c r="B250" s="144" t="s">
        <v>272</v>
      </c>
      <c r="C250" s="144" t="s">
        <v>1271</v>
      </c>
      <c r="D250" s="144">
        <v>13072724</v>
      </c>
      <c r="E250" s="146">
        <v>11.7</v>
      </c>
      <c r="F250" s="146">
        <v>499</v>
      </c>
      <c r="G250" s="144"/>
      <c r="H250" s="146"/>
      <c r="I250" s="147"/>
    </row>
    <row r="251" spans="1:9" x14ac:dyDescent="0.3">
      <c r="A251" s="148" t="s">
        <v>271</v>
      </c>
      <c r="B251" s="144"/>
      <c r="C251" s="144"/>
      <c r="D251" s="144"/>
      <c r="E251" s="146"/>
      <c r="F251" s="146"/>
      <c r="G251" s="144">
        <v>13073079</v>
      </c>
      <c r="H251" s="146">
        <v>11.7</v>
      </c>
      <c r="I251" s="147">
        <v>499</v>
      </c>
    </row>
    <row r="252" spans="1:9" x14ac:dyDescent="0.3">
      <c r="A252" s="143" t="s">
        <v>271</v>
      </c>
      <c r="B252" s="144" t="s">
        <v>272</v>
      </c>
      <c r="C252" s="144" t="s">
        <v>1272</v>
      </c>
      <c r="D252" s="144">
        <v>13073332</v>
      </c>
      <c r="E252" s="146">
        <v>11.7</v>
      </c>
      <c r="F252" s="146">
        <v>499</v>
      </c>
      <c r="G252" s="144"/>
      <c r="H252" s="146"/>
      <c r="I252" s="147"/>
    </row>
    <row r="253" spans="1:9" x14ac:dyDescent="0.3">
      <c r="A253" s="148" t="s">
        <v>271</v>
      </c>
      <c r="B253" s="144"/>
      <c r="C253" s="144"/>
      <c r="D253" s="144"/>
      <c r="E253" s="146"/>
      <c r="F253" s="146"/>
      <c r="G253" s="144">
        <v>13073588</v>
      </c>
      <c r="H253" s="146">
        <v>11.7</v>
      </c>
      <c r="I253" s="147">
        <v>499</v>
      </c>
    </row>
    <row r="254" spans="1:9" x14ac:dyDescent="0.3">
      <c r="A254" s="143" t="s">
        <v>271</v>
      </c>
      <c r="B254" s="144" t="s">
        <v>272</v>
      </c>
      <c r="C254" s="144" t="s">
        <v>1273</v>
      </c>
      <c r="D254" s="144">
        <v>13073850</v>
      </c>
      <c r="E254" s="146">
        <v>11.7</v>
      </c>
      <c r="F254" s="146">
        <v>499</v>
      </c>
      <c r="G254" s="144"/>
      <c r="H254" s="146"/>
      <c r="I254" s="147"/>
    </row>
    <row r="255" spans="1:9" x14ac:dyDescent="0.3">
      <c r="A255" s="148" t="s">
        <v>271</v>
      </c>
      <c r="B255" s="144"/>
      <c r="C255" s="144"/>
      <c r="D255" s="144"/>
      <c r="E255" s="146"/>
      <c r="F255" s="146"/>
      <c r="G255" s="144">
        <v>13074097</v>
      </c>
      <c r="H255" s="146">
        <v>11.7</v>
      </c>
      <c r="I255" s="147">
        <v>499</v>
      </c>
    </row>
    <row r="256" spans="1:9" x14ac:dyDescent="0.3">
      <c r="A256" s="143" t="s">
        <v>271</v>
      </c>
      <c r="B256" s="144" t="s">
        <v>272</v>
      </c>
      <c r="C256" s="144" t="s">
        <v>1274</v>
      </c>
      <c r="D256" s="144">
        <v>13074673</v>
      </c>
      <c r="E256" s="146">
        <v>11.7</v>
      </c>
      <c r="F256" s="146">
        <v>499</v>
      </c>
      <c r="G256" s="144"/>
      <c r="H256" s="146"/>
      <c r="I256" s="147"/>
    </row>
    <row r="257" spans="1:9" x14ac:dyDescent="0.3">
      <c r="A257" s="148" t="s">
        <v>271</v>
      </c>
      <c r="B257" s="144"/>
      <c r="C257" s="144"/>
      <c r="D257" s="144"/>
      <c r="E257" s="146"/>
      <c r="F257" s="146"/>
      <c r="G257" s="144">
        <v>13075118</v>
      </c>
      <c r="H257" s="146">
        <v>11.7</v>
      </c>
      <c r="I257" s="147">
        <v>499</v>
      </c>
    </row>
    <row r="258" spans="1:9" x14ac:dyDescent="0.3">
      <c r="A258" s="143" t="s">
        <v>271</v>
      </c>
      <c r="B258" s="144" t="s">
        <v>272</v>
      </c>
      <c r="C258" s="144" t="s">
        <v>540</v>
      </c>
      <c r="D258" s="144">
        <v>13082636</v>
      </c>
      <c r="E258" s="146">
        <v>11.7</v>
      </c>
      <c r="F258" s="146">
        <v>499</v>
      </c>
      <c r="G258" s="144"/>
      <c r="H258" s="146"/>
      <c r="I258" s="147"/>
    </row>
    <row r="259" spans="1:9" x14ac:dyDescent="0.3">
      <c r="A259" s="148" t="s">
        <v>271</v>
      </c>
      <c r="B259" s="144"/>
      <c r="C259" s="144"/>
      <c r="D259" s="144"/>
      <c r="E259" s="146"/>
      <c r="F259" s="146"/>
      <c r="G259" s="144">
        <v>13082683</v>
      </c>
      <c r="H259" s="146">
        <v>11.7</v>
      </c>
      <c r="I259" s="147">
        <v>499</v>
      </c>
    </row>
    <row r="260" spans="1:9" x14ac:dyDescent="0.3">
      <c r="A260" s="143" t="s">
        <v>271</v>
      </c>
      <c r="B260" s="144" t="s">
        <v>272</v>
      </c>
      <c r="C260" s="144" t="s">
        <v>541</v>
      </c>
      <c r="D260" s="144">
        <v>13083167</v>
      </c>
      <c r="E260" s="146">
        <v>11.7</v>
      </c>
      <c r="F260" s="146">
        <v>499</v>
      </c>
      <c r="G260" s="144"/>
      <c r="H260" s="146"/>
      <c r="I260" s="147"/>
    </row>
    <row r="261" spans="1:9" x14ac:dyDescent="0.3">
      <c r="A261" s="148" t="s">
        <v>271</v>
      </c>
      <c r="B261" s="144"/>
      <c r="C261" s="144"/>
      <c r="D261" s="144"/>
      <c r="E261" s="146"/>
      <c r="F261" s="146"/>
      <c r="G261" s="144">
        <v>13083195</v>
      </c>
      <c r="H261" s="146">
        <v>11.7</v>
      </c>
      <c r="I261" s="147">
        <v>499</v>
      </c>
    </row>
    <row r="262" spans="1:9" x14ac:dyDescent="0.3">
      <c r="A262" s="143" t="s">
        <v>271</v>
      </c>
      <c r="B262" s="144" t="s">
        <v>272</v>
      </c>
      <c r="C262" s="144" t="s">
        <v>542</v>
      </c>
      <c r="D262" s="144">
        <v>13083738</v>
      </c>
      <c r="E262" s="146">
        <v>11.7</v>
      </c>
      <c r="F262" s="146">
        <v>499</v>
      </c>
      <c r="G262" s="144"/>
      <c r="H262" s="146"/>
      <c r="I262" s="147"/>
    </row>
    <row r="263" spans="1:9" x14ac:dyDescent="0.3">
      <c r="A263" s="143" t="s">
        <v>271</v>
      </c>
      <c r="B263" s="144" t="s">
        <v>272</v>
      </c>
      <c r="C263" s="144" t="s">
        <v>542</v>
      </c>
      <c r="D263" s="144">
        <v>13135495</v>
      </c>
      <c r="E263" s="146">
        <v>11.7</v>
      </c>
      <c r="F263" s="146">
        <v>-499</v>
      </c>
      <c r="G263" s="144"/>
      <c r="H263" s="146"/>
      <c r="I263" s="147"/>
    </row>
    <row r="264" spans="1:9" x14ac:dyDescent="0.3">
      <c r="A264" s="143" t="s">
        <v>271</v>
      </c>
      <c r="B264" s="144" t="s">
        <v>272</v>
      </c>
      <c r="C264" s="144" t="s">
        <v>544</v>
      </c>
      <c r="D264" s="144">
        <v>13084196</v>
      </c>
      <c r="E264" s="146">
        <v>11.7</v>
      </c>
      <c r="F264" s="146">
        <v>499</v>
      </c>
      <c r="G264" s="144"/>
      <c r="H264" s="146"/>
      <c r="I264" s="147"/>
    </row>
    <row r="265" spans="1:9" x14ac:dyDescent="0.3">
      <c r="A265" s="143" t="s">
        <v>271</v>
      </c>
      <c r="B265" s="144" t="s">
        <v>272</v>
      </c>
      <c r="C265" s="144" t="s">
        <v>544</v>
      </c>
      <c r="D265" s="144">
        <v>13135494</v>
      </c>
      <c r="E265" s="146">
        <v>11.7</v>
      </c>
      <c r="F265" s="146">
        <v>-499</v>
      </c>
      <c r="G265" s="144"/>
      <c r="H265" s="146"/>
      <c r="I265" s="147"/>
    </row>
    <row r="266" spans="1:9" x14ac:dyDescent="0.3">
      <c r="A266" s="143" t="s">
        <v>271</v>
      </c>
      <c r="B266" s="144" t="s">
        <v>272</v>
      </c>
      <c r="C266" s="144" t="s">
        <v>1275</v>
      </c>
      <c r="D266" s="144">
        <v>13085178</v>
      </c>
      <c r="E266" s="146">
        <v>11.7</v>
      </c>
      <c r="F266" s="146">
        <v>499</v>
      </c>
      <c r="G266" s="144"/>
      <c r="H266" s="146"/>
      <c r="I266" s="147"/>
    </row>
    <row r="267" spans="1:9" x14ac:dyDescent="0.3">
      <c r="A267" s="143" t="s">
        <v>271</v>
      </c>
      <c r="B267" s="144" t="s">
        <v>272</v>
      </c>
      <c r="C267" s="144" t="s">
        <v>1275</v>
      </c>
      <c r="D267" s="144">
        <v>13134911</v>
      </c>
      <c r="E267" s="146">
        <v>11.7</v>
      </c>
      <c r="F267" s="146">
        <v>-499</v>
      </c>
      <c r="G267" s="144"/>
      <c r="H267" s="146"/>
      <c r="I267" s="147"/>
    </row>
    <row r="268" spans="1:9" x14ac:dyDescent="0.3">
      <c r="A268" s="143" t="s">
        <v>271</v>
      </c>
      <c r="B268" s="144" t="s">
        <v>272</v>
      </c>
      <c r="C268" s="144" t="s">
        <v>1276</v>
      </c>
      <c r="D268" s="144">
        <v>13085816</v>
      </c>
      <c r="E268" s="146">
        <v>11.7</v>
      </c>
      <c r="F268" s="146">
        <v>499</v>
      </c>
      <c r="G268" s="144"/>
      <c r="H268" s="146"/>
      <c r="I268" s="147"/>
    </row>
    <row r="269" spans="1:9" x14ac:dyDescent="0.3">
      <c r="A269" s="143" t="s">
        <v>271</v>
      </c>
      <c r="B269" s="144" t="s">
        <v>272</v>
      </c>
      <c r="C269" s="144" t="s">
        <v>1276</v>
      </c>
      <c r="D269" s="144">
        <v>13134451</v>
      </c>
      <c r="E269" s="146">
        <v>11.7</v>
      </c>
      <c r="F269" s="146">
        <v>-499</v>
      </c>
      <c r="G269" s="144"/>
      <c r="H269" s="146"/>
      <c r="I269" s="147"/>
    </row>
    <row r="270" spans="1:9" x14ac:dyDescent="0.3">
      <c r="A270" s="143" t="s">
        <v>271</v>
      </c>
      <c r="B270" s="144" t="s">
        <v>272</v>
      </c>
      <c r="C270" s="144" t="s">
        <v>1277</v>
      </c>
      <c r="D270" s="144">
        <v>13090898</v>
      </c>
      <c r="E270" s="146">
        <v>11.7</v>
      </c>
      <c r="F270" s="146">
        <v>499</v>
      </c>
      <c r="G270" s="144"/>
      <c r="H270" s="146"/>
      <c r="I270" s="147"/>
    </row>
    <row r="271" spans="1:9" x14ac:dyDescent="0.3">
      <c r="A271" s="143" t="s">
        <v>271</v>
      </c>
      <c r="B271" s="144" t="s">
        <v>272</v>
      </c>
      <c r="C271" s="144" t="s">
        <v>1277</v>
      </c>
      <c r="D271" s="144">
        <v>13134451</v>
      </c>
      <c r="E271" s="146">
        <v>11.7</v>
      </c>
      <c r="F271" s="146">
        <v>-499</v>
      </c>
      <c r="G271" s="144"/>
      <c r="H271" s="146"/>
      <c r="I271" s="147"/>
    </row>
    <row r="272" spans="1:9" x14ac:dyDescent="0.3">
      <c r="A272" s="143" t="s">
        <v>271</v>
      </c>
      <c r="B272" s="144" t="s">
        <v>272</v>
      </c>
      <c r="C272" s="144" t="s">
        <v>1278</v>
      </c>
      <c r="D272" s="144">
        <v>13092552</v>
      </c>
      <c r="E272" s="146">
        <v>11.7</v>
      </c>
      <c r="F272" s="146">
        <v>499</v>
      </c>
      <c r="G272" s="144"/>
      <c r="H272" s="146"/>
      <c r="I272" s="147"/>
    </row>
    <row r="273" spans="1:9" x14ac:dyDescent="0.3">
      <c r="A273" s="143" t="s">
        <v>271</v>
      </c>
      <c r="B273" s="144" t="s">
        <v>272</v>
      </c>
      <c r="C273" s="144" t="s">
        <v>1278</v>
      </c>
      <c r="D273" s="144">
        <v>13134450</v>
      </c>
      <c r="E273" s="146">
        <v>11.7</v>
      </c>
      <c r="F273" s="146">
        <v>-499</v>
      </c>
      <c r="G273" s="144"/>
      <c r="H273" s="146"/>
      <c r="I273" s="147"/>
    </row>
    <row r="274" spans="1:9" x14ac:dyDescent="0.3">
      <c r="A274" s="143" t="s">
        <v>271</v>
      </c>
      <c r="B274" s="144" t="s">
        <v>272</v>
      </c>
      <c r="C274" s="144" t="s">
        <v>1279</v>
      </c>
      <c r="D274" s="144">
        <v>13093086</v>
      </c>
      <c r="E274" s="146">
        <v>11.7</v>
      </c>
      <c r="F274" s="146">
        <v>499</v>
      </c>
      <c r="G274" s="144"/>
      <c r="H274" s="146"/>
      <c r="I274" s="147"/>
    </row>
    <row r="275" spans="1:9" x14ac:dyDescent="0.3">
      <c r="A275" s="143" t="s">
        <v>271</v>
      </c>
      <c r="B275" s="144" t="s">
        <v>272</v>
      </c>
      <c r="C275" s="144" t="s">
        <v>1279</v>
      </c>
      <c r="D275" s="144">
        <v>13134450</v>
      </c>
      <c r="E275" s="146">
        <v>11.7</v>
      </c>
      <c r="F275" s="146">
        <v>-499</v>
      </c>
      <c r="G275" s="144"/>
      <c r="H275" s="146"/>
      <c r="I275" s="147"/>
    </row>
    <row r="276" spans="1:9" x14ac:dyDescent="0.3">
      <c r="A276" s="143" t="s">
        <v>271</v>
      </c>
      <c r="B276" s="144" t="s">
        <v>272</v>
      </c>
      <c r="C276" s="144" t="s">
        <v>1280</v>
      </c>
      <c r="D276" s="144">
        <v>13093657</v>
      </c>
      <c r="E276" s="146">
        <v>11.7</v>
      </c>
      <c r="F276" s="146">
        <v>499</v>
      </c>
      <c r="G276" s="144"/>
      <c r="H276" s="146"/>
      <c r="I276" s="147"/>
    </row>
    <row r="277" spans="1:9" x14ac:dyDescent="0.3">
      <c r="A277" s="143" t="s">
        <v>271</v>
      </c>
      <c r="B277" s="144" t="s">
        <v>272</v>
      </c>
      <c r="C277" s="144" t="s">
        <v>1280</v>
      </c>
      <c r="D277" s="144">
        <v>13134449</v>
      </c>
      <c r="E277" s="146">
        <v>11.7</v>
      </c>
      <c r="F277" s="146">
        <v>-499</v>
      </c>
      <c r="G277" s="144"/>
      <c r="H277" s="146"/>
      <c r="I277" s="147"/>
    </row>
    <row r="278" spans="1:9" x14ac:dyDescent="0.3">
      <c r="A278" s="143" t="s">
        <v>271</v>
      </c>
      <c r="B278" s="144" t="s">
        <v>272</v>
      </c>
      <c r="C278" s="144" t="s">
        <v>1281</v>
      </c>
      <c r="D278" s="144">
        <v>13103385</v>
      </c>
      <c r="E278" s="146">
        <v>11.7</v>
      </c>
      <c r="F278" s="146">
        <v>499</v>
      </c>
      <c r="G278" s="144"/>
      <c r="H278" s="146"/>
      <c r="I278" s="147"/>
    </row>
    <row r="279" spans="1:9" x14ac:dyDescent="0.3">
      <c r="A279" s="143" t="s">
        <v>271</v>
      </c>
      <c r="B279" s="144" t="s">
        <v>272</v>
      </c>
      <c r="C279" s="144" t="s">
        <v>1281</v>
      </c>
      <c r="D279" s="144">
        <v>13133779</v>
      </c>
      <c r="E279" s="146">
        <v>11.7</v>
      </c>
      <c r="F279" s="146">
        <v>-499</v>
      </c>
      <c r="G279" s="144"/>
      <c r="H279" s="146"/>
      <c r="I279" s="147"/>
    </row>
    <row r="280" spans="1:9" x14ac:dyDescent="0.3">
      <c r="A280" s="143" t="s">
        <v>271</v>
      </c>
      <c r="B280" s="144" t="s">
        <v>272</v>
      </c>
      <c r="C280" s="144" t="s">
        <v>1282</v>
      </c>
      <c r="D280" s="144">
        <v>13105699</v>
      </c>
      <c r="E280" s="146">
        <v>11.7</v>
      </c>
      <c r="F280" s="146">
        <v>499</v>
      </c>
      <c r="G280" s="144"/>
      <c r="H280" s="146"/>
      <c r="I280" s="147"/>
    </row>
    <row r="281" spans="1:9" x14ac:dyDescent="0.3">
      <c r="A281" s="143" t="s">
        <v>271</v>
      </c>
      <c r="B281" s="144" t="s">
        <v>272</v>
      </c>
      <c r="C281" s="144" t="s">
        <v>1282</v>
      </c>
      <c r="D281" s="144">
        <v>13133779</v>
      </c>
      <c r="E281" s="146">
        <v>11.7</v>
      </c>
      <c r="F281" s="146">
        <v>-499</v>
      </c>
      <c r="G281" s="144"/>
      <c r="H281" s="146"/>
      <c r="I281" s="147"/>
    </row>
    <row r="282" spans="1:9" x14ac:dyDescent="0.3">
      <c r="A282" s="143" t="s">
        <v>271</v>
      </c>
      <c r="B282" s="144" t="s">
        <v>272</v>
      </c>
      <c r="C282" s="144" t="s">
        <v>1283</v>
      </c>
      <c r="D282" s="144">
        <v>13115303</v>
      </c>
      <c r="E282" s="146">
        <v>11.7</v>
      </c>
      <c r="F282" s="146">
        <v>5</v>
      </c>
      <c r="G282" s="144"/>
      <c r="H282" s="146"/>
      <c r="I282" s="147"/>
    </row>
    <row r="283" spans="1:9" x14ac:dyDescent="0.3">
      <c r="A283" s="143" t="s">
        <v>271</v>
      </c>
      <c r="B283" s="144" t="s">
        <v>272</v>
      </c>
      <c r="C283" s="144" t="s">
        <v>1283</v>
      </c>
      <c r="D283" s="144">
        <v>13133778</v>
      </c>
      <c r="E283" s="146">
        <v>11.7</v>
      </c>
      <c r="F283" s="146">
        <v>-5</v>
      </c>
      <c r="G283" s="144"/>
      <c r="H283" s="146"/>
      <c r="I283" s="147"/>
    </row>
    <row r="284" spans="1:9" x14ac:dyDescent="0.3">
      <c r="A284" s="143" t="s">
        <v>271</v>
      </c>
      <c r="B284" s="144" t="s">
        <v>272</v>
      </c>
      <c r="C284" s="144" t="s">
        <v>1284</v>
      </c>
      <c r="D284" s="144">
        <v>13124527</v>
      </c>
      <c r="E284" s="146">
        <v>11.7</v>
      </c>
      <c r="F284" s="146">
        <v>19</v>
      </c>
      <c r="G284" s="144"/>
      <c r="H284" s="146"/>
      <c r="I284" s="147"/>
    </row>
    <row r="285" spans="1:9" ht="16.8" thickBot="1" x14ac:dyDescent="0.35">
      <c r="A285" s="217" t="s">
        <v>271</v>
      </c>
      <c r="B285" s="171" t="s">
        <v>272</v>
      </c>
      <c r="C285" s="171" t="s">
        <v>1284</v>
      </c>
      <c r="D285" s="171">
        <v>13133778</v>
      </c>
      <c r="E285" s="173">
        <v>11.7</v>
      </c>
      <c r="F285" s="173">
        <v>-19</v>
      </c>
      <c r="G285" s="171"/>
      <c r="H285" s="173"/>
      <c r="I285" s="174"/>
    </row>
    <row r="286" spans="1:9" x14ac:dyDescent="0.3">
      <c r="A286" s="138" t="s">
        <v>1893</v>
      </c>
      <c r="B286" s="139" t="s">
        <v>272</v>
      </c>
      <c r="C286" s="139" t="s">
        <v>1285</v>
      </c>
      <c r="D286" s="139">
        <v>13172927</v>
      </c>
      <c r="E286" s="141">
        <v>11.55</v>
      </c>
      <c r="F286" s="141">
        <v>499</v>
      </c>
      <c r="G286" s="139"/>
      <c r="H286" s="141"/>
      <c r="I286" s="142"/>
    </row>
    <row r="287" spans="1:9" x14ac:dyDescent="0.3">
      <c r="A287" s="148" t="s">
        <v>1893</v>
      </c>
      <c r="B287" s="144"/>
      <c r="C287" s="144"/>
      <c r="D287" s="144"/>
      <c r="E287" s="146"/>
      <c r="F287" s="146"/>
      <c r="G287" s="144">
        <v>13173420</v>
      </c>
      <c r="H287" s="146">
        <v>11.6</v>
      </c>
      <c r="I287" s="147">
        <v>499</v>
      </c>
    </row>
    <row r="288" spans="1:9" x14ac:dyDescent="0.3">
      <c r="A288" s="143" t="s">
        <v>1893</v>
      </c>
      <c r="B288" s="144" t="s">
        <v>272</v>
      </c>
      <c r="C288" s="144" t="s">
        <v>1286</v>
      </c>
      <c r="D288" s="144">
        <v>13173474</v>
      </c>
      <c r="E288" s="146">
        <v>11.55</v>
      </c>
      <c r="F288" s="146">
        <v>499</v>
      </c>
      <c r="G288" s="144"/>
      <c r="H288" s="146"/>
      <c r="I288" s="147"/>
    </row>
    <row r="289" spans="1:9" x14ac:dyDescent="0.3">
      <c r="A289" s="148" t="s">
        <v>1893</v>
      </c>
      <c r="B289" s="144"/>
      <c r="C289" s="144"/>
      <c r="D289" s="144"/>
      <c r="E289" s="146"/>
      <c r="F289" s="146"/>
      <c r="G289" s="144">
        <v>13173930</v>
      </c>
      <c r="H289" s="146">
        <v>11.6</v>
      </c>
      <c r="I289" s="147">
        <v>499</v>
      </c>
    </row>
    <row r="290" spans="1:9" x14ac:dyDescent="0.3">
      <c r="A290" s="143" t="s">
        <v>1893</v>
      </c>
      <c r="B290" s="144" t="s">
        <v>272</v>
      </c>
      <c r="C290" s="144" t="s">
        <v>1287</v>
      </c>
      <c r="D290" s="144">
        <v>13174437</v>
      </c>
      <c r="E290" s="146">
        <v>11.55</v>
      </c>
      <c r="F290" s="146">
        <v>499</v>
      </c>
      <c r="G290" s="144"/>
      <c r="H290" s="146"/>
      <c r="I290" s="147"/>
    </row>
    <row r="291" spans="1:9" x14ac:dyDescent="0.3">
      <c r="A291" s="148" t="s">
        <v>1893</v>
      </c>
      <c r="B291" s="144"/>
      <c r="C291" s="144"/>
      <c r="D291" s="144"/>
      <c r="E291" s="146"/>
      <c r="F291" s="146"/>
      <c r="G291" s="144">
        <v>13174442</v>
      </c>
      <c r="H291" s="146">
        <v>11.55</v>
      </c>
      <c r="I291" s="147">
        <v>499</v>
      </c>
    </row>
    <row r="292" spans="1:9" x14ac:dyDescent="0.3">
      <c r="A292" s="143" t="s">
        <v>1893</v>
      </c>
      <c r="B292" s="144" t="s">
        <v>272</v>
      </c>
      <c r="C292" s="144" t="s">
        <v>1288</v>
      </c>
      <c r="D292" s="144">
        <v>13175428</v>
      </c>
      <c r="E292" s="146">
        <v>11.55</v>
      </c>
      <c r="F292" s="146">
        <v>499</v>
      </c>
      <c r="G292" s="144"/>
      <c r="H292" s="146"/>
      <c r="I292" s="147"/>
    </row>
    <row r="293" spans="1:9" x14ac:dyDescent="0.3">
      <c r="A293" s="148" t="s">
        <v>1893</v>
      </c>
      <c r="B293" s="144"/>
      <c r="C293" s="144"/>
      <c r="D293" s="144"/>
      <c r="E293" s="146"/>
      <c r="F293" s="146"/>
      <c r="G293" s="144">
        <v>13175463</v>
      </c>
      <c r="H293" s="146">
        <v>11.55</v>
      </c>
      <c r="I293" s="147">
        <v>499</v>
      </c>
    </row>
    <row r="294" spans="1:9" x14ac:dyDescent="0.3">
      <c r="A294" s="143" t="s">
        <v>1893</v>
      </c>
      <c r="B294" s="144" t="s">
        <v>272</v>
      </c>
      <c r="C294" s="144" t="s">
        <v>1289</v>
      </c>
      <c r="D294" s="144">
        <v>13180013</v>
      </c>
      <c r="E294" s="146">
        <v>11.55</v>
      </c>
      <c r="F294" s="146">
        <v>499</v>
      </c>
      <c r="G294" s="144"/>
      <c r="H294" s="146"/>
      <c r="I294" s="147"/>
    </row>
    <row r="295" spans="1:9" x14ac:dyDescent="0.3">
      <c r="A295" s="148" t="s">
        <v>1893</v>
      </c>
      <c r="B295" s="144"/>
      <c r="C295" s="144"/>
      <c r="D295" s="144"/>
      <c r="E295" s="146"/>
      <c r="F295" s="146"/>
      <c r="G295" s="144">
        <v>13180487</v>
      </c>
      <c r="H295" s="146">
        <v>11.55</v>
      </c>
      <c r="I295" s="147">
        <v>124</v>
      </c>
    </row>
    <row r="296" spans="1:9" x14ac:dyDescent="0.3">
      <c r="A296" s="148" t="s">
        <v>1893</v>
      </c>
      <c r="B296" s="144"/>
      <c r="C296" s="144"/>
      <c r="D296" s="144"/>
      <c r="E296" s="146"/>
      <c r="F296" s="146"/>
      <c r="G296" s="144">
        <v>13180996</v>
      </c>
      <c r="H296" s="146">
        <v>11.55</v>
      </c>
      <c r="I296" s="147">
        <v>346</v>
      </c>
    </row>
    <row r="297" spans="1:9" x14ac:dyDescent="0.3">
      <c r="A297" s="148" t="s">
        <v>1893</v>
      </c>
      <c r="B297" s="144"/>
      <c r="C297" s="144"/>
      <c r="D297" s="144"/>
      <c r="E297" s="146"/>
      <c r="F297" s="146"/>
      <c r="G297" s="144">
        <v>13192153</v>
      </c>
      <c r="H297" s="146">
        <v>11.55</v>
      </c>
      <c r="I297" s="147">
        <v>2</v>
      </c>
    </row>
    <row r="298" spans="1:9" x14ac:dyDescent="0.3">
      <c r="A298" s="148" t="s">
        <v>1893</v>
      </c>
      <c r="B298" s="144"/>
      <c r="C298" s="144"/>
      <c r="D298" s="144"/>
      <c r="E298" s="146"/>
      <c r="F298" s="146"/>
      <c r="G298" s="144">
        <v>13203326</v>
      </c>
      <c r="H298" s="146">
        <v>11.55</v>
      </c>
      <c r="I298" s="147">
        <v>20</v>
      </c>
    </row>
    <row r="299" spans="1:9" x14ac:dyDescent="0.3">
      <c r="A299" s="148" t="s">
        <v>1893</v>
      </c>
      <c r="B299" s="144"/>
      <c r="C299" s="144"/>
      <c r="D299" s="144"/>
      <c r="E299" s="146"/>
      <c r="F299" s="146"/>
      <c r="G299" s="144">
        <v>13212434</v>
      </c>
      <c r="H299" s="146">
        <v>11.55</v>
      </c>
      <c r="I299" s="147">
        <v>7</v>
      </c>
    </row>
    <row r="300" spans="1:9" x14ac:dyDescent="0.3">
      <c r="A300" s="143" t="s">
        <v>1893</v>
      </c>
      <c r="B300" s="144" t="s">
        <v>272</v>
      </c>
      <c r="C300" s="144" t="s">
        <v>1290</v>
      </c>
      <c r="D300" s="144">
        <v>13180522</v>
      </c>
      <c r="E300" s="146">
        <v>11.55</v>
      </c>
      <c r="F300" s="146">
        <v>499</v>
      </c>
      <c r="G300" s="144"/>
      <c r="H300" s="146"/>
      <c r="I300" s="147"/>
    </row>
    <row r="301" spans="1:9" x14ac:dyDescent="0.3">
      <c r="A301" s="148" t="s">
        <v>1893</v>
      </c>
      <c r="B301" s="144"/>
      <c r="C301" s="144"/>
      <c r="D301" s="144"/>
      <c r="E301" s="146"/>
      <c r="F301" s="146"/>
      <c r="G301" s="144">
        <v>13212434</v>
      </c>
      <c r="H301" s="146">
        <v>11.55</v>
      </c>
      <c r="I301" s="147">
        <v>3</v>
      </c>
    </row>
    <row r="302" spans="1:9" x14ac:dyDescent="0.3">
      <c r="A302" s="148" t="s">
        <v>1893</v>
      </c>
      <c r="B302" s="144"/>
      <c r="C302" s="144"/>
      <c r="D302" s="144"/>
      <c r="E302" s="146"/>
      <c r="F302" s="146"/>
      <c r="G302" s="144">
        <v>13212949</v>
      </c>
      <c r="H302" s="146">
        <v>11.55</v>
      </c>
      <c r="I302" s="147">
        <v>8</v>
      </c>
    </row>
    <row r="303" spans="1:9" x14ac:dyDescent="0.3">
      <c r="A303" s="148" t="s">
        <v>1893</v>
      </c>
      <c r="B303" s="144"/>
      <c r="C303" s="144"/>
      <c r="D303" s="144"/>
      <c r="E303" s="146"/>
      <c r="F303" s="146"/>
      <c r="G303" s="144">
        <v>13221042</v>
      </c>
      <c r="H303" s="146">
        <v>11.55</v>
      </c>
      <c r="I303" s="147">
        <v>2</v>
      </c>
    </row>
    <row r="304" spans="1:9" x14ac:dyDescent="0.3">
      <c r="A304" s="148" t="s">
        <v>1893</v>
      </c>
      <c r="B304" s="144"/>
      <c r="C304" s="144"/>
      <c r="D304" s="144"/>
      <c r="E304" s="146"/>
      <c r="F304" s="146"/>
      <c r="G304" s="144">
        <v>13223603</v>
      </c>
      <c r="H304" s="146">
        <v>11.55</v>
      </c>
      <c r="I304" s="147">
        <v>12</v>
      </c>
    </row>
    <row r="305" spans="1:9" x14ac:dyDescent="0.3">
      <c r="A305" s="148" t="s">
        <v>1893</v>
      </c>
      <c r="B305" s="144"/>
      <c r="C305" s="144"/>
      <c r="D305" s="144"/>
      <c r="E305" s="146"/>
      <c r="F305" s="146"/>
      <c r="G305" s="144">
        <v>13233234</v>
      </c>
      <c r="H305" s="146">
        <v>11.55</v>
      </c>
      <c r="I305" s="147">
        <v>2</v>
      </c>
    </row>
    <row r="306" spans="1:9" x14ac:dyDescent="0.3">
      <c r="A306" s="148" t="s">
        <v>1893</v>
      </c>
      <c r="B306" s="144"/>
      <c r="C306" s="144"/>
      <c r="D306" s="144"/>
      <c r="E306" s="146"/>
      <c r="F306" s="146"/>
      <c r="G306" s="144">
        <v>13234771</v>
      </c>
      <c r="H306" s="146">
        <v>11.55</v>
      </c>
      <c r="I306" s="147">
        <v>2</v>
      </c>
    </row>
    <row r="307" spans="1:9" x14ac:dyDescent="0.3">
      <c r="A307" s="148" t="s">
        <v>1893</v>
      </c>
      <c r="B307" s="144"/>
      <c r="C307" s="144"/>
      <c r="D307" s="144"/>
      <c r="E307" s="146"/>
      <c r="F307" s="146"/>
      <c r="G307" s="144">
        <v>13244917</v>
      </c>
      <c r="H307" s="146">
        <v>11.55</v>
      </c>
      <c r="I307" s="147">
        <v>470</v>
      </c>
    </row>
    <row r="308" spans="1:9" x14ac:dyDescent="0.3">
      <c r="A308" s="143" t="s">
        <v>1893</v>
      </c>
      <c r="B308" s="144" t="s">
        <v>272</v>
      </c>
      <c r="C308" s="144" t="s">
        <v>1291</v>
      </c>
      <c r="D308" s="144">
        <v>13181009</v>
      </c>
      <c r="E308" s="146">
        <v>11.5</v>
      </c>
      <c r="F308" s="146">
        <v>499</v>
      </c>
      <c r="G308" s="144"/>
      <c r="H308" s="146"/>
      <c r="I308" s="147"/>
    </row>
    <row r="309" spans="1:9" x14ac:dyDescent="0.3">
      <c r="A309" s="148" t="s">
        <v>1893</v>
      </c>
      <c r="B309" s="144"/>
      <c r="C309" s="144"/>
      <c r="D309" s="144"/>
      <c r="E309" s="146"/>
      <c r="F309" s="146"/>
      <c r="G309" s="144">
        <v>13181508</v>
      </c>
      <c r="H309" s="146">
        <v>11.5</v>
      </c>
      <c r="I309" s="147">
        <v>499</v>
      </c>
    </row>
    <row r="310" spans="1:9" x14ac:dyDescent="0.3">
      <c r="A310" s="143" t="s">
        <v>1893</v>
      </c>
      <c r="B310" s="144" t="s">
        <v>272</v>
      </c>
      <c r="C310" s="144" t="s">
        <v>561</v>
      </c>
      <c r="D310" s="144">
        <v>13181498</v>
      </c>
      <c r="E310" s="146">
        <v>11.55</v>
      </c>
      <c r="F310" s="146">
        <v>499</v>
      </c>
      <c r="G310" s="144"/>
      <c r="H310" s="146"/>
      <c r="I310" s="147"/>
    </row>
    <row r="311" spans="1:9" x14ac:dyDescent="0.3">
      <c r="A311" s="148" t="s">
        <v>1893</v>
      </c>
      <c r="B311" s="144"/>
      <c r="C311" s="144"/>
      <c r="D311" s="144"/>
      <c r="E311" s="146"/>
      <c r="F311" s="146"/>
      <c r="G311" s="144">
        <v>13244917</v>
      </c>
      <c r="H311" s="146">
        <v>11.55</v>
      </c>
      <c r="I311" s="147">
        <v>33</v>
      </c>
    </row>
    <row r="312" spans="1:9" x14ac:dyDescent="0.3">
      <c r="A312" s="143" t="s">
        <v>1893</v>
      </c>
      <c r="B312" s="144" t="s">
        <v>272</v>
      </c>
      <c r="C312" s="144" t="s">
        <v>561</v>
      </c>
      <c r="D312" s="144">
        <v>13275694</v>
      </c>
      <c r="E312" s="146">
        <v>11.55</v>
      </c>
      <c r="F312" s="146">
        <v>-466</v>
      </c>
      <c r="G312" s="144"/>
      <c r="H312" s="146"/>
      <c r="I312" s="147"/>
    </row>
    <row r="313" spans="1:9" x14ac:dyDescent="0.3">
      <c r="A313" s="143" t="s">
        <v>1893</v>
      </c>
      <c r="B313" s="144" t="s">
        <v>272</v>
      </c>
      <c r="C313" s="144" t="s">
        <v>563</v>
      </c>
      <c r="D313" s="144">
        <v>13182064</v>
      </c>
      <c r="E313" s="146">
        <v>11.55</v>
      </c>
      <c r="F313" s="146">
        <v>499</v>
      </c>
      <c r="G313" s="144"/>
      <c r="H313" s="146"/>
      <c r="I313" s="147"/>
    </row>
    <row r="314" spans="1:9" x14ac:dyDescent="0.3">
      <c r="A314" s="143" t="s">
        <v>1893</v>
      </c>
      <c r="B314" s="144" t="s">
        <v>272</v>
      </c>
      <c r="C314" s="144" t="s">
        <v>563</v>
      </c>
      <c r="D314" s="144">
        <v>13275692</v>
      </c>
      <c r="E314" s="146">
        <v>11.55</v>
      </c>
      <c r="F314" s="146">
        <v>-499</v>
      </c>
      <c r="G314" s="144"/>
      <c r="H314" s="146"/>
      <c r="I314" s="147"/>
    </row>
    <row r="315" spans="1:9" x14ac:dyDescent="0.3">
      <c r="A315" s="143" t="s">
        <v>1893</v>
      </c>
      <c r="B315" s="144" t="s">
        <v>272</v>
      </c>
      <c r="C315" s="144" t="s">
        <v>1292</v>
      </c>
      <c r="D315" s="144">
        <v>13182632</v>
      </c>
      <c r="E315" s="146">
        <v>11.55</v>
      </c>
      <c r="F315" s="146">
        <v>499</v>
      </c>
      <c r="G315" s="144"/>
      <c r="H315" s="146"/>
      <c r="I315" s="147"/>
    </row>
    <row r="316" spans="1:9" x14ac:dyDescent="0.3">
      <c r="A316" s="143" t="s">
        <v>1893</v>
      </c>
      <c r="B316" s="144" t="s">
        <v>272</v>
      </c>
      <c r="C316" s="144" t="s">
        <v>1292</v>
      </c>
      <c r="D316" s="144">
        <v>13275692</v>
      </c>
      <c r="E316" s="146">
        <v>11.55</v>
      </c>
      <c r="F316" s="146">
        <v>-499</v>
      </c>
      <c r="G316" s="144"/>
      <c r="H316" s="146"/>
      <c r="I316" s="147"/>
    </row>
    <row r="317" spans="1:9" x14ac:dyDescent="0.3">
      <c r="A317" s="143" t="s">
        <v>1893</v>
      </c>
      <c r="B317" s="144" t="s">
        <v>272</v>
      </c>
      <c r="C317" s="144" t="s">
        <v>1293</v>
      </c>
      <c r="D317" s="144">
        <v>13183405</v>
      </c>
      <c r="E317" s="146">
        <v>11.55</v>
      </c>
      <c r="F317" s="146">
        <v>499</v>
      </c>
      <c r="G317" s="144"/>
      <c r="H317" s="146"/>
      <c r="I317" s="147"/>
    </row>
    <row r="318" spans="1:9" x14ac:dyDescent="0.3">
      <c r="A318" s="143" t="s">
        <v>1893</v>
      </c>
      <c r="B318" s="144" t="s">
        <v>272</v>
      </c>
      <c r="C318" s="144" t="s">
        <v>1293</v>
      </c>
      <c r="D318" s="144">
        <v>13275692</v>
      </c>
      <c r="E318" s="146">
        <v>11.55</v>
      </c>
      <c r="F318" s="146">
        <v>-499</v>
      </c>
      <c r="G318" s="144"/>
      <c r="H318" s="146"/>
      <c r="I318" s="147"/>
    </row>
    <row r="319" spans="1:9" x14ac:dyDescent="0.3">
      <c r="A319" s="143" t="s">
        <v>1893</v>
      </c>
      <c r="B319" s="144" t="s">
        <v>272</v>
      </c>
      <c r="C319" s="144" t="s">
        <v>564</v>
      </c>
      <c r="D319" s="144">
        <v>13184041</v>
      </c>
      <c r="E319" s="146">
        <v>11.55</v>
      </c>
      <c r="F319" s="146">
        <v>10</v>
      </c>
      <c r="G319" s="144"/>
      <c r="H319" s="146"/>
      <c r="I319" s="147"/>
    </row>
    <row r="320" spans="1:9" x14ac:dyDescent="0.3">
      <c r="A320" s="143" t="s">
        <v>1893</v>
      </c>
      <c r="B320" s="144" t="s">
        <v>272</v>
      </c>
      <c r="C320" s="144" t="s">
        <v>564</v>
      </c>
      <c r="D320" s="144">
        <v>13275691</v>
      </c>
      <c r="E320" s="146">
        <v>11.55</v>
      </c>
      <c r="F320" s="146">
        <v>-10</v>
      </c>
      <c r="G320" s="144"/>
      <c r="H320" s="146"/>
      <c r="I320" s="147"/>
    </row>
    <row r="321" spans="1:9" x14ac:dyDescent="0.3">
      <c r="A321" s="143" t="s">
        <v>1893</v>
      </c>
      <c r="B321" s="144" t="s">
        <v>272</v>
      </c>
      <c r="C321" s="144" t="s">
        <v>1294</v>
      </c>
      <c r="D321" s="144">
        <v>13185805</v>
      </c>
      <c r="E321" s="146">
        <v>11.55</v>
      </c>
      <c r="F321" s="146">
        <v>499</v>
      </c>
      <c r="G321" s="144"/>
      <c r="H321" s="146"/>
      <c r="I321" s="147"/>
    </row>
    <row r="322" spans="1:9" x14ac:dyDescent="0.3">
      <c r="A322" s="143" t="s">
        <v>1893</v>
      </c>
      <c r="B322" s="144" t="s">
        <v>272</v>
      </c>
      <c r="C322" s="144" t="s">
        <v>1294</v>
      </c>
      <c r="D322" s="144">
        <v>13275690</v>
      </c>
      <c r="E322" s="146">
        <v>11.55</v>
      </c>
      <c r="F322" s="146">
        <v>-499</v>
      </c>
      <c r="G322" s="144"/>
      <c r="H322" s="146"/>
      <c r="I322" s="147"/>
    </row>
    <row r="323" spans="1:9" x14ac:dyDescent="0.3">
      <c r="A323" s="143" t="s">
        <v>1893</v>
      </c>
      <c r="B323" s="144" t="s">
        <v>272</v>
      </c>
      <c r="C323" s="144" t="s">
        <v>1295</v>
      </c>
      <c r="D323" s="144">
        <v>13190376</v>
      </c>
      <c r="E323" s="146">
        <v>11.55</v>
      </c>
      <c r="F323" s="146">
        <v>499</v>
      </c>
      <c r="G323" s="144"/>
      <c r="H323" s="146"/>
      <c r="I323" s="147"/>
    </row>
    <row r="324" spans="1:9" x14ac:dyDescent="0.3">
      <c r="A324" s="143" t="s">
        <v>1893</v>
      </c>
      <c r="B324" s="144" t="s">
        <v>272</v>
      </c>
      <c r="C324" s="144" t="s">
        <v>1295</v>
      </c>
      <c r="D324" s="144">
        <v>13212780</v>
      </c>
      <c r="E324" s="146">
        <v>11.55</v>
      </c>
      <c r="F324" s="146">
        <v>-499</v>
      </c>
      <c r="G324" s="144"/>
      <c r="H324" s="146"/>
      <c r="I324" s="147"/>
    </row>
    <row r="325" spans="1:9" x14ac:dyDescent="0.3">
      <c r="A325" s="143" t="s">
        <v>1893</v>
      </c>
      <c r="B325" s="144" t="s">
        <v>272</v>
      </c>
      <c r="C325" s="144" t="s">
        <v>1296</v>
      </c>
      <c r="D325" s="144">
        <v>13190859</v>
      </c>
      <c r="E325" s="146">
        <v>11.55</v>
      </c>
      <c r="F325" s="146">
        <v>2</v>
      </c>
      <c r="G325" s="144"/>
      <c r="H325" s="146"/>
      <c r="I325" s="147"/>
    </row>
    <row r="326" spans="1:9" x14ac:dyDescent="0.3">
      <c r="A326" s="143" t="s">
        <v>1893</v>
      </c>
      <c r="B326" s="144" t="s">
        <v>272</v>
      </c>
      <c r="C326" s="144" t="s">
        <v>1296</v>
      </c>
      <c r="D326" s="144">
        <v>13275690</v>
      </c>
      <c r="E326" s="146">
        <v>11.55</v>
      </c>
      <c r="F326" s="146">
        <v>-2</v>
      </c>
      <c r="G326" s="144"/>
      <c r="H326" s="146"/>
      <c r="I326" s="147"/>
    </row>
    <row r="327" spans="1:9" x14ac:dyDescent="0.3">
      <c r="A327" s="143" t="s">
        <v>1893</v>
      </c>
      <c r="B327" s="144" t="s">
        <v>272</v>
      </c>
      <c r="C327" s="144" t="s">
        <v>1297</v>
      </c>
      <c r="D327" s="144">
        <v>13201722</v>
      </c>
      <c r="E327" s="146">
        <v>11.55</v>
      </c>
      <c r="F327" s="146">
        <v>499</v>
      </c>
      <c r="G327" s="144"/>
      <c r="H327" s="146"/>
      <c r="I327" s="147"/>
    </row>
    <row r="328" spans="1:9" x14ac:dyDescent="0.3">
      <c r="A328" s="143" t="s">
        <v>1893</v>
      </c>
      <c r="B328" s="144" t="s">
        <v>272</v>
      </c>
      <c r="C328" s="144" t="s">
        <v>1297</v>
      </c>
      <c r="D328" s="144">
        <v>13210644</v>
      </c>
      <c r="E328" s="146">
        <v>11.55</v>
      </c>
      <c r="F328" s="146">
        <v>-499</v>
      </c>
      <c r="G328" s="144"/>
      <c r="H328" s="146"/>
      <c r="I328" s="147"/>
    </row>
    <row r="329" spans="1:9" x14ac:dyDescent="0.3">
      <c r="A329" s="143" t="s">
        <v>1893</v>
      </c>
      <c r="B329" s="144" t="s">
        <v>272</v>
      </c>
      <c r="C329" s="144" t="s">
        <v>1298</v>
      </c>
      <c r="D329" s="144">
        <v>13202553</v>
      </c>
      <c r="E329" s="146">
        <v>11.55</v>
      </c>
      <c r="F329" s="146">
        <v>2</v>
      </c>
      <c r="G329" s="144"/>
      <c r="H329" s="146"/>
      <c r="I329" s="147"/>
    </row>
    <row r="330" spans="1:9" ht="16.8" thickBot="1" x14ac:dyDescent="0.35">
      <c r="A330" s="217" t="s">
        <v>1893</v>
      </c>
      <c r="B330" s="171" t="s">
        <v>272</v>
      </c>
      <c r="C330" s="171" t="s">
        <v>1298</v>
      </c>
      <c r="D330" s="171">
        <v>13210643</v>
      </c>
      <c r="E330" s="173">
        <v>11.55</v>
      </c>
      <c r="F330" s="173">
        <v>-2</v>
      </c>
      <c r="G330" s="171"/>
      <c r="H330" s="173"/>
      <c r="I330" s="174"/>
    </row>
    <row r="331" spans="1:9" x14ac:dyDescent="0.3">
      <c r="A331" s="138" t="s">
        <v>1299</v>
      </c>
      <c r="B331" s="139" t="s">
        <v>1300</v>
      </c>
      <c r="C331" s="139" t="s">
        <v>1301</v>
      </c>
      <c r="D331" s="139">
        <v>13282831</v>
      </c>
      <c r="E331" s="141">
        <v>11.5</v>
      </c>
      <c r="F331" s="141">
        <v>30</v>
      </c>
      <c r="G331" s="139"/>
      <c r="H331" s="141"/>
      <c r="I331" s="142"/>
    </row>
    <row r="332" spans="1:9" x14ac:dyDescent="0.3">
      <c r="A332" s="148" t="s">
        <v>1299</v>
      </c>
      <c r="B332" s="144"/>
      <c r="C332" s="144"/>
      <c r="D332" s="144"/>
      <c r="E332" s="146"/>
      <c r="F332" s="146"/>
      <c r="G332" s="144">
        <v>13300000</v>
      </c>
      <c r="H332" s="146">
        <v>11.7</v>
      </c>
      <c r="I332" s="147">
        <v>30</v>
      </c>
    </row>
    <row r="333" spans="1:9" x14ac:dyDescent="0.3">
      <c r="A333" s="143" t="s">
        <v>1299</v>
      </c>
      <c r="B333" s="144" t="s">
        <v>1300</v>
      </c>
      <c r="C333" s="144" t="s">
        <v>1302</v>
      </c>
      <c r="D333" s="144">
        <v>13291212</v>
      </c>
      <c r="E333" s="146">
        <v>11.15</v>
      </c>
      <c r="F333" s="146">
        <v>20</v>
      </c>
      <c r="G333" s="144"/>
      <c r="H333" s="146"/>
      <c r="I333" s="147"/>
    </row>
    <row r="334" spans="1:9" x14ac:dyDescent="0.3">
      <c r="A334" s="148" t="s">
        <v>1299</v>
      </c>
      <c r="B334" s="144"/>
      <c r="C334" s="144"/>
      <c r="D334" s="144"/>
      <c r="E334" s="146"/>
      <c r="F334" s="146"/>
      <c r="G334" s="144">
        <v>13300000</v>
      </c>
      <c r="H334" s="146">
        <v>11.7</v>
      </c>
      <c r="I334" s="147">
        <v>20</v>
      </c>
    </row>
    <row r="335" spans="1:9" x14ac:dyDescent="0.3">
      <c r="A335" s="143" t="s">
        <v>1299</v>
      </c>
      <c r="B335" s="144" t="s">
        <v>1300</v>
      </c>
      <c r="C335" s="144" t="s">
        <v>1303</v>
      </c>
      <c r="D335" s="144">
        <v>13295159</v>
      </c>
      <c r="E335" s="146">
        <v>11.2</v>
      </c>
      <c r="F335" s="146">
        <v>20</v>
      </c>
      <c r="G335" s="144"/>
      <c r="H335" s="146"/>
      <c r="I335" s="147"/>
    </row>
    <row r="336" spans="1:9" ht="16.8" thickBot="1" x14ac:dyDescent="0.35">
      <c r="A336" s="170" t="s">
        <v>1299</v>
      </c>
      <c r="B336" s="171"/>
      <c r="C336" s="171"/>
      <c r="D336" s="171"/>
      <c r="E336" s="173"/>
      <c r="F336" s="173"/>
      <c r="G336" s="171">
        <v>13300000</v>
      </c>
      <c r="H336" s="173">
        <v>11.7</v>
      </c>
      <c r="I336" s="174">
        <v>20</v>
      </c>
    </row>
    <row r="337" spans="1:9" ht="16.8" thickBot="1" x14ac:dyDescent="0.35">
      <c r="A337" s="19"/>
      <c r="B337" s="20" t="s">
        <v>1079</v>
      </c>
      <c r="C337" s="192"/>
      <c r="D337" s="192"/>
      <c r="E337" s="192"/>
      <c r="F337" s="194">
        <f>SUM(F4:F336)</f>
        <v>24871</v>
      </c>
      <c r="G337" s="192"/>
      <c r="H337" s="192"/>
      <c r="I337" s="195">
        <f>SUM(I4:I336)</f>
        <v>24871</v>
      </c>
    </row>
    <row r="338" spans="1:9" s="226" customFormat="1" ht="33" customHeight="1" x14ac:dyDescent="0.3">
      <c r="A338" s="250" t="s">
        <v>1081</v>
      </c>
      <c r="B338" s="463" t="s">
        <v>1083</v>
      </c>
      <c r="C338" s="463"/>
      <c r="D338" s="463"/>
      <c r="E338" s="463"/>
      <c r="F338" s="463"/>
      <c r="G338" s="463"/>
      <c r="H338" s="463"/>
      <c r="I338" s="463"/>
    </row>
    <row r="339" spans="1:9" ht="16.8" thickBot="1" x14ac:dyDescent="0.35">
      <c r="A339" s="14"/>
    </row>
    <row r="340" spans="1:9" ht="37.200000000000003" customHeight="1" thickBot="1" x14ac:dyDescent="0.35">
      <c r="A340" s="14" t="s">
        <v>1080</v>
      </c>
      <c r="B340" s="502" t="s">
        <v>1086</v>
      </c>
      <c r="C340" s="503"/>
      <c r="D340" s="504" t="s">
        <v>1913</v>
      </c>
      <c r="E340" s="503"/>
      <c r="F340" s="233" t="s">
        <v>1084</v>
      </c>
      <c r="G340" s="251" t="s">
        <v>595</v>
      </c>
    </row>
    <row r="341" spans="1:9" x14ac:dyDescent="0.3">
      <c r="A341" s="14"/>
      <c r="B341" s="464" t="s">
        <v>863</v>
      </c>
      <c r="C341" s="465"/>
      <c r="D341" s="465" t="s">
        <v>1311</v>
      </c>
      <c r="E341" s="465"/>
      <c r="F341" s="246">
        <v>2000</v>
      </c>
      <c r="G341" s="247">
        <v>2000</v>
      </c>
    </row>
    <row r="342" spans="1:9" x14ac:dyDescent="0.3">
      <c r="A342" s="14"/>
      <c r="B342" s="478"/>
      <c r="C342" s="477"/>
      <c r="D342" s="477" t="s">
        <v>1312</v>
      </c>
      <c r="E342" s="477"/>
      <c r="F342" s="7">
        <v>6781</v>
      </c>
      <c r="G342" s="240">
        <v>6781</v>
      </c>
    </row>
    <row r="343" spans="1:9" x14ac:dyDescent="0.3">
      <c r="A343" s="14"/>
      <c r="B343" s="478"/>
      <c r="C343" s="477"/>
      <c r="D343" s="516" t="s">
        <v>1313</v>
      </c>
      <c r="E343" s="477"/>
      <c r="F343" s="7">
        <v>526</v>
      </c>
      <c r="G343" s="240">
        <v>526</v>
      </c>
    </row>
    <row r="344" spans="1:9" x14ac:dyDescent="0.3">
      <c r="B344" s="478" t="s">
        <v>1314</v>
      </c>
      <c r="C344" s="477"/>
      <c r="D344" s="516" t="s">
        <v>1315</v>
      </c>
      <c r="E344" s="477"/>
      <c r="F344" s="6">
        <v>610</v>
      </c>
      <c r="G344" s="248">
        <v>0</v>
      </c>
    </row>
    <row r="345" spans="1:9" x14ac:dyDescent="0.3">
      <c r="B345" s="478"/>
      <c r="C345" s="477"/>
      <c r="D345" s="477" t="s">
        <v>1316</v>
      </c>
      <c r="E345" s="477"/>
      <c r="F345" s="6">
        <v>1610</v>
      </c>
      <c r="G345" s="248">
        <v>1610</v>
      </c>
    </row>
    <row r="346" spans="1:9" x14ac:dyDescent="0.3">
      <c r="B346" s="478" t="s">
        <v>1317</v>
      </c>
      <c r="C346" s="477"/>
      <c r="D346" s="477" t="s">
        <v>1318</v>
      </c>
      <c r="E346" s="477"/>
      <c r="F346" s="6">
        <v>500</v>
      </c>
      <c r="G346" s="248">
        <v>500</v>
      </c>
    </row>
    <row r="347" spans="1:9" x14ac:dyDescent="0.3">
      <c r="B347" s="478"/>
      <c r="C347" s="477"/>
      <c r="D347" s="477" t="s">
        <v>1914</v>
      </c>
      <c r="E347" s="477"/>
      <c r="F347" s="6">
        <v>2872</v>
      </c>
      <c r="G347" s="248">
        <v>2872</v>
      </c>
    </row>
    <row r="348" spans="1:9" x14ac:dyDescent="0.3">
      <c r="B348" s="478"/>
      <c r="C348" s="477"/>
      <c r="D348" s="477" t="s">
        <v>1319</v>
      </c>
      <c r="E348" s="477"/>
      <c r="F348" s="6">
        <v>6986</v>
      </c>
      <c r="G348" s="248">
        <v>6986</v>
      </c>
    </row>
    <row r="349" spans="1:9" x14ac:dyDescent="0.3">
      <c r="B349" s="478"/>
      <c r="C349" s="477"/>
      <c r="D349" s="477" t="s">
        <v>1320</v>
      </c>
      <c r="E349" s="477"/>
      <c r="F349" s="6">
        <v>3526</v>
      </c>
      <c r="G349" s="248">
        <v>3526</v>
      </c>
    </row>
    <row r="350" spans="1:9" ht="16.8" thickBot="1" x14ac:dyDescent="0.35">
      <c r="B350" s="517" t="s">
        <v>1321</v>
      </c>
      <c r="C350" s="518"/>
      <c r="D350" s="467" t="s">
        <v>1322</v>
      </c>
      <c r="E350" s="467"/>
      <c r="F350" s="8">
        <v>70</v>
      </c>
      <c r="G350" s="249">
        <v>70</v>
      </c>
    </row>
  </sheetData>
  <mergeCells count="17">
    <mergeCell ref="D350:E350"/>
    <mergeCell ref="B350:C350"/>
    <mergeCell ref="D344:E344"/>
    <mergeCell ref="D345:E345"/>
    <mergeCell ref="B344:C345"/>
    <mergeCell ref="B346:C349"/>
    <mergeCell ref="D346:E346"/>
    <mergeCell ref="D347:E347"/>
    <mergeCell ref="D348:E348"/>
    <mergeCell ref="D349:E349"/>
    <mergeCell ref="B338:I338"/>
    <mergeCell ref="B340:C340"/>
    <mergeCell ref="D340:E340"/>
    <mergeCell ref="B341:C343"/>
    <mergeCell ref="D341:E341"/>
    <mergeCell ref="D342:E342"/>
    <mergeCell ref="D343:E34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4" fitToHeight="100" orientation="portrait" r:id="rId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33">
    <pageSetUpPr fitToPage="1"/>
  </sheetPr>
  <dimension ref="A1:I225"/>
  <sheetViews>
    <sheetView zoomScale="80" zoomScaleNormal="80" workbookViewId="0">
      <selection activeCell="A2" sqref="A2"/>
    </sheetView>
  </sheetViews>
  <sheetFormatPr defaultRowHeight="16.2" x14ac:dyDescent="0.3"/>
  <cols>
    <col min="1" max="1" width="13.6640625" customWidth="1"/>
    <col min="2" max="9" width="11.33203125" customWidth="1"/>
    <col min="10" max="10" width="12.5546875" customWidth="1"/>
  </cols>
  <sheetData>
    <row r="1" spans="1:9" ht="19.8" customHeight="1" x14ac:dyDescent="0.3">
      <c r="A1" s="135" t="s">
        <v>3358</v>
      </c>
    </row>
    <row r="2" spans="1:9" ht="24.6" customHeight="1" thickBot="1" x14ac:dyDescent="0.35">
      <c r="A2" s="135" t="s">
        <v>862</v>
      </c>
    </row>
    <row r="3" spans="1:9" s="136" customFormat="1" ht="16.8" thickBot="1" x14ac:dyDescent="0.35">
      <c r="A3" s="175" t="s">
        <v>1323</v>
      </c>
      <c r="B3" s="176" t="s">
        <v>373</v>
      </c>
      <c r="C3" s="177" t="s">
        <v>254</v>
      </c>
      <c r="D3" s="178" t="s">
        <v>720</v>
      </c>
      <c r="E3" s="176" t="s">
        <v>1324</v>
      </c>
      <c r="F3" s="176" t="s">
        <v>1325</v>
      </c>
      <c r="G3" s="178" t="s">
        <v>258</v>
      </c>
      <c r="H3" s="176" t="s">
        <v>1326</v>
      </c>
      <c r="I3" s="179" t="s">
        <v>1327</v>
      </c>
    </row>
    <row r="4" spans="1:9" x14ac:dyDescent="0.3">
      <c r="A4" s="180" t="s">
        <v>1099</v>
      </c>
      <c r="B4" s="181" t="s">
        <v>453</v>
      </c>
      <c r="C4" s="181" t="s">
        <v>735</v>
      </c>
      <c r="D4" s="181">
        <v>10165913</v>
      </c>
      <c r="E4" s="182">
        <v>12.65</v>
      </c>
      <c r="F4" s="182">
        <v>499</v>
      </c>
      <c r="G4" s="181"/>
      <c r="H4" s="182"/>
      <c r="I4" s="183"/>
    </row>
    <row r="5" spans="1:9" x14ac:dyDescent="0.3">
      <c r="A5" s="143" t="s">
        <v>1099</v>
      </c>
      <c r="B5" s="144" t="s">
        <v>453</v>
      </c>
      <c r="C5" s="144" t="s">
        <v>735</v>
      </c>
      <c r="D5" s="144">
        <v>10174230</v>
      </c>
      <c r="E5" s="146">
        <v>12.65</v>
      </c>
      <c r="F5" s="146">
        <v>-499</v>
      </c>
      <c r="G5" s="144"/>
      <c r="H5" s="146"/>
      <c r="I5" s="147"/>
    </row>
    <row r="6" spans="1:9" x14ac:dyDescent="0.3">
      <c r="A6" s="143" t="s">
        <v>1099</v>
      </c>
      <c r="B6" s="144" t="s">
        <v>453</v>
      </c>
      <c r="C6" s="144">
        <v>10011</v>
      </c>
      <c r="D6" s="144">
        <v>10170099</v>
      </c>
      <c r="E6" s="146">
        <v>12.7</v>
      </c>
      <c r="F6" s="146">
        <v>499</v>
      </c>
      <c r="G6" s="144"/>
      <c r="H6" s="146"/>
      <c r="I6" s="147"/>
    </row>
    <row r="7" spans="1:9" x14ac:dyDescent="0.3">
      <c r="A7" s="148" t="s">
        <v>1099</v>
      </c>
      <c r="B7" s="144"/>
      <c r="C7" s="144"/>
      <c r="D7" s="144"/>
      <c r="E7" s="146"/>
      <c r="F7" s="146"/>
      <c r="G7" s="144">
        <v>10170171</v>
      </c>
      <c r="H7" s="146">
        <v>12.7</v>
      </c>
      <c r="I7" s="147">
        <v>499</v>
      </c>
    </row>
    <row r="8" spans="1:9" x14ac:dyDescent="0.3">
      <c r="A8" s="143" t="s">
        <v>1099</v>
      </c>
      <c r="B8" s="144" t="s">
        <v>453</v>
      </c>
      <c r="C8" s="144" t="s">
        <v>324</v>
      </c>
      <c r="D8" s="144">
        <v>10170335</v>
      </c>
      <c r="E8" s="146">
        <v>12.7</v>
      </c>
      <c r="F8" s="146">
        <v>499</v>
      </c>
      <c r="G8" s="144"/>
      <c r="H8" s="146"/>
      <c r="I8" s="147"/>
    </row>
    <row r="9" spans="1:9" x14ac:dyDescent="0.3">
      <c r="A9" s="148" t="s">
        <v>1099</v>
      </c>
      <c r="B9" s="144"/>
      <c r="C9" s="144"/>
      <c r="D9" s="144"/>
      <c r="E9" s="146"/>
      <c r="F9" s="146"/>
      <c r="G9" s="144">
        <v>10170684</v>
      </c>
      <c r="H9" s="146">
        <v>12.7</v>
      </c>
      <c r="I9" s="147">
        <v>499</v>
      </c>
    </row>
    <row r="10" spans="1:9" x14ac:dyDescent="0.3">
      <c r="A10" s="143" t="s">
        <v>1099</v>
      </c>
      <c r="B10" s="144" t="s">
        <v>453</v>
      </c>
      <c r="C10" s="144" t="s">
        <v>655</v>
      </c>
      <c r="D10" s="144">
        <v>10170587</v>
      </c>
      <c r="E10" s="146">
        <v>12.7</v>
      </c>
      <c r="F10" s="146">
        <v>499</v>
      </c>
      <c r="G10" s="144"/>
      <c r="H10" s="146"/>
      <c r="I10" s="147"/>
    </row>
    <row r="11" spans="1:9" x14ac:dyDescent="0.3">
      <c r="A11" s="148" t="s">
        <v>1099</v>
      </c>
      <c r="B11" s="144"/>
      <c r="C11" s="144"/>
      <c r="D11" s="144"/>
      <c r="E11" s="146"/>
      <c r="F11" s="146"/>
      <c r="G11" s="144">
        <v>10170684</v>
      </c>
      <c r="H11" s="146">
        <v>12.7</v>
      </c>
      <c r="I11" s="147">
        <v>499</v>
      </c>
    </row>
    <row r="12" spans="1:9" x14ac:dyDescent="0.3">
      <c r="A12" s="143" t="s">
        <v>1099</v>
      </c>
      <c r="B12" s="144" t="s">
        <v>453</v>
      </c>
      <c r="C12" s="144">
        <v>10012</v>
      </c>
      <c r="D12" s="144">
        <v>10170703</v>
      </c>
      <c r="E12" s="146">
        <v>12.7</v>
      </c>
      <c r="F12" s="146">
        <v>499</v>
      </c>
      <c r="G12" s="144"/>
      <c r="H12" s="146"/>
      <c r="I12" s="147"/>
    </row>
    <row r="13" spans="1:9" x14ac:dyDescent="0.3">
      <c r="A13" s="148" t="s">
        <v>1099</v>
      </c>
      <c r="B13" s="144"/>
      <c r="C13" s="144"/>
      <c r="D13" s="144"/>
      <c r="E13" s="146"/>
      <c r="F13" s="146"/>
      <c r="G13" s="144">
        <v>10171197</v>
      </c>
      <c r="H13" s="146">
        <v>12.7</v>
      </c>
      <c r="I13" s="147">
        <v>499</v>
      </c>
    </row>
    <row r="14" spans="1:9" x14ac:dyDescent="0.3">
      <c r="A14" s="143" t="s">
        <v>1099</v>
      </c>
      <c r="B14" s="144" t="s">
        <v>453</v>
      </c>
      <c r="C14" s="144" t="s">
        <v>656</v>
      </c>
      <c r="D14" s="144">
        <v>10170805</v>
      </c>
      <c r="E14" s="146">
        <v>12.7</v>
      </c>
      <c r="F14" s="146">
        <v>499</v>
      </c>
      <c r="G14" s="144"/>
      <c r="H14" s="146"/>
      <c r="I14" s="147"/>
    </row>
    <row r="15" spans="1:9" x14ac:dyDescent="0.3">
      <c r="A15" s="148" t="s">
        <v>1099</v>
      </c>
      <c r="B15" s="144"/>
      <c r="C15" s="144"/>
      <c r="D15" s="144"/>
      <c r="E15" s="146"/>
      <c r="F15" s="146"/>
      <c r="G15" s="144">
        <v>10171197</v>
      </c>
      <c r="H15" s="146">
        <v>12.7</v>
      </c>
      <c r="I15" s="147">
        <v>499</v>
      </c>
    </row>
    <row r="16" spans="1:9" x14ac:dyDescent="0.3">
      <c r="A16" s="143" t="s">
        <v>1099</v>
      </c>
      <c r="B16" s="144" t="s">
        <v>453</v>
      </c>
      <c r="C16" s="144" t="s">
        <v>325</v>
      </c>
      <c r="D16" s="144">
        <v>10171042</v>
      </c>
      <c r="E16" s="146">
        <v>12.7</v>
      </c>
      <c r="F16" s="146">
        <v>499</v>
      </c>
      <c r="G16" s="144"/>
      <c r="H16" s="146"/>
      <c r="I16" s="147"/>
    </row>
    <row r="17" spans="1:9" x14ac:dyDescent="0.3">
      <c r="A17" s="148" t="s">
        <v>1099</v>
      </c>
      <c r="B17" s="144"/>
      <c r="C17" s="144"/>
      <c r="D17" s="144"/>
      <c r="E17" s="146"/>
      <c r="F17" s="146"/>
      <c r="G17" s="144">
        <v>10171197</v>
      </c>
      <c r="H17" s="146">
        <v>12.7</v>
      </c>
      <c r="I17" s="147">
        <v>499</v>
      </c>
    </row>
    <row r="18" spans="1:9" x14ac:dyDescent="0.3">
      <c r="A18" s="143" t="s">
        <v>1099</v>
      </c>
      <c r="B18" s="144" t="s">
        <v>453</v>
      </c>
      <c r="C18" s="144">
        <v>10013</v>
      </c>
      <c r="D18" s="144">
        <v>10171102</v>
      </c>
      <c r="E18" s="146">
        <v>12.7</v>
      </c>
      <c r="F18" s="146">
        <v>499</v>
      </c>
      <c r="G18" s="144"/>
      <c r="H18" s="146"/>
      <c r="I18" s="147"/>
    </row>
    <row r="19" spans="1:9" x14ac:dyDescent="0.3">
      <c r="A19" s="148" t="s">
        <v>1099</v>
      </c>
      <c r="B19" s="144"/>
      <c r="C19" s="144"/>
      <c r="D19" s="144"/>
      <c r="E19" s="146"/>
      <c r="F19" s="146"/>
      <c r="G19" s="144">
        <v>10171197</v>
      </c>
      <c r="H19" s="146">
        <v>12.7</v>
      </c>
      <c r="I19" s="147">
        <v>499</v>
      </c>
    </row>
    <row r="20" spans="1:9" x14ac:dyDescent="0.3">
      <c r="A20" s="143" t="s">
        <v>1099</v>
      </c>
      <c r="B20" s="144" t="s">
        <v>453</v>
      </c>
      <c r="C20" s="144" t="s">
        <v>493</v>
      </c>
      <c r="D20" s="144">
        <v>10171306</v>
      </c>
      <c r="E20" s="146">
        <v>12.7</v>
      </c>
      <c r="F20" s="146">
        <v>499</v>
      </c>
      <c r="G20" s="144"/>
      <c r="H20" s="146"/>
      <c r="I20" s="147"/>
    </row>
    <row r="21" spans="1:9" x14ac:dyDescent="0.3">
      <c r="A21" s="148" t="s">
        <v>1099</v>
      </c>
      <c r="B21" s="144"/>
      <c r="C21" s="144"/>
      <c r="D21" s="144"/>
      <c r="E21" s="146"/>
      <c r="F21" s="146"/>
      <c r="G21" s="144">
        <v>10171712</v>
      </c>
      <c r="H21" s="146">
        <v>12.7</v>
      </c>
      <c r="I21" s="147">
        <v>499</v>
      </c>
    </row>
    <row r="22" spans="1:9" x14ac:dyDescent="0.3">
      <c r="A22" s="143" t="s">
        <v>1099</v>
      </c>
      <c r="B22" s="144" t="s">
        <v>453</v>
      </c>
      <c r="C22" s="144">
        <v>10014</v>
      </c>
      <c r="D22" s="144">
        <v>10171453</v>
      </c>
      <c r="E22" s="146">
        <v>12.7</v>
      </c>
      <c r="F22" s="146">
        <v>499</v>
      </c>
      <c r="G22" s="144"/>
      <c r="H22" s="146"/>
      <c r="I22" s="147"/>
    </row>
    <row r="23" spans="1:9" x14ac:dyDescent="0.3">
      <c r="A23" s="148" t="s">
        <v>1099</v>
      </c>
      <c r="B23" s="144"/>
      <c r="C23" s="144"/>
      <c r="D23" s="144"/>
      <c r="E23" s="146"/>
      <c r="F23" s="146"/>
      <c r="G23" s="144">
        <v>10171712</v>
      </c>
      <c r="H23" s="146">
        <v>12.7</v>
      </c>
      <c r="I23" s="147">
        <v>382</v>
      </c>
    </row>
    <row r="24" spans="1:9" x14ac:dyDescent="0.3">
      <c r="A24" s="143" t="s">
        <v>1099</v>
      </c>
      <c r="B24" s="144" t="s">
        <v>453</v>
      </c>
      <c r="C24" s="144">
        <v>10014</v>
      </c>
      <c r="D24" s="144">
        <v>10174040</v>
      </c>
      <c r="E24" s="146">
        <v>12.7</v>
      </c>
      <c r="F24" s="146">
        <v>-117</v>
      </c>
      <c r="G24" s="144"/>
      <c r="H24" s="146"/>
      <c r="I24" s="147"/>
    </row>
    <row r="25" spans="1:9" x14ac:dyDescent="0.3">
      <c r="A25" s="143" t="s">
        <v>1099</v>
      </c>
      <c r="B25" s="144" t="s">
        <v>453</v>
      </c>
      <c r="C25" s="144" t="s">
        <v>326</v>
      </c>
      <c r="D25" s="144">
        <v>10171577</v>
      </c>
      <c r="E25" s="146">
        <v>12.7</v>
      </c>
      <c r="F25" s="146">
        <v>499</v>
      </c>
      <c r="G25" s="144"/>
      <c r="H25" s="146"/>
      <c r="I25" s="147"/>
    </row>
    <row r="26" spans="1:9" x14ac:dyDescent="0.3">
      <c r="A26" s="143" t="s">
        <v>1099</v>
      </c>
      <c r="B26" s="144" t="s">
        <v>453</v>
      </c>
      <c r="C26" s="144" t="s">
        <v>326</v>
      </c>
      <c r="D26" s="144">
        <v>10174040</v>
      </c>
      <c r="E26" s="146">
        <v>12.7</v>
      </c>
      <c r="F26" s="146">
        <v>-499</v>
      </c>
      <c r="G26" s="144"/>
      <c r="H26" s="146"/>
      <c r="I26" s="147"/>
    </row>
    <row r="27" spans="1:9" x14ac:dyDescent="0.3">
      <c r="A27" s="143" t="s">
        <v>1099</v>
      </c>
      <c r="B27" s="144" t="s">
        <v>453</v>
      </c>
      <c r="C27" s="144">
        <v>10015</v>
      </c>
      <c r="D27" s="144">
        <v>10171841</v>
      </c>
      <c r="E27" s="146">
        <v>12.7</v>
      </c>
      <c r="F27" s="146">
        <v>499</v>
      </c>
      <c r="G27" s="144"/>
      <c r="H27" s="146"/>
      <c r="I27" s="147"/>
    </row>
    <row r="28" spans="1:9" x14ac:dyDescent="0.3">
      <c r="A28" s="143" t="s">
        <v>1099</v>
      </c>
      <c r="B28" s="144" t="s">
        <v>453</v>
      </c>
      <c r="C28" s="144">
        <v>10015</v>
      </c>
      <c r="D28" s="144">
        <v>10174040</v>
      </c>
      <c r="E28" s="146">
        <v>12.7</v>
      </c>
      <c r="F28" s="146">
        <v>-499</v>
      </c>
      <c r="G28" s="144"/>
      <c r="H28" s="146"/>
      <c r="I28" s="147"/>
    </row>
    <row r="29" spans="1:9" x14ac:dyDescent="0.3">
      <c r="A29" s="143" t="s">
        <v>1099</v>
      </c>
      <c r="B29" s="144" t="s">
        <v>453</v>
      </c>
      <c r="C29" s="144" t="s">
        <v>328</v>
      </c>
      <c r="D29" s="144">
        <v>10172250</v>
      </c>
      <c r="E29" s="146">
        <v>12.75</v>
      </c>
      <c r="F29" s="146">
        <v>499</v>
      </c>
      <c r="G29" s="144"/>
      <c r="H29" s="146"/>
      <c r="I29" s="147"/>
    </row>
    <row r="30" spans="1:9" x14ac:dyDescent="0.3">
      <c r="A30" s="143" t="s">
        <v>1099</v>
      </c>
      <c r="B30" s="144" t="s">
        <v>453</v>
      </c>
      <c r="C30" s="144" t="s">
        <v>328</v>
      </c>
      <c r="D30" s="144">
        <v>10174009</v>
      </c>
      <c r="E30" s="146">
        <v>12.75</v>
      </c>
      <c r="F30" s="146">
        <v>-499</v>
      </c>
      <c r="G30" s="144"/>
      <c r="H30" s="146"/>
      <c r="I30" s="147"/>
    </row>
    <row r="31" spans="1:9" x14ac:dyDescent="0.3">
      <c r="A31" s="143" t="s">
        <v>1099</v>
      </c>
      <c r="B31" s="144" t="s">
        <v>453</v>
      </c>
      <c r="C31" s="144">
        <v>10016</v>
      </c>
      <c r="D31" s="144">
        <v>10172544</v>
      </c>
      <c r="E31" s="146">
        <v>12.75</v>
      </c>
      <c r="F31" s="146">
        <v>499</v>
      </c>
      <c r="G31" s="144"/>
      <c r="H31" s="146"/>
      <c r="I31" s="147"/>
    </row>
    <row r="32" spans="1:9" x14ac:dyDescent="0.3">
      <c r="A32" s="143" t="s">
        <v>1099</v>
      </c>
      <c r="B32" s="144" t="s">
        <v>453</v>
      </c>
      <c r="C32" s="144">
        <v>10016</v>
      </c>
      <c r="D32" s="144">
        <v>10173599</v>
      </c>
      <c r="E32" s="146">
        <v>12.75</v>
      </c>
      <c r="F32" s="146">
        <v>-499</v>
      </c>
      <c r="G32" s="144"/>
      <c r="H32" s="146"/>
      <c r="I32" s="147"/>
    </row>
    <row r="33" spans="1:9" x14ac:dyDescent="0.3">
      <c r="A33" s="143" t="s">
        <v>1099</v>
      </c>
      <c r="B33" s="144" t="s">
        <v>453</v>
      </c>
      <c r="C33" s="144" t="s">
        <v>329</v>
      </c>
      <c r="D33" s="144">
        <v>10172570</v>
      </c>
      <c r="E33" s="146">
        <v>12.8</v>
      </c>
      <c r="F33" s="146">
        <v>499</v>
      </c>
      <c r="G33" s="144"/>
      <c r="H33" s="146"/>
      <c r="I33" s="147"/>
    </row>
    <row r="34" spans="1:9" x14ac:dyDescent="0.3">
      <c r="A34" s="148" t="s">
        <v>1099</v>
      </c>
      <c r="B34" s="144"/>
      <c r="C34" s="144"/>
      <c r="D34" s="144"/>
      <c r="E34" s="146"/>
      <c r="F34" s="146"/>
      <c r="G34" s="144">
        <v>10172735</v>
      </c>
      <c r="H34" s="146">
        <v>12.8</v>
      </c>
      <c r="I34" s="147">
        <v>101</v>
      </c>
    </row>
    <row r="35" spans="1:9" x14ac:dyDescent="0.3">
      <c r="A35" s="148" t="s">
        <v>1099</v>
      </c>
      <c r="B35" s="144"/>
      <c r="C35" s="144"/>
      <c r="D35" s="144"/>
      <c r="E35" s="146"/>
      <c r="F35" s="146"/>
      <c r="G35" s="144">
        <v>10173755</v>
      </c>
      <c r="H35" s="146">
        <v>12.8</v>
      </c>
      <c r="I35" s="147">
        <v>237</v>
      </c>
    </row>
    <row r="36" spans="1:9" x14ac:dyDescent="0.3">
      <c r="A36" s="148" t="s">
        <v>1099</v>
      </c>
      <c r="B36" s="144"/>
      <c r="C36" s="144"/>
      <c r="D36" s="144"/>
      <c r="E36" s="146"/>
      <c r="F36" s="146"/>
      <c r="G36" s="144">
        <v>10174779</v>
      </c>
      <c r="H36" s="146">
        <v>12.8</v>
      </c>
      <c r="I36" s="147">
        <v>144</v>
      </c>
    </row>
    <row r="37" spans="1:9" x14ac:dyDescent="0.3">
      <c r="A37" s="148" t="s">
        <v>1099</v>
      </c>
      <c r="B37" s="144"/>
      <c r="C37" s="144"/>
      <c r="D37" s="144"/>
      <c r="E37" s="146"/>
      <c r="F37" s="146"/>
      <c r="G37" s="144">
        <v>10175290</v>
      </c>
      <c r="H37" s="146">
        <v>12.8</v>
      </c>
      <c r="I37" s="147">
        <v>17</v>
      </c>
    </row>
    <row r="38" spans="1:9" x14ac:dyDescent="0.3">
      <c r="A38" s="143" t="s">
        <v>1099</v>
      </c>
      <c r="B38" s="144" t="s">
        <v>453</v>
      </c>
      <c r="C38" s="144">
        <v>10017</v>
      </c>
      <c r="D38" s="144">
        <v>10173075</v>
      </c>
      <c r="E38" s="146">
        <v>12.8</v>
      </c>
      <c r="F38" s="146">
        <v>499</v>
      </c>
      <c r="G38" s="144"/>
      <c r="H38" s="146"/>
      <c r="I38" s="147"/>
    </row>
    <row r="39" spans="1:9" x14ac:dyDescent="0.3">
      <c r="A39" s="143" t="s">
        <v>1099</v>
      </c>
      <c r="B39" s="144" t="s">
        <v>453</v>
      </c>
      <c r="C39" s="144">
        <v>10017</v>
      </c>
      <c r="D39" s="144">
        <v>10173294</v>
      </c>
      <c r="E39" s="146">
        <v>12.8</v>
      </c>
      <c r="F39" s="146">
        <v>-499</v>
      </c>
      <c r="G39" s="144"/>
      <c r="H39" s="146"/>
      <c r="I39" s="147"/>
    </row>
    <row r="40" spans="1:9" x14ac:dyDescent="0.3">
      <c r="A40" s="143" t="s">
        <v>1099</v>
      </c>
      <c r="B40" s="144" t="s">
        <v>453</v>
      </c>
      <c r="C40" s="144" t="s">
        <v>657</v>
      </c>
      <c r="D40" s="144">
        <v>10175044</v>
      </c>
      <c r="E40" s="146">
        <v>12.8</v>
      </c>
      <c r="F40" s="146">
        <v>499</v>
      </c>
      <c r="G40" s="144"/>
      <c r="H40" s="146"/>
      <c r="I40" s="147"/>
    </row>
    <row r="41" spans="1:9" x14ac:dyDescent="0.3">
      <c r="A41" s="148" t="s">
        <v>1099</v>
      </c>
      <c r="B41" s="144"/>
      <c r="C41" s="144"/>
      <c r="D41" s="144"/>
      <c r="E41" s="146"/>
      <c r="F41" s="146"/>
      <c r="G41" s="144">
        <v>10175803</v>
      </c>
      <c r="H41" s="146">
        <v>12.8</v>
      </c>
      <c r="I41" s="147">
        <v>109</v>
      </c>
    </row>
    <row r="42" spans="1:9" x14ac:dyDescent="0.3">
      <c r="A42" s="148" t="s">
        <v>1099</v>
      </c>
      <c r="B42" s="144"/>
      <c r="C42" s="144"/>
      <c r="D42" s="144"/>
      <c r="E42" s="146"/>
      <c r="F42" s="146"/>
      <c r="G42" s="144">
        <v>10180830</v>
      </c>
      <c r="H42" s="146">
        <v>12.8</v>
      </c>
      <c r="I42" s="147">
        <v>137</v>
      </c>
    </row>
    <row r="43" spans="1:9" x14ac:dyDescent="0.3">
      <c r="A43" s="148" t="s">
        <v>1099</v>
      </c>
      <c r="B43" s="144"/>
      <c r="C43" s="144"/>
      <c r="D43" s="144"/>
      <c r="E43" s="146"/>
      <c r="F43" s="146"/>
      <c r="G43" s="144">
        <v>10182883</v>
      </c>
      <c r="H43" s="146">
        <v>12.8</v>
      </c>
      <c r="I43" s="147">
        <v>74</v>
      </c>
    </row>
    <row r="44" spans="1:9" x14ac:dyDescent="0.3">
      <c r="A44" s="148" t="s">
        <v>1099</v>
      </c>
      <c r="B44" s="144"/>
      <c r="C44" s="144"/>
      <c r="D44" s="144"/>
      <c r="E44" s="146"/>
      <c r="F44" s="146"/>
      <c r="G44" s="144">
        <v>10192511</v>
      </c>
      <c r="H44" s="146">
        <v>12.8</v>
      </c>
      <c r="I44" s="147">
        <v>1</v>
      </c>
    </row>
    <row r="45" spans="1:9" x14ac:dyDescent="0.3">
      <c r="A45" s="148" t="s">
        <v>1099</v>
      </c>
      <c r="B45" s="144"/>
      <c r="C45" s="144"/>
      <c r="D45" s="144"/>
      <c r="E45" s="146"/>
      <c r="F45" s="146"/>
      <c r="G45" s="144">
        <v>10193536</v>
      </c>
      <c r="H45" s="146">
        <v>12.8</v>
      </c>
      <c r="I45" s="147">
        <v>29</v>
      </c>
    </row>
    <row r="46" spans="1:9" x14ac:dyDescent="0.3">
      <c r="A46" s="148" t="s">
        <v>1099</v>
      </c>
      <c r="B46" s="144"/>
      <c r="C46" s="144"/>
      <c r="D46" s="144"/>
      <c r="E46" s="146"/>
      <c r="F46" s="146"/>
      <c r="G46" s="144">
        <v>10204713</v>
      </c>
      <c r="H46" s="146">
        <v>12.8</v>
      </c>
      <c r="I46" s="147">
        <v>149</v>
      </c>
    </row>
    <row r="47" spans="1:9" x14ac:dyDescent="0.3">
      <c r="A47" s="143" t="s">
        <v>1099</v>
      </c>
      <c r="B47" s="144" t="s">
        <v>453</v>
      </c>
      <c r="C47" s="144">
        <v>10018</v>
      </c>
      <c r="D47" s="144">
        <v>10175248</v>
      </c>
      <c r="E47" s="146">
        <v>12.8</v>
      </c>
      <c r="F47" s="146">
        <v>499</v>
      </c>
      <c r="G47" s="144"/>
      <c r="H47" s="146"/>
      <c r="I47" s="147"/>
    </row>
    <row r="48" spans="1:9" x14ac:dyDescent="0.3">
      <c r="A48" s="148" t="s">
        <v>1099</v>
      </c>
      <c r="B48" s="144"/>
      <c r="C48" s="144"/>
      <c r="D48" s="144"/>
      <c r="E48" s="146"/>
      <c r="F48" s="146"/>
      <c r="G48" s="144">
        <v>10204713</v>
      </c>
      <c r="H48" s="146">
        <v>12.8</v>
      </c>
      <c r="I48" s="147">
        <v>400</v>
      </c>
    </row>
    <row r="49" spans="1:9" x14ac:dyDescent="0.3">
      <c r="A49" s="148" t="s">
        <v>1099</v>
      </c>
      <c r="B49" s="144"/>
      <c r="C49" s="144"/>
      <c r="D49" s="144"/>
      <c r="E49" s="146"/>
      <c r="F49" s="146"/>
      <c r="G49" s="144">
        <v>10205230</v>
      </c>
      <c r="H49" s="146">
        <v>12.8</v>
      </c>
      <c r="I49" s="147">
        <v>99</v>
      </c>
    </row>
    <row r="50" spans="1:9" x14ac:dyDescent="0.3">
      <c r="A50" s="143" t="s">
        <v>1099</v>
      </c>
      <c r="B50" s="144" t="s">
        <v>453</v>
      </c>
      <c r="C50" s="144" t="s">
        <v>494</v>
      </c>
      <c r="D50" s="144">
        <v>10175700</v>
      </c>
      <c r="E50" s="146">
        <v>12.8</v>
      </c>
      <c r="F50" s="146">
        <v>499</v>
      </c>
      <c r="G50" s="144"/>
      <c r="H50" s="146"/>
      <c r="I50" s="147"/>
    </row>
    <row r="51" spans="1:9" x14ac:dyDescent="0.3">
      <c r="A51" s="148" t="s">
        <v>1099</v>
      </c>
      <c r="B51" s="144"/>
      <c r="C51" s="144"/>
      <c r="D51" s="144"/>
      <c r="E51" s="146"/>
      <c r="F51" s="146"/>
      <c r="G51" s="144">
        <v>10205230</v>
      </c>
      <c r="H51" s="146">
        <v>12.8</v>
      </c>
      <c r="I51" s="147">
        <v>499</v>
      </c>
    </row>
    <row r="52" spans="1:9" x14ac:dyDescent="0.3">
      <c r="A52" s="143" t="s">
        <v>1099</v>
      </c>
      <c r="B52" s="144" t="s">
        <v>453</v>
      </c>
      <c r="C52" s="144">
        <v>10019</v>
      </c>
      <c r="D52" s="144">
        <v>10175742</v>
      </c>
      <c r="E52" s="146">
        <v>12.8</v>
      </c>
      <c r="F52" s="146">
        <v>499</v>
      </c>
      <c r="G52" s="144"/>
      <c r="H52" s="146"/>
      <c r="I52" s="147"/>
    </row>
    <row r="53" spans="1:9" x14ac:dyDescent="0.3">
      <c r="A53" s="148" t="s">
        <v>1099</v>
      </c>
      <c r="B53" s="144"/>
      <c r="C53" s="144"/>
      <c r="D53" s="144"/>
      <c r="E53" s="146"/>
      <c r="F53" s="146"/>
      <c r="G53" s="144">
        <v>10205230</v>
      </c>
      <c r="H53" s="146">
        <v>12.8</v>
      </c>
      <c r="I53" s="147">
        <v>403</v>
      </c>
    </row>
    <row r="54" spans="1:9" x14ac:dyDescent="0.3">
      <c r="A54" s="148" t="s">
        <v>1099</v>
      </c>
      <c r="B54" s="144"/>
      <c r="C54" s="144"/>
      <c r="D54" s="144"/>
      <c r="E54" s="146"/>
      <c r="F54" s="146"/>
      <c r="G54" s="144">
        <v>10205743</v>
      </c>
      <c r="H54" s="146">
        <v>12.8</v>
      </c>
      <c r="I54" s="147">
        <v>96</v>
      </c>
    </row>
    <row r="55" spans="1:9" x14ac:dyDescent="0.3">
      <c r="A55" s="143" t="s">
        <v>1099</v>
      </c>
      <c r="B55" s="144" t="s">
        <v>453</v>
      </c>
      <c r="C55" s="144" t="s">
        <v>495</v>
      </c>
      <c r="D55" s="144">
        <v>10175961</v>
      </c>
      <c r="E55" s="146">
        <v>12.8</v>
      </c>
      <c r="F55" s="146">
        <v>499</v>
      </c>
      <c r="G55" s="144"/>
      <c r="H55" s="146"/>
      <c r="I55" s="147"/>
    </row>
    <row r="56" spans="1:9" x14ac:dyDescent="0.3">
      <c r="A56" s="148" t="s">
        <v>1099</v>
      </c>
      <c r="B56" s="144"/>
      <c r="C56" s="144"/>
      <c r="D56" s="144"/>
      <c r="E56" s="146"/>
      <c r="F56" s="146"/>
      <c r="G56" s="144">
        <v>10205743</v>
      </c>
      <c r="H56" s="146">
        <v>12.8</v>
      </c>
      <c r="I56" s="147">
        <v>499</v>
      </c>
    </row>
    <row r="57" spans="1:9" x14ac:dyDescent="0.3">
      <c r="A57" s="143" t="s">
        <v>1099</v>
      </c>
      <c r="B57" s="144" t="s">
        <v>453</v>
      </c>
      <c r="C57" s="144" t="s">
        <v>496</v>
      </c>
      <c r="D57" s="144">
        <v>10180220</v>
      </c>
      <c r="E57" s="146">
        <v>12.8</v>
      </c>
      <c r="F57" s="146">
        <v>499</v>
      </c>
      <c r="G57" s="144"/>
      <c r="H57" s="146"/>
      <c r="I57" s="147"/>
    </row>
    <row r="58" spans="1:9" x14ac:dyDescent="0.3">
      <c r="A58" s="148" t="s">
        <v>1099</v>
      </c>
      <c r="B58" s="144"/>
      <c r="C58" s="144"/>
      <c r="D58" s="144"/>
      <c r="E58" s="146"/>
      <c r="F58" s="146"/>
      <c r="G58" s="144">
        <v>10205743</v>
      </c>
      <c r="H58" s="146">
        <v>12.8</v>
      </c>
      <c r="I58" s="147">
        <v>499</v>
      </c>
    </row>
    <row r="59" spans="1:9" x14ac:dyDescent="0.3">
      <c r="A59" s="143" t="s">
        <v>1099</v>
      </c>
      <c r="B59" s="144" t="s">
        <v>453</v>
      </c>
      <c r="C59" s="144">
        <v>10020</v>
      </c>
      <c r="D59" s="144">
        <v>10181379</v>
      </c>
      <c r="E59" s="146">
        <v>12.8</v>
      </c>
      <c r="F59" s="146">
        <v>133</v>
      </c>
      <c r="G59" s="144"/>
      <c r="H59" s="146"/>
      <c r="I59" s="147"/>
    </row>
    <row r="60" spans="1:9" x14ac:dyDescent="0.3">
      <c r="A60" s="148" t="s">
        <v>1099</v>
      </c>
      <c r="B60" s="144"/>
      <c r="C60" s="144"/>
      <c r="D60" s="144"/>
      <c r="E60" s="146"/>
      <c r="F60" s="146"/>
      <c r="G60" s="144">
        <v>10205743</v>
      </c>
      <c r="H60" s="146">
        <v>12.8</v>
      </c>
      <c r="I60" s="147">
        <v>88</v>
      </c>
    </row>
    <row r="61" spans="1:9" ht="16.8" thickBot="1" x14ac:dyDescent="0.35">
      <c r="A61" s="170" t="s">
        <v>1099</v>
      </c>
      <c r="B61" s="171"/>
      <c r="C61" s="171"/>
      <c r="D61" s="171"/>
      <c r="E61" s="173"/>
      <c r="F61" s="173"/>
      <c r="G61" s="171">
        <v>10210264</v>
      </c>
      <c r="H61" s="173">
        <v>12.8</v>
      </c>
      <c r="I61" s="174">
        <v>45</v>
      </c>
    </row>
    <row r="62" spans="1:9" x14ac:dyDescent="0.3">
      <c r="A62" s="138" t="s">
        <v>1099</v>
      </c>
      <c r="B62" s="139" t="s">
        <v>453</v>
      </c>
      <c r="C62" s="139" t="s">
        <v>781</v>
      </c>
      <c r="D62" s="139">
        <v>10244407</v>
      </c>
      <c r="E62" s="141">
        <v>12.75</v>
      </c>
      <c r="F62" s="141">
        <v>499</v>
      </c>
      <c r="G62" s="139"/>
      <c r="H62" s="141"/>
      <c r="I62" s="142"/>
    </row>
    <row r="63" spans="1:9" x14ac:dyDescent="0.3">
      <c r="A63" s="143" t="s">
        <v>1099</v>
      </c>
      <c r="B63" s="144" t="s">
        <v>453</v>
      </c>
      <c r="C63" s="144" t="s">
        <v>781</v>
      </c>
      <c r="D63" s="144">
        <v>10252259</v>
      </c>
      <c r="E63" s="146">
        <v>12.75</v>
      </c>
      <c r="F63" s="146">
        <v>-499</v>
      </c>
      <c r="G63" s="144"/>
      <c r="H63" s="146"/>
      <c r="I63" s="147"/>
    </row>
    <row r="64" spans="1:9" x14ac:dyDescent="0.3">
      <c r="A64" s="143" t="s">
        <v>1099</v>
      </c>
      <c r="B64" s="144" t="s">
        <v>453</v>
      </c>
      <c r="C64" s="144">
        <v>10021</v>
      </c>
      <c r="D64" s="144">
        <v>10244590</v>
      </c>
      <c r="E64" s="146">
        <v>12.8</v>
      </c>
      <c r="F64" s="146">
        <v>499</v>
      </c>
      <c r="G64" s="144"/>
      <c r="H64" s="146"/>
      <c r="I64" s="147"/>
    </row>
    <row r="65" spans="1:9" x14ac:dyDescent="0.3">
      <c r="A65" s="148" t="s">
        <v>1099</v>
      </c>
      <c r="B65" s="144"/>
      <c r="C65" s="144"/>
      <c r="D65" s="144"/>
      <c r="E65" s="146"/>
      <c r="F65" s="146"/>
      <c r="G65" s="144">
        <v>10244810</v>
      </c>
      <c r="H65" s="146">
        <v>12.8</v>
      </c>
      <c r="I65" s="147">
        <v>499</v>
      </c>
    </row>
    <row r="66" spans="1:9" x14ac:dyDescent="0.3">
      <c r="A66" s="143" t="s">
        <v>1099</v>
      </c>
      <c r="B66" s="144" t="s">
        <v>453</v>
      </c>
      <c r="C66" s="144" t="s">
        <v>434</v>
      </c>
      <c r="D66" s="144">
        <v>10244871</v>
      </c>
      <c r="E66" s="146">
        <v>12.8</v>
      </c>
      <c r="F66" s="146">
        <v>499</v>
      </c>
      <c r="G66" s="144"/>
      <c r="H66" s="146"/>
      <c r="I66" s="147"/>
    </row>
    <row r="67" spans="1:9" x14ac:dyDescent="0.3">
      <c r="A67" s="148" t="s">
        <v>1099</v>
      </c>
      <c r="B67" s="144"/>
      <c r="C67" s="144"/>
      <c r="D67" s="144"/>
      <c r="E67" s="146"/>
      <c r="F67" s="146"/>
      <c r="G67" s="144">
        <v>10245322</v>
      </c>
      <c r="H67" s="146">
        <v>12.8</v>
      </c>
      <c r="I67" s="147">
        <v>499</v>
      </c>
    </row>
    <row r="68" spans="1:9" x14ac:dyDescent="0.3">
      <c r="A68" s="143" t="s">
        <v>1099</v>
      </c>
      <c r="B68" s="144" t="s">
        <v>453</v>
      </c>
      <c r="C68" s="144" t="s">
        <v>783</v>
      </c>
      <c r="D68" s="144">
        <v>10245196</v>
      </c>
      <c r="E68" s="146">
        <v>12.8</v>
      </c>
      <c r="F68" s="146">
        <v>499</v>
      </c>
      <c r="G68" s="144"/>
      <c r="H68" s="146"/>
      <c r="I68" s="147"/>
    </row>
    <row r="69" spans="1:9" x14ac:dyDescent="0.3">
      <c r="A69" s="148" t="s">
        <v>1099</v>
      </c>
      <c r="B69" s="144"/>
      <c r="C69" s="144"/>
      <c r="D69" s="144"/>
      <c r="E69" s="146"/>
      <c r="F69" s="146"/>
      <c r="G69" s="144">
        <v>10245322</v>
      </c>
      <c r="H69" s="146">
        <v>12.8</v>
      </c>
      <c r="I69" s="147">
        <v>499</v>
      </c>
    </row>
    <row r="70" spans="1:9" x14ac:dyDescent="0.3">
      <c r="A70" s="143" t="s">
        <v>1099</v>
      </c>
      <c r="B70" s="144" t="s">
        <v>453</v>
      </c>
      <c r="C70" s="144">
        <v>10022</v>
      </c>
      <c r="D70" s="144">
        <v>10245207</v>
      </c>
      <c r="E70" s="146">
        <v>12.8</v>
      </c>
      <c r="F70" s="146">
        <v>499</v>
      </c>
      <c r="G70" s="144"/>
      <c r="H70" s="146"/>
      <c r="I70" s="147"/>
    </row>
    <row r="71" spans="1:9" x14ac:dyDescent="0.3">
      <c r="A71" s="148" t="s">
        <v>1099</v>
      </c>
      <c r="B71" s="144"/>
      <c r="C71" s="144"/>
      <c r="D71" s="144"/>
      <c r="E71" s="146"/>
      <c r="F71" s="146"/>
      <c r="G71" s="144">
        <v>10245322</v>
      </c>
      <c r="H71" s="146">
        <v>12.8</v>
      </c>
      <c r="I71" s="147">
        <v>499</v>
      </c>
    </row>
    <row r="72" spans="1:9" x14ac:dyDescent="0.3">
      <c r="A72" s="143" t="s">
        <v>1099</v>
      </c>
      <c r="B72" s="144" t="s">
        <v>453</v>
      </c>
      <c r="C72" s="144" t="s">
        <v>785</v>
      </c>
      <c r="D72" s="144">
        <v>10245480</v>
      </c>
      <c r="E72" s="146">
        <v>12.8</v>
      </c>
      <c r="F72" s="146">
        <v>499</v>
      </c>
      <c r="G72" s="144"/>
      <c r="H72" s="146"/>
      <c r="I72" s="147"/>
    </row>
    <row r="73" spans="1:9" x14ac:dyDescent="0.3">
      <c r="A73" s="148" t="s">
        <v>1099</v>
      </c>
      <c r="B73" s="144"/>
      <c r="C73" s="144"/>
      <c r="D73" s="144"/>
      <c r="E73" s="146"/>
      <c r="F73" s="146"/>
      <c r="G73" s="144">
        <v>10245833</v>
      </c>
      <c r="H73" s="146">
        <v>12.8</v>
      </c>
      <c r="I73" s="147">
        <v>499</v>
      </c>
    </row>
    <row r="74" spans="1:9" x14ac:dyDescent="0.3">
      <c r="A74" s="143" t="s">
        <v>1099</v>
      </c>
      <c r="B74" s="144" t="s">
        <v>453</v>
      </c>
      <c r="C74" s="144">
        <v>10023</v>
      </c>
      <c r="D74" s="144">
        <v>10245731</v>
      </c>
      <c r="E74" s="146">
        <v>12.8</v>
      </c>
      <c r="F74" s="146">
        <v>499</v>
      </c>
      <c r="G74" s="144"/>
      <c r="H74" s="146"/>
      <c r="I74" s="147"/>
    </row>
    <row r="75" spans="1:9" x14ac:dyDescent="0.3">
      <c r="A75" s="143" t="s">
        <v>1099</v>
      </c>
      <c r="B75" s="144" t="s">
        <v>453</v>
      </c>
      <c r="C75" s="144">
        <v>10023</v>
      </c>
      <c r="D75" s="144">
        <v>10261259</v>
      </c>
      <c r="E75" s="146">
        <v>12.8</v>
      </c>
      <c r="F75" s="146">
        <v>-499</v>
      </c>
      <c r="G75" s="144"/>
      <c r="H75" s="146"/>
      <c r="I75" s="147"/>
    </row>
    <row r="76" spans="1:9" x14ac:dyDescent="0.3">
      <c r="A76" s="143" t="s">
        <v>1099</v>
      </c>
      <c r="B76" s="144" t="s">
        <v>453</v>
      </c>
      <c r="C76" s="144" t="s">
        <v>787</v>
      </c>
      <c r="D76" s="144">
        <v>10245811</v>
      </c>
      <c r="E76" s="146">
        <v>12.8</v>
      </c>
      <c r="F76" s="146">
        <v>499</v>
      </c>
      <c r="G76" s="144"/>
      <c r="H76" s="146"/>
      <c r="I76" s="147"/>
    </row>
    <row r="77" spans="1:9" x14ac:dyDescent="0.3">
      <c r="A77" s="143" t="s">
        <v>1099</v>
      </c>
      <c r="B77" s="144" t="s">
        <v>453</v>
      </c>
      <c r="C77" s="144" t="s">
        <v>787</v>
      </c>
      <c r="D77" s="144">
        <v>10261622</v>
      </c>
      <c r="E77" s="146">
        <v>12.8</v>
      </c>
      <c r="F77" s="146">
        <v>-499</v>
      </c>
      <c r="G77" s="144"/>
      <c r="H77" s="146"/>
      <c r="I77" s="147"/>
    </row>
    <row r="78" spans="1:9" x14ac:dyDescent="0.3">
      <c r="A78" s="143" t="s">
        <v>1099</v>
      </c>
      <c r="B78" s="144" t="s">
        <v>453</v>
      </c>
      <c r="C78" s="144">
        <v>10024</v>
      </c>
      <c r="D78" s="144">
        <v>10250113</v>
      </c>
      <c r="E78" s="146">
        <v>12.85</v>
      </c>
      <c r="F78" s="146">
        <v>499</v>
      </c>
      <c r="G78" s="144"/>
      <c r="H78" s="146"/>
      <c r="I78" s="147"/>
    </row>
    <row r="79" spans="1:9" x14ac:dyDescent="0.3">
      <c r="A79" s="148" t="s">
        <v>1099</v>
      </c>
      <c r="B79" s="144"/>
      <c r="C79" s="144"/>
      <c r="D79" s="144"/>
      <c r="E79" s="146"/>
      <c r="F79" s="146"/>
      <c r="G79" s="144">
        <v>10250347</v>
      </c>
      <c r="H79" s="146">
        <v>12.85</v>
      </c>
      <c r="I79" s="147">
        <v>259</v>
      </c>
    </row>
    <row r="80" spans="1:9" x14ac:dyDescent="0.3">
      <c r="A80" s="148" t="s">
        <v>1099</v>
      </c>
      <c r="B80" s="144"/>
      <c r="C80" s="144"/>
      <c r="D80" s="144"/>
      <c r="E80" s="146"/>
      <c r="F80" s="146"/>
      <c r="G80" s="144">
        <v>10253424</v>
      </c>
      <c r="H80" s="146">
        <v>12.85</v>
      </c>
      <c r="I80" s="147">
        <v>105</v>
      </c>
    </row>
    <row r="81" spans="1:9" x14ac:dyDescent="0.3">
      <c r="A81" s="148" t="s">
        <v>1099</v>
      </c>
      <c r="B81" s="144"/>
      <c r="C81" s="144"/>
      <c r="D81" s="144"/>
      <c r="E81" s="146"/>
      <c r="F81" s="146"/>
      <c r="G81" s="144">
        <v>10253933</v>
      </c>
      <c r="H81" s="146">
        <v>12.85</v>
      </c>
      <c r="I81" s="147">
        <v>135</v>
      </c>
    </row>
    <row r="82" spans="1:9" x14ac:dyDescent="0.3">
      <c r="A82" s="143" t="s">
        <v>1099</v>
      </c>
      <c r="B82" s="144" t="s">
        <v>453</v>
      </c>
      <c r="C82" s="144" t="s">
        <v>435</v>
      </c>
      <c r="D82" s="144">
        <v>10250123</v>
      </c>
      <c r="E82" s="146">
        <v>12.85</v>
      </c>
      <c r="F82" s="146">
        <v>499</v>
      </c>
      <c r="G82" s="144"/>
      <c r="H82" s="146"/>
      <c r="I82" s="147"/>
    </row>
    <row r="83" spans="1:9" x14ac:dyDescent="0.3">
      <c r="A83" s="148" t="s">
        <v>1099</v>
      </c>
      <c r="B83" s="144"/>
      <c r="C83" s="144"/>
      <c r="D83" s="144"/>
      <c r="E83" s="146"/>
      <c r="F83" s="146"/>
      <c r="G83" s="144">
        <v>10253933</v>
      </c>
      <c r="H83" s="146">
        <v>12.85</v>
      </c>
      <c r="I83" s="147">
        <v>16</v>
      </c>
    </row>
    <row r="84" spans="1:9" x14ac:dyDescent="0.3">
      <c r="A84" s="148" t="s">
        <v>1099</v>
      </c>
      <c r="B84" s="144"/>
      <c r="C84" s="144"/>
      <c r="D84" s="144"/>
      <c r="E84" s="146"/>
      <c r="F84" s="146"/>
      <c r="G84" s="144">
        <v>10254951</v>
      </c>
      <c r="H84" s="146">
        <v>12.85</v>
      </c>
      <c r="I84" s="147">
        <v>2</v>
      </c>
    </row>
    <row r="85" spans="1:9" x14ac:dyDescent="0.3">
      <c r="A85" s="143" t="s">
        <v>1099</v>
      </c>
      <c r="B85" s="144" t="s">
        <v>453</v>
      </c>
      <c r="C85" s="144" t="s">
        <v>435</v>
      </c>
      <c r="D85" s="144">
        <v>10261984</v>
      </c>
      <c r="E85" s="146">
        <v>12.85</v>
      </c>
      <c r="F85" s="146">
        <v>-481</v>
      </c>
      <c r="G85" s="144"/>
      <c r="H85" s="146"/>
      <c r="I85" s="147"/>
    </row>
    <row r="86" spans="1:9" x14ac:dyDescent="0.3">
      <c r="A86" s="143" t="s">
        <v>1099</v>
      </c>
      <c r="B86" s="144" t="s">
        <v>453</v>
      </c>
      <c r="C86" s="144" t="s">
        <v>436</v>
      </c>
      <c r="D86" s="144">
        <v>10250447</v>
      </c>
      <c r="E86" s="146">
        <v>12.9</v>
      </c>
      <c r="F86" s="146">
        <v>499</v>
      </c>
      <c r="G86" s="144"/>
      <c r="H86" s="146"/>
      <c r="I86" s="147"/>
    </row>
    <row r="87" spans="1:9" x14ac:dyDescent="0.3">
      <c r="A87" s="148" t="s">
        <v>1099</v>
      </c>
      <c r="B87" s="144"/>
      <c r="C87" s="144"/>
      <c r="D87" s="144"/>
      <c r="E87" s="146"/>
      <c r="F87" s="146"/>
      <c r="G87" s="144">
        <v>10250860</v>
      </c>
      <c r="H87" s="146">
        <v>12.9</v>
      </c>
      <c r="I87" s="147">
        <v>62</v>
      </c>
    </row>
    <row r="88" spans="1:9" x14ac:dyDescent="0.3">
      <c r="A88" s="148" t="s">
        <v>1099</v>
      </c>
      <c r="B88" s="144"/>
      <c r="C88" s="144"/>
      <c r="D88" s="144"/>
      <c r="E88" s="146"/>
      <c r="F88" s="146"/>
      <c r="G88" s="144">
        <v>10251883</v>
      </c>
      <c r="H88" s="146">
        <v>12.9</v>
      </c>
      <c r="I88" s="147">
        <v>50</v>
      </c>
    </row>
    <row r="89" spans="1:9" x14ac:dyDescent="0.3">
      <c r="A89" s="148" t="s">
        <v>1099</v>
      </c>
      <c r="B89" s="144"/>
      <c r="C89" s="144"/>
      <c r="D89" s="144"/>
      <c r="E89" s="146"/>
      <c r="F89" s="146"/>
      <c r="G89" s="144">
        <v>10252397</v>
      </c>
      <c r="H89" s="146">
        <v>12.9</v>
      </c>
      <c r="I89" s="147">
        <v>178</v>
      </c>
    </row>
    <row r="90" spans="1:9" x14ac:dyDescent="0.3">
      <c r="A90" s="148" t="s">
        <v>1099</v>
      </c>
      <c r="B90" s="144"/>
      <c r="C90" s="144"/>
      <c r="D90" s="144"/>
      <c r="E90" s="146"/>
      <c r="F90" s="146"/>
      <c r="G90" s="144">
        <v>10252910</v>
      </c>
      <c r="H90" s="146">
        <v>12.9</v>
      </c>
      <c r="I90" s="147">
        <v>209</v>
      </c>
    </row>
    <row r="91" spans="1:9" x14ac:dyDescent="0.3">
      <c r="A91" s="143" t="s">
        <v>1099</v>
      </c>
      <c r="B91" s="144" t="s">
        <v>453</v>
      </c>
      <c r="C91" s="144">
        <v>10025</v>
      </c>
      <c r="D91" s="144">
        <v>10250481</v>
      </c>
      <c r="E91" s="146">
        <v>12.9</v>
      </c>
      <c r="F91" s="146">
        <v>499</v>
      </c>
      <c r="G91" s="144"/>
      <c r="H91" s="146"/>
      <c r="I91" s="147"/>
    </row>
    <row r="92" spans="1:9" x14ac:dyDescent="0.3">
      <c r="A92" s="148" t="s">
        <v>1099</v>
      </c>
      <c r="B92" s="144"/>
      <c r="C92" s="144"/>
      <c r="D92" s="144"/>
      <c r="E92" s="146"/>
      <c r="F92" s="146"/>
      <c r="G92" s="144">
        <v>10252910</v>
      </c>
      <c r="H92" s="146">
        <v>12.9</v>
      </c>
      <c r="I92" s="147">
        <v>499</v>
      </c>
    </row>
    <row r="93" spans="1:9" x14ac:dyDescent="0.3">
      <c r="A93" s="143" t="s">
        <v>1099</v>
      </c>
      <c r="B93" s="144" t="s">
        <v>453</v>
      </c>
      <c r="C93" s="144">
        <v>10026</v>
      </c>
      <c r="D93" s="144">
        <v>10250850</v>
      </c>
      <c r="E93" s="146">
        <v>12.95</v>
      </c>
      <c r="F93" s="146">
        <v>499</v>
      </c>
      <c r="G93" s="144"/>
      <c r="H93" s="146"/>
      <c r="I93" s="147"/>
    </row>
    <row r="94" spans="1:9" x14ac:dyDescent="0.3">
      <c r="A94" s="148" t="s">
        <v>1099</v>
      </c>
      <c r="B94" s="144"/>
      <c r="C94" s="144"/>
      <c r="D94" s="144"/>
      <c r="E94" s="146"/>
      <c r="F94" s="146"/>
      <c r="G94" s="144">
        <v>10250860</v>
      </c>
      <c r="H94" s="146">
        <v>12.9</v>
      </c>
      <c r="I94" s="147">
        <v>499</v>
      </c>
    </row>
    <row r="95" spans="1:9" x14ac:dyDescent="0.3">
      <c r="A95" s="143" t="s">
        <v>1099</v>
      </c>
      <c r="B95" s="144" t="s">
        <v>453</v>
      </c>
      <c r="C95" s="144" t="s">
        <v>437</v>
      </c>
      <c r="D95" s="144">
        <v>10250867</v>
      </c>
      <c r="E95" s="146">
        <v>12.95</v>
      </c>
      <c r="F95" s="146">
        <v>499</v>
      </c>
      <c r="G95" s="144"/>
      <c r="H95" s="146"/>
      <c r="I95" s="147"/>
    </row>
    <row r="96" spans="1:9" x14ac:dyDescent="0.3">
      <c r="A96" s="148" t="s">
        <v>1099</v>
      </c>
      <c r="B96" s="144"/>
      <c r="C96" s="144"/>
      <c r="D96" s="144"/>
      <c r="E96" s="146"/>
      <c r="F96" s="146"/>
      <c r="G96" s="144">
        <v>10251373</v>
      </c>
      <c r="H96" s="146">
        <v>12.95</v>
      </c>
      <c r="I96" s="147">
        <v>499</v>
      </c>
    </row>
    <row r="97" spans="1:9" x14ac:dyDescent="0.3">
      <c r="A97" s="143" t="s">
        <v>1099</v>
      </c>
      <c r="B97" s="144" t="s">
        <v>453</v>
      </c>
      <c r="C97" s="144">
        <v>10027</v>
      </c>
      <c r="D97" s="144">
        <v>10255292</v>
      </c>
      <c r="E97" s="146">
        <v>12.9</v>
      </c>
      <c r="F97" s="146">
        <v>499</v>
      </c>
      <c r="G97" s="144"/>
      <c r="H97" s="146"/>
      <c r="I97" s="147"/>
    </row>
    <row r="98" spans="1:9" x14ac:dyDescent="0.3">
      <c r="A98" s="148" t="s">
        <v>1099</v>
      </c>
      <c r="B98" s="144"/>
      <c r="C98" s="144"/>
      <c r="D98" s="144"/>
      <c r="E98" s="146"/>
      <c r="F98" s="146"/>
      <c r="G98" s="144">
        <v>10255461</v>
      </c>
      <c r="H98" s="146">
        <v>12.9</v>
      </c>
      <c r="I98" s="147">
        <v>335</v>
      </c>
    </row>
    <row r="99" spans="1:9" x14ac:dyDescent="0.3">
      <c r="A99" s="148" t="s">
        <v>1099</v>
      </c>
      <c r="B99" s="144"/>
      <c r="C99" s="144"/>
      <c r="D99" s="144"/>
      <c r="E99" s="146"/>
      <c r="F99" s="146"/>
      <c r="G99" s="144">
        <v>10255974</v>
      </c>
      <c r="H99" s="146">
        <v>12.9</v>
      </c>
      <c r="I99" s="147">
        <v>7</v>
      </c>
    </row>
    <row r="100" spans="1:9" x14ac:dyDescent="0.3">
      <c r="A100" s="148" t="s">
        <v>1099</v>
      </c>
      <c r="B100" s="144"/>
      <c r="C100" s="144"/>
      <c r="D100" s="144"/>
      <c r="E100" s="146"/>
      <c r="F100" s="146"/>
      <c r="G100" s="144">
        <v>10260488</v>
      </c>
      <c r="H100" s="146">
        <v>12.9</v>
      </c>
      <c r="I100" s="147">
        <v>157</v>
      </c>
    </row>
    <row r="101" spans="1:9" x14ac:dyDescent="0.3">
      <c r="A101" s="143" t="s">
        <v>1099</v>
      </c>
      <c r="B101" s="144" t="s">
        <v>453</v>
      </c>
      <c r="C101" s="144">
        <v>10028</v>
      </c>
      <c r="D101" s="144">
        <v>10260161</v>
      </c>
      <c r="E101" s="146">
        <v>12.9</v>
      </c>
      <c r="F101" s="146">
        <v>14</v>
      </c>
      <c r="G101" s="144"/>
      <c r="H101" s="146"/>
      <c r="I101" s="147"/>
    </row>
    <row r="102" spans="1:9" x14ac:dyDescent="0.3">
      <c r="A102" s="148" t="s">
        <v>1099</v>
      </c>
      <c r="B102" s="144"/>
      <c r="C102" s="144"/>
      <c r="D102" s="144"/>
      <c r="E102" s="146"/>
      <c r="F102" s="146"/>
      <c r="G102" s="144">
        <v>10260488</v>
      </c>
      <c r="H102" s="146">
        <v>12.9</v>
      </c>
      <c r="I102" s="147">
        <v>14</v>
      </c>
    </row>
    <row r="103" spans="1:9" x14ac:dyDescent="0.3">
      <c r="A103" s="143" t="s">
        <v>1099</v>
      </c>
      <c r="B103" s="144" t="s">
        <v>453</v>
      </c>
      <c r="C103" s="144" t="s">
        <v>438</v>
      </c>
      <c r="D103" s="144">
        <v>10261302</v>
      </c>
      <c r="E103" s="146">
        <v>12.9</v>
      </c>
      <c r="F103" s="146">
        <v>499</v>
      </c>
      <c r="G103" s="144"/>
      <c r="H103" s="146"/>
      <c r="I103" s="147"/>
    </row>
    <row r="104" spans="1:9" x14ac:dyDescent="0.3">
      <c r="A104" s="148" t="s">
        <v>1099</v>
      </c>
      <c r="B104" s="144"/>
      <c r="C104" s="144"/>
      <c r="D104" s="144"/>
      <c r="E104" s="146"/>
      <c r="F104" s="146"/>
      <c r="G104" s="144">
        <v>10261515</v>
      </c>
      <c r="H104" s="146">
        <v>12.9</v>
      </c>
      <c r="I104" s="147">
        <v>354</v>
      </c>
    </row>
    <row r="105" spans="1:9" x14ac:dyDescent="0.3">
      <c r="A105" s="148" t="s">
        <v>1099</v>
      </c>
      <c r="B105" s="144"/>
      <c r="C105" s="144"/>
      <c r="D105" s="144"/>
      <c r="E105" s="146"/>
      <c r="F105" s="146"/>
      <c r="G105" s="144">
        <v>10262026</v>
      </c>
      <c r="H105" s="146">
        <v>12.9</v>
      </c>
      <c r="I105" s="147">
        <v>145</v>
      </c>
    </row>
    <row r="106" spans="1:9" x14ac:dyDescent="0.3">
      <c r="A106" s="143" t="s">
        <v>1099</v>
      </c>
      <c r="B106" s="144" t="s">
        <v>453</v>
      </c>
      <c r="C106" s="144" t="s">
        <v>500</v>
      </c>
      <c r="D106" s="144">
        <v>10261673</v>
      </c>
      <c r="E106" s="146">
        <v>12.9</v>
      </c>
      <c r="F106" s="146">
        <v>499</v>
      </c>
      <c r="G106" s="144"/>
      <c r="H106" s="146"/>
      <c r="I106" s="147"/>
    </row>
    <row r="107" spans="1:9" x14ac:dyDescent="0.3">
      <c r="A107" s="148" t="s">
        <v>1099</v>
      </c>
      <c r="B107" s="144"/>
      <c r="C107" s="144"/>
      <c r="D107" s="144"/>
      <c r="E107" s="146"/>
      <c r="F107" s="146"/>
      <c r="G107" s="144">
        <v>10262026</v>
      </c>
      <c r="H107" s="146">
        <v>12.9</v>
      </c>
      <c r="I107" s="147">
        <v>11</v>
      </c>
    </row>
    <row r="108" spans="1:9" x14ac:dyDescent="0.3">
      <c r="A108" s="148" t="s">
        <v>1099</v>
      </c>
      <c r="B108" s="144"/>
      <c r="C108" s="144"/>
      <c r="D108" s="144"/>
      <c r="E108" s="146"/>
      <c r="F108" s="146"/>
      <c r="G108" s="144">
        <v>10262539</v>
      </c>
      <c r="H108" s="146">
        <v>12.9</v>
      </c>
      <c r="I108" s="147">
        <v>26</v>
      </c>
    </row>
    <row r="109" spans="1:9" x14ac:dyDescent="0.3">
      <c r="A109" s="148" t="s">
        <v>1099</v>
      </c>
      <c r="B109" s="144"/>
      <c r="C109" s="144"/>
      <c r="D109" s="144"/>
      <c r="E109" s="146"/>
      <c r="F109" s="146"/>
      <c r="G109" s="144">
        <v>10263563</v>
      </c>
      <c r="H109" s="146">
        <v>12.9</v>
      </c>
      <c r="I109" s="147">
        <v>73</v>
      </c>
    </row>
    <row r="110" spans="1:9" x14ac:dyDescent="0.3">
      <c r="A110" s="148" t="s">
        <v>1099</v>
      </c>
      <c r="B110" s="144"/>
      <c r="C110" s="144"/>
      <c r="D110" s="144"/>
      <c r="E110" s="146"/>
      <c r="F110" s="146"/>
      <c r="G110" s="144">
        <v>10264076</v>
      </c>
      <c r="H110" s="146">
        <v>12.9</v>
      </c>
      <c r="I110" s="147">
        <v>4</v>
      </c>
    </row>
    <row r="111" spans="1:9" x14ac:dyDescent="0.3">
      <c r="A111" s="148" t="s">
        <v>1099</v>
      </c>
      <c r="B111" s="144"/>
      <c r="C111" s="144"/>
      <c r="D111" s="144"/>
      <c r="E111" s="146"/>
      <c r="F111" s="146"/>
      <c r="G111" s="144">
        <v>10264588</v>
      </c>
      <c r="H111" s="146">
        <v>12.9</v>
      </c>
      <c r="I111" s="147">
        <v>23</v>
      </c>
    </row>
    <row r="112" spans="1:9" x14ac:dyDescent="0.3">
      <c r="A112" s="148" t="s">
        <v>1099</v>
      </c>
      <c r="B112" s="144"/>
      <c r="C112" s="144"/>
      <c r="D112" s="144"/>
      <c r="E112" s="146"/>
      <c r="F112" s="146"/>
      <c r="G112" s="144">
        <v>10265101</v>
      </c>
      <c r="H112" s="146">
        <v>12.9</v>
      </c>
      <c r="I112" s="147">
        <v>13</v>
      </c>
    </row>
    <row r="113" spans="1:9" x14ac:dyDescent="0.3">
      <c r="A113" s="148" t="s">
        <v>1099</v>
      </c>
      <c r="B113" s="144"/>
      <c r="C113" s="144"/>
      <c r="D113" s="144"/>
      <c r="E113" s="146"/>
      <c r="F113" s="146"/>
      <c r="G113" s="144">
        <v>10265614</v>
      </c>
      <c r="H113" s="146">
        <v>12.9</v>
      </c>
      <c r="I113" s="147">
        <v>23</v>
      </c>
    </row>
    <row r="114" spans="1:9" x14ac:dyDescent="0.3">
      <c r="A114" s="148" t="s">
        <v>1099</v>
      </c>
      <c r="B114" s="144"/>
      <c r="C114" s="144"/>
      <c r="D114" s="144"/>
      <c r="E114" s="146"/>
      <c r="F114" s="146"/>
      <c r="G114" s="144">
        <v>10270127</v>
      </c>
      <c r="H114" s="146">
        <v>12.9</v>
      </c>
      <c r="I114" s="147">
        <v>75</v>
      </c>
    </row>
    <row r="115" spans="1:9" x14ac:dyDescent="0.3">
      <c r="A115" s="148" t="s">
        <v>1099</v>
      </c>
      <c r="B115" s="144"/>
      <c r="C115" s="144"/>
      <c r="D115" s="144"/>
      <c r="E115" s="146"/>
      <c r="F115" s="146"/>
      <c r="G115" s="144">
        <v>10270636</v>
      </c>
      <c r="H115" s="146">
        <v>12.9</v>
      </c>
      <c r="I115" s="147">
        <v>55</v>
      </c>
    </row>
    <row r="116" spans="1:9" x14ac:dyDescent="0.3">
      <c r="A116" s="148" t="s">
        <v>1099</v>
      </c>
      <c r="B116" s="144"/>
      <c r="C116" s="144"/>
      <c r="D116" s="144"/>
      <c r="E116" s="146"/>
      <c r="F116" s="146"/>
      <c r="G116" s="144">
        <v>10271151</v>
      </c>
      <c r="H116" s="146">
        <v>12.9</v>
      </c>
      <c r="I116" s="147">
        <v>196</v>
      </c>
    </row>
    <row r="117" spans="1:9" x14ac:dyDescent="0.3">
      <c r="A117" s="143" t="s">
        <v>1099</v>
      </c>
      <c r="B117" s="144" t="s">
        <v>453</v>
      </c>
      <c r="C117" s="144" t="s">
        <v>501</v>
      </c>
      <c r="D117" s="144">
        <v>10262027</v>
      </c>
      <c r="E117" s="146">
        <v>12.9</v>
      </c>
      <c r="F117" s="146">
        <v>481</v>
      </c>
      <c r="G117" s="144"/>
      <c r="H117" s="146"/>
      <c r="I117" s="147"/>
    </row>
    <row r="118" spans="1:9" x14ac:dyDescent="0.3">
      <c r="A118" s="148" t="s">
        <v>1099</v>
      </c>
      <c r="B118" s="144"/>
      <c r="C118" s="144"/>
      <c r="D118" s="144"/>
      <c r="E118" s="146"/>
      <c r="F118" s="146"/>
      <c r="G118" s="144">
        <v>10271151</v>
      </c>
      <c r="H118" s="146">
        <v>12.9</v>
      </c>
      <c r="I118" s="147">
        <v>154</v>
      </c>
    </row>
    <row r="119" spans="1:9" ht="16.8" thickBot="1" x14ac:dyDescent="0.35">
      <c r="A119" s="170" t="s">
        <v>1099</v>
      </c>
      <c r="B119" s="171"/>
      <c r="C119" s="171"/>
      <c r="D119" s="171"/>
      <c r="E119" s="173"/>
      <c r="F119" s="173"/>
      <c r="G119" s="171">
        <v>10271662</v>
      </c>
      <c r="H119" s="173">
        <v>12.9</v>
      </c>
      <c r="I119" s="174">
        <v>327</v>
      </c>
    </row>
    <row r="120" spans="1:9" x14ac:dyDescent="0.3">
      <c r="A120" s="138" t="s">
        <v>1099</v>
      </c>
      <c r="B120" s="139" t="s">
        <v>453</v>
      </c>
      <c r="C120" s="139">
        <v>10029</v>
      </c>
      <c r="D120" s="139">
        <v>10301505</v>
      </c>
      <c r="E120" s="141">
        <v>12.85</v>
      </c>
      <c r="F120" s="141">
        <v>499</v>
      </c>
      <c r="G120" s="139"/>
      <c r="H120" s="141"/>
      <c r="I120" s="142"/>
    </row>
    <row r="121" spans="1:9" x14ac:dyDescent="0.3">
      <c r="A121" s="148" t="s">
        <v>1099</v>
      </c>
      <c r="B121" s="144"/>
      <c r="C121" s="144"/>
      <c r="D121" s="144"/>
      <c r="E121" s="146"/>
      <c r="F121" s="146"/>
      <c r="G121" s="144">
        <v>10301583</v>
      </c>
      <c r="H121" s="146">
        <v>12.85</v>
      </c>
      <c r="I121" s="147">
        <v>141</v>
      </c>
    </row>
    <row r="122" spans="1:9" x14ac:dyDescent="0.3">
      <c r="A122" s="143" t="s">
        <v>1099</v>
      </c>
      <c r="B122" s="144" t="s">
        <v>453</v>
      </c>
      <c r="C122" s="144">
        <v>10029</v>
      </c>
      <c r="D122" s="144">
        <v>10304414</v>
      </c>
      <c r="E122" s="146">
        <v>12.85</v>
      </c>
      <c r="F122" s="146">
        <v>-358</v>
      </c>
      <c r="G122" s="144"/>
      <c r="H122" s="146"/>
      <c r="I122" s="147"/>
    </row>
    <row r="123" spans="1:9" x14ac:dyDescent="0.3">
      <c r="A123" s="143" t="s">
        <v>1099</v>
      </c>
      <c r="B123" s="144" t="s">
        <v>453</v>
      </c>
      <c r="C123" s="144" t="s">
        <v>796</v>
      </c>
      <c r="D123" s="144">
        <v>10301747</v>
      </c>
      <c r="E123" s="146">
        <v>12.9</v>
      </c>
      <c r="F123" s="146">
        <v>499</v>
      </c>
      <c r="G123" s="144"/>
      <c r="H123" s="146"/>
      <c r="I123" s="147"/>
    </row>
    <row r="124" spans="1:9" x14ac:dyDescent="0.3">
      <c r="A124" s="148" t="s">
        <v>1099</v>
      </c>
      <c r="B124" s="144"/>
      <c r="C124" s="144"/>
      <c r="D124" s="144"/>
      <c r="E124" s="146"/>
      <c r="F124" s="146"/>
      <c r="G124" s="144">
        <v>10302097</v>
      </c>
      <c r="H124" s="146">
        <v>12.9</v>
      </c>
      <c r="I124" s="147">
        <v>336</v>
      </c>
    </row>
    <row r="125" spans="1:9" x14ac:dyDescent="0.3">
      <c r="A125" s="143" t="s">
        <v>1099</v>
      </c>
      <c r="B125" s="144" t="s">
        <v>453</v>
      </c>
      <c r="C125" s="144" t="s">
        <v>796</v>
      </c>
      <c r="D125" s="144">
        <v>10304414</v>
      </c>
      <c r="E125" s="146">
        <v>12.9</v>
      </c>
      <c r="F125" s="146">
        <v>-163</v>
      </c>
      <c r="G125" s="144"/>
      <c r="H125" s="146"/>
      <c r="I125" s="147"/>
    </row>
    <row r="126" spans="1:9" x14ac:dyDescent="0.3">
      <c r="A126" s="143" t="s">
        <v>1099</v>
      </c>
      <c r="B126" s="144" t="s">
        <v>453</v>
      </c>
      <c r="C126" s="144">
        <v>10030</v>
      </c>
      <c r="D126" s="144">
        <v>10301928</v>
      </c>
      <c r="E126" s="146">
        <v>12.9</v>
      </c>
      <c r="F126" s="146">
        <v>499</v>
      </c>
      <c r="G126" s="144"/>
      <c r="H126" s="146"/>
      <c r="I126" s="147"/>
    </row>
    <row r="127" spans="1:9" x14ac:dyDescent="0.3">
      <c r="A127" s="143" t="s">
        <v>1099</v>
      </c>
      <c r="B127" s="144" t="s">
        <v>453</v>
      </c>
      <c r="C127" s="144">
        <v>10030</v>
      </c>
      <c r="D127" s="144">
        <v>10304414</v>
      </c>
      <c r="E127" s="146">
        <v>12.9</v>
      </c>
      <c r="F127" s="146">
        <v>-499</v>
      </c>
      <c r="G127" s="144"/>
      <c r="H127" s="146"/>
      <c r="I127" s="147"/>
    </row>
    <row r="128" spans="1:9" x14ac:dyDescent="0.3">
      <c r="A128" s="143" t="s">
        <v>1099</v>
      </c>
      <c r="B128" s="144" t="s">
        <v>453</v>
      </c>
      <c r="C128" s="144" t="s">
        <v>503</v>
      </c>
      <c r="D128" s="144">
        <v>10302059</v>
      </c>
      <c r="E128" s="146">
        <v>12.9</v>
      </c>
      <c r="F128" s="146">
        <v>499</v>
      </c>
      <c r="G128" s="144"/>
      <c r="H128" s="146"/>
      <c r="I128" s="147"/>
    </row>
    <row r="129" spans="1:9" x14ac:dyDescent="0.3">
      <c r="A129" s="143" t="s">
        <v>1099</v>
      </c>
      <c r="B129" s="144" t="s">
        <v>453</v>
      </c>
      <c r="C129" s="144" t="s">
        <v>503</v>
      </c>
      <c r="D129" s="144">
        <v>10304468</v>
      </c>
      <c r="E129" s="146">
        <v>12.9</v>
      </c>
      <c r="F129" s="146">
        <v>-499</v>
      </c>
      <c r="G129" s="144"/>
      <c r="H129" s="146"/>
      <c r="I129" s="147"/>
    </row>
    <row r="130" spans="1:9" x14ac:dyDescent="0.3">
      <c r="A130" s="143" t="s">
        <v>1099</v>
      </c>
      <c r="B130" s="144" t="s">
        <v>453</v>
      </c>
      <c r="C130" s="144" t="s">
        <v>504</v>
      </c>
      <c r="D130" s="144">
        <v>10302368</v>
      </c>
      <c r="E130" s="146">
        <v>12.95</v>
      </c>
      <c r="F130" s="146">
        <v>499</v>
      </c>
      <c r="G130" s="144"/>
      <c r="H130" s="146"/>
      <c r="I130" s="147"/>
    </row>
    <row r="131" spans="1:9" x14ac:dyDescent="0.3">
      <c r="A131" s="148" t="s">
        <v>1099</v>
      </c>
      <c r="B131" s="144"/>
      <c r="C131" s="144"/>
      <c r="D131" s="144"/>
      <c r="E131" s="146"/>
      <c r="F131" s="146"/>
      <c r="G131" s="144">
        <v>10302608</v>
      </c>
      <c r="H131" s="146">
        <v>12.95</v>
      </c>
      <c r="I131" s="147">
        <v>470</v>
      </c>
    </row>
    <row r="132" spans="1:9" x14ac:dyDescent="0.3">
      <c r="A132" s="143" t="s">
        <v>1099</v>
      </c>
      <c r="B132" s="144" t="s">
        <v>453</v>
      </c>
      <c r="C132" s="144" t="s">
        <v>504</v>
      </c>
      <c r="D132" s="144">
        <v>10304414</v>
      </c>
      <c r="E132" s="146">
        <v>12.95</v>
      </c>
      <c r="F132" s="146">
        <v>-29</v>
      </c>
      <c r="G132" s="144"/>
      <c r="H132" s="146"/>
      <c r="I132" s="147"/>
    </row>
    <row r="133" spans="1:9" x14ac:dyDescent="0.3">
      <c r="A133" s="143" t="s">
        <v>1099</v>
      </c>
      <c r="B133" s="144" t="s">
        <v>453</v>
      </c>
      <c r="C133" s="144">
        <v>10031</v>
      </c>
      <c r="D133" s="144">
        <v>10302411</v>
      </c>
      <c r="E133" s="146">
        <v>12.95</v>
      </c>
      <c r="F133" s="146">
        <v>499</v>
      </c>
      <c r="G133" s="144"/>
      <c r="H133" s="146"/>
      <c r="I133" s="147"/>
    </row>
    <row r="134" spans="1:9" x14ac:dyDescent="0.3">
      <c r="A134" s="143" t="s">
        <v>1099</v>
      </c>
      <c r="B134" s="144" t="s">
        <v>453</v>
      </c>
      <c r="C134" s="144">
        <v>10031</v>
      </c>
      <c r="D134" s="144">
        <v>10304404</v>
      </c>
      <c r="E134" s="146">
        <v>12.95</v>
      </c>
      <c r="F134" s="146">
        <v>-499</v>
      </c>
      <c r="G134" s="144"/>
      <c r="H134" s="146"/>
      <c r="I134" s="147"/>
    </row>
    <row r="135" spans="1:9" x14ac:dyDescent="0.3">
      <c r="A135" s="143" t="s">
        <v>1099</v>
      </c>
      <c r="B135" s="144" t="s">
        <v>453</v>
      </c>
      <c r="C135" s="144" t="s">
        <v>439</v>
      </c>
      <c r="D135" s="144">
        <v>10302743</v>
      </c>
      <c r="E135" s="146">
        <v>13</v>
      </c>
      <c r="F135" s="146">
        <v>499</v>
      </c>
      <c r="G135" s="144"/>
      <c r="H135" s="146"/>
      <c r="I135" s="147"/>
    </row>
    <row r="136" spans="1:9" x14ac:dyDescent="0.3">
      <c r="A136" s="148" t="s">
        <v>1099</v>
      </c>
      <c r="B136" s="144"/>
      <c r="C136" s="144"/>
      <c r="D136" s="144"/>
      <c r="E136" s="146"/>
      <c r="F136" s="146"/>
      <c r="G136" s="144">
        <v>10303120</v>
      </c>
      <c r="H136" s="146">
        <v>13</v>
      </c>
      <c r="I136" s="147">
        <v>499</v>
      </c>
    </row>
    <row r="137" spans="1:9" x14ac:dyDescent="0.3">
      <c r="A137" s="143" t="s">
        <v>1099</v>
      </c>
      <c r="B137" s="144" t="s">
        <v>453</v>
      </c>
      <c r="C137" s="144">
        <v>10032</v>
      </c>
      <c r="D137" s="144">
        <v>10302987</v>
      </c>
      <c r="E137" s="146">
        <v>13</v>
      </c>
      <c r="F137" s="146">
        <v>499</v>
      </c>
      <c r="G137" s="144"/>
      <c r="H137" s="146"/>
      <c r="I137" s="147"/>
    </row>
    <row r="138" spans="1:9" x14ac:dyDescent="0.3">
      <c r="A138" s="148" t="s">
        <v>1099</v>
      </c>
      <c r="B138" s="144"/>
      <c r="C138" s="144"/>
      <c r="D138" s="144"/>
      <c r="E138" s="146"/>
      <c r="F138" s="146"/>
      <c r="G138" s="144">
        <v>10303120</v>
      </c>
      <c r="H138" s="146">
        <v>13</v>
      </c>
      <c r="I138" s="147">
        <v>499</v>
      </c>
    </row>
    <row r="139" spans="1:9" x14ac:dyDescent="0.3">
      <c r="A139" s="143" t="s">
        <v>1099</v>
      </c>
      <c r="B139" s="144" t="s">
        <v>453</v>
      </c>
      <c r="C139" s="144" t="s">
        <v>440</v>
      </c>
      <c r="D139" s="144">
        <v>10303001</v>
      </c>
      <c r="E139" s="146">
        <v>13</v>
      </c>
      <c r="F139" s="146">
        <v>499</v>
      </c>
      <c r="G139" s="144"/>
      <c r="H139" s="146"/>
      <c r="I139" s="147"/>
    </row>
    <row r="140" spans="1:9" x14ac:dyDescent="0.3">
      <c r="A140" s="148" t="s">
        <v>1099</v>
      </c>
      <c r="B140" s="144"/>
      <c r="C140" s="144"/>
      <c r="D140" s="144"/>
      <c r="E140" s="146"/>
      <c r="F140" s="146"/>
      <c r="G140" s="144">
        <v>10303120</v>
      </c>
      <c r="H140" s="146">
        <v>13</v>
      </c>
      <c r="I140" s="147">
        <v>499</v>
      </c>
    </row>
    <row r="141" spans="1:9" x14ac:dyDescent="0.3">
      <c r="A141" s="143" t="s">
        <v>1099</v>
      </c>
      <c r="B141" s="144" t="s">
        <v>453</v>
      </c>
      <c r="C141" s="144">
        <v>10033</v>
      </c>
      <c r="D141" s="144">
        <v>10303529</v>
      </c>
      <c r="E141" s="146">
        <v>13</v>
      </c>
      <c r="F141" s="146">
        <v>499</v>
      </c>
      <c r="G141" s="144"/>
      <c r="H141" s="146"/>
      <c r="I141" s="147"/>
    </row>
    <row r="142" spans="1:9" x14ac:dyDescent="0.3">
      <c r="A142" s="148" t="s">
        <v>1099</v>
      </c>
      <c r="B142" s="144"/>
      <c r="C142" s="144"/>
      <c r="D142" s="144"/>
      <c r="E142" s="146"/>
      <c r="F142" s="146"/>
      <c r="G142" s="144">
        <v>10303629</v>
      </c>
      <c r="H142" s="146">
        <v>13</v>
      </c>
      <c r="I142" s="147">
        <v>499</v>
      </c>
    </row>
    <row r="143" spans="1:9" x14ac:dyDescent="0.3">
      <c r="A143" s="143" t="s">
        <v>1099</v>
      </c>
      <c r="B143" s="144" t="s">
        <v>453</v>
      </c>
      <c r="C143" s="144" t="s">
        <v>505</v>
      </c>
      <c r="D143" s="144">
        <v>10303641</v>
      </c>
      <c r="E143" s="146">
        <v>13</v>
      </c>
      <c r="F143" s="146">
        <v>499</v>
      </c>
      <c r="G143" s="144"/>
      <c r="H143" s="146"/>
      <c r="I143" s="147"/>
    </row>
    <row r="144" spans="1:9" x14ac:dyDescent="0.3">
      <c r="A144" s="148" t="s">
        <v>1099</v>
      </c>
      <c r="B144" s="144"/>
      <c r="C144" s="144"/>
      <c r="D144" s="144"/>
      <c r="E144" s="146"/>
      <c r="F144" s="146"/>
      <c r="G144" s="144">
        <v>10304146</v>
      </c>
      <c r="H144" s="146">
        <v>13</v>
      </c>
      <c r="I144" s="147">
        <v>499</v>
      </c>
    </row>
    <row r="145" spans="1:9" x14ac:dyDescent="0.3">
      <c r="A145" s="143" t="s">
        <v>1099</v>
      </c>
      <c r="B145" s="144" t="s">
        <v>453</v>
      </c>
      <c r="C145" s="144">
        <v>10034</v>
      </c>
      <c r="D145" s="144">
        <v>10303983</v>
      </c>
      <c r="E145" s="146">
        <v>13</v>
      </c>
      <c r="F145" s="146">
        <v>499</v>
      </c>
      <c r="G145" s="144"/>
      <c r="H145" s="146"/>
      <c r="I145" s="147"/>
    </row>
    <row r="146" spans="1:9" x14ac:dyDescent="0.3">
      <c r="A146" s="148" t="s">
        <v>1099</v>
      </c>
      <c r="B146" s="144"/>
      <c r="C146" s="144"/>
      <c r="D146" s="144"/>
      <c r="E146" s="146"/>
      <c r="F146" s="146"/>
      <c r="G146" s="144">
        <v>10304146</v>
      </c>
      <c r="H146" s="146">
        <v>13</v>
      </c>
      <c r="I146" s="147">
        <v>4</v>
      </c>
    </row>
    <row r="147" spans="1:9" x14ac:dyDescent="0.3">
      <c r="A147" s="148" t="s">
        <v>1099</v>
      </c>
      <c r="B147" s="144"/>
      <c r="C147" s="144"/>
      <c r="D147" s="144"/>
      <c r="E147" s="146"/>
      <c r="F147" s="146"/>
      <c r="G147" s="144">
        <v>10304663</v>
      </c>
      <c r="H147" s="146">
        <v>13</v>
      </c>
      <c r="I147" s="147">
        <v>495</v>
      </c>
    </row>
    <row r="148" spans="1:9" x14ac:dyDescent="0.3">
      <c r="A148" s="143" t="s">
        <v>1099</v>
      </c>
      <c r="B148" s="144" t="s">
        <v>453</v>
      </c>
      <c r="C148" s="144">
        <v>10035</v>
      </c>
      <c r="D148" s="144">
        <v>10305821</v>
      </c>
      <c r="E148" s="146">
        <v>13</v>
      </c>
      <c r="F148" s="146">
        <v>499</v>
      </c>
      <c r="G148" s="144"/>
      <c r="H148" s="146"/>
      <c r="I148" s="147"/>
    </row>
    <row r="149" spans="1:9" x14ac:dyDescent="0.3">
      <c r="A149" s="148" t="s">
        <v>1099</v>
      </c>
      <c r="B149" s="144"/>
      <c r="C149" s="144"/>
      <c r="D149" s="144"/>
      <c r="E149" s="146"/>
      <c r="F149" s="146"/>
      <c r="G149" s="144">
        <v>10310209</v>
      </c>
      <c r="H149" s="146">
        <v>13</v>
      </c>
      <c r="I149" s="147">
        <v>400</v>
      </c>
    </row>
    <row r="150" spans="1:9" x14ac:dyDescent="0.3">
      <c r="A150" s="148" t="s">
        <v>1099</v>
      </c>
      <c r="B150" s="144"/>
      <c r="C150" s="144"/>
      <c r="D150" s="144"/>
      <c r="E150" s="146"/>
      <c r="F150" s="146"/>
      <c r="G150" s="144">
        <v>10310720</v>
      </c>
      <c r="H150" s="146">
        <v>13</v>
      </c>
      <c r="I150" s="147">
        <v>89</v>
      </c>
    </row>
    <row r="151" spans="1:9" x14ac:dyDescent="0.3">
      <c r="A151" s="148" t="s">
        <v>1099</v>
      </c>
      <c r="B151" s="144"/>
      <c r="C151" s="144"/>
      <c r="D151" s="144"/>
      <c r="E151" s="146"/>
      <c r="F151" s="146"/>
      <c r="G151" s="144">
        <v>10312258</v>
      </c>
      <c r="H151" s="146">
        <v>13</v>
      </c>
      <c r="I151" s="147">
        <v>10</v>
      </c>
    </row>
    <row r="152" spans="1:9" x14ac:dyDescent="0.3">
      <c r="A152" s="143" t="s">
        <v>1099</v>
      </c>
      <c r="B152" s="144" t="s">
        <v>453</v>
      </c>
      <c r="C152" s="144" t="s">
        <v>441</v>
      </c>
      <c r="D152" s="144">
        <v>10310028</v>
      </c>
      <c r="E152" s="146">
        <v>13</v>
      </c>
      <c r="F152" s="146">
        <v>499</v>
      </c>
      <c r="G152" s="144"/>
      <c r="H152" s="146"/>
      <c r="I152" s="147"/>
    </row>
    <row r="153" spans="1:9" x14ac:dyDescent="0.3">
      <c r="A153" s="148" t="s">
        <v>1099</v>
      </c>
      <c r="B153" s="144"/>
      <c r="C153" s="144"/>
      <c r="D153" s="144"/>
      <c r="E153" s="146"/>
      <c r="F153" s="146"/>
      <c r="G153" s="144">
        <v>10312258</v>
      </c>
      <c r="H153" s="146">
        <v>13</v>
      </c>
      <c r="I153" s="147">
        <v>31</v>
      </c>
    </row>
    <row r="154" spans="1:9" x14ac:dyDescent="0.3">
      <c r="A154" s="148" t="s">
        <v>1099</v>
      </c>
      <c r="B154" s="144"/>
      <c r="C154" s="144"/>
      <c r="D154" s="144"/>
      <c r="E154" s="146"/>
      <c r="F154" s="146"/>
      <c r="G154" s="144">
        <v>10312772</v>
      </c>
      <c r="H154" s="146">
        <v>13</v>
      </c>
      <c r="I154" s="147">
        <v>11</v>
      </c>
    </row>
    <row r="155" spans="1:9" x14ac:dyDescent="0.3">
      <c r="A155" s="143" t="s">
        <v>1099</v>
      </c>
      <c r="B155" s="144" t="s">
        <v>453</v>
      </c>
      <c r="C155" s="144" t="s">
        <v>441</v>
      </c>
      <c r="D155" s="144">
        <v>10312790</v>
      </c>
      <c r="E155" s="146">
        <v>13</v>
      </c>
      <c r="F155" s="146">
        <v>-457</v>
      </c>
      <c r="G155" s="144"/>
      <c r="H155" s="146"/>
      <c r="I155" s="147"/>
    </row>
    <row r="156" spans="1:9" x14ac:dyDescent="0.3">
      <c r="A156" s="143" t="s">
        <v>1099</v>
      </c>
      <c r="B156" s="144" t="s">
        <v>453</v>
      </c>
      <c r="C156" s="144" t="s">
        <v>506</v>
      </c>
      <c r="D156" s="144">
        <v>10310303</v>
      </c>
      <c r="E156" s="146">
        <v>13</v>
      </c>
      <c r="F156" s="146">
        <v>499</v>
      </c>
      <c r="G156" s="144"/>
      <c r="H156" s="146"/>
      <c r="I156" s="147"/>
    </row>
    <row r="157" spans="1:9" x14ac:dyDescent="0.3">
      <c r="A157" s="143" t="s">
        <v>1099</v>
      </c>
      <c r="B157" s="144" t="s">
        <v>453</v>
      </c>
      <c r="C157" s="144" t="s">
        <v>506</v>
      </c>
      <c r="D157" s="144">
        <v>10314019</v>
      </c>
      <c r="E157" s="146">
        <v>13</v>
      </c>
      <c r="F157" s="146">
        <v>-499</v>
      </c>
      <c r="G157" s="144"/>
      <c r="H157" s="146"/>
      <c r="I157" s="147"/>
    </row>
    <row r="158" spans="1:9" x14ac:dyDescent="0.3">
      <c r="A158" s="143" t="s">
        <v>1099</v>
      </c>
      <c r="B158" s="144" t="s">
        <v>453</v>
      </c>
      <c r="C158" s="144" t="s">
        <v>442</v>
      </c>
      <c r="D158" s="144">
        <v>10311274</v>
      </c>
      <c r="E158" s="146">
        <v>13</v>
      </c>
      <c r="F158" s="146">
        <v>499</v>
      </c>
      <c r="G158" s="144"/>
      <c r="H158" s="146"/>
      <c r="I158" s="147"/>
    </row>
    <row r="159" spans="1:9" x14ac:dyDescent="0.3">
      <c r="A159" s="143" t="s">
        <v>1099</v>
      </c>
      <c r="B159" s="144" t="s">
        <v>453</v>
      </c>
      <c r="C159" s="144" t="s">
        <v>442</v>
      </c>
      <c r="D159" s="144">
        <v>10313259</v>
      </c>
      <c r="E159" s="146">
        <v>13</v>
      </c>
      <c r="F159" s="146">
        <v>-499</v>
      </c>
      <c r="G159" s="144"/>
      <c r="H159" s="146"/>
      <c r="I159" s="147"/>
    </row>
    <row r="160" spans="1:9" x14ac:dyDescent="0.3">
      <c r="A160" s="143" t="s">
        <v>1099</v>
      </c>
      <c r="B160" s="144" t="s">
        <v>453</v>
      </c>
      <c r="C160" s="144" t="s">
        <v>443</v>
      </c>
      <c r="D160" s="144">
        <v>10311836</v>
      </c>
      <c r="E160" s="146">
        <v>13</v>
      </c>
      <c r="F160" s="146">
        <v>63</v>
      </c>
      <c r="G160" s="144"/>
      <c r="H160" s="146"/>
      <c r="I160" s="147"/>
    </row>
    <row r="161" spans="1:9" x14ac:dyDescent="0.3">
      <c r="A161" s="143" t="s">
        <v>1099</v>
      </c>
      <c r="B161" s="144" t="s">
        <v>453</v>
      </c>
      <c r="C161" s="144" t="s">
        <v>443</v>
      </c>
      <c r="D161" s="144">
        <v>10314482</v>
      </c>
      <c r="E161" s="146">
        <v>13</v>
      </c>
      <c r="F161" s="146">
        <v>-63</v>
      </c>
      <c r="G161" s="144"/>
      <c r="H161" s="146"/>
      <c r="I161" s="147"/>
    </row>
    <row r="162" spans="1:9" x14ac:dyDescent="0.3">
      <c r="A162" s="143" t="s">
        <v>1099</v>
      </c>
      <c r="B162" s="144" t="s">
        <v>453</v>
      </c>
      <c r="C162" s="144" t="s">
        <v>444</v>
      </c>
      <c r="D162" s="144">
        <v>10312822</v>
      </c>
      <c r="E162" s="146">
        <v>13.05</v>
      </c>
      <c r="F162" s="146">
        <v>457</v>
      </c>
      <c r="G162" s="144"/>
      <c r="H162" s="146"/>
      <c r="I162" s="147"/>
    </row>
    <row r="163" spans="1:9" x14ac:dyDescent="0.3">
      <c r="A163" s="148" t="s">
        <v>1099</v>
      </c>
      <c r="B163" s="144"/>
      <c r="C163" s="144"/>
      <c r="D163" s="144"/>
      <c r="E163" s="146"/>
      <c r="F163" s="146"/>
      <c r="G163" s="144">
        <v>10313283</v>
      </c>
      <c r="H163" s="146">
        <v>13.05</v>
      </c>
      <c r="I163" s="147">
        <v>457</v>
      </c>
    </row>
    <row r="164" spans="1:9" x14ac:dyDescent="0.3">
      <c r="A164" s="143" t="s">
        <v>1099</v>
      </c>
      <c r="B164" s="144" t="s">
        <v>453</v>
      </c>
      <c r="C164" s="144" t="s">
        <v>445</v>
      </c>
      <c r="D164" s="144">
        <v>10313306</v>
      </c>
      <c r="E164" s="146">
        <v>13.05</v>
      </c>
      <c r="F164" s="146">
        <v>499</v>
      </c>
      <c r="G164" s="144"/>
      <c r="H164" s="146"/>
      <c r="I164" s="147"/>
    </row>
    <row r="165" spans="1:9" x14ac:dyDescent="0.3">
      <c r="A165" s="148" t="s">
        <v>1099</v>
      </c>
      <c r="B165" s="144"/>
      <c r="C165" s="144"/>
      <c r="D165" s="144"/>
      <c r="E165" s="146"/>
      <c r="F165" s="146"/>
      <c r="G165" s="144">
        <v>10313796</v>
      </c>
      <c r="H165" s="146">
        <v>13.05</v>
      </c>
      <c r="I165" s="147">
        <v>70</v>
      </c>
    </row>
    <row r="166" spans="1:9" x14ac:dyDescent="0.3">
      <c r="A166" s="148" t="s">
        <v>1099</v>
      </c>
      <c r="B166" s="144"/>
      <c r="C166" s="144"/>
      <c r="D166" s="144"/>
      <c r="E166" s="146"/>
      <c r="F166" s="146"/>
      <c r="G166" s="144">
        <v>10314304</v>
      </c>
      <c r="H166" s="146">
        <v>13.05</v>
      </c>
      <c r="I166" s="147">
        <v>137</v>
      </c>
    </row>
    <row r="167" spans="1:9" x14ac:dyDescent="0.3">
      <c r="A167" s="148" t="s">
        <v>1099</v>
      </c>
      <c r="B167" s="144"/>
      <c r="C167" s="144"/>
      <c r="D167" s="144"/>
      <c r="E167" s="146"/>
      <c r="F167" s="146"/>
      <c r="G167" s="144">
        <v>10314815</v>
      </c>
      <c r="H167" s="146">
        <v>13.05</v>
      </c>
      <c r="I167" s="147">
        <v>118</v>
      </c>
    </row>
    <row r="168" spans="1:9" x14ac:dyDescent="0.3">
      <c r="A168" s="148" t="s">
        <v>1099</v>
      </c>
      <c r="B168" s="144"/>
      <c r="C168" s="144"/>
      <c r="D168" s="144"/>
      <c r="E168" s="146"/>
      <c r="F168" s="146"/>
      <c r="G168" s="144">
        <v>10315328</v>
      </c>
      <c r="H168" s="146">
        <v>13.05</v>
      </c>
      <c r="I168" s="147">
        <v>174</v>
      </c>
    </row>
    <row r="169" spans="1:9" x14ac:dyDescent="0.3">
      <c r="A169" s="143" t="s">
        <v>1099</v>
      </c>
      <c r="B169" s="144" t="s">
        <v>453</v>
      </c>
      <c r="C169" s="144" t="s">
        <v>446</v>
      </c>
      <c r="D169" s="144">
        <v>10314071</v>
      </c>
      <c r="E169" s="146">
        <v>13.05</v>
      </c>
      <c r="F169" s="146">
        <v>499</v>
      </c>
      <c r="G169" s="144"/>
      <c r="H169" s="146"/>
      <c r="I169" s="147"/>
    </row>
    <row r="170" spans="1:9" x14ac:dyDescent="0.3">
      <c r="A170" s="148" t="s">
        <v>1099</v>
      </c>
      <c r="B170" s="144"/>
      <c r="C170" s="144"/>
      <c r="D170" s="144"/>
      <c r="E170" s="146"/>
      <c r="F170" s="146"/>
      <c r="G170" s="144">
        <v>10315328</v>
      </c>
      <c r="H170" s="146">
        <v>13.05</v>
      </c>
      <c r="I170" s="147">
        <v>189</v>
      </c>
    </row>
    <row r="171" spans="1:9" x14ac:dyDescent="0.3">
      <c r="A171" s="148" t="s">
        <v>1099</v>
      </c>
      <c r="B171" s="144"/>
      <c r="C171" s="144"/>
      <c r="D171" s="144"/>
      <c r="E171" s="146"/>
      <c r="F171" s="146"/>
      <c r="G171" s="144">
        <v>10315841</v>
      </c>
      <c r="H171" s="146">
        <v>13.05</v>
      </c>
      <c r="I171" s="147">
        <v>310</v>
      </c>
    </row>
    <row r="172" spans="1:9" x14ac:dyDescent="0.3">
      <c r="A172" s="143" t="s">
        <v>1099</v>
      </c>
      <c r="B172" s="144" t="s">
        <v>453</v>
      </c>
      <c r="C172" s="144" t="s">
        <v>447</v>
      </c>
      <c r="D172" s="144">
        <v>10314523</v>
      </c>
      <c r="E172" s="146">
        <v>13.05</v>
      </c>
      <c r="F172" s="146">
        <v>63</v>
      </c>
      <c r="G172" s="144"/>
      <c r="H172" s="146"/>
      <c r="I172" s="147"/>
    </row>
    <row r="173" spans="1:9" ht="16.8" thickBot="1" x14ac:dyDescent="0.35">
      <c r="A173" s="170" t="s">
        <v>1099</v>
      </c>
      <c r="B173" s="171"/>
      <c r="C173" s="171"/>
      <c r="D173" s="171"/>
      <c r="E173" s="173"/>
      <c r="F173" s="173"/>
      <c r="G173" s="171">
        <v>10315841</v>
      </c>
      <c r="H173" s="173">
        <v>13.05</v>
      </c>
      <c r="I173" s="174">
        <v>63</v>
      </c>
    </row>
    <row r="174" spans="1:9" x14ac:dyDescent="0.3">
      <c r="A174" s="138" t="s">
        <v>1099</v>
      </c>
      <c r="B174" s="139" t="s">
        <v>453</v>
      </c>
      <c r="C174" s="139" t="s">
        <v>550</v>
      </c>
      <c r="D174" s="139">
        <v>10544985</v>
      </c>
      <c r="E174" s="141">
        <v>12.9</v>
      </c>
      <c r="F174" s="141">
        <v>499</v>
      </c>
      <c r="G174" s="139"/>
      <c r="H174" s="141"/>
      <c r="I174" s="142"/>
    </row>
    <row r="175" spans="1:9" x14ac:dyDescent="0.3">
      <c r="A175" s="148" t="s">
        <v>1099</v>
      </c>
      <c r="B175" s="144"/>
      <c r="C175" s="144"/>
      <c r="D175" s="144"/>
      <c r="E175" s="146"/>
      <c r="F175" s="146"/>
      <c r="G175" s="144">
        <v>10545226</v>
      </c>
      <c r="H175" s="146">
        <v>12.9</v>
      </c>
      <c r="I175" s="147">
        <v>75</v>
      </c>
    </row>
    <row r="176" spans="1:9" x14ac:dyDescent="0.3">
      <c r="A176" s="143" t="s">
        <v>1099</v>
      </c>
      <c r="B176" s="144" t="s">
        <v>453</v>
      </c>
      <c r="C176" s="144" t="s">
        <v>550</v>
      </c>
      <c r="D176" s="144">
        <v>10551613</v>
      </c>
      <c r="E176" s="146">
        <v>12.9</v>
      </c>
      <c r="F176" s="146">
        <v>-424</v>
      </c>
      <c r="G176" s="144"/>
      <c r="H176" s="146"/>
      <c r="I176" s="147"/>
    </row>
    <row r="177" spans="1:9" x14ac:dyDescent="0.3">
      <c r="A177" s="143" t="s">
        <v>1099</v>
      </c>
      <c r="B177" s="144" t="s">
        <v>453</v>
      </c>
      <c r="C177" s="144">
        <v>10036</v>
      </c>
      <c r="D177" s="144">
        <v>10545226</v>
      </c>
      <c r="E177" s="146">
        <v>12.95</v>
      </c>
      <c r="F177" s="146">
        <v>499</v>
      </c>
      <c r="G177" s="144"/>
      <c r="H177" s="146"/>
      <c r="I177" s="147"/>
    </row>
    <row r="178" spans="1:9" x14ac:dyDescent="0.3">
      <c r="A178" s="143" t="s">
        <v>1099</v>
      </c>
      <c r="B178" s="144" t="s">
        <v>453</v>
      </c>
      <c r="C178" s="144">
        <v>10036</v>
      </c>
      <c r="D178" s="144">
        <v>10551613</v>
      </c>
      <c r="E178" s="146">
        <v>12.95</v>
      </c>
      <c r="F178" s="146">
        <v>-499</v>
      </c>
      <c r="G178" s="144"/>
      <c r="H178" s="146"/>
      <c r="I178" s="147"/>
    </row>
    <row r="179" spans="1:9" x14ac:dyDescent="0.3">
      <c r="A179" s="143" t="s">
        <v>1099</v>
      </c>
      <c r="B179" s="144" t="s">
        <v>453</v>
      </c>
      <c r="C179" s="144" t="s">
        <v>551</v>
      </c>
      <c r="D179" s="144">
        <v>10545268</v>
      </c>
      <c r="E179" s="146">
        <v>12.95</v>
      </c>
      <c r="F179" s="146">
        <v>499</v>
      </c>
      <c r="G179" s="144"/>
      <c r="H179" s="146"/>
      <c r="I179" s="147"/>
    </row>
    <row r="180" spans="1:9" x14ac:dyDescent="0.3">
      <c r="A180" s="143" t="s">
        <v>1099</v>
      </c>
      <c r="B180" s="144" t="s">
        <v>453</v>
      </c>
      <c r="C180" s="144" t="s">
        <v>551</v>
      </c>
      <c r="D180" s="144">
        <v>10551613</v>
      </c>
      <c r="E180" s="146">
        <v>12.95</v>
      </c>
      <c r="F180" s="146">
        <v>-499</v>
      </c>
      <c r="G180" s="144"/>
      <c r="H180" s="146"/>
      <c r="I180" s="147"/>
    </row>
    <row r="181" spans="1:9" x14ac:dyDescent="0.3">
      <c r="A181" s="143" t="s">
        <v>1099</v>
      </c>
      <c r="B181" s="144" t="s">
        <v>453</v>
      </c>
      <c r="C181" s="144" t="s">
        <v>552</v>
      </c>
      <c r="D181" s="144">
        <v>10545549</v>
      </c>
      <c r="E181" s="146">
        <v>13</v>
      </c>
      <c r="F181" s="146">
        <v>499</v>
      </c>
      <c r="G181" s="144"/>
      <c r="H181" s="146"/>
      <c r="I181" s="147"/>
    </row>
    <row r="182" spans="1:9" x14ac:dyDescent="0.3">
      <c r="A182" s="148" t="s">
        <v>1099</v>
      </c>
      <c r="B182" s="144"/>
      <c r="C182" s="144"/>
      <c r="D182" s="144"/>
      <c r="E182" s="146"/>
      <c r="F182" s="146"/>
      <c r="G182" s="144">
        <v>10545739</v>
      </c>
      <c r="H182" s="146">
        <v>13</v>
      </c>
      <c r="I182" s="147">
        <v>499</v>
      </c>
    </row>
    <row r="183" spans="1:9" x14ac:dyDescent="0.3">
      <c r="A183" s="143" t="s">
        <v>1099</v>
      </c>
      <c r="B183" s="144" t="s">
        <v>453</v>
      </c>
      <c r="C183" s="144">
        <v>10037</v>
      </c>
      <c r="D183" s="144">
        <v>10545589</v>
      </c>
      <c r="E183" s="146">
        <v>13</v>
      </c>
      <c r="F183" s="146">
        <v>499</v>
      </c>
      <c r="G183" s="144"/>
      <c r="H183" s="146"/>
      <c r="I183" s="147"/>
    </row>
    <row r="184" spans="1:9" x14ac:dyDescent="0.3">
      <c r="A184" s="148" t="s">
        <v>1099</v>
      </c>
      <c r="B184" s="144"/>
      <c r="C184" s="144"/>
      <c r="D184" s="144"/>
      <c r="E184" s="146"/>
      <c r="F184" s="146"/>
      <c r="G184" s="144">
        <v>10545739</v>
      </c>
      <c r="H184" s="146">
        <v>13</v>
      </c>
      <c r="I184" s="147">
        <v>297</v>
      </c>
    </row>
    <row r="185" spans="1:9" x14ac:dyDescent="0.3">
      <c r="A185" s="143" t="s">
        <v>1099</v>
      </c>
      <c r="B185" s="144" t="s">
        <v>453</v>
      </c>
      <c r="C185" s="144">
        <v>10037</v>
      </c>
      <c r="D185" s="144">
        <v>10551349</v>
      </c>
      <c r="E185" s="146">
        <v>13</v>
      </c>
      <c r="F185" s="146">
        <v>-202</v>
      </c>
      <c r="G185" s="144"/>
      <c r="H185" s="146"/>
      <c r="I185" s="147"/>
    </row>
    <row r="186" spans="1:9" x14ac:dyDescent="0.3">
      <c r="A186" s="143" t="s">
        <v>1099</v>
      </c>
      <c r="B186" s="144" t="s">
        <v>453</v>
      </c>
      <c r="C186" s="144">
        <v>10038</v>
      </c>
      <c r="D186" s="144">
        <v>10550057</v>
      </c>
      <c r="E186" s="146">
        <v>13.05</v>
      </c>
      <c r="F186" s="146">
        <v>499</v>
      </c>
      <c r="G186" s="144"/>
      <c r="H186" s="146"/>
      <c r="I186" s="147"/>
    </row>
    <row r="187" spans="1:9" x14ac:dyDescent="0.3">
      <c r="A187" s="148" t="s">
        <v>1099</v>
      </c>
      <c r="B187" s="144"/>
      <c r="C187" s="144"/>
      <c r="D187" s="144"/>
      <c r="E187" s="146"/>
      <c r="F187" s="146"/>
      <c r="G187" s="144">
        <v>10550252</v>
      </c>
      <c r="H187" s="146">
        <v>13.05</v>
      </c>
      <c r="I187" s="147">
        <v>499</v>
      </c>
    </row>
    <row r="188" spans="1:9" x14ac:dyDescent="0.3">
      <c r="A188" s="143" t="s">
        <v>1099</v>
      </c>
      <c r="B188" s="144" t="s">
        <v>453</v>
      </c>
      <c r="C188" s="144" t="s">
        <v>553</v>
      </c>
      <c r="D188" s="144">
        <v>10550066</v>
      </c>
      <c r="E188" s="146">
        <v>13.05</v>
      </c>
      <c r="F188" s="146">
        <v>499</v>
      </c>
      <c r="G188" s="144"/>
      <c r="H188" s="146"/>
      <c r="I188" s="147"/>
    </row>
    <row r="189" spans="1:9" x14ac:dyDescent="0.3">
      <c r="A189" s="148" t="s">
        <v>1099</v>
      </c>
      <c r="B189" s="144"/>
      <c r="C189" s="144"/>
      <c r="D189" s="144"/>
      <c r="E189" s="146"/>
      <c r="F189" s="146"/>
      <c r="G189" s="144">
        <v>10550252</v>
      </c>
      <c r="H189" s="146">
        <v>13.05</v>
      </c>
      <c r="I189" s="147">
        <v>20</v>
      </c>
    </row>
    <row r="190" spans="1:9" x14ac:dyDescent="0.3">
      <c r="A190" s="143" t="s">
        <v>1099</v>
      </c>
      <c r="B190" s="144" t="s">
        <v>453</v>
      </c>
      <c r="C190" s="144" t="s">
        <v>553</v>
      </c>
      <c r="D190" s="144">
        <v>10551339</v>
      </c>
      <c r="E190" s="146">
        <v>13.05</v>
      </c>
      <c r="F190" s="146">
        <v>-479</v>
      </c>
      <c r="G190" s="144"/>
      <c r="H190" s="146"/>
      <c r="I190" s="147"/>
    </row>
    <row r="191" spans="1:9" x14ac:dyDescent="0.3">
      <c r="A191" s="143" t="s">
        <v>1099</v>
      </c>
      <c r="B191" s="144" t="s">
        <v>453</v>
      </c>
      <c r="C191" s="144">
        <v>10039</v>
      </c>
      <c r="D191" s="144">
        <v>10550442</v>
      </c>
      <c r="E191" s="146">
        <v>13.1</v>
      </c>
      <c r="F191" s="146">
        <v>499</v>
      </c>
      <c r="G191" s="144"/>
      <c r="H191" s="146"/>
      <c r="I191" s="147"/>
    </row>
    <row r="192" spans="1:9" x14ac:dyDescent="0.3">
      <c r="A192" s="148" t="s">
        <v>1099</v>
      </c>
      <c r="B192" s="144"/>
      <c r="C192" s="144"/>
      <c r="D192" s="144"/>
      <c r="E192" s="146"/>
      <c r="F192" s="146"/>
      <c r="G192" s="144">
        <v>10550762</v>
      </c>
      <c r="H192" s="146">
        <v>13.1</v>
      </c>
      <c r="I192" s="147">
        <v>499</v>
      </c>
    </row>
    <row r="193" spans="1:9" x14ac:dyDescent="0.3">
      <c r="A193" s="143" t="s">
        <v>1099</v>
      </c>
      <c r="B193" s="144" t="s">
        <v>453</v>
      </c>
      <c r="C193" s="144" t="s">
        <v>554</v>
      </c>
      <c r="D193" s="144">
        <v>10550443</v>
      </c>
      <c r="E193" s="146">
        <v>13.1</v>
      </c>
      <c r="F193" s="146">
        <v>499</v>
      </c>
      <c r="G193" s="144"/>
      <c r="H193" s="146"/>
      <c r="I193" s="147"/>
    </row>
    <row r="194" spans="1:9" x14ac:dyDescent="0.3">
      <c r="A194" s="148" t="s">
        <v>1099</v>
      </c>
      <c r="B194" s="144"/>
      <c r="C194" s="144"/>
      <c r="D194" s="144"/>
      <c r="E194" s="146"/>
      <c r="F194" s="146"/>
      <c r="G194" s="144">
        <v>10550762</v>
      </c>
      <c r="H194" s="146">
        <v>13.1</v>
      </c>
      <c r="I194" s="147">
        <v>143</v>
      </c>
    </row>
    <row r="195" spans="1:9" x14ac:dyDescent="0.3">
      <c r="A195" s="148" t="s">
        <v>1099</v>
      </c>
      <c r="B195" s="144"/>
      <c r="C195" s="144"/>
      <c r="D195" s="144"/>
      <c r="E195" s="146"/>
      <c r="F195" s="146"/>
      <c r="G195" s="144">
        <v>10552300</v>
      </c>
      <c r="H195" s="146">
        <v>13.1</v>
      </c>
      <c r="I195" s="147">
        <v>132</v>
      </c>
    </row>
    <row r="196" spans="1:9" x14ac:dyDescent="0.3">
      <c r="A196" s="148" t="s">
        <v>1099</v>
      </c>
      <c r="B196" s="144"/>
      <c r="C196" s="144"/>
      <c r="D196" s="144"/>
      <c r="E196" s="146"/>
      <c r="F196" s="146"/>
      <c r="G196" s="144">
        <v>10552812</v>
      </c>
      <c r="H196" s="146">
        <v>13.1</v>
      </c>
      <c r="I196" s="147">
        <v>117</v>
      </c>
    </row>
    <row r="197" spans="1:9" x14ac:dyDescent="0.3">
      <c r="A197" s="143" t="s">
        <v>1099</v>
      </c>
      <c r="B197" s="144" t="s">
        <v>453</v>
      </c>
      <c r="C197" s="144" t="s">
        <v>554</v>
      </c>
      <c r="D197" s="144">
        <v>10555623</v>
      </c>
      <c r="E197" s="146">
        <v>13.1</v>
      </c>
      <c r="F197" s="146">
        <v>-107</v>
      </c>
      <c r="G197" s="144"/>
      <c r="H197" s="146"/>
      <c r="I197" s="147"/>
    </row>
    <row r="198" spans="1:9" x14ac:dyDescent="0.3">
      <c r="A198" s="143" t="s">
        <v>1099</v>
      </c>
      <c r="B198" s="144" t="s">
        <v>453</v>
      </c>
      <c r="C198" s="144" t="s">
        <v>555</v>
      </c>
      <c r="D198" s="144">
        <v>10550787</v>
      </c>
      <c r="E198" s="146">
        <v>13.15</v>
      </c>
      <c r="F198" s="146">
        <v>499</v>
      </c>
      <c r="G198" s="144"/>
      <c r="H198" s="146"/>
      <c r="I198" s="147"/>
    </row>
    <row r="199" spans="1:9" x14ac:dyDescent="0.3">
      <c r="A199" s="148" t="s">
        <v>1099</v>
      </c>
      <c r="B199" s="144"/>
      <c r="C199" s="144"/>
      <c r="D199" s="144"/>
      <c r="E199" s="146"/>
      <c r="F199" s="146"/>
      <c r="G199" s="144">
        <v>10551274</v>
      </c>
      <c r="H199" s="146">
        <v>13.15</v>
      </c>
      <c r="I199" s="147">
        <v>499</v>
      </c>
    </row>
    <row r="200" spans="1:9" x14ac:dyDescent="0.3">
      <c r="A200" s="143" t="s">
        <v>1099</v>
      </c>
      <c r="B200" s="144" t="s">
        <v>453</v>
      </c>
      <c r="C200" s="144">
        <v>10040</v>
      </c>
      <c r="D200" s="144">
        <v>10550809</v>
      </c>
      <c r="E200" s="146">
        <v>13.15</v>
      </c>
      <c r="F200" s="146">
        <v>499</v>
      </c>
      <c r="G200" s="144"/>
      <c r="H200" s="146"/>
      <c r="I200" s="147"/>
    </row>
    <row r="201" spans="1:9" x14ac:dyDescent="0.3">
      <c r="A201" s="148" t="s">
        <v>1099</v>
      </c>
      <c r="B201" s="144"/>
      <c r="C201" s="144"/>
      <c r="D201" s="144"/>
      <c r="E201" s="146"/>
      <c r="F201" s="146"/>
      <c r="G201" s="144">
        <v>10551274</v>
      </c>
      <c r="H201" s="146">
        <v>13.15</v>
      </c>
      <c r="I201" s="147">
        <v>265</v>
      </c>
    </row>
    <row r="202" spans="1:9" x14ac:dyDescent="0.3">
      <c r="A202" s="148" t="s">
        <v>1099</v>
      </c>
      <c r="B202" s="144"/>
      <c r="C202" s="144"/>
      <c r="D202" s="144"/>
      <c r="E202" s="146"/>
      <c r="F202" s="146"/>
      <c r="G202" s="144">
        <v>10551786</v>
      </c>
      <c r="H202" s="146">
        <v>13.15</v>
      </c>
      <c r="I202" s="147">
        <v>63</v>
      </c>
    </row>
    <row r="203" spans="1:9" x14ac:dyDescent="0.3">
      <c r="A203" s="148" t="s">
        <v>1099</v>
      </c>
      <c r="B203" s="144"/>
      <c r="C203" s="144"/>
      <c r="D203" s="144"/>
      <c r="E203" s="146"/>
      <c r="F203" s="146"/>
      <c r="G203" s="144">
        <v>10552300</v>
      </c>
      <c r="H203" s="146">
        <v>13.1</v>
      </c>
      <c r="I203" s="147">
        <v>171</v>
      </c>
    </row>
    <row r="204" spans="1:9" x14ac:dyDescent="0.3">
      <c r="A204" s="143" t="s">
        <v>1099</v>
      </c>
      <c r="B204" s="144" t="s">
        <v>453</v>
      </c>
      <c r="C204" s="144" t="s">
        <v>556</v>
      </c>
      <c r="D204" s="144">
        <v>10552822</v>
      </c>
      <c r="E204" s="146">
        <v>13.15</v>
      </c>
      <c r="F204" s="146">
        <v>499</v>
      </c>
      <c r="G204" s="144"/>
      <c r="H204" s="146"/>
      <c r="I204" s="147"/>
    </row>
    <row r="205" spans="1:9" x14ac:dyDescent="0.3">
      <c r="A205" s="148" t="s">
        <v>1099</v>
      </c>
      <c r="B205" s="144"/>
      <c r="C205" s="144"/>
      <c r="D205" s="144"/>
      <c r="E205" s="146"/>
      <c r="F205" s="146"/>
      <c r="G205" s="144">
        <v>10553323</v>
      </c>
      <c r="H205" s="146">
        <v>13.15</v>
      </c>
      <c r="I205" s="147">
        <v>253</v>
      </c>
    </row>
    <row r="206" spans="1:9" x14ac:dyDescent="0.3">
      <c r="A206" s="148" t="s">
        <v>1099</v>
      </c>
      <c r="B206" s="144"/>
      <c r="C206" s="144"/>
      <c r="D206" s="144"/>
      <c r="E206" s="146"/>
      <c r="F206" s="146"/>
      <c r="G206" s="144">
        <v>10553835</v>
      </c>
      <c r="H206" s="146">
        <v>13.15</v>
      </c>
      <c r="I206" s="147">
        <v>109</v>
      </c>
    </row>
    <row r="207" spans="1:9" x14ac:dyDescent="0.3">
      <c r="A207" s="148" t="s">
        <v>1099</v>
      </c>
      <c r="B207" s="144"/>
      <c r="C207" s="144"/>
      <c r="D207" s="144"/>
      <c r="E207" s="146"/>
      <c r="F207" s="146"/>
      <c r="G207" s="144">
        <v>10554346</v>
      </c>
      <c r="H207" s="146">
        <v>13.15</v>
      </c>
      <c r="I207" s="147">
        <v>137</v>
      </c>
    </row>
    <row r="208" spans="1:9" x14ac:dyDescent="0.3">
      <c r="A208" s="143" t="s">
        <v>1099</v>
      </c>
      <c r="B208" s="144" t="s">
        <v>453</v>
      </c>
      <c r="C208" s="144" t="s">
        <v>557</v>
      </c>
      <c r="D208" s="144">
        <v>10553195</v>
      </c>
      <c r="E208" s="146">
        <v>13.15</v>
      </c>
      <c r="F208" s="146">
        <v>499</v>
      </c>
      <c r="G208" s="144"/>
      <c r="H208" s="146"/>
      <c r="I208" s="147"/>
    </row>
    <row r="209" spans="1:9" x14ac:dyDescent="0.3">
      <c r="A209" s="148" t="s">
        <v>1099</v>
      </c>
      <c r="B209" s="144"/>
      <c r="C209" s="144"/>
      <c r="D209" s="144"/>
      <c r="E209" s="146"/>
      <c r="F209" s="146"/>
      <c r="G209" s="144">
        <v>10554346</v>
      </c>
      <c r="H209" s="146">
        <v>13.15</v>
      </c>
      <c r="I209" s="147">
        <v>88</v>
      </c>
    </row>
    <row r="210" spans="1:9" x14ac:dyDescent="0.3">
      <c r="A210" s="148" t="s">
        <v>1099</v>
      </c>
      <c r="B210" s="144"/>
      <c r="C210" s="144"/>
      <c r="D210" s="144"/>
      <c r="E210" s="146"/>
      <c r="F210" s="146"/>
      <c r="G210" s="144">
        <v>10554855</v>
      </c>
      <c r="H210" s="146">
        <v>13.15</v>
      </c>
      <c r="I210" s="147">
        <v>411</v>
      </c>
    </row>
    <row r="211" spans="1:9" x14ac:dyDescent="0.3">
      <c r="A211" s="143" t="s">
        <v>1099</v>
      </c>
      <c r="B211" s="144" t="s">
        <v>453</v>
      </c>
      <c r="C211" s="144" t="s">
        <v>558</v>
      </c>
      <c r="D211" s="144">
        <v>10553522</v>
      </c>
      <c r="E211" s="146">
        <v>13.15</v>
      </c>
      <c r="F211" s="146">
        <v>499</v>
      </c>
      <c r="G211" s="144"/>
      <c r="H211" s="146"/>
      <c r="I211" s="147"/>
    </row>
    <row r="212" spans="1:9" x14ac:dyDescent="0.3">
      <c r="A212" s="148" t="s">
        <v>1099</v>
      </c>
      <c r="B212" s="144"/>
      <c r="C212" s="144"/>
      <c r="D212" s="144"/>
      <c r="E212" s="146"/>
      <c r="F212" s="146"/>
      <c r="G212" s="144">
        <v>10554855</v>
      </c>
      <c r="H212" s="146">
        <v>13.15</v>
      </c>
      <c r="I212" s="147">
        <v>129</v>
      </c>
    </row>
    <row r="213" spans="1:9" x14ac:dyDescent="0.3">
      <c r="A213" s="148" t="s">
        <v>1099</v>
      </c>
      <c r="B213" s="144"/>
      <c r="C213" s="144"/>
      <c r="D213" s="144"/>
      <c r="E213" s="146"/>
      <c r="F213" s="146"/>
      <c r="G213" s="144">
        <v>10555363</v>
      </c>
      <c r="H213" s="146">
        <v>13.15</v>
      </c>
      <c r="I213" s="147">
        <v>370</v>
      </c>
    </row>
    <row r="214" spans="1:9" x14ac:dyDescent="0.3">
      <c r="A214" s="143" t="s">
        <v>1099</v>
      </c>
      <c r="B214" s="144" t="s">
        <v>453</v>
      </c>
      <c r="C214" s="144" t="s">
        <v>559</v>
      </c>
      <c r="D214" s="144">
        <v>10555065</v>
      </c>
      <c r="E214" s="146">
        <v>13.15</v>
      </c>
      <c r="F214" s="146">
        <v>226</v>
      </c>
      <c r="G214" s="144"/>
      <c r="H214" s="146"/>
      <c r="I214" s="147"/>
    </row>
    <row r="215" spans="1:9" x14ac:dyDescent="0.3">
      <c r="A215" s="148" t="s">
        <v>1099</v>
      </c>
      <c r="B215" s="144"/>
      <c r="C215" s="144"/>
      <c r="D215" s="144"/>
      <c r="E215" s="146"/>
      <c r="F215" s="146"/>
      <c r="G215" s="144">
        <v>10555363</v>
      </c>
      <c r="H215" s="146">
        <v>13.15</v>
      </c>
      <c r="I215" s="147">
        <v>226</v>
      </c>
    </row>
    <row r="216" spans="1:9" x14ac:dyDescent="0.3">
      <c r="A216" s="143" t="s">
        <v>1099</v>
      </c>
      <c r="B216" s="144" t="s">
        <v>453</v>
      </c>
      <c r="C216" s="144" t="s">
        <v>560</v>
      </c>
      <c r="D216" s="144">
        <v>10555665</v>
      </c>
      <c r="E216" s="146">
        <v>13.15</v>
      </c>
      <c r="F216" s="146">
        <v>107</v>
      </c>
      <c r="G216" s="144"/>
      <c r="H216" s="146"/>
      <c r="I216" s="147"/>
    </row>
    <row r="217" spans="1:9" ht="16.8" thickBot="1" x14ac:dyDescent="0.35">
      <c r="A217" s="170" t="s">
        <v>1099</v>
      </c>
      <c r="B217" s="171"/>
      <c r="C217" s="171"/>
      <c r="D217" s="171"/>
      <c r="E217" s="173"/>
      <c r="F217" s="173"/>
      <c r="G217" s="171">
        <v>10555872</v>
      </c>
      <c r="H217" s="173">
        <v>13.15</v>
      </c>
      <c r="I217" s="174">
        <v>107</v>
      </c>
    </row>
    <row r="218" spans="1:9" ht="16.8" thickBot="1" x14ac:dyDescent="0.35">
      <c r="A218" s="230"/>
      <c r="B218" s="243" t="s">
        <v>1079</v>
      </c>
      <c r="C218" s="192"/>
      <c r="D218" s="192"/>
      <c r="E218" s="192"/>
      <c r="F218" s="194">
        <f>SUM(F4:F217)</f>
        <v>26109</v>
      </c>
      <c r="G218" s="192"/>
      <c r="H218" s="192"/>
      <c r="I218" s="194">
        <f>SUM(I4:I217)</f>
        <v>26109</v>
      </c>
    </row>
    <row r="219" spans="1:9" s="226" customFormat="1" ht="33" customHeight="1" x14ac:dyDescent="0.3">
      <c r="A219" s="204" t="s">
        <v>1081</v>
      </c>
      <c r="B219" s="463" t="s">
        <v>1083</v>
      </c>
      <c r="C219" s="463"/>
      <c r="D219" s="463"/>
      <c r="E219" s="463"/>
      <c r="F219" s="463"/>
      <c r="G219" s="463"/>
      <c r="H219" s="463"/>
      <c r="I219" s="463"/>
    </row>
    <row r="220" spans="1:9" ht="16.8" thickBot="1" x14ac:dyDescent="0.35"/>
    <row r="221" spans="1:9" ht="34.200000000000003" customHeight="1" thickBot="1" x14ac:dyDescent="0.35">
      <c r="A221" s="186" t="s">
        <v>1080</v>
      </c>
      <c r="B221" s="474" t="s">
        <v>720</v>
      </c>
      <c r="C221" s="475"/>
      <c r="D221" s="509" t="s">
        <v>1912</v>
      </c>
      <c r="E221" s="509"/>
      <c r="F221" s="193" t="s">
        <v>595</v>
      </c>
    </row>
    <row r="222" spans="1:9" x14ac:dyDescent="0.3">
      <c r="B222" s="519" t="s">
        <v>1366</v>
      </c>
      <c r="C222" s="520"/>
      <c r="D222" s="510">
        <v>8000</v>
      </c>
      <c r="E222" s="510"/>
      <c r="F222" s="245">
        <v>8000</v>
      </c>
    </row>
    <row r="223" spans="1:9" x14ac:dyDescent="0.3">
      <c r="B223" s="478" t="s">
        <v>1367</v>
      </c>
      <c r="C223" s="477"/>
      <c r="D223" s="497">
        <v>7000</v>
      </c>
      <c r="E223" s="497"/>
      <c r="F223" s="240">
        <v>7000</v>
      </c>
    </row>
    <row r="224" spans="1:9" x14ac:dyDescent="0.3">
      <c r="B224" s="478" t="s">
        <v>1368</v>
      </c>
      <c r="C224" s="477"/>
      <c r="D224" s="497">
        <v>6000</v>
      </c>
      <c r="E224" s="497"/>
      <c r="F224" s="240">
        <v>6000</v>
      </c>
    </row>
    <row r="225" spans="2:6" ht="16.8" thickBot="1" x14ac:dyDescent="0.35">
      <c r="B225" s="466" t="s">
        <v>1369</v>
      </c>
      <c r="C225" s="467"/>
      <c r="D225" s="498">
        <v>5109</v>
      </c>
      <c r="E225" s="498"/>
      <c r="F225" s="241">
        <v>5109</v>
      </c>
    </row>
  </sheetData>
  <mergeCells count="11">
    <mergeCell ref="B225:C225"/>
    <mergeCell ref="B219:I219"/>
    <mergeCell ref="B221:C221"/>
    <mergeCell ref="B222:C222"/>
    <mergeCell ref="B223:C223"/>
    <mergeCell ref="B224:C224"/>
    <mergeCell ref="D221:E221"/>
    <mergeCell ref="D222:E222"/>
    <mergeCell ref="D223:E223"/>
    <mergeCell ref="D224:E224"/>
    <mergeCell ref="D225:E225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3" fitToHeight="100" orientation="portrait" r:id="rId1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34">
    <pageSetUpPr fitToPage="1"/>
  </sheetPr>
  <dimension ref="A1:I199"/>
  <sheetViews>
    <sheetView zoomScale="80" zoomScaleNormal="80" workbookViewId="0">
      <selection activeCell="A2" sqref="A2"/>
    </sheetView>
  </sheetViews>
  <sheetFormatPr defaultRowHeight="16.2" x14ac:dyDescent="0.3"/>
  <cols>
    <col min="1" max="1" width="10.5546875" customWidth="1"/>
    <col min="2" max="2" width="10.5546875" bestFit="1" customWidth="1"/>
    <col min="3" max="3" width="8.33203125" bestFit="1" customWidth="1"/>
    <col min="4" max="9" width="10.5546875" bestFit="1" customWidth="1"/>
  </cols>
  <sheetData>
    <row r="1" spans="1:9" ht="23.4" customHeight="1" x14ac:dyDescent="0.3">
      <c r="A1" s="135" t="s">
        <v>3379</v>
      </c>
    </row>
    <row r="2" spans="1:9" ht="22.2" customHeight="1" thickBot="1" x14ac:dyDescent="0.35">
      <c r="A2" s="135" t="s">
        <v>1382</v>
      </c>
    </row>
    <row r="3" spans="1:9" s="136" customFormat="1" ht="16.8" thickBot="1" x14ac:dyDescent="0.35">
      <c r="A3" s="175" t="s">
        <v>1328</v>
      </c>
      <c r="B3" s="176" t="s">
        <v>1329</v>
      </c>
      <c r="C3" s="177" t="s">
        <v>254</v>
      </c>
      <c r="D3" s="178" t="s">
        <v>1330</v>
      </c>
      <c r="E3" s="176" t="s">
        <v>1324</v>
      </c>
      <c r="F3" s="176" t="s">
        <v>1325</v>
      </c>
      <c r="G3" s="178" t="s">
        <v>258</v>
      </c>
      <c r="H3" s="176" t="s">
        <v>1326</v>
      </c>
      <c r="I3" s="179" t="s">
        <v>1331</v>
      </c>
    </row>
    <row r="4" spans="1:9" x14ac:dyDescent="0.3">
      <c r="A4" s="235" t="s">
        <v>1893</v>
      </c>
      <c r="B4" s="181" t="s">
        <v>272</v>
      </c>
      <c r="C4" s="181" t="s">
        <v>1332</v>
      </c>
      <c r="D4" s="181">
        <v>9040598</v>
      </c>
      <c r="E4" s="182">
        <v>13.4</v>
      </c>
      <c r="F4" s="182">
        <v>104</v>
      </c>
      <c r="G4" s="181"/>
      <c r="H4" s="182"/>
      <c r="I4" s="183"/>
    </row>
    <row r="5" spans="1:9" x14ac:dyDescent="0.3">
      <c r="A5" s="210" t="s">
        <v>1893</v>
      </c>
      <c r="B5" s="144" t="s">
        <v>272</v>
      </c>
      <c r="C5" s="144" t="s">
        <v>1332</v>
      </c>
      <c r="D5" s="144">
        <v>9060375</v>
      </c>
      <c r="E5" s="146">
        <v>13.4</v>
      </c>
      <c r="F5" s="146">
        <v>-104</v>
      </c>
      <c r="G5" s="144"/>
      <c r="H5" s="146"/>
      <c r="I5" s="147"/>
    </row>
    <row r="6" spans="1:9" x14ac:dyDescent="0.3">
      <c r="A6" s="210" t="s">
        <v>1893</v>
      </c>
      <c r="B6" s="144" t="s">
        <v>272</v>
      </c>
      <c r="C6" s="144" t="s">
        <v>1333</v>
      </c>
      <c r="D6" s="144">
        <v>9060408</v>
      </c>
      <c r="E6" s="146">
        <v>13.35</v>
      </c>
      <c r="F6" s="146">
        <v>104</v>
      </c>
      <c r="G6" s="144"/>
      <c r="H6" s="146"/>
      <c r="I6" s="147"/>
    </row>
    <row r="7" spans="1:9" x14ac:dyDescent="0.3">
      <c r="A7" s="46" t="s">
        <v>1893</v>
      </c>
      <c r="B7" s="144"/>
      <c r="C7" s="144"/>
      <c r="D7" s="144"/>
      <c r="E7" s="146"/>
      <c r="F7" s="146"/>
      <c r="G7" s="144">
        <v>9061478</v>
      </c>
      <c r="H7" s="146">
        <v>13.35</v>
      </c>
      <c r="I7" s="147">
        <v>4</v>
      </c>
    </row>
    <row r="8" spans="1:9" x14ac:dyDescent="0.3">
      <c r="A8" s="46" t="s">
        <v>1893</v>
      </c>
      <c r="B8" s="144"/>
      <c r="C8" s="144"/>
      <c r="D8" s="144"/>
      <c r="E8" s="146"/>
      <c r="F8" s="146"/>
      <c r="G8" s="144">
        <v>9061990</v>
      </c>
      <c r="H8" s="146">
        <v>13.35</v>
      </c>
      <c r="I8" s="147">
        <v>100</v>
      </c>
    </row>
    <row r="9" spans="1:9" x14ac:dyDescent="0.3">
      <c r="A9" s="210" t="s">
        <v>1893</v>
      </c>
      <c r="B9" s="144" t="s">
        <v>272</v>
      </c>
      <c r="C9" s="144" t="s">
        <v>1334</v>
      </c>
      <c r="D9" s="144">
        <v>9115592</v>
      </c>
      <c r="E9" s="146">
        <v>13.45</v>
      </c>
      <c r="F9" s="146">
        <v>100</v>
      </c>
      <c r="G9" s="144"/>
      <c r="H9" s="146"/>
      <c r="I9" s="147"/>
    </row>
    <row r="10" spans="1:9" x14ac:dyDescent="0.3">
      <c r="A10" s="46" t="s">
        <v>1893</v>
      </c>
      <c r="B10" s="144"/>
      <c r="C10" s="144"/>
      <c r="D10" s="144"/>
      <c r="E10" s="146"/>
      <c r="F10" s="146"/>
      <c r="G10" s="144">
        <v>9115776</v>
      </c>
      <c r="H10" s="146">
        <v>13.45</v>
      </c>
      <c r="I10" s="147">
        <v>41</v>
      </c>
    </row>
    <row r="11" spans="1:9" x14ac:dyDescent="0.3">
      <c r="A11" s="46" t="s">
        <v>1893</v>
      </c>
      <c r="B11" s="144"/>
      <c r="C11" s="144"/>
      <c r="D11" s="144"/>
      <c r="E11" s="146"/>
      <c r="F11" s="146"/>
      <c r="G11" s="144">
        <v>9120292</v>
      </c>
      <c r="H11" s="146">
        <v>13.45</v>
      </c>
      <c r="I11" s="147">
        <v>42</v>
      </c>
    </row>
    <row r="12" spans="1:9" ht="16.8" thickBot="1" x14ac:dyDescent="0.35">
      <c r="A12" s="47" t="s">
        <v>1893</v>
      </c>
      <c r="B12" s="171"/>
      <c r="C12" s="171"/>
      <c r="D12" s="171"/>
      <c r="E12" s="173"/>
      <c r="F12" s="173"/>
      <c r="G12" s="171">
        <v>9120804</v>
      </c>
      <c r="H12" s="173">
        <v>13.45</v>
      </c>
      <c r="I12" s="174">
        <v>17</v>
      </c>
    </row>
    <row r="13" spans="1:9" x14ac:dyDescent="0.3">
      <c r="A13" s="206" t="s">
        <v>271</v>
      </c>
      <c r="B13" s="139" t="s">
        <v>272</v>
      </c>
      <c r="C13" s="139" t="s">
        <v>1335</v>
      </c>
      <c r="D13" s="139">
        <v>9431760</v>
      </c>
      <c r="E13" s="141">
        <v>13.15</v>
      </c>
      <c r="F13" s="141">
        <v>499</v>
      </c>
      <c r="G13" s="139"/>
      <c r="H13" s="141"/>
      <c r="I13" s="142"/>
    </row>
    <row r="14" spans="1:9" x14ac:dyDescent="0.3">
      <c r="A14" s="46" t="s">
        <v>271</v>
      </c>
      <c r="B14" s="144"/>
      <c r="C14" s="144"/>
      <c r="D14" s="144"/>
      <c r="E14" s="146"/>
      <c r="F14" s="146"/>
      <c r="G14" s="144">
        <v>9431829</v>
      </c>
      <c r="H14" s="146">
        <v>13.15</v>
      </c>
      <c r="I14" s="147">
        <v>304</v>
      </c>
    </row>
    <row r="15" spans="1:9" x14ac:dyDescent="0.3">
      <c r="A15" s="46" t="s">
        <v>271</v>
      </c>
      <c r="B15" s="144"/>
      <c r="C15" s="144"/>
      <c r="D15" s="144"/>
      <c r="E15" s="146"/>
      <c r="F15" s="146"/>
      <c r="G15" s="144">
        <v>9432341</v>
      </c>
      <c r="H15" s="146">
        <v>13.15</v>
      </c>
      <c r="I15" s="147">
        <v>1</v>
      </c>
    </row>
    <row r="16" spans="1:9" x14ac:dyDescent="0.3">
      <c r="A16" s="46" t="s">
        <v>271</v>
      </c>
      <c r="B16" s="144"/>
      <c r="C16" s="144"/>
      <c r="D16" s="144"/>
      <c r="E16" s="146"/>
      <c r="F16" s="146"/>
      <c r="G16" s="144">
        <v>9432852</v>
      </c>
      <c r="H16" s="146">
        <v>13.15</v>
      </c>
      <c r="I16" s="147">
        <v>13</v>
      </c>
    </row>
    <row r="17" spans="1:9" x14ac:dyDescent="0.3">
      <c r="A17" s="210" t="s">
        <v>271</v>
      </c>
      <c r="B17" s="144" t="s">
        <v>272</v>
      </c>
      <c r="C17" s="144" t="s">
        <v>1335</v>
      </c>
      <c r="D17" s="144">
        <v>9452656</v>
      </c>
      <c r="E17" s="146">
        <v>13.15</v>
      </c>
      <c r="F17" s="146">
        <v>-181</v>
      </c>
      <c r="G17" s="144"/>
      <c r="H17" s="146"/>
      <c r="I17" s="147"/>
    </row>
    <row r="18" spans="1:9" x14ac:dyDescent="0.3">
      <c r="A18" s="210" t="s">
        <v>271</v>
      </c>
      <c r="B18" s="144" t="s">
        <v>272</v>
      </c>
      <c r="C18" s="144" t="s">
        <v>1336</v>
      </c>
      <c r="D18" s="144">
        <v>9432997</v>
      </c>
      <c r="E18" s="146">
        <v>13.1</v>
      </c>
      <c r="F18" s="146">
        <v>499</v>
      </c>
      <c r="G18" s="144"/>
      <c r="H18" s="146"/>
      <c r="I18" s="147"/>
    </row>
    <row r="19" spans="1:9" x14ac:dyDescent="0.3">
      <c r="A19" s="46" t="s">
        <v>271</v>
      </c>
      <c r="B19" s="144"/>
      <c r="C19" s="144"/>
      <c r="D19" s="144"/>
      <c r="E19" s="146"/>
      <c r="F19" s="146"/>
      <c r="G19" s="144">
        <v>9433365</v>
      </c>
      <c r="H19" s="146">
        <v>13.1</v>
      </c>
      <c r="I19" s="147">
        <v>499</v>
      </c>
    </row>
    <row r="20" spans="1:9" x14ac:dyDescent="0.3">
      <c r="A20" s="210" t="s">
        <v>271</v>
      </c>
      <c r="B20" s="144" t="s">
        <v>272</v>
      </c>
      <c r="C20" s="144" t="s">
        <v>1337</v>
      </c>
      <c r="D20" s="144">
        <v>9433644</v>
      </c>
      <c r="E20" s="146">
        <v>13.1</v>
      </c>
      <c r="F20" s="146">
        <v>499</v>
      </c>
      <c r="G20" s="144"/>
      <c r="H20" s="146"/>
      <c r="I20" s="147"/>
    </row>
    <row r="21" spans="1:9" x14ac:dyDescent="0.3">
      <c r="A21" s="46" t="s">
        <v>271</v>
      </c>
      <c r="B21" s="144"/>
      <c r="C21" s="144"/>
      <c r="D21" s="144"/>
      <c r="E21" s="146"/>
      <c r="F21" s="146"/>
      <c r="G21" s="144">
        <v>9433877</v>
      </c>
      <c r="H21" s="146">
        <v>13.1</v>
      </c>
      <c r="I21" s="147">
        <v>499</v>
      </c>
    </row>
    <row r="22" spans="1:9" x14ac:dyDescent="0.3">
      <c r="A22" s="210" t="s">
        <v>271</v>
      </c>
      <c r="B22" s="144" t="s">
        <v>272</v>
      </c>
      <c r="C22" s="144" t="s">
        <v>1338</v>
      </c>
      <c r="D22" s="144">
        <v>9434358</v>
      </c>
      <c r="E22" s="146">
        <v>13.1</v>
      </c>
      <c r="F22" s="146">
        <v>499</v>
      </c>
      <c r="G22" s="144"/>
      <c r="H22" s="146"/>
      <c r="I22" s="147"/>
    </row>
    <row r="23" spans="1:9" x14ac:dyDescent="0.3">
      <c r="A23" s="46" t="s">
        <v>271</v>
      </c>
      <c r="B23" s="144"/>
      <c r="C23" s="144"/>
      <c r="D23" s="144"/>
      <c r="E23" s="146"/>
      <c r="F23" s="146"/>
      <c r="G23" s="144">
        <v>9434391</v>
      </c>
      <c r="H23" s="146">
        <v>13.1</v>
      </c>
      <c r="I23" s="147">
        <v>189</v>
      </c>
    </row>
    <row r="24" spans="1:9" x14ac:dyDescent="0.3">
      <c r="A24" s="210" t="s">
        <v>271</v>
      </c>
      <c r="B24" s="144" t="s">
        <v>272</v>
      </c>
      <c r="C24" s="144" t="s">
        <v>1338</v>
      </c>
      <c r="D24" s="144">
        <v>9453300</v>
      </c>
      <c r="E24" s="146">
        <v>13.1</v>
      </c>
      <c r="F24" s="146">
        <v>-310</v>
      </c>
      <c r="G24" s="144"/>
      <c r="H24" s="146"/>
      <c r="I24" s="147"/>
    </row>
    <row r="25" spans="1:9" x14ac:dyDescent="0.3">
      <c r="A25" s="210" t="s">
        <v>271</v>
      </c>
      <c r="B25" s="144" t="s">
        <v>272</v>
      </c>
      <c r="C25" s="144" t="s">
        <v>1339</v>
      </c>
      <c r="D25" s="144">
        <v>9435481</v>
      </c>
      <c r="E25" s="146">
        <v>13.05</v>
      </c>
      <c r="F25" s="146">
        <v>499</v>
      </c>
      <c r="G25" s="144"/>
      <c r="H25" s="146"/>
      <c r="I25" s="147"/>
    </row>
    <row r="26" spans="1:9" x14ac:dyDescent="0.3">
      <c r="A26" s="46" t="s">
        <v>271</v>
      </c>
      <c r="B26" s="144"/>
      <c r="C26" s="144"/>
      <c r="D26" s="144"/>
      <c r="E26" s="146"/>
      <c r="F26" s="146"/>
      <c r="G26" s="144">
        <v>9435929</v>
      </c>
      <c r="H26" s="146">
        <v>13.05</v>
      </c>
      <c r="I26" s="147">
        <v>499</v>
      </c>
    </row>
    <row r="27" spans="1:9" x14ac:dyDescent="0.3">
      <c r="A27" s="210" t="s">
        <v>271</v>
      </c>
      <c r="B27" s="144" t="s">
        <v>272</v>
      </c>
      <c r="C27" s="144" t="s">
        <v>1340</v>
      </c>
      <c r="D27" s="144">
        <v>9440158</v>
      </c>
      <c r="E27" s="146">
        <v>13.05</v>
      </c>
      <c r="F27" s="146">
        <v>499</v>
      </c>
      <c r="G27" s="144"/>
      <c r="H27" s="146"/>
      <c r="I27" s="147"/>
    </row>
    <row r="28" spans="1:9" x14ac:dyDescent="0.3">
      <c r="A28" s="46" t="s">
        <v>271</v>
      </c>
      <c r="B28" s="144"/>
      <c r="C28" s="144"/>
      <c r="D28" s="144"/>
      <c r="E28" s="146"/>
      <c r="F28" s="146"/>
      <c r="G28" s="144">
        <v>9440953</v>
      </c>
      <c r="H28" s="146">
        <v>13.05</v>
      </c>
      <c r="I28" s="147">
        <v>3</v>
      </c>
    </row>
    <row r="29" spans="1:9" x14ac:dyDescent="0.3">
      <c r="A29" s="210" t="s">
        <v>271</v>
      </c>
      <c r="B29" s="144" t="s">
        <v>272</v>
      </c>
      <c r="C29" s="144" t="s">
        <v>1340</v>
      </c>
      <c r="D29" s="144">
        <v>9453986</v>
      </c>
      <c r="E29" s="146">
        <v>13.05</v>
      </c>
      <c r="F29" s="146">
        <v>-496</v>
      </c>
      <c r="G29" s="144"/>
      <c r="H29" s="146"/>
      <c r="I29" s="147"/>
    </row>
    <row r="30" spans="1:9" x14ac:dyDescent="0.3">
      <c r="A30" s="210" t="s">
        <v>271</v>
      </c>
      <c r="B30" s="144" t="s">
        <v>272</v>
      </c>
      <c r="C30" s="144" t="s">
        <v>1341</v>
      </c>
      <c r="D30" s="144">
        <v>9441032</v>
      </c>
      <c r="E30" s="146">
        <v>13</v>
      </c>
      <c r="F30" s="146">
        <v>499</v>
      </c>
      <c r="G30" s="144"/>
      <c r="H30" s="146"/>
      <c r="I30" s="147"/>
    </row>
    <row r="31" spans="1:9" x14ac:dyDescent="0.3">
      <c r="A31" s="46" t="s">
        <v>271</v>
      </c>
      <c r="B31" s="144"/>
      <c r="C31" s="144"/>
      <c r="D31" s="144"/>
      <c r="E31" s="146"/>
      <c r="F31" s="146"/>
      <c r="G31" s="144">
        <v>9441464</v>
      </c>
      <c r="H31" s="146">
        <v>13</v>
      </c>
      <c r="I31" s="147">
        <v>499</v>
      </c>
    </row>
    <row r="32" spans="1:9" x14ac:dyDescent="0.3">
      <c r="A32" s="210" t="s">
        <v>271</v>
      </c>
      <c r="B32" s="144" t="s">
        <v>272</v>
      </c>
      <c r="C32" s="144" t="s">
        <v>1342</v>
      </c>
      <c r="D32" s="144">
        <v>9441585</v>
      </c>
      <c r="E32" s="146">
        <v>13</v>
      </c>
      <c r="F32" s="146">
        <v>499</v>
      </c>
      <c r="G32" s="144"/>
      <c r="H32" s="146"/>
      <c r="I32" s="147"/>
    </row>
    <row r="33" spans="1:9" x14ac:dyDescent="0.3">
      <c r="A33" s="46" t="s">
        <v>271</v>
      </c>
      <c r="B33" s="144"/>
      <c r="C33" s="144"/>
      <c r="D33" s="144"/>
      <c r="E33" s="146"/>
      <c r="F33" s="146"/>
      <c r="G33" s="144">
        <v>9441973</v>
      </c>
      <c r="H33" s="146">
        <v>13</v>
      </c>
      <c r="I33" s="147">
        <v>164</v>
      </c>
    </row>
    <row r="34" spans="1:9" x14ac:dyDescent="0.3">
      <c r="A34" s="46" t="s">
        <v>271</v>
      </c>
      <c r="B34" s="144"/>
      <c r="C34" s="144"/>
      <c r="D34" s="144"/>
      <c r="E34" s="146"/>
      <c r="F34" s="146"/>
      <c r="G34" s="144">
        <v>9442997</v>
      </c>
      <c r="H34" s="146">
        <v>13</v>
      </c>
      <c r="I34" s="147">
        <v>47</v>
      </c>
    </row>
    <row r="35" spans="1:9" x14ac:dyDescent="0.3">
      <c r="A35" s="46" t="s">
        <v>271</v>
      </c>
      <c r="B35" s="144"/>
      <c r="C35" s="144"/>
      <c r="D35" s="144"/>
      <c r="E35" s="146"/>
      <c r="F35" s="146"/>
      <c r="G35" s="144">
        <v>9474447</v>
      </c>
      <c r="H35" s="146">
        <v>13</v>
      </c>
      <c r="I35" s="147">
        <v>15</v>
      </c>
    </row>
    <row r="36" spans="1:9" x14ac:dyDescent="0.3">
      <c r="A36" s="46" t="s">
        <v>271</v>
      </c>
      <c r="B36" s="144"/>
      <c r="C36" s="144"/>
      <c r="D36" s="144"/>
      <c r="E36" s="146"/>
      <c r="F36" s="146"/>
      <c r="G36" s="144">
        <v>9475981</v>
      </c>
      <c r="H36" s="146">
        <v>13</v>
      </c>
      <c r="I36" s="147">
        <v>3</v>
      </c>
    </row>
    <row r="37" spans="1:9" x14ac:dyDescent="0.3">
      <c r="A37" s="46" t="s">
        <v>271</v>
      </c>
      <c r="B37" s="144"/>
      <c r="C37" s="144"/>
      <c r="D37" s="144"/>
      <c r="E37" s="146"/>
      <c r="F37" s="146"/>
      <c r="G37" s="144">
        <v>10303120</v>
      </c>
      <c r="H37" s="146">
        <v>13</v>
      </c>
      <c r="I37" s="147">
        <v>270</v>
      </c>
    </row>
    <row r="38" spans="1:9" x14ac:dyDescent="0.3">
      <c r="A38" s="210" t="s">
        <v>271</v>
      </c>
      <c r="B38" s="144" t="s">
        <v>272</v>
      </c>
      <c r="C38" s="144" t="s">
        <v>675</v>
      </c>
      <c r="D38" s="144">
        <v>9445818</v>
      </c>
      <c r="E38" s="146">
        <v>13</v>
      </c>
      <c r="F38" s="146">
        <v>499</v>
      </c>
      <c r="G38" s="144"/>
      <c r="H38" s="146"/>
      <c r="I38" s="147"/>
    </row>
    <row r="39" spans="1:9" x14ac:dyDescent="0.3">
      <c r="A39" s="46" t="s">
        <v>271</v>
      </c>
      <c r="B39" s="144"/>
      <c r="C39" s="144"/>
      <c r="D39" s="144"/>
      <c r="E39" s="146"/>
      <c r="F39" s="146"/>
      <c r="G39" s="144">
        <v>10303120</v>
      </c>
      <c r="H39" s="146">
        <v>13</v>
      </c>
      <c r="I39" s="147">
        <v>499</v>
      </c>
    </row>
    <row r="40" spans="1:9" x14ac:dyDescent="0.3">
      <c r="A40" s="210" t="s">
        <v>271</v>
      </c>
      <c r="B40" s="144" t="s">
        <v>272</v>
      </c>
      <c r="C40" s="144" t="s">
        <v>1343</v>
      </c>
      <c r="D40" s="144">
        <v>9450281</v>
      </c>
      <c r="E40" s="146">
        <v>13</v>
      </c>
      <c r="F40" s="146">
        <v>499</v>
      </c>
      <c r="G40" s="144"/>
      <c r="H40" s="146"/>
      <c r="I40" s="147"/>
    </row>
    <row r="41" spans="1:9" x14ac:dyDescent="0.3">
      <c r="A41" s="46" t="s">
        <v>271</v>
      </c>
      <c r="B41" s="144"/>
      <c r="C41" s="144"/>
      <c r="D41" s="144"/>
      <c r="E41" s="146"/>
      <c r="F41" s="146"/>
      <c r="G41" s="144">
        <v>10303120</v>
      </c>
      <c r="H41" s="146">
        <v>13</v>
      </c>
      <c r="I41" s="147">
        <v>499</v>
      </c>
    </row>
    <row r="42" spans="1:9" x14ac:dyDescent="0.3">
      <c r="A42" s="210" t="s">
        <v>271</v>
      </c>
      <c r="B42" s="144" t="s">
        <v>272</v>
      </c>
      <c r="C42" s="144" t="s">
        <v>1344</v>
      </c>
      <c r="D42" s="144">
        <v>9451327</v>
      </c>
      <c r="E42" s="146">
        <v>13</v>
      </c>
      <c r="F42" s="146">
        <v>10</v>
      </c>
      <c r="G42" s="144"/>
      <c r="H42" s="146"/>
      <c r="I42" s="147"/>
    </row>
    <row r="43" spans="1:9" x14ac:dyDescent="0.3">
      <c r="A43" s="46" t="s">
        <v>271</v>
      </c>
      <c r="B43" s="144"/>
      <c r="C43" s="144"/>
      <c r="D43" s="144"/>
      <c r="E43" s="146"/>
      <c r="F43" s="146"/>
      <c r="G43" s="144">
        <v>10303120</v>
      </c>
      <c r="H43" s="146">
        <v>13</v>
      </c>
      <c r="I43" s="147">
        <v>10</v>
      </c>
    </row>
    <row r="44" spans="1:9" x14ac:dyDescent="0.3">
      <c r="A44" s="210" t="s">
        <v>271</v>
      </c>
      <c r="B44" s="144" t="s">
        <v>272</v>
      </c>
      <c r="C44" s="144" t="s">
        <v>676</v>
      </c>
      <c r="D44" s="144">
        <v>9452686</v>
      </c>
      <c r="E44" s="146">
        <v>13</v>
      </c>
      <c r="F44" s="146">
        <v>181</v>
      </c>
      <c r="G44" s="144"/>
      <c r="H44" s="146"/>
      <c r="I44" s="147"/>
    </row>
    <row r="45" spans="1:9" x14ac:dyDescent="0.3">
      <c r="A45" s="46" t="s">
        <v>271</v>
      </c>
      <c r="B45" s="144"/>
      <c r="C45" s="144"/>
      <c r="D45" s="144"/>
      <c r="E45" s="146"/>
      <c r="F45" s="146"/>
      <c r="G45" s="144">
        <v>10303120</v>
      </c>
      <c r="H45" s="146">
        <v>13</v>
      </c>
      <c r="I45" s="147">
        <v>181</v>
      </c>
    </row>
    <row r="46" spans="1:9" x14ac:dyDescent="0.3">
      <c r="A46" s="210" t="s">
        <v>271</v>
      </c>
      <c r="B46" s="144" t="s">
        <v>272</v>
      </c>
      <c r="C46" s="144" t="s">
        <v>1345</v>
      </c>
      <c r="D46" s="144">
        <v>9453330</v>
      </c>
      <c r="E46" s="146">
        <v>13</v>
      </c>
      <c r="F46" s="146">
        <v>310</v>
      </c>
      <c r="G46" s="144"/>
      <c r="H46" s="146"/>
      <c r="I46" s="147"/>
    </row>
    <row r="47" spans="1:9" x14ac:dyDescent="0.3">
      <c r="A47" s="46" t="s">
        <v>271</v>
      </c>
      <c r="B47" s="144"/>
      <c r="C47" s="144"/>
      <c r="D47" s="144"/>
      <c r="E47" s="146"/>
      <c r="F47" s="146"/>
      <c r="G47" s="144">
        <v>10303120</v>
      </c>
      <c r="H47" s="146">
        <v>13</v>
      </c>
      <c r="I47" s="147">
        <v>50</v>
      </c>
    </row>
    <row r="48" spans="1:9" x14ac:dyDescent="0.3">
      <c r="A48" s="46" t="s">
        <v>271</v>
      </c>
      <c r="B48" s="144"/>
      <c r="C48" s="144"/>
      <c r="D48" s="144"/>
      <c r="E48" s="146"/>
      <c r="F48" s="146"/>
      <c r="G48" s="144">
        <v>10303629</v>
      </c>
      <c r="H48" s="146">
        <v>13</v>
      </c>
      <c r="I48" s="147">
        <v>260</v>
      </c>
    </row>
    <row r="49" spans="1:9" x14ac:dyDescent="0.3">
      <c r="A49" s="210" t="s">
        <v>271</v>
      </c>
      <c r="B49" s="144" t="s">
        <v>272</v>
      </c>
      <c r="C49" s="144" t="s">
        <v>1096</v>
      </c>
      <c r="D49" s="144">
        <v>9454017</v>
      </c>
      <c r="E49" s="146">
        <v>13</v>
      </c>
      <c r="F49" s="146">
        <v>496</v>
      </c>
      <c r="G49" s="144"/>
      <c r="H49" s="146"/>
      <c r="I49" s="147"/>
    </row>
    <row r="50" spans="1:9" x14ac:dyDescent="0.3">
      <c r="A50" s="210" t="s">
        <v>271</v>
      </c>
      <c r="B50" s="144" t="s">
        <v>272</v>
      </c>
      <c r="C50" s="144" t="s">
        <v>1096</v>
      </c>
      <c r="D50" s="144">
        <v>9465931</v>
      </c>
      <c r="E50" s="146">
        <v>13</v>
      </c>
      <c r="F50" s="146">
        <v>-496</v>
      </c>
      <c r="G50" s="144"/>
      <c r="H50" s="146"/>
      <c r="I50" s="147"/>
    </row>
    <row r="51" spans="1:9" x14ac:dyDescent="0.3">
      <c r="A51" s="210" t="s">
        <v>271</v>
      </c>
      <c r="B51" s="144" t="s">
        <v>272</v>
      </c>
      <c r="C51" s="144" t="s">
        <v>1346</v>
      </c>
      <c r="D51" s="144">
        <v>9472417</v>
      </c>
      <c r="E51" s="146">
        <v>13</v>
      </c>
      <c r="F51" s="146">
        <v>396</v>
      </c>
      <c r="G51" s="144"/>
      <c r="H51" s="146"/>
      <c r="I51" s="147"/>
    </row>
    <row r="52" spans="1:9" ht="16.8" thickBot="1" x14ac:dyDescent="0.35">
      <c r="A52" s="47" t="s">
        <v>271</v>
      </c>
      <c r="B52" s="171"/>
      <c r="C52" s="171"/>
      <c r="D52" s="171"/>
      <c r="E52" s="173"/>
      <c r="F52" s="173"/>
      <c r="G52" s="171">
        <v>10303629</v>
      </c>
      <c r="H52" s="173">
        <v>13</v>
      </c>
      <c r="I52" s="174">
        <v>396</v>
      </c>
    </row>
    <row r="53" spans="1:9" x14ac:dyDescent="0.3">
      <c r="A53" s="206" t="s">
        <v>520</v>
      </c>
      <c r="B53" s="139" t="s">
        <v>521</v>
      </c>
      <c r="C53" s="139">
        <v>70015</v>
      </c>
      <c r="D53" s="139">
        <v>9583824</v>
      </c>
      <c r="E53" s="141">
        <v>12.85</v>
      </c>
      <c r="F53" s="141">
        <v>499</v>
      </c>
      <c r="G53" s="139"/>
      <c r="H53" s="141"/>
      <c r="I53" s="142"/>
    </row>
    <row r="54" spans="1:9" x14ac:dyDescent="0.3">
      <c r="A54" s="46" t="s">
        <v>520</v>
      </c>
      <c r="B54" s="144"/>
      <c r="C54" s="144"/>
      <c r="D54" s="144"/>
      <c r="E54" s="146"/>
      <c r="F54" s="146"/>
      <c r="G54" s="144">
        <v>9584014</v>
      </c>
      <c r="H54" s="146">
        <v>12.85</v>
      </c>
      <c r="I54" s="147">
        <v>499</v>
      </c>
    </row>
    <row r="55" spans="1:9" x14ac:dyDescent="0.3">
      <c r="A55" s="210" t="s">
        <v>520</v>
      </c>
      <c r="B55" s="144" t="s">
        <v>521</v>
      </c>
      <c r="C55" s="144">
        <v>70016</v>
      </c>
      <c r="D55" s="144">
        <v>9585629</v>
      </c>
      <c r="E55" s="146">
        <v>12.85</v>
      </c>
      <c r="F55" s="146">
        <v>158</v>
      </c>
      <c r="G55" s="144"/>
      <c r="H55" s="146"/>
      <c r="I55" s="147"/>
    </row>
    <row r="56" spans="1:9" x14ac:dyDescent="0.3">
      <c r="A56" s="46" t="s">
        <v>520</v>
      </c>
      <c r="B56" s="144"/>
      <c r="C56" s="144"/>
      <c r="D56" s="144"/>
      <c r="E56" s="146"/>
      <c r="F56" s="146"/>
      <c r="G56" s="144">
        <v>9590065</v>
      </c>
      <c r="H56" s="146">
        <v>12.85</v>
      </c>
      <c r="I56" s="147">
        <v>105</v>
      </c>
    </row>
    <row r="57" spans="1:9" x14ac:dyDescent="0.3">
      <c r="A57" s="46" t="s">
        <v>520</v>
      </c>
      <c r="B57" s="144"/>
      <c r="C57" s="144"/>
      <c r="D57" s="144"/>
      <c r="E57" s="146"/>
      <c r="F57" s="146"/>
      <c r="G57" s="144">
        <v>9591088</v>
      </c>
      <c r="H57" s="146">
        <v>12.85</v>
      </c>
      <c r="I57" s="147">
        <v>10</v>
      </c>
    </row>
    <row r="58" spans="1:9" x14ac:dyDescent="0.3">
      <c r="A58" s="46" t="s">
        <v>520</v>
      </c>
      <c r="B58" s="144"/>
      <c r="C58" s="144"/>
      <c r="D58" s="144"/>
      <c r="E58" s="146"/>
      <c r="F58" s="146"/>
      <c r="G58" s="144">
        <v>9591598</v>
      </c>
      <c r="H58" s="146">
        <v>12.85</v>
      </c>
      <c r="I58" s="147">
        <v>1</v>
      </c>
    </row>
    <row r="59" spans="1:9" x14ac:dyDescent="0.3">
      <c r="A59" s="210" t="s">
        <v>520</v>
      </c>
      <c r="B59" s="144" t="s">
        <v>521</v>
      </c>
      <c r="C59" s="144">
        <v>70016</v>
      </c>
      <c r="D59" s="144">
        <v>10111264</v>
      </c>
      <c r="E59" s="146">
        <v>12.85</v>
      </c>
      <c r="F59" s="146">
        <v>-42</v>
      </c>
      <c r="G59" s="144"/>
      <c r="H59" s="146"/>
      <c r="I59" s="147"/>
    </row>
    <row r="60" spans="1:9" x14ac:dyDescent="0.3">
      <c r="A60" s="210" t="s">
        <v>520</v>
      </c>
      <c r="B60" s="144" t="s">
        <v>521</v>
      </c>
      <c r="C60" s="144">
        <v>70017</v>
      </c>
      <c r="D60" s="144">
        <v>9591333</v>
      </c>
      <c r="E60" s="146">
        <v>12.85</v>
      </c>
      <c r="F60" s="146">
        <v>183</v>
      </c>
      <c r="G60" s="144"/>
      <c r="H60" s="146"/>
      <c r="I60" s="147"/>
    </row>
    <row r="61" spans="1:9" x14ac:dyDescent="0.3">
      <c r="A61" s="210" t="s">
        <v>520</v>
      </c>
      <c r="B61" s="144" t="s">
        <v>521</v>
      </c>
      <c r="C61" s="144">
        <v>70017</v>
      </c>
      <c r="D61" s="144">
        <v>10111567</v>
      </c>
      <c r="E61" s="146">
        <v>12.85</v>
      </c>
      <c r="F61" s="146">
        <v>-183</v>
      </c>
      <c r="G61" s="144"/>
      <c r="H61" s="146"/>
      <c r="I61" s="147"/>
    </row>
    <row r="62" spans="1:9" x14ac:dyDescent="0.3">
      <c r="A62" s="210" t="s">
        <v>312</v>
      </c>
      <c r="B62" s="144" t="s">
        <v>497</v>
      </c>
      <c r="C62" s="144" t="s">
        <v>1347</v>
      </c>
      <c r="D62" s="144">
        <v>9595473</v>
      </c>
      <c r="E62" s="146">
        <v>12.75</v>
      </c>
      <c r="F62" s="146">
        <v>499</v>
      </c>
      <c r="G62" s="144"/>
      <c r="H62" s="146"/>
      <c r="I62" s="147"/>
    </row>
    <row r="63" spans="1:9" x14ac:dyDescent="0.3">
      <c r="A63" s="46" t="s">
        <v>312</v>
      </c>
      <c r="B63" s="144"/>
      <c r="C63" s="144"/>
      <c r="D63" s="144"/>
      <c r="E63" s="146"/>
      <c r="F63" s="146"/>
      <c r="G63" s="144">
        <v>9595706</v>
      </c>
      <c r="H63" s="146">
        <v>12.75</v>
      </c>
      <c r="I63" s="147">
        <v>434</v>
      </c>
    </row>
    <row r="64" spans="1:9" x14ac:dyDescent="0.3">
      <c r="A64" s="46" t="s">
        <v>312</v>
      </c>
      <c r="B64" s="144"/>
      <c r="C64" s="144"/>
      <c r="D64" s="144"/>
      <c r="E64" s="146"/>
      <c r="F64" s="146"/>
      <c r="G64" s="144">
        <v>10001242</v>
      </c>
      <c r="H64" s="146">
        <v>12.75</v>
      </c>
      <c r="I64" s="147">
        <v>9</v>
      </c>
    </row>
    <row r="65" spans="1:9" x14ac:dyDescent="0.3">
      <c r="A65" s="46" t="s">
        <v>312</v>
      </c>
      <c r="B65" s="144"/>
      <c r="C65" s="144"/>
      <c r="D65" s="144"/>
      <c r="E65" s="146"/>
      <c r="F65" s="146"/>
      <c r="G65" s="144">
        <v>10012947</v>
      </c>
      <c r="H65" s="146">
        <v>12.75</v>
      </c>
      <c r="I65" s="147">
        <v>14</v>
      </c>
    </row>
    <row r="66" spans="1:9" x14ac:dyDescent="0.3">
      <c r="A66" s="46" t="s">
        <v>312</v>
      </c>
      <c r="B66" s="144"/>
      <c r="C66" s="144"/>
      <c r="D66" s="144"/>
      <c r="E66" s="146"/>
      <c r="F66" s="146"/>
      <c r="G66" s="144">
        <v>10013972</v>
      </c>
      <c r="H66" s="146">
        <v>12.75</v>
      </c>
      <c r="I66" s="147">
        <v>6</v>
      </c>
    </row>
    <row r="67" spans="1:9" x14ac:dyDescent="0.3">
      <c r="A67" s="46" t="s">
        <v>312</v>
      </c>
      <c r="B67" s="144"/>
      <c r="C67" s="144"/>
      <c r="D67" s="144"/>
      <c r="E67" s="146"/>
      <c r="F67" s="146"/>
      <c r="G67" s="144">
        <v>10014486</v>
      </c>
      <c r="H67" s="146">
        <v>12.75</v>
      </c>
      <c r="I67" s="147">
        <v>7</v>
      </c>
    </row>
    <row r="68" spans="1:9" x14ac:dyDescent="0.3">
      <c r="A68" s="46" t="s">
        <v>312</v>
      </c>
      <c r="B68" s="144"/>
      <c r="C68" s="144"/>
      <c r="D68" s="144"/>
      <c r="E68" s="146"/>
      <c r="F68" s="146"/>
      <c r="G68" s="144">
        <v>10014999</v>
      </c>
      <c r="H68" s="146">
        <v>12.75</v>
      </c>
      <c r="I68" s="147">
        <v>6</v>
      </c>
    </row>
    <row r="69" spans="1:9" x14ac:dyDescent="0.3">
      <c r="A69" s="46" t="s">
        <v>312</v>
      </c>
      <c r="B69" s="144"/>
      <c r="C69" s="144"/>
      <c r="D69" s="144"/>
      <c r="E69" s="146"/>
      <c r="F69" s="146"/>
      <c r="G69" s="144">
        <v>10020026</v>
      </c>
      <c r="H69" s="146">
        <v>12.75</v>
      </c>
      <c r="I69" s="147">
        <v>12</v>
      </c>
    </row>
    <row r="70" spans="1:9" x14ac:dyDescent="0.3">
      <c r="A70" s="210" t="s">
        <v>312</v>
      </c>
      <c r="B70" s="144" t="s">
        <v>497</v>
      </c>
      <c r="C70" s="144" t="s">
        <v>1347</v>
      </c>
      <c r="D70" s="144">
        <v>10104003</v>
      </c>
      <c r="E70" s="146">
        <v>12.75</v>
      </c>
      <c r="F70" s="146">
        <v>-11</v>
      </c>
      <c r="G70" s="144"/>
      <c r="H70" s="146"/>
      <c r="I70" s="147"/>
    </row>
    <row r="71" spans="1:9" x14ac:dyDescent="0.3">
      <c r="A71" s="210" t="s">
        <v>312</v>
      </c>
      <c r="B71" s="144" t="s">
        <v>497</v>
      </c>
      <c r="C71" s="144" t="s">
        <v>1348</v>
      </c>
      <c r="D71" s="144">
        <v>9595757</v>
      </c>
      <c r="E71" s="146">
        <v>12.75</v>
      </c>
      <c r="F71" s="146">
        <v>1</v>
      </c>
      <c r="G71" s="144"/>
      <c r="H71" s="146"/>
      <c r="I71" s="147"/>
    </row>
    <row r="72" spans="1:9" x14ac:dyDescent="0.3">
      <c r="A72" s="210" t="s">
        <v>312</v>
      </c>
      <c r="B72" s="144" t="s">
        <v>497</v>
      </c>
      <c r="C72" s="144" t="s">
        <v>1348</v>
      </c>
      <c r="D72" s="144">
        <v>10104002</v>
      </c>
      <c r="E72" s="146">
        <v>12.75</v>
      </c>
      <c r="F72" s="146">
        <v>-1</v>
      </c>
      <c r="G72" s="144"/>
      <c r="H72" s="146"/>
      <c r="I72" s="147"/>
    </row>
    <row r="73" spans="1:9" x14ac:dyDescent="0.3">
      <c r="A73" s="210" t="s">
        <v>312</v>
      </c>
      <c r="B73" s="144" t="s">
        <v>497</v>
      </c>
      <c r="C73" s="144" t="s">
        <v>1349</v>
      </c>
      <c r="D73" s="144">
        <v>10000137</v>
      </c>
      <c r="E73" s="146">
        <v>12.75</v>
      </c>
      <c r="F73" s="146">
        <v>499</v>
      </c>
      <c r="G73" s="144"/>
      <c r="H73" s="146"/>
      <c r="I73" s="147"/>
    </row>
    <row r="74" spans="1:9" x14ac:dyDescent="0.3">
      <c r="A74" s="210" t="s">
        <v>312</v>
      </c>
      <c r="B74" s="144" t="s">
        <v>497</v>
      </c>
      <c r="C74" s="144" t="s">
        <v>1349</v>
      </c>
      <c r="D74" s="144">
        <v>10103999</v>
      </c>
      <c r="E74" s="146">
        <v>12.75</v>
      </c>
      <c r="F74" s="146">
        <v>-499</v>
      </c>
      <c r="G74" s="144"/>
      <c r="H74" s="146"/>
      <c r="I74" s="147"/>
    </row>
    <row r="75" spans="1:9" x14ac:dyDescent="0.3">
      <c r="A75" s="210" t="s">
        <v>312</v>
      </c>
      <c r="B75" s="144" t="s">
        <v>497</v>
      </c>
      <c r="C75" s="144" t="s">
        <v>1350</v>
      </c>
      <c r="D75" s="144">
        <v>10000373</v>
      </c>
      <c r="E75" s="146">
        <v>12.75</v>
      </c>
      <c r="F75" s="146">
        <v>1</v>
      </c>
      <c r="G75" s="144"/>
      <c r="H75" s="146"/>
      <c r="I75" s="147"/>
    </row>
    <row r="76" spans="1:9" x14ac:dyDescent="0.3">
      <c r="A76" s="210" t="s">
        <v>312</v>
      </c>
      <c r="B76" s="144" t="s">
        <v>497</v>
      </c>
      <c r="C76" s="144" t="s">
        <v>1350</v>
      </c>
      <c r="D76" s="144">
        <v>10103998</v>
      </c>
      <c r="E76" s="146">
        <v>12.75</v>
      </c>
      <c r="F76" s="146">
        <v>-1</v>
      </c>
      <c r="G76" s="144"/>
      <c r="H76" s="146"/>
      <c r="I76" s="147"/>
    </row>
    <row r="77" spans="1:9" x14ac:dyDescent="0.3">
      <c r="A77" s="210" t="s">
        <v>312</v>
      </c>
      <c r="B77" s="144" t="s">
        <v>497</v>
      </c>
      <c r="C77" s="144" t="s">
        <v>1351</v>
      </c>
      <c r="D77" s="144">
        <v>10003493</v>
      </c>
      <c r="E77" s="146">
        <v>12.7</v>
      </c>
      <c r="F77" s="146">
        <v>499</v>
      </c>
      <c r="G77" s="144"/>
      <c r="H77" s="146"/>
      <c r="I77" s="147"/>
    </row>
    <row r="78" spans="1:9" x14ac:dyDescent="0.3">
      <c r="A78" s="46" t="s">
        <v>312</v>
      </c>
      <c r="B78" s="144"/>
      <c r="C78" s="144"/>
      <c r="D78" s="144"/>
      <c r="E78" s="146"/>
      <c r="F78" s="146"/>
      <c r="G78" s="144">
        <v>10003803</v>
      </c>
      <c r="H78" s="146">
        <v>12.7</v>
      </c>
      <c r="I78" s="147">
        <v>13</v>
      </c>
    </row>
    <row r="79" spans="1:9" x14ac:dyDescent="0.3">
      <c r="A79" s="46" t="s">
        <v>312</v>
      </c>
      <c r="B79" s="144"/>
      <c r="C79" s="144"/>
      <c r="D79" s="144"/>
      <c r="E79" s="146"/>
      <c r="F79" s="146"/>
      <c r="G79" s="144">
        <v>10004319</v>
      </c>
      <c r="H79" s="146">
        <v>12.7</v>
      </c>
      <c r="I79" s="147">
        <v>94</v>
      </c>
    </row>
    <row r="80" spans="1:9" x14ac:dyDescent="0.3">
      <c r="A80" s="46" t="s">
        <v>312</v>
      </c>
      <c r="B80" s="144"/>
      <c r="C80" s="144"/>
      <c r="D80" s="144"/>
      <c r="E80" s="146"/>
      <c r="F80" s="146"/>
      <c r="G80" s="144">
        <v>10004837</v>
      </c>
      <c r="H80" s="146">
        <v>12.7</v>
      </c>
      <c r="I80" s="147">
        <v>60</v>
      </c>
    </row>
    <row r="81" spans="1:9" x14ac:dyDescent="0.3">
      <c r="A81" s="46" t="s">
        <v>312</v>
      </c>
      <c r="B81" s="144"/>
      <c r="C81" s="144"/>
      <c r="D81" s="144"/>
      <c r="E81" s="146"/>
      <c r="F81" s="146"/>
      <c r="G81" s="144">
        <v>10005352</v>
      </c>
      <c r="H81" s="146">
        <v>12.7</v>
      </c>
      <c r="I81" s="147">
        <v>38</v>
      </c>
    </row>
    <row r="82" spans="1:9" x14ac:dyDescent="0.3">
      <c r="A82" s="46" t="s">
        <v>312</v>
      </c>
      <c r="B82" s="144"/>
      <c r="C82" s="144"/>
      <c r="D82" s="144"/>
      <c r="E82" s="146"/>
      <c r="F82" s="146"/>
      <c r="G82" s="144">
        <v>10005864</v>
      </c>
      <c r="H82" s="146">
        <v>12.7</v>
      </c>
      <c r="I82" s="147">
        <v>51</v>
      </c>
    </row>
    <row r="83" spans="1:9" x14ac:dyDescent="0.3">
      <c r="A83" s="46" t="s">
        <v>312</v>
      </c>
      <c r="B83" s="144"/>
      <c r="C83" s="144"/>
      <c r="D83" s="144"/>
      <c r="E83" s="146"/>
      <c r="F83" s="146"/>
      <c r="G83" s="144">
        <v>10010897</v>
      </c>
      <c r="H83" s="146">
        <v>12.7</v>
      </c>
      <c r="I83" s="147">
        <v>68</v>
      </c>
    </row>
    <row r="84" spans="1:9" x14ac:dyDescent="0.3">
      <c r="A84" s="46" t="s">
        <v>312</v>
      </c>
      <c r="B84" s="144"/>
      <c r="C84" s="144"/>
      <c r="D84" s="144"/>
      <c r="E84" s="146"/>
      <c r="F84" s="146"/>
      <c r="G84" s="144">
        <v>10011411</v>
      </c>
      <c r="H84" s="146">
        <v>12.7</v>
      </c>
      <c r="I84" s="147">
        <v>45</v>
      </c>
    </row>
    <row r="85" spans="1:9" x14ac:dyDescent="0.3">
      <c r="A85" s="46" t="s">
        <v>312</v>
      </c>
      <c r="B85" s="144"/>
      <c r="C85" s="144"/>
      <c r="D85" s="144"/>
      <c r="E85" s="146"/>
      <c r="F85" s="146"/>
      <c r="G85" s="144">
        <v>10011922</v>
      </c>
      <c r="H85" s="146">
        <v>12.7</v>
      </c>
      <c r="I85" s="147">
        <v>130</v>
      </c>
    </row>
    <row r="86" spans="1:9" x14ac:dyDescent="0.3">
      <c r="A86" s="210" t="s">
        <v>312</v>
      </c>
      <c r="B86" s="144" t="s">
        <v>497</v>
      </c>
      <c r="C86" s="144" t="s">
        <v>1352</v>
      </c>
      <c r="D86" s="144">
        <v>10003710</v>
      </c>
      <c r="E86" s="146">
        <v>12.7</v>
      </c>
      <c r="F86" s="146">
        <v>1</v>
      </c>
      <c r="G86" s="144"/>
      <c r="H86" s="146"/>
      <c r="I86" s="147"/>
    </row>
    <row r="87" spans="1:9" x14ac:dyDescent="0.3">
      <c r="A87" s="46" t="s">
        <v>312</v>
      </c>
      <c r="B87" s="144"/>
      <c r="C87" s="144"/>
      <c r="D87" s="144"/>
      <c r="E87" s="146"/>
      <c r="F87" s="146"/>
      <c r="G87" s="144">
        <v>10012434</v>
      </c>
      <c r="H87" s="146">
        <v>12.7</v>
      </c>
      <c r="I87" s="147">
        <v>1</v>
      </c>
    </row>
    <row r="88" spans="1:9" x14ac:dyDescent="0.3">
      <c r="A88" s="210" t="s">
        <v>357</v>
      </c>
      <c r="B88" s="144" t="s">
        <v>313</v>
      </c>
      <c r="C88" s="144">
        <v>10068</v>
      </c>
      <c r="D88" s="144">
        <v>10004247</v>
      </c>
      <c r="E88" s="146">
        <v>12.7</v>
      </c>
      <c r="F88" s="146">
        <v>100</v>
      </c>
      <c r="G88" s="144"/>
      <c r="H88" s="146"/>
      <c r="I88" s="147"/>
    </row>
    <row r="89" spans="1:9" x14ac:dyDescent="0.3">
      <c r="A89" s="46" t="s">
        <v>357</v>
      </c>
      <c r="B89" s="144"/>
      <c r="C89" s="144"/>
      <c r="D89" s="144"/>
      <c r="E89" s="146"/>
      <c r="F89" s="146"/>
      <c r="G89" s="144">
        <v>10012434</v>
      </c>
      <c r="H89" s="146">
        <v>12.7</v>
      </c>
      <c r="I89" s="147">
        <v>100</v>
      </c>
    </row>
    <row r="90" spans="1:9" x14ac:dyDescent="0.3">
      <c r="A90" s="210" t="s">
        <v>357</v>
      </c>
      <c r="B90" s="144" t="s">
        <v>313</v>
      </c>
      <c r="C90" s="144">
        <v>10069</v>
      </c>
      <c r="D90" s="144">
        <v>10021677</v>
      </c>
      <c r="E90" s="146">
        <v>12.7</v>
      </c>
      <c r="F90" s="146">
        <v>499</v>
      </c>
      <c r="G90" s="144"/>
      <c r="H90" s="146"/>
      <c r="I90" s="147"/>
    </row>
    <row r="91" spans="1:9" x14ac:dyDescent="0.3">
      <c r="A91" s="46" t="s">
        <v>357</v>
      </c>
      <c r="B91" s="144"/>
      <c r="C91" s="144"/>
      <c r="D91" s="144"/>
      <c r="E91" s="146"/>
      <c r="F91" s="146"/>
      <c r="G91" s="144">
        <v>10022078</v>
      </c>
      <c r="H91" s="146">
        <v>12.7</v>
      </c>
      <c r="I91" s="147">
        <v>499</v>
      </c>
    </row>
    <row r="92" spans="1:9" x14ac:dyDescent="0.3">
      <c r="A92" s="210" t="s">
        <v>357</v>
      </c>
      <c r="B92" s="144" t="s">
        <v>313</v>
      </c>
      <c r="C92" s="144">
        <v>10070</v>
      </c>
      <c r="D92" s="144">
        <v>10022269</v>
      </c>
      <c r="E92" s="146">
        <v>12.7</v>
      </c>
      <c r="F92" s="146">
        <v>301</v>
      </c>
      <c r="G92" s="144"/>
      <c r="H92" s="146"/>
      <c r="I92" s="147"/>
    </row>
    <row r="93" spans="1:9" x14ac:dyDescent="0.3">
      <c r="A93" s="46" t="s">
        <v>357</v>
      </c>
      <c r="B93" s="144"/>
      <c r="C93" s="144"/>
      <c r="D93" s="144"/>
      <c r="E93" s="146"/>
      <c r="F93" s="146"/>
      <c r="G93" s="144">
        <v>10023100</v>
      </c>
      <c r="H93" s="146">
        <v>12.7</v>
      </c>
      <c r="I93" s="147">
        <v>90</v>
      </c>
    </row>
    <row r="94" spans="1:9" x14ac:dyDescent="0.3">
      <c r="A94" s="46" t="s">
        <v>357</v>
      </c>
      <c r="B94" s="144"/>
      <c r="C94" s="144"/>
      <c r="D94" s="144"/>
      <c r="E94" s="146"/>
      <c r="F94" s="146"/>
      <c r="G94" s="144">
        <v>10024127</v>
      </c>
      <c r="H94" s="146">
        <v>12.7</v>
      </c>
      <c r="I94" s="147">
        <v>84</v>
      </c>
    </row>
    <row r="95" spans="1:9" x14ac:dyDescent="0.3">
      <c r="A95" s="46" t="s">
        <v>357</v>
      </c>
      <c r="B95" s="144"/>
      <c r="C95" s="144"/>
      <c r="D95" s="144"/>
      <c r="E95" s="146"/>
      <c r="F95" s="146"/>
      <c r="G95" s="144">
        <v>10042376</v>
      </c>
      <c r="H95" s="146">
        <v>12.7</v>
      </c>
      <c r="I95" s="147">
        <v>127</v>
      </c>
    </row>
    <row r="96" spans="1:9" x14ac:dyDescent="0.3">
      <c r="A96" s="210" t="s">
        <v>357</v>
      </c>
      <c r="B96" s="144" t="s">
        <v>313</v>
      </c>
      <c r="C96" s="144">
        <v>10071</v>
      </c>
      <c r="D96" s="144">
        <v>10022931</v>
      </c>
      <c r="E96" s="146">
        <v>12.7</v>
      </c>
      <c r="F96" s="146">
        <v>499</v>
      </c>
      <c r="G96" s="144"/>
      <c r="H96" s="146"/>
      <c r="I96" s="147"/>
    </row>
    <row r="97" spans="1:9" x14ac:dyDescent="0.3">
      <c r="A97" s="46" t="s">
        <v>357</v>
      </c>
      <c r="B97" s="144"/>
      <c r="C97" s="144"/>
      <c r="D97" s="144"/>
      <c r="E97" s="146"/>
      <c r="F97" s="146"/>
      <c r="G97" s="144">
        <v>10042376</v>
      </c>
      <c r="H97" s="146">
        <v>12.7</v>
      </c>
      <c r="I97" s="147">
        <v>60</v>
      </c>
    </row>
    <row r="98" spans="1:9" x14ac:dyDescent="0.3">
      <c r="A98" s="46" t="s">
        <v>357</v>
      </c>
      <c r="B98" s="144"/>
      <c r="C98" s="144"/>
      <c r="D98" s="144"/>
      <c r="E98" s="146"/>
      <c r="F98" s="146"/>
      <c r="G98" s="144">
        <v>10105812</v>
      </c>
      <c r="H98" s="146">
        <v>12.7</v>
      </c>
      <c r="I98" s="147">
        <v>37</v>
      </c>
    </row>
    <row r="99" spans="1:9" x14ac:dyDescent="0.3">
      <c r="A99" s="46" t="s">
        <v>357</v>
      </c>
      <c r="B99" s="144"/>
      <c r="C99" s="144"/>
      <c r="D99" s="144"/>
      <c r="E99" s="146"/>
      <c r="F99" s="146"/>
      <c r="G99" s="144">
        <v>10110322</v>
      </c>
      <c r="H99" s="146">
        <v>12.7</v>
      </c>
      <c r="I99" s="147">
        <v>1</v>
      </c>
    </row>
    <row r="100" spans="1:9" x14ac:dyDescent="0.3">
      <c r="A100" s="46" t="s">
        <v>357</v>
      </c>
      <c r="B100" s="144"/>
      <c r="C100" s="144"/>
      <c r="D100" s="144"/>
      <c r="E100" s="146"/>
      <c r="F100" s="146"/>
      <c r="G100" s="144">
        <v>10110832</v>
      </c>
      <c r="H100" s="146">
        <v>12.7</v>
      </c>
      <c r="I100" s="147">
        <v>1</v>
      </c>
    </row>
    <row r="101" spans="1:9" x14ac:dyDescent="0.3">
      <c r="A101" s="46" t="s">
        <v>357</v>
      </c>
      <c r="B101" s="144"/>
      <c r="C101" s="144"/>
      <c r="D101" s="144"/>
      <c r="E101" s="146"/>
      <c r="F101" s="146"/>
      <c r="G101" s="144">
        <v>10111346</v>
      </c>
      <c r="H101" s="146">
        <v>12.7</v>
      </c>
      <c r="I101" s="147">
        <v>64</v>
      </c>
    </row>
    <row r="102" spans="1:9" x14ac:dyDescent="0.3">
      <c r="A102" s="46" t="s">
        <v>357</v>
      </c>
      <c r="B102" s="144"/>
      <c r="C102" s="144"/>
      <c r="D102" s="144"/>
      <c r="E102" s="146"/>
      <c r="F102" s="146"/>
      <c r="G102" s="144">
        <v>10112887</v>
      </c>
      <c r="H102" s="146">
        <v>12.7</v>
      </c>
      <c r="I102" s="147">
        <v>2</v>
      </c>
    </row>
    <row r="103" spans="1:9" x14ac:dyDescent="0.3">
      <c r="A103" s="46" t="s">
        <v>357</v>
      </c>
      <c r="B103" s="144"/>
      <c r="C103" s="144"/>
      <c r="D103" s="144"/>
      <c r="E103" s="146"/>
      <c r="F103" s="146"/>
      <c r="G103" s="144">
        <v>10114424</v>
      </c>
      <c r="H103" s="146">
        <v>12.7</v>
      </c>
      <c r="I103" s="147">
        <v>38</v>
      </c>
    </row>
    <row r="104" spans="1:9" x14ac:dyDescent="0.3">
      <c r="A104" s="46" t="s">
        <v>357</v>
      </c>
      <c r="B104" s="144"/>
      <c r="C104" s="144"/>
      <c r="D104" s="144"/>
      <c r="E104" s="146"/>
      <c r="F104" s="146"/>
      <c r="G104" s="144">
        <v>10114938</v>
      </c>
      <c r="H104" s="146">
        <v>12.7</v>
      </c>
      <c r="I104" s="147">
        <v>2</v>
      </c>
    </row>
    <row r="105" spans="1:9" x14ac:dyDescent="0.3">
      <c r="A105" s="46" t="s">
        <v>357</v>
      </c>
      <c r="B105" s="144"/>
      <c r="C105" s="144"/>
      <c r="D105" s="144"/>
      <c r="E105" s="146"/>
      <c r="F105" s="146"/>
      <c r="G105" s="144">
        <v>10115447</v>
      </c>
      <c r="H105" s="146">
        <v>12.7</v>
      </c>
      <c r="I105" s="147">
        <v>2</v>
      </c>
    </row>
    <row r="106" spans="1:9" x14ac:dyDescent="0.3">
      <c r="A106" s="46" t="s">
        <v>357</v>
      </c>
      <c r="B106" s="144"/>
      <c r="C106" s="144"/>
      <c r="D106" s="144"/>
      <c r="E106" s="146"/>
      <c r="F106" s="146"/>
      <c r="G106" s="144">
        <v>10121502</v>
      </c>
      <c r="H106" s="146">
        <v>12.7</v>
      </c>
      <c r="I106" s="147">
        <v>25</v>
      </c>
    </row>
    <row r="107" spans="1:9" x14ac:dyDescent="0.3">
      <c r="A107" s="46" t="s">
        <v>357</v>
      </c>
      <c r="B107" s="144"/>
      <c r="C107" s="144"/>
      <c r="D107" s="144"/>
      <c r="E107" s="146"/>
      <c r="F107" s="146"/>
      <c r="G107" s="144">
        <v>10122525</v>
      </c>
      <c r="H107" s="146">
        <v>12.7</v>
      </c>
      <c r="I107" s="147">
        <v>2</v>
      </c>
    </row>
    <row r="108" spans="1:9" x14ac:dyDescent="0.3">
      <c r="A108" s="46" t="s">
        <v>357</v>
      </c>
      <c r="B108" s="144"/>
      <c r="C108" s="144"/>
      <c r="D108" s="144"/>
      <c r="E108" s="146"/>
      <c r="F108" s="146"/>
      <c r="G108" s="144">
        <v>10123038</v>
      </c>
      <c r="H108" s="146">
        <v>12.7</v>
      </c>
      <c r="I108" s="147">
        <v>10</v>
      </c>
    </row>
    <row r="109" spans="1:9" x14ac:dyDescent="0.3">
      <c r="A109" s="46" t="s">
        <v>357</v>
      </c>
      <c r="B109" s="144"/>
      <c r="C109" s="144"/>
      <c r="D109" s="144"/>
      <c r="E109" s="146"/>
      <c r="F109" s="146"/>
      <c r="G109" s="144">
        <v>10170171</v>
      </c>
      <c r="H109" s="146">
        <v>12.7</v>
      </c>
      <c r="I109" s="147">
        <v>208</v>
      </c>
    </row>
    <row r="110" spans="1:9" x14ac:dyDescent="0.3">
      <c r="A110" s="46" t="s">
        <v>357</v>
      </c>
      <c r="B110" s="144"/>
      <c r="C110" s="144"/>
      <c r="D110" s="144"/>
      <c r="E110" s="146"/>
      <c r="F110" s="146"/>
      <c r="G110" s="144">
        <v>10170684</v>
      </c>
      <c r="H110" s="146">
        <v>12.7</v>
      </c>
      <c r="I110" s="147">
        <v>47</v>
      </c>
    </row>
    <row r="111" spans="1:9" x14ac:dyDescent="0.3">
      <c r="A111" s="210" t="s">
        <v>357</v>
      </c>
      <c r="B111" s="144" t="s">
        <v>313</v>
      </c>
      <c r="C111" s="144">
        <v>10072</v>
      </c>
      <c r="D111" s="144">
        <v>10023603</v>
      </c>
      <c r="E111" s="146">
        <v>12.7</v>
      </c>
      <c r="F111" s="146">
        <v>499</v>
      </c>
      <c r="G111" s="144"/>
      <c r="H111" s="146"/>
      <c r="I111" s="147"/>
    </row>
    <row r="112" spans="1:9" x14ac:dyDescent="0.3">
      <c r="A112" s="46" t="s">
        <v>357</v>
      </c>
      <c r="B112" s="144"/>
      <c r="C112" s="144"/>
      <c r="D112" s="144"/>
      <c r="E112" s="146"/>
      <c r="F112" s="146"/>
      <c r="G112" s="144">
        <v>10170684</v>
      </c>
      <c r="H112" s="146">
        <v>12.7</v>
      </c>
      <c r="I112" s="147">
        <v>499</v>
      </c>
    </row>
    <row r="113" spans="1:9" x14ac:dyDescent="0.3">
      <c r="A113" s="210" t="s">
        <v>357</v>
      </c>
      <c r="B113" s="144" t="s">
        <v>313</v>
      </c>
      <c r="C113" s="144">
        <v>10073</v>
      </c>
      <c r="D113" s="144">
        <v>10023964</v>
      </c>
      <c r="E113" s="146">
        <v>12.7</v>
      </c>
      <c r="F113" s="146">
        <v>2</v>
      </c>
      <c r="G113" s="144"/>
      <c r="H113" s="146"/>
      <c r="I113" s="147"/>
    </row>
    <row r="114" spans="1:9" x14ac:dyDescent="0.3">
      <c r="A114" s="46" t="s">
        <v>357</v>
      </c>
      <c r="B114" s="144"/>
      <c r="C114" s="144"/>
      <c r="D114" s="144"/>
      <c r="E114" s="146"/>
      <c r="F114" s="146"/>
      <c r="G114" s="144">
        <v>10170684</v>
      </c>
      <c r="H114" s="146">
        <v>12.7</v>
      </c>
      <c r="I114" s="147">
        <v>2</v>
      </c>
    </row>
    <row r="115" spans="1:9" x14ac:dyDescent="0.3">
      <c r="A115" s="210" t="s">
        <v>357</v>
      </c>
      <c r="B115" s="144" t="s">
        <v>313</v>
      </c>
      <c r="C115" s="144">
        <v>10075</v>
      </c>
      <c r="D115" s="144">
        <v>10091645</v>
      </c>
      <c r="E115" s="146">
        <v>12.7</v>
      </c>
      <c r="F115" s="146">
        <v>165</v>
      </c>
      <c r="G115" s="144"/>
      <c r="H115" s="146"/>
      <c r="I115" s="147"/>
    </row>
    <row r="116" spans="1:9" x14ac:dyDescent="0.3">
      <c r="A116" s="210" t="s">
        <v>357</v>
      </c>
      <c r="B116" s="144" t="s">
        <v>313</v>
      </c>
      <c r="C116" s="144">
        <v>10075</v>
      </c>
      <c r="D116" s="144">
        <v>10092034</v>
      </c>
      <c r="E116" s="146">
        <v>12.7</v>
      </c>
      <c r="F116" s="146">
        <v>-165</v>
      </c>
      <c r="G116" s="144"/>
      <c r="H116" s="146"/>
      <c r="I116" s="147"/>
    </row>
    <row r="117" spans="1:9" x14ac:dyDescent="0.3">
      <c r="A117" s="210" t="s">
        <v>520</v>
      </c>
      <c r="B117" s="144" t="s">
        <v>521</v>
      </c>
      <c r="C117" s="144" t="s">
        <v>1353</v>
      </c>
      <c r="D117" s="144">
        <v>10112372</v>
      </c>
      <c r="E117" s="146">
        <v>12.7</v>
      </c>
      <c r="F117" s="146">
        <v>225</v>
      </c>
      <c r="G117" s="144"/>
      <c r="H117" s="146"/>
      <c r="I117" s="147"/>
    </row>
    <row r="118" spans="1:9" x14ac:dyDescent="0.3">
      <c r="A118" s="46" t="s">
        <v>520</v>
      </c>
      <c r="B118" s="144"/>
      <c r="C118" s="144"/>
      <c r="D118" s="144"/>
      <c r="E118" s="146"/>
      <c r="F118" s="146"/>
      <c r="G118" s="144">
        <v>10170684</v>
      </c>
      <c r="H118" s="146">
        <v>12.7</v>
      </c>
      <c r="I118" s="147">
        <v>216</v>
      </c>
    </row>
    <row r="119" spans="1:9" x14ac:dyDescent="0.3">
      <c r="A119" s="46" t="s">
        <v>520</v>
      </c>
      <c r="B119" s="144"/>
      <c r="C119" s="144"/>
      <c r="D119" s="144"/>
      <c r="E119" s="146"/>
      <c r="F119" s="146"/>
      <c r="G119" s="144">
        <v>10171197</v>
      </c>
      <c r="H119" s="146">
        <v>12.7</v>
      </c>
      <c r="I119" s="147">
        <v>9</v>
      </c>
    </row>
    <row r="120" spans="1:9" x14ac:dyDescent="0.3">
      <c r="A120" s="210" t="s">
        <v>357</v>
      </c>
      <c r="B120" s="144" t="s">
        <v>313</v>
      </c>
      <c r="C120" s="144">
        <v>10078</v>
      </c>
      <c r="D120" s="144">
        <v>10123388</v>
      </c>
      <c r="E120" s="146">
        <v>12.7</v>
      </c>
      <c r="F120" s="146">
        <v>165</v>
      </c>
      <c r="G120" s="144"/>
      <c r="H120" s="146"/>
      <c r="I120" s="147"/>
    </row>
    <row r="121" spans="1:9" x14ac:dyDescent="0.3">
      <c r="A121" s="46" t="s">
        <v>357</v>
      </c>
      <c r="B121" s="144"/>
      <c r="C121" s="144"/>
      <c r="D121" s="144"/>
      <c r="E121" s="146"/>
      <c r="F121" s="146"/>
      <c r="G121" s="144">
        <v>10171197</v>
      </c>
      <c r="H121" s="146">
        <v>12.7</v>
      </c>
      <c r="I121" s="147">
        <v>165</v>
      </c>
    </row>
    <row r="122" spans="1:9" x14ac:dyDescent="0.3">
      <c r="A122" s="210" t="s">
        <v>520</v>
      </c>
      <c r="B122" s="144" t="s">
        <v>313</v>
      </c>
      <c r="C122" s="144">
        <v>10080</v>
      </c>
      <c r="D122" s="144">
        <v>10131456</v>
      </c>
      <c r="E122" s="146">
        <v>12.7</v>
      </c>
      <c r="F122" s="146">
        <v>499</v>
      </c>
      <c r="G122" s="144"/>
      <c r="H122" s="146"/>
      <c r="I122" s="147"/>
    </row>
    <row r="123" spans="1:9" x14ac:dyDescent="0.3">
      <c r="A123" s="46" t="s">
        <v>520</v>
      </c>
      <c r="B123" s="144"/>
      <c r="C123" s="144"/>
      <c r="D123" s="144"/>
      <c r="E123" s="146"/>
      <c r="F123" s="146"/>
      <c r="G123" s="144">
        <v>10171197</v>
      </c>
      <c r="H123" s="146">
        <v>12.7</v>
      </c>
      <c r="I123" s="147">
        <v>499</v>
      </c>
    </row>
    <row r="124" spans="1:9" x14ac:dyDescent="0.3">
      <c r="A124" s="210" t="s">
        <v>520</v>
      </c>
      <c r="B124" s="144" t="s">
        <v>313</v>
      </c>
      <c r="C124" s="144">
        <v>10081</v>
      </c>
      <c r="D124" s="144">
        <v>10131804</v>
      </c>
      <c r="E124" s="146">
        <v>12.7</v>
      </c>
      <c r="F124" s="146">
        <v>499</v>
      </c>
      <c r="G124" s="144"/>
      <c r="H124" s="146"/>
      <c r="I124" s="147"/>
    </row>
    <row r="125" spans="1:9" x14ac:dyDescent="0.3">
      <c r="A125" s="46" t="s">
        <v>520</v>
      </c>
      <c r="B125" s="144"/>
      <c r="C125" s="144"/>
      <c r="D125" s="144"/>
      <c r="E125" s="146"/>
      <c r="F125" s="146"/>
      <c r="G125" s="144">
        <v>10171197</v>
      </c>
      <c r="H125" s="146">
        <v>12.7</v>
      </c>
      <c r="I125" s="147">
        <v>499</v>
      </c>
    </row>
    <row r="126" spans="1:9" x14ac:dyDescent="0.3">
      <c r="A126" s="210" t="s">
        <v>520</v>
      </c>
      <c r="B126" s="144" t="s">
        <v>313</v>
      </c>
      <c r="C126" s="144">
        <v>10082</v>
      </c>
      <c r="D126" s="144">
        <v>10132245</v>
      </c>
      <c r="E126" s="146">
        <v>12.7</v>
      </c>
      <c r="F126" s="146">
        <v>499</v>
      </c>
      <c r="G126" s="144"/>
      <c r="H126" s="146"/>
      <c r="I126" s="147"/>
    </row>
    <row r="127" spans="1:9" x14ac:dyDescent="0.3">
      <c r="A127" s="46" t="s">
        <v>520</v>
      </c>
      <c r="B127" s="144"/>
      <c r="C127" s="144"/>
      <c r="D127" s="144"/>
      <c r="E127" s="146"/>
      <c r="F127" s="146"/>
      <c r="G127" s="144">
        <v>10171197</v>
      </c>
      <c r="H127" s="146">
        <v>12.7</v>
      </c>
      <c r="I127" s="147">
        <v>499</v>
      </c>
    </row>
    <row r="128" spans="1:9" x14ac:dyDescent="0.3">
      <c r="A128" s="210" t="s">
        <v>520</v>
      </c>
      <c r="B128" s="144" t="s">
        <v>313</v>
      </c>
      <c r="C128" s="144">
        <v>10083</v>
      </c>
      <c r="D128" s="144">
        <v>10132768</v>
      </c>
      <c r="E128" s="146">
        <v>12.7</v>
      </c>
      <c r="F128" s="146">
        <v>499</v>
      </c>
      <c r="G128" s="144"/>
      <c r="H128" s="146"/>
      <c r="I128" s="147"/>
    </row>
    <row r="129" spans="1:9" x14ac:dyDescent="0.3">
      <c r="A129" s="46" t="s">
        <v>520</v>
      </c>
      <c r="B129" s="144"/>
      <c r="C129" s="144"/>
      <c r="D129" s="144"/>
      <c r="E129" s="146"/>
      <c r="F129" s="146"/>
      <c r="G129" s="144">
        <v>10171712</v>
      </c>
      <c r="H129" s="146">
        <v>12.7</v>
      </c>
      <c r="I129" s="147">
        <v>499</v>
      </c>
    </row>
    <row r="130" spans="1:9" x14ac:dyDescent="0.3">
      <c r="A130" s="210" t="s">
        <v>520</v>
      </c>
      <c r="B130" s="144" t="s">
        <v>313</v>
      </c>
      <c r="C130" s="144">
        <v>10084</v>
      </c>
      <c r="D130" s="144">
        <v>10134433</v>
      </c>
      <c r="E130" s="146">
        <v>12.7</v>
      </c>
      <c r="F130" s="146">
        <v>499</v>
      </c>
      <c r="G130" s="144"/>
      <c r="H130" s="146"/>
      <c r="I130" s="147"/>
    </row>
    <row r="131" spans="1:9" x14ac:dyDescent="0.3">
      <c r="A131" s="46" t="s">
        <v>520</v>
      </c>
      <c r="B131" s="144"/>
      <c r="C131" s="144"/>
      <c r="D131" s="144"/>
      <c r="E131" s="146"/>
      <c r="F131" s="146"/>
      <c r="G131" s="144">
        <v>10171712</v>
      </c>
      <c r="H131" s="146">
        <v>12.7</v>
      </c>
      <c r="I131" s="147">
        <v>499</v>
      </c>
    </row>
    <row r="132" spans="1:9" x14ac:dyDescent="0.3">
      <c r="A132" s="210" t="s">
        <v>520</v>
      </c>
      <c r="B132" s="144" t="s">
        <v>313</v>
      </c>
      <c r="C132" s="144">
        <v>10085</v>
      </c>
      <c r="D132" s="144">
        <v>10134901</v>
      </c>
      <c r="E132" s="146">
        <v>12.7</v>
      </c>
      <c r="F132" s="146">
        <v>80</v>
      </c>
      <c r="G132" s="144"/>
      <c r="H132" s="146"/>
      <c r="I132" s="147"/>
    </row>
    <row r="133" spans="1:9" ht="16.8" thickBot="1" x14ac:dyDescent="0.35">
      <c r="A133" s="47" t="s">
        <v>520</v>
      </c>
      <c r="B133" s="171"/>
      <c r="C133" s="171"/>
      <c r="D133" s="171"/>
      <c r="E133" s="173"/>
      <c r="F133" s="173"/>
      <c r="G133" s="171">
        <v>10171712</v>
      </c>
      <c r="H133" s="173">
        <v>12.7</v>
      </c>
      <c r="I133" s="174">
        <v>80</v>
      </c>
    </row>
    <row r="134" spans="1:9" x14ac:dyDescent="0.3">
      <c r="A134" s="206" t="s">
        <v>452</v>
      </c>
      <c r="B134" s="139" t="s">
        <v>453</v>
      </c>
      <c r="C134" s="139" t="s">
        <v>695</v>
      </c>
      <c r="D134" s="139">
        <v>10204305</v>
      </c>
      <c r="E134" s="141">
        <v>12.8</v>
      </c>
      <c r="F134" s="141">
        <v>499</v>
      </c>
      <c r="G134" s="139"/>
      <c r="H134" s="141"/>
      <c r="I134" s="142"/>
    </row>
    <row r="135" spans="1:9" x14ac:dyDescent="0.3">
      <c r="A135" s="46" t="s">
        <v>452</v>
      </c>
      <c r="B135" s="144"/>
      <c r="C135" s="144"/>
      <c r="D135" s="144"/>
      <c r="E135" s="146"/>
      <c r="F135" s="146"/>
      <c r="G135" s="144">
        <v>10204713</v>
      </c>
      <c r="H135" s="146">
        <v>12.8</v>
      </c>
      <c r="I135" s="147">
        <v>499</v>
      </c>
    </row>
    <row r="136" spans="1:9" x14ac:dyDescent="0.3">
      <c r="A136" s="210" t="s">
        <v>452</v>
      </c>
      <c r="B136" s="144" t="s">
        <v>453</v>
      </c>
      <c r="C136" s="144" t="s">
        <v>330</v>
      </c>
      <c r="D136" s="144">
        <v>10204608</v>
      </c>
      <c r="E136" s="146">
        <v>12.8</v>
      </c>
      <c r="F136" s="146">
        <v>499</v>
      </c>
      <c r="G136" s="144"/>
      <c r="H136" s="146"/>
      <c r="I136" s="147"/>
    </row>
    <row r="137" spans="1:9" x14ac:dyDescent="0.3">
      <c r="A137" s="46" t="s">
        <v>452</v>
      </c>
      <c r="B137" s="144"/>
      <c r="C137" s="144"/>
      <c r="D137" s="144"/>
      <c r="E137" s="146"/>
      <c r="F137" s="146"/>
      <c r="G137" s="144">
        <v>10204713</v>
      </c>
      <c r="H137" s="146">
        <v>12.8</v>
      </c>
      <c r="I137" s="147">
        <v>499</v>
      </c>
    </row>
    <row r="138" spans="1:9" x14ac:dyDescent="0.3">
      <c r="A138" s="210" t="s">
        <v>452</v>
      </c>
      <c r="B138" s="144" t="s">
        <v>453</v>
      </c>
      <c r="C138" s="144" t="s">
        <v>331</v>
      </c>
      <c r="D138" s="144">
        <v>10204844</v>
      </c>
      <c r="E138" s="146">
        <v>12.8</v>
      </c>
      <c r="F138" s="146">
        <v>499</v>
      </c>
      <c r="G138" s="144"/>
      <c r="H138" s="146"/>
      <c r="I138" s="147"/>
    </row>
    <row r="139" spans="1:9" x14ac:dyDescent="0.3">
      <c r="A139" s="46" t="s">
        <v>452</v>
      </c>
      <c r="B139" s="144"/>
      <c r="C139" s="144"/>
      <c r="D139" s="144"/>
      <c r="E139" s="146"/>
      <c r="F139" s="146"/>
      <c r="G139" s="144">
        <v>10205230</v>
      </c>
      <c r="H139" s="146">
        <v>12.8</v>
      </c>
      <c r="I139" s="147">
        <v>499</v>
      </c>
    </row>
    <row r="140" spans="1:9" x14ac:dyDescent="0.3">
      <c r="A140" s="210" t="s">
        <v>452</v>
      </c>
      <c r="B140" s="144" t="s">
        <v>453</v>
      </c>
      <c r="C140" s="144" t="s">
        <v>332</v>
      </c>
      <c r="D140" s="144">
        <v>10205159</v>
      </c>
      <c r="E140" s="146">
        <v>12.8</v>
      </c>
      <c r="F140" s="146">
        <v>499</v>
      </c>
      <c r="G140" s="144"/>
      <c r="H140" s="146"/>
      <c r="I140" s="147"/>
    </row>
    <row r="141" spans="1:9" x14ac:dyDescent="0.3">
      <c r="A141" s="46" t="s">
        <v>452</v>
      </c>
      <c r="B141" s="144"/>
      <c r="C141" s="144"/>
      <c r="D141" s="144"/>
      <c r="E141" s="146"/>
      <c r="F141" s="146"/>
      <c r="G141" s="144">
        <v>10205230</v>
      </c>
      <c r="H141" s="146">
        <v>12.8</v>
      </c>
      <c r="I141" s="147">
        <v>499</v>
      </c>
    </row>
    <row r="142" spans="1:9" x14ac:dyDescent="0.3">
      <c r="A142" s="210" t="s">
        <v>452</v>
      </c>
      <c r="B142" s="144" t="s">
        <v>453</v>
      </c>
      <c r="C142" s="144" t="s">
        <v>770</v>
      </c>
      <c r="D142" s="144">
        <v>10205446</v>
      </c>
      <c r="E142" s="146">
        <v>12.8</v>
      </c>
      <c r="F142" s="146">
        <v>499</v>
      </c>
      <c r="G142" s="144"/>
      <c r="H142" s="146"/>
      <c r="I142" s="147"/>
    </row>
    <row r="143" spans="1:9" x14ac:dyDescent="0.3">
      <c r="A143" s="46" t="s">
        <v>452</v>
      </c>
      <c r="B143" s="144"/>
      <c r="C143" s="144"/>
      <c r="D143" s="144"/>
      <c r="E143" s="146"/>
      <c r="F143" s="146"/>
      <c r="G143" s="144">
        <v>10205743</v>
      </c>
      <c r="H143" s="146">
        <v>12.8</v>
      </c>
      <c r="I143" s="147">
        <v>499</v>
      </c>
    </row>
    <row r="144" spans="1:9" x14ac:dyDescent="0.3">
      <c r="A144" s="210" t="s">
        <v>452</v>
      </c>
      <c r="B144" s="144" t="s">
        <v>453</v>
      </c>
      <c r="C144" s="144" t="s">
        <v>772</v>
      </c>
      <c r="D144" s="144">
        <v>10205689</v>
      </c>
      <c r="E144" s="146">
        <v>12.8</v>
      </c>
      <c r="F144" s="146">
        <v>499</v>
      </c>
      <c r="G144" s="144"/>
      <c r="H144" s="146"/>
      <c r="I144" s="147"/>
    </row>
    <row r="145" spans="1:9" x14ac:dyDescent="0.3">
      <c r="A145" s="46" t="s">
        <v>452</v>
      </c>
      <c r="B145" s="144"/>
      <c r="C145" s="144"/>
      <c r="D145" s="144"/>
      <c r="E145" s="146"/>
      <c r="F145" s="146"/>
      <c r="G145" s="144">
        <v>10205743</v>
      </c>
      <c r="H145" s="146">
        <v>12.8</v>
      </c>
      <c r="I145" s="147">
        <v>499</v>
      </c>
    </row>
    <row r="146" spans="1:9" x14ac:dyDescent="0.3">
      <c r="A146" s="210" t="s">
        <v>452</v>
      </c>
      <c r="B146" s="144" t="s">
        <v>453</v>
      </c>
      <c r="C146" s="144" t="s">
        <v>430</v>
      </c>
      <c r="D146" s="144">
        <v>10205961</v>
      </c>
      <c r="E146" s="146">
        <v>12.8</v>
      </c>
      <c r="F146" s="146">
        <v>499</v>
      </c>
      <c r="G146" s="144"/>
      <c r="H146" s="146"/>
      <c r="I146" s="147"/>
    </row>
    <row r="147" spans="1:9" x14ac:dyDescent="0.3">
      <c r="A147" s="46" t="s">
        <v>452</v>
      </c>
      <c r="B147" s="144"/>
      <c r="C147" s="144"/>
      <c r="D147" s="144"/>
      <c r="E147" s="146"/>
      <c r="F147" s="146"/>
      <c r="G147" s="144">
        <v>10211289</v>
      </c>
      <c r="H147" s="146">
        <v>12.8</v>
      </c>
      <c r="I147" s="147">
        <v>22</v>
      </c>
    </row>
    <row r="148" spans="1:9" x14ac:dyDescent="0.3">
      <c r="A148" s="46" t="s">
        <v>452</v>
      </c>
      <c r="B148" s="144"/>
      <c r="C148" s="144"/>
      <c r="D148" s="144"/>
      <c r="E148" s="146"/>
      <c r="F148" s="146"/>
      <c r="G148" s="144">
        <v>10244810</v>
      </c>
      <c r="H148" s="146">
        <v>12.8</v>
      </c>
      <c r="I148" s="147">
        <v>413</v>
      </c>
    </row>
    <row r="149" spans="1:9" x14ac:dyDescent="0.3">
      <c r="A149" s="46" t="s">
        <v>452</v>
      </c>
      <c r="B149" s="144"/>
      <c r="C149" s="144"/>
      <c r="D149" s="144"/>
      <c r="E149" s="146"/>
      <c r="F149" s="146"/>
      <c r="G149" s="144">
        <v>10245322</v>
      </c>
      <c r="H149" s="146">
        <v>12.8</v>
      </c>
      <c r="I149" s="147">
        <v>64</v>
      </c>
    </row>
    <row r="150" spans="1:9" x14ac:dyDescent="0.3">
      <c r="A150" s="210" t="s">
        <v>452</v>
      </c>
      <c r="B150" s="144" t="s">
        <v>453</v>
      </c>
      <c r="C150" s="144" t="s">
        <v>658</v>
      </c>
      <c r="D150" s="144">
        <v>10210218</v>
      </c>
      <c r="E150" s="146">
        <v>12.8</v>
      </c>
      <c r="F150" s="146">
        <v>499</v>
      </c>
      <c r="G150" s="144"/>
      <c r="H150" s="146"/>
      <c r="I150" s="147"/>
    </row>
    <row r="151" spans="1:9" x14ac:dyDescent="0.3">
      <c r="A151" s="46" t="s">
        <v>452</v>
      </c>
      <c r="B151" s="144"/>
      <c r="C151" s="144"/>
      <c r="D151" s="144"/>
      <c r="E151" s="146"/>
      <c r="F151" s="146"/>
      <c r="G151" s="144">
        <v>10245322</v>
      </c>
      <c r="H151" s="146">
        <v>12.8</v>
      </c>
      <c r="I151" s="147">
        <v>499</v>
      </c>
    </row>
    <row r="152" spans="1:9" x14ac:dyDescent="0.3">
      <c r="A152" s="210" t="s">
        <v>452</v>
      </c>
      <c r="B152" s="144" t="s">
        <v>453</v>
      </c>
      <c r="C152" s="144" t="s">
        <v>775</v>
      </c>
      <c r="D152" s="144">
        <v>10210794</v>
      </c>
      <c r="E152" s="146">
        <v>12.8</v>
      </c>
      <c r="F152" s="146">
        <v>499</v>
      </c>
      <c r="G152" s="144"/>
      <c r="H152" s="146"/>
      <c r="I152" s="147"/>
    </row>
    <row r="153" spans="1:9" x14ac:dyDescent="0.3">
      <c r="A153" s="46" t="s">
        <v>452</v>
      </c>
      <c r="B153" s="144"/>
      <c r="C153" s="144"/>
      <c r="D153" s="144"/>
      <c r="E153" s="146"/>
      <c r="F153" s="146"/>
      <c r="G153" s="144">
        <v>10245322</v>
      </c>
      <c r="H153" s="146">
        <v>12.8</v>
      </c>
      <c r="I153" s="147">
        <v>499</v>
      </c>
    </row>
    <row r="154" spans="1:9" x14ac:dyDescent="0.3">
      <c r="A154" s="210" t="s">
        <v>452</v>
      </c>
      <c r="B154" s="144" t="s">
        <v>453</v>
      </c>
      <c r="C154" s="144" t="s">
        <v>777</v>
      </c>
      <c r="D154" s="144">
        <v>10211146</v>
      </c>
      <c r="E154" s="146">
        <v>12.8</v>
      </c>
      <c r="F154" s="146">
        <v>499</v>
      </c>
      <c r="G154" s="144"/>
      <c r="H154" s="146"/>
      <c r="I154" s="147"/>
    </row>
    <row r="155" spans="1:9" x14ac:dyDescent="0.3">
      <c r="A155" s="46" t="s">
        <v>452</v>
      </c>
      <c r="B155" s="144"/>
      <c r="C155" s="144"/>
      <c r="D155" s="144"/>
      <c r="E155" s="146"/>
      <c r="F155" s="146"/>
      <c r="G155" s="144">
        <v>10245322</v>
      </c>
      <c r="H155" s="146">
        <v>12.8</v>
      </c>
      <c r="I155" s="147">
        <v>411</v>
      </c>
    </row>
    <row r="156" spans="1:9" x14ac:dyDescent="0.3">
      <c r="A156" s="46" t="s">
        <v>452</v>
      </c>
      <c r="B156" s="144"/>
      <c r="C156" s="144"/>
      <c r="D156" s="144"/>
      <c r="E156" s="146"/>
      <c r="F156" s="146"/>
      <c r="G156" s="144">
        <v>10245833</v>
      </c>
      <c r="H156" s="146">
        <v>12.8</v>
      </c>
      <c r="I156" s="147">
        <v>88</v>
      </c>
    </row>
    <row r="157" spans="1:9" x14ac:dyDescent="0.3">
      <c r="A157" s="210" t="s">
        <v>452</v>
      </c>
      <c r="B157" s="144" t="s">
        <v>453</v>
      </c>
      <c r="C157" s="144" t="s">
        <v>431</v>
      </c>
      <c r="D157" s="144">
        <v>10211399</v>
      </c>
      <c r="E157" s="146">
        <v>12.8</v>
      </c>
      <c r="F157" s="146">
        <v>499</v>
      </c>
      <c r="G157" s="144"/>
      <c r="H157" s="146"/>
      <c r="I157" s="147"/>
    </row>
    <row r="158" spans="1:9" x14ac:dyDescent="0.3">
      <c r="A158" s="46" t="s">
        <v>452</v>
      </c>
      <c r="B158" s="144"/>
      <c r="C158" s="144"/>
      <c r="D158" s="144"/>
      <c r="E158" s="146"/>
      <c r="F158" s="146"/>
      <c r="G158" s="144">
        <v>10245833</v>
      </c>
      <c r="H158" s="146">
        <v>12.8</v>
      </c>
      <c r="I158" s="147">
        <v>499</v>
      </c>
    </row>
    <row r="159" spans="1:9" x14ac:dyDescent="0.3">
      <c r="A159" s="210" t="s">
        <v>452</v>
      </c>
      <c r="B159" s="144" t="s">
        <v>453</v>
      </c>
      <c r="C159" s="144" t="s">
        <v>432</v>
      </c>
      <c r="D159" s="144">
        <v>10212216</v>
      </c>
      <c r="E159" s="146">
        <v>12.8</v>
      </c>
      <c r="F159" s="146">
        <v>311</v>
      </c>
      <c r="G159" s="144"/>
      <c r="H159" s="146"/>
      <c r="I159" s="147"/>
    </row>
    <row r="160" spans="1:9" ht="16.8" thickBot="1" x14ac:dyDescent="0.35">
      <c r="A160" s="47" t="s">
        <v>452</v>
      </c>
      <c r="B160" s="171"/>
      <c r="C160" s="171"/>
      <c r="D160" s="171"/>
      <c r="E160" s="173"/>
      <c r="F160" s="173"/>
      <c r="G160" s="171">
        <v>10245833</v>
      </c>
      <c r="H160" s="173">
        <v>12.8</v>
      </c>
      <c r="I160" s="174">
        <v>311</v>
      </c>
    </row>
    <row r="161" spans="1:9" x14ac:dyDescent="0.3">
      <c r="A161" s="206" t="s">
        <v>1893</v>
      </c>
      <c r="B161" s="139" t="s">
        <v>272</v>
      </c>
      <c r="C161" s="139" t="s">
        <v>1354</v>
      </c>
      <c r="D161" s="139">
        <v>10264967</v>
      </c>
      <c r="E161" s="141">
        <v>12.95</v>
      </c>
      <c r="F161" s="141">
        <v>50</v>
      </c>
      <c r="G161" s="139"/>
      <c r="H161" s="141"/>
      <c r="I161" s="142"/>
    </row>
    <row r="162" spans="1:9" x14ac:dyDescent="0.3">
      <c r="A162" s="46" t="s">
        <v>1893</v>
      </c>
      <c r="B162" s="144"/>
      <c r="C162" s="144"/>
      <c r="D162" s="144"/>
      <c r="E162" s="146"/>
      <c r="F162" s="146"/>
      <c r="G162" s="144">
        <v>10302608</v>
      </c>
      <c r="H162" s="146">
        <v>12.95</v>
      </c>
      <c r="I162" s="147">
        <v>50</v>
      </c>
    </row>
    <row r="163" spans="1:9" x14ac:dyDescent="0.3">
      <c r="A163" s="210" t="s">
        <v>1893</v>
      </c>
      <c r="B163" s="144" t="s">
        <v>272</v>
      </c>
      <c r="C163" s="144" t="s">
        <v>1355</v>
      </c>
      <c r="D163" s="144">
        <v>10271341</v>
      </c>
      <c r="E163" s="146">
        <v>12.9</v>
      </c>
      <c r="F163" s="146">
        <v>50</v>
      </c>
      <c r="G163" s="144"/>
      <c r="H163" s="146"/>
      <c r="I163" s="147"/>
    </row>
    <row r="164" spans="1:9" x14ac:dyDescent="0.3">
      <c r="A164" s="210" t="s">
        <v>1893</v>
      </c>
      <c r="B164" s="144" t="s">
        <v>272</v>
      </c>
      <c r="C164" s="144" t="s">
        <v>1355</v>
      </c>
      <c r="D164" s="144">
        <v>10280534</v>
      </c>
      <c r="E164" s="146">
        <v>12.9</v>
      </c>
      <c r="F164" s="146">
        <v>-50</v>
      </c>
      <c r="G164" s="144"/>
      <c r="H164" s="146"/>
      <c r="I164" s="147"/>
    </row>
    <row r="165" spans="1:9" x14ac:dyDescent="0.3">
      <c r="A165" s="210" t="s">
        <v>1893</v>
      </c>
      <c r="B165" s="144" t="s">
        <v>272</v>
      </c>
      <c r="C165" s="144" t="s">
        <v>1356</v>
      </c>
      <c r="D165" s="144">
        <v>10304293</v>
      </c>
      <c r="E165" s="146">
        <v>13</v>
      </c>
      <c r="F165" s="146">
        <v>50</v>
      </c>
      <c r="G165" s="144"/>
      <c r="H165" s="146"/>
      <c r="I165" s="147"/>
    </row>
    <row r="166" spans="1:9" x14ac:dyDescent="0.3">
      <c r="A166" s="46" t="s">
        <v>1893</v>
      </c>
      <c r="B166" s="144"/>
      <c r="C166" s="144"/>
      <c r="D166" s="144"/>
      <c r="E166" s="146"/>
      <c r="F166" s="146"/>
      <c r="G166" s="144">
        <v>10304663</v>
      </c>
      <c r="H166" s="146">
        <v>13</v>
      </c>
      <c r="I166" s="147">
        <v>50</v>
      </c>
    </row>
    <row r="167" spans="1:9" x14ac:dyDescent="0.3">
      <c r="A167" s="210" t="s">
        <v>1893</v>
      </c>
      <c r="B167" s="144" t="s">
        <v>272</v>
      </c>
      <c r="C167" s="144" t="s">
        <v>1357</v>
      </c>
      <c r="D167" s="144">
        <v>10305140</v>
      </c>
      <c r="E167" s="146">
        <v>13</v>
      </c>
      <c r="F167" s="146">
        <v>50</v>
      </c>
      <c r="G167" s="144"/>
      <c r="H167" s="146"/>
      <c r="I167" s="147"/>
    </row>
    <row r="168" spans="1:9" x14ac:dyDescent="0.3">
      <c r="A168" s="46" t="s">
        <v>1893</v>
      </c>
      <c r="B168" s="144"/>
      <c r="C168" s="144"/>
      <c r="D168" s="144"/>
      <c r="E168" s="146"/>
      <c r="F168" s="146"/>
      <c r="G168" s="144">
        <v>10305178</v>
      </c>
      <c r="H168" s="146">
        <v>13</v>
      </c>
      <c r="I168" s="147">
        <v>20</v>
      </c>
    </row>
    <row r="169" spans="1:9" x14ac:dyDescent="0.3">
      <c r="A169" s="46" t="s">
        <v>1893</v>
      </c>
      <c r="B169" s="144"/>
      <c r="C169" s="144"/>
      <c r="D169" s="144"/>
      <c r="E169" s="146"/>
      <c r="F169" s="146"/>
      <c r="G169" s="144">
        <v>10310209</v>
      </c>
      <c r="H169" s="146">
        <v>13</v>
      </c>
      <c r="I169" s="147">
        <v>30</v>
      </c>
    </row>
    <row r="170" spans="1:9" x14ac:dyDescent="0.3">
      <c r="A170" s="210" t="s">
        <v>1893</v>
      </c>
      <c r="B170" s="144" t="s">
        <v>272</v>
      </c>
      <c r="C170" s="144" t="s">
        <v>1358</v>
      </c>
      <c r="D170" s="144">
        <v>10312573</v>
      </c>
      <c r="E170" s="146">
        <v>13.05</v>
      </c>
      <c r="F170" s="146">
        <v>50</v>
      </c>
      <c r="G170" s="144"/>
      <c r="H170" s="146"/>
      <c r="I170" s="147"/>
    </row>
    <row r="171" spans="1:9" x14ac:dyDescent="0.3">
      <c r="A171" s="46" t="s">
        <v>1893</v>
      </c>
      <c r="B171" s="144"/>
      <c r="C171" s="144"/>
      <c r="D171" s="144"/>
      <c r="E171" s="146"/>
      <c r="F171" s="146"/>
      <c r="G171" s="144">
        <v>10313283</v>
      </c>
      <c r="H171" s="146">
        <v>13.05</v>
      </c>
      <c r="I171" s="147">
        <v>42</v>
      </c>
    </row>
    <row r="172" spans="1:9" x14ac:dyDescent="0.3">
      <c r="A172" s="46" t="s">
        <v>1893</v>
      </c>
      <c r="B172" s="144"/>
      <c r="C172" s="144"/>
      <c r="D172" s="144"/>
      <c r="E172" s="146"/>
      <c r="F172" s="146"/>
      <c r="G172" s="144">
        <v>10313796</v>
      </c>
      <c r="H172" s="146">
        <v>13.05</v>
      </c>
      <c r="I172" s="147">
        <v>8</v>
      </c>
    </row>
    <row r="173" spans="1:9" x14ac:dyDescent="0.3">
      <c r="A173" s="210" t="s">
        <v>1893</v>
      </c>
      <c r="B173" s="144" t="s">
        <v>272</v>
      </c>
      <c r="C173" s="144" t="s">
        <v>1359</v>
      </c>
      <c r="D173" s="144">
        <v>10314938</v>
      </c>
      <c r="E173" s="146">
        <v>13.05</v>
      </c>
      <c r="F173" s="146">
        <v>50</v>
      </c>
      <c r="G173" s="144"/>
      <c r="H173" s="146"/>
      <c r="I173" s="147"/>
    </row>
    <row r="174" spans="1:9" x14ac:dyDescent="0.3">
      <c r="A174" s="46" t="s">
        <v>1893</v>
      </c>
      <c r="B174" s="144"/>
      <c r="C174" s="144"/>
      <c r="D174" s="144"/>
      <c r="E174" s="146"/>
      <c r="F174" s="146"/>
      <c r="G174" s="144">
        <v>10315328</v>
      </c>
      <c r="H174" s="146">
        <v>13.05</v>
      </c>
      <c r="I174" s="147">
        <v>50</v>
      </c>
    </row>
    <row r="175" spans="1:9" x14ac:dyDescent="0.3">
      <c r="A175" s="210" t="s">
        <v>1893</v>
      </c>
      <c r="B175" s="144" t="s">
        <v>272</v>
      </c>
      <c r="C175" s="144" t="s">
        <v>1360</v>
      </c>
      <c r="D175" s="144">
        <v>10315946</v>
      </c>
      <c r="E175" s="146">
        <v>13.05</v>
      </c>
      <c r="F175" s="146">
        <v>50</v>
      </c>
      <c r="G175" s="144"/>
      <c r="H175" s="146"/>
      <c r="I175" s="147"/>
    </row>
    <row r="176" spans="1:9" ht="16.8" thickBot="1" x14ac:dyDescent="0.35">
      <c r="A176" s="214" t="s">
        <v>1893</v>
      </c>
      <c r="B176" s="171" t="s">
        <v>272</v>
      </c>
      <c r="C176" s="171" t="s">
        <v>1360</v>
      </c>
      <c r="D176" s="171">
        <v>10322967</v>
      </c>
      <c r="E176" s="173">
        <v>13.05</v>
      </c>
      <c r="F176" s="173">
        <v>-50</v>
      </c>
      <c r="G176" s="171"/>
      <c r="H176" s="173"/>
      <c r="I176" s="174"/>
    </row>
    <row r="177" spans="1:9" x14ac:dyDescent="0.3">
      <c r="A177" s="235" t="s">
        <v>1893</v>
      </c>
      <c r="B177" s="181" t="s">
        <v>272</v>
      </c>
      <c r="C177" s="181" t="s">
        <v>1361</v>
      </c>
      <c r="D177" s="181">
        <v>10553711</v>
      </c>
      <c r="E177" s="182">
        <v>13.15</v>
      </c>
      <c r="F177" s="182">
        <v>50</v>
      </c>
      <c r="G177" s="181"/>
      <c r="H177" s="182"/>
      <c r="I177" s="183"/>
    </row>
    <row r="178" spans="1:9" x14ac:dyDescent="0.3">
      <c r="A178" s="46" t="s">
        <v>1893</v>
      </c>
      <c r="B178" s="144"/>
      <c r="C178" s="144"/>
      <c r="D178" s="144"/>
      <c r="E178" s="146"/>
      <c r="F178" s="146"/>
      <c r="G178" s="144">
        <v>10553835</v>
      </c>
      <c r="H178" s="146">
        <v>13.15</v>
      </c>
      <c r="I178" s="147">
        <v>50</v>
      </c>
    </row>
    <row r="179" spans="1:9" x14ac:dyDescent="0.3">
      <c r="A179" s="210" t="s">
        <v>1893</v>
      </c>
      <c r="B179" s="144" t="s">
        <v>272</v>
      </c>
      <c r="C179" s="144" t="s">
        <v>1362</v>
      </c>
      <c r="D179" s="144">
        <v>10554630</v>
      </c>
      <c r="E179" s="146">
        <v>13.15</v>
      </c>
      <c r="F179" s="146">
        <v>50</v>
      </c>
      <c r="G179" s="144"/>
      <c r="H179" s="146"/>
      <c r="I179" s="147"/>
    </row>
    <row r="180" spans="1:9" ht="16.8" thickBot="1" x14ac:dyDescent="0.35">
      <c r="A180" s="47" t="s">
        <v>1893</v>
      </c>
      <c r="B180" s="171"/>
      <c r="C180" s="171"/>
      <c r="D180" s="171"/>
      <c r="E180" s="173"/>
      <c r="F180" s="173"/>
      <c r="G180" s="171">
        <v>10554855</v>
      </c>
      <c r="H180" s="173">
        <v>13.15</v>
      </c>
      <c r="I180" s="174">
        <v>50</v>
      </c>
    </row>
    <row r="181" spans="1:9" x14ac:dyDescent="0.3">
      <c r="A181" s="235" t="s">
        <v>357</v>
      </c>
      <c r="B181" s="181" t="s">
        <v>358</v>
      </c>
      <c r="C181" s="181" t="s">
        <v>1363</v>
      </c>
      <c r="D181" s="181">
        <v>11134994</v>
      </c>
      <c r="E181" s="182">
        <v>13.1</v>
      </c>
      <c r="F181" s="182">
        <v>13</v>
      </c>
      <c r="G181" s="181"/>
      <c r="H181" s="182"/>
      <c r="I181" s="183"/>
    </row>
    <row r="182" spans="1:9" ht="16.8" thickBot="1" x14ac:dyDescent="0.35">
      <c r="A182" s="214" t="s">
        <v>357</v>
      </c>
      <c r="B182" s="171" t="s">
        <v>358</v>
      </c>
      <c r="C182" s="171" t="s">
        <v>1363</v>
      </c>
      <c r="D182" s="171">
        <v>11484048</v>
      </c>
      <c r="E182" s="173">
        <v>13.1</v>
      </c>
      <c r="F182" s="173">
        <v>-13</v>
      </c>
      <c r="G182" s="171"/>
      <c r="H182" s="173"/>
      <c r="I182" s="174"/>
    </row>
    <row r="183" spans="1:9" x14ac:dyDescent="0.3">
      <c r="A183" s="235" t="s">
        <v>357</v>
      </c>
      <c r="B183" s="181" t="s">
        <v>358</v>
      </c>
      <c r="C183" s="181" t="s">
        <v>1364</v>
      </c>
      <c r="D183" s="181">
        <v>11374438</v>
      </c>
      <c r="E183" s="182">
        <v>13.05</v>
      </c>
      <c r="F183" s="182">
        <v>30</v>
      </c>
      <c r="G183" s="181"/>
      <c r="H183" s="182"/>
      <c r="I183" s="183"/>
    </row>
    <row r="184" spans="1:9" ht="16.8" thickBot="1" x14ac:dyDescent="0.35">
      <c r="A184" s="214" t="s">
        <v>357</v>
      </c>
      <c r="B184" s="171" t="s">
        <v>358</v>
      </c>
      <c r="C184" s="171" t="s">
        <v>1364</v>
      </c>
      <c r="D184" s="171">
        <v>11484040</v>
      </c>
      <c r="E184" s="173">
        <v>13.05</v>
      </c>
      <c r="F184" s="173">
        <v>-30</v>
      </c>
      <c r="G184" s="171"/>
      <c r="H184" s="173"/>
      <c r="I184" s="174"/>
    </row>
    <row r="185" spans="1:9" x14ac:dyDescent="0.3">
      <c r="A185" s="206" t="s">
        <v>357</v>
      </c>
      <c r="B185" s="139" t="s">
        <v>358</v>
      </c>
      <c r="C185" s="139" t="s">
        <v>1365</v>
      </c>
      <c r="D185" s="139">
        <v>12313119</v>
      </c>
      <c r="E185" s="141">
        <v>13</v>
      </c>
      <c r="F185" s="141">
        <v>20</v>
      </c>
      <c r="G185" s="139"/>
      <c r="H185" s="141"/>
      <c r="I185" s="142"/>
    </row>
    <row r="186" spans="1:9" ht="16.8" thickBot="1" x14ac:dyDescent="0.35">
      <c r="A186" s="47" t="s">
        <v>357</v>
      </c>
      <c r="B186" s="171"/>
      <c r="C186" s="171"/>
      <c r="D186" s="171"/>
      <c r="E186" s="173"/>
      <c r="F186" s="173"/>
      <c r="G186" s="171">
        <v>13130251</v>
      </c>
      <c r="H186" s="173">
        <v>13</v>
      </c>
      <c r="I186" s="174">
        <v>20</v>
      </c>
    </row>
    <row r="187" spans="1:9" ht="16.8" thickBot="1" x14ac:dyDescent="0.35">
      <c r="A187" s="230"/>
      <c r="B187" s="243" t="s">
        <v>1079</v>
      </c>
      <c r="C187" s="192"/>
      <c r="D187" s="192"/>
      <c r="E187" s="192"/>
      <c r="F187" s="194">
        <f>SUM(F4:F186)</f>
        <v>17742</v>
      </c>
      <c r="G187" s="192"/>
      <c r="H187" s="192"/>
      <c r="I187" s="195">
        <f>SUM(I4:I186)</f>
        <v>17742</v>
      </c>
    </row>
    <row r="188" spans="1:9" s="226" customFormat="1" ht="33" customHeight="1" x14ac:dyDescent="0.3">
      <c r="A188" s="250" t="s">
        <v>1081</v>
      </c>
      <c r="B188" s="463" t="s">
        <v>1083</v>
      </c>
      <c r="C188" s="463"/>
      <c r="D188" s="463"/>
      <c r="E188" s="463"/>
      <c r="F188" s="463"/>
      <c r="G188" s="463"/>
      <c r="H188" s="463"/>
      <c r="I188" s="463"/>
    </row>
    <row r="189" spans="1:9" ht="16.8" thickBot="1" x14ac:dyDescent="0.35">
      <c r="A189" s="14"/>
    </row>
    <row r="190" spans="1:9" ht="43.2" customHeight="1" thickBot="1" x14ac:dyDescent="0.35">
      <c r="A190" s="14" t="s">
        <v>1080</v>
      </c>
      <c r="B190" s="474" t="s">
        <v>1086</v>
      </c>
      <c r="C190" s="475"/>
      <c r="D190" s="475" t="s">
        <v>1087</v>
      </c>
      <c r="E190" s="475"/>
      <c r="F190" s="509" t="s">
        <v>1912</v>
      </c>
      <c r="G190" s="509"/>
      <c r="H190" s="193" t="s">
        <v>595</v>
      </c>
    </row>
    <row r="191" spans="1:9" x14ac:dyDescent="0.3">
      <c r="A191" s="14"/>
      <c r="B191" s="522" t="s">
        <v>1381</v>
      </c>
      <c r="C191" s="476"/>
      <c r="D191" s="476" t="s">
        <v>1370</v>
      </c>
      <c r="E191" s="476"/>
      <c r="F191" s="510">
        <v>6468</v>
      </c>
      <c r="G191" s="510"/>
      <c r="H191" s="242">
        <v>6468</v>
      </c>
    </row>
    <row r="192" spans="1:9" x14ac:dyDescent="0.3">
      <c r="A192" s="14"/>
      <c r="B192" s="478"/>
      <c r="C192" s="477"/>
      <c r="D192" s="523" t="s">
        <v>1371</v>
      </c>
      <c r="E192" s="477"/>
      <c r="F192" s="497">
        <v>13</v>
      </c>
      <c r="G192" s="497"/>
      <c r="H192" s="240">
        <v>0</v>
      </c>
    </row>
    <row r="193" spans="1:8" x14ac:dyDescent="0.3">
      <c r="A193" s="14"/>
      <c r="B193" s="478"/>
      <c r="C193" s="477"/>
      <c r="D193" s="523" t="s">
        <v>1372</v>
      </c>
      <c r="E193" s="477"/>
      <c r="F193" s="497">
        <v>30</v>
      </c>
      <c r="G193" s="497"/>
      <c r="H193" s="240">
        <v>0</v>
      </c>
    </row>
    <row r="194" spans="1:8" x14ac:dyDescent="0.3">
      <c r="A194" s="14"/>
      <c r="B194" s="478"/>
      <c r="C194" s="477"/>
      <c r="D194" s="516" t="s">
        <v>1373</v>
      </c>
      <c r="E194" s="477"/>
      <c r="F194" s="497">
        <v>20</v>
      </c>
      <c r="G194" s="497"/>
      <c r="H194" s="240">
        <v>20</v>
      </c>
    </row>
    <row r="195" spans="1:8" x14ac:dyDescent="0.3">
      <c r="B195" s="478" t="s">
        <v>1374</v>
      </c>
      <c r="C195" s="477"/>
      <c r="D195" s="516" t="s">
        <v>1375</v>
      </c>
      <c r="E195" s="477"/>
      <c r="F195" s="497">
        <v>5800</v>
      </c>
      <c r="G195" s="497"/>
      <c r="H195" s="248">
        <v>5800</v>
      </c>
    </row>
    <row r="196" spans="1:8" x14ac:dyDescent="0.3">
      <c r="B196" s="478" t="s">
        <v>1317</v>
      </c>
      <c r="C196" s="477"/>
      <c r="D196" s="477" t="s">
        <v>1376</v>
      </c>
      <c r="E196" s="477"/>
      <c r="F196" s="497">
        <v>204</v>
      </c>
      <c r="G196" s="497"/>
      <c r="H196" s="248">
        <v>204</v>
      </c>
    </row>
    <row r="197" spans="1:8" x14ac:dyDescent="0.3">
      <c r="B197" s="478"/>
      <c r="C197" s="477"/>
      <c r="D197" s="477" t="s">
        <v>1377</v>
      </c>
      <c r="E197" s="477"/>
      <c r="F197" s="497">
        <v>4900</v>
      </c>
      <c r="G197" s="497"/>
      <c r="H197" s="248">
        <v>4900</v>
      </c>
    </row>
    <row r="198" spans="1:8" x14ac:dyDescent="0.3">
      <c r="B198" s="478"/>
      <c r="C198" s="477"/>
      <c r="D198" s="477" t="s">
        <v>1378</v>
      </c>
      <c r="E198" s="477"/>
      <c r="F198" s="497">
        <v>250</v>
      </c>
      <c r="G198" s="497"/>
      <c r="H198" s="248">
        <v>250</v>
      </c>
    </row>
    <row r="199" spans="1:8" ht="16.8" thickBot="1" x14ac:dyDescent="0.35">
      <c r="B199" s="466"/>
      <c r="C199" s="467"/>
      <c r="D199" s="521" t="s">
        <v>1379</v>
      </c>
      <c r="E199" s="467"/>
      <c r="F199" s="498">
        <v>100</v>
      </c>
      <c r="G199" s="498"/>
      <c r="H199" s="249">
        <v>100</v>
      </c>
    </row>
  </sheetData>
  <mergeCells count="25">
    <mergeCell ref="B188:I188"/>
    <mergeCell ref="B190:C190"/>
    <mergeCell ref="D190:E190"/>
    <mergeCell ref="B191:C194"/>
    <mergeCell ref="D191:E191"/>
    <mergeCell ref="D192:E192"/>
    <mergeCell ref="D194:E194"/>
    <mergeCell ref="D193:E193"/>
    <mergeCell ref="F190:G190"/>
    <mergeCell ref="F191:G191"/>
    <mergeCell ref="F192:G192"/>
    <mergeCell ref="F193:G193"/>
    <mergeCell ref="F194:G194"/>
    <mergeCell ref="B195:C195"/>
    <mergeCell ref="D195:E195"/>
    <mergeCell ref="B196:C199"/>
    <mergeCell ref="D196:E196"/>
    <mergeCell ref="D197:E197"/>
    <mergeCell ref="D198:E198"/>
    <mergeCell ref="D199:E199"/>
    <mergeCell ref="F195:G195"/>
    <mergeCell ref="F196:G196"/>
    <mergeCell ref="F197:G197"/>
    <mergeCell ref="F198:G198"/>
    <mergeCell ref="F199:G199"/>
  </mergeCells>
  <phoneticPr fontId="2" type="noConversion"/>
  <pageMargins left="0.70866141732283472" right="0.70866141732283472" top="0.74803149606299213" bottom="0.94488188976377963" header="0.31496062992125984" footer="0.31496062992125984"/>
  <pageSetup paperSize="9" scale="94" fitToHeight="100" orientation="portrait" r:id="rId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35">
    <pageSetUpPr fitToPage="1"/>
  </sheetPr>
  <dimension ref="A1:I197"/>
  <sheetViews>
    <sheetView zoomScale="80" zoomScaleNormal="80" workbookViewId="0">
      <selection activeCell="A2" sqref="A2"/>
    </sheetView>
  </sheetViews>
  <sheetFormatPr defaultRowHeight="16.2" x14ac:dyDescent="0.3"/>
  <cols>
    <col min="1" max="1" width="13.6640625" customWidth="1"/>
    <col min="2" max="2" width="9.77734375" customWidth="1"/>
    <col min="3" max="3" width="9.77734375" style="14" customWidth="1"/>
    <col min="4" max="9" width="9.77734375" customWidth="1"/>
  </cols>
  <sheetData>
    <row r="1" spans="1:9" x14ac:dyDescent="0.3">
      <c r="A1" s="135" t="s">
        <v>3359</v>
      </c>
    </row>
    <row r="2" spans="1:9" ht="16.8" thickBot="1" x14ac:dyDescent="0.35">
      <c r="A2" s="135" t="s">
        <v>1503</v>
      </c>
    </row>
    <row r="3" spans="1:9" s="136" customFormat="1" ht="16.8" thickBot="1" x14ac:dyDescent="0.35">
      <c r="A3" s="175" t="s">
        <v>1504</v>
      </c>
      <c r="B3" s="176" t="s">
        <v>1505</v>
      </c>
      <c r="C3" s="178" t="s">
        <v>254</v>
      </c>
      <c r="D3" s="178" t="s">
        <v>1506</v>
      </c>
      <c r="E3" s="176" t="s">
        <v>1507</v>
      </c>
      <c r="F3" s="176" t="s">
        <v>1508</v>
      </c>
      <c r="G3" s="178" t="s">
        <v>258</v>
      </c>
      <c r="H3" s="176" t="s">
        <v>1509</v>
      </c>
      <c r="I3" s="179" t="s">
        <v>1510</v>
      </c>
    </row>
    <row r="4" spans="1:9" x14ac:dyDescent="0.3">
      <c r="A4" s="180" t="s">
        <v>1099</v>
      </c>
      <c r="B4" s="181" t="s">
        <v>453</v>
      </c>
      <c r="C4" s="236">
        <v>10011</v>
      </c>
      <c r="D4" s="181">
        <v>11433108</v>
      </c>
      <c r="E4" s="182">
        <v>16.2</v>
      </c>
      <c r="F4" s="182">
        <v>499</v>
      </c>
      <c r="G4" s="181"/>
      <c r="H4" s="182"/>
      <c r="I4" s="183"/>
    </row>
    <row r="5" spans="1:9" x14ac:dyDescent="0.3">
      <c r="A5" s="143" t="s">
        <v>1099</v>
      </c>
      <c r="B5" s="144" t="s">
        <v>453</v>
      </c>
      <c r="C5" s="211">
        <v>10011</v>
      </c>
      <c r="D5" s="144">
        <v>12470617</v>
      </c>
      <c r="E5" s="146">
        <v>16.2</v>
      </c>
      <c r="F5" s="146">
        <v>-499</v>
      </c>
      <c r="G5" s="144"/>
      <c r="H5" s="146"/>
      <c r="I5" s="147"/>
    </row>
    <row r="6" spans="1:9" x14ac:dyDescent="0.3">
      <c r="A6" s="143" t="s">
        <v>1099</v>
      </c>
      <c r="B6" s="144" t="s">
        <v>453</v>
      </c>
      <c r="C6" s="211">
        <v>10012</v>
      </c>
      <c r="D6" s="144">
        <v>11433502</v>
      </c>
      <c r="E6" s="146">
        <v>16.2</v>
      </c>
      <c r="F6" s="146">
        <v>499</v>
      </c>
      <c r="G6" s="144"/>
      <c r="H6" s="146"/>
      <c r="I6" s="147"/>
    </row>
    <row r="7" spans="1:9" x14ac:dyDescent="0.3">
      <c r="A7" s="143" t="s">
        <v>1099</v>
      </c>
      <c r="B7" s="144" t="s">
        <v>453</v>
      </c>
      <c r="C7" s="211">
        <v>10012</v>
      </c>
      <c r="D7" s="144">
        <v>12470616</v>
      </c>
      <c r="E7" s="146">
        <v>16.2</v>
      </c>
      <c r="F7" s="146">
        <v>-499</v>
      </c>
      <c r="G7" s="144"/>
      <c r="H7" s="146"/>
      <c r="I7" s="147"/>
    </row>
    <row r="8" spans="1:9" x14ac:dyDescent="0.3">
      <c r="A8" s="143" t="s">
        <v>1099</v>
      </c>
      <c r="B8" s="144" t="s">
        <v>453</v>
      </c>
      <c r="C8" s="211">
        <v>10013</v>
      </c>
      <c r="D8" s="144">
        <v>11433976</v>
      </c>
      <c r="E8" s="146">
        <v>16.2</v>
      </c>
      <c r="F8" s="146">
        <v>499</v>
      </c>
      <c r="G8" s="144"/>
      <c r="H8" s="146"/>
      <c r="I8" s="147"/>
    </row>
    <row r="9" spans="1:9" x14ac:dyDescent="0.3">
      <c r="A9" s="143" t="s">
        <v>1099</v>
      </c>
      <c r="B9" s="144" t="s">
        <v>453</v>
      </c>
      <c r="C9" s="211">
        <v>10013</v>
      </c>
      <c r="D9" s="144">
        <v>12470616</v>
      </c>
      <c r="E9" s="146">
        <v>16.2</v>
      </c>
      <c r="F9" s="146">
        <v>-499</v>
      </c>
      <c r="G9" s="144"/>
      <c r="H9" s="146"/>
      <c r="I9" s="147"/>
    </row>
    <row r="10" spans="1:9" x14ac:dyDescent="0.3">
      <c r="A10" s="143" t="s">
        <v>1099</v>
      </c>
      <c r="B10" s="144" t="s">
        <v>453</v>
      </c>
      <c r="C10" s="211" t="s">
        <v>1511</v>
      </c>
      <c r="D10" s="144">
        <v>11434096</v>
      </c>
      <c r="E10" s="146">
        <v>16.25</v>
      </c>
      <c r="F10" s="146">
        <v>499</v>
      </c>
      <c r="G10" s="144"/>
      <c r="H10" s="146"/>
      <c r="I10" s="147"/>
    </row>
    <row r="11" spans="1:9" x14ac:dyDescent="0.3">
      <c r="A11" s="143" t="s">
        <v>1099</v>
      </c>
      <c r="B11" s="144" t="s">
        <v>453</v>
      </c>
      <c r="C11" s="211" t="s">
        <v>1511</v>
      </c>
      <c r="D11" s="144">
        <v>12470616</v>
      </c>
      <c r="E11" s="146">
        <v>16.25</v>
      </c>
      <c r="F11" s="146">
        <v>-499</v>
      </c>
      <c r="G11" s="144"/>
      <c r="H11" s="146"/>
      <c r="I11" s="147"/>
    </row>
    <row r="12" spans="1:9" x14ac:dyDescent="0.3">
      <c r="A12" s="143" t="s">
        <v>1099</v>
      </c>
      <c r="B12" s="144" t="s">
        <v>453</v>
      </c>
      <c r="C12" s="211">
        <v>10014</v>
      </c>
      <c r="D12" s="144">
        <v>11434342</v>
      </c>
      <c r="E12" s="146">
        <v>16.2</v>
      </c>
      <c r="F12" s="146">
        <v>499</v>
      </c>
      <c r="G12" s="144"/>
      <c r="H12" s="146"/>
      <c r="I12" s="147"/>
    </row>
    <row r="13" spans="1:9" x14ac:dyDescent="0.3">
      <c r="A13" s="143" t="s">
        <v>1099</v>
      </c>
      <c r="B13" s="144" t="s">
        <v>453</v>
      </c>
      <c r="C13" s="211">
        <v>10014</v>
      </c>
      <c r="D13" s="144">
        <v>12470616</v>
      </c>
      <c r="E13" s="146">
        <v>16.2</v>
      </c>
      <c r="F13" s="146">
        <v>-499</v>
      </c>
      <c r="G13" s="144"/>
      <c r="H13" s="146"/>
      <c r="I13" s="147"/>
    </row>
    <row r="14" spans="1:9" x14ac:dyDescent="0.3">
      <c r="A14" s="143" t="s">
        <v>1099</v>
      </c>
      <c r="B14" s="144" t="s">
        <v>453</v>
      </c>
      <c r="C14" s="211" t="s">
        <v>1512</v>
      </c>
      <c r="D14" s="144">
        <v>11434389</v>
      </c>
      <c r="E14" s="146">
        <v>16.25</v>
      </c>
      <c r="F14" s="146">
        <v>499</v>
      </c>
      <c r="G14" s="144"/>
      <c r="H14" s="146"/>
      <c r="I14" s="147"/>
    </row>
    <row r="15" spans="1:9" x14ac:dyDescent="0.3">
      <c r="A15" s="143" t="s">
        <v>1099</v>
      </c>
      <c r="B15" s="144" t="s">
        <v>453</v>
      </c>
      <c r="C15" s="211" t="s">
        <v>1512</v>
      </c>
      <c r="D15" s="144">
        <v>12470616</v>
      </c>
      <c r="E15" s="146">
        <v>16.25</v>
      </c>
      <c r="F15" s="146">
        <v>-499</v>
      </c>
      <c r="G15" s="144"/>
      <c r="H15" s="146"/>
      <c r="I15" s="147"/>
    </row>
    <row r="16" spans="1:9" x14ac:dyDescent="0.3">
      <c r="A16" s="143" t="s">
        <v>1099</v>
      </c>
      <c r="B16" s="144" t="s">
        <v>453</v>
      </c>
      <c r="C16" s="211" t="s">
        <v>1513</v>
      </c>
      <c r="D16" s="144">
        <v>11434675</v>
      </c>
      <c r="E16" s="146">
        <v>16.25</v>
      </c>
      <c r="F16" s="146">
        <v>499</v>
      </c>
      <c r="G16" s="144"/>
      <c r="H16" s="146"/>
      <c r="I16" s="147"/>
    </row>
    <row r="17" spans="1:9" x14ac:dyDescent="0.3">
      <c r="A17" s="143" t="s">
        <v>1099</v>
      </c>
      <c r="B17" s="144" t="s">
        <v>453</v>
      </c>
      <c r="C17" s="211" t="s">
        <v>1513</v>
      </c>
      <c r="D17" s="144">
        <v>12470616</v>
      </c>
      <c r="E17" s="146">
        <v>16.25</v>
      </c>
      <c r="F17" s="146">
        <v>-499</v>
      </c>
      <c r="G17" s="144"/>
      <c r="H17" s="146"/>
      <c r="I17" s="147"/>
    </row>
    <row r="18" spans="1:9" x14ac:dyDescent="0.3">
      <c r="A18" s="143" t="s">
        <v>1099</v>
      </c>
      <c r="B18" s="144" t="s">
        <v>453</v>
      </c>
      <c r="C18" s="211" t="s">
        <v>1514</v>
      </c>
      <c r="D18" s="144">
        <v>11434916</v>
      </c>
      <c r="E18" s="146">
        <v>16.25</v>
      </c>
      <c r="F18" s="146">
        <v>499</v>
      </c>
      <c r="G18" s="144"/>
      <c r="H18" s="146"/>
      <c r="I18" s="147"/>
    </row>
    <row r="19" spans="1:9" x14ac:dyDescent="0.3">
      <c r="A19" s="143" t="s">
        <v>1099</v>
      </c>
      <c r="B19" s="144" t="s">
        <v>453</v>
      </c>
      <c r="C19" s="211" t="s">
        <v>1514</v>
      </c>
      <c r="D19" s="144">
        <v>12470616</v>
      </c>
      <c r="E19" s="146">
        <v>16.25</v>
      </c>
      <c r="F19" s="146">
        <v>-499</v>
      </c>
      <c r="G19" s="144"/>
      <c r="H19" s="146"/>
      <c r="I19" s="147"/>
    </row>
    <row r="20" spans="1:9" x14ac:dyDescent="0.3">
      <c r="A20" s="143" t="s">
        <v>1099</v>
      </c>
      <c r="B20" s="144" t="s">
        <v>453</v>
      </c>
      <c r="C20" s="211">
        <v>10015</v>
      </c>
      <c r="D20" s="144">
        <v>11434930</v>
      </c>
      <c r="E20" s="146">
        <v>16.2</v>
      </c>
      <c r="F20" s="146">
        <v>4</v>
      </c>
      <c r="G20" s="144"/>
      <c r="H20" s="146"/>
      <c r="I20" s="147"/>
    </row>
    <row r="21" spans="1:9" x14ac:dyDescent="0.3">
      <c r="A21" s="143" t="s">
        <v>1099</v>
      </c>
      <c r="B21" s="144" t="s">
        <v>453</v>
      </c>
      <c r="C21" s="211">
        <v>10015</v>
      </c>
      <c r="D21" s="144">
        <v>12470616</v>
      </c>
      <c r="E21" s="146">
        <v>16.2</v>
      </c>
      <c r="F21" s="146">
        <v>-4</v>
      </c>
      <c r="G21" s="144"/>
      <c r="H21" s="146"/>
      <c r="I21" s="147"/>
    </row>
    <row r="22" spans="1:9" x14ac:dyDescent="0.3">
      <c r="A22" s="143" t="s">
        <v>1099</v>
      </c>
      <c r="B22" s="144" t="s">
        <v>453</v>
      </c>
      <c r="C22" s="211" t="s">
        <v>1515</v>
      </c>
      <c r="D22" s="144">
        <v>11435124</v>
      </c>
      <c r="E22" s="146">
        <v>16.25</v>
      </c>
      <c r="F22" s="146">
        <v>4</v>
      </c>
      <c r="G22" s="144"/>
      <c r="H22" s="146"/>
      <c r="I22" s="147"/>
    </row>
    <row r="23" spans="1:9" ht="16.8" thickBot="1" x14ac:dyDescent="0.35">
      <c r="A23" s="217" t="s">
        <v>1099</v>
      </c>
      <c r="B23" s="171" t="s">
        <v>453</v>
      </c>
      <c r="C23" s="215" t="s">
        <v>1515</v>
      </c>
      <c r="D23" s="171">
        <v>12470604</v>
      </c>
      <c r="E23" s="173">
        <v>16.25</v>
      </c>
      <c r="F23" s="173">
        <v>-4</v>
      </c>
      <c r="G23" s="171"/>
      <c r="H23" s="173"/>
      <c r="I23" s="174"/>
    </row>
    <row r="24" spans="1:9" x14ac:dyDescent="0.3">
      <c r="A24" s="138" t="s">
        <v>1099</v>
      </c>
      <c r="B24" s="139" t="s">
        <v>453</v>
      </c>
      <c r="C24" s="207" t="s">
        <v>1516</v>
      </c>
      <c r="D24" s="139">
        <v>11582315</v>
      </c>
      <c r="E24" s="141">
        <v>16.5</v>
      </c>
      <c r="F24" s="141">
        <v>499</v>
      </c>
      <c r="G24" s="139"/>
      <c r="H24" s="141"/>
      <c r="I24" s="142"/>
    </row>
    <row r="25" spans="1:9" x14ac:dyDescent="0.3">
      <c r="A25" s="143" t="s">
        <v>1099</v>
      </c>
      <c r="B25" s="144" t="s">
        <v>453</v>
      </c>
      <c r="C25" s="211" t="s">
        <v>1516</v>
      </c>
      <c r="D25" s="144">
        <v>12001777</v>
      </c>
      <c r="E25" s="146">
        <v>16.5</v>
      </c>
      <c r="F25" s="146">
        <v>-499</v>
      </c>
      <c r="G25" s="144"/>
      <c r="H25" s="146"/>
      <c r="I25" s="147"/>
    </row>
    <row r="26" spans="1:9" x14ac:dyDescent="0.3">
      <c r="A26" s="143" t="s">
        <v>1099</v>
      </c>
      <c r="B26" s="144" t="s">
        <v>453</v>
      </c>
      <c r="C26" s="211">
        <v>10016</v>
      </c>
      <c r="D26" s="144">
        <v>11582369</v>
      </c>
      <c r="E26" s="146">
        <v>16.55</v>
      </c>
      <c r="F26" s="146">
        <v>499</v>
      </c>
      <c r="G26" s="144"/>
      <c r="H26" s="146"/>
      <c r="I26" s="147"/>
    </row>
    <row r="27" spans="1:9" x14ac:dyDescent="0.3">
      <c r="A27" s="148" t="s">
        <v>1099</v>
      </c>
      <c r="B27" s="144"/>
      <c r="C27" s="211"/>
      <c r="D27" s="144"/>
      <c r="E27" s="146"/>
      <c r="F27" s="146"/>
      <c r="G27" s="144">
        <v>11582654</v>
      </c>
      <c r="H27" s="146">
        <v>16.55</v>
      </c>
      <c r="I27" s="147">
        <v>443</v>
      </c>
    </row>
    <row r="28" spans="1:9" x14ac:dyDescent="0.3">
      <c r="A28" s="143" t="s">
        <v>1099</v>
      </c>
      <c r="B28" s="144" t="s">
        <v>453</v>
      </c>
      <c r="C28" s="211">
        <v>10016</v>
      </c>
      <c r="D28" s="144">
        <v>12001777</v>
      </c>
      <c r="E28" s="146">
        <v>16.55</v>
      </c>
      <c r="F28" s="146">
        <v>-56</v>
      </c>
      <c r="G28" s="144"/>
      <c r="H28" s="146"/>
      <c r="I28" s="147"/>
    </row>
    <row r="29" spans="1:9" x14ac:dyDescent="0.3">
      <c r="A29" s="143" t="s">
        <v>1099</v>
      </c>
      <c r="B29" s="144" t="s">
        <v>453</v>
      </c>
      <c r="C29" s="211" t="s">
        <v>1517</v>
      </c>
      <c r="D29" s="144">
        <v>11582576</v>
      </c>
      <c r="E29" s="146">
        <v>16.55</v>
      </c>
      <c r="F29" s="146">
        <v>499</v>
      </c>
      <c r="G29" s="144"/>
      <c r="H29" s="146"/>
      <c r="I29" s="147"/>
    </row>
    <row r="30" spans="1:9" x14ac:dyDescent="0.3">
      <c r="A30" s="143" t="s">
        <v>1099</v>
      </c>
      <c r="B30" s="144" t="s">
        <v>453</v>
      </c>
      <c r="C30" s="211" t="s">
        <v>1517</v>
      </c>
      <c r="D30" s="144">
        <v>12001777</v>
      </c>
      <c r="E30" s="146">
        <v>16.55</v>
      </c>
      <c r="F30" s="146">
        <v>-499</v>
      </c>
      <c r="G30" s="144"/>
      <c r="H30" s="146"/>
      <c r="I30" s="147"/>
    </row>
    <row r="31" spans="1:9" x14ac:dyDescent="0.3">
      <c r="A31" s="143" t="s">
        <v>1099</v>
      </c>
      <c r="B31" s="144" t="s">
        <v>453</v>
      </c>
      <c r="C31" s="211">
        <v>10017</v>
      </c>
      <c r="D31" s="144">
        <v>11582732</v>
      </c>
      <c r="E31" s="146">
        <v>16.55</v>
      </c>
      <c r="F31" s="146">
        <v>499</v>
      </c>
      <c r="G31" s="144"/>
      <c r="H31" s="146"/>
      <c r="I31" s="147"/>
    </row>
    <row r="32" spans="1:9" x14ac:dyDescent="0.3">
      <c r="A32" s="143" t="s">
        <v>1099</v>
      </c>
      <c r="B32" s="144" t="s">
        <v>453</v>
      </c>
      <c r="C32" s="211">
        <v>10017</v>
      </c>
      <c r="D32" s="144">
        <v>12001757</v>
      </c>
      <c r="E32" s="146">
        <v>16.55</v>
      </c>
      <c r="F32" s="146">
        <v>-499</v>
      </c>
      <c r="G32" s="144"/>
      <c r="H32" s="146"/>
      <c r="I32" s="147"/>
    </row>
    <row r="33" spans="1:9" x14ac:dyDescent="0.3">
      <c r="A33" s="143" t="s">
        <v>1099</v>
      </c>
      <c r="B33" s="144" t="s">
        <v>453</v>
      </c>
      <c r="C33" s="211" t="s">
        <v>1518</v>
      </c>
      <c r="D33" s="144">
        <v>11582931</v>
      </c>
      <c r="E33" s="146">
        <v>16.600000000000001</v>
      </c>
      <c r="F33" s="146">
        <v>499</v>
      </c>
      <c r="G33" s="144"/>
      <c r="H33" s="146"/>
      <c r="I33" s="147"/>
    </row>
    <row r="34" spans="1:9" x14ac:dyDescent="0.3">
      <c r="A34" s="148" t="s">
        <v>1099</v>
      </c>
      <c r="B34" s="144"/>
      <c r="C34" s="211"/>
      <c r="D34" s="144"/>
      <c r="E34" s="146"/>
      <c r="F34" s="146"/>
      <c r="G34" s="144">
        <v>11583168</v>
      </c>
      <c r="H34" s="146">
        <v>16.600000000000001</v>
      </c>
      <c r="I34" s="147">
        <v>499</v>
      </c>
    </row>
    <row r="35" spans="1:9" x14ac:dyDescent="0.3">
      <c r="A35" s="143" t="s">
        <v>1099</v>
      </c>
      <c r="B35" s="144" t="s">
        <v>453</v>
      </c>
      <c r="C35" s="211">
        <v>10018</v>
      </c>
      <c r="D35" s="144">
        <v>11583125</v>
      </c>
      <c r="E35" s="146">
        <v>16.600000000000001</v>
      </c>
      <c r="F35" s="146">
        <v>499</v>
      </c>
      <c r="G35" s="144"/>
      <c r="H35" s="146"/>
      <c r="I35" s="147"/>
    </row>
    <row r="36" spans="1:9" x14ac:dyDescent="0.3">
      <c r="A36" s="148" t="s">
        <v>1099</v>
      </c>
      <c r="B36" s="144"/>
      <c r="C36" s="211"/>
      <c r="D36" s="144"/>
      <c r="E36" s="146"/>
      <c r="F36" s="146"/>
      <c r="G36" s="144">
        <v>11583168</v>
      </c>
      <c r="H36" s="146">
        <v>16.600000000000001</v>
      </c>
      <c r="I36" s="147">
        <v>499</v>
      </c>
    </row>
    <row r="37" spans="1:9" x14ac:dyDescent="0.3">
      <c r="A37" s="143" t="s">
        <v>1099</v>
      </c>
      <c r="B37" s="144" t="s">
        <v>453</v>
      </c>
      <c r="C37" s="211" t="s">
        <v>1166</v>
      </c>
      <c r="D37" s="144">
        <v>11583143</v>
      </c>
      <c r="E37" s="146">
        <v>16.600000000000001</v>
      </c>
      <c r="F37" s="146">
        <v>499</v>
      </c>
      <c r="G37" s="144"/>
      <c r="H37" s="146"/>
      <c r="I37" s="147"/>
    </row>
    <row r="38" spans="1:9" x14ac:dyDescent="0.3">
      <c r="A38" s="148" t="s">
        <v>1099</v>
      </c>
      <c r="B38" s="144"/>
      <c r="C38" s="211"/>
      <c r="D38" s="144"/>
      <c r="E38" s="146"/>
      <c r="F38" s="146"/>
      <c r="G38" s="144">
        <v>11583168</v>
      </c>
      <c r="H38" s="146">
        <v>16.600000000000001</v>
      </c>
      <c r="I38" s="147">
        <v>499</v>
      </c>
    </row>
    <row r="39" spans="1:9" x14ac:dyDescent="0.3">
      <c r="A39" s="143" t="s">
        <v>1099</v>
      </c>
      <c r="B39" s="144" t="s">
        <v>453</v>
      </c>
      <c r="C39" s="211">
        <v>10019</v>
      </c>
      <c r="D39" s="144">
        <v>11583564</v>
      </c>
      <c r="E39" s="146">
        <v>16.649999999999999</v>
      </c>
      <c r="F39" s="146">
        <v>499</v>
      </c>
      <c r="G39" s="144"/>
      <c r="H39" s="146"/>
      <c r="I39" s="147"/>
    </row>
    <row r="40" spans="1:9" x14ac:dyDescent="0.3">
      <c r="A40" s="148" t="s">
        <v>1099</v>
      </c>
      <c r="B40" s="144"/>
      <c r="C40" s="211"/>
      <c r="D40" s="144"/>
      <c r="E40" s="146"/>
      <c r="F40" s="146"/>
      <c r="G40" s="144">
        <v>11583681</v>
      </c>
      <c r="H40" s="146">
        <v>16.649999999999999</v>
      </c>
      <c r="I40" s="147">
        <v>499</v>
      </c>
    </row>
    <row r="41" spans="1:9" x14ac:dyDescent="0.3">
      <c r="A41" s="143" t="s">
        <v>1099</v>
      </c>
      <c r="B41" s="144" t="s">
        <v>453</v>
      </c>
      <c r="C41" s="211">
        <v>10020</v>
      </c>
      <c r="D41" s="144">
        <v>11583946</v>
      </c>
      <c r="E41" s="146">
        <v>16.649999999999999</v>
      </c>
      <c r="F41" s="146">
        <v>499</v>
      </c>
      <c r="G41" s="144"/>
      <c r="H41" s="146"/>
      <c r="I41" s="147"/>
    </row>
    <row r="42" spans="1:9" x14ac:dyDescent="0.3">
      <c r="A42" s="148" t="s">
        <v>1099</v>
      </c>
      <c r="B42" s="144"/>
      <c r="C42" s="211"/>
      <c r="D42" s="144"/>
      <c r="E42" s="146"/>
      <c r="F42" s="146"/>
      <c r="G42" s="144">
        <v>11584195</v>
      </c>
      <c r="H42" s="146">
        <v>16.649999999999999</v>
      </c>
      <c r="I42" s="147">
        <v>235</v>
      </c>
    </row>
    <row r="43" spans="1:9" x14ac:dyDescent="0.3">
      <c r="A43" s="143" t="s">
        <v>1099</v>
      </c>
      <c r="B43" s="144" t="s">
        <v>453</v>
      </c>
      <c r="C43" s="211">
        <v>10020</v>
      </c>
      <c r="D43" s="144">
        <v>12000040</v>
      </c>
      <c r="E43" s="146">
        <v>16.649999999999999</v>
      </c>
      <c r="F43" s="146">
        <v>-264</v>
      </c>
      <c r="G43" s="144"/>
      <c r="H43" s="146"/>
      <c r="I43" s="147"/>
    </row>
    <row r="44" spans="1:9" x14ac:dyDescent="0.3">
      <c r="A44" s="143" t="s">
        <v>1099</v>
      </c>
      <c r="B44" s="144" t="s">
        <v>453</v>
      </c>
      <c r="C44" s="211">
        <v>10021</v>
      </c>
      <c r="D44" s="144">
        <v>11584392</v>
      </c>
      <c r="E44" s="146">
        <v>16.7</v>
      </c>
      <c r="F44" s="146">
        <v>499</v>
      </c>
      <c r="G44" s="144"/>
      <c r="H44" s="146"/>
      <c r="I44" s="147"/>
    </row>
    <row r="45" spans="1:9" x14ac:dyDescent="0.3">
      <c r="A45" s="148" t="s">
        <v>1099</v>
      </c>
      <c r="B45" s="144"/>
      <c r="C45" s="211"/>
      <c r="D45" s="144"/>
      <c r="E45" s="146"/>
      <c r="F45" s="146"/>
      <c r="G45" s="144">
        <v>11584709</v>
      </c>
      <c r="H45" s="146">
        <v>16.7</v>
      </c>
      <c r="I45" s="147">
        <v>499</v>
      </c>
    </row>
    <row r="46" spans="1:9" x14ac:dyDescent="0.3">
      <c r="A46" s="143" t="s">
        <v>1099</v>
      </c>
      <c r="B46" s="144" t="s">
        <v>453</v>
      </c>
      <c r="C46" s="211" t="s">
        <v>1167</v>
      </c>
      <c r="D46" s="144">
        <v>11584635</v>
      </c>
      <c r="E46" s="146">
        <v>16.7</v>
      </c>
      <c r="F46" s="146">
        <v>499</v>
      </c>
      <c r="G46" s="144"/>
      <c r="H46" s="146"/>
      <c r="I46" s="147"/>
    </row>
    <row r="47" spans="1:9" x14ac:dyDescent="0.3">
      <c r="A47" s="148" t="s">
        <v>1099</v>
      </c>
      <c r="B47" s="144"/>
      <c r="C47" s="211"/>
      <c r="D47" s="144"/>
      <c r="E47" s="146"/>
      <c r="F47" s="146"/>
      <c r="G47" s="144">
        <v>11584709</v>
      </c>
      <c r="H47" s="146">
        <v>16.7</v>
      </c>
      <c r="I47" s="147">
        <v>499</v>
      </c>
    </row>
    <row r="48" spans="1:9" x14ac:dyDescent="0.3">
      <c r="A48" s="143" t="s">
        <v>1099</v>
      </c>
      <c r="B48" s="144" t="s">
        <v>453</v>
      </c>
      <c r="C48" s="211">
        <v>10022</v>
      </c>
      <c r="D48" s="144">
        <v>11584759</v>
      </c>
      <c r="E48" s="146">
        <v>16.7</v>
      </c>
      <c r="F48" s="146">
        <v>499</v>
      </c>
      <c r="G48" s="144"/>
      <c r="H48" s="146"/>
      <c r="I48" s="147"/>
    </row>
    <row r="49" spans="1:9" x14ac:dyDescent="0.3">
      <c r="A49" s="148" t="s">
        <v>1099</v>
      </c>
      <c r="B49" s="144"/>
      <c r="C49" s="211"/>
      <c r="D49" s="144"/>
      <c r="E49" s="146"/>
      <c r="F49" s="146"/>
      <c r="G49" s="144">
        <v>11585224</v>
      </c>
      <c r="H49" s="146">
        <v>16.7</v>
      </c>
      <c r="I49" s="147">
        <v>499</v>
      </c>
    </row>
    <row r="50" spans="1:9" x14ac:dyDescent="0.3">
      <c r="A50" s="143" t="s">
        <v>1099</v>
      </c>
      <c r="B50" s="144" t="s">
        <v>453</v>
      </c>
      <c r="C50" s="211" t="s">
        <v>1168</v>
      </c>
      <c r="D50" s="144">
        <v>11584931</v>
      </c>
      <c r="E50" s="146">
        <v>16.7</v>
      </c>
      <c r="F50" s="146">
        <v>499</v>
      </c>
      <c r="G50" s="144"/>
      <c r="H50" s="146"/>
      <c r="I50" s="147"/>
    </row>
    <row r="51" spans="1:9" x14ac:dyDescent="0.3">
      <c r="A51" s="148" t="s">
        <v>1099</v>
      </c>
      <c r="B51" s="144"/>
      <c r="C51" s="211"/>
      <c r="D51" s="144"/>
      <c r="E51" s="146"/>
      <c r="F51" s="146"/>
      <c r="G51" s="144">
        <v>11585224</v>
      </c>
      <c r="H51" s="146">
        <v>16.7</v>
      </c>
      <c r="I51" s="147">
        <v>499</v>
      </c>
    </row>
    <row r="52" spans="1:9" x14ac:dyDescent="0.3">
      <c r="A52" s="143" t="s">
        <v>1099</v>
      </c>
      <c r="B52" s="144" t="s">
        <v>453</v>
      </c>
      <c r="C52" s="211">
        <v>10023</v>
      </c>
      <c r="D52" s="144">
        <v>11585160</v>
      </c>
      <c r="E52" s="146">
        <v>16.7</v>
      </c>
      <c r="F52" s="146">
        <v>499</v>
      </c>
      <c r="G52" s="144"/>
      <c r="H52" s="146"/>
      <c r="I52" s="147"/>
    </row>
    <row r="53" spans="1:9" x14ac:dyDescent="0.3">
      <c r="A53" s="148" t="s">
        <v>1099</v>
      </c>
      <c r="B53" s="144"/>
      <c r="C53" s="211"/>
      <c r="D53" s="144"/>
      <c r="E53" s="146"/>
      <c r="F53" s="146"/>
      <c r="G53" s="144">
        <v>11585224</v>
      </c>
      <c r="H53" s="146">
        <v>16.7</v>
      </c>
      <c r="I53" s="147">
        <v>129</v>
      </c>
    </row>
    <row r="54" spans="1:9" x14ac:dyDescent="0.3">
      <c r="A54" s="143" t="s">
        <v>1099</v>
      </c>
      <c r="B54" s="144" t="s">
        <v>453</v>
      </c>
      <c r="C54" s="211">
        <v>10023</v>
      </c>
      <c r="D54" s="144">
        <v>11595544</v>
      </c>
      <c r="E54" s="146">
        <v>16.7</v>
      </c>
      <c r="F54" s="146">
        <v>-370</v>
      </c>
      <c r="G54" s="144"/>
      <c r="H54" s="146"/>
      <c r="I54" s="147"/>
    </row>
    <row r="55" spans="1:9" x14ac:dyDescent="0.3">
      <c r="A55" s="143" t="s">
        <v>1099</v>
      </c>
      <c r="B55" s="144" t="s">
        <v>453</v>
      </c>
      <c r="C55" s="211" t="s">
        <v>1169</v>
      </c>
      <c r="D55" s="144">
        <v>11585456</v>
      </c>
      <c r="E55" s="146">
        <v>16.7</v>
      </c>
      <c r="F55" s="146">
        <v>499</v>
      </c>
      <c r="G55" s="144"/>
      <c r="H55" s="146"/>
      <c r="I55" s="147"/>
    </row>
    <row r="56" spans="1:9" x14ac:dyDescent="0.3">
      <c r="A56" s="143" t="s">
        <v>1099</v>
      </c>
      <c r="B56" s="144" t="s">
        <v>453</v>
      </c>
      <c r="C56" s="211" t="s">
        <v>1169</v>
      </c>
      <c r="D56" s="144">
        <v>11595534</v>
      </c>
      <c r="E56" s="146">
        <v>16.7</v>
      </c>
      <c r="F56" s="146">
        <v>-499</v>
      </c>
      <c r="G56" s="144"/>
      <c r="H56" s="146"/>
      <c r="I56" s="147"/>
    </row>
    <row r="57" spans="1:9" x14ac:dyDescent="0.3">
      <c r="A57" s="143" t="s">
        <v>1099</v>
      </c>
      <c r="B57" s="144" t="s">
        <v>453</v>
      </c>
      <c r="C57" s="211">
        <v>10024</v>
      </c>
      <c r="D57" s="144">
        <v>11585542</v>
      </c>
      <c r="E57" s="203" t="s">
        <v>1519</v>
      </c>
      <c r="F57" s="146">
        <v>499</v>
      </c>
      <c r="G57" s="144"/>
      <c r="H57" s="146"/>
      <c r="I57" s="147"/>
    </row>
    <row r="58" spans="1:9" x14ac:dyDescent="0.3">
      <c r="A58" s="148" t="s">
        <v>1099</v>
      </c>
      <c r="B58" s="144"/>
      <c r="C58" s="211"/>
      <c r="D58" s="144"/>
      <c r="E58" s="146"/>
      <c r="F58" s="146"/>
      <c r="G58" s="144">
        <v>11585737</v>
      </c>
      <c r="H58" s="146">
        <v>16.75</v>
      </c>
      <c r="I58" s="147">
        <v>499</v>
      </c>
    </row>
    <row r="59" spans="1:9" x14ac:dyDescent="0.3">
      <c r="A59" s="143" t="s">
        <v>1099</v>
      </c>
      <c r="B59" s="144" t="s">
        <v>453</v>
      </c>
      <c r="C59" s="211">
        <v>10025</v>
      </c>
      <c r="D59" s="144">
        <v>11585912</v>
      </c>
      <c r="E59" s="203" t="s">
        <v>1519</v>
      </c>
      <c r="F59" s="146">
        <v>499</v>
      </c>
      <c r="G59" s="144"/>
      <c r="H59" s="146"/>
      <c r="I59" s="147"/>
    </row>
    <row r="60" spans="1:9" x14ac:dyDescent="0.3">
      <c r="A60" s="148" t="s">
        <v>1099</v>
      </c>
      <c r="B60" s="144"/>
      <c r="C60" s="211"/>
      <c r="D60" s="144"/>
      <c r="E60" s="146"/>
      <c r="F60" s="146"/>
      <c r="G60" s="144">
        <v>11590252</v>
      </c>
      <c r="H60" s="146">
        <v>16.75</v>
      </c>
      <c r="I60" s="147">
        <v>499</v>
      </c>
    </row>
    <row r="61" spans="1:9" x14ac:dyDescent="0.3">
      <c r="A61" s="143" t="s">
        <v>1099</v>
      </c>
      <c r="B61" s="144" t="s">
        <v>453</v>
      </c>
      <c r="C61" s="211" t="s">
        <v>1520</v>
      </c>
      <c r="D61" s="144">
        <v>11590050</v>
      </c>
      <c r="E61" s="203" t="s">
        <v>1519</v>
      </c>
      <c r="F61" s="146">
        <v>499</v>
      </c>
      <c r="G61" s="144"/>
      <c r="H61" s="146"/>
      <c r="I61" s="147"/>
    </row>
    <row r="62" spans="1:9" x14ac:dyDescent="0.3">
      <c r="A62" s="148" t="s">
        <v>1099</v>
      </c>
      <c r="B62" s="144"/>
      <c r="C62" s="211"/>
      <c r="D62" s="144"/>
      <c r="E62" s="146"/>
      <c r="F62" s="146"/>
      <c r="G62" s="144">
        <v>11590252</v>
      </c>
      <c r="H62" s="146">
        <v>16.75</v>
      </c>
      <c r="I62" s="147">
        <v>499</v>
      </c>
    </row>
    <row r="63" spans="1:9" x14ac:dyDescent="0.3">
      <c r="A63" s="143" t="s">
        <v>1099</v>
      </c>
      <c r="B63" s="144" t="s">
        <v>453</v>
      </c>
      <c r="C63" s="211" t="s">
        <v>1170</v>
      </c>
      <c r="D63" s="144">
        <v>11590294</v>
      </c>
      <c r="E63" s="203" t="s">
        <v>1519</v>
      </c>
      <c r="F63" s="146">
        <v>499</v>
      </c>
      <c r="G63" s="144"/>
      <c r="H63" s="146"/>
      <c r="I63" s="147"/>
    </row>
    <row r="64" spans="1:9" x14ac:dyDescent="0.3">
      <c r="A64" s="148" t="s">
        <v>1099</v>
      </c>
      <c r="B64" s="144"/>
      <c r="C64" s="211"/>
      <c r="D64" s="144"/>
      <c r="E64" s="146"/>
      <c r="F64" s="146"/>
      <c r="G64" s="144">
        <v>11590767</v>
      </c>
      <c r="H64" s="146">
        <v>16.75</v>
      </c>
      <c r="I64" s="147">
        <v>499</v>
      </c>
    </row>
    <row r="65" spans="1:9" x14ac:dyDescent="0.3">
      <c r="A65" s="143" t="s">
        <v>1099</v>
      </c>
      <c r="B65" s="144" t="s">
        <v>453</v>
      </c>
      <c r="C65" s="211">
        <v>10026</v>
      </c>
      <c r="D65" s="144">
        <v>11590348</v>
      </c>
      <c r="E65" s="203" t="s">
        <v>1519</v>
      </c>
      <c r="F65" s="146">
        <v>499</v>
      </c>
      <c r="G65" s="144"/>
      <c r="H65" s="146"/>
      <c r="I65" s="147"/>
    </row>
    <row r="66" spans="1:9" x14ac:dyDescent="0.3">
      <c r="A66" s="148" t="s">
        <v>1099</v>
      </c>
      <c r="B66" s="144"/>
      <c r="C66" s="211"/>
      <c r="D66" s="144"/>
      <c r="E66" s="146"/>
      <c r="F66" s="146"/>
      <c r="G66" s="144">
        <v>11590767</v>
      </c>
      <c r="H66" s="146">
        <v>16.75</v>
      </c>
      <c r="I66" s="147">
        <v>499</v>
      </c>
    </row>
    <row r="67" spans="1:9" x14ac:dyDescent="0.3">
      <c r="A67" s="143" t="s">
        <v>1099</v>
      </c>
      <c r="B67" s="144" t="s">
        <v>453</v>
      </c>
      <c r="C67" s="211">
        <v>10027</v>
      </c>
      <c r="D67" s="144">
        <v>11590792</v>
      </c>
      <c r="E67" s="203" t="s">
        <v>1519</v>
      </c>
      <c r="F67" s="146">
        <v>499</v>
      </c>
      <c r="G67" s="144"/>
      <c r="H67" s="146"/>
      <c r="I67" s="147"/>
    </row>
    <row r="68" spans="1:9" x14ac:dyDescent="0.3">
      <c r="A68" s="148" t="s">
        <v>1099</v>
      </c>
      <c r="B68" s="144"/>
      <c r="C68" s="211"/>
      <c r="D68" s="144"/>
      <c r="E68" s="146"/>
      <c r="F68" s="146"/>
      <c r="G68" s="144">
        <v>11591280</v>
      </c>
      <c r="H68" s="146">
        <v>16.75</v>
      </c>
      <c r="I68" s="147">
        <v>499</v>
      </c>
    </row>
    <row r="69" spans="1:9" x14ac:dyDescent="0.3">
      <c r="A69" s="143" t="s">
        <v>1099</v>
      </c>
      <c r="B69" s="144" t="s">
        <v>453</v>
      </c>
      <c r="C69" s="211">
        <v>10028</v>
      </c>
      <c r="D69" s="144">
        <v>11591164</v>
      </c>
      <c r="E69" s="203" t="s">
        <v>1519</v>
      </c>
      <c r="F69" s="146">
        <v>499</v>
      </c>
      <c r="G69" s="144"/>
      <c r="H69" s="146"/>
      <c r="I69" s="147"/>
    </row>
    <row r="70" spans="1:9" x14ac:dyDescent="0.3">
      <c r="A70" s="148" t="s">
        <v>1099</v>
      </c>
      <c r="B70" s="144"/>
      <c r="C70" s="211"/>
      <c r="D70" s="144"/>
      <c r="E70" s="146"/>
      <c r="F70" s="146"/>
      <c r="G70" s="144">
        <v>11591280</v>
      </c>
      <c r="H70" s="146">
        <v>16.75</v>
      </c>
      <c r="I70" s="147">
        <v>499</v>
      </c>
    </row>
    <row r="71" spans="1:9" x14ac:dyDescent="0.3">
      <c r="A71" s="143" t="s">
        <v>1099</v>
      </c>
      <c r="B71" s="144" t="s">
        <v>453</v>
      </c>
      <c r="C71" s="211" t="s">
        <v>1521</v>
      </c>
      <c r="D71" s="144">
        <v>11591318</v>
      </c>
      <c r="E71" s="203" t="s">
        <v>1519</v>
      </c>
      <c r="F71" s="146">
        <v>499</v>
      </c>
      <c r="G71" s="144"/>
      <c r="H71" s="146"/>
      <c r="I71" s="147"/>
    </row>
    <row r="72" spans="1:9" x14ac:dyDescent="0.3">
      <c r="A72" s="148" t="s">
        <v>1099</v>
      </c>
      <c r="B72" s="144"/>
      <c r="C72" s="211"/>
      <c r="D72" s="144"/>
      <c r="E72" s="146"/>
      <c r="F72" s="146"/>
      <c r="G72" s="144">
        <v>11591793</v>
      </c>
      <c r="H72" s="146">
        <v>16.75</v>
      </c>
      <c r="I72" s="147">
        <v>499</v>
      </c>
    </row>
    <row r="73" spans="1:9" x14ac:dyDescent="0.3">
      <c r="A73" s="143" t="s">
        <v>1099</v>
      </c>
      <c r="B73" s="144" t="s">
        <v>453</v>
      </c>
      <c r="C73" s="211" t="s">
        <v>1522</v>
      </c>
      <c r="D73" s="144">
        <v>11591548</v>
      </c>
      <c r="E73" s="203" t="s">
        <v>1519</v>
      </c>
      <c r="F73" s="146">
        <v>499</v>
      </c>
      <c r="G73" s="144"/>
      <c r="H73" s="146"/>
      <c r="I73" s="147"/>
    </row>
    <row r="74" spans="1:9" x14ac:dyDescent="0.3">
      <c r="A74" s="148" t="s">
        <v>1099</v>
      </c>
      <c r="B74" s="144"/>
      <c r="C74" s="211"/>
      <c r="D74" s="144"/>
      <c r="E74" s="146"/>
      <c r="F74" s="146"/>
      <c r="G74" s="144">
        <v>11591793</v>
      </c>
      <c r="H74" s="146">
        <v>16.75</v>
      </c>
      <c r="I74" s="147">
        <v>499</v>
      </c>
    </row>
    <row r="75" spans="1:9" x14ac:dyDescent="0.3">
      <c r="A75" s="143" t="s">
        <v>1099</v>
      </c>
      <c r="B75" s="144" t="s">
        <v>453</v>
      </c>
      <c r="C75" s="211">
        <v>10029</v>
      </c>
      <c r="D75" s="144">
        <v>11591695</v>
      </c>
      <c r="E75" s="203" t="s">
        <v>1519</v>
      </c>
      <c r="F75" s="146">
        <v>499</v>
      </c>
      <c r="G75" s="144"/>
      <c r="H75" s="146"/>
      <c r="I75" s="147"/>
    </row>
    <row r="76" spans="1:9" x14ac:dyDescent="0.3">
      <c r="A76" s="148" t="s">
        <v>1099</v>
      </c>
      <c r="B76" s="144"/>
      <c r="C76" s="211"/>
      <c r="D76" s="144"/>
      <c r="E76" s="146"/>
      <c r="F76" s="146"/>
      <c r="G76" s="144">
        <v>11591793</v>
      </c>
      <c r="H76" s="146">
        <v>16.75</v>
      </c>
      <c r="I76" s="147">
        <v>499</v>
      </c>
    </row>
    <row r="77" spans="1:9" x14ac:dyDescent="0.3">
      <c r="A77" s="143" t="s">
        <v>1099</v>
      </c>
      <c r="B77" s="144" t="s">
        <v>453</v>
      </c>
      <c r="C77" s="211" t="s">
        <v>1523</v>
      </c>
      <c r="D77" s="144">
        <v>11591841</v>
      </c>
      <c r="E77" s="203" t="s">
        <v>1519</v>
      </c>
      <c r="F77" s="146">
        <v>499</v>
      </c>
      <c r="G77" s="144"/>
      <c r="H77" s="146"/>
      <c r="I77" s="147"/>
    </row>
    <row r="78" spans="1:9" x14ac:dyDescent="0.3">
      <c r="A78" s="148" t="s">
        <v>1099</v>
      </c>
      <c r="B78" s="144"/>
      <c r="C78" s="211"/>
      <c r="D78" s="144"/>
      <c r="E78" s="146"/>
      <c r="F78" s="146"/>
      <c r="G78" s="144">
        <v>11592304</v>
      </c>
      <c r="H78" s="146">
        <v>16.75</v>
      </c>
      <c r="I78" s="147">
        <v>499</v>
      </c>
    </row>
    <row r="79" spans="1:9" x14ac:dyDescent="0.3">
      <c r="A79" s="143" t="s">
        <v>1099</v>
      </c>
      <c r="B79" s="144" t="s">
        <v>453</v>
      </c>
      <c r="C79" s="211" t="s">
        <v>1171</v>
      </c>
      <c r="D79" s="144">
        <v>11592099</v>
      </c>
      <c r="E79" s="203" t="s">
        <v>1519</v>
      </c>
      <c r="F79" s="146">
        <v>499</v>
      </c>
      <c r="G79" s="144"/>
      <c r="H79" s="146"/>
      <c r="I79" s="147"/>
    </row>
    <row r="80" spans="1:9" x14ac:dyDescent="0.3">
      <c r="A80" s="148" t="s">
        <v>1099</v>
      </c>
      <c r="B80" s="144"/>
      <c r="C80" s="211"/>
      <c r="D80" s="144"/>
      <c r="E80" s="146"/>
      <c r="F80" s="146"/>
      <c r="G80" s="144">
        <v>11592304</v>
      </c>
      <c r="H80" s="146">
        <v>16.75</v>
      </c>
      <c r="I80" s="147">
        <v>499</v>
      </c>
    </row>
    <row r="81" spans="1:9" x14ac:dyDescent="0.3">
      <c r="A81" s="143" t="s">
        <v>1099</v>
      </c>
      <c r="B81" s="144" t="s">
        <v>453</v>
      </c>
      <c r="C81" s="211">
        <v>10030</v>
      </c>
      <c r="D81" s="144">
        <v>11592213</v>
      </c>
      <c r="E81" s="203" t="s">
        <v>1519</v>
      </c>
      <c r="F81" s="146">
        <v>499</v>
      </c>
      <c r="G81" s="144"/>
      <c r="H81" s="146"/>
      <c r="I81" s="147"/>
    </row>
    <row r="82" spans="1:9" x14ac:dyDescent="0.3">
      <c r="A82" s="148" t="s">
        <v>1099</v>
      </c>
      <c r="B82" s="144"/>
      <c r="C82" s="211"/>
      <c r="D82" s="144"/>
      <c r="E82" s="146"/>
      <c r="F82" s="146"/>
      <c r="G82" s="144">
        <v>11592304</v>
      </c>
      <c r="H82" s="146">
        <v>16.75</v>
      </c>
      <c r="I82" s="147">
        <v>499</v>
      </c>
    </row>
    <row r="83" spans="1:9" x14ac:dyDescent="0.3">
      <c r="A83" s="143" t="s">
        <v>1099</v>
      </c>
      <c r="B83" s="144" t="s">
        <v>453</v>
      </c>
      <c r="C83" s="211" t="s">
        <v>1172</v>
      </c>
      <c r="D83" s="144">
        <v>11592322</v>
      </c>
      <c r="E83" s="203" t="s">
        <v>1519</v>
      </c>
      <c r="F83" s="146">
        <v>499</v>
      </c>
      <c r="G83" s="144"/>
      <c r="H83" s="146"/>
      <c r="I83" s="147"/>
    </row>
    <row r="84" spans="1:9" x14ac:dyDescent="0.3">
      <c r="A84" s="148" t="s">
        <v>1099</v>
      </c>
      <c r="B84" s="144"/>
      <c r="C84" s="211"/>
      <c r="D84" s="144"/>
      <c r="E84" s="146"/>
      <c r="F84" s="146"/>
      <c r="G84" s="144">
        <v>11592817</v>
      </c>
      <c r="H84" s="146">
        <v>16.75</v>
      </c>
      <c r="I84" s="147">
        <v>499</v>
      </c>
    </row>
    <row r="85" spans="1:9" x14ac:dyDescent="0.3">
      <c r="A85" s="143" t="s">
        <v>1099</v>
      </c>
      <c r="B85" s="144" t="s">
        <v>453</v>
      </c>
      <c r="C85" s="211" t="s">
        <v>1173</v>
      </c>
      <c r="D85" s="144">
        <v>11593251</v>
      </c>
      <c r="E85" s="203" t="s">
        <v>1519</v>
      </c>
      <c r="F85" s="146">
        <v>499</v>
      </c>
      <c r="G85" s="144"/>
      <c r="H85" s="146"/>
      <c r="I85" s="147"/>
    </row>
    <row r="86" spans="1:9" x14ac:dyDescent="0.3">
      <c r="A86" s="148" t="s">
        <v>1099</v>
      </c>
      <c r="B86" s="144"/>
      <c r="C86" s="211"/>
      <c r="D86" s="144"/>
      <c r="E86" s="146"/>
      <c r="F86" s="146"/>
      <c r="G86" s="144">
        <v>11593335</v>
      </c>
      <c r="H86" s="146">
        <v>16.75</v>
      </c>
      <c r="I86" s="147">
        <v>499</v>
      </c>
    </row>
    <row r="87" spans="1:9" x14ac:dyDescent="0.3">
      <c r="A87" s="143" t="s">
        <v>1099</v>
      </c>
      <c r="B87" s="144" t="s">
        <v>453</v>
      </c>
      <c r="C87" s="211" t="s">
        <v>1174</v>
      </c>
      <c r="D87" s="144">
        <v>11593857</v>
      </c>
      <c r="E87" s="203" t="s">
        <v>1519</v>
      </c>
      <c r="F87" s="146">
        <v>499</v>
      </c>
      <c r="G87" s="144"/>
      <c r="H87" s="146"/>
      <c r="I87" s="147"/>
    </row>
    <row r="88" spans="1:9" x14ac:dyDescent="0.3">
      <c r="A88" s="148" t="s">
        <v>1099</v>
      </c>
      <c r="B88" s="144"/>
      <c r="C88" s="211"/>
      <c r="D88" s="144"/>
      <c r="E88" s="146"/>
      <c r="F88" s="146"/>
      <c r="G88" s="144">
        <v>11594362</v>
      </c>
      <c r="H88" s="146">
        <v>16.75</v>
      </c>
      <c r="I88" s="147">
        <v>499</v>
      </c>
    </row>
    <row r="89" spans="1:9" x14ac:dyDescent="0.3">
      <c r="A89" s="143" t="s">
        <v>1099</v>
      </c>
      <c r="B89" s="144" t="s">
        <v>453</v>
      </c>
      <c r="C89" s="211">
        <v>10031</v>
      </c>
      <c r="D89" s="144">
        <v>11594313</v>
      </c>
      <c r="E89" s="203" t="s">
        <v>1519</v>
      </c>
      <c r="F89" s="146">
        <v>499</v>
      </c>
      <c r="G89" s="144"/>
      <c r="H89" s="146"/>
      <c r="I89" s="147"/>
    </row>
    <row r="90" spans="1:9" x14ac:dyDescent="0.3">
      <c r="A90" s="148" t="s">
        <v>1099</v>
      </c>
      <c r="B90" s="144"/>
      <c r="C90" s="211"/>
      <c r="D90" s="144"/>
      <c r="E90" s="146"/>
      <c r="F90" s="146"/>
      <c r="G90" s="144">
        <v>11594362</v>
      </c>
      <c r="H90" s="146">
        <v>16.75</v>
      </c>
      <c r="I90" s="147">
        <v>499</v>
      </c>
    </row>
    <row r="91" spans="1:9" x14ac:dyDescent="0.3">
      <c r="A91" s="143" t="s">
        <v>1099</v>
      </c>
      <c r="B91" s="144" t="s">
        <v>453</v>
      </c>
      <c r="C91" s="211">
        <v>10032</v>
      </c>
      <c r="D91" s="144">
        <v>11594681</v>
      </c>
      <c r="E91" s="203" t="s">
        <v>1519</v>
      </c>
      <c r="F91" s="146">
        <v>499</v>
      </c>
      <c r="G91" s="144"/>
      <c r="H91" s="146"/>
      <c r="I91" s="147"/>
    </row>
    <row r="92" spans="1:9" x14ac:dyDescent="0.3">
      <c r="A92" s="148" t="s">
        <v>1099</v>
      </c>
      <c r="B92" s="144"/>
      <c r="C92" s="211"/>
      <c r="D92" s="144"/>
      <c r="E92" s="146"/>
      <c r="F92" s="146"/>
      <c r="G92" s="144">
        <v>11594873</v>
      </c>
      <c r="H92" s="146">
        <v>16.75</v>
      </c>
      <c r="I92" s="147">
        <v>499</v>
      </c>
    </row>
    <row r="93" spans="1:9" x14ac:dyDescent="0.3">
      <c r="A93" s="143" t="s">
        <v>1099</v>
      </c>
      <c r="B93" s="144" t="s">
        <v>453</v>
      </c>
      <c r="C93" s="211" t="s">
        <v>1175</v>
      </c>
      <c r="D93" s="144">
        <v>11594699</v>
      </c>
      <c r="E93" s="203" t="s">
        <v>1519</v>
      </c>
      <c r="F93" s="146">
        <v>499</v>
      </c>
      <c r="G93" s="144"/>
      <c r="H93" s="146"/>
      <c r="I93" s="147"/>
    </row>
    <row r="94" spans="1:9" x14ac:dyDescent="0.3">
      <c r="A94" s="148" t="s">
        <v>1099</v>
      </c>
      <c r="B94" s="144"/>
      <c r="C94" s="211"/>
      <c r="D94" s="144"/>
      <c r="E94" s="146"/>
      <c r="F94" s="146"/>
      <c r="G94" s="144">
        <v>11594873</v>
      </c>
      <c r="H94" s="146">
        <v>16.75</v>
      </c>
      <c r="I94" s="147">
        <v>499</v>
      </c>
    </row>
    <row r="95" spans="1:9" x14ac:dyDescent="0.3">
      <c r="A95" s="143" t="s">
        <v>1099</v>
      </c>
      <c r="B95" s="144" t="s">
        <v>453</v>
      </c>
      <c r="C95" s="211">
        <v>10033</v>
      </c>
      <c r="D95" s="144">
        <v>12001926</v>
      </c>
      <c r="E95" s="203" t="s">
        <v>1519</v>
      </c>
      <c r="F95" s="146">
        <v>499</v>
      </c>
      <c r="G95" s="144"/>
      <c r="H95" s="146"/>
      <c r="I95" s="147"/>
    </row>
    <row r="96" spans="1:9" x14ac:dyDescent="0.3">
      <c r="A96" s="148" t="s">
        <v>1099</v>
      </c>
      <c r="B96" s="144"/>
      <c r="C96" s="211"/>
      <c r="D96" s="144"/>
      <c r="E96" s="146"/>
      <c r="F96" s="146"/>
      <c r="G96" s="144">
        <v>12001945</v>
      </c>
      <c r="H96" s="146">
        <v>16.75</v>
      </c>
      <c r="I96" s="147">
        <v>499</v>
      </c>
    </row>
    <row r="97" spans="1:9" x14ac:dyDescent="0.3">
      <c r="A97" s="143" t="s">
        <v>1099</v>
      </c>
      <c r="B97" s="144" t="s">
        <v>453</v>
      </c>
      <c r="C97" s="211">
        <v>10034</v>
      </c>
      <c r="D97" s="144">
        <v>12003217</v>
      </c>
      <c r="E97" s="203" t="s">
        <v>1519</v>
      </c>
      <c r="F97" s="146">
        <v>221</v>
      </c>
      <c r="G97" s="144"/>
      <c r="H97" s="146"/>
      <c r="I97" s="147"/>
    </row>
    <row r="98" spans="1:9" ht="16.8" thickBot="1" x14ac:dyDescent="0.35">
      <c r="A98" s="170" t="s">
        <v>1099</v>
      </c>
      <c r="B98" s="171"/>
      <c r="C98" s="215"/>
      <c r="D98" s="171"/>
      <c r="E98" s="173"/>
      <c r="F98" s="173"/>
      <c r="G98" s="171">
        <v>12003484</v>
      </c>
      <c r="H98" s="173">
        <v>16.75</v>
      </c>
      <c r="I98" s="174">
        <v>221</v>
      </c>
    </row>
    <row r="99" spans="1:9" x14ac:dyDescent="0.3">
      <c r="A99" s="138" t="s">
        <v>1099</v>
      </c>
      <c r="B99" s="139" t="s">
        <v>453</v>
      </c>
      <c r="C99" s="207" t="s">
        <v>1524</v>
      </c>
      <c r="D99" s="139">
        <v>12470994</v>
      </c>
      <c r="E99" s="141">
        <v>16.649999999999999</v>
      </c>
      <c r="F99" s="141">
        <v>499</v>
      </c>
      <c r="G99" s="139"/>
      <c r="H99" s="141"/>
      <c r="I99" s="142"/>
    </row>
    <row r="100" spans="1:9" x14ac:dyDescent="0.3">
      <c r="A100" s="143" t="s">
        <v>1099</v>
      </c>
      <c r="B100" s="144" t="s">
        <v>453</v>
      </c>
      <c r="C100" s="211" t="s">
        <v>1524</v>
      </c>
      <c r="D100" s="144">
        <v>12480664</v>
      </c>
      <c r="E100" s="146">
        <v>16.649999999999999</v>
      </c>
      <c r="F100" s="146">
        <v>-499</v>
      </c>
      <c r="G100" s="144"/>
      <c r="H100" s="146"/>
      <c r="I100" s="147"/>
    </row>
    <row r="101" spans="1:9" x14ac:dyDescent="0.3">
      <c r="A101" s="143" t="s">
        <v>1099</v>
      </c>
      <c r="B101" s="144" t="s">
        <v>453</v>
      </c>
      <c r="C101" s="211">
        <v>10035</v>
      </c>
      <c r="D101" s="144">
        <v>12471073</v>
      </c>
      <c r="E101" s="146">
        <v>16.7</v>
      </c>
      <c r="F101" s="146">
        <v>499</v>
      </c>
      <c r="G101" s="144"/>
      <c r="H101" s="146"/>
      <c r="I101" s="147"/>
    </row>
    <row r="102" spans="1:9" x14ac:dyDescent="0.3">
      <c r="A102" s="148" t="s">
        <v>1099</v>
      </c>
      <c r="B102" s="144"/>
      <c r="C102" s="211"/>
      <c r="D102" s="144"/>
      <c r="E102" s="146"/>
      <c r="F102" s="146"/>
      <c r="G102" s="144">
        <v>12471236</v>
      </c>
      <c r="H102" s="146">
        <v>16.7</v>
      </c>
      <c r="I102" s="147">
        <v>499</v>
      </c>
    </row>
    <row r="103" spans="1:9" x14ac:dyDescent="0.3">
      <c r="A103" s="143" t="s">
        <v>1099</v>
      </c>
      <c r="B103" s="144" t="s">
        <v>453</v>
      </c>
      <c r="C103" s="211" t="s">
        <v>1525</v>
      </c>
      <c r="D103" s="144">
        <v>12471372</v>
      </c>
      <c r="E103" s="146">
        <v>16.7</v>
      </c>
      <c r="F103" s="146">
        <v>499</v>
      </c>
      <c r="G103" s="144"/>
      <c r="H103" s="146"/>
      <c r="I103" s="147"/>
    </row>
    <row r="104" spans="1:9" x14ac:dyDescent="0.3">
      <c r="A104" s="148" t="s">
        <v>1099</v>
      </c>
      <c r="B104" s="144"/>
      <c r="C104" s="211"/>
      <c r="D104" s="144"/>
      <c r="E104" s="146"/>
      <c r="F104" s="146"/>
      <c r="G104" s="144">
        <v>12471748</v>
      </c>
      <c r="H104" s="146">
        <v>16.7</v>
      </c>
      <c r="I104" s="147">
        <v>499</v>
      </c>
    </row>
    <row r="105" spans="1:9" x14ac:dyDescent="0.3">
      <c r="A105" s="143" t="s">
        <v>1099</v>
      </c>
      <c r="B105" s="144" t="s">
        <v>453</v>
      </c>
      <c r="C105" s="211">
        <v>10036</v>
      </c>
      <c r="D105" s="144">
        <v>12471555</v>
      </c>
      <c r="E105" s="146">
        <v>16.7</v>
      </c>
      <c r="F105" s="146">
        <v>499</v>
      </c>
      <c r="G105" s="144"/>
      <c r="H105" s="146"/>
      <c r="I105" s="147"/>
    </row>
    <row r="106" spans="1:9" x14ac:dyDescent="0.3">
      <c r="A106" s="148" t="s">
        <v>1099</v>
      </c>
      <c r="B106" s="144"/>
      <c r="C106" s="211"/>
      <c r="D106" s="144"/>
      <c r="E106" s="146"/>
      <c r="F106" s="146"/>
      <c r="G106" s="144">
        <v>12471748</v>
      </c>
      <c r="H106" s="146">
        <v>16.7</v>
      </c>
      <c r="I106" s="147">
        <v>499</v>
      </c>
    </row>
    <row r="107" spans="1:9" x14ac:dyDescent="0.3">
      <c r="A107" s="143" t="s">
        <v>1099</v>
      </c>
      <c r="B107" s="144" t="s">
        <v>453</v>
      </c>
      <c r="C107" s="211">
        <v>10037</v>
      </c>
      <c r="D107" s="144">
        <v>12472211</v>
      </c>
      <c r="E107" s="146">
        <v>16.7</v>
      </c>
      <c r="F107" s="146">
        <v>499</v>
      </c>
      <c r="G107" s="144"/>
      <c r="H107" s="146"/>
      <c r="I107" s="147"/>
    </row>
    <row r="108" spans="1:9" x14ac:dyDescent="0.3">
      <c r="A108" s="148" t="s">
        <v>1099</v>
      </c>
      <c r="B108" s="144"/>
      <c r="C108" s="211"/>
      <c r="D108" s="144"/>
      <c r="E108" s="146"/>
      <c r="F108" s="146"/>
      <c r="G108" s="144">
        <v>12472261</v>
      </c>
      <c r="H108" s="146">
        <v>16.7</v>
      </c>
      <c r="I108" s="147">
        <v>94</v>
      </c>
    </row>
    <row r="109" spans="1:9" x14ac:dyDescent="0.3">
      <c r="A109" s="148" t="s">
        <v>1099</v>
      </c>
      <c r="B109" s="144"/>
      <c r="C109" s="211"/>
      <c r="D109" s="144"/>
      <c r="E109" s="146"/>
      <c r="F109" s="146"/>
      <c r="G109" s="144">
        <v>12483439</v>
      </c>
      <c r="H109" s="146">
        <v>16.7</v>
      </c>
      <c r="I109" s="147">
        <v>3</v>
      </c>
    </row>
    <row r="110" spans="1:9" x14ac:dyDescent="0.3">
      <c r="A110" s="143" t="s">
        <v>1099</v>
      </c>
      <c r="B110" s="144" t="s">
        <v>453</v>
      </c>
      <c r="C110" s="211">
        <v>10037</v>
      </c>
      <c r="D110" s="144">
        <v>12483997</v>
      </c>
      <c r="E110" s="146">
        <v>16.7</v>
      </c>
      <c r="F110" s="146">
        <v>-402</v>
      </c>
      <c r="G110" s="144"/>
      <c r="H110" s="146"/>
      <c r="I110" s="147"/>
    </row>
    <row r="111" spans="1:9" x14ac:dyDescent="0.3">
      <c r="A111" s="143" t="s">
        <v>1099</v>
      </c>
      <c r="B111" s="144" t="s">
        <v>453</v>
      </c>
      <c r="C111" s="211" t="s">
        <v>1526</v>
      </c>
      <c r="D111" s="144">
        <v>12472355</v>
      </c>
      <c r="E111" s="203" t="s">
        <v>1519</v>
      </c>
      <c r="F111" s="146">
        <v>499</v>
      </c>
      <c r="G111" s="144"/>
      <c r="H111" s="146"/>
      <c r="I111" s="147"/>
    </row>
    <row r="112" spans="1:9" x14ac:dyDescent="0.3">
      <c r="A112" s="148" t="s">
        <v>1099</v>
      </c>
      <c r="B112" s="144"/>
      <c r="C112" s="211"/>
      <c r="D112" s="144"/>
      <c r="E112" s="146"/>
      <c r="F112" s="146"/>
      <c r="G112" s="144">
        <v>12472777</v>
      </c>
      <c r="H112" s="146">
        <v>16.75</v>
      </c>
      <c r="I112" s="147">
        <v>499</v>
      </c>
    </row>
    <row r="113" spans="1:9" x14ac:dyDescent="0.3">
      <c r="A113" s="143" t="s">
        <v>1099</v>
      </c>
      <c r="B113" s="144" t="s">
        <v>453</v>
      </c>
      <c r="C113" s="211">
        <v>10038</v>
      </c>
      <c r="D113" s="144">
        <v>12472612</v>
      </c>
      <c r="E113" s="203" t="s">
        <v>1519</v>
      </c>
      <c r="F113" s="146">
        <v>499</v>
      </c>
      <c r="G113" s="144"/>
      <c r="H113" s="146"/>
      <c r="I113" s="147"/>
    </row>
    <row r="114" spans="1:9" x14ac:dyDescent="0.3">
      <c r="A114" s="148" t="s">
        <v>1099</v>
      </c>
      <c r="B114" s="144"/>
      <c r="C114" s="211"/>
      <c r="D114" s="144"/>
      <c r="E114" s="146"/>
      <c r="F114" s="146"/>
      <c r="G114" s="144">
        <v>12472777</v>
      </c>
      <c r="H114" s="146">
        <v>16.75</v>
      </c>
      <c r="I114" s="147">
        <v>499</v>
      </c>
    </row>
    <row r="115" spans="1:9" x14ac:dyDescent="0.3">
      <c r="A115" s="143" t="s">
        <v>1099</v>
      </c>
      <c r="B115" s="144" t="s">
        <v>453</v>
      </c>
      <c r="C115" s="211" t="s">
        <v>1527</v>
      </c>
      <c r="D115" s="144">
        <v>12472647</v>
      </c>
      <c r="E115" s="203" t="s">
        <v>1519</v>
      </c>
      <c r="F115" s="146">
        <v>499</v>
      </c>
      <c r="G115" s="144"/>
      <c r="H115" s="146"/>
      <c r="I115" s="147"/>
    </row>
    <row r="116" spans="1:9" x14ac:dyDescent="0.3">
      <c r="A116" s="148" t="s">
        <v>1099</v>
      </c>
      <c r="B116" s="144"/>
      <c r="C116" s="211"/>
      <c r="D116" s="144"/>
      <c r="E116" s="146"/>
      <c r="F116" s="146"/>
      <c r="G116" s="144">
        <v>12472777</v>
      </c>
      <c r="H116" s="146">
        <v>16.75</v>
      </c>
      <c r="I116" s="147">
        <v>499</v>
      </c>
    </row>
    <row r="117" spans="1:9" x14ac:dyDescent="0.3">
      <c r="A117" s="143" t="s">
        <v>1099</v>
      </c>
      <c r="B117" s="144" t="s">
        <v>453</v>
      </c>
      <c r="C117" s="211" t="s">
        <v>1528</v>
      </c>
      <c r="D117" s="144">
        <v>12472880</v>
      </c>
      <c r="E117" s="203" t="s">
        <v>1519</v>
      </c>
      <c r="F117" s="146">
        <v>499</v>
      </c>
      <c r="G117" s="144"/>
      <c r="H117" s="146"/>
      <c r="I117" s="147"/>
    </row>
    <row r="118" spans="1:9" x14ac:dyDescent="0.3">
      <c r="A118" s="148" t="s">
        <v>1099</v>
      </c>
      <c r="B118" s="144"/>
      <c r="C118" s="211"/>
      <c r="D118" s="144"/>
      <c r="E118" s="146"/>
      <c r="F118" s="146"/>
      <c r="G118" s="144">
        <v>12473288</v>
      </c>
      <c r="H118" s="146">
        <v>16.75</v>
      </c>
      <c r="I118" s="147">
        <v>499</v>
      </c>
    </row>
    <row r="119" spans="1:9" x14ac:dyDescent="0.3">
      <c r="A119" s="143" t="s">
        <v>1099</v>
      </c>
      <c r="B119" s="144" t="s">
        <v>453</v>
      </c>
      <c r="C119" s="211">
        <v>10039</v>
      </c>
      <c r="D119" s="144">
        <v>12473028</v>
      </c>
      <c r="E119" s="203" t="s">
        <v>1519</v>
      </c>
      <c r="F119" s="146">
        <v>499</v>
      </c>
      <c r="G119" s="144"/>
      <c r="H119" s="146"/>
      <c r="I119" s="147"/>
    </row>
    <row r="120" spans="1:9" x14ac:dyDescent="0.3">
      <c r="A120" s="148" t="s">
        <v>1099</v>
      </c>
      <c r="B120" s="144"/>
      <c r="C120" s="211"/>
      <c r="D120" s="144"/>
      <c r="E120" s="146"/>
      <c r="F120" s="146"/>
      <c r="G120" s="144">
        <v>12473288</v>
      </c>
      <c r="H120" s="146">
        <v>16.75</v>
      </c>
      <c r="I120" s="147">
        <v>499</v>
      </c>
    </row>
    <row r="121" spans="1:9" x14ac:dyDescent="0.3">
      <c r="A121" s="143" t="s">
        <v>1099</v>
      </c>
      <c r="B121" s="144" t="s">
        <v>453</v>
      </c>
      <c r="C121" s="211" t="s">
        <v>1196</v>
      </c>
      <c r="D121" s="144">
        <v>12473133</v>
      </c>
      <c r="E121" s="203" t="s">
        <v>1519</v>
      </c>
      <c r="F121" s="146">
        <v>499</v>
      </c>
      <c r="G121" s="144"/>
      <c r="H121" s="146"/>
      <c r="I121" s="147"/>
    </row>
    <row r="122" spans="1:9" x14ac:dyDescent="0.3">
      <c r="A122" s="148" t="s">
        <v>1099</v>
      </c>
      <c r="B122" s="144"/>
      <c r="C122" s="211"/>
      <c r="D122" s="144"/>
      <c r="E122" s="146"/>
      <c r="F122" s="146"/>
      <c r="G122" s="144">
        <v>12473288</v>
      </c>
      <c r="H122" s="146">
        <v>16.75</v>
      </c>
      <c r="I122" s="147">
        <v>499</v>
      </c>
    </row>
    <row r="123" spans="1:9" x14ac:dyDescent="0.3">
      <c r="A123" s="143" t="s">
        <v>1099</v>
      </c>
      <c r="B123" s="144" t="s">
        <v>453</v>
      </c>
      <c r="C123" s="211" t="s">
        <v>1197</v>
      </c>
      <c r="D123" s="144">
        <v>12473356</v>
      </c>
      <c r="E123" s="203" t="s">
        <v>1519</v>
      </c>
      <c r="F123" s="146">
        <v>499</v>
      </c>
      <c r="G123" s="144"/>
      <c r="H123" s="146"/>
      <c r="I123" s="147"/>
    </row>
    <row r="124" spans="1:9" x14ac:dyDescent="0.3">
      <c r="A124" s="148" t="s">
        <v>1099</v>
      </c>
      <c r="B124" s="144"/>
      <c r="C124" s="211"/>
      <c r="D124" s="144"/>
      <c r="E124" s="146"/>
      <c r="F124" s="146"/>
      <c r="G124" s="144">
        <v>12473801</v>
      </c>
      <c r="H124" s="146">
        <v>16.75</v>
      </c>
      <c r="I124" s="147">
        <v>499</v>
      </c>
    </row>
    <row r="125" spans="1:9" x14ac:dyDescent="0.3">
      <c r="A125" s="143" t="s">
        <v>1099</v>
      </c>
      <c r="B125" s="144" t="s">
        <v>453</v>
      </c>
      <c r="C125" s="211">
        <v>10040</v>
      </c>
      <c r="D125" s="144">
        <v>12473401</v>
      </c>
      <c r="E125" s="203" t="s">
        <v>1519</v>
      </c>
      <c r="F125" s="146">
        <v>499</v>
      </c>
      <c r="G125" s="144"/>
      <c r="H125" s="146"/>
      <c r="I125" s="147"/>
    </row>
    <row r="126" spans="1:9" x14ac:dyDescent="0.3">
      <c r="A126" s="148" t="s">
        <v>1099</v>
      </c>
      <c r="B126" s="144"/>
      <c r="C126" s="211"/>
      <c r="D126" s="144"/>
      <c r="E126" s="146"/>
      <c r="F126" s="146"/>
      <c r="G126" s="144">
        <v>12473801</v>
      </c>
      <c r="H126" s="146">
        <v>16.75</v>
      </c>
      <c r="I126" s="147">
        <v>499</v>
      </c>
    </row>
    <row r="127" spans="1:9" x14ac:dyDescent="0.3">
      <c r="A127" s="143" t="s">
        <v>1099</v>
      </c>
      <c r="B127" s="144" t="s">
        <v>453</v>
      </c>
      <c r="C127" s="211" t="s">
        <v>1198</v>
      </c>
      <c r="D127" s="144">
        <v>12473617</v>
      </c>
      <c r="E127" s="203" t="s">
        <v>1519</v>
      </c>
      <c r="F127" s="146">
        <v>499</v>
      </c>
      <c r="G127" s="144"/>
      <c r="H127" s="146"/>
      <c r="I127" s="147"/>
    </row>
    <row r="128" spans="1:9" x14ac:dyDescent="0.3">
      <c r="A128" s="148" t="s">
        <v>1099</v>
      </c>
      <c r="B128" s="144"/>
      <c r="C128" s="211"/>
      <c r="D128" s="144"/>
      <c r="E128" s="146"/>
      <c r="F128" s="146"/>
      <c r="G128" s="144">
        <v>12473801</v>
      </c>
      <c r="H128" s="146">
        <v>16.75</v>
      </c>
      <c r="I128" s="147">
        <v>499</v>
      </c>
    </row>
    <row r="129" spans="1:9" x14ac:dyDescent="0.3">
      <c r="A129" s="143" t="s">
        <v>1099</v>
      </c>
      <c r="B129" s="144" t="s">
        <v>453</v>
      </c>
      <c r="C129" s="211">
        <v>10041</v>
      </c>
      <c r="D129" s="144">
        <v>12473918</v>
      </c>
      <c r="E129" s="203" t="s">
        <v>1519</v>
      </c>
      <c r="F129" s="146">
        <v>499</v>
      </c>
      <c r="G129" s="144"/>
      <c r="H129" s="146"/>
      <c r="I129" s="147"/>
    </row>
    <row r="130" spans="1:9" x14ac:dyDescent="0.3">
      <c r="A130" s="148" t="s">
        <v>1099</v>
      </c>
      <c r="B130" s="144"/>
      <c r="C130" s="211"/>
      <c r="D130" s="144"/>
      <c r="E130" s="146"/>
      <c r="F130" s="146"/>
      <c r="G130" s="144">
        <v>12474314</v>
      </c>
      <c r="H130" s="146">
        <v>16.75</v>
      </c>
      <c r="I130" s="147">
        <v>499</v>
      </c>
    </row>
    <row r="131" spans="1:9" x14ac:dyDescent="0.3">
      <c r="A131" s="143" t="s">
        <v>1099</v>
      </c>
      <c r="B131" s="144" t="s">
        <v>453</v>
      </c>
      <c r="C131" s="211" t="s">
        <v>1529</v>
      </c>
      <c r="D131" s="144">
        <v>12473938</v>
      </c>
      <c r="E131" s="203" t="s">
        <v>1519</v>
      </c>
      <c r="F131" s="146">
        <v>499</v>
      </c>
      <c r="G131" s="144"/>
      <c r="H131" s="146"/>
      <c r="I131" s="147"/>
    </row>
    <row r="132" spans="1:9" x14ac:dyDescent="0.3">
      <c r="A132" s="148" t="s">
        <v>1099</v>
      </c>
      <c r="B132" s="144"/>
      <c r="C132" s="211"/>
      <c r="D132" s="144"/>
      <c r="E132" s="146"/>
      <c r="F132" s="146"/>
      <c r="G132" s="144">
        <v>12474314</v>
      </c>
      <c r="H132" s="146">
        <v>16.75</v>
      </c>
      <c r="I132" s="147">
        <v>499</v>
      </c>
    </row>
    <row r="133" spans="1:9" x14ac:dyDescent="0.3">
      <c r="A133" s="143" t="s">
        <v>1099</v>
      </c>
      <c r="B133" s="144" t="s">
        <v>453</v>
      </c>
      <c r="C133" s="211" t="s">
        <v>1530</v>
      </c>
      <c r="D133" s="144">
        <v>12474211</v>
      </c>
      <c r="E133" s="203" t="s">
        <v>1519</v>
      </c>
      <c r="F133" s="146">
        <v>499</v>
      </c>
      <c r="G133" s="144"/>
      <c r="H133" s="146"/>
      <c r="I133" s="147"/>
    </row>
    <row r="134" spans="1:9" x14ac:dyDescent="0.3">
      <c r="A134" s="148" t="s">
        <v>1099</v>
      </c>
      <c r="B134" s="144"/>
      <c r="C134" s="211"/>
      <c r="D134" s="144"/>
      <c r="E134" s="146"/>
      <c r="F134" s="146"/>
      <c r="G134" s="144">
        <v>12474314</v>
      </c>
      <c r="H134" s="146">
        <v>16.75</v>
      </c>
      <c r="I134" s="147">
        <v>499</v>
      </c>
    </row>
    <row r="135" spans="1:9" x14ac:dyDescent="0.3">
      <c r="A135" s="143" t="s">
        <v>1099</v>
      </c>
      <c r="B135" s="144" t="s">
        <v>453</v>
      </c>
      <c r="C135" s="211">
        <v>10042</v>
      </c>
      <c r="D135" s="144">
        <v>12474319</v>
      </c>
      <c r="E135" s="203" t="s">
        <v>1519</v>
      </c>
      <c r="F135" s="146">
        <v>499</v>
      </c>
      <c r="G135" s="144"/>
      <c r="H135" s="146"/>
      <c r="I135" s="147"/>
    </row>
    <row r="136" spans="1:9" x14ac:dyDescent="0.3">
      <c r="A136" s="148" t="s">
        <v>1099</v>
      </c>
      <c r="B136" s="144"/>
      <c r="C136" s="211"/>
      <c r="D136" s="144"/>
      <c r="E136" s="146"/>
      <c r="F136" s="146"/>
      <c r="G136" s="144">
        <v>12474827</v>
      </c>
      <c r="H136" s="146">
        <v>16.75</v>
      </c>
      <c r="I136" s="147">
        <v>499</v>
      </c>
    </row>
    <row r="137" spans="1:9" x14ac:dyDescent="0.3">
      <c r="A137" s="143" t="s">
        <v>1099</v>
      </c>
      <c r="B137" s="144" t="s">
        <v>453</v>
      </c>
      <c r="C137" s="211" t="s">
        <v>1531</v>
      </c>
      <c r="D137" s="144">
        <v>12474431</v>
      </c>
      <c r="E137" s="203" t="s">
        <v>1519</v>
      </c>
      <c r="F137" s="146">
        <v>499</v>
      </c>
      <c r="G137" s="144"/>
      <c r="H137" s="146"/>
      <c r="I137" s="147"/>
    </row>
    <row r="138" spans="1:9" x14ac:dyDescent="0.3">
      <c r="A138" s="148" t="s">
        <v>1099</v>
      </c>
      <c r="B138" s="144"/>
      <c r="C138" s="211"/>
      <c r="D138" s="144"/>
      <c r="E138" s="146"/>
      <c r="F138" s="146"/>
      <c r="G138" s="144">
        <v>12474827</v>
      </c>
      <c r="H138" s="146">
        <v>16.75</v>
      </c>
      <c r="I138" s="147">
        <v>499</v>
      </c>
    </row>
    <row r="139" spans="1:9" x14ac:dyDescent="0.3">
      <c r="A139" s="143" t="s">
        <v>1099</v>
      </c>
      <c r="B139" s="144" t="s">
        <v>453</v>
      </c>
      <c r="C139" s="211">
        <v>10043</v>
      </c>
      <c r="D139" s="144">
        <v>12474620</v>
      </c>
      <c r="E139" s="203" t="s">
        <v>1519</v>
      </c>
      <c r="F139" s="146">
        <v>499</v>
      </c>
      <c r="G139" s="144"/>
      <c r="H139" s="146"/>
      <c r="I139" s="147"/>
    </row>
    <row r="140" spans="1:9" x14ac:dyDescent="0.3">
      <c r="A140" s="148" t="s">
        <v>1099</v>
      </c>
      <c r="B140" s="144"/>
      <c r="C140" s="211"/>
      <c r="D140" s="144"/>
      <c r="E140" s="146"/>
      <c r="F140" s="146"/>
      <c r="G140" s="144">
        <v>12474827</v>
      </c>
      <c r="H140" s="146">
        <v>16.75</v>
      </c>
      <c r="I140" s="147">
        <v>499</v>
      </c>
    </row>
    <row r="141" spans="1:9" x14ac:dyDescent="0.3">
      <c r="A141" s="143" t="s">
        <v>1099</v>
      </c>
      <c r="B141" s="144" t="s">
        <v>453</v>
      </c>
      <c r="C141" s="211">
        <v>10044</v>
      </c>
      <c r="D141" s="144">
        <v>12474942</v>
      </c>
      <c r="E141" s="203" t="s">
        <v>1519</v>
      </c>
      <c r="F141" s="146">
        <v>499</v>
      </c>
      <c r="G141" s="144"/>
      <c r="H141" s="146"/>
      <c r="I141" s="147"/>
    </row>
    <row r="142" spans="1:9" x14ac:dyDescent="0.3">
      <c r="A142" s="148" t="s">
        <v>1099</v>
      </c>
      <c r="B142" s="144"/>
      <c r="C142" s="211"/>
      <c r="D142" s="144"/>
      <c r="E142" s="146"/>
      <c r="F142" s="146"/>
      <c r="G142" s="144">
        <v>12475336</v>
      </c>
      <c r="H142" s="146">
        <v>16.75</v>
      </c>
      <c r="I142" s="147">
        <v>499</v>
      </c>
    </row>
    <row r="143" spans="1:9" x14ac:dyDescent="0.3">
      <c r="A143" s="143" t="s">
        <v>1099</v>
      </c>
      <c r="B143" s="144" t="s">
        <v>453</v>
      </c>
      <c r="C143" s="211" t="s">
        <v>1532</v>
      </c>
      <c r="D143" s="144">
        <v>12475280</v>
      </c>
      <c r="E143" s="203" t="s">
        <v>1519</v>
      </c>
      <c r="F143" s="146">
        <v>499</v>
      </c>
      <c r="G143" s="144"/>
      <c r="H143" s="146"/>
      <c r="I143" s="147"/>
    </row>
    <row r="144" spans="1:9" x14ac:dyDescent="0.3">
      <c r="A144" s="148" t="s">
        <v>1099</v>
      </c>
      <c r="B144" s="144"/>
      <c r="C144" s="211"/>
      <c r="D144" s="144"/>
      <c r="E144" s="146"/>
      <c r="F144" s="146"/>
      <c r="G144" s="144">
        <v>12475336</v>
      </c>
      <c r="H144" s="146">
        <v>16.75</v>
      </c>
      <c r="I144" s="147">
        <v>499</v>
      </c>
    </row>
    <row r="145" spans="1:9" x14ac:dyDescent="0.3">
      <c r="A145" s="143" t="s">
        <v>1099</v>
      </c>
      <c r="B145" s="144" t="s">
        <v>453</v>
      </c>
      <c r="C145" s="211">
        <v>10045</v>
      </c>
      <c r="D145" s="144">
        <v>12475342</v>
      </c>
      <c r="E145" s="203" t="s">
        <v>1519</v>
      </c>
      <c r="F145" s="146">
        <v>499</v>
      </c>
      <c r="G145" s="144"/>
      <c r="H145" s="146"/>
      <c r="I145" s="147"/>
    </row>
    <row r="146" spans="1:9" x14ac:dyDescent="0.3">
      <c r="A146" s="148" t="s">
        <v>1099</v>
      </c>
      <c r="B146" s="144"/>
      <c r="C146" s="211"/>
      <c r="D146" s="144"/>
      <c r="E146" s="146"/>
      <c r="F146" s="146"/>
      <c r="G146" s="144">
        <v>12475849</v>
      </c>
      <c r="H146" s="146">
        <v>16.75</v>
      </c>
      <c r="I146" s="147">
        <v>499</v>
      </c>
    </row>
    <row r="147" spans="1:9" x14ac:dyDescent="0.3">
      <c r="A147" s="143" t="s">
        <v>1099</v>
      </c>
      <c r="B147" s="144" t="s">
        <v>453</v>
      </c>
      <c r="C147" s="211">
        <v>10046</v>
      </c>
      <c r="D147" s="144">
        <v>12475798</v>
      </c>
      <c r="E147" s="203" t="s">
        <v>1519</v>
      </c>
      <c r="F147" s="146">
        <v>499</v>
      </c>
      <c r="G147" s="144"/>
      <c r="H147" s="146"/>
      <c r="I147" s="147"/>
    </row>
    <row r="148" spans="1:9" x14ac:dyDescent="0.3">
      <c r="A148" s="148" t="s">
        <v>1099</v>
      </c>
      <c r="B148" s="144"/>
      <c r="C148" s="211"/>
      <c r="D148" s="144"/>
      <c r="E148" s="146"/>
      <c r="F148" s="146"/>
      <c r="G148" s="144">
        <v>12475849</v>
      </c>
      <c r="H148" s="146">
        <v>16.75</v>
      </c>
      <c r="I148" s="147">
        <v>499</v>
      </c>
    </row>
    <row r="149" spans="1:9" x14ac:dyDescent="0.3">
      <c r="A149" s="143" t="s">
        <v>1099</v>
      </c>
      <c r="B149" s="144" t="s">
        <v>453</v>
      </c>
      <c r="C149" s="211" t="s">
        <v>1533</v>
      </c>
      <c r="D149" s="144">
        <v>12480214</v>
      </c>
      <c r="E149" s="203" t="s">
        <v>1519</v>
      </c>
      <c r="F149" s="146">
        <v>499</v>
      </c>
      <c r="G149" s="144"/>
      <c r="H149" s="146"/>
      <c r="I149" s="147"/>
    </row>
    <row r="150" spans="1:9" x14ac:dyDescent="0.3">
      <c r="A150" s="148" t="s">
        <v>1099</v>
      </c>
      <c r="B150" s="144"/>
      <c r="C150" s="211"/>
      <c r="D150" s="144"/>
      <c r="E150" s="146"/>
      <c r="F150" s="146"/>
      <c r="G150" s="144">
        <v>12480362</v>
      </c>
      <c r="H150" s="146">
        <v>16.75</v>
      </c>
      <c r="I150" s="147">
        <v>499</v>
      </c>
    </row>
    <row r="151" spans="1:9" x14ac:dyDescent="0.3">
      <c r="A151" s="143" t="s">
        <v>1099</v>
      </c>
      <c r="B151" s="144" t="s">
        <v>453</v>
      </c>
      <c r="C151" s="211">
        <v>10047</v>
      </c>
      <c r="D151" s="144">
        <v>12480266</v>
      </c>
      <c r="E151" s="203" t="s">
        <v>1519</v>
      </c>
      <c r="F151" s="146">
        <v>499</v>
      </c>
      <c r="G151" s="144"/>
      <c r="H151" s="146"/>
      <c r="I151" s="147"/>
    </row>
    <row r="152" spans="1:9" x14ac:dyDescent="0.3">
      <c r="A152" s="148" t="s">
        <v>1099</v>
      </c>
      <c r="B152" s="144"/>
      <c r="C152" s="211"/>
      <c r="D152" s="144"/>
      <c r="E152" s="146"/>
      <c r="F152" s="146"/>
      <c r="G152" s="144">
        <v>12480362</v>
      </c>
      <c r="H152" s="146">
        <v>16.75</v>
      </c>
      <c r="I152" s="147">
        <v>499</v>
      </c>
    </row>
    <row r="153" spans="1:9" x14ac:dyDescent="0.3">
      <c r="A153" s="143" t="s">
        <v>1099</v>
      </c>
      <c r="B153" s="144" t="s">
        <v>453</v>
      </c>
      <c r="C153" s="211">
        <v>10048</v>
      </c>
      <c r="D153" s="144">
        <v>12480570</v>
      </c>
      <c r="E153" s="203" t="s">
        <v>1519</v>
      </c>
      <c r="F153" s="146">
        <v>499</v>
      </c>
      <c r="G153" s="144"/>
      <c r="H153" s="146"/>
      <c r="I153" s="147"/>
    </row>
    <row r="154" spans="1:9" x14ac:dyDescent="0.3">
      <c r="A154" s="148" t="s">
        <v>1099</v>
      </c>
      <c r="B154" s="144"/>
      <c r="C154" s="211"/>
      <c r="D154" s="144"/>
      <c r="E154" s="146"/>
      <c r="F154" s="146"/>
      <c r="G154" s="144">
        <v>12481386</v>
      </c>
      <c r="H154" s="146">
        <v>16.75</v>
      </c>
      <c r="I154" s="147">
        <v>386</v>
      </c>
    </row>
    <row r="155" spans="1:9" x14ac:dyDescent="0.3">
      <c r="A155" s="143" t="s">
        <v>1099</v>
      </c>
      <c r="B155" s="144" t="s">
        <v>453</v>
      </c>
      <c r="C155" s="211">
        <v>10048</v>
      </c>
      <c r="D155" s="144">
        <v>12481830</v>
      </c>
      <c r="E155" s="203" t="s">
        <v>1519</v>
      </c>
      <c r="F155" s="146">
        <v>-113</v>
      </c>
      <c r="G155" s="144"/>
      <c r="H155" s="146"/>
      <c r="I155" s="147"/>
    </row>
    <row r="156" spans="1:9" x14ac:dyDescent="0.3">
      <c r="A156" s="143" t="s">
        <v>1099</v>
      </c>
      <c r="B156" s="144" t="s">
        <v>453</v>
      </c>
      <c r="C156" s="211" t="s">
        <v>1534</v>
      </c>
      <c r="D156" s="144">
        <v>12485033</v>
      </c>
      <c r="E156" s="203" t="s">
        <v>1519</v>
      </c>
      <c r="F156" s="146">
        <v>499</v>
      </c>
      <c r="G156" s="144"/>
      <c r="H156" s="146"/>
      <c r="I156" s="147"/>
    </row>
    <row r="157" spans="1:9" x14ac:dyDescent="0.3">
      <c r="A157" s="148" t="s">
        <v>1099</v>
      </c>
      <c r="B157" s="144"/>
      <c r="C157" s="211"/>
      <c r="D157" s="144"/>
      <c r="E157" s="146"/>
      <c r="F157" s="146"/>
      <c r="G157" s="144">
        <v>12485493</v>
      </c>
      <c r="H157" s="146">
        <v>16.75</v>
      </c>
      <c r="I157" s="147">
        <v>499</v>
      </c>
    </row>
    <row r="158" spans="1:9" x14ac:dyDescent="0.3">
      <c r="A158" s="143" t="s">
        <v>1099</v>
      </c>
      <c r="B158" s="144" t="s">
        <v>453</v>
      </c>
      <c r="C158" s="211" t="s">
        <v>1535</v>
      </c>
      <c r="D158" s="144">
        <v>12490074</v>
      </c>
      <c r="E158" s="203" t="s">
        <v>1519</v>
      </c>
      <c r="F158" s="146">
        <v>42</v>
      </c>
      <c r="G158" s="144"/>
      <c r="H158" s="146"/>
      <c r="I158" s="147"/>
    </row>
    <row r="159" spans="1:9" ht="16.8" thickBot="1" x14ac:dyDescent="0.35">
      <c r="A159" s="170" t="s">
        <v>1099</v>
      </c>
      <c r="B159" s="171"/>
      <c r="C159" s="215"/>
      <c r="D159" s="171"/>
      <c r="E159" s="173"/>
      <c r="F159" s="173"/>
      <c r="G159" s="171">
        <v>12490520</v>
      </c>
      <c r="H159" s="173">
        <v>16.75</v>
      </c>
      <c r="I159" s="174">
        <v>42</v>
      </c>
    </row>
    <row r="160" spans="1:9" x14ac:dyDescent="0.3">
      <c r="A160" s="138" t="s">
        <v>1099</v>
      </c>
      <c r="B160" s="139" t="s">
        <v>453</v>
      </c>
      <c r="C160" s="207" t="s">
        <v>1536</v>
      </c>
      <c r="D160" s="139">
        <v>12551409</v>
      </c>
      <c r="E160" s="141">
        <v>16.7</v>
      </c>
      <c r="F160" s="141">
        <v>499</v>
      </c>
      <c r="G160" s="139"/>
      <c r="H160" s="141"/>
      <c r="I160" s="142"/>
    </row>
    <row r="161" spans="1:9" x14ac:dyDescent="0.3">
      <c r="A161" s="143" t="s">
        <v>1099</v>
      </c>
      <c r="B161" s="144" t="s">
        <v>453</v>
      </c>
      <c r="C161" s="211" t="s">
        <v>1536</v>
      </c>
      <c r="D161" s="144">
        <v>12554176</v>
      </c>
      <c r="E161" s="146">
        <v>16.7</v>
      </c>
      <c r="F161" s="146">
        <v>-499</v>
      </c>
      <c r="G161" s="144"/>
      <c r="H161" s="146"/>
      <c r="I161" s="147"/>
    </row>
    <row r="162" spans="1:9" x14ac:dyDescent="0.3">
      <c r="A162" s="143" t="s">
        <v>1099</v>
      </c>
      <c r="B162" s="144" t="s">
        <v>453</v>
      </c>
      <c r="C162" s="211">
        <v>10049</v>
      </c>
      <c r="D162" s="144">
        <v>12551429</v>
      </c>
      <c r="E162" s="203" t="s">
        <v>1519</v>
      </c>
      <c r="F162" s="146">
        <v>499</v>
      </c>
      <c r="G162" s="144"/>
      <c r="H162" s="146"/>
      <c r="I162" s="147"/>
    </row>
    <row r="163" spans="1:9" x14ac:dyDescent="0.3">
      <c r="A163" s="148" t="s">
        <v>1099</v>
      </c>
      <c r="B163" s="144"/>
      <c r="C163" s="211"/>
      <c r="D163" s="144"/>
      <c r="E163" s="146"/>
      <c r="F163" s="146"/>
      <c r="G163" s="144">
        <v>12551915</v>
      </c>
      <c r="H163" s="146">
        <v>16.75</v>
      </c>
      <c r="I163" s="147">
        <v>499</v>
      </c>
    </row>
    <row r="164" spans="1:9" x14ac:dyDescent="0.3">
      <c r="A164" s="143" t="s">
        <v>1099</v>
      </c>
      <c r="B164" s="144" t="s">
        <v>453</v>
      </c>
      <c r="C164" s="211" t="s">
        <v>1199</v>
      </c>
      <c r="D164" s="144">
        <v>12551739</v>
      </c>
      <c r="E164" s="203" t="s">
        <v>1519</v>
      </c>
      <c r="F164" s="146">
        <v>499</v>
      </c>
      <c r="G164" s="144"/>
      <c r="H164" s="146"/>
      <c r="I164" s="147"/>
    </row>
    <row r="165" spans="1:9" x14ac:dyDescent="0.3">
      <c r="A165" s="148" t="s">
        <v>1099</v>
      </c>
      <c r="B165" s="144"/>
      <c r="C165" s="211"/>
      <c r="D165" s="144"/>
      <c r="E165" s="146"/>
      <c r="F165" s="146"/>
      <c r="G165" s="144">
        <v>12551915</v>
      </c>
      <c r="H165" s="146">
        <v>16.75</v>
      </c>
      <c r="I165" s="147">
        <v>499</v>
      </c>
    </row>
    <row r="166" spans="1:9" x14ac:dyDescent="0.3">
      <c r="A166" s="143" t="s">
        <v>1099</v>
      </c>
      <c r="B166" s="144" t="s">
        <v>453</v>
      </c>
      <c r="C166" s="211" t="s">
        <v>1537</v>
      </c>
      <c r="D166" s="144">
        <v>12551971</v>
      </c>
      <c r="E166" s="203" t="s">
        <v>1519</v>
      </c>
      <c r="F166" s="146">
        <v>499</v>
      </c>
      <c r="G166" s="144"/>
      <c r="H166" s="146"/>
      <c r="I166" s="147"/>
    </row>
    <row r="167" spans="1:9" x14ac:dyDescent="0.3">
      <c r="A167" s="148" t="s">
        <v>1099</v>
      </c>
      <c r="B167" s="144"/>
      <c r="C167" s="211"/>
      <c r="D167" s="144"/>
      <c r="E167" s="146"/>
      <c r="F167" s="146"/>
      <c r="G167" s="144">
        <v>12552430</v>
      </c>
      <c r="H167" s="146">
        <v>16.75</v>
      </c>
      <c r="I167" s="147">
        <v>499</v>
      </c>
    </row>
    <row r="168" spans="1:9" x14ac:dyDescent="0.3">
      <c r="A168" s="143" t="s">
        <v>1099</v>
      </c>
      <c r="B168" s="144" t="s">
        <v>453</v>
      </c>
      <c r="C168" s="211">
        <v>10050</v>
      </c>
      <c r="D168" s="144">
        <v>12552029</v>
      </c>
      <c r="E168" s="203" t="s">
        <v>1519</v>
      </c>
      <c r="F168" s="146">
        <v>499</v>
      </c>
      <c r="G168" s="144"/>
      <c r="H168" s="146"/>
      <c r="I168" s="147"/>
    </row>
    <row r="169" spans="1:9" x14ac:dyDescent="0.3">
      <c r="A169" s="148" t="s">
        <v>1099</v>
      </c>
      <c r="B169" s="144"/>
      <c r="C169" s="211"/>
      <c r="D169" s="144"/>
      <c r="E169" s="146"/>
      <c r="F169" s="146"/>
      <c r="G169" s="144">
        <v>12552430</v>
      </c>
      <c r="H169" s="146">
        <v>16.75</v>
      </c>
      <c r="I169" s="147">
        <v>499</v>
      </c>
    </row>
    <row r="170" spans="1:9" x14ac:dyDescent="0.3">
      <c r="A170" s="143" t="s">
        <v>1099</v>
      </c>
      <c r="B170" s="144" t="s">
        <v>453</v>
      </c>
      <c r="C170" s="211" t="s">
        <v>1200</v>
      </c>
      <c r="D170" s="144">
        <v>12552220</v>
      </c>
      <c r="E170" s="203" t="s">
        <v>1519</v>
      </c>
      <c r="F170" s="146">
        <v>499</v>
      </c>
      <c r="G170" s="144"/>
      <c r="H170" s="146"/>
      <c r="I170" s="147"/>
    </row>
    <row r="171" spans="1:9" x14ac:dyDescent="0.3">
      <c r="A171" s="148" t="s">
        <v>1099</v>
      </c>
      <c r="B171" s="144"/>
      <c r="C171" s="211"/>
      <c r="D171" s="144"/>
      <c r="E171" s="146"/>
      <c r="F171" s="146"/>
      <c r="G171" s="144">
        <v>12552430</v>
      </c>
      <c r="H171" s="146">
        <v>16.75</v>
      </c>
      <c r="I171" s="147">
        <v>499</v>
      </c>
    </row>
    <row r="172" spans="1:9" x14ac:dyDescent="0.3">
      <c r="A172" s="143" t="s">
        <v>1099</v>
      </c>
      <c r="B172" s="144" t="s">
        <v>453</v>
      </c>
      <c r="C172" s="211">
        <v>10051</v>
      </c>
      <c r="D172" s="144">
        <v>12552359</v>
      </c>
      <c r="E172" s="203" t="s">
        <v>1519</v>
      </c>
      <c r="F172" s="146">
        <v>499</v>
      </c>
      <c r="G172" s="144"/>
      <c r="H172" s="146"/>
      <c r="I172" s="147"/>
    </row>
    <row r="173" spans="1:9" x14ac:dyDescent="0.3">
      <c r="A173" s="148" t="s">
        <v>1099</v>
      </c>
      <c r="B173" s="144"/>
      <c r="C173" s="211"/>
      <c r="D173" s="144"/>
      <c r="E173" s="146"/>
      <c r="F173" s="146"/>
      <c r="G173" s="144">
        <v>12552430</v>
      </c>
      <c r="H173" s="146">
        <v>16.75</v>
      </c>
      <c r="I173" s="147">
        <v>499</v>
      </c>
    </row>
    <row r="174" spans="1:9" x14ac:dyDescent="0.3">
      <c r="A174" s="143" t="s">
        <v>1099</v>
      </c>
      <c r="B174" s="144" t="s">
        <v>453</v>
      </c>
      <c r="C174" s="211" t="s">
        <v>1201</v>
      </c>
      <c r="D174" s="144">
        <v>12552450</v>
      </c>
      <c r="E174" s="203" t="s">
        <v>1519</v>
      </c>
      <c r="F174" s="146">
        <v>499</v>
      </c>
      <c r="G174" s="144"/>
      <c r="H174" s="146"/>
      <c r="I174" s="147"/>
    </row>
    <row r="175" spans="1:9" x14ac:dyDescent="0.3">
      <c r="A175" s="148" t="s">
        <v>1099</v>
      </c>
      <c r="B175" s="144"/>
      <c r="C175" s="211"/>
      <c r="D175" s="144"/>
      <c r="E175" s="146"/>
      <c r="F175" s="146"/>
      <c r="G175" s="144">
        <v>12552943</v>
      </c>
      <c r="H175" s="146">
        <v>16.75</v>
      </c>
      <c r="I175" s="147">
        <v>499</v>
      </c>
    </row>
    <row r="176" spans="1:9" x14ac:dyDescent="0.3">
      <c r="A176" s="143" t="s">
        <v>1099</v>
      </c>
      <c r="B176" s="144" t="s">
        <v>453</v>
      </c>
      <c r="C176" s="211" t="s">
        <v>1202</v>
      </c>
      <c r="D176" s="144">
        <v>12552689</v>
      </c>
      <c r="E176" s="203" t="s">
        <v>1519</v>
      </c>
      <c r="F176" s="146">
        <v>499</v>
      </c>
      <c r="G176" s="144"/>
      <c r="H176" s="146"/>
      <c r="I176" s="147"/>
    </row>
    <row r="177" spans="1:9" x14ac:dyDescent="0.3">
      <c r="A177" s="148" t="s">
        <v>1099</v>
      </c>
      <c r="B177" s="144"/>
      <c r="C177" s="211"/>
      <c r="D177" s="144"/>
      <c r="E177" s="146"/>
      <c r="F177" s="146"/>
      <c r="G177" s="144">
        <v>12552943</v>
      </c>
      <c r="H177" s="146">
        <v>16.75</v>
      </c>
      <c r="I177" s="147">
        <v>499</v>
      </c>
    </row>
    <row r="178" spans="1:9" x14ac:dyDescent="0.3">
      <c r="A178" s="143" t="s">
        <v>1099</v>
      </c>
      <c r="B178" s="144" t="s">
        <v>453</v>
      </c>
      <c r="C178" s="211">
        <v>10052</v>
      </c>
      <c r="D178" s="144">
        <v>12552762</v>
      </c>
      <c r="E178" s="203" t="s">
        <v>1519</v>
      </c>
      <c r="F178" s="146">
        <v>499</v>
      </c>
      <c r="G178" s="144"/>
      <c r="H178" s="146"/>
      <c r="I178" s="147"/>
    </row>
    <row r="179" spans="1:9" x14ac:dyDescent="0.3">
      <c r="A179" s="148" t="s">
        <v>1099</v>
      </c>
      <c r="B179" s="144"/>
      <c r="C179" s="211"/>
      <c r="D179" s="144"/>
      <c r="E179" s="146"/>
      <c r="F179" s="146"/>
      <c r="G179" s="144">
        <v>12552943</v>
      </c>
      <c r="H179" s="146">
        <v>16.75</v>
      </c>
      <c r="I179" s="147">
        <v>499</v>
      </c>
    </row>
    <row r="180" spans="1:9" x14ac:dyDescent="0.3">
      <c r="A180" s="143" t="s">
        <v>1099</v>
      </c>
      <c r="B180" s="144" t="s">
        <v>453</v>
      </c>
      <c r="C180" s="211" t="s">
        <v>1203</v>
      </c>
      <c r="D180" s="144">
        <v>12552923</v>
      </c>
      <c r="E180" s="203" t="s">
        <v>1519</v>
      </c>
      <c r="F180" s="146">
        <v>499</v>
      </c>
      <c r="G180" s="144"/>
      <c r="H180" s="146"/>
      <c r="I180" s="147"/>
    </row>
    <row r="181" spans="1:9" x14ac:dyDescent="0.3">
      <c r="A181" s="148" t="s">
        <v>1099</v>
      </c>
      <c r="B181" s="144"/>
      <c r="C181" s="211"/>
      <c r="D181" s="144"/>
      <c r="E181" s="146"/>
      <c r="F181" s="146"/>
      <c r="G181" s="144">
        <v>12552943</v>
      </c>
      <c r="H181" s="146">
        <v>16.75</v>
      </c>
      <c r="I181" s="147">
        <v>499</v>
      </c>
    </row>
    <row r="182" spans="1:9" x14ac:dyDescent="0.3">
      <c r="A182" s="143" t="s">
        <v>1099</v>
      </c>
      <c r="B182" s="144" t="s">
        <v>453</v>
      </c>
      <c r="C182" s="211">
        <v>10053</v>
      </c>
      <c r="D182" s="144">
        <v>12555120</v>
      </c>
      <c r="E182" s="203" t="s">
        <v>1519</v>
      </c>
      <c r="F182" s="146">
        <v>499</v>
      </c>
      <c r="G182" s="144"/>
      <c r="H182" s="146"/>
      <c r="I182" s="147"/>
    </row>
    <row r="183" spans="1:9" x14ac:dyDescent="0.3">
      <c r="A183" s="148" t="s">
        <v>1099</v>
      </c>
      <c r="B183" s="144"/>
      <c r="C183" s="211"/>
      <c r="D183" s="144"/>
      <c r="E183" s="146"/>
      <c r="F183" s="146"/>
      <c r="G183" s="144">
        <v>12555505</v>
      </c>
      <c r="H183" s="146">
        <v>16.75</v>
      </c>
      <c r="I183" s="147">
        <v>499</v>
      </c>
    </row>
    <row r="184" spans="1:9" x14ac:dyDescent="0.3">
      <c r="A184" s="143" t="s">
        <v>1099</v>
      </c>
      <c r="B184" s="144" t="s">
        <v>453</v>
      </c>
      <c r="C184" s="211">
        <v>10054</v>
      </c>
      <c r="D184" s="144">
        <v>12555454</v>
      </c>
      <c r="E184" s="203" t="s">
        <v>1519</v>
      </c>
      <c r="F184" s="146">
        <v>499</v>
      </c>
      <c r="G184" s="144"/>
      <c r="H184" s="146"/>
      <c r="I184" s="147"/>
    </row>
    <row r="185" spans="1:9" x14ac:dyDescent="0.3">
      <c r="A185" s="148" t="s">
        <v>1099</v>
      </c>
      <c r="B185" s="144"/>
      <c r="C185" s="211"/>
      <c r="D185" s="144"/>
      <c r="E185" s="146"/>
      <c r="F185" s="146"/>
      <c r="G185" s="144">
        <v>12555505</v>
      </c>
      <c r="H185" s="146">
        <v>16.75</v>
      </c>
      <c r="I185" s="147">
        <v>499</v>
      </c>
    </row>
    <row r="186" spans="1:9" x14ac:dyDescent="0.3">
      <c r="A186" s="143" t="s">
        <v>1099</v>
      </c>
      <c r="B186" s="144" t="s">
        <v>453</v>
      </c>
      <c r="C186" s="211">
        <v>10055</v>
      </c>
      <c r="D186" s="144">
        <v>12560586</v>
      </c>
      <c r="E186" s="203" t="s">
        <v>1519</v>
      </c>
      <c r="F186" s="146">
        <v>499</v>
      </c>
      <c r="G186" s="144"/>
      <c r="H186" s="146"/>
      <c r="I186" s="147"/>
    </row>
    <row r="187" spans="1:9" x14ac:dyDescent="0.3">
      <c r="A187" s="148" t="s">
        <v>1099</v>
      </c>
      <c r="B187" s="144"/>
      <c r="C187" s="211"/>
      <c r="D187" s="144"/>
      <c r="E187" s="146"/>
      <c r="F187" s="146"/>
      <c r="G187" s="144">
        <v>12561027</v>
      </c>
      <c r="H187" s="146">
        <v>16.75</v>
      </c>
      <c r="I187" s="147">
        <v>499</v>
      </c>
    </row>
    <row r="188" spans="1:9" x14ac:dyDescent="0.3">
      <c r="A188" s="143" t="s">
        <v>1099</v>
      </c>
      <c r="B188" s="144" t="s">
        <v>453</v>
      </c>
      <c r="C188" s="211">
        <v>10056</v>
      </c>
      <c r="D188" s="144">
        <v>12562998</v>
      </c>
      <c r="E188" s="203" t="s">
        <v>1519</v>
      </c>
      <c r="F188" s="146">
        <v>13</v>
      </c>
      <c r="G188" s="144"/>
      <c r="H188" s="146"/>
      <c r="I188" s="147"/>
    </row>
    <row r="189" spans="1:9" ht="16.8" thickBot="1" x14ac:dyDescent="0.35">
      <c r="A189" s="170" t="s">
        <v>1099</v>
      </c>
      <c r="B189" s="171"/>
      <c r="C189" s="215"/>
      <c r="D189" s="171"/>
      <c r="E189" s="173"/>
      <c r="F189" s="173"/>
      <c r="G189" s="171">
        <v>12563082</v>
      </c>
      <c r="H189" s="173">
        <v>16.75</v>
      </c>
      <c r="I189" s="174">
        <v>13</v>
      </c>
    </row>
    <row r="190" spans="1:9" ht="16.8" thickBot="1" x14ac:dyDescent="0.35">
      <c r="A190" s="230"/>
      <c r="B190" s="243" t="s">
        <v>1079</v>
      </c>
      <c r="C190" s="192"/>
      <c r="D190" s="192"/>
      <c r="E190" s="192"/>
      <c r="F190" s="194">
        <f>SUM(SUM(F4:F189))</f>
        <v>34500</v>
      </c>
      <c r="G190" s="192"/>
      <c r="H190" s="192"/>
      <c r="I190" s="195">
        <f>SUM(SUM(I4:I189))</f>
        <v>34500</v>
      </c>
    </row>
    <row r="191" spans="1:9" s="226" customFormat="1" ht="33" customHeight="1" x14ac:dyDescent="0.3">
      <c r="A191" s="204" t="s">
        <v>1081</v>
      </c>
      <c r="B191" s="463" t="s">
        <v>1083</v>
      </c>
      <c r="C191" s="463"/>
      <c r="D191" s="463"/>
      <c r="E191" s="463"/>
      <c r="F191" s="463"/>
      <c r="G191" s="463"/>
      <c r="H191" s="463"/>
      <c r="I191" s="463"/>
    </row>
    <row r="192" spans="1:9" ht="16.8" thickBot="1" x14ac:dyDescent="0.35">
      <c r="C192"/>
    </row>
    <row r="193" spans="1:7" ht="33.6" customHeight="1" thickBot="1" x14ac:dyDescent="0.35">
      <c r="A193" s="186" t="s">
        <v>1080</v>
      </c>
      <c r="B193" s="474" t="s">
        <v>720</v>
      </c>
      <c r="C193" s="475"/>
      <c r="D193" s="509" t="s">
        <v>1912</v>
      </c>
      <c r="E193" s="509"/>
      <c r="F193" s="509"/>
      <c r="G193" s="193" t="s">
        <v>595</v>
      </c>
    </row>
    <row r="194" spans="1:7" x14ac:dyDescent="0.3">
      <c r="A194" s="186"/>
      <c r="B194" s="524">
        <v>0.48819444444444443</v>
      </c>
      <c r="C194" s="490"/>
      <c r="D194" s="510">
        <v>4000</v>
      </c>
      <c r="E194" s="510"/>
      <c r="F194" s="510"/>
      <c r="G194" s="202" t="s">
        <v>1915</v>
      </c>
    </row>
    <row r="195" spans="1:7" x14ac:dyDescent="0.3">
      <c r="B195" s="519" t="s">
        <v>1563</v>
      </c>
      <c r="C195" s="520"/>
      <c r="D195" s="497">
        <v>15000</v>
      </c>
      <c r="E195" s="497"/>
      <c r="F195" s="497"/>
      <c r="G195" s="245">
        <v>15000</v>
      </c>
    </row>
    <row r="196" spans="1:7" x14ac:dyDescent="0.3">
      <c r="B196" s="478" t="s">
        <v>1564</v>
      </c>
      <c r="C196" s="477"/>
      <c r="D196" s="497">
        <v>13000</v>
      </c>
      <c r="E196" s="497"/>
      <c r="F196" s="497"/>
      <c r="G196" s="240">
        <v>13000</v>
      </c>
    </row>
    <row r="197" spans="1:7" ht="16.8" thickBot="1" x14ac:dyDescent="0.35">
      <c r="B197" s="466" t="s">
        <v>1565</v>
      </c>
      <c r="C197" s="467"/>
      <c r="D197" s="498">
        <v>6500</v>
      </c>
      <c r="E197" s="498"/>
      <c r="F197" s="498"/>
      <c r="G197" s="241">
        <v>6500</v>
      </c>
    </row>
  </sheetData>
  <mergeCells count="11">
    <mergeCell ref="B191:I191"/>
    <mergeCell ref="B193:C193"/>
    <mergeCell ref="B195:C195"/>
    <mergeCell ref="B196:C196"/>
    <mergeCell ref="B197:C197"/>
    <mergeCell ref="B194:C194"/>
    <mergeCell ref="D193:F193"/>
    <mergeCell ref="D194:F194"/>
    <mergeCell ref="D195:F195"/>
    <mergeCell ref="D196:F196"/>
    <mergeCell ref="D197:F197"/>
  </mergeCells>
  <phoneticPr fontId="2" type="noConversion"/>
  <pageMargins left="0.70866141732283472" right="0.70866141732283472" top="0.74803149606299213" bottom="0.94488188976377963" header="0.31496062992125984" footer="0.31496062992125984"/>
  <pageSetup paperSize="9" scale="94" fitToHeight="100" orientation="portrait" r:id="rId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36">
    <pageSetUpPr fitToPage="1"/>
  </sheetPr>
  <dimension ref="A1:I194"/>
  <sheetViews>
    <sheetView zoomScale="80" zoomScaleNormal="80" workbookViewId="0">
      <selection activeCell="A2" sqref="A2"/>
    </sheetView>
  </sheetViews>
  <sheetFormatPr defaultRowHeight="16.2" x14ac:dyDescent="0.3"/>
  <cols>
    <col min="1" max="1" width="11.5546875" customWidth="1"/>
    <col min="2" max="2" width="9.88671875" customWidth="1"/>
    <col min="3" max="3" width="9.88671875" style="14" customWidth="1"/>
    <col min="4" max="10" width="9.88671875" customWidth="1"/>
  </cols>
  <sheetData>
    <row r="1" spans="1:9" x14ac:dyDescent="0.3">
      <c r="A1" s="135" t="s">
        <v>3380</v>
      </c>
    </row>
    <row r="2" spans="1:9" ht="16.8" thickBot="1" x14ac:dyDescent="0.35">
      <c r="A2" s="135" t="s">
        <v>1580</v>
      </c>
    </row>
    <row r="3" spans="1:9" s="136" customFormat="1" ht="16.8" thickBot="1" x14ac:dyDescent="0.35">
      <c r="A3" s="175" t="s">
        <v>1538</v>
      </c>
      <c r="B3" s="176" t="s">
        <v>1505</v>
      </c>
      <c r="C3" s="178" t="s">
        <v>254</v>
      </c>
      <c r="D3" s="178" t="s">
        <v>1506</v>
      </c>
      <c r="E3" s="176" t="s">
        <v>1507</v>
      </c>
      <c r="F3" s="176" t="s">
        <v>1539</v>
      </c>
      <c r="G3" s="178" t="s">
        <v>258</v>
      </c>
      <c r="H3" s="176" t="s">
        <v>1540</v>
      </c>
      <c r="I3" s="179" t="s">
        <v>1510</v>
      </c>
    </row>
    <row r="4" spans="1:9" x14ac:dyDescent="0.3">
      <c r="A4" s="180" t="s">
        <v>1893</v>
      </c>
      <c r="B4" s="181" t="s">
        <v>272</v>
      </c>
      <c r="C4" s="236" t="s">
        <v>1541</v>
      </c>
      <c r="D4" s="181">
        <v>9103838</v>
      </c>
      <c r="E4" s="182">
        <v>15.75</v>
      </c>
      <c r="F4" s="182">
        <v>100</v>
      </c>
      <c r="G4" s="181"/>
      <c r="H4" s="182"/>
      <c r="I4" s="183"/>
    </row>
    <row r="5" spans="1:9" x14ac:dyDescent="0.3">
      <c r="A5" s="148" t="s">
        <v>1893</v>
      </c>
      <c r="B5" s="144"/>
      <c r="C5" s="211"/>
      <c r="D5" s="144"/>
      <c r="E5" s="146"/>
      <c r="F5" s="146"/>
      <c r="G5" s="144">
        <v>9104154</v>
      </c>
      <c r="H5" s="146">
        <v>15.75</v>
      </c>
      <c r="I5" s="147">
        <v>98</v>
      </c>
    </row>
    <row r="6" spans="1:9" x14ac:dyDescent="0.3">
      <c r="A6" s="148" t="s">
        <v>1893</v>
      </c>
      <c r="B6" s="144"/>
      <c r="C6" s="211"/>
      <c r="D6" s="144"/>
      <c r="E6" s="146"/>
      <c r="F6" s="146"/>
      <c r="G6" s="144">
        <v>9104664</v>
      </c>
      <c r="H6" s="146">
        <v>15.75</v>
      </c>
      <c r="I6" s="147">
        <v>2</v>
      </c>
    </row>
    <row r="7" spans="1:9" x14ac:dyDescent="0.3">
      <c r="A7" s="143" t="s">
        <v>1893</v>
      </c>
      <c r="B7" s="144" t="s">
        <v>272</v>
      </c>
      <c r="C7" s="211" t="s">
        <v>678</v>
      </c>
      <c r="D7" s="144">
        <v>9124170</v>
      </c>
      <c r="E7" s="146">
        <v>15.75</v>
      </c>
      <c r="F7" s="146">
        <v>100</v>
      </c>
      <c r="G7" s="144"/>
      <c r="H7" s="146"/>
      <c r="I7" s="147"/>
    </row>
    <row r="8" spans="1:9" x14ac:dyDescent="0.3">
      <c r="A8" s="148" t="s">
        <v>1893</v>
      </c>
      <c r="B8" s="144"/>
      <c r="C8" s="211"/>
      <c r="D8" s="144"/>
      <c r="E8" s="146"/>
      <c r="F8" s="146"/>
      <c r="G8" s="144">
        <v>9125968</v>
      </c>
      <c r="H8" s="146">
        <v>15.75</v>
      </c>
      <c r="I8" s="147">
        <v>100</v>
      </c>
    </row>
    <row r="9" spans="1:9" x14ac:dyDescent="0.3">
      <c r="A9" s="143" t="s">
        <v>1893</v>
      </c>
      <c r="B9" s="144" t="s">
        <v>272</v>
      </c>
      <c r="C9" s="211" t="s">
        <v>1542</v>
      </c>
      <c r="D9" s="144">
        <v>9135758</v>
      </c>
      <c r="E9" s="146">
        <v>15.9</v>
      </c>
      <c r="F9" s="146">
        <v>100</v>
      </c>
      <c r="G9" s="144"/>
      <c r="H9" s="146"/>
      <c r="I9" s="147"/>
    </row>
    <row r="10" spans="1:9" x14ac:dyDescent="0.3">
      <c r="A10" s="148" t="s">
        <v>1893</v>
      </c>
      <c r="B10" s="144"/>
      <c r="C10" s="211"/>
      <c r="D10" s="144"/>
      <c r="E10" s="146"/>
      <c r="F10" s="146"/>
      <c r="G10" s="144">
        <v>9141155</v>
      </c>
      <c r="H10" s="146">
        <v>15.9</v>
      </c>
      <c r="I10" s="147">
        <v>81</v>
      </c>
    </row>
    <row r="11" spans="1:9" x14ac:dyDescent="0.3">
      <c r="A11" s="148" t="s">
        <v>1893</v>
      </c>
      <c r="B11" s="144"/>
      <c r="C11" s="211"/>
      <c r="D11" s="144"/>
      <c r="E11" s="146"/>
      <c r="F11" s="146"/>
      <c r="G11" s="144">
        <v>9141669</v>
      </c>
      <c r="H11" s="146">
        <v>15.9</v>
      </c>
      <c r="I11" s="147">
        <v>19</v>
      </c>
    </row>
    <row r="12" spans="1:9" x14ac:dyDescent="0.3">
      <c r="A12" s="143" t="s">
        <v>1893</v>
      </c>
      <c r="B12" s="144" t="s">
        <v>272</v>
      </c>
      <c r="C12" s="211" t="s">
        <v>1543</v>
      </c>
      <c r="D12" s="144">
        <v>9153901</v>
      </c>
      <c r="E12" s="146">
        <v>16.100000000000001</v>
      </c>
      <c r="F12" s="146">
        <v>100</v>
      </c>
      <c r="G12" s="144"/>
      <c r="H12" s="146"/>
      <c r="I12" s="147"/>
    </row>
    <row r="13" spans="1:9" ht="16.8" thickBot="1" x14ac:dyDescent="0.35">
      <c r="A13" s="170" t="s">
        <v>1893</v>
      </c>
      <c r="B13" s="171"/>
      <c r="C13" s="215"/>
      <c r="D13" s="171"/>
      <c r="E13" s="173"/>
      <c r="F13" s="173"/>
      <c r="G13" s="171">
        <v>9154391</v>
      </c>
      <c r="H13" s="173">
        <v>16.100000000000001</v>
      </c>
      <c r="I13" s="174">
        <v>100</v>
      </c>
    </row>
    <row r="14" spans="1:9" x14ac:dyDescent="0.3">
      <c r="A14" s="180" t="s">
        <v>1544</v>
      </c>
      <c r="B14" s="181" t="s">
        <v>1545</v>
      </c>
      <c r="C14" s="236" t="s">
        <v>1546</v>
      </c>
      <c r="D14" s="181">
        <v>9160058</v>
      </c>
      <c r="E14" s="182">
        <v>16.100000000000001</v>
      </c>
      <c r="F14" s="182">
        <v>2</v>
      </c>
      <c r="G14" s="181"/>
      <c r="H14" s="182"/>
      <c r="I14" s="183"/>
    </row>
    <row r="15" spans="1:9" ht="16.8" thickBot="1" x14ac:dyDescent="0.35">
      <c r="A15" s="217" t="s">
        <v>1544</v>
      </c>
      <c r="B15" s="171" t="s">
        <v>1545</v>
      </c>
      <c r="C15" s="215" t="s">
        <v>1546</v>
      </c>
      <c r="D15" s="171">
        <v>9193721</v>
      </c>
      <c r="E15" s="173">
        <v>16.100000000000001</v>
      </c>
      <c r="F15" s="173">
        <v>-2</v>
      </c>
      <c r="G15" s="171"/>
      <c r="H15" s="173"/>
      <c r="I15" s="174"/>
    </row>
    <row r="16" spans="1:9" x14ac:dyDescent="0.3">
      <c r="A16" s="180" t="s">
        <v>1893</v>
      </c>
      <c r="B16" s="181" t="s">
        <v>272</v>
      </c>
      <c r="C16" s="236" t="s">
        <v>1547</v>
      </c>
      <c r="D16" s="181">
        <v>9184029</v>
      </c>
      <c r="E16" s="182">
        <v>16.05</v>
      </c>
      <c r="F16" s="182">
        <v>100</v>
      </c>
      <c r="G16" s="181"/>
      <c r="H16" s="182"/>
      <c r="I16" s="183"/>
    </row>
    <row r="17" spans="1:9" x14ac:dyDescent="0.3">
      <c r="A17" s="148" t="s">
        <v>1893</v>
      </c>
      <c r="B17" s="144"/>
      <c r="C17" s="211"/>
      <c r="D17" s="144"/>
      <c r="E17" s="146"/>
      <c r="F17" s="146"/>
      <c r="G17" s="144">
        <v>9184876</v>
      </c>
      <c r="H17" s="146">
        <v>16.05</v>
      </c>
      <c r="I17" s="147">
        <v>68</v>
      </c>
    </row>
    <row r="18" spans="1:9" ht="16.8" thickBot="1" x14ac:dyDescent="0.35">
      <c r="A18" s="170" t="s">
        <v>1893</v>
      </c>
      <c r="B18" s="171"/>
      <c r="C18" s="215"/>
      <c r="D18" s="171"/>
      <c r="E18" s="173"/>
      <c r="F18" s="173"/>
      <c r="G18" s="171">
        <v>9185390</v>
      </c>
      <c r="H18" s="173">
        <v>16.05</v>
      </c>
      <c r="I18" s="174">
        <v>32</v>
      </c>
    </row>
    <row r="19" spans="1:9" x14ac:dyDescent="0.3">
      <c r="A19" s="138" t="s">
        <v>520</v>
      </c>
      <c r="B19" s="139" t="s">
        <v>313</v>
      </c>
      <c r="C19" s="207">
        <v>10080</v>
      </c>
      <c r="D19" s="139">
        <v>9203881</v>
      </c>
      <c r="E19" s="141">
        <v>16.05</v>
      </c>
      <c r="F19" s="141">
        <v>10</v>
      </c>
      <c r="G19" s="139"/>
      <c r="H19" s="141"/>
      <c r="I19" s="142"/>
    </row>
    <row r="20" spans="1:9" x14ac:dyDescent="0.3">
      <c r="A20" s="148" t="s">
        <v>520</v>
      </c>
      <c r="B20" s="144"/>
      <c r="C20" s="211"/>
      <c r="D20" s="144"/>
      <c r="E20" s="146"/>
      <c r="F20" s="146"/>
      <c r="G20" s="144">
        <v>9211735</v>
      </c>
      <c r="H20" s="146">
        <v>16.05</v>
      </c>
      <c r="I20" s="147">
        <v>10</v>
      </c>
    </row>
    <row r="21" spans="1:9" x14ac:dyDescent="0.3">
      <c r="A21" s="143" t="s">
        <v>520</v>
      </c>
      <c r="B21" s="144" t="s">
        <v>313</v>
      </c>
      <c r="C21" s="211">
        <v>10081</v>
      </c>
      <c r="D21" s="144">
        <v>9204646</v>
      </c>
      <c r="E21" s="146">
        <v>16.05</v>
      </c>
      <c r="F21" s="146">
        <v>10</v>
      </c>
      <c r="G21" s="144"/>
      <c r="H21" s="146"/>
      <c r="I21" s="147"/>
    </row>
    <row r="22" spans="1:9" x14ac:dyDescent="0.3">
      <c r="A22" s="143" t="s">
        <v>520</v>
      </c>
      <c r="B22" s="144" t="s">
        <v>313</v>
      </c>
      <c r="C22" s="211">
        <v>10081</v>
      </c>
      <c r="D22" s="144">
        <v>9280854</v>
      </c>
      <c r="E22" s="146">
        <v>16.05</v>
      </c>
      <c r="F22" s="146">
        <v>-10</v>
      </c>
      <c r="G22" s="144"/>
      <c r="H22" s="146"/>
      <c r="I22" s="147"/>
    </row>
    <row r="23" spans="1:9" x14ac:dyDescent="0.3">
      <c r="A23" s="143" t="s">
        <v>520</v>
      </c>
      <c r="B23" s="144" t="s">
        <v>313</v>
      </c>
      <c r="C23" s="211">
        <v>10086</v>
      </c>
      <c r="D23" s="144">
        <v>9244904</v>
      </c>
      <c r="E23" s="146">
        <v>15.95</v>
      </c>
      <c r="F23" s="146">
        <v>10</v>
      </c>
      <c r="G23" s="144"/>
      <c r="H23" s="146"/>
      <c r="I23" s="147"/>
    </row>
    <row r="24" spans="1:9" ht="16.8" thickBot="1" x14ac:dyDescent="0.35">
      <c r="A24" s="170" t="s">
        <v>520</v>
      </c>
      <c r="B24" s="171"/>
      <c r="C24" s="215"/>
      <c r="D24" s="171"/>
      <c r="E24" s="173"/>
      <c r="F24" s="173"/>
      <c r="G24" s="171">
        <v>9294479</v>
      </c>
      <c r="H24" s="173">
        <v>15.95</v>
      </c>
      <c r="I24" s="174">
        <v>10</v>
      </c>
    </row>
    <row r="25" spans="1:9" x14ac:dyDescent="0.3">
      <c r="A25" s="180" t="s">
        <v>1544</v>
      </c>
      <c r="B25" s="181" t="s">
        <v>1545</v>
      </c>
      <c r="C25" s="236" t="s">
        <v>1548</v>
      </c>
      <c r="D25" s="181">
        <v>9244980</v>
      </c>
      <c r="E25" s="182">
        <v>16.100000000000001</v>
      </c>
      <c r="F25" s="182">
        <v>2</v>
      </c>
      <c r="G25" s="181"/>
      <c r="H25" s="182"/>
      <c r="I25" s="183"/>
    </row>
    <row r="26" spans="1:9" ht="16.8" thickBot="1" x14ac:dyDescent="0.35">
      <c r="A26" s="170" t="s">
        <v>1544</v>
      </c>
      <c r="B26" s="171"/>
      <c r="C26" s="215"/>
      <c r="D26" s="171"/>
      <c r="E26" s="173"/>
      <c r="F26" s="173"/>
      <c r="G26" s="171">
        <v>10092742</v>
      </c>
      <c r="H26" s="173">
        <v>16.100000000000001</v>
      </c>
      <c r="I26" s="174">
        <v>2</v>
      </c>
    </row>
    <row r="27" spans="1:9" x14ac:dyDescent="0.3">
      <c r="A27" s="138" t="s">
        <v>520</v>
      </c>
      <c r="B27" s="139" t="s">
        <v>313</v>
      </c>
      <c r="C27" s="207">
        <v>10087</v>
      </c>
      <c r="D27" s="139">
        <v>9245281</v>
      </c>
      <c r="E27" s="141">
        <v>15.9</v>
      </c>
      <c r="F27" s="141">
        <v>10</v>
      </c>
      <c r="G27" s="139"/>
      <c r="H27" s="141"/>
      <c r="I27" s="142"/>
    </row>
    <row r="28" spans="1:9" ht="16.8" thickBot="1" x14ac:dyDescent="0.35">
      <c r="A28" s="170" t="s">
        <v>520</v>
      </c>
      <c r="B28" s="171"/>
      <c r="C28" s="215"/>
      <c r="D28" s="171"/>
      <c r="E28" s="173"/>
      <c r="F28" s="173"/>
      <c r="G28" s="171">
        <v>9291404</v>
      </c>
      <c r="H28" s="173">
        <v>15.9</v>
      </c>
      <c r="I28" s="174">
        <v>10</v>
      </c>
    </row>
    <row r="29" spans="1:9" x14ac:dyDescent="0.3">
      <c r="A29" s="138" t="s">
        <v>357</v>
      </c>
      <c r="B29" s="139" t="s">
        <v>358</v>
      </c>
      <c r="C29" s="207" t="s">
        <v>1549</v>
      </c>
      <c r="D29" s="139">
        <v>9533819</v>
      </c>
      <c r="E29" s="141">
        <v>15.7</v>
      </c>
      <c r="F29" s="141">
        <v>10</v>
      </c>
      <c r="G29" s="139"/>
      <c r="H29" s="141"/>
      <c r="I29" s="142"/>
    </row>
    <row r="30" spans="1:9" x14ac:dyDescent="0.3">
      <c r="A30" s="148" t="s">
        <v>357</v>
      </c>
      <c r="B30" s="144"/>
      <c r="C30" s="211"/>
      <c r="D30" s="144"/>
      <c r="E30" s="146"/>
      <c r="F30" s="146"/>
      <c r="G30" s="144">
        <v>9542529</v>
      </c>
      <c r="H30" s="146">
        <v>15.7</v>
      </c>
      <c r="I30" s="147">
        <v>10</v>
      </c>
    </row>
    <row r="31" spans="1:9" x14ac:dyDescent="0.3">
      <c r="A31" s="143" t="s">
        <v>357</v>
      </c>
      <c r="B31" s="144" t="s">
        <v>358</v>
      </c>
      <c r="C31" s="211" t="s">
        <v>1550</v>
      </c>
      <c r="D31" s="144">
        <v>9534410</v>
      </c>
      <c r="E31" s="146">
        <v>15.8</v>
      </c>
      <c r="F31" s="146">
        <v>10</v>
      </c>
      <c r="G31" s="144"/>
      <c r="H31" s="146"/>
      <c r="I31" s="147"/>
    </row>
    <row r="32" spans="1:9" x14ac:dyDescent="0.3">
      <c r="A32" s="148" t="s">
        <v>357</v>
      </c>
      <c r="B32" s="144"/>
      <c r="C32" s="211"/>
      <c r="D32" s="144"/>
      <c r="E32" s="146"/>
      <c r="F32" s="146"/>
      <c r="G32" s="144">
        <v>9551647</v>
      </c>
      <c r="H32" s="146">
        <v>15.8</v>
      </c>
      <c r="I32" s="147">
        <v>10</v>
      </c>
    </row>
    <row r="33" spans="1:9" x14ac:dyDescent="0.3">
      <c r="A33" s="143" t="s">
        <v>357</v>
      </c>
      <c r="B33" s="144" t="s">
        <v>358</v>
      </c>
      <c r="C33" s="211" t="s">
        <v>369</v>
      </c>
      <c r="D33" s="144">
        <v>9560219</v>
      </c>
      <c r="E33" s="146">
        <v>15.9</v>
      </c>
      <c r="F33" s="146">
        <v>10</v>
      </c>
      <c r="G33" s="144"/>
      <c r="H33" s="146"/>
      <c r="I33" s="147"/>
    </row>
    <row r="34" spans="1:9" x14ac:dyDescent="0.3">
      <c r="A34" s="148" t="s">
        <v>357</v>
      </c>
      <c r="B34" s="144"/>
      <c r="C34" s="211"/>
      <c r="D34" s="144"/>
      <c r="E34" s="146"/>
      <c r="F34" s="146"/>
      <c r="G34" s="144">
        <v>9591740</v>
      </c>
      <c r="H34" s="146">
        <v>15.9</v>
      </c>
      <c r="I34" s="147">
        <v>10</v>
      </c>
    </row>
    <row r="35" spans="1:9" x14ac:dyDescent="0.3">
      <c r="A35" s="143" t="s">
        <v>357</v>
      </c>
      <c r="B35" s="144" t="s">
        <v>358</v>
      </c>
      <c r="C35" s="211" t="s">
        <v>1551</v>
      </c>
      <c r="D35" s="144">
        <v>10093697</v>
      </c>
      <c r="E35" s="146">
        <v>16.05</v>
      </c>
      <c r="F35" s="146">
        <v>10</v>
      </c>
      <c r="G35" s="144"/>
      <c r="H35" s="146"/>
      <c r="I35" s="147"/>
    </row>
    <row r="36" spans="1:9" x14ac:dyDescent="0.3">
      <c r="A36" s="148" t="s">
        <v>357</v>
      </c>
      <c r="B36" s="144"/>
      <c r="C36" s="211"/>
      <c r="D36" s="144"/>
      <c r="E36" s="146"/>
      <c r="F36" s="146"/>
      <c r="G36" s="144">
        <v>10093772</v>
      </c>
      <c r="H36" s="146">
        <v>16.100000000000001</v>
      </c>
      <c r="I36" s="147">
        <v>10</v>
      </c>
    </row>
    <row r="37" spans="1:9" x14ac:dyDescent="0.3">
      <c r="A37" s="143" t="s">
        <v>357</v>
      </c>
      <c r="B37" s="144" t="s">
        <v>358</v>
      </c>
      <c r="C37" s="211" t="s">
        <v>1552</v>
      </c>
      <c r="D37" s="144">
        <v>10100532</v>
      </c>
      <c r="E37" s="146">
        <v>16.3</v>
      </c>
      <c r="F37" s="146">
        <v>10</v>
      </c>
      <c r="G37" s="144"/>
      <c r="H37" s="146"/>
      <c r="I37" s="147"/>
    </row>
    <row r="38" spans="1:9" x14ac:dyDescent="0.3">
      <c r="A38" s="143" t="s">
        <v>357</v>
      </c>
      <c r="B38" s="144" t="s">
        <v>358</v>
      </c>
      <c r="C38" s="211" t="s">
        <v>1552</v>
      </c>
      <c r="D38" s="144">
        <v>10102203</v>
      </c>
      <c r="E38" s="146">
        <v>16.3</v>
      </c>
      <c r="F38" s="146">
        <v>-10</v>
      </c>
      <c r="G38" s="144"/>
      <c r="H38" s="146"/>
      <c r="I38" s="147"/>
    </row>
    <row r="39" spans="1:9" x14ac:dyDescent="0.3">
      <c r="A39" s="143" t="s">
        <v>357</v>
      </c>
      <c r="B39" s="144" t="s">
        <v>358</v>
      </c>
      <c r="C39" s="211" t="s">
        <v>1553</v>
      </c>
      <c r="D39" s="144">
        <v>10101836</v>
      </c>
      <c r="E39" s="146">
        <v>16.05</v>
      </c>
      <c r="F39" s="146">
        <v>10</v>
      </c>
      <c r="G39" s="144"/>
      <c r="H39" s="146"/>
      <c r="I39" s="147"/>
    </row>
    <row r="40" spans="1:9" ht="16.8" thickBot="1" x14ac:dyDescent="0.35">
      <c r="A40" s="170" t="s">
        <v>357</v>
      </c>
      <c r="B40" s="171"/>
      <c r="C40" s="215"/>
      <c r="D40" s="171"/>
      <c r="E40" s="173"/>
      <c r="F40" s="173"/>
      <c r="G40" s="171">
        <v>10101870</v>
      </c>
      <c r="H40" s="173">
        <v>16.05</v>
      </c>
      <c r="I40" s="174">
        <v>10</v>
      </c>
    </row>
    <row r="41" spans="1:9" x14ac:dyDescent="0.3">
      <c r="A41" s="180" t="s">
        <v>1893</v>
      </c>
      <c r="B41" s="181" t="s">
        <v>272</v>
      </c>
      <c r="C41" s="236" t="s">
        <v>1554</v>
      </c>
      <c r="D41" s="181">
        <v>10163041</v>
      </c>
      <c r="E41" s="182">
        <v>16.2</v>
      </c>
      <c r="F41" s="182">
        <v>100</v>
      </c>
      <c r="G41" s="181"/>
      <c r="H41" s="182"/>
      <c r="I41" s="183"/>
    </row>
    <row r="42" spans="1:9" x14ac:dyDescent="0.3">
      <c r="A42" s="148" t="s">
        <v>1893</v>
      </c>
      <c r="B42" s="144"/>
      <c r="C42" s="211"/>
      <c r="D42" s="144"/>
      <c r="E42" s="146"/>
      <c r="F42" s="146"/>
      <c r="G42" s="144">
        <v>10163738</v>
      </c>
      <c r="H42" s="146">
        <v>16.2</v>
      </c>
      <c r="I42" s="147">
        <v>60</v>
      </c>
    </row>
    <row r="43" spans="1:9" ht="16.8" thickBot="1" x14ac:dyDescent="0.35">
      <c r="A43" s="170" t="s">
        <v>1893</v>
      </c>
      <c r="B43" s="171"/>
      <c r="C43" s="215"/>
      <c r="D43" s="171"/>
      <c r="E43" s="173"/>
      <c r="F43" s="173"/>
      <c r="G43" s="171">
        <v>10165280</v>
      </c>
      <c r="H43" s="173">
        <v>16.2</v>
      </c>
      <c r="I43" s="174">
        <v>40</v>
      </c>
    </row>
    <row r="44" spans="1:9" x14ac:dyDescent="0.3">
      <c r="A44" s="138" t="s">
        <v>1893</v>
      </c>
      <c r="B44" s="139" t="s">
        <v>272</v>
      </c>
      <c r="C44" s="207" t="s">
        <v>1555</v>
      </c>
      <c r="D44" s="139">
        <v>10231458</v>
      </c>
      <c r="E44" s="141">
        <v>16.399999999999999</v>
      </c>
      <c r="F44" s="141">
        <v>100</v>
      </c>
      <c r="G44" s="139"/>
      <c r="H44" s="141"/>
      <c r="I44" s="142"/>
    </row>
    <row r="45" spans="1:9" x14ac:dyDescent="0.3">
      <c r="A45" s="143" t="s">
        <v>1893</v>
      </c>
      <c r="B45" s="144" t="s">
        <v>272</v>
      </c>
      <c r="C45" s="211" t="s">
        <v>1555</v>
      </c>
      <c r="D45" s="144">
        <v>10301000</v>
      </c>
      <c r="E45" s="146">
        <v>16.399999999999999</v>
      </c>
      <c r="F45" s="146">
        <v>-100</v>
      </c>
      <c r="G45" s="144"/>
      <c r="H45" s="146"/>
      <c r="I45" s="147"/>
    </row>
    <row r="46" spans="1:9" x14ac:dyDescent="0.3">
      <c r="A46" s="143" t="s">
        <v>1893</v>
      </c>
      <c r="B46" s="144" t="s">
        <v>272</v>
      </c>
      <c r="C46" s="211" t="s">
        <v>1556</v>
      </c>
      <c r="D46" s="144">
        <v>10232123</v>
      </c>
      <c r="E46" s="146">
        <v>16.350000000000001</v>
      </c>
      <c r="F46" s="146">
        <v>100</v>
      </c>
      <c r="G46" s="144"/>
      <c r="H46" s="146"/>
      <c r="I46" s="147"/>
    </row>
    <row r="47" spans="1:9" x14ac:dyDescent="0.3">
      <c r="A47" s="143" t="s">
        <v>1893</v>
      </c>
      <c r="B47" s="144" t="s">
        <v>272</v>
      </c>
      <c r="C47" s="211" t="s">
        <v>1556</v>
      </c>
      <c r="D47" s="144">
        <v>10301000</v>
      </c>
      <c r="E47" s="146">
        <v>16.350000000000001</v>
      </c>
      <c r="F47" s="146">
        <v>-100</v>
      </c>
      <c r="G47" s="144"/>
      <c r="H47" s="146"/>
      <c r="I47" s="147"/>
    </row>
    <row r="48" spans="1:9" x14ac:dyDescent="0.3">
      <c r="A48" s="143" t="s">
        <v>1893</v>
      </c>
      <c r="B48" s="144" t="s">
        <v>272</v>
      </c>
      <c r="C48" s="211" t="s">
        <v>1557</v>
      </c>
      <c r="D48" s="144">
        <v>10233678</v>
      </c>
      <c r="E48" s="146">
        <v>16.3</v>
      </c>
      <c r="F48" s="146">
        <v>100</v>
      </c>
      <c r="G48" s="144"/>
      <c r="H48" s="146"/>
      <c r="I48" s="147"/>
    </row>
    <row r="49" spans="1:9" ht="16.8" thickBot="1" x14ac:dyDescent="0.35">
      <c r="A49" s="170" t="s">
        <v>1893</v>
      </c>
      <c r="B49" s="171"/>
      <c r="C49" s="215"/>
      <c r="D49" s="171"/>
      <c r="E49" s="173"/>
      <c r="F49" s="173"/>
      <c r="G49" s="171">
        <v>10233760</v>
      </c>
      <c r="H49" s="173">
        <v>16.3</v>
      </c>
      <c r="I49" s="174">
        <v>100</v>
      </c>
    </row>
    <row r="50" spans="1:9" x14ac:dyDescent="0.3">
      <c r="A50" s="138" t="s">
        <v>1893</v>
      </c>
      <c r="B50" s="139" t="s">
        <v>272</v>
      </c>
      <c r="C50" s="207" t="s">
        <v>527</v>
      </c>
      <c r="D50" s="139">
        <v>10430371</v>
      </c>
      <c r="E50" s="141">
        <v>16.45</v>
      </c>
      <c r="F50" s="141">
        <v>100</v>
      </c>
      <c r="G50" s="139"/>
      <c r="H50" s="141"/>
      <c r="I50" s="142"/>
    </row>
    <row r="51" spans="1:9" x14ac:dyDescent="0.3">
      <c r="A51" s="148" t="s">
        <v>1893</v>
      </c>
      <c r="B51" s="144"/>
      <c r="C51" s="211"/>
      <c r="D51" s="144"/>
      <c r="E51" s="146"/>
      <c r="F51" s="146"/>
      <c r="G51" s="144">
        <v>10434698</v>
      </c>
      <c r="H51" s="146">
        <v>16.45</v>
      </c>
      <c r="I51" s="147">
        <v>19</v>
      </c>
    </row>
    <row r="52" spans="1:9" x14ac:dyDescent="0.3">
      <c r="A52" s="148" t="s">
        <v>1893</v>
      </c>
      <c r="B52" s="144"/>
      <c r="C52" s="211"/>
      <c r="D52" s="144"/>
      <c r="E52" s="146"/>
      <c r="F52" s="146"/>
      <c r="G52" s="144">
        <v>10435210</v>
      </c>
      <c r="H52" s="146">
        <v>16.45</v>
      </c>
      <c r="I52" s="147">
        <v>15</v>
      </c>
    </row>
    <row r="53" spans="1:9" x14ac:dyDescent="0.3">
      <c r="A53" s="148" t="s">
        <v>1893</v>
      </c>
      <c r="B53" s="144"/>
      <c r="C53" s="211"/>
      <c r="D53" s="144"/>
      <c r="E53" s="146"/>
      <c r="F53" s="146"/>
      <c r="G53" s="144">
        <v>10440235</v>
      </c>
      <c r="H53" s="146">
        <v>16.45</v>
      </c>
      <c r="I53" s="147">
        <v>2</v>
      </c>
    </row>
    <row r="54" spans="1:9" x14ac:dyDescent="0.3">
      <c r="A54" s="148" t="s">
        <v>1893</v>
      </c>
      <c r="B54" s="144"/>
      <c r="C54" s="211"/>
      <c r="D54" s="144"/>
      <c r="E54" s="146"/>
      <c r="F54" s="146"/>
      <c r="G54" s="144">
        <v>10441258</v>
      </c>
      <c r="H54" s="146">
        <v>16.45</v>
      </c>
      <c r="I54" s="147">
        <v>2</v>
      </c>
    </row>
    <row r="55" spans="1:9" ht="16.8" thickBot="1" x14ac:dyDescent="0.35">
      <c r="A55" s="170" t="s">
        <v>1893</v>
      </c>
      <c r="B55" s="171"/>
      <c r="C55" s="215"/>
      <c r="D55" s="171"/>
      <c r="E55" s="173"/>
      <c r="F55" s="173"/>
      <c r="G55" s="171">
        <v>10442794</v>
      </c>
      <c r="H55" s="173">
        <v>16.45</v>
      </c>
      <c r="I55" s="174">
        <v>62</v>
      </c>
    </row>
    <row r="56" spans="1:9" x14ac:dyDescent="0.3">
      <c r="A56" s="180" t="s">
        <v>1893</v>
      </c>
      <c r="B56" s="181" t="s">
        <v>272</v>
      </c>
      <c r="C56" s="236" t="s">
        <v>1558</v>
      </c>
      <c r="D56" s="181">
        <v>11554226</v>
      </c>
      <c r="E56" s="182">
        <v>16.55</v>
      </c>
      <c r="F56" s="182">
        <v>100</v>
      </c>
      <c r="G56" s="181"/>
      <c r="H56" s="182"/>
      <c r="I56" s="183"/>
    </row>
    <row r="57" spans="1:9" x14ac:dyDescent="0.3">
      <c r="A57" s="148" t="s">
        <v>1893</v>
      </c>
      <c r="B57" s="144"/>
      <c r="C57" s="211"/>
      <c r="D57" s="144"/>
      <c r="E57" s="146"/>
      <c r="F57" s="146"/>
      <c r="G57" s="144">
        <v>11582654</v>
      </c>
      <c r="H57" s="146">
        <v>16.55</v>
      </c>
      <c r="I57" s="147">
        <v>100</v>
      </c>
    </row>
    <row r="58" spans="1:9" x14ac:dyDescent="0.3">
      <c r="A58" s="143" t="s">
        <v>1893</v>
      </c>
      <c r="B58" s="144" t="s">
        <v>272</v>
      </c>
      <c r="C58" s="211" t="s">
        <v>1559</v>
      </c>
      <c r="D58" s="144">
        <v>11555082</v>
      </c>
      <c r="E58" s="146">
        <v>16.5</v>
      </c>
      <c r="F58" s="146">
        <v>100</v>
      </c>
      <c r="G58" s="144"/>
      <c r="H58" s="146"/>
      <c r="I58" s="147"/>
    </row>
    <row r="59" spans="1:9" x14ac:dyDescent="0.3">
      <c r="A59" s="148" t="s">
        <v>1893</v>
      </c>
      <c r="B59" s="144"/>
      <c r="C59" s="211"/>
      <c r="D59" s="144"/>
      <c r="E59" s="146"/>
      <c r="F59" s="146"/>
      <c r="G59" s="144">
        <v>11555268</v>
      </c>
      <c r="H59" s="146">
        <v>16.5</v>
      </c>
      <c r="I59" s="147">
        <v>11</v>
      </c>
    </row>
    <row r="60" spans="1:9" x14ac:dyDescent="0.3">
      <c r="A60" s="148" t="s">
        <v>1893</v>
      </c>
      <c r="B60" s="144"/>
      <c r="C60" s="211"/>
      <c r="D60" s="144"/>
      <c r="E60" s="146"/>
      <c r="F60" s="146"/>
      <c r="G60" s="144">
        <v>11555779</v>
      </c>
      <c r="H60" s="146">
        <v>16.5</v>
      </c>
      <c r="I60" s="147">
        <v>15</v>
      </c>
    </row>
    <row r="61" spans="1:9" x14ac:dyDescent="0.3">
      <c r="A61" s="148" t="s">
        <v>1893</v>
      </c>
      <c r="B61" s="144"/>
      <c r="C61" s="211"/>
      <c r="D61" s="144"/>
      <c r="E61" s="146"/>
      <c r="F61" s="146"/>
      <c r="G61" s="144">
        <v>11560289</v>
      </c>
      <c r="H61" s="146">
        <v>16.5</v>
      </c>
      <c r="I61" s="147">
        <v>19</v>
      </c>
    </row>
    <row r="62" spans="1:9" x14ac:dyDescent="0.3">
      <c r="A62" s="148" t="s">
        <v>1893</v>
      </c>
      <c r="B62" s="144"/>
      <c r="C62" s="211"/>
      <c r="D62" s="144"/>
      <c r="E62" s="146"/>
      <c r="F62" s="146"/>
      <c r="G62" s="144">
        <v>11560804</v>
      </c>
      <c r="H62" s="146">
        <v>16.5</v>
      </c>
      <c r="I62" s="147">
        <v>12</v>
      </c>
    </row>
    <row r="63" spans="1:9" x14ac:dyDescent="0.3">
      <c r="A63" s="148" t="s">
        <v>1893</v>
      </c>
      <c r="B63" s="144"/>
      <c r="C63" s="211"/>
      <c r="D63" s="144"/>
      <c r="E63" s="146"/>
      <c r="F63" s="146"/>
      <c r="G63" s="144">
        <v>11561321</v>
      </c>
      <c r="H63" s="146">
        <v>16.5</v>
      </c>
      <c r="I63" s="147">
        <v>20</v>
      </c>
    </row>
    <row r="64" spans="1:9" x14ac:dyDescent="0.3">
      <c r="A64" s="148" t="s">
        <v>1893</v>
      </c>
      <c r="B64" s="144"/>
      <c r="C64" s="211"/>
      <c r="D64" s="144"/>
      <c r="E64" s="146"/>
      <c r="F64" s="146"/>
      <c r="G64" s="144">
        <v>11561834</v>
      </c>
      <c r="H64" s="146">
        <v>16.5</v>
      </c>
      <c r="I64" s="147">
        <v>1</v>
      </c>
    </row>
    <row r="65" spans="1:9" x14ac:dyDescent="0.3">
      <c r="A65" s="148" t="s">
        <v>1893</v>
      </c>
      <c r="B65" s="144"/>
      <c r="C65" s="211"/>
      <c r="D65" s="144"/>
      <c r="E65" s="146"/>
      <c r="F65" s="146"/>
      <c r="G65" s="144">
        <v>11562346</v>
      </c>
      <c r="H65" s="146">
        <v>16.5</v>
      </c>
      <c r="I65" s="147">
        <v>22</v>
      </c>
    </row>
    <row r="66" spans="1:9" x14ac:dyDescent="0.3">
      <c r="A66" s="143" t="s">
        <v>1893</v>
      </c>
      <c r="B66" s="144" t="s">
        <v>272</v>
      </c>
      <c r="C66" s="211" t="s">
        <v>1560</v>
      </c>
      <c r="D66" s="144">
        <v>11585383</v>
      </c>
      <c r="E66" s="146">
        <v>16.649999999999999</v>
      </c>
      <c r="F66" s="146">
        <v>100</v>
      </c>
      <c r="G66" s="144"/>
      <c r="H66" s="146"/>
      <c r="I66" s="147"/>
    </row>
    <row r="67" spans="1:9" x14ac:dyDescent="0.3">
      <c r="A67" s="148" t="s">
        <v>1893</v>
      </c>
      <c r="B67" s="144"/>
      <c r="C67" s="211"/>
      <c r="D67" s="144"/>
      <c r="E67" s="146"/>
      <c r="F67" s="146"/>
      <c r="G67" s="144">
        <v>11585737</v>
      </c>
      <c r="H67" s="146">
        <v>16.75</v>
      </c>
      <c r="I67" s="147">
        <v>100</v>
      </c>
    </row>
    <row r="68" spans="1:9" x14ac:dyDescent="0.3">
      <c r="A68" s="143" t="s">
        <v>1893</v>
      </c>
      <c r="B68" s="144" t="s">
        <v>272</v>
      </c>
      <c r="C68" s="211" t="s">
        <v>1561</v>
      </c>
      <c r="D68" s="144">
        <v>11594027</v>
      </c>
      <c r="E68" s="146">
        <v>16.7</v>
      </c>
      <c r="F68" s="146">
        <v>100</v>
      </c>
      <c r="G68" s="144"/>
      <c r="H68" s="146"/>
      <c r="I68" s="147"/>
    </row>
    <row r="69" spans="1:9" x14ac:dyDescent="0.3">
      <c r="A69" s="148" t="s">
        <v>1893</v>
      </c>
      <c r="B69" s="144"/>
      <c r="C69" s="211"/>
      <c r="D69" s="144"/>
      <c r="E69" s="146"/>
      <c r="F69" s="146"/>
      <c r="G69" s="144">
        <v>11594362</v>
      </c>
      <c r="H69" s="146">
        <v>16.75</v>
      </c>
      <c r="I69" s="147">
        <v>100</v>
      </c>
    </row>
    <row r="70" spans="1:9" x14ac:dyDescent="0.3">
      <c r="A70" s="143" t="s">
        <v>1893</v>
      </c>
      <c r="B70" s="144" t="s">
        <v>272</v>
      </c>
      <c r="C70" s="211" t="s">
        <v>1562</v>
      </c>
      <c r="D70" s="144">
        <v>12002928</v>
      </c>
      <c r="E70" s="203" t="s">
        <v>1519</v>
      </c>
      <c r="F70" s="146">
        <v>100</v>
      </c>
      <c r="G70" s="144"/>
      <c r="H70" s="146"/>
      <c r="I70" s="147"/>
    </row>
    <row r="71" spans="1:9" ht="16.8" thickBot="1" x14ac:dyDescent="0.35">
      <c r="A71" s="170" t="s">
        <v>1893</v>
      </c>
      <c r="B71" s="171"/>
      <c r="C71" s="215"/>
      <c r="D71" s="171"/>
      <c r="E71" s="173"/>
      <c r="F71" s="173"/>
      <c r="G71" s="171">
        <v>12472777</v>
      </c>
      <c r="H71" s="173">
        <v>16.75</v>
      </c>
      <c r="I71" s="174">
        <v>100</v>
      </c>
    </row>
    <row r="72" spans="1:9" x14ac:dyDescent="0.3">
      <c r="A72" s="138" t="s">
        <v>346</v>
      </c>
      <c r="B72" s="139" t="s">
        <v>347</v>
      </c>
      <c r="C72" s="207" t="s">
        <v>282</v>
      </c>
      <c r="D72" s="139">
        <v>12030073</v>
      </c>
      <c r="E72" s="253" t="s">
        <v>1519</v>
      </c>
      <c r="F72" s="141">
        <v>400</v>
      </c>
      <c r="G72" s="139"/>
      <c r="H72" s="141"/>
      <c r="I72" s="142"/>
    </row>
    <row r="73" spans="1:9" x14ac:dyDescent="0.3">
      <c r="A73" s="148" t="s">
        <v>346</v>
      </c>
      <c r="B73" s="144"/>
      <c r="C73" s="211"/>
      <c r="D73" s="144"/>
      <c r="E73" s="146"/>
      <c r="F73" s="146"/>
      <c r="G73" s="144">
        <v>12472777</v>
      </c>
      <c r="H73" s="146">
        <v>16.75</v>
      </c>
      <c r="I73" s="147">
        <v>94</v>
      </c>
    </row>
    <row r="74" spans="1:9" x14ac:dyDescent="0.3">
      <c r="A74" s="148" t="s">
        <v>346</v>
      </c>
      <c r="B74" s="144"/>
      <c r="C74" s="211"/>
      <c r="D74" s="144"/>
      <c r="E74" s="146"/>
      <c r="F74" s="146"/>
      <c r="G74" s="144">
        <v>12473288</v>
      </c>
      <c r="H74" s="146">
        <v>16.75</v>
      </c>
      <c r="I74" s="147">
        <v>306</v>
      </c>
    </row>
    <row r="75" spans="1:9" x14ac:dyDescent="0.3">
      <c r="A75" s="143" t="s">
        <v>346</v>
      </c>
      <c r="B75" s="144" t="s">
        <v>347</v>
      </c>
      <c r="C75" s="211" t="s">
        <v>283</v>
      </c>
      <c r="D75" s="144">
        <v>12031525</v>
      </c>
      <c r="E75" s="203" t="s">
        <v>1519</v>
      </c>
      <c r="F75" s="146">
        <v>400</v>
      </c>
      <c r="G75" s="144"/>
      <c r="H75" s="146"/>
      <c r="I75" s="147"/>
    </row>
    <row r="76" spans="1:9" x14ac:dyDescent="0.3">
      <c r="A76" s="148" t="s">
        <v>346</v>
      </c>
      <c r="B76" s="144"/>
      <c r="C76" s="211"/>
      <c r="D76" s="144"/>
      <c r="E76" s="146"/>
      <c r="F76" s="146"/>
      <c r="G76" s="144">
        <v>12473288</v>
      </c>
      <c r="H76" s="146">
        <v>16.75</v>
      </c>
      <c r="I76" s="147">
        <v>400</v>
      </c>
    </row>
    <row r="77" spans="1:9" x14ac:dyDescent="0.3">
      <c r="A77" s="143" t="s">
        <v>346</v>
      </c>
      <c r="B77" s="144" t="s">
        <v>347</v>
      </c>
      <c r="C77" s="211" t="s">
        <v>284</v>
      </c>
      <c r="D77" s="144">
        <v>12032287</v>
      </c>
      <c r="E77" s="203" t="s">
        <v>1519</v>
      </c>
      <c r="F77" s="146">
        <v>400</v>
      </c>
      <c r="G77" s="144"/>
      <c r="H77" s="146"/>
      <c r="I77" s="147"/>
    </row>
    <row r="78" spans="1:9" x14ac:dyDescent="0.3">
      <c r="A78" s="148" t="s">
        <v>346</v>
      </c>
      <c r="B78" s="144"/>
      <c r="C78" s="211"/>
      <c r="D78" s="144"/>
      <c r="E78" s="146"/>
      <c r="F78" s="146"/>
      <c r="G78" s="144">
        <v>12473288</v>
      </c>
      <c r="H78" s="146">
        <v>16.75</v>
      </c>
      <c r="I78" s="147">
        <v>400</v>
      </c>
    </row>
    <row r="79" spans="1:9" x14ac:dyDescent="0.3">
      <c r="A79" s="143" t="s">
        <v>346</v>
      </c>
      <c r="B79" s="144" t="s">
        <v>347</v>
      </c>
      <c r="C79" s="211" t="s">
        <v>285</v>
      </c>
      <c r="D79" s="144">
        <v>12032839</v>
      </c>
      <c r="E79" s="203" t="s">
        <v>1519</v>
      </c>
      <c r="F79" s="146">
        <v>400</v>
      </c>
      <c r="G79" s="144"/>
      <c r="H79" s="146"/>
      <c r="I79" s="147"/>
    </row>
    <row r="80" spans="1:9" x14ac:dyDescent="0.3">
      <c r="A80" s="148" t="s">
        <v>346</v>
      </c>
      <c r="B80" s="144"/>
      <c r="C80" s="211"/>
      <c r="D80" s="144"/>
      <c r="E80" s="146"/>
      <c r="F80" s="146"/>
      <c r="G80" s="144">
        <v>12473288</v>
      </c>
      <c r="H80" s="146">
        <v>16.75</v>
      </c>
      <c r="I80" s="147">
        <v>400</v>
      </c>
    </row>
    <row r="81" spans="1:9" x14ac:dyDescent="0.3">
      <c r="A81" s="143" t="s">
        <v>346</v>
      </c>
      <c r="B81" s="144" t="s">
        <v>347</v>
      </c>
      <c r="C81" s="211" t="s">
        <v>286</v>
      </c>
      <c r="D81" s="144">
        <v>12033335</v>
      </c>
      <c r="E81" s="203" t="s">
        <v>1519</v>
      </c>
      <c r="F81" s="146">
        <v>400</v>
      </c>
      <c r="G81" s="144"/>
      <c r="H81" s="146"/>
      <c r="I81" s="147"/>
    </row>
    <row r="82" spans="1:9" x14ac:dyDescent="0.3">
      <c r="A82" s="148" t="s">
        <v>346</v>
      </c>
      <c r="B82" s="144"/>
      <c r="C82" s="211"/>
      <c r="D82" s="144"/>
      <c r="E82" s="146"/>
      <c r="F82" s="146"/>
      <c r="G82" s="144">
        <v>12473288</v>
      </c>
      <c r="H82" s="146">
        <v>16.75</v>
      </c>
      <c r="I82" s="147">
        <v>213</v>
      </c>
    </row>
    <row r="83" spans="1:9" x14ac:dyDescent="0.3">
      <c r="A83" s="148" t="s">
        <v>346</v>
      </c>
      <c r="B83" s="144"/>
      <c r="C83" s="211"/>
      <c r="D83" s="144"/>
      <c r="E83" s="146"/>
      <c r="F83" s="146"/>
      <c r="G83" s="144">
        <v>12473801</v>
      </c>
      <c r="H83" s="146">
        <v>16.75</v>
      </c>
      <c r="I83" s="147">
        <v>187</v>
      </c>
    </row>
    <row r="84" spans="1:9" x14ac:dyDescent="0.3">
      <c r="A84" s="143" t="s">
        <v>346</v>
      </c>
      <c r="B84" s="144" t="s">
        <v>347</v>
      </c>
      <c r="C84" s="211" t="s">
        <v>287</v>
      </c>
      <c r="D84" s="144">
        <v>12033943</v>
      </c>
      <c r="E84" s="203" t="s">
        <v>1519</v>
      </c>
      <c r="F84" s="146">
        <v>400</v>
      </c>
      <c r="G84" s="144"/>
      <c r="H84" s="146"/>
      <c r="I84" s="147"/>
    </row>
    <row r="85" spans="1:9" x14ac:dyDescent="0.3">
      <c r="A85" s="148" t="s">
        <v>346</v>
      </c>
      <c r="B85" s="144"/>
      <c r="C85" s="211"/>
      <c r="D85" s="144"/>
      <c r="E85" s="146"/>
      <c r="F85" s="146"/>
      <c r="G85" s="144">
        <v>12473801</v>
      </c>
      <c r="H85" s="146">
        <v>16.75</v>
      </c>
      <c r="I85" s="147">
        <v>400</v>
      </c>
    </row>
    <row r="86" spans="1:9" x14ac:dyDescent="0.3">
      <c r="A86" s="143" t="s">
        <v>346</v>
      </c>
      <c r="B86" s="144" t="s">
        <v>347</v>
      </c>
      <c r="C86" s="211" t="s">
        <v>423</v>
      </c>
      <c r="D86" s="144">
        <v>12034391</v>
      </c>
      <c r="E86" s="203" t="s">
        <v>1519</v>
      </c>
      <c r="F86" s="146">
        <v>400</v>
      </c>
      <c r="G86" s="144"/>
      <c r="H86" s="146"/>
      <c r="I86" s="147"/>
    </row>
    <row r="87" spans="1:9" x14ac:dyDescent="0.3">
      <c r="A87" s="148" t="s">
        <v>346</v>
      </c>
      <c r="B87" s="144"/>
      <c r="C87" s="211"/>
      <c r="D87" s="144"/>
      <c r="E87" s="146"/>
      <c r="F87" s="146"/>
      <c r="G87" s="144">
        <v>12473801</v>
      </c>
      <c r="H87" s="146">
        <v>16.75</v>
      </c>
      <c r="I87" s="147">
        <v>400</v>
      </c>
    </row>
    <row r="88" spans="1:9" x14ac:dyDescent="0.3">
      <c r="A88" s="143" t="s">
        <v>346</v>
      </c>
      <c r="B88" s="144" t="s">
        <v>347</v>
      </c>
      <c r="C88" s="211" t="s">
        <v>288</v>
      </c>
      <c r="D88" s="144">
        <v>12034825</v>
      </c>
      <c r="E88" s="203" t="s">
        <v>1519</v>
      </c>
      <c r="F88" s="146">
        <v>400</v>
      </c>
      <c r="G88" s="144"/>
      <c r="H88" s="146"/>
      <c r="I88" s="147"/>
    </row>
    <row r="89" spans="1:9" x14ac:dyDescent="0.3">
      <c r="A89" s="148" t="s">
        <v>346</v>
      </c>
      <c r="B89" s="144"/>
      <c r="C89" s="211"/>
      <c r="D89" s="144"/>
      <c r="E89" s="146"/>
      <c r="F89" s="146"/>
      <c r="G89" s="144">
        <v>12473801</v>
      </c>
      <c r="H89" s="146">
        <v>16.75</v>
      </c>
      <c r="I89" s="147">
        <v>400</v>
      </c>
    </row>
    <row r="90" spans="1:9" x14ac:dyDescent="0.3">
      <c r="A90" s="143" t="s">
        <v>346</v>
      </c>
      <c r="B90" s="144" t="s">
        <v>347</v>
      </c>
      <c r="C90" s="211" t="s">
        <v>289</v>
      </c>
      <c r="D90" s="144">
        <v>12035328</v>
      </c>
      <c r="E90" s="203" t="s">
        <v>1519</v>
      </c>
      <c r="F90" s="146">
        <v>400</v>
      </c>
      <c r="G90" s="144"/>
      <c r="H90" s="146"/>
      <c r="I90" s="147"/>
    </row>
    <row r="91" spans="1:9" x14ac:dyDescent="0.3">
      <c r="A91" s="148" t="s">
        <v>346</v>
      </c>
      <c r="B91" s="144"/>
      <c r="C91" s="211"/>
      <c r="D91" s="144"/>
      <c r="E91" s="146"/>
      <c r="F91" s="146"/>
      <c r="G91" s="144">
        <v>12474314</v>
      </c>
      <c r="H91" s="146">
        <v>16.75</v>
      </c>
      <c r="I91" s="147">
        <v>400</v>
      </c>
    </row>
    <row r="92" spans="1:9" x14ac:dyDescent="0.3">
      <c r="A92" s="143" t="s">
        <v>346</v>
      </c>
      <c r="B92" s="144" t="s">
        <v>347</v>
      </c>
      <c r="C92" s="211" t="s">
        <v>290</v>
      </c>
      <c r="D92" s="144">
        <v>12035883</v>
      </c>
      <c r="E92" s="203" t="s">
        <v>1519</v>
      </c>
      <c r="F92" s="146">
        <v>400</v>
      </c>
      <c r="G92" s="144"/>
      <c r="H92" s="146"/>
      <c r="I92" s="147"/>
    </row>
    <row r="93" spans="1:9" x14ac:dyDescent="0.3">
      <c r="A93" s="148" t="s">
        <v>346</v>
      </c>
      <c r="B93" s="144"/>
      <c r="C93" s="211"/>
      <c r="D93" s="144"/>
      <c r="E93" s="146"/>
      <c r="F93" s="146"/>
      <c r="G93" s="144">
        <v>12474314</v>
      </c>
      <c r="H93" s="146">
        <v>16.75</v>
      </c>
      <c r="I93" s="147">
        <v>400</v>
      </c>
    </row>
    <row r="94" spans="1:9" x14ac:dyDescent="0.3">
      <c r="A94" s="143" t="s">
        <v>346</v>
      </c>
      <c r="B94" s="144" t="s">
        <v>347</v>
      </c>
      <c r="C94" s="211" t="s">
        <v>291</v>
      </c>
      <c r="D94" s="144">
        <v>12040503</v>
      </c>
      <c r="E94" s="203" t="s">
        <v>1519</v>
      </c>
      <c r="F94" s="146">
        <v>400</v>
      </c>
      <c r="G94" s="144"/>
      <c r="H94" s="146"/>
      <c r="I94" s="147"/>
    </row>
    <row r="95" spans="1:9" x14ac:dyDescent="0.3">
      <c r="A95" s="148" t="s">
        <v>346</v>
      </c>
      <c r="B95" s="144"/>
      <c r="C95" s="211"/>
      <c r="D95" s="144"/>
      <c r="E95" s="146"/>
      <c r="F95" s="146"/>
      <c r="G95" s="144">
        <v>12474314</v>
      </c>
      <c r="H95" s="146">
        <v>16.75</v>
      </c>
      <c r="I95" s="147">
        <v>400</v>
      </c>
    </row>
    <row r="96" spans="1:9" x14ac:dyDescent="0.3">
      <c r="A96" s="143" t="s">
        <v>346</v>
      </c>
      <c r="B96" s="144" t="s">
        <v>347</v>
      </c>
      <c r="C96" s="211" t="s">
        <v>292</v>
      </c>
      <c r="D96" s="144">
        <v>12041063</v>
      </c>
      <c r="E96" s="203" t="s">
        <v>1519</v>
      </c>
      <c r="F96" s="146">
        <v>400</v>
      </c>
      <c r="G96" s="144"/>
      <c r="H96" s="146"/>
      <c r="I96" s="147"/>
    </row>
    <row r="97" spans="1:9" x14ac:dyDescent="0.3">
      <c r="A97" s="148" t="s">
        <v>346</v>
      </c>
      <c r="B97" s="144"/>
      <c r="C97" s="211"/>
      <c r="D97" s="144"/>
      <c r="E97" s="146"/>
      <c r="F97" s="146"/>
      <c r="G97" s="144">
        <v>12474314</v>
      </c>
      <c r="H97" s="146">
        <v>16.75</v>
      </c>
      <c r="I97" s="147">
        <v>81</v>
      </c>
    </row>
    <row r="98" spans="1:9" x14ac:dyDescent="0.3">
      <c r="A98" s="148" t="s">
        <v>346</v>
      </c>
      <c r="B98" s="144"/>
      <c r="C98" s="211"/>
      <c r="D98" s="144"/>
      <c r="E98" s="146"/>
      <c r="F98" s="146"/>
      <c r="G98" s="144">
        <v>12474827</v>
      </c>
      <c r="H98" s="146">
        <v>16.75</v>
      </c>
      <c r="I98" s="147">
        <v>319</v>
      </c>
    </row>
    <row r="99" spans="1:9" x14ac:dyDescent="0.3">
      <c r="A99" s="143" t="s">
        <v>346</v>
      </c>
      <c r="B99" s="144" t="s">
        <v>347</v>
      </c>
      <c r="C99" s="211" t="s">
        <v>293</v>
      </c>
      <c r="D99" s="144">
        <v>12041511</v>
      </c>
      <c r="E99" s="203" t="s">
        <v>1519</v>
      </c>
      <c r="F99" s="146">
        <v>400</v>
      </c>
      <c r="G99" s="144"/>
      <c r="H99" s="146"/>
      <c r="I99" s="147"/>
    </row>
    <row r="100" spans="1:9" x14ac:dyDescent="0.3">
      <c r="A100" s="148" t="s">
        <v>346</v>
      </c>
      <c r="B100" s="144"/>
      <c r="C100" s="211"/>
      <c r="D100" s="144"/>
      <c r="E100" s="146"/>
      <c r="F100" s="146"/>
      <c r="G100" s="144">
        <v>12474827</v>
      </c>
      <c r="H100" s="146">
        <v>16.75</v>
      </c>
      <c r="I100" s="147">
        <v>400</v>
      </c>
    </row>
    <row r="101" spans="1:9" x14ac:dyDescent="0.3">
      <c r="A101" s="143" t="s">
        <v>346</v>
      </c>
      <c r="B101" s="144" t="s">
        <v>347</v>
      </c>
      <c r="C101" s="211" t="s">
        <v>294</v>
      </c>
      <c r="D101" s="144">
        <v>12042167</v>
      </c>
      <c r="E101" s="203" t="s">
        <v>1519</v>
      </c>
      <c r="F101" s="146">
        <v>400</v>
      </c>
      <c r="G101" s="144"/>
      <c r="H101" s="146"/>
      <c r="I101" s="147"/>
    </row>
    <row r="102" spans="1:9" x14ac:dyDescent="0.3">
      <c r="A102" s="148" t="s">
        <v>346</v>
      </c>
      <c r="B102" s="144"/>
      <c r="C102" s="211"/>
      <c r="D102" s="144"/>
      <c r="E102" s="146"/>
      <c r="F102" s="146"/>
      <c r="G102" s="144">
        <v>12474827</v>
      </c>
      <c r="H102" s="146">
        <v>16.75</v>
      </c>
      <c r="I102" s="147">
        <v>400</v>
      </c>
    </row>
    <row r="103" spans="1:9" x14ac:dyDescent="0.3">
      <c r="A103" s="143" t="s">
        <v>346</v>
      </c>
      <c r="B103" s="144" t="s">
        <v>347</v>
      </c>
      <c r="C103" s="211" t="s">
        <v>392</v>
      </c>
      <c r="D103" s="144">
        <v>12042630</v>
      </c>
      <c r="E103" s="203" t="s">
        <v>1519</v>
      </c>
      <c r="F103" s="146">
        <v>400</v>
      </c>
      <c r="G103" s="144"/>
      <c r="H103" s="146"/>
      <c r="I103" s="147"/>
    </row>
    <row r="104" spans="1:9" x14ac:dyDescent="0.3">
      <c r="A104" s="148" t="s">
        <v>346</v>
      </c>
      <c r="B104" s="144"/>
      <c r="C104" s="211"/>
      <c r="D104" s="144"/>
      <c r="E104" s="146"/>
      <c r="F104" s="146"/>
      <c r="G104" s="144">
        <v>12474827</v>
      </c>
      <c r="H104" s="146">
        <v>16.75</v>
      </c>
      <c r="I104" s="147">
        <v>400</v>
      </c>
    </row>
    <row r="105" spans="1:9" x14ac:dyDescent="0.3">
      <c r="A105" s="143" t="s">
        <v>346</v>
      </c>
      <c r="B105" s="144" t="s">
        <v>347</v>
      </c>
      <c r="C105" s="211" t="s">
        <v>393</v>
      </c>
      <c r="D105" s="144">
        <v>12043148</v>
      </c>
      <c r="E105" s="203" t="s">
        <v>1519</v>
      </c>
      <c r="F105" s="146">
        <v>400</v>
      </c>
      <c r="G105" s="144"/>
      <c r="H105" s="146"/>
      <c r="I105" s="147"/>
    </row>
    <row r="106" spans="1:9" x14ac:dyDescent="0.3">
      <c r="A106" s="148" t="s">
        <v>346</v>
      </c>
      <c r="B106" s="144"/>
      <c r="C106" s="211"/>
      <c r="D106" s="144"/>
      <c r="E106" s="146"/>
      <c r="F106" s="146"/>
      <c r="G106" s="144">
        <v>12474827</v>
      </c>
      <c r="H106" s="146">
        <v>16.75</v>
      </c>
      <c r="I106" s="147">
        <v>33</v>
      </c>
    </row>
    <row r="107" spans="1:9" x14ac:dyDescent="0.3">
      <c r="A107" s="148" t="s">
        <v>346</v>
      </c>
      <c r="B107" s="144"/>
      <c r="C107" s="211"/>
      <c r="D107" s="144"/>
      <c r="E107" s="146"/>
      <c r="F107" s="146"/>
      <c r="G107" s="144">
        <v>12475336</v>
      </c>
      <c r="H107" s="146">
        <v>16.75</v>
      </c>
      <c r="I107" s="147">
        <v>367</v>
      </c>
    </row>
    <row r="108" spans="1:9" x14ac:dyDescent="0.3">
      <c r="A108" s="143" t="s">
        <v>346</v>
      </c>
      <c r="B108" s="144" t="s">
        <v>347</v>
      </c>
      <c r="C108" s="211" t="s">
        <v>1053</v>
      </c>
      <c r="D108" s="144">
        <v>12045110</v>
      </c>
      <c r="E108" s="203" t="s">
        <v>1519</v>
      </c>
      <c r="F108" s="146">
        <v>400</v>
      </c>
      <c r="G108" s="144"/>
      <c r="H108" s="146"/>
      <c r="I108" s="147"/>
    </row>
    <row r="109" spans="1:9" x14ac:dyDescent="0.3">
      <c r="A109" s="148" t="s">
        <v>346</v>
      </c>
      <c r="B109" s="144"/>
      <c r="C109" s="211"/>
      <c r="D109" s="144"/>
      <c r="E109" s="146"/>
      <c r="F109" s="146"/>
      <c r="G109" s="144">
        <v>12475336</v>
      </c>
      <c r="H109" s="146">
        <v>16.75</v>
      </c>
      <c r="I109" s="147">
        <v>400</v>
      </c>
    </row>
    <row r="110" spans="1:9" x14ac:dyDescent="0.3">
      <c r="A110" s="143" t="s">
        <v>346</v>
      </c>
      <c r="B110" s="144" t="s">
        <v>347</v>
      </c>
      <c r="C110" s="211" t="s">
        <v>722</v>
      </c>
      <c r="D110" s="144">
        <v>12045564</v>
      </c>
      <c r="E110" s="203" t="s">
        <v>1519</v>
      </c>
      <c r="F110" s="146">
        <v>400</v>
      </c>
      <c r="G110" s="144"/>
      <c r="H110" s="146"/>
      <c r="I110" s="147"/>
    </row>
    <row r="111" spans="1:9" x14ac:dyDescent="0.3">
      <c r="A111" s="148" t="s">
        <v>346</v>
      </c>
      <c r="B111" s="144"/>
      <c r="C111" s="211"/>
      <c r="D111" s="144"/>
      <c r="E111" s="146"/>
      <c r="F111" s="146"/>
      <c r="G111" s="144">
        <v>12475336</v>
      </c>
      <c r="H111" s="146">
        <v>16.75</v>
      </c>
      <c r="I111" s="147">
        <v>400</v>
      </c>
    </row>
    <row r="112" spans="1:9" x14ac:dyDescent="0.3">
      <c r="A112" s="143" t="s">
        <v>346</v>
      </c>
      <c r="B112" s="144" t="s">
        <v>347</v>
      </c>
      <c r="C112" s="211" t="s">
        <v>723</v>
      </c>
      <c r="D112" s="144">
        <v>12050343</v>
      </c>
      <c r="E112" s="203" t="s">
        <v>1519</v>
      </c>
      <c r="F112" s="146">
        <v>400</v>
      </c>
      <c r="G112" s="144"/>
      <c r="H112" s="146"/>
      <c r="I112" s="147"/>
    </row>
    <row r="113" spans="1:9" x14ac:dyDescent="0.3">
      <c r="A113" s="148" t="s">
        <v>346</v>
      </c>
      <c r="B113" s="144"/>
      <c r="C113" s="211"/>
      <c r="D113" s="144"/>
      <c r="E113" s="146"/>
      <c r="F113" s="146"/>
      <c r="G113" s="144">
        <v>12475849</v>
      </c>
      <c r="H113" s="146">
        <v>16.75</v>
      </c>
      <c r="I113" s="147">
        <v>400</v>
      </c>
    </row>
    <row r="114" spans="1:9" x14ac:dyDescent="0.3">
      <c r="A114" s="143" t="s">
        <v>346</v>
      </c>
      <c r="B114" s="144" t="s">
        <v>347</v>
      </c>
      <c r="C114" s="211" t="s">
        <v>1057</v>
      </c>
      <c r="D114" s="144">
        <v>12050863</v>
      </c>
      <c r="E114" s="203" t="s">
        <v>1519</v>
      </c>
      <c r="F114" s="146">
        <v>400</v>
      </c>
      <c r="G114" s="144"/>
      <c r="H114" s="146"/>
      <c r="I114" s="147"/>
    </row>
    <row r="115" spans="1:9" x14ac:dyDescent="0.3">
      <c r="A115" s="148" t="s">
        <v>346</v>
      </c>
      <c r="B115" s="144"/>
      <c r="C115" s="211"/>
      <c r="D115" s="144"/>
      <c r="E115" s="146"/>
      <c r="F115" s="146"/>
      <c r="G115" s="144">
        <v>12475849</v>
      </c>
      <c r="H115" s="146">
        <v>16.75</v>
      </c>
      <c r="I115" s="147">
        <v>400</v>
      </c>
    </row>
    <row r="116" spans="1:9" x14ac:dyDescent="0.3">
      <c r="A116" s="143" t="s">
        <v>346</v>
      </c>
      <c r="B116" s="144" t="s">
        <v>347</v>
      </c>
      <c r="C116" s="211" t="s">
        <v>394</v>
      </c>
      <c r="D116" s="144">
        <v>12052069</v>
      </c>
      <c r="E116" s="203" t="s">
        <v>1519</v>
      </c>
      <c r="F116" s="146">
        <v>400</v>
      </c>
      <c r="G116" s="144"/>
      <c r="H116" s="146"/>
      <c r="I116" s="147"/>
    </row>
    <row r="117" spans="1:9" x14ac:dyDescent="0.3">
      <c r="A117" s="148" t="s">
        <v>346</v>
      </c>
      <c r="B117" s="144"/>
      <c r="C117" s="211"/>
      <c r="D117" s="144"/>
      <c r="E117" s="146"/>
      <c r="F117" s="146"/>
      <c r="G117" s="144">
        <v>12475849</v>
      </c>
      <c r="H117" s="146">
        <v>16.75</v>
      </c>
      <c r="I117" s="147">
        <v>400</v>
      </c>
    </row>
    <row r="118" spans="1:9" x14ac:dyDescent="0.3">
      <c r="A118" s="143" t="s">
        <v>346</v>
      </c>
      <c r="B118" s="144" t="s">
        <v>347</v>
      </c>
      <c r="C118" s="211" t="s">
        <v>724</v>
      </c>
      <c r="D118" s="144">
        <v>12053087</v>
      </c>
      <c r="E118" s="203" t="s">
        <v>1519</v>
      </c>
      <c r="F118" s="146">
        <v>100</v>
      </c>
      <c r="G118" s="144"/>
      <c r="H118" s="146"/>
      <c r="I118" s="147"/>
    </row>
    <row r="119" spans="1:9" ht="16.8" thickBot="1" x14ac:dyDescent="0.35">
      <c r="A119" s="170" t="s">
        <v>346</v>
      </c>
      <c r="B119" s="171"/>
      <c r="C119" s="215"/>
      <c r="D119" s="171"/>
      <c r="E119" s="173"/>
      <c r="F119" s="173"/>
      <c r="G119" s="171">
        <v>12475849</v>
      </c>
      <c r="H119" s="173">
        <v>16.75</v>
      </c>
      <c r="I119" s="174">
        <v>100</v>
      </c>
    </row>
    <row r="120" spans="1:9" x14ac:dyDescent="0.3">
      <c r="A120" s="138" t="s">
        <v>346</v>
      </c>
      <c r="B120" s="139" t="s">
        <v>347</v>
      </c>
      <c r="C120" s="207" t="s">
        <v>412</v>
      </c>
      <c r="D120" s="139">
        <v>12481129</v>
      </c>
      <c r="E120" s="253" t="s">
        <v>1519</v>
      </c>
      <c r="F120" s="141">
        <v>400</v>
      </c>
      <c r="G120" s="139"/>
      <c r="H120" s="141"/>
      <c r="I120" s="142"/>
    </row>
    <row r="121" spans="1:9" x14ac:dyDescent="0.3">
      <c r="A121" s="148" t="s">
        <v>346</v>
      </c>
      <c r="B121" s="144"/>
      <c r="C121" s="211"/>
      <c r="D121" s="144"/>
      <c r="E121" s="146"/>
      <c r="F121" s="146"/>
      <c r="G121" s="144">
        <v>12481386</v>
      </c>
      <c r="H121" s="146">
        <v>16.75</v>
      </c>
      <c r="I121" s="147">
        <v>400</v>
      </c>
    </row>
    <row r="122" spans="1:9" x14ac:dyDescent="0.3">
      <c r="A122" s="143" t="s">
        <v>346</v>
      </c>
      <c r="B122" s="144" t="s">
        <v>347</v>
      </c>
      <c r="C122" s="211" t="s">
        <v>414</v>
      </c>
      <c r="D122" s="144">
        <v>12481801</v>
      </c>
      <c r="E122" s="203" t="s">
        <v>1519</v>
      </c>
      <c r="F122" s="146">
        <v>400</v>
      </c>
      <c r="G122" s="144"/>
      <c r="H122" s="146"/>
      <c r="I122" s="147"/>
    </row>
    <row r="123" spans="1:9" x14ac:dyDescent="0.3">
      <c r="A123" s="148" t="s">
        <v>346</v>
      </c>
      <c r="B123" s="144"/>
      <c r="C123" s="211"/>
      <c r="D123" s="144"/>
      <c r="E123" s="146"/>
      <c r="F123" s="146"/>
      <c r="G123" s="144">
        <v>12481899</v>
      </c>
      <c r="H123" s="146">
        <v>16.75</v>
      </c>
      <c r="I123" s="147">
        <v>385</v>
      </c>
    </row>
    <row r="124" spans="1:9" x14ac:dyDescent="0.3">
      <c r="A124" s="148" t="s">
        <v>346</v>
      </c>
      <c r="B124" s="144"/>
      <c r="C124" s="211"/>
      <c r="D124" s="144"/>
      <c r="E124" s="146"/>
      <c r="F124" s="146"/>
      <c r="G124" s="144">
        <v>12482413</v>
      </c>
      <c r="H124" s="146">
        <v>16.75</v>
      </c>
      <c r="I124" s="147">
        <v>15</v>
      </c>
    </row>
    <row r="125" spans="1:9" x14ac:dyDescent="0.3">
      <c r="A125" s="143" t="s">
        <v>346</v>
      </c>
      <c r="B125" s="144" t="s">
        <v>347</v>
      </c>
      <c r="C125" s="211" t="s">
        <v>415</v>
      </c>
      <c r="D125" s="144">
        <v>12482360</v>
      </c>
      <c r="E125" s="203" t="s">
        <v>1519</v>
      </c>
      <c r="F125" s="146">
        <v>400</v>
      </c>
      <c r="G125" s="144"/>
      <c r="H125" s="146"/>
      <c r="I125" s="147"/>
    </row>
    <row r="126" spans="1:9" x14ac:dyDescent="0.3">
      <c r="A126" s="148" t="s">
        <v>346</v>
      </c>
      <c r="B126" s="144"/>
      <c r="C126" s="211"/>
      <c r="D126" s="144"/>
      <c r="E126" s="146"/>
      <c r="F126" s="146"/>
      <c r="G126" s="144">
        <v>12482925</v>
      </c>
      <c r="H126" s="146">
        <v>16.75</v>
      </c>
      <c r="I126" s="147">
        <v>6</v>
      </c>
    </row>
    <row r="127" spans="1:9" x14ac:dyDescent="0.3">
      <c r="A127" s="148" t="s">
        <v>346</v>
      </c>
      <c r="B127" s="144"/>
      <c r="C127" s="211"/>
      <c r="D127" s="144"/>
      <c r="E127" s="146"/>
      <c r="F127" s="146"/>
      <c r="G127" s="144">
        <v>12483953</v>
      </c>
      <c r="H127" s="146">
        <v>16.75</v>
      </c>
      <c r="I127" s="147">
        <v>20</v>
      </c>
    </row>
    <row r="128" spans="1:9" x14ac:dyDescent="0.3">
      <c r="A128" s="148" t="s">
        <v>346</v>
      </c>
      <c r="B128" s="144"/>
      <c r="C128" s="211"/>
      <c r="D128" s="144"/>
      <c r="E128" s="146"/>
      <c r="F128" s="146"/>
      <c r="G128" s="144">
        <v>12484466</v>
      </c>
      <c r="H128" s="146">
        <v>16.75</v>
      </c>
      <c r="I128" s="147">
        <v>1</v>
      </c>
    </row>
    <row r="129" spans="1:9" x14ac:dyDescent="0.3">
      <c r="A129" s="148" t="s">
        <v>346</v>
      </c>
      <c r="B129" s="144"/>
      <c r="C129" s="211"/>
      <c r="D129" s="144"/>
      <c r="E129" s="146"/>
      <c r="F129" s="146"/>
      <c r="G129" s="144">
        <v>12484977</v>
      </c>
      <c r="H129" s="146">
        <v>16.75</v>
      </c>
      <c r="I129" s="147">
        <v>93</v>
      </c>
    </row>
    <row r="130" spans="1:9" x14ac:dyDescent="0.3">
      <c r="A130" s="148" t="s">
        <v>346</v>
      </c>
      <c r="B130" s="144"/>
      <c r="C130" s="211"/>
      <c r="D130" s="144"/>
      <c r="E130" s="146"/>
      <c r="F130" s="146"/>
      <c r="G130" s="144">
        <v>12485493</v>
      </c>
      <c r="H130" s="146">
        <v>16.75</v>
      </c>
      <c r="I130" s="147">
        <v>280</v>
      </c>
    </row>
    <row r="131" spans="1:9" x14ac:dyDescent="0.3">
      <c r="A131" s="143" t="s">
        <v>346</v>
      </c>
      <c r="B131" s="144" t="s">
        <v>347</v>
      </c>
      <c r="C131" s="211" t="s">
        <v>668</v>
      </c>
      <c r="D131" s="144">
        <v>12482831</v>
      </c>
      <c r="E131" s="203" t="s">
        <v>1519</v>
      </c>
      <c r="F131" s="146">
        <v>400</v>
      </c>
      <c r="G131" s="144"/>
      <c r="H131" s="146"/>
      <c r="I131" s="147"/>
    </row>
    <row r="132" spans="1:9" x14ac:dyDescent="0.3">
      <c r="A132" s="148" t="s">
        <v>346</v>
      </c>
      <c r="B132" s="144"/>
      <c r="C132" s="211"/>
      <c r="D132" s="144"/>
      <c r="E132" s="146"/>
      <c r="F132" s="146"/>
      <c r="G132" s="144">
        <v>12485493</v>
      </c>
      <c r="H132" s="146">
        <v>16.75</v>
      </c>
      <c r="I132" s="147">
        <v>164</v>
      </c>
    </row>
    <row r="133" spans="1:9" x14ac:dyDescent="0.3">
      <c r="A133" s="148" t="s">
        <v>346</v>
      </c>
      <c r="B133" s="144"/>
      <c r="C133" s="211"/>
      <c r="D133" s="144"/>
      <c r="E133" s="146"/>
      <c r="F133" s="146"/>
      <c r="G133" s="144">
        <v>12490520</v>
      </c>
      <c r="H133" s="146">
        <v>16.75</v>
      </c>
      <c r="I133" s="147">
        <v>45</v>
      </c>
    </row>
    <row r="134" spans="1:9" x14ac:dyDescent="0.3">
      <c r="A134" s="148" t="s">
        <v>346</v>
      </c>
      <c r="B134" s="144"/>
      <c r="C134" s="211"/>
      <c r="D134" s="144"/>
      <c r="E134" s="146"/>
      <c r="F134" s="146"/>
      <c r="G134" s="144">
        <v>12551915</v>
      </c>
      <c r="H134" s="146">
        <v>16.75</v>
      </c>
      <c r="I134" s="147">
        <v>191</v>
      </c>
    </row>
    <row r="135" spans="1:9" x14ac:dyDescent="0.3">
      <c r="A135" s="143" t="s">
        <v>346</v>
      </c>
      <c r="B135" s="144" t="s">
        <v>347</v>
      </c>
      <c r="C135" s="211" t="s">
        <v>669</v>
      </c>
      <c r="D135" s="144">
        <v>12483242</v>
      </c>
      <c r="E135" s="203" t="s">
        <v>1519</v>
      </c>
      <c r="F135" s="146">
        <v>400</v>
      </c>
      <c r="G135" s="144"/>
      <c r="H135" s="146"/>
      <c r="I135" s="147"/>
    </row>
    <row r="136" spans="1:9" x14ac:dyDescent="0.3">
      <c r="A136" s="148" t="s">
        <v>346</v>
      </c>
      <c r="B136" s="144"/>
      <c r="C136" s="211"/>
      <c r="D136" s="144"/>
      <c r="E136" s="146"/>
      <c r="F136" s="146"/>
      <c r="G136" s="144">
        <v>12551915</v>
      </c>
      <c r="H136" s="146">
        <v>16.75</v>
      </c>
      <c r="I136" s="147">
        <v>400</v>
      </c>
    </row>
    <row r="137" spans="1:9" x14ac:dyDescent="0.3">
      <c r="A137" s="143" t="s">
        <v>346</v>
      </c>
      <c r="B137" s="144" t="s">
        <v>347</v>
      </c>
      <c r="C137" s="211" t="s">
        <v>418</v>
      </c>
      <c r="D137" s="144">
        <v>12483924</v>
      </c>
      <c r="E137" s="203" t="s">
        <v>1519</v>
      </c>
      <c r="F137" s="146">
        <v>400</v>
      </c>
      <c r="G137" s="144"/>
      <c r="H137" s="146"/>
      <c r="I137" s="147"/>
    </row>
    <row r="138" spans="1:9" x14ac:dyDescent="0.3">
      <c r="A138" s="148" t="s">
        <v>346</v>
      </c>
      <c r="B138" s="144"/>
      <c r="C138" s="211"/>
      <c r="D138" s="144"/>
      <c r="E138" s="146"/>
      <c r="F138" s="146"/>
      <c r="G138" s="144">
        <v>12551915</v>
      </c>
      <c r="H138" s="146">
        <v>16.75</v>
      </c>
      <c r="I138" s="147">
        <v>46</v>
      </c>
    </row>
    <row r="139" spans="1:9" x14ac:dyDescent="0.3">
      <c r="A139" s="148" t="s">
        <v>346</v>
      </c>
      <c r="B139" s="144"/>
      <c r="C139" s="211"/>
      <c r="D139" s="144"/>
      <c r="E139" s="146"/>
      <c r="F139" s="146"/>
      <c r="G139" s="144">
        <v>12552430</v>
      </c>
      <c r="H139" s="146">
        <v>16.75</v>
      </c>
      <c r="I139" s="147">
        <v>354</v>
      </c>
    </row>
    <row r="140" spans="1:9" x14ac:dyDescent="0.3">
      <c r="A140" s="143" t="s">
        <v>346</v>
      </c>
      <c r="B140" s="144" t="s">
        <v>347</v>
      </c>
      <c r="C140" s="211" t="s">
        <v>419</v>
      </c>
      <c r="D140" s="144">
        <v>12484387</v>
      </c>
      <c r="E140" s="203" t="s">
        <v>1519</v>
      </c>
      <c r="F140" s="146">
        <v>400</v>
      </c>
      <c r="G140" s="144"/>
      <c r="H140" s="146"/>
      <c r="I140" s="147"/>
    </row>
    <row r="141" spans="1:9" x14ac:dyDescent="0.3">
      <c r="A141" s="148" t="s">
        <v>346</v>
      </c>
      <c r="B141" s="144"/>
      <c r="C141" s="211"/>
      <c r="D141" s="144"/>
      <c r="E141" s="146"/>
      <c r="F141" s="146"/>
      <c r="G141" s="144">
        <v>12552430</v>
      </c>
      <c r="H141" s="146">
        <v>16.75</v>
      </c>
      <c r="I141" s="147">
        <v>400</v>
      </c>
    </row>
    <row r="142" spans="1:9" x14ac:dyDescent="0.3">
      <c r="A142" s="143" t="s">
        <v>346</v>
      </c>
      <c r="B142" s="144" t="s">
        <v>347</v>
      </c>
      <c r="C142" s="211" t="s">
        <v>670</v>
      </c>
      <c r="D142" s="144">
        <v>12484824</v>
      </c>
      <c r="E142" s="203" t="s">
        <v>1519</v>
      </c>
      <c r="F142" s="146">
        <v>400</v>
      </c>
      <c r="G142" s="144"/>
      <c r="H142" s="146"/>
      <c r="I142" s="147"/>
    </row>
    <row r="143" spans="1:9" x14ac:dyDescent="0.3">
      <c r="A143" s="148" t="s">
        <v>346</v>
      </c>
      <c r="B143" s="144"/>
      <c r="C143" s="211"/>
      <c r="D143" s="144"/>
      <c r="E143" s="146"/>
      <c r="F143" s="146"/>
      <c r="G143" s="144">
        <v>12552430</v>
      </c>
      <c r="H143" s="146">
        <v>16.75</v>
      </c>
      <c r="I143" s="147">
        <v>400</v>
      </c>
    </row>
    <row r="144" spans="1:9" x14ac:dyDescent="0.3">
      <c r="A144" s="143" t="s">
        <v>346</v>
      </c>
      <c r="B144" s="144" t="s">
        <v>347</v>
      </c>
      <c r="C144" s="211" t="s">
        <v>671</v>
      </c>
      <c r="D144" s="144">
        <v>12485516</v>
      </c>
      <c r="E144" s="203" t="s">
        <v>1519</v>
      </c>
      <c r="F144" s="146">
        <v>400</v>
      </c>
      <c r="G144" s="144"/>
      <c r="H144" s="146"/>
      <c r="I144" s="147"/>
    </row>
    <row r="145" spans="1:9" x14ac:dyDescent="0.3">
      <c r="A145" s="148" t="s">
        <v>346</v>
      </c>
      <c r="B145" s="144"/>
      <c r="C145" s="211"/>
      <c r="D145" s="144"/>
      <c r="E145" s="146"/>
      <c r="F145" s="146"/>
      <c r="G145" s="144">
        <v>12552430</v>
      </c>
      <c r="H145" s="146">
        <v>16.75</v>
      </c>
      <c r="I145" s="147">
        <v>400</v>
      </c>
    </row>
    <row r="146" spans="1:9" x14ac:dyDescent="0.3">
      <c r="A146" s="143" t="s">
        <v>346</v>
      </c>
      <c r="B146" s="144" t="s">
        <v>347</v>
      </c>
      <c r="C146" s="211" t="s">
        <v>672</v>
      </c>
      <c r="D146" s="144">
        <v>12490006</v>
      </c>
      <c r="E146" s="203" t="s">
        <v>1519</v>
      </c>
      <c r="F146" s="146">
        <v>400</v>
      </c>
      <c r="G146" s="144"/>
      <c r="H146" s="146"/>
      <c r="I146" s="147"/>
    </row>
    <row r="147" spans="1:9" x14ac:dyDescent="0.3">
      <c r="A147" s="148" t="s">
        <v>346</v>
      </c>
      <c r="B147" s="144"/>
      <c r="C147" s="211"/>
      <c r="D147" s="144"/>
      <c r="E147" s="146"/>
      <c r="F147" s="146"/>
      <c r="G147" s="144">
        <v>12552430</v>
      </c>
      <c r="H147" s="146">
        <v>16.75</v>
      </c>
      <c r="I147" s="147">
        <v>374</v>
      </c>
    </row>
    <row r="148" spans="1:9" x14ac:dyDescent="0.3">
      <c r="A148" s="148" t="s">
        <v>346</v>
      </c>
      <c r="B148" s="144"/>
      <c r="C148" s="211"/>
      <c r="D148" s="144"/>
      <c r="E148" s="146"/>
      <c r="F148" s="146"/>
      <c r="G148" s="144">
        <v>12552943</v>
      </c>
      <c r="H148" s="146">
        <v>16.75</v>
      </c>
      <c r="I148" s="147">
        <v>26</v>
      </c>
    </row>
    <row r="149" spans="1:9" x14ac:dyDescent="0.3">
      <c r="A149" s="143" t="s">
        <v>346</v>
      </c>
      <c r="B149" s="144" t="s">
        <v>347</v>
      </c>
      <c r="C149" s="211" t="s">
        <v>420</v>
      </c>
      <c r="D149" s="144">
        <v>12490434</v>
      </c>
      <c r="E149" s="203" t="s">
        <v>1519</v>
      </c>
      <c r="F149" s="146">
        <v>400</v>
      </c>
      <c r="G149" s="144"/>
      <c r="H149" s="146"/>
      <c r="I149" s="147"/>
    </row>
    <row r="150" spans="1:9" x14ac:dyDescent="0.3">
      <c r="A150" s="148" t="s">
        <v>346</v>
      </c>
      <c r="B150" s="144"/>
      <c r="C150" s="211"/>
      <c r="D150" s="144"/>
      <c r="E150" s="146"/>
      <c r="F150" s="146"/>
      <c r="G150" s="144">
        <v>12552943</v>
      </c>
      <c r="H150" s="146">
        <v>16.75</v>
      </c>
      <c r="I150" s="147">
        <v>400</v>
      </c>
    </row>
    <row r="151" spans="1:9" x14ac:dyDescent="0.3">
      <c r="A151" s="143" t="s">
        <v>346</v>
      </c>
      <c r="B151" s="144" t="s">
        <v>347</v>
      </c>
      <c r="C151" s="211" t="s">
        <v>673</v>
      </c>
      <c r="D151" s="144">
        <v>12490879</v>
      </c>
      <c r="E151" s="203" t="s">
        <v>1519</v>
      </c>
      <c r="F151" s="146">
        <v>400</v>
      </c>
      <c r="G151" s="144"/>
      <c r="H151" s="146"/>
      <c r="I151" s="147"/>
    </row>
    <row r="152" spans="1:9" x14ac:dyDescent="0.3">
      <c r="A152" s="148" t="s">
        <v>346</v>
      </c>
      <c r="B152" s="144"/>
      <c r="C152" s="211"/>
      <c r="D152" s="144"/>
      <c r="E152" s="146"/>
      <c r="F152" s="146"/>
      <c r="G152" s="144">
        <v>12552943</v>
      </c>
      <c r="H152" s="146">
        <v>16.75</v>
      </c>
      <c r="I152" s="147">
        <v>400</v>
      </c>
    </row>
    <row r="153" spans="1:9" x14ac:dyDescent="0.3">
      <c r="A153" s="143" t="s">
        <v>346</v>
      </c>
      <c r="B153" s="144" t="s">
        <v>347</v>
      </c>
      <c r="C153" s="211" t="s">
        <v>734</v>
      </c>
      <c r="D153" s="144">
        <v>12491523</v>
      </c>
      <c r="E153" s="203" t="s">
        <v>1519</v>
      </c>
      <c r="F153" s="146">
        <v>400</v>
      </c>
      <c r="G153" s="144"/>
      <c r="H153" s="146"/>
      <c r="I153" s="147"/>
    </row>
    <row r="154" spans="1:9" x14ac:dyDescent="0.3">
      <c r="A154" s="148" t="s">
        <v>346</v>
      </c>
      <c r="B154" s="144"/>
      <c r="C154" s="211"/>
      <c r="D154" s="144"/>
      <c r="E154" s="146"/>
      <c r="F154" s="146"/>
      <c r="G154" s="144">
        <v>12552943</v>
      </c>
      <c r="H154" s="146">
        <v>16.75</v>
      </c>
      <c r="I154" s="147">
        <v>400</v>
      </c>
    </row>
    <row r="155" spans="1:9" x14ac:dyDescent="0.3">
      <c r="A155" s="143" t="s">
        <v>346</v>
      </c>
      <c r="B155" s="144" t="s">
        <v>347</v>
      </c>
      <c r="C155" s="211" t="s">
        <v>691</v>
      </c>
      <c r="D155" s="144">
        <v>12491953</v>
      </c>
      <c r="E155" s="203" t="s">
        <v>1519</v>
      </c>
      <c r="F155" s="146">
        <v>400</v>
      </c>
      <c r="G155" s="144"/>
      <c r="H155" s="146"/>
      <c r="I155" s="147"/>
    </row>
    <row r="156" spans="1:9" x14ac:dyDescent="0.3">
      <c r="A156" s="148" t="s">
        <v>346</v>
      </c>
      <c r="B156" s="144"/>
      <c r="C156" s="211"/>
      <c r="D156" s="144"/>
      <c r="E156" s="146"/>
      <c r="F156" s="146"/>
      <c r="G156" s="144">
        <v>12552943</v>
      </c>
      <c r="H156" s="146">
        <v>16.75</v>
      </c>
      <c r="I156" s="147">
        <v>400</v>
      </c>
    </row>
    <row r="157" spans="1:9" x14ac:dyDescent="0.3">
      <c r="A157" s="143" t="s">
        <v>346</v>
      </c>
      <c r="B157" s="144" t="s">
        <v>347</v>
      </c>
      <c r="C157" s="211" t="s">
        <v>487</v>
      </c>
      <c r="D157" s="144">
        <v>12494287</v>
      </c>
      <c r="E157" s="203" t="s">
        <v>1519</v>
      </c>
      <c r="F157" s="146">
        <v>400</v>
      </c>
      <c r="G157" s="144"/>
      <c r="H157" s="146"/>
      <c r="I157" s="147"/>
    </row>
    <row r="158" spans="1:9" x14ac:dyDescent="0.3">
      <c r="A158" s="148" t="s">
        <v>346</v>
      </c>
      <c r="B158" s="144"/>
      <c r="C158" s="211"/>
      <c r="D158" s="144"/>
      <c r="E158" s="146"/>
      <c r="F158" s="146"/>
      <c r="G158" s="144">
        <v>12552943</v>
      </c>
      <c r="H158" s="146">
        <v>16.75</v>
      </c>
      <c r="I158" s="147">
        <v>284</v>
      </c>
    </row>
    <row r="159" spans="1:9" x14ac:dyDescent="0.3">
      <c r="A159" s="148" t="s">
        <v>346</v>
      </c>
      <c r="B159" s="144"/>
      <c r="C159" s="211"/>
      <c r="D159" s="144"/>
      <c r="E159" s="146"/>
      <c r="F159" s="146"/>
      <c r="G159" s="144">
        <v>12553454</v>
      </c>
      <c r="H159" s="146">
        <v>16.75</v>
      </c>
      <c r="I159" s="147">
        <v>116</v>
      </c>
    </row>
    <row r="160" spans="1:9" x14ac:dyDescent="0.3">
      <c r="A160" s="143" t="s">
        <v>346</v>
      </c>
      <c r="B160" s="144" t="s">
        <v>347</v>
      </c>
      <c r="C160" s="211" t="s">
        <v>489</v>
      </c>
      <c r="D160" s="144">
        <v>12494790</v>
      </c>
      <c r="E160" s="203" t="s">
        <v>1519</v>
      </c>
      <c r="F160" s="146">
        <v>400</v>
      </c>
      <c r="G160" s="144"/>
      <c r="H160" s="146"/>
      <c r="I160" s="147"/>
    </row>
    <row r="161" spans="1:9" x14ac:dyDescent="0.3">
      <c r="A161" s="148" t="s">
        <v>346</v>
      </c>
      <c r="B161" s="144"/>
      <c r="C161" s="211"/>
      <c r="D161" s="144"/>
      <c r="E161" s="146"/>
      <c r="F161" s="146"/>
      <c r="G161" s="144">
        <v>12553454</v>
      </c>
      <c r="H161" s="146">
        <v>16.75</v>
      </c>
      <c r="I161" s="147">
        <v>201</v>
      </c>
    </row>
    <row r="162" spans="1:9" x14ac:dyDescent="0.3">
      <c r="A162" s="148" t="s">
        <v>346</v>
      </c>
      <c r="B162" s="144"/>
      <c r="C162" s="211"/>
      <c r="D162" s="144"/>
      <c r="E162" s="146"/>
      <c r="F162" s="146"/>
      <c r="G162" s="144">
        <v>12553966</v>
      </c>
      <c r="H162" s="146">
        <v>16.75</v>
      </c>
      <c r="I162" s="147">
        <v>199</v>
      </c>
    </row>
    <row r="163" spans="1:9" x14ac:dyDescent="0.3">
      <c r="A163" s="143" t="s">
        <v>346</v>
      </c>
      <c r="B163" s="144" t="s">
        <v>347</v>
      </c>
      <c r="C163" s="211" t="s">
        <v>490</v>
      </c>
      <c r="D163" s="144">
        <v>12495202</v>
      </c>
      <c r="E163" s="203" t="s">
        <v>1519</v>
      </c>
      <c r="F163" s="146">
        <v>400</v>
      </c>
      <c r="G163" s="144"/>
      <c r="H163" s="146"/>
      <c r="I163" s="147"/>
    </row>
    <row r="164" spans="1:9" x14ac:dyDescent="0.3">
      <c r="A164" s="148" t="s">
        <v>346</v>
      </c>
      <c r="B164" s="144"/>
      <c r="C164" s="211"/>
      <c r="D164" s="144"/>
      <c r="E164" s="146"/>
      <c r="F164" s="146"/>
      <c r="G164" s="144">
        <v>12553966</v>
      </c>
      <c r="H164" s="146">
        <v>16.75</v>
      </c>
      <c r="I164" s="147">
        <v>56</v>
      </c>
    </row>
    <row r="165" spans="1:9" x14ac:dyDescent="0.3">
      <c r="A165" s="148" t="s">
        <v>346</v>
      </c>
      <c r="B165" s="144"/>
      <c r="C165" s="211"/>
      <c r="D165" s="144"/>
      <c r="E165" s="146"/>
      <c r="F165" s="146"/>
      <c r="G165" s="144">
        <v>12554481</v>
      </c>
      <c r="H165" s="146">
        <v>16.75</v>
      </c>
      <c r="I165" s="147">
        <v>34</v>
      </c>
    </row>
    <row r="166" spans="1:9" x14ac:dyDescent="0.3">
      <c r="A166" s="148" t="s">
        <v>346</v>
      </c>
      <c r="B166" s="144"/>
      <c r="C166" s="211"/>
      <c r="D166" s="144"/>
      <c r="E166" s="146"/>
      <c r="F166" s="146"/>
      <c r="G166" s="144">
        <v>12554993</v>
      </c>
      <c r="H166" s="146">
        <v>16.75</v>
      </c>
      <c r="I166" s="147">
        <v>2</v>
      </c>
    </row>
    <row r="167" spans="1:9" x14ac:dyDescent="0.3">
      <c r="A167" s="148" t="s">
        <v>346</v>
      </c>
      <c r="B167" s="144"/>
      <c r="C167" s="211"/>
      <c r="D167" s="144"/>
      <c r="E167" s="146"/>
      <c r="F167" s="146"/>
      <c r="G167" s="144">
        <v>12555505</v>
      </c>
      <c r="H167" s="146">
        <v>16.75</v>
      </c>
      <c r="I167" s="147">
        <v>308</v>
      </c>
    </row>
    <row r="168" spans="1:9" x14ac:dyDescent="0.3">
      <c r="A168" s="143" t="s">
        <v>346</v>
      </c>
      <c r="B168" s="144" t="s">
        <v>347</v>
      </c>
      <c r="C168" s="211" t="s">
        <v>491</v>
      </c>
      <c r="D168" s="144">
        <v>12501726</v>
      </c>
      <c r="E168" s="203" t="s">
        <v>1519</v>
      </c>
      <c r="F168" s="146">
        <v>400</v>
      </c>
      <c r="G168" s="144"/>
      <c r="H168" s="146"/>
      <c r="I168" s="147"/>
    </row>
    <row r="169" spans="1:9" x14ac:dyDescent="0.3">
      <c r="A169" s="148" t="s">
        <v>346</v>
      </c>
      <c r="B169" s="144"/>
      <c r="C169" s="211"/>
      <c r="D169" s="144"/>
      <c r="E169" s="146"/>
      <c r="F169" s="146"/>
      <c r="G169" s="144">
        <v>12555505</v>
      </c>
      <c r="H169" s="146">
        <v>16.75</v>
      </c>
      <c r="I169" s="147">
        <v>400</v>
      </c>
    </row>
    <row r="170" spans="1:9" x14ac:dyDescent="0.3">
      <c r="A170" s="143" t="s">
        <v>346</v>
      </c>
      <c r="B170" s="144" t="s">
        <v>347</v>
      </c>
      <c r="C170" s="211" t="s">
        <v>492</v>
      </c>
      <c r="D170" s="144">
        <v>12502336</v>
      </c>
      <c r="E170" s="203" t="s">
        <v>1519</v>
      </c>
      <c r="F170" s="146">
        <v>400</v>
      </c>
      <c r="G170" s="144"/>
      <c r="H170" s="146"/>
      <c r="I170" s="147"/>
    </row>
    <row r="171" spans="1:9" x14ac:dyDescent="0.3">
      <c r="A171" s="148" t="s">
        <v>346</v>
      </c>
      <c r="B171" s="144"/>
      <c r="C171" s="211"/>
      <c r="D171" s="144"/>
      <c r="E171" s="146"/>
      <c r="F171" s="146"/>
      <c r="G171" s="144">
        <v>12555505</v>
      </c>
      <c r="H171" s="146">
        <v>16.75</v>
      </c>
      <c r="I171" s="147">
        <v>244</v>
      </c>
    </row>
    <row r="172" spans="1:9" x14ac:dyDescent="0.3">
      <c r="A172" s="148" t="s">
        <v>346</v>
      </c>
      <c r="B172" s="144"/>
      <c r="C172" s="211"/>
      <c r="D172" s="144"/>
      <c r="E172" s="146"/>
      <c r="F172" s="146"/>
      <c r="G172" s="144">
        <v>12560016</v>
      </c>
      <c r="H172" s="146">
        <v>16.75</v>
      </c>
      <c r="I172" s="147">
        <v>78</v>
      </c>
    </row>
    <row r="173" spans="1:9" x14ac:dyDescent="0.3">
      <c r="A173" s="148" t="s">
        <v>346</v>
      </c>
      <c r="B173" s="144"/>
      <c r="C173" s="211"/>
      <c r="D173" s="144"/>
      <c r="E173" s="146"/>
      <c r="F173" s="146"/>
      <c r="G173" s="144">
        <v>12560526</v>
      </c>
      <c r="H173" s="146">
        <v>16.75</v>
      </c>
      <c r="I173" s="147">
        <v>21</v>
      </c>
    </row>
    <row r="174" spans="1:9" x14ac:dyDescent="0.3">
      <c r="A174" s="148" t="s">
        <v>346</v>
      </c>
      <c r="B174" s="144"/>
      <c r="C174" s="211"/>
      <c r="D174" s="144"/>
      <c r="E174" s="146"/>
      <c r="F174" s="146"/>
      <c r="G174" s="144">
        <v>12561027</v>
      </c>
      <c r="H174" s="146">
        <v>16.75</v>
      </c>
      <c r="I174" s="147">
        <v>57</v>
      </c>
    </row>
    <row r="175" spans="1:9" x14ac:dyDescent="0.3">
      <c r="A175" s="143" t="s">
        <v>346</v>
      </c>
      <c r="B175" s="144" t="s">
        <v>347</v>
      </c>
      <c r="C175" s="211" t="s">
        <v>735</v>
      </c>
      <c r="D175" s="144">
        <v>12505437</v>
      </c>
      <c r="E175" s="203" t="s">
        <v>1519</v>
      </c>
      <c r="F175" s="146">
        <v>400</v>
      </c>
      <c r="G175" s="144"/>
      <c r="H175" s="146"/>
      <c r="I175" s="147"/>
    </row>
    <row r="176" spans="1:9" x14ac:dyDescent="0.3">
      <c r="A176" s="148" t="s">
        <v>346</v>
      </c>
      <c r="B176" s="144"/>
      <c r="C176" s="211"/>
      <c r="D176" s="144"/>
      <c r="E176" s="146"/>
      <c r="F176" s="146"/>
      <c r="G176" s="144">
        <v>12561027</v>
      </c>
      <c r="H176" s="146">
        <v>16.75</v>
      </c>
      <c r="I176" s="147">
        <v>400</v>
      </c>
    </row>
    <row r="177" spans="1:9" x14ac:dyDescent="0.3">
      <c r="A177" s="143" t="s">
        <v>346</v>
      </c>
      <c r="B177" s="144" t="s">
        <v>347</v>
      </c>
      <c r="C177" s="211" t="s">
        <v>324</v>
      </c>
      <c r="D177" s="144">
        <v>12510186</v>
      </c>
      <c r="E177" s="203" t="s">
        <v>1519</v>
      </c>
      <c r="F177" s="146">
        <v>200</v>
      </c>
      <c r="G177" s="144"/>
      <c r="H177" s="146"/>
      <c r="I177" s="147"/>
    </row>
    <row r="178" spans="1:9" x14ac:dyDescent="0.3">
      <c r="A178" s="148" t="s">
        <v>346</v>
      </c>
      <c r="B178" s="144"/>
      <c r="C178" s="211"/>
      <c r="D178" s="144"/>
      <c r="E178" s="146"/>
      <c r="F178" s="146"/>
      <c r="G178" s="144">
        <v>12561027</v>
      </c>
      <c r="H178" s="146">
        <v>16.75</v>
      </c>
      <c r="I178" s="147">
        <v>56</v>
      </c>
    </row>
    <row r="179" spans="1:9" x14ac:dyDescent="0.3">
      <c r="A179" s="148" t="s">
        <v>346</v>
      </c>
      <c r="B179" s="144"/>
      <c r="C179" s="211"/>
      <c r="D179" s="144"/>
      <c r="E179" s="146"/>
      <c r="F179" s="146"/>
      <c r="G179" s="144">
        <v>12561543</v>
      </c>
      <c r="H179" s="146">
        <v>16.75</v>
      </c>
      <c r="I179" s="147">
        <v>80</v>
      </c>
    </row>
    <row r="180" spans="1:9" ht="16.8" thickBot="1" x14ac:dyDescent="0.35">
      <c r="A180" s="170" t="s">
        <v>346</v>
      </c>
      <c r="B180" s="171"/>
      <c r="C180" s="215"/>
      <c r="D180" s="171"/>
      <c r="E180" s="173"/>
      <c r="F180" s="173"/>
      <c r="G180" s="171">
        <v>12562057</v>
      </c>
      <c r="H180" s="173">
        <v>16.75</v>
      </c>
      <c r="I180" s="174">
        <v>64</v>
      </c>
    </row>
    <row r="181" spans="1:9" ht="16.8" thickBot="1" x14ac:dyDescent="0.35">
      <c r="A181" s="230"/>
      <c r="B181" s="243" t="s">
        <v>1079</v>
      </c>
      <c r="C181" s="192"/>
      <c r="D181" s="192"/>
      <c r="E181" s="192"/>
      <c r="F181" s="194">
        <f>SUM(F4:F180)</f>
        <v>18082</v>
      </c>
      <c r="G181" s="192"/>
      <c r="H181" s="192"/>
      <c r="I181" s="194">
        <f>SUM(I4:I180)</f>
        <v>18082</v>
      </c>
    </row>
    <row r="182" spans="1:9" s="226" customFormat="1" ht="33" customHeight="1" x14ac:dyDescent="0.3">
      <c r="A182" s="250" t="s">
        <v>1081</v>
      </c>
      <c r="B182" s="463" t="s">
        <v>1083</v>
      </c>
      <c r="C182" s="463"/>
      <c r="D182" s="463"/>
      <c r="E182" s="463"/>
      <c r="F182" s="463"/>
      <c r="G182" s="463"/>
      <c r="H182" s="463"/>
      <c r="I182" s="463"/>
    </row>
    <row r="183" spans="1:9" ht="16.8" thickBot="1" x14ac:dyDescent="0.35">
      <c r="A183" s="14"/>
      <c r="C183"/>
    </row>
    <row r="184" spans="1:9" ht="16.8" thickBot="1" x14ac:dyDescent="0.35">
      <c r="A184" s="14" t="s">
        <v>1080</v>
      </c>
      <c r="B184" s="502" t="s">
        <v>1086</v>
      </c>
      <c r="C184" s="503"/>
      <c r="D184" s="503" t="s">
        <v>1087</v>
      </c>
      <c r="E184" s="503"/>
      <c r="F184" s="233" t="s">
        <v>861</v>
      </c>
      <c r="G184" s="251" t="s">
        <v>595</v>
      </c>
    </row>
    <row r="185" spans="1:9" x14ac:dyDescent="0.3">
      <c r="A185" s="14"/>
      <c r="B185" s="468" t="s">
        <v>1566</v>
      </c>
      <c r="C185" s="469"/>
      <c r="D185" s="526" t="s">
        <v>1567</v>
      </c>
      <c r="E185" s="527"/>
      <c r="F185" s="256">
        <v>8500</v>
      </c>
      <c r="G185" s="257">
        <v>8500</v>
      </c>
    </row>
    <row r="186" spans="1:9" x14ac:dyDescent="0.3">
      <c r="A186" s="14"/>
      <c r="B186" s="470"/>
      <c r="C186" s="471"/>
      <c r="D186" s="528" t="s">
        <v>1568</v>
      </c>
      <c r="E186" s="529"/>
      <c r="F186" s="7">
        <v>8200</v>
      </c>
      <c r="G186" s="240">
        <v>8200</v>
      </c>
    </row>
    <row r="187" spans="1:9" x14ac:dyDescent="0.3">
      <c r="A187" s="14"/>
      <c r="B187" s="487" t="s">
        <v>1569</v>
      </c>
      <c r="C187" s="488"/>
      <c r="D187" s="523" t="s">
        <v>1570</v>
      </c>
      <c r="E187" s="477"/>
      <c r="F187" s="7">
        <v>500</v>
      </c>
      <c r="G187" s="240">
        <v>500</v>
      </c>
    </row>
    <row r="188" spans="1:9" x14ac:dyDescent="0.3">
      <c r="A188" s="14"/>
      <c r="B188" s="470"/>
      <c r="C188" s="471"/>
      <c r="D188" s="523" t="s">
        <v>1571</v>
      </c>
      <c r="E188" s="477"/>
      <c r="F188" s="7">
        <v>100</v>
      </c>
      <c r="G188" s="240">
        <v>100</v>
      </c>
    </row>
    <row r="189" spans="1:9" x14ac:dyDescent="0.3">
      <c r="A189" s="14"/>
      <c r="B189" s="470"/>
      <c r="C189" s="471"/>
      <c r="D189" s="523" t="s">
        <v>1578</v>
      </c>
      <c r="E189" s="477"/>
      <c r="F189" s="7">
        <v>100</v>
      </c>
      <c r="G189" s="240">
        <v>100</v>
      </c>
    </row>
    <row r="190" spans="1:9" x14ac:dyDescent="0.3">
      <c r="A190" s="14"/>
      <c r="B190" s="470"/>
      <c r="C190" s="471"/>
      <c r="D190" s="523" t="s">
        <v>1572</v>
      </c>
      <c r="E190" s="477"/>
      <c r="F190" s="7">
        <v>100</v>
      </c>
      <c r="G190" s="240">
        <v>100</v>
      </c>
    </row>
    <row r="191" spans="1:9" x14ac:dyDescent="0.3">
      <c r="A191" s="14"/>
      <c r="B191" s="489"/>
      <c r="C191" s="490"/>
      <c r="D191" s="516" t="s">
        <v>1573</v>
      </c>
      <c r="E191" s="477"/>
      <c r="F191" s="7">
        <v>500</v>
      </c>
      <c r="G191" s="240">
        <v>500</v>
      </c>
    </row>
    <row r="192" spans="1:9" x14ac:dyDescent="0.3">
      <c r="B192" s="487" t="s">
        <v>1579</v>
      </c>
      <c r="C192" s="488"/>
      <c r="D192" s="477" t="s">
        <v>1576</v>
      </c>
      <c r="E192" s="477"/>
      <c r="F192" s="6">
        <v>30</v>
      </c>
      <c r="G192" s="248">
        <v>30</v>
      </c>
    </row>
    <row r="193" spans="2:7" x14ac:dyDescent="0.3">
      <c r="B193" s="489"/>
      <c r="C193" s="490"/>
      <c r="D193" s="477" t="s">
        <v>1577</v>
      </c>
      <c r="E193" s="477"/>
      <c r="F193" s="6">
        <v>50</v>
      </c>
      <c r="G193" s="248">
        <v>50</v>
      </c>
    </row>
    <row r="194" spans="2:7" ht="16.8" thickBot="1" x14ac:dyDescent="0.35">
      <c r="B194" s="466" t="s">
        <v>1574</v>
      </c>
      <c r="C194" s="467"/>
      <c r="D194" s="525" t="s">
        <v>1575</v>
      </c>
      <c r="E194" s="467"/>
      <c r="F194" s="8">
        <v>2</v>
      </c>
      <c r="G194" s="249">
        <v>2</v>
      </c>
    </row>
  </sheetData>
  <mergeCells count="17">
    <mergeCell ref="B182:I182"/>
    <mergeCell ref="B184:C184"/>
    <mergeCell ref="D184:E184"/>
    <mergeCell ref="D187:E187"/>
    <mergeCell ref="D188:E188"/>
    <mergeCell ref="D185:E185"/>
    <mergeCell ref="D186:E186"/>
    <mergeCell ref="B185:C186"/>
    <mergeCell ref="B187:C191"/>
    <mergeCell ref="D189:E189"/>
    <mergeCell ref="D190:E190"/>
    <mergeCell ref="B194:C194"/>
    <mergeCell ref="D194:E194"/>
    <mergeCell ref="D192:E192"/>
    <mergeCell ref="D193:E193"/>
    <mergeCell ref="D191:E191"/>
    <mergeCell ref="B192:C193"/>
  </mergeCells>
  <phoneticPr fontId="2" type="noConversion"/>
  <pageMargins left="0.70866141732283472" right="0.70866141732283472" top="0.74803149606299213" bottom="0.94488188976377963" header="0.31496062992125984" footer="0.31496062992125984"/>
  <pageSetup paperSize="9" scale="96" fitToHeight="100" orientation="portrait" r:id="rId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37">
    <pageSetUpPr fitToPage="1"/>
  </sheetPr>
  <dimension ref="A1:I158"/>
  <sheetViews>
    <sheetView zoomScale="80" zoomScaleNormal="80" workbookViewId="0">
      <selection activeCell="A2" sqref="A2"/>
    </sheetView>
  </sheetViews>
  <sheetFormatPr defaultRowHeight="16.2" x14ac:dyDescent="0.3"/>
  <cols>
    <col min="1" max="1" width="13.5546875" customWidth="1"/>
    <col min="2" max="2" width="11.21875" customWidth="1"/>
    <col min="3" max="3" width="11.21875" style="14" customWidth="1"/>
    <col min="4" max="10" width="11.21875" customWidth="1"/>
  </cols>
  <sheetData>
    <row r="1" spans="1:9" x14ac:dyDescent="0.3">
      <c r="A1" s="135" t="s">
        <v>3360</v>
      </c>
    </row>
    <row r="2" spans="1:9" ht="16.8" thickBot="1" x14ac:dyDescent="0.35">
      <c r="A2" s="135" t="s">
        <v>1383</v>
      </c>
    </row>
    <row r="3" spans="1:9" s="136" customFormat="1" ht="16.8" thickBot="1" x14ac:dyDescent="0.35">
      <c r="A3" s="175" t="s">
        <v>1384</v>
      </c>
      <c r="B3" s="176" t="s">
        <v>1385</v>
      </c>
      <c r="C3" s="178" t="s">
        <v>254</v>
      </c>
      <c r="D3" s="178" t="s">
        <v>1386</v>
      </c>
      <c r="E3" s="176" t="s">
        <v>1387</v>
      </c>
      <c r="F3" s="176" t="s">
        <v>1388</v>
      </c>
      <c r="G3" s="178" t="s">
        <v>258</v>
      </c>
      <c r="H3" s="176" t="s">
        <v>1389</v>
      </c>
      <c r="I3" s="179" t="s">
        <v>1390</v>
      </c>
    </row>
    <row r="4" spans="1:9" x14ac:dyDescent="0.3">
      <c r="A4" s="180" t="s">
        <v>1099</v>
      </c>
      <c r="B4" s="181" t="s">
        <v>453</v>
      </c>
      <c r="C4" s="236">
        <v>20001</v>
      </c>
      <c r="D4" s="181">
        <v>9135429</v>
      </c>
      <c r="E4" s="252" t="s">
        <v>1391</v>
      </c>
      <c r="F4" s="182">
        <v>499</v>
      </c>
      <c r="G4" s="181"/>
      <c r="H4" s="182"/>
      <c r="I4" s="183"/>
    </row>
    <row r="5" spans="1:9" x14ac:dyDescent="0.3">
      <c r="A5" s="148" t="s">
        <v>1099</v>
      </c>
      <c r="B5" s="144"/>
      <c r="C5" s="211"/>
      <c r="D5" s="144"/>
      <c r="E5" s="146"/>
      <c r="F5" s="146"/>
      <c r="G5" s="144">
        <v>9135480</v>
      </c>
      <c r="H5" s="146">
        <v>17.600000000000001</v>
      </c>
      <c r="I5" s="147">
        <v>499</v>
      </c>
    </row>
    <row r="6" spans="1:9" x14ac:dyDescent="0.3">
      <c r="A6" s="143" t="s">
        <v>1099</v>
      </c>
      <c r="B6" s="144" t="s">
        <v>453</v>
      </c>
      <c r="C6" s="211">
        <v>10011</v>
      </c>
      <c r="D6" s="144">
        <v>9135561</v>
      </c>
      <c r="E6" s="203" t="s">
        <v>1391</v>
      </c>
      <c r="F6" s="146">
        <v>499</v>
      </c>
      <c r="G6" s="144"/>
      <c r="H6" s="146"/>
      <c r="I6" s="147"/>
    </row>
    <row r="7" spans="1:9" x14ac:dyDescent="0.3">
      <c r="A7" s="148" t="s">
        <v>1099</v>
      </c>
      <c r="B7" s="144"/>
      <c r="C7" s="211"/>
      <c r="D7" s="144"/>
      <c r="E7" s="146"/>
      <c r="F7" s="146"/>
      <c r="G7" s="144">
        <v>9135989</v>
      </c>
      <c r="H7" s="146">
        <v>17.7</v>
      </c>
      <c r="I7" s="147">
        <v>499</v>
      </c>
    </row>
    <row r="8" spans="1:9" x14ac:dyDescent="0.3">
      <c r="A8" s="143" t="s">
        <v>1099</v>
      </c>
      <c r="B8" s="144" t="s">
        <v>453</v>
      </c>
      <c r="C8" s="211" t="s">
        <v>673</v>
      </c>
      <c r="D8" s="144">
        <v>9135565</v>
      </c>
      <c r="E8" s="203" t="s">
        <v>1391</v>
      </c>
      <c r="F8" s="146">
        <v>499</v>
      </c>
      <c r="G8" s="144"/>
      <c r="H8" s="146"/>
      <c r="I8" s="147"/>
    </row>
    <row r="9" spans="1:9" x14ac:dyDescent="0.3">
      <c r="A9" s="148" t="s">
        <v>1099</v>
      </c>
      <c r="B9" s="144"/>
      <c r="C9" s="211"/>
      <c r="D9" s="144"/>
      <c r="E9" s="146"/>
      <c r="F9" s="146"/>
      <c r="G9" s="144">
        <v>9135989</v>
      </c>
      <c r="H9" s="146">
        <v>17.7</v>
      </c>
      <c r="I9" s="147">
        <v>499</v>
      </c>
    </row>
    <row r="10" spans="1:9" x14ac:dyDescent="0.3">
      <c r="A10" s="143" t="s">
        <v>1099</v>
      </c>
      <c r="B10" s="144" t="s">
        <v>453</v>
      </c>
      <c r="C10" s="211" t="s">
        <v>734</v>
      </c>
      <c r="D10" s="144">
        <v>9135916</v>
      </c>
      <c r="E10" s="203" t="s">
        <v>1391</v>
      </c>
      <c r="F10" s="146">
        <v>499</v>
      </c>
      <c r="G10" s="144"/>
      <c r="H10" s="146"/>
      <c r="I10" s="147"/>
    </row>
    <row r="11" spans="1:9" x14ac:dyDescent="0.3">
      <c r="A11" s="148" t="s">
        <v>1099</v>
      </c>
      <c r="B11" s="144"/>
      <c r="C11" s="211"/>
      <c r="D11" s="144"/>
      <c r="E11" s="146"/>
      <c r="F11" s="146"/>
      <c r="G11" s="144">
        <v>9135989</v>
      </c>
      <c r="H11" s="146">
        <v>17.7</v>
      </c>
      <c r="I11" s="147">
        <v>499</v>
      </c>
    </row>
    <row r="12" spans="1:9" x14ac:dyDescent="0.3">
      <c r="A12" s="143" t="s">
        <v>1099</v>
      </c>
      <c r="B12" s="144" t="s">
        <v>453</v>
      </c>
      <c r="C12" s="211">
        <v>10012</v>
      </c>
      <c r="D12" s="144">
        <v>9135981</v>
      </c>
      <c r="E12" s="203" t="s">
        <v>1391</v>
      </c>
      <c r="F12" s="146">
        <v>499</v>
      </c>
      <c r="G12" s="144"/>
      <c r="H12" s="146"/>
      <c r="I12" s="147"/>
    </row>
    <row r="13" spans="1:9" x14ac:dyDescent="0.3">
      <c r="A13" s="148" t="s">
        <v>1099</v>
      </c>
      <c r="B13" s="144"/>
      <c r="C13" s="211"/>
      <c r="D13" s="144"/>
      <c r="E13" s="146"/>
      <c r="F13" s="146"/>
      <c r="G13" s="144">
        <v>9135989</v>
      </c>
      <c r="H13" s="146">
        <v>17.7</v>
      </c>
      <c r="I13" s="147">
        <v>499</v>
      </c>
    </row>
    <row r="14" spans="1:9" x14ac:dyDescent="0.3">
      <c r="A14" s="143" t="s">
        <v>1099</v>
      </c>
      <c r="B14" s="144" t="s">
        <v>453</v>
      </c>
      <c r="C14" s="211">
        <v>20002</v>
      </c>
      <c r="D14" s="144">
        <v>9135991</v>
      </c>
      <c r="E14" s="203" t="s">
        <v>1391</v>
      </c>
      <c r="F14" s="146">
        <v>499</v>
      </c>
      <c r="G14" s="144"/>
      <c r="H14" s="146"/>
      <c r="I14" s="147"/>
    </row>
    <row r="15" spans="1:9" x14ac:dyDescent="0.3">
      <c r="A15" s="148" t="s">
        <v>1099</v>
      </c>
      <c r="B15" s="144"/>
      <c r="C15" s="211"/>
      <c r="D15" s="144"/>
      <c r="E15" s="146"/>
      <c r="F15" s="146"/>
      <c r="G15" s="144">
        <v>9140500</v>
      </c>
      <c r="H15" s="146">
        <v>17.7</v>
      </c>
      <c r="I15" s="147">
        <v>499</v>
      </c>
    </row>
    <row r="16" spans="1:9" x14ac:dyDescent="0.3">
      <c r="A16" s="143" t="s">
        <v>1099</v>
      </c>
      <c r="B16" s="144" t="s">
        <v>453</v>
      </c>
      <c r="C16" s="211" t="s">
        <v>691</v>
      </c>
      <c r="D16" s="144">
        <v>9140207</v>
      </c>
      <c r="E16" s="203" t="s">
        <v>1391</v>
      </c>
      <c r="F16" s="146">
        <v>499</v>
      </c>
      <c r="G16" s="144"/>
      <c r="H16" s="146"/>
      <c r="I16" s="147"/>
    </row>
    <row r="17" spans="1:9" x14ac:dyDescent="0.3">
      <c r="A17" s="148" t="s">
        <v>1099</v>
      </c>
      <c r="B17" s="144"/>
      <c r="C17" s="211"/>
      <c r="D17" s="144"/>
      <c r="E17" s="146"/>
      <c r="F17" s="146"/>
      <c r="G17" s="144">
        <v>9140500</v>
      </c>
      <c r="H17" s="146">
        <v>17.7</v>
      </c>
      <c r="I17" s="147">
        <v>499</v>
      </c>
    </row>
    <row r="18" spans="1:9" x14ac:dyDescent="0.3">
      <c r="A18" s="143" t="s">
        <v>1099</v>
      </c>
      <c r="B18" s="144" t="s">
        <v>453</v>
      </c>
      <c r="C18" s="211">
        <v>20003</v>
      </c>
      <c r="D18" s="144">
        <v>9140435</v>
      </c>
      <c r="E18" s="203" t="s">
        <v>1391</v>
      </c>
      <c r="F18" s="146">
        <v>499</v>
      </c>
      <c r="G18" s="144"/>
      <c r="H18" s="146"/>
      <c r="I18" s="147"/>
    </row>
    <row r="19" spans="1:9" x14ac:dyDescent="0.3">
      <c r="A19" s="148" t="s">
        <v>1099</v>
      </c>
      <c r="B19" s="144"/>
      <c r="C19" s="211"/>
      <c r="D19" s="144"/>
      <c r="E19" s="146"/>
      <c r="F19" s="146"/>
      <c r="G19" s="144">
        <v>9140500</v>
      </c>
      <c r="H19" s="146">
        <v>17.7</v>
      </c>
      <c r="I19" s="147">
        <v>499</v>
      </c>
    </row>
    <row r="20" spans="1:9" x14ac:dyDescent="0.3">
      <c r="A20" s="143" t="s">
        <v>1099</v>
      </c>
      <c r="B20" s="144" t="s">
        <v>453</v>
      </c>
      <c r="C20" s="211" t="s">
        <v>487</v>
      </c>
      <c r="D20" s="144">
        <v>9140519</v>
      </c>
      <c r="E20" s="203" t="s">
        <v>1391</v>
      </c>
      <c r="F20" s="146">
        <v>499</v>
      </c>
      <c r="G20" s="144"/>
      <c r="H20" s="146"/>
      <c r="I20" s="147"/>
    </row>
    <row r="21" spans="1:9" x14ac:dyDescent="0.3">
      <c r="A21" s="148" t="s">
        <v>1099</v>
      </c>
      <c r="B21" s="144"/>
      <c r="C21" s="211"/>
      <c r="D21" s="144"/>
      <c r="E21" s="146"/>
      <c r="F21" s="146"/>
      <c r="G21" s="144">
        <v>9141014</v>
      </c>
      <c r="H21" s="146">
        <v>17.75</v>
      </c>
      <c r="I21" s="147">
        <v>499</v>
      </c>
    </row>
    <row r="22" spans="1:9" x14ac:dyDescent="0.3">
      <c r="A22" s="143" t="s">
        <v>1099</v>
      </c>
      <c r="B22" s="144" t="s">
        <v>453</v>
      </c>
      <c r="C22" s="211" t="s">
        <v>488</v>
      </c>
      <c r="D22" s="144">
        <v>9140805</v>
      </c>
      <c r="E22" s="203" t="s">
        <v>1391</v>
      </c>
      <c r="F22" s="146">
        <v>499</v>
      </c>
      <c r="G22" s="144"/>
      <c r="H22" s="146"/>
      <c r="I22" s="147"/>
    </row>
    <row r="23" spans="1:9" x14ac:dyDescent="0.3">
      <c r="A23" s="148" t="s">
        <v>1099</v>
      </c>
      <c r="B23" s="144"/>
      <c r="C23" s="211"/>
      <c r="D23" s="144"/>
      <c r="E23" s="146"/>
      <c r="F23" s="146"/>
      <c r="G23" s="144">
        <v>9141014</v>
      </c>
      <c r="H23" s="146">
        <v>17.75</v>
      </c>
      <c r="I23" s="147">
        <v>499</v>
      </c>
    </row>
    <row r="24" spans="1:9" x14ac:dyDescent="0.3">
      <c r="A24" s="143" t="s">
        <v>1099</v>
      </c>
      <c r="B24" s="144" t="s">
        <v>453</v>
      </c>
      <c r="C24" s="211">
        <v>20004</v>
      </c>
      <c r="D24" s="144">
        <v>9140823</v>
      </c>
      <c r="E24" s="203" t="s">
        <v>1391</v>
      </c>
      <c r="F24" s="146">
        <v>499</v>
      </c>
      <c r="G24" s="144"/>
      <c r="H24" s="146"/>
      <c r="I24" s="147"/>
    </row>
    <row r="25" spans="1:9" x14ac:dyDescent="0.3">
      <c r="A25" s="148" t="s">
        <v>1099</v>
      </c>
      <c r="B25" s="144"/>
      <c r="C25" s="211"/>
      <c r="D25" s="144"/>
      <c r="E25" s="146"/>
      <c r="F25" s="146"/>
      <c r="G25" s="144">
        <v>9141014</v>
      </c>
      <c r="H25" s="146">
        <v>17.75</v>
      </c>
      <c r="I25" s="147">
        <v>499</v>
      </c>
    </row>
    <row r="26" spans="1:9" x14ac:dyDescent="0.3">
      <c r="A26" s="143" t="s">
        <v>1099</v>
      </c>
      <c r="B26" s="144" t="s">
        <v>453</v>
      </c>
      <c r="C26" s="211">
        <v>10013</v>
      </c>
      <c r="D26" s="144">
        <v>9140845</v>
      </c>
      <c r="E26" s="203" t="s">
        <v>1391</v>
      </c>
      <c r="F26" s="146">
        <v>499</v>
      </c>
      <c r="G26" s="144"/>
      <c r="H26" s="146"/>
      <c r="I26" s="147"/>
    </row>
    <row r="27" spans="1:9" x14ac:dyDescent="0.3">
      <c r="A27" s="148" t="s">
        <v>1099</v>
      </c>
      <c r="B27" s="144"/>
      <c r="C27" s="211"/>
      <c r="D27" s="144"/>
      <c r="E27" s="146"/>
      <c r="F27" s="146"/>
      <c r="G27" s="144">
        <v>9141014</v>
      </c>
      <c r="H27" s="146">
        <v>17.75</v>
      </c>
      <c r="I27" s="147">
        <v>499</v>
      </c>
    </row>
    <row r="28" spans="1:9" x14ac:dyDescent="0.3">
      <c r="A28" s="143" t="s">
        <v>1099</v>
      </c>
      <c r="B28" s="144" t="s">
        <v>453</v>
      </c>
      <c r="C28" s="211" t="s">
        <v>489</v>
      </c>
      <c r="D28" s="144">
        <v>9141163</v>
      </c>
      <c r="E28" s="203" t="s">
        <v>1391</v>
      </c>
      <c r="F28" s="146">
        <v>499</v>
      </c>
      <c r="G28" s="144"/>
      <c r="H28" s="146"/>
      <c r="I28" s="147"/>
    </row>
    <row r="29" spans="1:9" x14ac:dyDescent="0.3">
      <c r="A29" s="148" t="s">
        <v>1099</v>
      </c>
      <c r="B29" s="144"/>
      <c r="C29" s="211"/>
      <c r="D29" s="144"/>
      <c r="E29" s="146"/>
      <c r="F29" s="146"/>
      <c r="G29" s="144">
        <v>9141527</v>
      </c>
      <c r="H29" s="146">
        <v>17.8</v>
      </c>
      <c r="I29" s="147">
        <v>499</v>
      </c>
    </row>
    <row r="30" spans="1:9" x14ac:dyDescent="0.3">
      <c r="A30" s="143" t="s">
        <v>1099</v>
      </c>
      <c r="B30" s="144" t="s">
        <v>453</v>
      </c>
      <c r="C30" s="211">
        <v>20005</v>
      </c>
      <c r="D30" s="144">
        <v>9141202</v>
      </c>
      <c r="E30" s="203" t="s">
        <v>1391</v>
      </c>
      <c r="F30" s="146">
        <v>499</v>
      </c>
      <c r="G30" s="144"/>
      <c r="H30" s="146"/>
      <c r="I30" s="147"/>
    </row>
    <row r="31" spans="1:9" x14ac:dyDescent="0.3">
      <c r="A31" s="148" t="s">
        <v>1099</v>
      </c>
      <c r="B31" s="144"/>
      <c r="C31" s="211"/>
      <c r="D31" s="144"/>
      <c r="E31" s="146"/>
      <c r="F31" s="146"/>
      <c r="G31" s="144">
        <v>9141527</v>
      </c>
      <c r="H31" s="146">
        <v>17.8</v>
      </c>
      <c r="I31" s="147">
        <v>499</v>
      </c>
    </row>
    <row r="32" spans="1:9" x14ac:dyDescent="0.3">
      <c r="A32" s="143" t="s">
        <v>1099</v>
      </c>
      <c r="B32" s="144" t="s">
        <v>453</v>
      </c>
      <c r="C32" s="211">
        <v>10014</v>
      </c>
      <c r="D32" s="144">
        <v>9141271</v>
      </c>
      <c r="E32" s="203" t="s">
        <v>1391</v>
      </c>
      <c r="F32" s="146">
        <v>499</v>
      </c>
      <c r="G32" s="144"/>
      <c r="H32" s="146"/>
      <c r="I32" s="147"/>
    </row>
    <row r="33" spans="1:9" x14ac:dyDescent="0.3">
      <c r="A33" s="148" t="s">
        <v>1099</v>
      </c>
      <c r="B33" s="144"/>
      <c r="C33" s="211"/>
      <c r="D33" s="144"/>
      <c r="E33" s="146"/>
      <c r="F33" s="146"/>
      <c r="G33" s="144">
        <v>9141527</v>
      </c>
      <c r="H33" s="146">
        <v>17.8</v>
      </c>
      <c r="I33" s="147">
        <v>499</v>
      </c>
    </row>
    <row r="34" spans="1:9" x14ac:dyDescent="0.3">
      <c r="A34" s="143" t="s">
        <v>1099</v>
      </c>
      <c r="B34" s="144" t="s">
        <v>453</v>
      </c>
      <c r="C34" s="211" t="s">
        <v>490</v>
      </c>
      <c r="D34" s="144">
        <v>9141444</v>
      </c>
      <c r="E34" s="203" t="s">
        <v>1391</v>
      </c>
      <c r="F34" s="146">
        <v>499</v>
      </c>
      <c r="G34" s="144"/>
      <c r="H34" s="146"/>
      <c r="I34" s="147"/>
    </row>
    <row r="35" spans="1:9" x14ac:dyDescent="0.3">
      <c r="A35" s="148" t="s">
        <v>1099</v>
      </c>
      <c r="B35" s="144"/>
      <c r="C35" s="211"/>
      <c r="D35" s="144"/>
      <c r="E35" s="146"/>
      <c r="F35" s="146"/>
      <c r="G35" s="144">
        <v>9141527</v>
      </c>
      <c r="H35" s="146">
        <v>17.8</v>
      </c>
      <c r="I35" s="147">
        <v>499</v>
      </c>
    </row>
    <row r="36" spans="1:9" x14ac:dyDescent="0.3">
      <c r="A36" s="143" t="s">
        <v>1099</v>
      </c>
      <c r="B36" s="144" t="s">
        <v>453</v>
      </c>
      <c r="C36" s="211">
        <v>20006</v>
      </c>
      <c r="D36" s="144">
        <v>9141601</v>
      </c>
      <c r="E36" s="203" t="s">
        <v>1391</v>
      </c>
      <c r="F36" s="146">
        <v>499</v>
      </c>
      <c r="G36" s="144"/>
      <c r="H36" s="146"/>
      <c r="I36" s="147"/>
    </row>
    <row r="37" spans="1:9" x14ac:dyDescent="0.3">
      <c r="A37" s="148" t="s">
        <v>1099</v>
      </c>
      <c r="B37" s="144"/>
      <c r="C37" s="211"/>
      <c r="D37" s="144"/>
      <c r="E37" s="146"/>
      <c r="F37" s="146"/>
      <c r="G37" s="144">
        <v>9142036</v>
      </c>
      <c r="H37" s="146">
        <v>17.8</v>
      </c>
      <c r="I37" s="147">
        <v>499</v>
      </c>
    </row>
    <row r="38" spans="1:9" x14ac:dyDescent="0.3">
      <c r="A38" s="143" t="s">
        <v>1099</v>
      </c>
      <c r="B38" s="144" t="s">
        <v>453</v>
      </c>
      <c r="C38" s="211">
        <v>10015</v>
      </c>
      <c r="D38" s="144">
        <v>9141789</v>
      </c>
      <c r="E38" s="203" t="s">
        <v>1391</v>
      </c>
      <c r="F38" s="146">
        <v>499</v>
      </c>
      <c r="G38" s="144"/>
      <c r="H38" s="146"/>
      <c r="I38" s="147"/>
    </row>
    <row r="39" spans="1:9" x14ac:dyDescent="0.3">
      <c r="A39" s="148" t="s">
        <v>1099</v>
      </c>
      <c r="B39" s="144"/>
      <c r="C39" s="211"/>
      <c r="D39" s="144"/>
      <c r="E39" s="146"/>
      <c r="F39" s="146"/>
      <c r="G39" s="144">
        <v>9142036</v>
      </c>
      <c r="H39" s="146">
        <v>17.8</v>
      </c>
      <c r="I39" s="147">
        <v>499</v>
      </c>
    </row>
    <row r="40" spans="1:9" x14ac:dyDescent="0.3">
      <c r="A40" s="143" t="s">
        <v>1099</v>
      </c>
      <c r="B40" s="144" t="s">
        <v>453</v>
      </c>
      <c r="C40" s="211" t="s">
        <v>491</v>
      </c>
      <c r="D40" s="144">
        <v>9141805</v>
      </c>
      <c r="E40" s="203" t="s">
        <v>1391</v>
      </c>
      <c r="F40" s="146">
        <v>499</v>
      </c>
      <c r="G40" s="144"/>
      <c r="H40" s="146"/>
      <c r="I40" s="147"/>
    </row>
    <row r="41" spans="1:9" x14ac:dyDescent="0.3">
      <c r="A41" s="148" t="s">
        <v>1099</v>
      </c>
      <c r="B41" s="144"/>
      <c r="C41" s="211"/>
      <c r="D41" s="144"/>
      <c r="E41" s="146"/>
      <c r="F41" s="146"/>
      <c r="G41" s="144">
        <v>9142036</v>
      </c>
      <c r="H41" s="146">
        <v>17.8</v>
      </c>
      <c r="I41" s="147">
        <v>499</v>
      </c>
    </row>
    <row r="42" spans="1:9" x14ac:dyDescent="0.3">
      <c r="A42" s="143" t="s">
        <v>1099</v>
      </c>
      <c r="B42" s="144" t="s">
        <v>453</v>
      </c>
      <c r="C42" s="211">
        <v>20007</v>
      </c>
      <c r="D42" s="144">
        <v>9142106</v>
      </c>
      <c r="E42" s="203" t="s">
        <v>1391</v>
      </c>
      <c r="F42" s="146">
        <v>499</v>
      </c>
      <c r="G42" s="144"/>
      <c r="H42" s="146"/>
      <c r="I42" s="147"/>
    </row>
    <row r="43" spans="1:9" x14ac:dyDescent="0.3">
      <c r="A43" s="148" t="s">
        <v>1099</v>
      </c>
      <c r="B43" s="144"/>
      <c r="C43" s="211"/>
      <c r="D43" s="144"/>
      <c r="E43" s="146"/>
      <c r="F43" s="146"/>
      <c r="G43" s="144">
        <v>9142547</v>
      </c>
      <c r="H43" s="146">
        <v>17.8</v>
      </c>
      <c r="I43" s="147">
        <v>499</v>
      </c>
    </row>
    <row r="44" spans="1:9" x14ac:dyDescent="0.3">
      <c r="A44" s="143" t="s">
        <v>1099</v>
      </c>
      <c r="B44" s="144" t="s">
        <v>453</v>
      </c>
      <c r="C44" s="211" t="s">
        <v>492</v>
      </c>
      <c r="D44" s="144">
        <v>9142119</v>
      </c>
      <c r="E44" s="203" t="s">
        <v>1391</v>
      </c>
      <c r="F44" s="146">
        <v>499</v>
      </c>
      <c r="G44" s="144"/>
      <c r="H44" s="146"/>
      <c r="I44" s="147"/>
    </row>
    <row r="45" spans="1:9" ht="16.8" thickBot="1" x14ac:dyDescent="0.35">
      <c r="A45" s="170" t="s">
        <v>1099</v>
      </c>
      <c r="B45" s="171"/>
      <c r="C45" s="215"/>
      <c r="D45" s="171"/>
      <c r="E45" s="173"/>
      <c r="F45" s="173"/>
      <c r="G45" s="171">
        <v>9142547</v>
      </c>
      <c r="H45" s="173">
        <v>17.8</v>
      </c>
      <c r="I45" s="174">
        <v>499</v>
      </c>
    </row>
    <row r="46" spans="1:9" x14ac:dyDescent="0.3">
      <c r="A46" s="138" t="s">
        <v>1099</v>
      </c>
      <c r="B46" s="139" t="s">
        <v>453</v>
      </c>
      <c r="C46" s="207">
        <v>10016</v>
      </c>
      <c r="D46" s="139">
        <v>9264414</v>
      </c>
      <c r="E46" s="253" t="s">
        <v>1391</v>
      </c>
      <c r="F46" s="141">
        <v>499</v>
      </c>
      <c r="G46" s="139"/>
      <c r="H46" s="141"/>
      <c r="I46" s="142"/>
    </row>
    <row r="47" spans="1:9" x14ac:dyDescent="0.3">
      <c r="A47" s="148" t="s">
        <v>1099</v>
      </c>
      <c r="B47" s="144"/>
      <c r="C47" s="211"/>
      <c r="D47" s="144"/>
      <c r="E47" s="146"/>
      <c r="F47" s="146"/>
      <c r="G47" s="144">
        <v>9264769</v>
      </c>
      <c r="H47" s="146">
        <v>17.8</v>
      </c>
      <c r="I47" s="147">
        <v>499</v>
      </c>
    </row>
    <row r="48" spans="1:9" x14ac:dyDescent="0.3">
      <c r="A48" s="143" t="s">
        <v>1099</v>
      </c>
      <c r="B48" s="144" t="s">
        <v>453</v>
      </c>
      <c r="C48" s="211">
        <v>20008</v>
      </c>
      <c r="D48" s="144">
        <v>9264732</v>
      </c>
      <c r="E48" s="203" t="s">
        <v>1391</v>
      </c>
      <c r="F48" s="146">
        <v>499</v>
      </c>
      <c r="G48" s="144"/>
      <c r="H48" s="146"/>
      <c r="I48" s="147"/>
    </row>
    <row r="49" spans="1:9" x14ac:dyDescent="0.3">
      <c r="A49" s="148" t="s">
        <v>1099</v>
      </c>
      <c r="B49" s="144"/>
      <c r="C49" s="211"/>
      <c r="D49" s="144"/>
      <c r="E49" s="146"/>
      <c r="F49" s="146"/>
      <c r="G49" s="144">
        <v>9264769</v>
      </c>
      <c r="H49" s="146">
        <v>17.8</v>
      </c>
      <c r="I49" s="147">
        <v>499</v>
      </c>
    </row>
    <row r="50" spans="1:9" x14ac:dyDescent="0.3">
      <c r="A50" s="143" t="s">
        <v>1099</v>
      </c>
      <c r="B50" s="144" t="s">
        <v>453</v>
      </c>
      <c r="C50" s="211">
        <v>10017</v>
      </c>
      <c r="D50" s="144">
        <v>9264879</v>
      </c>
      <c r="E50" s="203" t="s">
        <v>1391</v>
      </c>
      <c r="F50" s="146">
        <v>499</v>
      </c>
      <c r="G50" s="144"/>
      <c r="H50" s="146"/>
      <c r="I50" s="147"/>
    </row>
    <row r="51" spans="1:9" x14ac:dyDescent="0.3">
      <c r="A51" s="148" t="s">
        <v>1099</v>
      </c>
      <c r="B51" s="144"/>
      <c r="C51" s="211"/>
      <c r="D51" s="144"/>
      <c r="E51" s="146"/>
      <c r="F51" s="146"/>
      <c r="G51" s="144">
        <v>9265282</v>
      </c>
      <c r="H51" s="146">
        <v>17.850000000000001</v>
      </c>
      <c r="I51" s="147">
        <v>499</v>
      </c>
    </row>
    <row r="52" spans="1:9" x14ac:dyDescent="0.3">
      <c r="A52" s="143" t="s">
        <v>1099</v>
      </c>
      <c r="B52" s="144" t="s">
        <v>453</v>
      </c>
      <c r="C52" s="211">
        <v>20009</v>
      </c>
      <c r="D52" s="144">
        <v>9265168</v>
      </c>
      <c r="E52" s="203" t="s">
        <v>1391</v>
      </c>
      <c r="F52" s="146">
        <v>499</v>
      </c>
      <c r="G52" s="144"/>
      <c r="H52" s="146"/>
      <c r="I52" s="147"/>
    </row>
    <row r="53" spans="1:9" x14ac:dyDescent="0.3">
      <c r="A53" s="148" t="s">
        <v>1099</v>
      </c>
      <c r="B53" s="144"/>
      <c r="C53" s="211"/>
      <c r="D53" s="144"/>
      <c r="E53" s="146"/>
      <c r="F53" s="146"/>
      <c r="G53" s="144">
        <v>9265282</v>
      </c>
      <c r="H53" s="146">
        <v>17.850000000000001</v>
      </c>
      <c r="I53" s="147">
        <v>499</v>
      </c>
    </row>
    <row r="54" spans="1:9" x14ac:dyDescent="0.3">
      <c r="A54" s="143" t="s">
        <v>1099</v>
      </c>
      <c r="B54" s="144" t="s">
        <v>453</v>
      </c>
      <c r="C54" s="211">
        <v>10018</v>
      </c>
      <c r="D54" s="144">
        <v>9265242</v>
      </c>
      <c r="E54" s="203" t="s">
        <v>1391</v>
      </c>
      <c r="F54" s="146">
        <v>499</v>
      </c>
      <c r="G54" s="144"/>
      <c r="H54" s="146"/>
      <c r="I54" s="147"/>
    </row>
    <row r="55" spans="1:9" x14ac:dyDescent="0.3">
      <c r="A55" s="148" t="s">
        <v>1099</v>
      </c>
      <c r="B55" s="144"/>
      <c r="C55" s="211"/>
      <c r="D55" s="144"/>
      <c r="E55" s="146"/>
      <c r="F55" s="146"/>
      <c r="G55" s="144">
        <v>9265282</v>
      </c>
      <c r="H55" s="146">
        <v>17.850000000000001</v>
      </c>
      <c r="I55" s="147">
        <v>499</v>
      </c>
    </row>
    <row r="56" spans="1:9" x14ac:dyDescent="0.3">
      <c r="A56" s="143" t="s">
        <v>1099</v>
      </c>
      <c r="B56" s="144" t="s">
        <v>453</v>
      </c>
      <c r="C56" s="211">
        <v>20010</v>
      </c>
      <c r="D56" s="144">
        <v>9265486</v>
      </c>
      <c r="E56" s="203" t="s">
        <v>1391</v>
      </c>
      <c r="F56" s="146">
        <v>499</v>
      </c>
      <c r="G56" s="144"/>
      <c r="H56" s="146"/>
      <c r="I56" s="147"/>
    </row>
    <row r="57" spans="1:9" x14ac:dyDescent="0.3">
      <c r="A57" s="148" t="s">
        <v>1099</v>
      </c>
      <c r="B57" s="144"/>
      <c r="C57" s="211"/>
      <c r="D57" s="144"/>
      <c r="E57" s="146"/>
      <c r="F57" s="146"/>
      <c r="G57" s="144">
        <v>9265794</v>
      </c>
      <c r="H57" s="146">
        <v>17.850000000000001</v>
      </c>
      <c r="I57" s="147">
        <v>499</v>
      </c>
    </row>
    <row r="58" spans="1:9" x14ac:dyDescent="0.3">
      <c r="A58" s="143" t="s">
        <v>1099</v>
      </c>
      <c r="B58" s="144" t="s">
        <v>453</v>
      </c>
      <c r="C58" s="211">
        <v>10019</v>
      </c>
      <c r="D58" s="144">
        <v>9265587</v>
      </c>
      <c r="E58" s="203" t="s">
        <v>1391</v>
      </c>
      <c r="F58" s="146">
        <v>499</v>
      </c>
      <c r="G58" s="144"/>
      <c r="H58" s="146"/>
      <c r="I58" s="147"/>
    </row>
    <row r="59" spans="1:9" x14ac:dyDescent="0.3">
      <c r="A59" s="148" t="s">
        <v>1099</v>
      </c>
      <c r="B59" s="144"/>
      <c r="C59" s="211"/>
      <c r="D59" s="144"/>
      <c r="E59" s="146"/>
      <c r="F59" s="146"/>
      <c r="G59" s="144">
        <v>9265794</v>
      </c>
      <c r="H59" s="146">
        <v>17.850000000000001</v>
      </c>
      <c r="I59" s="147">
        <v>499</v>
      </c>
    </row>
    <row r="60" spans="1:9" x14ac:dyDescent="0.3">
      <c r="A60" s="143" t="s">
        <v>1099</v>
      </c>
      <c r="B60" s="144" t="s">
        <v>453</v>
      </c>
      <c r="C60" s="211">
        <v>20011</v>
      </c>
      <c r="D60" s="144">
        <v>9265895</v>
      </c>
      <c r="E60" s="203" t="s">
        <v>1391</v>
      </c>
      <c r="F60" s="146">
        <v>499</v>
      </c>
      <c r="G60" s="144"/>
      <c r="H60" s="146"/>
      <c r="I60" s="147"/>
    </row>
    <row r="61" spans="1:9" x14ac:dyDescent="0.3">
      <c r="A61" s="148" t="s">
        <v>1099</v>
      </c>
      <c r="B61" s="144"/>
      <c r="C61" s="211"/>
      <c r="D61" s="144"/>
      <c r="E61" s="146"/>
      <c r="F61" s="146"/>
      <c r="G61" s="144">
        <v>9270298</v>
      </c>
      <c r="H61" s="146">
        <v>17.899999999999999</v>
      </c>
      <c r="I61" s="147">
        <v>499</v>
      </c>
    </row>
    <row r="62" spans="1:9" x14ac:dyDescent="0.3">
      <c r="A62" s="143" t="s">
        <v>1099</v>
      </c>
      <c r="B62" s="144" t="s">
        <v>453</v>
      </c>
      <c r="C62" s="211">
        <v>10020</v>
      </c>
      <c r="D62" s="144">
        <v>9265916</v>
      </c>
      <c r="E62" s="203" t="s">
        <v>1391</v>
      </c>
      <c r="F62" s="146">
        <v>499</v>
      </c>
      <c r="G62" s="144"/>
      <c r="H62" s="146"/>
      <c r="I62" s="147"/>
    </row>
    <row r="63" spans="1:9" x14ac:dyDescent="0.3">
      <c r="A63" s="148" t="s">
        <v>1099</v>
      </c>
      <c r="B63" s="144"/>
      <c r="C63" s="211"/>
      <c r="D63" s="144"/>
      <c r="E63" s="146"/>
      <c r="F63" s="146"/>
      <c r="G63" s="144">
        <v>9270298</v>
      </c>
      <c r="H63" s="146">
        <v>17.899999999999999</v>
      </c>
      <c r="I63" s="147">
        <v>499</v>
      </c>
    </row>
    <row r="64" spans="1:9" x14ac:dyDescent="0.3">
      <c r="A64" s="143" t="s">
        <v>1099</v>
      </c>
      <c r="B64" s="144" t="s">
        <v>453</v>
      </c>
      <c r="C64" s="211">
        <v>20012</v>
      </c>
      <c r="D64" s="144">
        <v>9270303</v>
      </c>
      <c r="E64" s="203" t="s">
        <v>1391</v>
      </c>
      <c r="F64" s="146">
        <v>499</v>
      </c>
      <c r="G64" s="144"/>
      <c r="H64" s="146"/>
      <c r="I64" s="147"/>
    </row>
    <row r="65" spans="1:9" x14ac:dyDescent="0.3">
      <c r="A65" s="148" t="s">
        <v>1099</v>
      </c>
      <c r="B65" s="144"/>
      <c r="C65" s="211"/>
      <c r="D65" s="144"/>
      <c r="E65" s="146"/>
      <c r="F65" s="146"/>
      <c r="G65" s="144">
        <v>9270807</v>
      </c>
      <c r="H65" s="146">
        <v>17.899999999999999</v>
      </c>
      <c r="I65" s="147">
        <v>499</v>
      </c>
    </row>
    <row r="66" spans="1:9" x14ac:dyDescent="0.3">
      <c r="A66" s="143" t="s">
        <v>1099</v>
      </c>
      <c r="B66" s="144" t="s">
        <v>453</v>
      </c>
      <c r="C66" s="211" t="s">
        <v>501</v>
      </c>
      <c r="D66" s="144">
        <v>9271621</v>
      </c>
      <c r="E66" s="203" t="s">
        <v>1391</v>
      </c>
      <c r="F66" s="146">
        <v>10</v>
      </c>
      <c r="G66" s="144"/>
      <c r="H66" s="146"/>
      <c r="I66" s="147"/>
    </row>
    <row r="67" spans="1:9" ht="16.8" thickBot="1" x14ac:dyDescent="0.35">
      <c r="A67" s="170" t="s">
        <v>1099</v>
      </c>
      <c r="B67" s="171"/>
      <c r="C67" s="215"/>
      <c r="D67" s="171"/>
      <c r="E67" s="173"/>
      <c r="F67" s="173"/>
      <c r="G67" s="171">
        <v>9271827</v>
      </c>
      <c r="H67" s="173">
        <v>17.95</v>
      </c>
      <c r="I67" s="174">
        <v>10</v>
      </c>
    </row>
    <row r="68" spans="1:9" x14ac:dyDescent="0.3">
      <c r="A68" s="138" t="s">
        <v>1099</v>
      </c>
      <c r="B68" s="139" t="s">
        <v>453</v>
      </c>
      <c r="C68" s="207" t="s">
        <v>661</v>
      </c>
      <c r="D68" s="139">
        <v>9371329</v>
      </c>
      <c r="E68" s="141">
        <v>17.8</v>
      </c>
      <c r="F68" s="141">
        <v>499</v>
      </c>
      <c r="G68" s="139"/>
      <c r="H68" s="141"/>
      <c r="I68" s="142"/>
    </row>
    <row r="69" spans="1:9" x14ac:dyDescent="0.3">
      <c r="A69" s="143" t="s">
        <v>1099</v>
      </c>
      <c r="B69" s="144" t="s">
        <v>453</v>
      </c>
      <c r="C69" s="211" t="s">
        <v>661</v>
      </c>
      <c r="D69" s="144">
        <v>9380155</v>
      </c>
      <c r="E69" s="146">
        <v>17.8</v>
      </c>
      <c r="F69" s="146">
        <v>-499</v>
      </c>
      <c r="G69" s="144"/>
      <c r="H69" s="146"/>
      <c r="I69" s="147"/>
    </row>
    <row r="70" spans="1:9" x14ac:dyDescent="0.3">
      <c r="A70" s="143" t="s">
        <v>1099</v>
      </c>
      <c r="B70" s="144" t="s">
        <v>453</v>
      </c>
      <c r="C70" s="211">
        <v>20013</v>
      </c>
      <c r="D70" s="144">
        <v>9371504</v>
      </c>
      <c r="E70" s="146">
        <v>17.850000000000001</v>
      </c>
      <c r="F70" s="146">
        <v>499</v>
      </c>
      <c r="G70" s="144"/>
      <c r="H70" s="146"/>
      <c r="I70" s="147"/>
    </row>
    <row r="71" spans="1:9" x14ac:dyDescent="0.3">
      <c r="A71" s="148" t="s">
        <v>1099</v>
      </c>
      <c r="B71" s="144"/>
      <c r="C71" s="211"/>
      <c r="D71" s="144"/>
      <c r="E71" s="146"/>
      <c r="F71" s="146"/>
      <c r="G71" s="144">
        <v>9371756</v>
      </c>
      <c r="H71" s="146">
        <v>17.850000000000001</v>
      </c>
      <c r="I71" s="147">
        <v>499</v>
      </c>
    </row>
    <row r="72" spans="1:9" x14ac:dyDescent="0.3">
      <c r="A72" s="143" t="s">
        <v>1099</v>
      </c>
      <c r="B72" s="144" t="s">
        <v>453</v>
      </c>
      <c r="C72" s="211">
        <v>20014</v>
      </c>
      <c r="D72" s="144">
        <v>9372117</v>
      </c>
      <c r="E72" s="146">
        <v>17.850000000000001</v>
      </c>
      <c r="F72" s="146">
        <v>499</v>
      </c>
      <c r="G72" s="144"/>
      <c r="H72" s="146"/>
      <c r="I72" s="147"/>
    </row>
    <row r="73" spans="1:9" x14ac:dyDescent="0.3">
      <c r="A73" s="148" t="s">
        <v>1099</v>
      </c>
      <c r="B73" s="144"/>
      <c r="C73" s="211"/>
      <c r="D73" s="144"/>
      <c r="E73" s="146"/>
      <c r="F73" s="146"/>
      <c r="G73" s="144">
        <v>9372267</v>
      </c>
      <c r="H73" s="146">
        <v>17.850000000000001</v>
      </c>
      <c r="I73" s="147">
        <v>331</v>
      </c>
    </row>
    <row r="74" spans="1:9" x14ac:dyDescent="0.3">
      <c r="A74" s="143" t="s">
        <v>1099</v>
      </c>
      <c r="B74" s="144" t="s">
        <v>453</v>
      </c>
      <c r="C74" s="211">
        <v>20014</v>
      </c>
      <c r="D74" s="144">
        <v>9373859</v>
      </c>
      <c r="E74" s="146">
        <v>17.850000000000001</v>
      </c>
      <c r="F74" s="146">
        <v>-168</v>
      </c>
      <c r="G74" s="144"/>
      <c r="H74" s="146"/>
      <c r="I74" s="147"/>
    </row>
    <row r="75" spans="1:9" x14ac:dyDescent="0.3">
      <c r="A75" s="143" t="s">
        <v>1099</v>
      </c>
      <c r="B75" s="144" t="s">
        <v>453</v>
      </c>
      <c r="C75" s="211">
        <v>10021</v>
      </c>
      <c r="D75" s="144">
        <v>9372306</v>
      </c>
      <c r="E75" s="146">
        <v>17.899999999999999</v>
      </c>
      <c r="F75" s="146">
        <v>499</v>
      </c>
      <c r="G75" s="144"/>
      <c r="H75" s="146"/>
      <c r="I75" s="147"/>
    </row>
    <row r="76" spans="1:9" x14ac:dyDescent="0.3">
      <c r="A76" s="148" t="s">
        <v>1099</v>
      </c>
      <c r="B76" s="144"/>
      <c r="C76" s="211"/>
      <c r="D76" s="144"/>
      <c r="E76" s="146"/>
      <c r="F76" s="146"/>
      <c r="G76" s="144">
        <v>9372779</v>
      </c>
      <c r="H76" s="146">
        <v>17.899999999999999</v>
      </c>
      <c r="I76" s="147">
        <v>499</v>
      </c>
    </row>
    <row r="77" spans="1:9" x14ac:dyDescent="0.3">
      <c r="A77" s="143" t="s">
        <v>1099</v>
      </c>
      <c r="B77" s="144" t="s">
        <v>453</v>
      </c>
      <c r="C77" s="211">
        <v>20015</v>
      </c>
      <c r="D77" s="144">
        <v>9372671</v>
      </c>
      <c r="E77" s="146">
        <v>17.899999999999999</v>
      </c>
      <c r="F77" s="146">
        <v>499</v>
      </c>
      <c r="G77" s="144"/>
      <c r="H77" s="146"/>
      <c r="I77" s="147"/>
    </row>
    <row r="78" spans="1:9" x14ac:dyDescent="0.3">
      <c r="A78" s="148" t="s">
        <v>1099</v>
      </c>
      <c r="B78" s="144"/>
      <c r="C78" s="211"/>
      <c r="D78" s="144"/>
      <c r="E78" s="146"/>
      <c r="F78" s="146"/>
      <c r="G78" s="144">
        <v>9372779</v>
      </c>
      <c r="H78" s="146">
        <v>17.899999999999999</v>
      </c>
      <c r="I78" s="147">
        <v>499</v>
      </c>
    </row>
    <row r="79" spans="1:9" x14ac:dyDescent="0.3">
      <c r="A79" s="143" t="s">
        <v>1099</v>
      </c>
      <c r="B79" s="144" t="s">
        <v>453</v>
      </c>
      <c r="C79" s="211">
        <v>10022</v>
      </c>
      <c r="D79" s="144">
        <v>9372917</v>
      </c>
      <c r="E79" s="146">
        <v>17.899999999999999</v>
      </c>
      <c r="F79" s="146">
        <v>499</v>
      </c>
      <c r="G79" s="144"/>
      <c r="H79" s="146"/>
      <c r="I79" s="147"/>
    </row>
    <row r="80" spans="1:9" x14ac:dyDescent="0.3">
      <c r="A80" s="148" t="s">
        <v>1099</v>
      </c>
      <c r="B80" s="144"/>
      <c r="C80" s="211"/>
      <c r="D80" s="144"/>
      <c r="E80" s="146"/>
      <c r="F80" s="146"/>
      <c r="G80" s="144">
        <v>9373289</v>
      </c>
      <c r="H80" s="146">
        <v>17.899999999999999</v>
      </c>
      <c r="I80" s="147">
        <v>499</v>
      </c>
    </row>
    <row r="81" spans="1:9" x14ac:dyDescent="0.3">
      <c r="A81" s="143" t="s">
        <v>1099</v>
      </c>
      <c r="B81" s="144" t="s">
        <v>453</v>
      </c>
      <c r="C81" s="211">
        <v>20016</v>
      </c>
      <c r="D81" s="144">
        <v>9373056</v>
      </c>
      <c r="E81" s="146">
        <v>17.899999999999999</v>
      </c>
      <c r="F81" s="146">
        <v>499</v>
      </c>
      <c r="G81" s="144"/>
      <c r="H81" s="146"/>
      <c r="I81" s="147"/>
    </row>
    <row r="82" spans="1:9" x14ac:dyDescent="0.3">
      <c r="A82" s="148" t="s">
        <v>1099</v>
      </c>
      <c r="B82" s="144"/>
      <c r="C82" s="211"/>
      <c r="D82" s="144"/>
      <c r="E82" s="146"/>
      <c r="F82" s="146"/>
      <c r="G82" s="144">
        <v>9373289</v>
      </c>
      <c r="H82" s="146">
        <v>17.899999999999999</v>
      </c>
      <c r="I82" s="147">
        <v>346</v>
      </c>
    </row>
    <row r="83" spans="1:9" x14ac:dyDescent="0.3">
      <c r="A83" s="143" t="s">
        <v>1099</v>
      </c>
      <c r="B83" s="144" t="s">
        <v>453</v>
      </c>
      <c r="C83" s="211">
        <v>20016</v>
      </c>
      <c r="D83" s="144">
        <v>9381295</v>
      </c>
      <c r="E83" s="146">
        <v>17.899999999999999</v>
      </c>
      <c r="F83" s="146">
        <v>-153</v>
      </c>
      <c r="G83" s="144"/>
      <c r="H83" s="146"/>
      <c r="I83" s="147"/>
    </row>
    <row r="84" spans="1:9" x14ac:dyDescent="0.3">
      <c r="A84" s="143" t="s">
        <v>1099</v>
      </c>
      <c r="B84" s="144" t="s">
        <v>453</v>
      </c>
      <c r="C84" s="211">
        <v>10023</v>
      </c>
      <c r="D84" s="144">
        <v>9373385</v>
      </c>
      <c r="E84" s="146">
        <v>17.899999999999999</v>
      </c>
      <c r="F84" s="146">
        <v>499</v>
      </c>
      <c r="G84" s="144"/>
      <c r="H84" s="146"/>
      <c r="I84" s="147"/>
    </row>
    <row r="85" spans="1:9" x14ac:dyDescent="0.3">
      <c r="A85" s="143" t="s">
        <v>1099</v>
      </c>
      <c r="B85" s="144" t="s">
        <v>453</v>
      </c>
      <c r="C85" s="211">
        <v>10023</v>
      </c>
      <c r="D85" s="144">
        <v>9382168</v>
      </c>
      <c r="E85" s="146">
        <v>17.899999999999999</v>
      </c>
      <c r="F85" s="146">
        <v>-499</v>
      </c>
      <c r="G85" s="144"/>
      <c r="H85" s="146"/>
      <c r="I85" s="147"/>
    </row>
    <row r="86" spans="1:9" x14ac:dyDescent="0.3">
      <c r="A86" s="143" t="s">
        <v>1099</v>
      </c>
      <c r="B86" s="144" t="s">
        <v>453</v>
      </c>
      <c r="C86" s="211">
        <v>20017</v>
      </c>
      <c r="D86" s="144">
        <v>9373524</v>
      </c>
      <c r="E86" s="146">
        <v>17.95</v>
      </c>
      <c r="F86" s="146">
        <v>499</v>
      </c>
      <c r="G86" s="144"/>
      <c r="H86" s="146"/>
      <c r="I86" s="147"/>
    </row>
    <row r="87" spans="1:9" x14ac:dyDescent="0.3">
      <c r="A87" s="148" t="s">
        <v>1099</v>
      </c>
      <c r="B87" s="144"/>
      <c r="C87" s="211"/>
      <c r="D87" s="144"/>
      <c r="E87" s="146"/>
      <c r="F87" s="146"/>
      <c r="G87" s="144">
        <v>9373802</v>
      </c>
      <c r="H87" s="146">
        <v>17.95</v>
      </c>
      <c r="I87" s="147">
        <v>499</v>
      </c>
    </row>
    <row r="88" spans="1:9" x14ac:dyDescent="0.3">
      <c r="A88" s="143" t="s">
        <v>1099</v>
      </c>
      <c r="B88" s="144" t="s">
        <v>453</v>
      </c>
      <c r="C88" s="211">
        <v>10024</v>
      </c>
      <c r="D88" s="144">
        <v>9373862</v>
      </c>
      <c r="E88" s="146">
        <v>17.899999999999999</v>
      </c>
      <c r="F88" s="146">
        <v>499</v>
      </c>
      <c r="G88" s="144"/>
      <c r="H88" s="146"/>
      <c r="I88" s="147"/>
    </row>
    <row r="89" spans="1:9" x14ac:dyDescent="0.3">
      <c r="A89" s="143" t="s">
        <v>1099</v>
      </c>
      <c r="B89" s="144" t="s">
        <v>453</v>
      </c>
      <c r="C89" s="211">
        <v>10024</v>
      </c>
      <c r="D89" s="144">
        <v>9374140</v>
      </c>
      <c r="E89" s="146">
        <v>17.899999999999999</v>
      </c>
      <c r="F89" s="146">
        <v>-499</v>
      </c>
      <c r="G89" s="144"/>
      <c r="H89" s="146"/>
      <c r="I89" s="147"/>
    </row>
    <row r="90" spans="1:9" x14ac:dyDescent="0.3">
      <c r="A90" s="143" t="s">
        <v>1099</v>
      </c>
      <c r="B90" s="144" t="s">
        <v>453</v>
      </c>
      <c r="C90" s="211" t="s">
        <v>662</v>
      </c>
      <c r="D90" s="144">
        <v>9380197</v>
      </c>
      <c r="E90" s="146">
        <v>17.95</v>
      </c>
      <c r="F90" s="146">
        <v>499</v>
      </c>
      <c r="G90" s="144"/>
      <c r="H90" s="146"/>
      <c r="I90" s="147"/>
    </row>
    <row r="91" spans="1:9" x14ac:dyDescent="0.3">
      <c r="A91" s="148" t="s">
        <v>1099</v>
      </c>
      <c r="B91" s="144"/>
      <c r="C91" s="211"/>
      <c r="D91" s="144"/>
      <c r="E91" s="146"/>
      <c r="F91" s="146"/>
      <c r="G91" s="144">
        <v>9380368</v>
      </c>
      <c r="H91" s="146">
        <v>17.95</v>
      </c>
      <c r="I91" s="147">
        <v>499</v>
      </c>
    </row>
    <row r="92" spans="1:9" x14ac:dyDescent="0.3">
      <c r="A92" s="143" t="s">
        <v>1099</v>
      </c>
      <c r="B92" s="144" t="s">
        <v>453</v>
      </c>
      <c r="C92" s="211" t="s">
        <v>1392</v>
      </c>
      <c r="D92" s="144">
        <v>9381356</v>
      </c>
      <c r="E92" s="146">
        <v>17.95</v>
      </c>
      <c r="F92" s="146">
        <v>153</v>
      </c>
      <c r="G92" s="144"/>
      <c r="H92" s="146"/>
      <c r="I92" s="147"/>
    </row>
    <row r="93" spans="1:9" x14ac:dyDescent="0.3">
      <c r="A93" s="148" t="s">
        <v>1099</v>
      </c>
      <c r="B93" s="144"/>
      <c r="C93" s="211"/>
      <c r="D93" s="144"/>
      <c r="E93" s="146"/>
      <c r="F93" s="146"/>
      <c r="G93" s="144">
        <v>9381395</v>
      </c>
      <c r="H93" s="146">
        <v>17.95</v>
      </c>
      <c r="I93" s="147">
        <v>153</v>
      </c>
    </row>
    <row r="94" spans="1:9" x14ac:dyDescent="0.3">
      <c r="A94" s="143" t="s">
        <v>1099</v>
      </c>
      <c r="B94" s="144" t="s">
        <v>453</v>
      </c>
      <c r="C94" s="211" t="s">
        <v>663</v>
      </c>
      <c r="D94" s="144">
        <v>9382200</v>
      </c>
      <c r="E94" s="146">
        <v>17.95</v>
      </c>
      <c r="F94" s="146">
        <v>499</v>
      </c>
      <c r="G94" s="144"/>
      <c r="H94" s="146"/>
      <c r="I94" s="147"/>
    </row>
    <row r="95" spans="1:9" x14ac:dyDescent="0.3">
      <c r="A95" s="148" t="s">
        <v>1099</v>
      </c>
      <c r="B95" s="144"/>
      <c r="C95" s="211"/>
      <c r="D95" s="144"/>
      <c r="E95" s="146"/>
      <c r="F95" s="146"/>
      <c r="G95" s="144">
        <v>9382423</v>
      </c>
      <c r="H95" s="146">
        <v>17.95</v>
      </c>
      <c r="I95" s="147">
        <v>499</v>
      </c>
    </row>
    <row r="96" spans="1:9" x14ac:dyDescent="0.3">
      <c r="A96" s="143" t="s">
        <v>1099</v>
      </c>
      <c r="B96" s="144" t="s">
        <v>453</v>
      </c>
      <c r="C96" s="211">
        <v>10025</v>
      </c>
      <c r="D96" s="144">
        <v>9384302</v>
      </c>
      <c r="E96" s="146">
        <v>17.95</v>
      </c>
      <c r="F96" s="146">
        <v>499</v>
      </c>
      <c r="G96" s="144"/>
      <c r="H96" s="146"/>
      <c r="I96" s="147"/>
    </row>
    <row r="97" spans="1:9" x14ac:dyDescent="0.3">
      <c r="A97" s="148" t="s">
        <v>1099</v>
      </c>
      <c r="B97" s="144"/>
      <c r="C97" s="211"/>
      <c r="D97" s="144"/>
      <c r="E97" s="146"/>
      <c r="F97" s="146"/>
      <c r="G97" s="144">
        <v>9384472</v>
      </c>
      <c r="H97" s="146">
        <v>17.95</v>
      </c>
      <c r="I97" s="147">
        <v>499</v>
      </c>
    </row>
    <row r="98" spans="1:9" x14ac:dyDescent="0.3">
      <c r="A98" s="143" t="s">
        <v>1099</v>
      </c>
      <c r="B98" s="144" t="s">
        <v>453</v>
      </c>
      <c r="C98" s="211">
        <v>20018</v>
      </c>
      <c r="D98" s="144">
        <v>9384371</v>
      </c>
      <c r="E98" s="146">
        <v>17.95</v>
      </c>
      <c r="F98" s="146">
        <v>499</v>
      </c>
      <c r="G98" s="144"/>
      <c r="H98" s="146"/>
      <c r="I98" s="147"/>
    </row>
    <row r="99" spans="1:9" x14ac:dyDescent="0.3">
      <c r="A99" s="148" t="s">
        <v>1099</v>
      </c>
      <c r="B99" s="144"/>
      <c r="C99" s="211"/>
      <c r="D99" s="144"/>
      <c r="E99" s="146"/>
      <c r="F99" s="146"/>
      <c r="G99" s="144">
        <v>9384472</v>
      </c>
      <c r="H99" s="146">
        <v>17.95</v>
      </c>
      <c r="I99" s="147">
        <v>499</v>
      </c>
    </row>
    <row r="100" spans="1:9" x14ac:dyDescent="0.3">
      <c r="A100" s="143" t="s">
        <v>1099</v>
      </c>
      <c r="B100" s="144" t="s">
        <v>453</v>
      </c>
      <c r="C100" s="211" t="s">
        <v>664</v>
      </c>
      <c r="D100" s="144">
        <v>9385905</v>
      </c>
      <c r="E100" s="146">
        <v>17.95</v>
      </c>
      <c r="F100" s="146">
        <v>499</v>
      </c>
      <c r="G100" s="144"/>
      <c r="H100" s="146"/>
      <c r="I100" s="147"/>
    </row>
    <row r="101" spans="1:9" x14ac:dyDescent="0.3">
      <c r="A101" s="143" t="s">
        <v>1099</v>
      </c>
      <c r="B101" s="144" t="s">
        <v>453</v>
      </c>
      <c r="C101" s="211" t="s">
        <v>664</v>
      </c>
      <c r="D101" s="144">
        <v>9443674</v>
      </c>
      <c r="E101" s="146">
        <v>17.95</v>
      </c>
      <c r="F101" s="146">
        <v>-499</v>
      </c>
      <c r="G101" s="144"/>
      <c r="H101" s="146"/>
      <c r="I101" s="147"/>
    </row>
    <row r="102" spans="1:9" x14ac:dyDescent="0.3">
      <c r="A102" s="143" t="s">
        <v>1099</v>
      </c>
      <c r="B102" s="144" t="s">
        <v>453</v>
      </c>
      <c r="C102" s="211" t="s">
        <v>1393</v>
      </c>
      <c r="D102" s="144">
        <v>9390370</v>
      </c>
      <c r="E102" s="146">
        <v>17.95</v>
      </c>
      <c r="F102" s="146">
        <v>499</v>
      </c>
      <c r="G102" s="144"/>
      <c r="H102" s="146"/>
      <c r="I102" s="147"/>
    </row>
    <row r="103" spans="1:9" x14ac:dyDescent="0.3">
      <c r="A103" s="143" t="s">
        <v>1099</v>
      </c>
      <c r="B103" s="144" t="s">
        <v>453</v>
      </c>
      <c r="C103" s="211" t="s">
        <v>1393</v>
      </c>
      <c r="D103" s="144">
        <v>9443674</v>
      </c>
      <c r="E103" s="146">
        <v>17.95</v>
      </c>
      <c r="F103" s="146">
        <v>-499</v>
      </c>
      <c r="G103" s="144"/>
      <c r="H103" s="146"/>
      <c r="I103" s="147"/>
    </row>
    <row r="104" spans="1:9" x14ac:dyDescent="0.3">
      <c r="A104" s="143" t="s">
        <v>1099</v>
      </c>
      <c r="B104" s="144" t="s">
        <v>453</v>
      </c>
      <c r="C104" s="211" t="s">
        <v>1394</v>
      </c>
      <c r="D104" s="144">
        <v>9390717</v>
      </c>
      <c r="E104" s="146">
        <v>17.95</v>
      </c>
      <c r="F104" s="146">
        <v>499</v>
      </c>
      <c r="G104" s="144"/>
      <c r="H104" s="146"/>
      <c r="I104" s="147"/>
    </row>
    <row r="105" spans="1:9" x14ac:dyDescent="0.3">
      <c r="A105" s="143" t="s">
        <v>1099</v>
      </c>
      <c r="B105" s="144" t="s">
        <v>453</v>
      </c>
      <c r="C105" s="211" t="s">
        <v>1394</v>
      </c>
      <c r="D105" s="144">
        <v>9443674</v>
      </c>
      <c r="E105" s="146">
        <v>17.95</v>
      </c>
      <c r="F105" s="146">
        <v>-499</v>
      </c>
      <c r="G105" s="144"/>
      <c r="H105" s="146"/>
      <c r="I105" s="147"/>
    </row>
    <row r="106" spans="1:9" x14ac:dyDescent="0.3">
      <c r="A106" s="143" t="s">
        <v>1099</v>
      </c>
      <c r="B106" s="144" t="s">
        <v>453</v>
      </c>
      <c r="C106" s="211" t="s">
        <v>1395</v>
      </c>
      <c r="D106" s="144">
        <v>9392047</v>
      </c>
      <c r="E106" s="146">
        <v>17.95</v>
      </c>
      <c r="F106" s="146">
        <v>182</v>
      </c>
      <c r="G106" s="144"/>
      <c r="H106" s="146"/>
      <c r="I106" s="147"/>
    </row>
    <row r="107" spans="1:9" ht="16.8" thickBot="1" x14ac:dyDescent="0.35">
      <c r="A107" s="217" t="s">
        <v>1099</v>
      </c>
      <c r="B107" s="171" t="s">
        <v>453</v>
      </c>
      <c r="C107" s="215" t="s">
        <v>1395</v>
      </c>
      <c r="D107" s="171">
        <v>9443664</v>
      </c>
      <c r="E107" s="173">
        <v>17.95</v>
      </c>
      <c r="F107" s="173">
        <v>-182</v>
      </c>
      <c r="G107" s="171"/>
      <c r="H107" s="173"/>
      <c r="I107" s="174"/>
    </row>
    <row r="108" spans="1:9" x14ac:dyDescent="0.3">
      <c r="A108" s="138" t="s">
        <v>1099</v>
      </c>
      <c r="B108" s="139" t="s">
        <v>453</v>
      </c>
      <c r="C108" s="207">
        <v>10027</v>
      </c>
      <c r="D108" s="139">
        <v>13112574</v>
      </c>
      <c r="E108" s="141">
        <v>17.75</v>
      </c>
      <c r="F108" s="141">
        <v>400</v>
      </c>
      <c r="G108" s="139"/>
      <c r="H108" s="141"/>
      <c r="I108" s="142"/>
    </row>
    <row r="109" spans="1:9" x14ac:dyDescent="0.3">
      <c r="A109" s="148" t="s">
        <v>1099</v>
      </c>
      <c r="B109" s="144"/>
      <c r="C109" s="211"/>
      <c r="D109" s="144"/>
      <c r="E109" s="146"/>
      <c r="F109" s="146"/>
      <c r="G109" s="144">
        <v>13205995</v>
      </c>
      <c r="H109" s="146">
        <v>17.75</v>
      </c>
      <c r="I109" s="147">
        <v>68</v>
      </c>
    </row>
    <row r="110" spans="1:9" x14ac:dyDescent="0.3">
      <c r="A110" s="148" t="s">
        <v>1099</v>
      </c>
      <c r="B110" s="144"/>
      <c r="C110" s="211"/>
      <c r="D110" s="144"/>
      <c r="E110" s="146"/>
      <c r="F110" s="146"/>
      <c r="G110" s="144">
        <v>13210505</v>
      </c>
      <c r="H110" s="146">
        <v>17.75</v>
      </c>
      <c r="I110" s="147">
        <v>14</v>
      </c>
    </row>
    <row r="111" spans="1:9" x14ac:dyDescent="0.3">
      <c r="A111" s="148" t="s">
        <v>1099</v>
      </c>
      <c r="B111" s="144"/>
      <c r="C111" s="211"/>
      <c r="D111" s="144"/>
      <c r="E111" s="146"/>
      <c r="F111" s="146"/>
      <c r="G111" s="144">
        <v>13211015</v>
      </c>
      <c r="H111" s="146">
        <v>17.75</v>
      </c>
      <c r="I111" s="147">
        <v>201</v>
      </c>
    </row>
    <row r="112" spans="1:9" x14ac:dyDescent="0.3">
      <c r="A112" s="148" t="s">
        <v>1099</v>
      </c>
      <c r="B112" s="144"/>
      <c r="C112" s="211"/>
      <c r="D112" s="144"/>
      <c r="E112" s="146"/>
      <c r="F112" s="146"/>
      <c r="G112" s="144">
        <v>13211524</v>
      </c>
      <c r="H112" s="146">
        <v>17.75</v>
      </c>
      <c r="I112" s="147">
        <v>32</v>
      </c>
    </row>
    <row r="113" spans="1:9" x14ac:dyDescent="0.3">
      <c r="A113" s="148" t="s">
        <v>1099</v>
      </c>
      <c r="B113" s="144"/>
      <c r="C113" s="211"/>
      <c r="D113" s="144"/>
      <c r="E113" s="146"/>
      <c r="F113" s="146"/>
      <c r="G113" s="144">
        <v>13212035</v>
      </c>
      <c r="H113" s="146">
        <v>17.75</v>
      </c>
      <c r="I113" s="147">
        <v>85</v>
      </c>
    </row>
    <row r="114" spans="1:9" x14ac:dyDescent="0.3">
      <c r="A114" s="143" t="s">
        <v>1099</v>
      </c>
      <c r="B114" s="144" t="s">
        <v>453</v>
      </c>
      <c r="C114" s="211">
        <v>10028</v>
      </c>
      <c r="D114" s="144">
        <v>13113174</v>
      </c>
      <c r="E114" s="146">
        <v>17.75</v>
      </c>
      <c r="F114" s="146">
        <v>400</v>
      </c>
      <c r="G114" s="144"/>
      <c r="H114" s="146"/>
      <c r="I114" s="147"/>
    </row>
    <row r="115" spans="1:9" x14ac:dyDescent="0.3">
      <c r="A115" s="148" t="s">
        <v>1099</v>
      </c>
      <c r="B115" s="144"/>
      <c r="C115" s="211"/>
      <c r="D115" s="144"/>
      <c r="E115" s="146"/>
      <c r="F115" s="146"/>
      <c r="G115" s="144">
        <v>13212035</v>
      </c>
      <c r="H115" s="146">
        <v>17.75</v>
      </c>
      <c r="I115" s="147">
        <v>125</v>
      </c>
    </row>
    <row r="116" spans="1:9" x14ac:dyDescent="0.3">
      <c r="A116" s="148" t="s">
        <v>1099</v>
      </c>
      <c r="B116" s="144"/>
      <c r="C116" s="211"/>
      <c r="D116" s="144"/>
      <c r="E116" s="146"/>
      <c r="F116" s="146"/>
      <c r="G116" s="144">
        <v>13212545</v>
      </c>
      <c r="H116" s="146">
        <v>17.75</v>
      </c>
      <c r="I116" s="147">
        <v>233</v>
      </c>
    </row>
    <row r="117" spans="1:9" x14ac:dyDescent="0.3">
      <c r="A117" s="148" t="s">
        <v>1099</v>
      </c>
      <c r="B117" s="144"/>
      <c r="C117" s="211"/>
      <c r="D117" s="144"/>
      <c r="E117" s="146"/>
      <c r="F117" s="146"/>
      <c r="G117" s="144">
        <v>13213062</v>
      </c>
      <c r="H117" s="146">
        <v>17.75</v>
      </c>
      <c r="I117" s="147">
        <v>42</v>
      </c>
    </row>
    <row r="118" spans="1:9" x14ac:dyDescent="0.3">
      <c r="A118" s="143" t="s">
        <v>1099</v>
      </c>
      <c r="B118" s="144" t="s">
        <v>453</v>
      </c>
      <c r="C118" s="211">
        <v>10029</v>
      </c>
      <c r="D118" s="144">
        <v>13115031</v>
      </c>
      <c r="E118" s="146">
        <v>17.8</v>
      </c>
      <c r="F118" s="146">
        <v>400</v>
      </c>
      <c r="G118" s="144"/>
      <c r="H118" s="146"/>
      <c r="I118" s="147"/>
    </row>
    <row r="119" spans="1:9" x14ac:dyDescent="0.3">
      <c r="A119" s="148" t="s">
        <v>1099</v>
      </c>
      <c r="B119" s="144"/>
      <c r="C119" s="211"/>
      <c r="D119" s="144"/>
      <c r="E119" s="146"/>
      <c r="F119" s="146"/>
      <c r="G119" s="144">
        <v>13204465</v>
      </c>
      <c r="H119" s="146">
        <v>17.8</v>
      </c>
      <c r="I119" s="147">
        <v>400</v>
      </c>
    </row>
    <row r="120" spans="1:9" x14ac:dyDescent="0.3">
      <c r="A120" s="143" t="s">
        <v>1099</v>
      </c>
      <c r="B120" s="144" t="s">
        <v>453</v>
      </c>
      <c r="C120" s="211">
        <v>10030</v>
      </c>
      <c r="D120" s="144">
        <v>13115671</v>
      </c>
      <c r="E120" s="146">
        <v>17.8</v>
      </c>
      <c r="F120" s="146">
        <v>400</v>
      </c>
      <c r="G120" s="144"/>
      <c r="H120" s="146"/>
      <c r="I120" s="147"/>
    </row>
    <row r="121" spans="1:9" x14ac:dyDescent="0.3">
      <c r="A121" s="148" t="s">
        <v>1099</v>
      </c>
      <c r="B121" s="144"/>
      <c r="C121" s="211"/>
      <c r="D121" s="144"/>
      <c r="E121" s="146"/>
      <c r="F121" s="146"/>
      <c r="G121" s="144">
        <v>13204465</v>
      </c>
      <c r="H121" s="146">
        <v>17.8</v>
      </c>
      <c r="I121" s="147">
        <v>197</v>
      </c>
    </row>
    <row r="122" spans="1:9" x14ac:dyDescent="0.3">
      <c r="A122" s="148" t="s">
        <v>1099</v>
      </c>
      <c r="B122" s="144"/>
      <c r="C122" s="211"/>
      <c r="D122" s="144"/>
      <c r="E122" s="146"/>
      <c r="F122" s="146"/>
      <c r="G122" s="144">
        <v>13204976</v>
      </c>
      <c r="H122" s="146">
        <v>17.8</v>
      </c>
      <c r="I122" s="147">
        <v>203</v>
      </c>
    </row>
    <row r="123" spans="1:9" x14ac:dyDescent="0.3">
      <c r="A123" s="143" t="s">
        <v>1099</v>
      </c>
      <c r="B123" s="144" t="s">
        <v>453</v>
      </c>
      <c r="C123" s="211" t="s">
        <v>1396</v>
      </c>
      <c r="D123" s="144">
        <v>13122081</v>
      </c>
      <c r="E123" s="146">
        <v>17.850000000000001</v>
      </c>
      <c r="F123" s="146">
        <v>400</v>
      </c>
      <c r="G123" s="144"/>
      <c r="H123" s="146"/>
      <c r="I123" s="147"/>
    </row>
    <row r="124" spans="1:9" x14ac:dyDescent="0.3">
      <c r="A124" s="148" t="s">
        <v>1099</v>
      </c>
      <c r="B124" s="144"/>
      <c r="C124" s="211"/>
      <c r="D124" s="144"/>
      <c r="E124" s="146"/>
      <c r="F124" s="146"/>
      <c r="G124" s="144">
        <v>13202425</v>
      </c>
      <c r="H124" s="146">
        <v>17.850000000000001</v>
      </c>
      <c r="I124" s="147">
        <v>176</v>
      </c>
    </row>
    <row r="125" spans="1:9" x14ac:dyDescent="0.3">
      <c r="A125" s="148" t="s">
        <v>1099</v>
      </c>
      <c r="B125" s="144"/>
      <c r="C125" s="211"/>
      <c r="D125" s="144"/>
      <c r="E125" s="146"/>
      <c r="F125" s="146"/>
      <c r="G125" s="144">
        <v>13202936</v>
      </c>
      <c r="H125" s="146">
        <v>17.850000000000001</v>
      </c>
      <c r="I125" s="147">
        <v>224</v>
      </c>
    </row>
    <row r="126" spans="1:9" x14ac:dyDescent="0.3">
      <c r="A126" s="143" t="s">
        <v>1099</v>
      </c>
      <c r="B126" s="144" t="s">
        <v>453</v>
      </c>
      <c r="C126" s="211" t="s">
        <v>1397</v>
      </c>
      <c r="D126" s="144">
        <v>13122339</v>
      </c>
      <c r="E126" s="146">
        <v>17.850000000000001</v>
      </c>
      <c r="F126" s="146">
        <v>200</v>
      </c>
      <c r="G126" s="144"/>
      <c r="H126" s="146"/>
      <c r="I126" s="147"/>
    </row>
    <row r="127" spans="1:9" x14ac:dyDescent="0.3">
      <c r="A127" s="148" t="s">
        <v>1099</v>
      </c>
      <c r="B127" s="144"/>
      <c r="C127" s="211"/>
      <c r="D127" s="144"/>
      <c r="E127" s="146"/>
      <c r="F127" s="146"/>
      <c r="G127" s="144">
        <v>13202936</v>
      </c>
      <c r="H127" s="146">
        <v>17.850000000000001</v>
      </c>
      <c r="I127" s="147">
        <v>200</v>
      </c>
    </row>
    <row r="128" spans="1:9" x14ac:dyDescent="0.3">
      <c r="A128" s="143" t="s">
        <v>1099</v>
      </c>
      <c r="B128" s="144" t="s">
        <v>453</v>
      </c>
      <c r="C128" s="211" t="s">
        <v>1398</v>
      </c>
      <c r="D128" s="144">
        <v>13122661</v>
      </c>
      <c r="E128" s="146">
        <v>17.899999999999999</v>
      </c>
      <c r="F128" s="146">
        <v>400</v>
      </c>
      <c r="G128" s="144"/>
      <c r="H128" s="146"/>
      <c r="I128" s="147"/>
    </row>
    <row r="129" spans="1:9" x14ac:dyDescent="0.3">
      <c r="A129" s="148" t="s">
        <v>1099</v>
      </c>
      <c r="B129" s="144"/>
      <c r="C129" s="211"/>
      <c r="D129" s="144"/>
      <c r="E129" s="146"/>
      <c r="F129" s="146"/>
      <c r="G129" s="144">
        <v>13122931</v>
      </c>
      <c r="H129" s="146">
        <v>17.899999999999999</v>
      </c>
      <c r="I129" s="147">
        <v>297</v>
      </c>
    </row>
    <row r="130" spans="1:9" x14ac:dyDescent="0.3">
      <c r="A130" s="148" t="s">
        <v>1099</v>
      </c>
      <c r="B130" s="144"/>
      <c r="C130" s="211"/>
      <c r="D130" s="144"/>
      <c r="E130" s="146"/>
      <c r="F130" s="146"/>
      <c r="G130" s="144">
        <v>13180640</v>
      </c>
      <c r="H130" s="146">
        <v>17.899999999999999</v>
      </c>
      <c r="I130" s="147">
        <v>6</v>
      </c>
    </row>
    <row r="131" spans="1:9" x14ac:dyDescent="0.3">
      <c r="A131" s="148" t="s">
        <v>1099</v>
      </c>
      <c r="B131" s="144"/>
      <c r="C131" s="211"/>
      <c r="D131" s="144"/>
      <c r="E131" s="146"/>
      <c r="F131" s="146"/>
      <c r="G131" s="144">
        <v>13183189</v>
      </c>
      <c r="H131" s="146">
        <v>17.899999999999999</v>
      </c>
      <c r="I131" s="147">
        <v>1</v>
      </c>
    </row>
    <row r="132" spans="1:9" x14ac:dyDescent="0.3">
      <c r="A132" s="148" t="s">
        <v>1099</v>
      </c>
      <c r="B132" s="144"/>
      <c r="C132" s="211"/>
      <c r="D132" s="144"/>
      <c r="E132" s="146"/>
      <c r="F132" s="146"/>
      <c r="G132" s="144">
        <v>13185741</v>
      </c>
      <c r="H132" s="146">
        <v>17.899999999999999</v>
      </c>
      <c r="I132" s="147">
        <v>26</v>
      </c>
    </row>
    <row r="133" spans="1:9" x14ac:dyDescent="0.3">
      <c r="A133" s="148" t="s">
        <v>1099</v>
      </c>
      <c r="B133" s="144"/>
      <c r="C133" s="211"/>
      <c r="D133" s="144"/>
      <c r="E133" s="146"/>
      <c r="F133" s="146"/>
      <c r="G133" s="144">
        <v>13190766</v>
      </c>
      <c r="H133" s="146">
        <v>17.899999999999999</v>
      </c>
      <c r="I133" s="147">
        <v>4</v>
      </c>
    </row>
    <row r="134" spans="1:9" x14ac:dyDescent="0.3">
      <c r="A134" s="148" t="s">
        <v>1099</v>
      </c>
      <c r="B134" s="144"/>
      <c r="C134" s="211"/>
      <c r="D134" s="144"/>
      <c r="E134" s="146"/>
      <c r="F134" s="146"/>
      <c r="G134" s="144">
        <v>13192301</v>
      </c>
      <c r="H134" s="146">
        <v>17.899999999999999</v>
      </c>
      <c r="I134" s="147">
        <v>1</v>
      </c>
    </row>
    <row r="135" spans="1:9" x14ac:dyDescent="0.3">
      <c r="A135" s="148" t="s">
        <v>1099</v>
      </c>
      <c r="B135" s="144"/>
      <c r="C135" s="211"/>
      <c r="D135" s="144"/>
      <c r="E135" s="146"/>
      <c r="F135" s="146"/>
      <c r="G135" s="144">
        <v>13192810</v>
      </c>
      <c r="H135" s="146">
        <v>17.899999999999999</v>
      </c>
      <c r="I135" s="147">
        <v>9</v>
      </c>
    </row>
    <row r="136" spans="1:9" x14ac:dyDescent="0.3">
      <c r="A136" s="148" t="s">
        <v>1099</v>
      </c>
      <c r="B136" s="144"/>
      <c r="C136" s="211"/>
      <c r="D136" s="144"/>
      <c r="E136" s="146"/>
      <c r="F136" s="146"/>
      <c r="G136" s="144">
        <v>13193831</v>
      </c>
      <c r="H136" s="146">
        <v>17.899999999999999</v>
      </c>
      <c r="I136" s="147">
        <v>11</v>
      </c>
    </row>
    <row r="137" spans="1:9" x14ac:dyDescent="0.3">
      <c r="A137" s="148" t="s">
        <v>1099</v>
      </c>
      <c r="B137" s="144"/>
      <c r="C137" s="211"/>
      <c r="D137" s="144"/>
      <c r="E137" s="146"/>
      <c r="F137" s="146"/>
      <c r="G137" s="144">
        <v>13201405</v>
      </c>
      <c r="H137" s="146">
        <v>17.899999999999999</v>
      </c>
      <c r="I137" s="147">
        <v>45</v>
      </c>
    </row>
    <row r="138" spans="1:9" x14ac:dyDescent="0.3">
      <c r="A138" s="143" t="s">
        <v>1099</v>
      </c>
      <c r="B138" s="144" t="s">
        <v>453</v>
      </c>
      <c r="C138" s="211" t="s">
        <v>1399</v>
      </c>
      <c r="D138" s="144">
        <v>13122913</v>
      </c>
      <c r="E138" s="146">
        <v>17.899999999999999</v>
      </c>
      <c r="F138" s="146">
        <v>300</v>
      </c>
      <c r="G138" s="144"/>
      <c r="H138" s="146"/>
      <c r="I138" s="147"/>
    </row>
    <row r="139" spans="1:9" x14ac:dyDescent="0.3">
      <c r="A139" s="148" t="s">
        <v>1099</v>
      </c>
      <c r="B139" s="144"/>
      <c r="C139" s="211"/>
      <c r="D139" s="144"/>
      <c r="E139" s="146"/>
      <c r="F139" s="146"/>
      <c r="G139" s="144">
        <v>13201405</v>
      </c>
      <c r="H139" s="146">
        <v>17.899999999999999</v>
      </c>
      <c r="I139" s="147">
        <v>300</v>
      </c>
    </row>
    <row r="140" spans="1:9" x14ac:dyDescent="0.3">
      <c r="A140" s="143" t="s">
        <v>1099</v>
      </c>
      <c r="B140" s="144" t="s">
        <v>453</v>
      </c>
      <c r="C140" s="211" t="s">
        <v>1400</v>
      </c>
      <c r="D140" s="144">
        <v>13123353</v>
      </c>
      <c r="E140" s="146">
        <v>17.95</v>
      </c>
      <c r="F140" s="146">
        <v>400</v>
      </c>
      <c r="G140" s="144"/>
      <c r="H140" s="146"/>
      <c r="I140" s="147"/>
    </row>
    <row r="141" spans="1:9" x14ac:dyDescent="0.3">
      <c r="A141" s="148" t="s">
        <v>1099</v>
      </c>
      <c r="B141" s="144"/>
      <c r="C141" s="211"/>
      <c r="D141" s="144"/>
      <c r="E141" s="146"/>
      <c r="F141" s="146"/>
      <c r="G141" s="144">
        <v>13123442</v>
      </c>
      <c r="H141" s="146">
        <v>17.95</v>
      </c>
      <c r="I141" s="147">
        <v>400</v>
      </c>
    </row>
    <row r="142" spans="1:9" x14ac:dyDescent="0.3">
      <c r="A142" s="143" t="s">
        <v>1099</v>
      </c>
      <c r="B142" s="144" t="s">
        <v>453</v>
      </c>
      <c r="C142" s="211" t="s">
        <v>1401</v>
      </c>
      <c r="D142" s="144">
        <v>13123959</v>
      </c>
      <c r="E142" s="146">
        <v>18</v>
      </c>
      <c r="F142" s="146">
        <v>300</v>
      </c>
      <c r="G142" s="144"/>
      <c r="H142" s="146"/>
      <c r="I142" s="147"/>
    </row>
    <row r="143" spans="1:9" ht="16.8" thickBot="1" x14ac:dyDescent="0.35">
      <c r="A143" s="170" t="s">
        <v>1099</v>
      </c>
      <c r="B143" s="171"/>
      <c r="C143" s="215"/>
      <c r="D143" s="171"/>
      <c r="E143" s="173"/>
      <c r="F143" s="173"/>
      <c r="G143" s="171">
        <v>13124463</v>
      </c>
      <c r="H143" s="173">
        <v>18</v>
      </c>
      <c r="I143" s="174">
        <v>300</v>
      </c>
    </row>
    <row r="144" spans="1:9" x14ac:dyDescent="0.3">
      <c r="A144" s="138" t="s">
        <v>1099</v>
      </c>
      <c r="B144" s="139" t="s">
        <v>453</v>
      </c>
      <c r="C144" s="207">
        <v>10031</v>
      </c>
      <c r="D144" s="139">
        <v>13243207</v>
      </c>
      <c r="E144" s="253" t="s">
        <v>1391</v>
      </c>
      <c r="F144" s="141">
        <v>499</v>
      </c>
      <c r="G144" s="139"/>
      <c r="H144" s="141"/>
      <c r="I144" s="142"/>
    </row>
    <row r="145" spans="1:9" x14ac:dyDescent="0.3">
      <c r="A145" s="148" t="s">
        <v>1099</v>
      </c>
      <c r="B145" s="144"/>
      <c r="C145" s="211"/>
      <c r="D145" s="144"/>
      <c r="E145" s="146"/>
      <c r="F145" s="146"/>
      <c r="G145" s="144">
        <v>13243479</v>
      </c>
      <c r="H145" s="146">
        <v>17.8</v>
      </c>
      <c r="I145" s="147">
        <v>499</v>
      </c>
    </row>
    <row r="146" spans="1:9" x14ac:dyDescent="0.3">
      <c r="A146" s="143" t="s">
        <v>1099</v>
      </c>
      <c r="B146" s="144" t="s">
        <v>453</v>
      </c>
      <c r="C146" s="211" t="s">
        <v>1402</v>
      </c>
      <c r="D146" s="144">
        <v>13243371</v>
      </c>
      <c r="E146" s="203" t="s">
        <v>1391</v>
      </c>
      <c r="F146" s="146">
        <v>402</v>
      </c>
      <c r="G146" s="144"/>
      <c r="H146" s="146"/>
      <c r="I146" s="147"/>
    </row>
    <row r="147" spans="1:9" x14ac:dyDescent="0.3">
      <c r="A147" s="148" t="s">
        <v>1099</v>
      </c>
      <c r="B147" s="144"/>
      <c r="C147" s="211"/>
      <c r="D147" s="144"/>
      <c r="E147" s="146"/>
      <c r="F147" s="146"/>
      <c r="G147" s="144">
        <v>13243479</v>
      </c>
      <c r="H147" s="146">
        <v>17.8</v>
      </c>
      <c r="I147" s="147">
        <v>402</v>
      </c>
    </row>
    <row r="148" spans="1:9" x14ac:dyDescent="0.3">
      <c r="A148" s="143" t="s">
        <v>1099</v>
      </c>
      <c r="B148" s="144" t="s">
        <v>453</v>
      </c>
      <c r="C148" s="211">
        <v>10032</v>
      </c>
      <c r="D148" s="144">
        <v>13243737</v>
      </c>
      <c r="E148" s="203" t="s">
        <v>1391</v>
      </c>
      <c r="F148" s="146">
        <v>499</v>
      </c>
      <c r="G148" s="144"/>
      <c r="H148" s="146"/>
      <c r="I148" s="147"/>
    </row>
    <row r="149" spans="1:9" ht="16.8" thickBot="1" x14ac:dyDescent="0.35">
      <c r="A149" s="170" t="s">
        <v>1099</v>
      </c>
      <c r="B149" s="171"/>
      <c r="C149" s="215"/>
      <c r="D149" s="171"/>
      <c r="E149" s="173"/>
      <c r="F149" s="173"/>
      <c r="G149" s="171">
        <v>13243990</v>
      </c>
      <c r="H149" s="173">
        <v>17.95</v>
      </c>
      <c r="I149" s="174">
        <v>499</v>
      </c>
    </row>
    <row r="150" spans="1:9" ht="16.8" thickBot="1" x14ac:dyDescent="0.35">
      <c r="A150" s="230"/>
      <c r="B150" s="243" t="s">
        <v>1079</v>
      </c>
      <c r="C150" s="192"/>
      <c r="D150" s="192"/>
      <c r="E150" s="192"/>
      <c r="F150" s="194">
        <f>SUM(F4:F149)</f>
        <v>25800</v>
      </c>
      <c r="G150" s="192"/>
      <c r="H150" s="192"/>
      <c r="I150" s="195">
        <f>SUM(I4:I149)</f>
        <v>25800</v>
      </c>
    </row>
    <row r="151" spans="1:9" s="226" customFormat="1" ht="33" customHeight="1" x14ac:dyDescent="0.3">
      <c r="A151" s="204" t="s">
        <v>1081</v>
      </c>
      <c r="B151" s="463" t="s">
        <v>1083</v>
      </c>
      <c r="C151" s="463"/>
      <c r="D151" s="463"/>
      <c r="E151" s="463"/>
      <c r="F151" s="463"/>
      <c r="G151" s="463"/>
      <c r="H151" s="463"/>
      <c r="I151" s="463"/>
    </row>
    <row r="152" spans="1:9" ht="16.8" thickBot="1" x14ac:dyDescent="0.35">
      <c r="C152"/>
    </row>
    <row r="153" spans="1:9" ht="34.200000000000003" customHeight="1" thickBot="1" x14ac:dyDescent="0.35">
      <c r="A153" s="186" t="s">
        <v>1080</v>
      </c>
      <c r="B153" s="474" t="s">
        <v>720</v>
      </c>
      <c r="C153" s="475"/>
      <c r="D153" s="509" t="s">
        <v>1912</v>
      </c>
      <c r="E153" s="509"/>
      <c r="F153" s="193" t="s">
        <v>595</v>
      </c>
    </row>
    <row r="154" spans="1:9" x14ac:dyDescent="0.3">
      <c r="B154" s="519" t="s">
        <v>1484</v>
      </c>
      <c r="C154" s="520"/>
      <c r="D154" s="510">
        <v>10479</v>
      </c>
      <c r="E154" s="510"/>
      <c r="F154" s="245">
        <v>10479</v>
      </c>
    </row>
    <row r="155" spans="1:9" x14ac:dyDescent="0.3">
      <c r="B155" s="478" t="s">
        <v>1485</v>
      </c>
      <c r="C155" s="477"/>
      <c r="D155" s="497">
        <v>5000</v>
      </c>
      <c r="E155" s="497"/>
      <c r="F155" s="240">
        <v>5000</v>
      </c>
    </row>
    <row r="156" spans="1:9" x14ac:dyDescent="0.3">
      <c r="B156" s="478" t="s">
        <v>1486</v>
      </c>
      <c r="C156" s="477"/>
      <c r="D156" s="497">
        <v>7000</v>
      </c>
      <c r="E156" s="497"/>
      <c r="F156" s="240">
        <v>5321</v>
      </c>
    </row>
    <row r="157" spans="1:9" x14ac:dyDescent="0.3">
      <c r="B157" s="530" t="s">
        <v>1487</v>
      </c>
      <c r="C157" s="531"/>
      <c r="D157" s="497">
        <v>3600</v>
      </c>
      <c r="E157" s="497"/>
      <c r="F157" s="254">
        <v>3600</v>
      </c>
    </row>
    <row r="158" spans="1:9" ht="16.8" thickBot="1" x14ac:dyDescent="0.35">
      <c r="B158" s="515" t="s">
        <v>1488</v>
      </c>
      <c r="C158" s="467"/>
      <c r="D158" s="498">
        <v>1400</v>
      </c>
      <c r="E158" s="498"/>
      <c r="F158" s="249">
        <v>1400</v>
      </c>
    </row>
  </sheetData>
  <mergeCells count="13">
    <mergeCell ref="B158:C158"/>
    <mergeCell ref="B151:I151"/>
    <mergeCell ref="B153:C153"/>
    <mergeCell ref="B154:C154"/>
    <mergeCell ref="B155:C155"/>
    <mergeCell ref="B156:C156"/>
    <mergeCell ref="B157:C157"/>
    <mergeCell ref="D153:E153"/>
    <mergeCell ref="D154:E154"/>
    <mergeCell ref="D155:E155"/>
    <mergeCell ref="D156:E156"/>
    <mergeCell ref="D157:E157"/>
    <mergeCell ref="D158:E15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2" fitToHeight="3" orientation="portrait" r:id="rId1"/>
  <ignoredErrors>
    <ignoredError sqref="E4:E66" numberStoredAsText="1"/>
  </ignoredError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38">
    <pageSetUpPr fitToPage="1"/>
  </sheetPr>
  <dimension ref="A1:I238"/>
  <sheetViews>
    <sheetView zoomScale="80" zoomScaleNormal="80" workbookViewId="0">
      <selection activeCell="A2" sqref="A2"/>
    </sheetView>
  </sheetViews>
  <sheetFormatPr defaultRowHeight="16.2" x14ac:dyDescent="0.3"/>
  <cols>
    <col min="1" max="1" width="11.44140625" customWidth="1"/>
    <col min="2" max="9" width="10.44140625" customWidth="1"/>
  </cols>
  <sheetData>
    <row r="1" spans="1:9" x14ac:dyDescent="0.3">
      <c r="A1" s="135" t="s">
        <v>3360</v>
      </c>
      <c r="C1" s="14"/>
    </row>
    <row r="2" spans="1:9" ht="16.8" thickBot="1" x14ac:dyDescent="0.35">
      <c r="A2" s="135" t="s">
        <v>1502</v>
      </c>
      <c r="C2" s="14"/>
    </row>
    <row r="3" spans="1:9" s="136" customFormat="1" ht="16.8" thickBot="1" x14ac:dyDescent="0.35">
      <c r="A3" s="175" t="s">
        <v>1384</v>
      </c>
      <c r="B3" s="176" t="s">
        <v>1403</v>
      </c>
      <c r="C3" s="178" t="s">
        <v>254</v>
      </c>
      <c r="D3" s="178" t="s">
        <v>1404</v>
      </c>
      <c r="E3" s="176" t="s">
        <v>1387</v>
      </c>
      <c r="F3" s="176" t="s">
        <v>1388</v>
      </c>
      <c r="G3" s="178" t="s">
        <v>258</v>
      </c>
      <c r="H3" s="176" t="s">
        <v>1405</v>
      </c>
      <c r="I3" s="179" t="s">
        <v>1390</v>
      </c>
    </row>
    <row r="4" spans="1:9" x14ac:dyDescent="0.3">
      <c r="A4" s="180" t="s">
        <v>357</v>
      </c>
      <c r="B4" s="181" t="s">
        <v>358</v>
      </c>
      <c r="C4" s="181" t="s">
        <v>1406</v>
      </c>
      <c r="D4" s="181">
        <v>9010246</v>
      </c>
      <c r="E4" s="182">
        <v>17.600000000000001</v>
      </c>
      <c r="F4" s="182">
        <v>20</v>
      </c>
      <c r="G4" s="181"/>
      <c r="H4" s="182"/>
      <c r="I4" s="183"/>
    </row>
    <row r="5" spans="1:9" x14ac:dyDescent="0.3">
      <c r="A5" s="143" t="s">
        <v>357</v>
      </c>
      <c r="B5" s="144" t="s">
        <v>358</v>
      </c>
      <c r="C5" s="144" t="s">
        <v>1406</v>
      </c>
      <c r="D5" s="144">
        <v>9034444</v>
      </c>
      <c r="E5" s="146">
        <v>17.600000000000001</v>
      </c>
      <c r="F5" s="146">
        <v>-20</v>
      </c>
      <c r="G5" s="144"/>
      <c r="H5" s="146"/>
      <c r="I5" s="147"/>
    </row>
    <row r="6" spans="1:9" x14ac:dyDescent="0.3">
      <c r="A6" s="143" t="s">
        <v>357</v>
      </c>
      <c r="B6" s="144" t="s">
        <v>358</v>
      </c>
      <c r="C6" s="144" t="s">
        <v>1407</v>
      </c>
      <c r="D6" s="144">
        <v>9011643</v>
      </c>
      <c r="E6" s="146">
        <v>17.55</v>
      </c>
      <c r="F6" s="146">
        <v>20</v>
      </c>
      <c r="G6" s="144"/>
      <c r="H6" s="146"/>
      <c r="I6" s="147"/>
    </row>
    <row r="7" spans="1:9" ht="16.8" thickBot="1" x14ac:dyDescent="0.35">
      <c r="A7" s="170" t="s">
        <v>357</v>
      </c>
      <c r="B7" s="171"/>
      <c r="C7" s="171"/>
      <c r="D7" s="171"/>
      <c r="E7" s="173"/>
      <c r="F7" s="173"/>
      <c r="G7" s="171">
        <v>9013239</v>
      </c>
      <c r="H7" s="173">
        <v>17.55</v>
      </c>
      <c r="I7" s="174">
        <v>20</v>
      </c>
    </row>
    <row r="8" spans="1:9" x14ac:dyDescent="0.3">
      <c r="A8" s="180" t="s">
        <v>1408</v>
      </c>
      <c r="B8" s="181" t="s">
        <v>1300</v>
      </c>
      <c r="C8" s="181" t="s">
        <v>1409</v>
      </c>
      <c r="D8" s="181">
        <v>9093365</v>
      </c>
      <c r="E8" s="182">
        <v>17.7</v>
      </c>
      <c r="F8" s="182">
        <v>499</v>
      </c>
      <c r="G8" s="181"/>
      <c r="H8" s="182"/>
      <c r="I8" s="183"/>
    </row>
    <row r="9" spans="1:9" x14ac:dyDescent="0.3">
      <c r="A9" s="148" t="s">
        <v>1408</v>
      </c>
      <c r="B9" s="144"/>
      <c r="C9" s="144"/>
      <c r="D9" s="144"/>
      <c r="E9" s="146"/>
      <c r="F9" s="146"/>
      <c r="G9" s="144">
        <v>9135989</v>
      </c>
      <c r="H9" s="146">
        <v>17.7</v>
      </c>
      <c r="I9" s="147">
        <v>499</v>
      </c>
    </row>
    <row r="10" spans="1:9" x14ac:dyDescent="0.3">
      <c r="A10" s="143" t="s">
        <v>1408</v>
      </c>
      <c r="B10" s="144" t="s">
        <v>1300</v>
      </c>
      <c r="C10" s="144" t="s">
        <v>1410</v>
      </c>
      <c r="D10" s="144">
        <v>9093366</v>
      </c>
      <c r="E10" s="146">
        <v>17.7</v>
      </c>
      <c r="F10" s="146">
        <v>499</v>
      </c>
      <c r="G10" s="144"/>
      <c r="H10" s="146"/>
      <c r="I10" s="147"/>
    </row>
    <row r="11" spans="1:9" x14ac:dyDescent="0.3">
      <c r="A11" s="148" t="s">
        <v>1408</v>
      </c>
      <c r="B11" s="144"/>
      <c r="C11" s="144"/>
      <c r="D11" s="144"/>
      <c r="E11" s="146"/>
      <c r="F11" s="146"/>
      <c r="G11" s="144">
        <v>9135989</v>
      </c>
      <c r="H11" s="146">
        <v>17.7</v>
      </c>
      <c r="I11" s="147">
        <v>117</v>
      </c>
    </row>
    <row r="12" spans="1:9" x14ac:dyDescent="0.3">
      <c r="A12" s="148" t="s">
        <v>1408</v>
      </c>
      <c r="B12" s="144"/>
      <c r="C12" s="144"/>
      <c r="D12" s="144"/>
      <c r="E12" s="146"/>
      <c r="F12" s="146"/>
      <c r="G12" s="144">
        <v>9140500</v>
      </c>
      <c r="H12" s="146">
        <v>17.7</v>
      </c>
      <c r="I12" s="147">
        <v>382</v>
      </c>
    </row>
    <row r="13" spans="1:9" x14ac:dyDescent="0.3">
      <c r="A13" s="143" t="s">
        <v>1408</v>
      </c>
      <c r="B13" s="144" t="s">
        <v>1300</v>
      </c>
      <c r="C13" s="144" t="s">
        <v>1411</v>
      </c>
      <c r="D13" s="144">
        <v>9093366</v>
      </c>
      <c r="E13" s="146">
        <v>17.7</v>
      </c>
      <c r="F13" s="146">
        <v>499</v>
      </c>
      <c r="G13" s="144"/>
      <c r="H13" s="146"/>
      <c r="I13" s="147"/>
    </row>
    <row r="14" spans="1:9" x14ac:dyDescent="0.3">
      <c r="A14" s="148" t="s">
        <v>1408</v>
      </c>
      <c r="B14" s="144"/>
      <c r="C14" s="144"/>
      <c r="D14" s="144"/>
      <c r="E14" s="146"/>
      <c r="F14" s="146"/>
      <c r="G14" s="144">
        <v>9140500</v>
      </c>
      <c r="H14" s="146">
        <v>17.7</v>
      </c>
      <c r="I14" s="147">
        <v>499</v>
      </c>
    </row>
    <row r="15" spans="1:9" x14ac:dyDescent="0.3">
      <c r="A15" s="143" t="s">
        <v>1408</v>
      </c>
      <c r="B15" s="144" t="s">
        <v>1300</v>
      </c>
      <c r="C15" s="144" t="s">
        <v>1412</v>
      </c>
      <c r="D15" s="144">
        <v>9093367</v>
      </c>
      <c r="E15" s="146">
        <v>17.7</v>
      </c>
      <c r="F15" s="146">
        <v>499</v>
      </c>
      <c r="G15" s="144"/>
      <c r="H15" s="146"/>
      <c r="I15" s="147"/>
    </row>
    <row r="16" spans="1:9" x14ac:dyDescent="0.3">
      <c r="A16" s="148" t="s">
        <v>1408</v>
      </c>
      <c r="B16" s="144"/>
      <c r="C16" s="144"/>
      <c r="D16" s="144"/>
      <c r="E16" s="146"/>
      <c r="F16" s="146"/>
      <c r="G16" s="144">
        <v>9140500</v>
      </c>
      <c r="H16" s="146">
        <v>17.7</v>
      </c>
      <c r="I16" s="147">
        <v>499</v>
      </c>
    </row>
    <row r="17" spans="1:9" x14ac:dyDescent="0.3">
      <c r="A17" s="143" t="s">
        <v>1408</v>
      </c>
      <c r="B17" s="144" t="s">
        <v>1300</v>
      </c>
      <c r="C17" s="144" t="s">
        <v>1413</v>
      </c>
      <c r="D17" s="144">
        <v>9093368</v>
      </c>
      <c r="E17" s="146">
        <v>17.7</v>
      </c>
      <c r="F17" s="146">
        <v>499</v>
      </c>
      <c r="G17" s="144"/>
      <c r="H17" s="146"/>
      <c r="I17" s="147"/>
    </row>
    <row r="18" spans="1:9" x14ac:dyDescent="0.3">
      <c r="A18" s="148" t="s">
        <v>1408</v>
      </c>
      <c r="B18" s="144"/>
      <c r="C18" s="144"/>
      <c r="D18" s="144"/>
      <c r="E18" s="146"/>
      <c r="F18" s="146"/>
      <c r="G18" s="144">
        <v>9140500</v>
      </c>
      <c r="H18" s="146">
        <v>17.7</v>
      </c>
      <c r="I18" s="147">
        <v>118</v>
      </c>
    </row>
    <row r="19" spans="1:9" x14ac:dyDescent="0.3">
      <c r="A19" s="148" t="s">
        <v>1408</v>
      </c>
      <c r="B19" s="144"/>
      <c r="C19" s="144"/>
      <c r="D19" s="144"/>
      <c r="E19" s="146"/>
      <c r="F19" s="146"/>
      <c r="G19" s="144">
        <v>9141014</v>
      </c>
      <c r="H19" s="146">
        <v>17.75</v>
      </c>
      <c r="I19" s="147">
        <v>381</v>
      </c>
    </row>
    <row r="20" spans="1:9" x14ac:dyDescent="0.3">
      <c r="A20" s="143" t="s">
        <v>1408</v>
      </c>
      <c r="B20" s="144" t="s">
        <v>1300</v>
      </c>
      <c r="C20" s="144" t="s">
        <v>1414</v>
      </c>
      <c r="D20" s="144">
        <v>9093368</v>
      </c>
      <c r="E20" s="146">
        <v>17.7</v>
      </c>
      <c r="F20" s="146">
        <v>499</v>
      </c>
      <c r="G20" s="144"/>
      <c r="H20" s="146"/>
      <c r="I20" s="147"/>
    </row>
    <row r="21" spans="1:9" x14ac:dyDescent="0.3">
      <c r="A21" s="148" t="s">
        <v>1408</v>
      </c>
      <c r="B21" s="144"/>
      <c r="C21" s="144"/>
      <c r="D21" s="144"/>
      <c r="E21" s="146"/>
      <c r="F21" s="146"/>
      <c r="G21" s="144">
        <v>9141014</v>
      </c>
      <c r="H21" s="146">
        <v>17.75</v>
      </c>
      <c r="I21" s="147">
        <v>499</v>
      </c>
    </row>
    <row r="22" spans="1:9" x14ac:dyDescent="0.3">
      <c r="A22" s="143" t="s">
        <v>1408</v>
      </c>
      <c r="B22" s="144" t="s">
        <v>1300</v>
      </c>
      <c r="C22" s="144" t="s">
        <v>1415</v>
      </c>
      <c r="D22" s="144">
        <v>9093369</v>
      </c>
      <c r="E22" s="146">
        <v>17.7</v>
      </c>
      <c r="F22" s="146">
        <v>6</v>
      </c>
      <c r="G22" s="144"/>
      <c r="H22" s="146"/>
      <c r="I22" s="147"/>
    </row>
    <row r="23" spans="1:9" x14ac:dyDescent="0.3">
      <c r="A23" s="148" t="s">
        <v>1408</v>
      </c>
      <c r="B23" s="144"/>
      <c r="C23" s="144"/>
      <c r="D23" s="144"/>
      <c r="E23" s="146"/>
      <c r="F23" s="146"/>
      <c r="G23" s="144">
        <v>9141014</v>
      </c>
      <c r="H23" s="146">
        <v>17.75</v>
      </c>
      <c r="I23" s="147">
        <v>6</v>
      </c>
    </row>
    <row r="24" spans="1:9" x14ac:dyDescent="0.3">
      <c r="A24" s="143" t="s">
        <v>1408</v>
      </c>
      <c r="B24" s="144" t="s">
        <v>1300</v>
      </c>
      <c r="C24" s="144" t="s">
        <v>1416</v>
      </c>
      <c r="D24" s="144">
        <v>9095082</v>
      </c>
      <c r="E24" s="146">
        <v>17.75</v>
      </c>
      <c r="F24" s="146">
        <v>499</v>
      </c>
      <c r="G24" s="144"/>
      <c r="H24" s="146"/>
      <c r="I24" s="147"/>
    </row>
    <row r="25" spans="1:9" x14ac:dyDescent="0.3">
      <c r="A25" s="148" t="s">
        <v>1408</v>
      </c>
      <c r="B25" s="144"/>
      <c r="C25" s="144"/>
      <c r="D25" s="144"/>
      <c r="E25" s="146"/>
      <c r="F25" s="146"/>
      <c r="G25" s="144">
        <v>9141014</v>
      </c>
      <c r="H25" s="146">
        <v>17.75</v>
      </c>
      <c r="I25" s="147">
        <v>499</v>
      </c>
    </row>
    <row r="26" spans="1:9" x14ac:dyDescent="0.3">
      <c r="A26" s="143" t="s">
        <v>1408</v>
      </c>
      <c r="B26" s="144" t="s">
        <v>1300</v>
      </c>
      <c r="C26" s="144" t="s">
        <v>1417</v>
      </c>
      <c r="D26" s="144">
        <v>9095082</v>
      </c>
      <c r="E26" s="146">
        <v>17.75</v>
      </c>
      <c r="F26" s="146">
        <v>499</v>
      </c>
      <c r="G26" s="144"/>
      <c r="H26" s="146"/>
      <c r="I26" s="147"/>
    </row>
    <row r="27" spans="1:9" x14ac:dyDescent="0.3">
      <c r="A27" s="148" t="s">
        <v>1408</v>
      </c>
      <c r="B27" s="144"/>
      <c r="C27" s="144"/>
      <c r="D27" s="144"/>
      <c r="E27" s="146"/>
      <c r="F27" s="146"/>
      <c r="G27" s="144">
        <v>9141014</v>
      </c>
      <c r="H27" s="146">
        <v>17.75</v>
      </c>
      <c r="I27" s="147">
        <v>372</v>
      </c>
    </row>
    <row r="28" spans="1:9" x14ac:dyDescent="0.3">
      <c r="A28" s="148" t="s">
        <v>1408</v>
      </c>
      <c r="B28" s="144"/>
      <c r="C28" s="144"/>
      <c r="D28" s="144"/>
      <c r="E28" s="146"/>
      <c r="F28" s="146"/>
      <c r="G28" s="144">
        <v>9141527</v>
      </c>
      <c r="H28" s="146">
        <v>17.8</v>
      </c>
      <c r="I28" s="147">
        <v>127</v>
      </c>
    </row>
    <row r="29" spans="1:9" x14ac:dyDescent="0.3">
      <c r="A29" s="143" t="s">
        <v>1408</v>
      </c>
      <c r="B29" s="144" t="s">
        <v>1300</v>
      </c>
      <c r="C29" s="144" t="s">
        <v>1418</v>
      </c>
      <c r="D29" s="144">
        <v>9095083</v>
      </c>
      <c r="E29" s="146">
        <v>17.75</v>
      </c>
      <c r="F29" s="146">
        <v>499</v>
      </c>
      <c r="G29" s="144"/>
      <c r="H29" s="146"/>
      <c r="I29" s="147"/>
    </row>
    <row r="30" spans="1:9" x14ac:dyDescent="0.3">
      <c r="A30" s="148" t="s">
        <v>1408</v>
      </c>
      <c r="B30" s="144"/>
      <c r="C30" s="144"/>
      <c r="D30" s="144"/>
      <c r="E30" s="146"/>
      <c r="F30" s="146"/>
      <c r="G30" s="144">
        <v>9141527</v>
      </c>
      <c r="H30" s="146">
        <v>17.8</v>
      </c>
      <c r="I30" s="147">
        <v>499</v>
      </c>
    </row>
    <row r="31" spans="1:9" x14ac:dyDescent="0.3">
      <c r="A31" s="143" t="s">
        <v>1408</v>
      </c>
      <c r="B31" s="144" t="s">
        <v>1300</v>
      </c>
      <c r="C31" s="144" t="s">
        <v>1419</v>
      </c>
      <c r="D31" s="144">
        <v>9095083</v>
      </c>
      <c r="E31" s="146">
        <v>17.75</v>
      </c>
      <c r="F31" s="146">
        <v>499</v>
      </c>
      <c r="G31" s="144"/>
      <c r="H31" s="146"/>
      <c r="I31" s="147"/>
    </row>
    <row r="32" spans="1:9" x14ac:dyDescent="0.3">
      <c r="A32" s="148" t="s">
        <v>1408</v>
      </c>
      <c r="B32" s="144"/>
      <c r="C32" s="144"/>
      <c r="D32" s="144"/>
      <c r="E32" s="146"/>
      <c r="F32" s="146"/>
      <c r="G32" s="144">
        <v>9141527</v>
      </c>
      <c r="H32" s="146">
        <v>17.8</v>
      </c>
      <c r="I32" s="147">
        <v>499</v>
      </c>
    </row>
    <row r="33" spans="1:9" x14ac:dyDescent="0.3">
      <c r="A33" s="143" t="s">
        <v>1408</v>
      </c>
      <c r="B33" s="144" t="s">
        <v>1300</v>
      </c>
      <c r="C33" s="144" t="s">
        <v>1420</v>
      </c>
      <c r="D33" s="144">
        <v>9095083</v>
      </c>
      <c r="E33" s="146">
        <v>17.75</v>
      </c>
      <c r="F33" s="146">
        <v>499</v>
      </c>
      <c r="G33" s="144"/>
      <c r="H33" s="146"/>
      <c r="I33" s="147"/>
    </row>
    <row r="34" spans="1:9" x14ac:dyDescent="0.3">
      <c r="A34" s="148" t="s">
        <v>1408</v>
      </c>
      <c r="B34" s="144"/>
      <c r="C34" s="144"/>
      <c r="D34" s="144"/>
      <c r="E34" s="146"/>
      <c r="F34" s="146"/>
      <c r="G34" s="144">
        <v>9141527</v>
      </c>
      <c r="H34" s="146">
        <v>17.8</v>
      </c>
      <c r="I34" s="147">
        <v>499</v>
      </c>
    </row>
    <row r="35" spans="1:9" x14ac:dyDescent="0.3">
      <c r="A35" s="143" t="s">
        <v>1408</v>
      </c>
      <c r="B35" s="144" t="s">
        <v>1300</v>
      </c>
      <c r="C35" s="144" t="s">
        <v>1421</v>
      </c>
      <c r="D35" s="144">
        <v>9095084</v>
      </c>
      <c r="E35" s="146">
        <v>17.75</v>
      </c>
      <c r="F35" s="146">
        <v>499</v>
      </c>
      <c r="G35" s="144"/>
      <c r="H35" s="146"/>
      <c r="I35" s="147"/>
    </row>
    <row r="36" spans="1:9" x14ac:dyDescent="0.3">
      <c r="A36" s="148" t="s">
        <v>1408</v>
      </c>
      <c r="B36" s="144"/>
      <c r="C36" s="144"/>
      <c r="D36" s="144"/>
      <c r="E36" s="146"/>
      <c r="F36" s="146"/>
      <c r="G36" s="144">
        <v>9141527</v>
      </c>
      <c r="H36" s="146">
        <v>17.8</v>
      </c>
      <c r="I36" s="147">
        <v>499</v>
      </c>
    </row>
    <row r="37" spans="1:9" x14ac:dyDescent="0.3">
      <c r="A37" s="143" t="s">
        <v>1408</v>
      </c>
      <c r="B37" s="144" t="s">
        <v>1300</v>
      </c>
      <c r="C37" s="144" t="s">
        <v>1422</v>
      </c>
      <c r="D37" s="144">
        <v>9095084</v>
      </c>
      <c r="E37" s="146">
        <v>17.75</v>
      </c>
      <c r="F37" s="146">
        <v>6</v>
      </c>
      <c r="G37" s="144"/>
      <c r="H37" s="146"/>
      <c r="I37" s="147"/>
    </row>
    <row r="38" spans="1:9" ht="16.8" thickBot="1" x14ac:dyDescent="0.35">
      <c r="A38" s="170" t="s">
        <v>1408</v>
      </c>
      <c r="B38" s="171"/>
      <c r="C38" s="171"/>
      <c r="D38" s="171"/>
      <c r="E38" s="173"/>
      <c r="F38" s="173"/>
      <c r="G38" s="171">
        <v>9141527</v>
      </c>
      <c r="H38" s="173">
        <v>17.8</v>
      </c>
      <c r="I38" s="174">
        <v>6</v>
      </c>
    </row>
    <row r="39" spans="1:9" x14ac:dyDescent="0.3">
      <c r="A39" s="180" t="s">
        <v>1423</v>
      </c>
      <c r="B39" s="181" t="s">
        <v>1300</v>
      </c>
      <c r="C39" s="181" t="s">
        <v>1424</v>
      </c>
      <c r="D39" s="181">
        <v>9100109</v>
      </c>
      <c r="E39" s="182">
        <v>18.600000000000001</v>
      </c>
      <c r="F39" s="182">
        <v>400</v>
      </c>
      <c r="G39" s="181"/>
      <c r="H39" s="182"/>
      <c r="I39" s="183"/>
    </row>
    <row r="40" spans="1:9" ht="16.8" thickBot="1" x14ac:dyDescent="0.35">
      <c r="A40" s="217" t="s">
        <v>1423</v>
      </c>
      <c r="B40" s="171" t="s">
        <v>1300</v>
      </c>
      <c r="C40" s="171" t="s">
        <v>1424</v>
      </c>
      <c r="D40" s="171">
        <v>9101794</v>
      </c>
      <c r="E40" s="173">
        <v>18.600000000000001</v>
      </c>
      <c r="F40" s="173">
        <v>-400</v>
      </c>
      <c r="G40" s="171"/>
      <c r="H40" s="173"/>
      <c r="I40" s="174"/>
    </row>
    <row r="41" spans="1:9" x14ac:dyDescent="0.3">
      <c r="A41" s="138" t="s">
        <v>1067</v>
      </c>
      <c r="B41" s="139" t="s">
        <v>1300</v>
      </c>
      <c r="C41" s="139" t="s">
        <v>1425</v>
      </c>
      <c r="D41" s="139">
        <v>9103633</v>
      </c>
      <c r="E41" s="141">
        <v>17.8</v>
      </c>
      <c r="F41" s="141">
        <v>499</v>
      </c>
      <c r="G41" s="139"/>
      <c r="H41" s="141"/>
      <c r="I41" s="142"/>
    </row>
    <row r="42" spans="1:9" x14ac:dyDescent="0.3">
      <c r="A42" s="148" t="s">
        <v>1067</v>
      </c>
      <c r="B42" s="144"/>
      <c r="C42" s="144"/>
      <c r="D42" s="144"/>
      <c r="E42" s="146"/>
      <c r="F42" s="146"/>
      <c r="G42" s="144">
        <v>9141527</v>
      </c>
      <c r="H42" s="146">
        <v>17.8</v>
      </c>
      <c r="I42" s="147">
        <v>1</v>
      </c>
    </row>
    <row r="43" spans="1:9" x14ac:dyDescent="0.3">
      <c r="A43" s="148" t="s">
        <v>1067</v>
      </c>
      <c r="B43" s="144"/>
      <c r="C43" s="144"/>
      <c r="D43" s="144"/>
      <c r="E43" s="146"/>
      <c r="F43" s="146"/>
      <c r="G43" s="144">
        <v>9142036</v>
      </c>
      <c r="H43" s="146">
        <v>17.8</v>
      </c>
      <c r="I43" s="147">
        <v>498</v>
      </c>
    </row>
    <row r="44" spans="1:9" x14ac:dyDescent="0.3">
      <c r="A44" s="143" t="s">
        <v>1067</v>
      </c>
      <c r="B44" s="144" t="s">
        <v>1300</v>
      </c>
      <c r="C44" s="144" t="s">
        <v>1426</v>
      </c>
      <c r="D44" s="144">
        <v>9103633</v>
      </c>
      <c r="E44" s="146">
        <v>17.8</v>
      </c>
      <c r="F44" s="146">
        <v>499</v>
      </c>
      <c r="G44" s="144"/>
      <c r="H44" s="146"/>
      <c r="I44" s="147"/>
    </row>
    <row r="45" spans="1:9" x14ac:dyDescent="0.3">
      <c r="A45" s="148" t="s">
        <v>1067</v>
      </c>
      <c r="B45" s="144"/>
      <c r="C45" s="144"/>
      <c r="D45" s="144"/>
      <c r="E45" s="146"/>
      <c r="F45" s="146"/>
      <c r="G45" s="144">
        <v>9142036</v>
      </c>
      <c r="H45" s="146">
        <v>17.8</v>
      </c>
      <c r="I45" s="147">
        <v>499</v>
      </c>
    </row>
    <row r="46" spans="1:9" x14ac:dyDescent="0.3">
      <c r="A46" s="143" t="s">
        <v>1067</v>
      </c>
      <c r="B46" s="144" t="s">
        <v>1300</v>
      </c>
      <c r="C46" s="144" t="s">
        <v>1427</v>
      </c>
      <c r="D46" s="144">
        <v>9103634</v>
      </c>
      <c r="E46" s="146">
        <v>17.8</v>
      </c>
      <c r="F46" s="146">
        <v>499</v>
      </c>
      <c r="G46" s="144"/>
      <c r="H46" s="146"/>
      <c r="I46" s="147"/>
    </row>
    <row r="47" spans="1:9" x14ac:dyDescent="0.3">
      <c r="A47" s="148" t="s">
        <v>1067</v>
      </c>
      <c r="B47" s="144"/>
      <c r="C47" s="144"/>
      <c r="D47" s="144"/>
      <c r="E47" s="146"/>
      <c r="F47" s="146"/>
      <c r="G47" s="144">
        <v>9142036</v>
      </c>
      <c r="H47" s="146">
        <v>17.8</v>
      </c>
      <c r="I47" s="147">
        <v>499</v>
      </c>
    </row>
    <row r="48" spans="1:9" x14ac:dyDescent="0.3">
      <c r="A48" s="143" t="s">
        <v>1067</v>
      </c>
      <c r="B48" s="144" t="s">
        <v>1300</v>
      </c>
      <c r="C48" s="144" t="s">
        <v>1428</v>
      </c>
      <c r="D48" s="144">
        <v>9103634</v>
      </c>
      <c r="E48" s="146">
        <v>17.8</v>
      </c>
      <c r="F48" s="146">
        <v>499</v>
      </c>
      <c r="G48" s="144"/>
      <c r="H48" s="146"/>
      <c r="I48" s="147"/>
    </row>
    <row r="49" spans="1:9" x14ac:dyDescent="0.3">
      <c r="A49" s="148" t="s">
        <v>1067</v>
      </c>
      <c r="B49" s="144"/>
      <c r="C49" s="144"/>
      <c r="D49" s="144"/>
      <c r="E49" s="146"/>
      <c r="F49" s="146"/>
      <c r="G49" s="144">
        <v>9142036</v>
      </c>
      <c r="H49" s="146">
        <v>17.8</v>
      </c>
      <c r="I49" s="147">
        <v>19</v>
      </c>
    </row>
    <row r="50" spans="1:9" x14ac:dyDescent="0.3">
      <c r="A50" s="148" t="s">
        <v>1067</v>
      </c>
      <c r="B50" s="144"/>
      <c r="C50" s="144"/>
      <c r="D50" s="144"/>
      <c r="E50" s="146"/>
      <c r="F50" s="146"/>
      <c r="G50" s="144">
        <v>9142547</v>
      </c>
      <c r="H50" s="146">
        <v>17.8</v>
      </c>
      <c r="I50" s="147">
        <v>480</v>
      </c>
    </row>
    <row r="51" spans="1:9" x14ac:dyDescent="0.3">
      <c r="A51" s="143" t="s">
        <v>1067</v>
      </c>
      <c r="B51" s="144" t="s">
        <v>1300</v>
      </c>
      <c r="C51" s="144" t="s">
        <v>1429</v>
      </c>
      <c r="D51" s="144">
        <v>9103635</v>
      </c>
      <c r="E51" s="146">
        <v>17.8</v>
      </c>
      <c r="F51" s="146">
        <v>404</v>
      </c>
      <c r="G51" s="144"/>
      <c r="H51" s="146"/>
      <c r="I51" s="147"/>
    </row>
    <row r="52" spans="1:9" x14ac:dyDescent="0.3">
      <c r="A52" s="148" t="s">
        <v>1067</v>
      </c>
      <c r="B52" s="144"/>
      <c r="C52" s="144"/>
      <c r="D52" s="144"/>
      <c r="E52" s="146"/>
      <c r="F52" s="146"/>
      <c r="G52" s="144">
        <v>9142547</v>
      </c>
      <c r="H52" s="146">
        <v>17.8</v>
      </c>
      <c r="I52" s="147">
        <v>404</v>
      </c>
    </row>
    <row r="53" spans="1:9" x14ac:dyDescent="0.3">
      <c r="A53" s="143" t="s">
        <v>1299</v>
      </c>
      <c r="B53" s="144" t="s">
        <v>1300</v>
      </c>
      <c r="C53" s="144" t="s">
        <v>1430</v>
      </c>
      <c r="D53" s="144">
        <v>9110590</v>
      </c>
      <c r="E53" s="146">
        <v>17.8</v>
      </c>
      <c r="F53" s="146">
        <v>499</v>
      </c>
      <c r="G53" s="144"/>
      <c r="H53" s="146"/>
      <c r="I53" s="147"/>
    </row>
    <row r="54" spans="1:9" x14ac:dyDescent="0.3">
      <c r="A54" s="148" t="s">
        <v>1299</v>
      </c>
      <c r="B54" s="144"/>
      <c r="C54" s="144"/>
      <c r="D54" s="144"/>
      <c r="E54" s="146"/>
      <c r="F54" s="146"/>
      <c r="G54" s="144">
        <v>9142547</v>
      </c>
      <c r="H54" s="146">
        <v>17.8</v>
      </c>
      <c r="I54" s="147">
        <v>426</v>
      </c>
    </row>
    <row r="55" spans="1:9" x14ac:dyDescent="0.3">
      <c r="A55" s="148" t="s">
        <v>1299</v>
      </c>
      <c r="B55" s="144"/>
      <c r="C55" s="144"/>
      <c r="D55" s="144"/>
      <c r="E55" s="146"/>
      <c r="F55" s="146"/>
      <c r="G55" s="144">
        <v>9143060</v>
      </c>
      <c r="H55" s="146">
        <v>17.8</v>
      </c>
      <c r="I55" s="147">
        <v>73</v>
      </c>
    </row>
    <row r="56" spans="1:9" x14ac:dyDescent="0.3">
      <c r="A56" s="143" t="s">
        <v>1299</v>
      </c>
      <c r="B56" s="144" t="s">
        <v>1300</v>
      </c>
      <c r="C56" s="144" t="s">
        <v>1431</v>
      </c>
      <c r="D56" s="144">
        <v>9110590</v>
      </c>
      <c r="E56" s="146">
        <v>17.8</v>
      </c>
      <c r="F56" s="146">
        <v>101</v>
      </c>
      <c r="G56" s="144"/>
      <c r="H56" s="146"/>
      <c r="I56" s="147"/>
    </row>
    <row r="57" spans="1:9" ht="16.8" thickBot="1" x14ac:dyDescent="0.35">
      <c r="A57" s="148" t="s">
        <v>1299</v>
      </c>
      <c r="B57" s="144"/>
      <c r="C57" s="144"/>
      <c r="D57" s="144"/>
      <c r="E57" s="146"/>
      <c r="F57" s="146"/>
      <c r="G57" s="144">
        <v>9143060</v>
      </c>
      <c r="H57" s="146">
        <v>17.8</v>
      </c>
      <c r="I57" s="147">
        <v>101</v>
      </c>
    </row>
    <row r="58" spans="1:9" x14ac:dyDescent="0.3">
      <c r="A58" s="180" t="s">
        <v>357</v>
      </c>
      <c r="B58" s="181" t="s">
        <v>358</v>
      </c>
      <c r="C58" s="181" t="s">
        <v>1432</v>
      </c>
      <c r="D58" s="181">
        <v>9141129</v>
      </c>
      <c r="E58" s="182">
        <v>17.600000000000001</v>
      </c>
      <c r="F58" s="182">
        <v>10</v>
      </c>
      <c r="G58" s="181"/>
      <c r="H58" s="182"/>
      <c r="I58" s="183"/>
    </row>
    <row r="59" spans="1:9" x14ac:dyDescent="0.3">
      <c r="A59" s="148" t="s">
        <v>357</v>
      </c>
      <c r="B59" s="144"/>
      <c r="C59" s="144"/>
      <c r="D59" s="144"/>
      <c r="E59" s="146"/>
      <c r="F59" s="146"/>
      <c r="G59" s="144">
        <v>9141527</v>
      </c>
      <c r="H59" s="146">
        <v>17.8</v>
      </c>
      <c r="I59" s="147">
        <v>10</v>
      </c>
    </row>
    <row r="60" spans="1:9" x14ac:dyDescent="0.3">
      <c r="A60" s="143" t="s">
        <v>357</v>
      </c>
      <c r="B60" s="144" t="s">
        <v>358</v>
      </c>
      <c r="C60" s="144" t="s">
        <v>1433</v>
      </c>
      <c r="D60" s="144">
        <v>9141619</v>
      </c>
      <c r="E60" s="146">
        <v>17.649999999999999</v>
      </c>
      <c r="F60" s="146">
        <v>10</v>
      </c>
      <c r="G60" s="144"/>
      <c r="H60" s="146"/>
      <c r="I60" s="147"/>
    </row>
    <row r="61" spans="1:9" ht="16.8" thickBot="1" x14ac:dyDescent="0.35">
      <c r="A61" s="170" t="s">
        <v>357</v>
      </c>
      <c r="B61" s="171"/>
      <c r="C61" s="171"/>
      <c r="D61" s="171"/>
      <c r="E61" s="173"/>
      <c r="F61" s="173"/>
      <c r="G61" s="171">
        <v>9142036</v>
      </c>
      <c r="H61" s="173">
        <v>17.8</v>
      </c>
      <c r="I61" s="174">
        <v>10</v>
      </c>
    </row>
    <row r="62" spans="1:9" x14ac:dyDescent="0.3">
      <c r="A62" s="180" t="s">
        <v>1423</v>
      </c>
      <c r="B62" s="181" t="s">
        <v>1300</v>
      </c>
      <c r="C62" s="181" t="s">
        <v>1434</v>
      </c>
      <c r="D62" s="181">
        <v>9170014</v>
      </c>
      <c r="E62" s="182">
        <v>17.8</v>
      </c>
      <c r="F62" s="182">
        <v>499</v>
      </c>
      <c r="G62" s="181"/>
      <c r="H62" s="182"/>
      <c r="I62" s="183"/>
    </row>
    <row r="63" spans="1:9" ht="16.8" thickBot="1" x14ac:dyDescent="0.35">
      <c r="A63" s="170" t="s">
        <v>1423</v>
      </c>
      <c r="B63" s="171"/>
      <c r="C63" s="171"/>
      <c r="D63" s="171"/>
      <c r="E63" s="173"/>
      <c r="F63" s="173"/>
      <c r="G63" s="171">
        <v>9170416</v>
      </c>
      <c r="H63" s="173">
        <v>17.8</v>
      </c>
      <c r="I63" s="174">
        <v>499</v>
      </c>
    </row>
    <row r="64" spans="1:9" x14ac:dyDescent="0.3">
      <c r="A64" s="138" t="s">
        <v>1299</v>
      </c>
      <c r="B64" s="139" t="s">
        <v>1300</v>
      </c>
      <c r="C64" s="139" t="s">
        <v>1435</v>
      </c>
      <c r="D64" s="139">
        <v>9174661</v>
      </c>
      <c r="E64" s="141">
        <v>17.850000000000001</v>
      </c>
      <c r="F64" s="141">
        <v>499</v>
      </c>
      <c r="G64" s="139"/>
      <c r="H64" s="141"/>
      <c r="I64" s="142"/>
    </row>
    <row r="65" spans="1:9" x14ac:dyDescent="0.3">
      <c r="A65" s="148" t="s">
        <v>1299</v>
      </c>
      <c r="B65" s="144"/>
      <c r="C65" s="144"/>
      <c r="D65" s="144"/>
      <c r="E65" s="146"/>
      <c r="F65" s="146"/>
      <c r="G65" s="144">
        <v>9183107</v>
      </c>
      <c r="H65" s="146">
        <v>17.850000000000001</v>
      </c>
      <c r="I65" s="147">
        <v>67</v>
      </c>
    </row>
    <row r="66" spans="1:9" x14ac:dyDescent="0.3">
      <c r="A66" s="148" t="s">
        <v>1299</v>
      </c>
      <c r="B66" s="144"/>
      <c r="C66" s="144"/>
      <c r="D66" s="144"/>
      <c r="E66" s="146"/>
      <c r="F66" s="146"/>
      <c r="G66" s="144">
        <v>9183617</v>
      </c>
      <c r="H66" s="146">
        <v>17.850000000000001</v>
      </c>
      <c r="I66" s="147">
        <v>218</v>
      </c>
    </row>
    <row r="67" spans="1:9" x14ac:dyDescent="0.3">
      <c r="A67" s="148" t="s">
        <v>1299</v>
      </c>
      <c r="B67" s="144"/>
      <c r="C67" s="144"/>
      <c r="D67" s="144"/>
      <c r="E67" s="146"/>
      <c r="F67" s="146"/>
      <c r="G67" s="144">
        <v>9184128</v>
      </c>
      <c r="H67" s="146">
        <v>17.850000000000001</v>
      </c>
      <c r="I67" s="147">
        <v>123</v>
      </c>
    </row>
    <row r="68" spans="1:9" x14ac:dyDescent="0.3">
      <c r="A68" s="148" t="s">
        <v>1299</v>
      </c>
      <c r="B68" s="144"/>
      <c r="C68" s="144"/>
      <c r="D68" s="144"/>
      <c r="E68" s="146"/>
      <c r="F68" s="146"/>
      <c r="G68" s="144">
        <v>9184641</v>
      </c>
      <c r="H68" s="146">
        <v>17.850000000000001</v>
      </c>
      <c r="I68" s="147">
        <v>40</v>
      </c>
    </row>
    <row r="69" spans="1:9" x14ac:dyDescent="0.3">
      <c r="A69" s="148" t="s">
        <v>1299</v>
      </c>
      <c r="B69" s="144"/>
      <c r="C69" s="144"/>
      <c r="D69" s="144"/>
      <c r="E69" s="146"/>
      <c r="F69" s="146"/>
      <c r="G69" s="144">
        <v>9185151</v>
      </c>
      <c r="H69" s="146">
        <v>17.850000000000001</v>
      </c>
      <c r="I69" s="147">
        <v>14</v>
      </c>
    </row>
    <row r="70" spans="1:9" x14ac:dyDescent="0.3">
      <c r="A70" s="148" t="s">
        <v>1299</v>
      </c>
      <c r="B70" s="144"/>
      <c r="C70" s="144"/>
      <c r="D70" s="144"/>
      <c r="E70" s="146"/>
      <c r="F70" s="146"/>
      <c r="G70" s="144">
        <v>9265282</v>
      </c>
      <c r="H70" s="146">
        <v>17.850000000000001</v>
      </c>
      <c r="I70" s="147">
        <v>37</v>
      </c>
    </row>
    <row r="71" spans="1:9" x14ac:dyDescent="0.3">
      <c r="A71" s="143" t="s">
        <v>1299</v>
      </c>
      <c r="B71" s="144" t="s">
        <v>1300</v>
      </c>
      <c r="C71" s="144" t="s">
        <v>1436</v>
      </c>
      <c r="D71" s="144">
        <v>9174661</v>
      </c>
      <c r="E71" s="146">
        <v>17.850000000000001</v>
      </c>
      <c r="F71" s="146">
        <v>499</v>
      </c>
      <c r="G71" s="144"/>
      <c r="H71" s="146"/>
      <c r="I71" s="147"/>
    </row>
    <row r="72" spans="1:9" x14ac:dyDescent="0.3">
      <c r="A72" s="148" t="s">
        <v>1299</v>
      </c>
      <c r="B72" s="144"/>
      <c r="C72" s="144"/>
      <c r="D72" s="144"/>
      <c r="E72" s="146"/>
      <c r="F72" s="146"/>
      <c r="G72" s="144">
        <v>9265282</v>
      </c>
      <c r="H72" s="146">
        <v>17.850000000000001</v>
      </c>
      <c r="I72" s="147">
        <v>499</v>
      </c>
    </row>
    <row r="73" spans="1:9" x14ac:dyDescent="0.3">
      <c r="A73" s="143" t="s">
        <v>1299</v>
      </c>
      <c r="B73" s="144" t="s">
        <v>1300</v>
      </c>
      <c r="C73" s="144" t="s">
        <v>1437</v>
      </c>
      <c r="D73" s="144">
        <v>9174662</v>
      </c>
      <c r="E73" s="146">
        <v>17.850000000000001</v>
      </c>
      <c r="F73" s="146">
        <v>499</v>
      </c>
      <c r="G73" s="144"/>
      <c r="H73" s="146"/>
      <c r="I73" s="147"/>
    </row>
    <row r="74" spans="1:9" x14ac:dyDescent="0.3">
      <c r="A74" s="148" t="s">
        <v>1299</v>
      </c>
      <c r="B74" s="144"/>
      <c r="C74" s="144"/>
      <c r="D74" s="144"/>
      <c r="E74" s="146"/>
      <c r="F74" s="146"/>
      <c r="G74" s="144">
        <v>9265282</v>
      </c>
      <c r="H74" s="146">
        <v>17.850000000000001</v>
      </c>
      <c r="I74" s="147">
        <v>145</v>
      </c>
    </row>
    <row r="75" spans="1:9" x14ac:dyDescent="0.3">
      <c r="A75" s="148" t="s">
        <v>1299</v>
      </c>
      <c r="B75" s="144"/>
      <c r="C75" s="144"/>
      <c r="D75" s="144"/>
      <c r="E75" s="146"/>
      <c r="F75" s="146"/>
      <c r="G75" s="144">
        <v>9265794</v>
      </c>
      <c r="H75" s="146">
        <v>17.850000000000001</v>
      </c>
      <c r="I75" s="147">
        <v>354</v>
      </c>
    </row>
    <row r="76" spans="1:9" x14ac:dyDescent="0.3">
      <c r="A76" s="143" t="s">
        <v>1299</v>
      </c>
      <c r="B76" s="144" t="s">
        <v>1300</v>
      </c>
      <c r="C76" s="144" t="s">
        <v>1438</v>
      </c>
      <c r="D76" s="144">
        <v>9174662</v>
      </c>
      <c r="E76" s="146">
        <v>17.850000000000001</v>
      </c>
      <c r="F76" s="146">
        <v>499</v>
      </c>
      <c r="G76" s="144"/>
      <c r="H76" s="146"/>
      <c r="I76" s="147"/>
    </row>
    <row r="77" spans="1:9" x14ac:dyDescent="0.3">
      <c r="A77" s="148" t="s">
        <v>1299</v>
      </c>
      <c r="B77" s="144"/>
      <c r="C77" s="144"/>
      <c r="D77" s="144"/>
      <c r="E77" s="146"/>
      <c r="F77" s="146"/>
      <c r="G77" s="144">
        <v>9265794</v>
      </c>
      <c r="H77" s="146">
        <v>17.850000000000001</v>
      </c>
      <c r="I77" s="147">
        <v>499</v>
      </c>
    </row>
    <row r="78" spans="1:9" x14ac:dyDescent="0.3">
      <c r="A78" s="143" t="s">
        <v>1299</v>
      </c>
      <c r="B78" s="144" t="s">
        <v>1300</v>
      </c>
      <c r="C78" s="144" t="s">
        <v>1439</v>
      </c>
      <c r="D78" s="144">
        <v>9174664</v>
      </c>
      <c r="E78" s="146">
        <v>17.850000000000001</v>
      </c>
      <c r="F78" s="146">
        <v>6</v>
      </c>
      <c r="G78" s="144"/>
      <c r="H78" s="146"/>
      <c r="I78" s="147"/>
    </row>
    <row r="79" spans="1:9" x14ac:dyDescent="0.3">
      <c r="A79" s="143" t="s">
        <v>1299</v>
      </c>
      <c r="B79" s="144" t="s">
        <v>1300</v>
      </c>
      <c r="C79" s="144" t="s">
        <v>1439</v>
      </c>
      <c r="D79" s="144">
        <v>9175416</v>
      </c>
      <c r="E79" s="146">
        <v>17.850000000000001</v>
      </c>
      <c r="F79" s="146">
        <v>-6</v>
      </c>
      <c r="G79" s="144"/>
      <c r="H79" s="146"/>
      <c r="I79" s="147"/>
    </row>
    <row r="80" spans="1:9" x14ac:dyDescent="0.3">
      <c r="A80" s="143" t="s">
        <v>1440</v>
      </c>
      <c r="B80" s="144" t="s">
        <v>1300</v>
      </c>
      <c r="C80" s="144" t="s">
        <v>1441</v>
      </c>
      <c r="D80" s="144">
        <v>9183986</v>
      </c>
      <c r="E80" s="146">
        <v>17.850000000000001</v>
      </c>
      <c r="F80" s="146">
        <v>499</v>
      </c>
      <c r="G80" s="144"/>
      <c r="H80" s="146"/>
      <c r="I80" s="147"/>
    </row>
    <row r="81" spans="1:9" x14ac:dyDescent="0.3">
      <c r="A81" s="148" t="s">
        <v>1440</v>
      </c>
      <c r="B81" s="144"/>
      <c r="C81" s="144"/>
      <c r="D81" s="144"/>
      <c r="E81" s="146"/>
      <c r="F81" s="146"/>
      <c r="G81" s="144">
        <v>9265794</v>
      </c>
      <c r="H81" s="146">
        <v>17.850000000000001</v>
      </c>
      <c r="I81" s="147">
        <v>283</v>
      </c>
    </row>
    <row r="82" spans="1:9" x14ac:dyDescent="0.3">
      <c r="A82" s="148" t="s">
        <v>1440</v>
      </c>
      <c r="B82" s="144"/>
      <c r="C82" s="144"/>
      <c r="D82" s="144"/>
      <c r="E82" s="146"/>
      <c r="F82" s="146"/>
      <c r="G82" s="144">
        <v>9270298</v>
      </c>
      <c r="H82" s="146">
        <v>17.899999999999999</v>
      </c>
      <c r="I82" s="147">
        <v>216</v>
      </c>
    </row>
    <row r="83" spans="1:9" x14ac:dyDescent="0.3">
      <c r="A83" s="143" t="s">
        <v>1440</v>
      </c>
      <c r="B83" s="144" t="s">
        <v>1300</v>
      </c>
      <c r="C83" s="144" t="s">
        <v>1442</v>
      </c>
      <c r="D83" s="144">
        <v>9183986</v>
      </c>
      <c r="E83" s="146">
        <v>17.850000000000001</v>
      </c>
      <c r="F83" s="146">
        <v>499</v>
      </c>
      <c r="G83" s="144"/>
      <c r="H83" s="146"/>
      <c r="I83" s="147"/>
    </row>
    <row r="84" spans="1:9" x14ac:dyDescent="0.3">
      <c r="A84" s="148" t="s">
        <v>1440</v>
      </c>
      <c r="B84" s="144"/>
      <c r="C84" s="144"/>
      <c r="D84" s="144"/>
      <c r="E84" s="146"/>
      <c r="F84" s="146"/>
      <c r="G84" s="144">
        <v>9270298</v>
      </c>
      <c r="H84" s="146">
        <v>17.899999999999999</v>
      </c>
      <c r="I84" s="147">
        <v>499</v>
      </c>
    </row>
    <row r="85" spans="1:9" x14ac:dyDescent="0.3">
      <c r="A85" s="143" t="s">
        <v>1440</v>
      </c>
      <c r="B85" s="144" t="s">
        <v>1300</v>
      </c>
      <c r="C85" s="144" t="s">
        <v>1443</v>
      </c>
      <c r="D85" s="144">
        <v>9183987</v>
      </c>
      <c r="E85" s="146">
        <v>17.850000000000001</v>
      </c>
      <c r="F85" s="146">
        <v>499</v>
      </c>
      <c r="G85" s="144"/>
      <c r="H85" s="146"/>
      <c r="I85" s="147"/>
    </row>
    <row r="86" spans="1:9" x14ac:dyDescent="0.3">
      <c r="A86" s="148" t="s">
        <v>1440</v>
      </c>
      <c r="B86" s="144"/>
      <c r="C86" s="144"/>
      <c r="D86" s="144"/>
      <c r="E86" s="146"/>
      <c r="F86" s="146"/>
      <c r="G86" s="144">
        <v>9270298</v>
      </c>
      <c r="H86" s="146">
        <v>17.899999999999999</v>
      </c>
      <c r="I86" s="147">
        <v>499</v>
      </c>
    </row>
    <row r="87" spans="1:9" x14ac:dyDescent="0.3">
      <c r="A87" s="143" t="s">
        <v>1440</v>
      </c>
      <c r="B87" s="144" t="s">
        <v>1300</v>
      </c>
      <c r="C87" s="144" t="s">
        <v>1444</v>
      </c>
      <c r="D87" s="144">
        <v>9183987</v>
      </c>
      <c r="E87" s="146">
        <v>17.850000000000001</v>
      </c>
      <c r="F87" s="146">
        <v>3</v>
      </c>
      <c r="G87" s="144"/>
      <c r="H87" s="146"/>
      <c r="I87" s="147"/>
    </row>
    <row r="88" spans="1:9" x14ac:dyDescent="0.3">
      <c r="A88" s="148" t="s">
        <v>1440</v>
      </c>
      <c r="B88" s="144"/>
      <c r="C88" s="144"/>
      <c r="D88" s="144"/>
      <c r="E88" s="146"/>
      <c r="F88" s="146"/>
      <c r="G88" s="144">
        <v>9270298</v>
      </c>
      <c r="H88" s="146">
        <v>17.899999999999999</v>
      </c>
      <c r="I88" s="147">
        <v>3</v>
      </c>
    </row>
    <row r="89" spans="1:9" x14ac:dyDescent="0.3">
      <c r="A89" s="143" t="s">
        <v>1445</v>
      </c>
      <c r="B89" s="144" t="s">
        <v>1300</v>
      </c>
      <c r="C89" s="144" t="s">
        <v>1446</v>
      </c>
      <c r="D89" s="144">
        <v>9194572</v>
      </c>
      <c r="E89" s="146">
        <v>17.8</v>
      </c>
      <c r="F89" s="146">
        <v>499</v>
      </c>
      <c r="G89" s="144"/>
      <c r="H89" s="146"/>
      <c r="I89" s="147"/>
    </row>
    <row r="90" spans="1:9" x14ac:dyDescent="0.3">
      <c r="A90" s="148" t="s">
        <v>1445</v>
      </c>
      <c r="B90" s="144"/>
      <c r="C90" s="144"/>
      <c r="D90" s="144"/>
      <c r="E90" s="146"/>
      <c r="F90" s="146"/>
      <c r="G90" s="144">
        <v>9264769</v>
      </c>
      <c r="H90" s="146">
        <v>17.8</v>
      </c>
      <c r="I90" s="147">
        <v>499</v>
      </c>
    </row>
    <row r="91" spans="1:9" x14ac:dyDescent="0.3">
      <c r="A91" s="143" t="s">
        <v>1445</v>
      </c>
      <c r="B91" s="144" t="s">
        <v>1300</v>
      </c>
      <c r="C91" s="144" t="s">
        <v>1447</v>
      </c>
      <c r="D91" s="144">
        <v>9194573</v>
      </c>
      <c r="E91" s="146">
        <v>17.8</v>
      </c>
      <c r="F91" s="146">
        <v>499</v>
      </c>
      <c r="G91" s="144"/>
      <c r="H91" s="146"/>
      <c r="I91" s="147"/>
    </row>
    <row r="92" spans="1:9" x14ac:dyDescent="0.3">
      <c r="A92" s="148" t="s">
        <v>1445</v>
      </c>
      <c r="B92" s="144"/>
      <c r="C92" s="144"/>
      <c r="D92" s="144"/>
      <c r="E92" s="146"/>
      <c r="F92" s="146"/>
      <c r="G92" s="144">
        <v>9264769</v>
      </c>
      <c r="H92" s="146">
        <v>17.8</v>
      </c>
      <c r="I92" s="147">
        <v>266</v>
      </c>
    </row>
    <row r="93" spans="1:9" x14ac:dyDescent="0.3">
      <c r="A93" s="148" t="s">
        <v>1445</v>
      </c>
      <c r="B93" s="144"/>
      <c r="C93" s="144"/>
      <c r="D93" s="144"/>
      <c r="E93" s="146"/>
      <c r="F93" s="146"/>
      <c r="G93" s="144">
        <v>9265282</v>
      </c>
      <c r="H93" s="146">
        <v>17.850000000000001</v>
      </c>
      <c r="I93" s="147">
        <v>233</v>
      </c>
    </row>
    <row r="94" spans="1:9" x14ac:dyDescent="0.3">
      <c r="A94" s="143" t="s">
        <v>1445</v>
      </c>
      <c r="B94" s="144" t="s">
        <v>1300</v>
      </c>
      <c r="C94" s="144" t="s">
        <v>1448</v>
      </c>
      <c r="D94" s="144">
        <v>9194573</v>
      </c>
      <c r="E94" s="146">
        <v>17.8</v>
      </c>
      <c r="F94" s="146">
        <v>302</v>
      </c>
      <c r="G94" s="144"/>
      <c r="H94" s="146"/>
      <c r="I94" s="147"/>
    </row>
    <row r="95" spans="1:9" x14ac:dyDescent="0.3">
      <c r="A95" s="148" t="s">
        <v>1445</v>
      </c>
      <c r="B95" s="144"/>
      <c r="C95" s="144"/>
      <c r="D95" s="144"/>
      <c r="E95" s="146"/>
      <c r="F95" s="146"/>
      <c r="G95" s="144">
        <v>9265282</v>
      </c>
      <c r="H95" s="146">
        <v>17.850000000000001</v>
      </c>
      <c r="I95" s="147">
        <v>302</v>
      </c>
    </row>
    <row r="96" spans="1:9" x14ac:dyDescent="0.3">
      <c r="A96" s="143" t="s">
        <v>1023</v>
      </c>
      <c r="B96" s="144" t="s">
        <v>1300</v>
      </c>
      <c r="C96" s="144" t="s">
        <v>1449</v>
      </c>
      <c r="D96" s="144">
        <v>9204105</v>
      </c>
      <c r="E96" s="146">
        <v>17.899999999999999</v>
      </c>
      <c r="F96" s="146">
        <v>499</v>
      </c>
      <c r="G96" s="144"/>
      <c r="H96" s="146"/>
      <c r="I96" s="147"/>
    </row>
    <row r="97" spans="1:9" x14ac:dyDescent="0.3">
      <c r="A97" s="148" t="s">
        <v>1023</v>
      </c>
      <c r="B97" s="144"/>
      <c r="C97" s="144"/>
      <c r="D97" s="144"/>
      <c r="E97" s="146"/>
      <c r="F97" s="146"/>
      <c r="G97" s="144">
        <v>9270807</v>
      </c>
      <c r="H97" s="146">
        <v>17.899999999999999</v>
      </c>
      <c r="I97" s="147">
        <v>459</v>
      </c>
    </row>
    <row r="98" spans="1:9" x14ac:dyDescent="0.3">
      <c r="A98" s="148" t="s">
        <v>1023</v>
      </c>
      <c r="B98" s="144"/>
      <c r="C98" s="144"/>
      <c r="D98" s="144"/>
      <c r="E98" s="146"/>
      <c r="F98" s="146"/>
      <c r="G98" s="144">
        <v>9271319</v>
      </c>
      <c r="H98" s="146">
        <v>17.899999999999999</v>
      </c>
      <c r="I98" s="147">
        <v>40</v>
      </c>
    </row>
    <row r="99" spans="1:9" x14ac:dyDescent="0.3">
      <c r="A99" s="143" t="s">
        <v>1023</v>
      </c>
      <c r="B99" s="144" t="s">
        <v>1300</v>
      </c>
      <c r="C99" s="144" t="s">
        <v>1450</v>
      </c>
      <c r="D99" s="144">
        <v>9204106</v>
      </c>
      <c r="E99" s="146">
        <v>17.899999999999999</v>
      </c>
      <c r="F99" s="146">
        <v>101</v>
      </c>
      <c r="G99" s="144"/>
      <c r="H99" s="146"/>
      <c r="I99" s="147"/>
    </row>
    <row r="100" spans="1:9" ht="16.8" thickBot="1" x14ac:dyDescent="0.35">
      <c r="A100" s="148" t="s">
        <v>1023</v>
      </c>
      <c r="B100" s="144"/>
      <c r="C100" s="144"/>
      <c r="D100" s="144"/>
      <c r="E100" s="146"/>
      <c r="F100" s="146"/>
      <c r="G100" s="144">
        <v>9271319</v>
      </c>
      <c r="H100" s="146">
        <v>17.899999999999999</v>
      </c>
      <c r="I100" s="147">
        <v>101</v>
      </c>
    </row>
    <row r="101" spans="1:9" x14ac:dyDescent="0.3">
      <c r="A101" s="180" t="s">
        <v>1893</v>
      </c>
      <c r="B101" s="181" t="s">
        <v>272</v>
      </c>
      <c r="C101" s="181" t="s">
        <v>1451</v>
      </c>
      <c r="D101" s="181">
        <v>9274062</v>
      </c>
      <c r="E101" s="182">
        <v>17.95</v>
      </c>
      <c r="F101" s="182">
        <v>100</v>
      </c>
      <c r="G101" s="181"/>
      <c r="H101" s="182"/>
      <c r="I101" s="183"/>
    </row>
    <row r="102" spans="1:9" ht="16.8" thickBot="1" x14ac:dyDescent="0.35">
      <c r="A102" s="217" t="s">
        <v>1893</v>
      </c>
      <c r="B102" s="171" t="s">
        <v>272</v>
      </c>
      <c r="C102" s="171" t="s">
        <v>1451</v>
      </c>
      <c r="D102" s="171">
        <v>9313790</v>
      </c>
      <c r="E102" s="173">
        <v>17.95</v>
      </c>
      <c r="F102" s="173">
        <v>-100</v>
      </c>
      <c r="G102" s="171"/>
      <c r="H102" s="173"/>
      <c r="I102" s="174"/>
    </row>
    <row r="103" spans="1:9" x14ac:dyDescent="0.3">
      <c r="A103" s="138" t="s">
        <v>1423</v>
      </c>
      <c r="B103" s="139" t="s">
        <v>1300</v>
      </c>
      <c r="C103" s="139" t="s">
        <v>1452</v>
      </c>
      <c r="D103" s="139">
        <v>9281405</v>
      </c>
      <c r="E103" s="141">
        <v>17.899999999999999</v>
      </c>
      <c r="F103" s="141">
        <v>499</v>
      </c>
      <c r="G103" s="139"/>
      <c r="H103" s="141"/>
      <c r="I103" s="142"/>
    </row>
    <row r="104" spans="1:9" x14ac:dyDescent="0.3">
      <c r="A104" s="148" t="s">
        <v>1423</v>
      </c>
      <c r="B104" s="144"/>
      <c r="C104" s="144"/>
      <c r="D104" s="144"/>
      <c r="E104" s="146"/>
      <c r="F104" s="146"/>
      <c r="G104" s="144">
        <v>9281458</v>
      </c>
      <c r="H104" s="146">
        <v>17.899999999999999</v>
      </c>
      <c r="I104" s="147">
        <v>241</v>
      </c>
    </row>
    <row r="105" spans="1:9" x14ac:dyDescent="0.3">
      <c r="A105" s="148" t="s">
        <v>1423</v>
      </c>
      <c r="B105" s="144"/>
      <c r="C105" s="144"/>
      <c r="D105" s="144"/>
      <c r="E105" s="146"/>
      <c r="F105" s="146"/>
      <c r="G105" s="144">
        <v>9281971</v>
      </c>
      <c r="H105" s="146">
        <v>17.899999999999999</v>
      </c>
      <c r="I105" s="147">
        <v>27</v>
      </c>
    </row>
    <row r="106" spans="1:9" x14ac:dyDescent="0.3">
      <c r="A106" s="148" t="s">
        <v>1423</v>
      </c>
      <c r="B106" s="144"/>
      <c r="C106" s="144"/>
      <c r="D106" s="144"/>
      <c r="E106" s="146"/>
      <c r="F106" s="146"/>
      <c r="G106" s="144">
        <v>9282484</v>
      </c>
      <c r="H106" s="146">
        <v>17.899999999999999</v>
      </c>
      <c r="I106" s="147">
        <v>8</v>
      </c>
    </row>
    <row r="107" spans="1:9" x14ac:dyDescent="0.3">
      <c r="A107" s="148" t="s">
        <v>1423</v>
      </c>
      <c r="B107" s="144"/>
      <c r="C107" s="144"/>
      <c r="D107" s="144"/>
      <c r="E107" s="146"/>
      <c r="F107" s="146"/>
      <c r="G107" s="144">
        <v>9282996</v>
      </c>
      <c r="H107" s="146">
        <v>17.899999999999999</v>
      </c>
      <c r="I107" s="147">
        <v>39</v>
      </c>
    </row>
    <row r="108" spans="1:9" x14ac:dyDescent="0.3">
      <c r="A108" s="148" t="s">
        <v>1423</v>
      </c>
      <c r="B108" s="144"/>
      <c r="C108" s="144"/>
      <c r="D108" s="144"/>
      <c r="E108" s="146"/>
      <c r="F108" s="146"/>
      <c r="G108" s="144">
        <v>9284532</v>
      </c>
      <c r="H108" s="146">
        <v>17.899999999999999</v>
      </c>
      <c r="I108" s="147">
        <v>117</v>
      </c>
    </row>
    <row r="109" spans="1:9" x14ac:dyDescent="0.3">
      <c r="A109" s="148" t="s">
        <v>1423</v>
      </c>
      <c r="B109" s="144"/>
      <c r="C109" s="144"/>
      <c r="D109" s="144"/>
      <c r="E109" s="146"/>
      <c r="F109" s="146"/>
      <c r="G109" s="144">
        <v>9285555</v>
      </c>
      <c r="H109" s="146">
        <v>17.899999999999999</v>
      </c>
      <c r="I109" s="147">
        <v>15</v>
      </c>
    </row>
    <row r="110" spans="1:9" x14ac:dyDescent="0.3">
      <c r="A110" s="148" t="s">
        <v>1423</v>
      </c>
      <c r="B110" s="144"/>
      <c r="C110" s="144"/>
      <c r="D110" s="144"/>
      <c r="E110" s="146"/>
      <c r="F110" s="146"/>
      <c r="G110" s="144">
        <v>9290067</v>
      </c>
      <c r="H110" s="146">
        <v>17.899999999999999</v>
      </c>
      <c r="I110" s="147">
        <v>5</v>
      </c>
    </row>
    <row r="111" spans="1:9" x14ac:dyDescent="0.3">
      <c r="A111" s="148" t="s">
        <v>1423</v>
      </c>
      <c r="B111" s="144"/>
      <c r="C111" s="144"/>
      <c r="D111" s="144"/>
      <c r="E111" s="146"/>
      <c r="F111" s="146"/>
      <c r="G111" s="144">
        <v>9290579</v>
      </c>
      <c r="H111" s="146">
        <v>17.899999999999999</v>
      </c>
      <c r="I111" s="147">
        <v>8</v>
      </c>
    </row>
    <row r="112" spans="1:9" x14ac:dyDescent="0.3">
      <c r="A112" s="148" t="s">
        <v>1423</v>
      </c>
      <c r="B112" s="144"/>
      <c r="C112" s="144"/>
      <c r="D112" s="144"/>
      <c r="E112" s="146"/>
      <c r="F112" s="146"/>
      <c r="G112" s="144">
        <v>9291603</v>
      </c>
      <c r="H112" s="146">
        <v>17.899999999999999</v>
      </c>
      <c r="I112" s="147">
        <v>14</v>
      </c>
    </row>
    <row r="113" spans="1:9" x14ac:dyDescent="0.3">
      <c r="A113" s="148" t="s">
        <v>1423</v>
      </c>
      <c r="B113" s="144"/>
      <c r="C113" s="144"/>
      <c r="D113" s="144"/>
      <c r="E113" s="146"/>
      <c r="F113" s="146"/>
      <c r="G113" s="144">
        <v>9301752</v>
      </c>
      <c r="H113" s="146">
        <v>17.899999999999999</v>
      </c>
      <c r="I113" s="147">
        <v>25</v>
      </c>
    </row>
    <row r="114" spans="1:9" x14ac:dyDescent="0.3">
      <c r="A114" s="143" t="s">
        <v>1423</v>
      </c>
      <c r="B114" s="144" t="s">
        <v>1300</v>
      </c>
      <c r="C114" s="144" t="s">
        <v>1453</v>
      </c>
      <c r="D114" s="144">
        <v>9281406</v>
      </c>
      <c r="E114" s="146">
        <v>17.899999999999999</v>
      </c>
      <c r="F114" s="146">
        <v>499</v>
      </c>
      <c r="G114" s="144"/>
      <c r="H114" s="146"/>
      <c r="I114" s="147"/>
    </row>
    <row r="115" spans="1:9" x14ac:dyDescent="0.3">
      <c r="A115" s="148" t="s">
        <v>1423</v>
      </c>
      <c r="B115" s="144"/>
      <c r="C115" s="144"/>
      <c r="D115" s="144"/>
      <c r="E115" s="146"/>
      <c r="F115" s="146"/>
      <c r="G115" s="144">
        <v>9301752</v>
      </c>
      <c r="H115" s="146">
        <v>17.899999999999999</v>
      </c>
      <c r="I115" s="147">
        <v>2</v>
      </c>
    </row>
    <row r="116" spans="1:9" x14ac:dyDescent="0.3">
      <c r="A116" s="148" t="s">
        <v>1423</v>
      </c>
      <c r="B116" s="144"/>
      <c r="C116" s="144"/>
      <c r="D116" s="144"/>
      <c r="E116" s="146"/>
      <c r="F116" s="146"/>
      <c r="G116" s="144">
        <v>9303282</v>
      </c>
      <c r="H116" s="146">
        <v>17.899999999999999</v>
      </c>
      <c r="I116" s="147">
        <v>2</v>
      </c>
    </row>
    <row r="117" spans="1:9" x14ac:dyDescent="0.3">
      <c r="A117" s="148" t="s">
        <v>1423</v>
      </c>
      <c r="B117" s="144"/>
      <c r="C117" s="144"/>
      <c r="D117" s="144"/>
      <c r="E117" s="146"/>
      <c r="F117" s="146"/>
      <c r="G117" s="144">
        <v>9303794</v>
      </c>
      <c r="H117" s="146">
        <v>17.899999999999999</v>
      </c>
      <c r="I117" s="147">
        <v>17</v>
      </c>
    </row>
    <row r="118" spans="1:9" x14ac:dyDescent="0.3">
      <c r="A118" s="148" t="s">
        <v>1423</v>
      </c>
      <c r="B118" s="144"/>
      <c r="C118" s="144"/>
      <c r="D118" s="144"/>
      <c r="E118" s="146"/>
      <c r="F118" s="146"/>
      <c r="G118" s="144">
        <v>9311382</v>
      </c>
      <c r="H118" s="146">
        <v>17.899999999999999</v>
      </c>
      <c r="I118" s="147">
        <v>1</v>
      </c>
    </row>
    <row r="119" spans="1:9" x14ac:dyDescent="0.3">
      <c r="A119" s="148" t="s">
        <v>1423</v>
      </c>
      <c r="B119" s="144"/>
      <c r="C119" s="144"/>
      <c r="D119" s="144"/>
      <c r="E119" s="146"/>
      <c r="F119" s="146"/>
      <c r="G119" s="144">
        <v>9311893</v>
      </c>
      <c r="H119" s="146">
        <v>17.899999999999999</v>
      </c>
      <c r="I119" s="147">
        <v>1</v>
      </c>
    </row>
    <row r="120" spans="1:9" x14ac:dyDescent="0.3">
      <c r="A120" s="148" t="s">
        <v>1423</v>
      </c>
      <c r="B120" s="144"/>
      <c r="C120" s="144"/>
      <c r="D120" s="144"/>
      <c r="E120" s="146"/>
      <c r="F120" s="146"/>
      <c r="G120" s="144">
        <v>9312405</v>
      </c>
      <c r="H120" s="146">
        <v>17.899999999999999</v>
      </c>
      <c r="I120" s="147">
        <v>2</v>
      </c>
    </row>
    <row r="121" spans="1:9" x14ac:dyDescent="0.3">
      <c r="A121" s="148" t="s">
        <v>1423</v>
      </c>
      <c r="B121" s="144"/>
      <c r="C121" s="144"/>
      <c r="D121" s="144"/>
      <c r="E121" s="146"/>
      <c r="F121" s="146"/>
      <c r="G121" s="144">
        <v>9372779</v>
      </c>
      <c r="H121" s="146">
        <v>17.899999999999999</v>
      </c>
      <c r="I121" s="147">
        <v>474</v>
      </c>
    </row>
    <row r="122" spans="1:9" x14ac:dyDescent="0.3">
      <c r="A122" s="143" t="s">
        <v>1423</v>
      </c>
      <c r="B122" s="144" t="s">
        <v>1300</v>
      </c>
      <c r="C122" s="144" t="s">
        <v>1454</v>
      </c>
      <c r="D122" s="144">
        <v>9281406</v>
      </c>
      <c r="E122" s="146">
        <v>17.899999999999999</v>
      </c>
      <c r="F122" s="146">
        <v>402</v>
      </c>
      <c r="G122" s="144"/>
      <c r="H122" s="146"/>
      <c r="I122" s="147"/>
    </row>
    <row r="123" spans="1:9" ht="16.8" thickBot="1" x14ac:dyDescent="0.35">
      <c r="A123" s="170" t="s">
        <v>1423</v>
      </c>
      <c r="B123" s="171"/>
      <c r="C123" s="171"/>
      <c r="D123" s="171"/>
      <c r="E123" s="173"/>
      <c r="F123" s="173"/>
      <c r="G123" s="171">
        <v>9372779</v>
      </c>
      <c r="H123" s="173">
        <v>17.899999999999999</v>
      </c>
      <c r="I123" s="174">
        <v>402</v>
      </c>
    </row>
    <row r="124" spans="1:9" x14ac:dyDescent="0.3">
      <c r="A124" s="138" t="s">
        <v>1423</v>
      </c>
      <c r="B124" s="139" t="s">
        <v>1300</v>
      </c>
      <c r="C124" s="139" t="s">
        <v>1455</v>
      </c>
      <c r="D124" s="139">
        <v>9293311</v>
      </c>
      <c r="E124" s="141">
        <v>17.899999999999999</v>
      </c>
      <c r="F124" s="141">
        <v>499</v>
      </c>
      <c r="G124" s="139"/>
      <c r="H124" s="141"/>
      <c r="I124" s="142"/>
    </row>
    <row r="125" spans="1:9" x14ac:dyDescent="0.3">
      <c r="A125" s="148" t="s">
        <v>1423</v>
      </c>
      <c r="B125" s="144"/>
      <c r="C125" s="144"/>
      <c r="D125" s="144"/>
      <c r="E125" s="146"/>
      <c r="F125" s="146"/>
      <c r="G125" s="144">
        <v>9372779</v>
      </c>
      <c r="H125" s="146">
        <v>17.899999999999999</v>
      </c>
      <c r="I125" s="147">
        <v>79</v>
      </c>
    </row>
    <row r="126" spans="1:9" x14ac:dyDescent="0.3">
      <c r="A126" s="148" t="s">
        <v>1423</v>
      </c>
      <c r="B126" s="144"/>
      <c r="C126" s="144"/>
      <c r="D126" s="144"/>
      <c r="E126" s="146"/>
      <c r="F126" s="146"/>
      <c r="G126" s="144">
        <v>9373289</v>
      </c>
      <c r="H126" s="146">
        <v>17.899999999999999</v>
      </c>
      <c r="I126" s="147">
        <v>420</v>
      </c>
    </row>
    <row r="127" spans="1:9" x14ac:dyDescent="0.3">
      <c r="A127" s="143" t="s">
        <v>1423</v>
      </c>
      <c r="B127" s="144" t="s">
        <v>1300</v>
      </c>
      <c r="C127" s="144" t="s">
        <v>1456</v>
      </c>
      <c r="D127" s="144">
        <v>9293312</v>
      </c>
      <c r="E127" s="146">
        <v>17.899999999999999</v>
      </c>
      <c r="F127" s="146">
        <v>499</v>
      </c>
      <c r="G127" s="144"/>
      <c r="H127" s="146"/>
      <c r="I127" s="147"/>
    </row>
    <row r="128" spans="1:9" x14ac:dyDescent="0.3">
      <c r="A128" s="148" t="s">
        <v>1423</v>
      </c>
      <c r="B128" s="144"/>
      <c r="C128" s="144"/>
      <c r="D128" s="144"/>
      <c r="E128" s="146"/>
      <c r="F128" s="146"/>
      <c r="G128" s="144">
        <v>9373289</v>
      </c>
      <c r="H128" s="146">
        <v>17.899999999999999</v>
      </c>
      <c r="I128" s="147">
        <v>499</v>
      </c>
    </row>
    <row r="129" spans="1:9" x14ac:dyDescent="0.3">
      <c r="A129" s="143" t="s">
        <v>1423</v>
      </c>
      <c r="B129" s="144" t="s">
        <v>1300</v>
      </c>
      <c r="C129" s="144" t="s">
        <v>1457</v>
      </c>
      <c r="D129" s="144">
        <v>9293312</v>
      </c>
      <c r="E129" s="146">
        <v>17.899999999999999</v>
      </c>
      <c r="F129" s="146">
        <v>2</v>
      </c>
      <c r="G129" s="144"/>
      <c r="H129" s="146"/>
      <c r="I129" s="147"/>
    </row>
    <row r="130" spans="1:9" x14ac:dyDescent="0.3">
      <c r="A130" s="148" t="s">
        <v>1423</v>
      </c>
      <c r="B130" s="144"/>
      <c r="C130" s="144"/>
      <c r="D130" s="144"/>
      <c r="E130" s="146"/>
      <c r="F130" s="146"/>
      <c r="G130" s="144">
        <v>9373289</v>
      </c>
      <c r="H130" s="146">
        <v>17.899999999999999</v>
      </c>
      <c r="I130" s="147">
        <v>2</v>
      </c>
    </row>
    <row r="131" spans="1:9" x14ac:dyDescent="0.3">
      <c r="A131" s="143" t="s">
        <v>1423</v>
      </c>
      <c r="B131" s="144" t="s">
        <v>1300</v>
      </c>
      <c r="C131" s="144" t="s">
        <v>1458</v>
      </c>
      <c r="D131" s="144">
        <v>9321724</v>
      </c>
      <c r="E131" s="146">
        <v>17.95</v>
      </c>
      <c r="F131" s="146">
        <v>499</v>
      </c>
      <c r="G131" s="144"/>
      <c r="H131" s="146"/>
      <c r="I131" s="147"/>
    </row>
    <row r="132" spans="1:9" x14ac:dyDescent="0.3">
      <c r="A132" s="148" t="s">
        <v>1423</v>
      </c>
      <c r="B132" s="144"/>
      <c r="C132" s="144"/>
      <c r="D132" s="144"/>
      <c r="E132" s="146"/>
      <c r="F132" s="146"/>
      <c r="G132" s="144">
        <v>9373802</v>
      </c>
      <c r="H132" s="146">
        <v>17.95</v>
      </c>
      <c r="I132" s="147">
        <v>138</v>
      </c>
    </row>
    <row r="133" spans="1:9" x14ac:dyDescent="0.3">
      <c r="A133" s="148" t="s">
        <v>1423</v>
      </c>
      <c r="B133" s="144"/>
      <c r="C133" s="144"/>
      <c r="D133" s="144"/>
      <c r="E133" s="146"/>
      <c r="F133" s="146"/>
      <c r="G133" s="144">
        <v>9374314</v>
      </c>
      <c r="H133" s="146">
        <v>17.95</v>
      </c>
      <c r="I133" s="147">
        <v>361</v>
      </c>
    </row>
    <row r="134" spans="1:9" x14ac:dyDescent="0.3">
      <c r="A134" s="143" t="s">
        <v>1423</v>
      </c>
      <c r="B134" s="144" t="s">
        <v>1300</v>
      </c>
      <c r="C134" s="144" t="s">
        <v>1459</v>
      </c>
      <c r="D134" s="144">
        <v>9321724</v>
      </c>
      <c r="E134" s="146">
        <v>17.95</v>
      </c>
      <c r="F134" s="146">
        <v>499</v>
      </c>
      <c r="G134" s="144"/>
      <c r="H134" s="146"/>
      <c r="I134" s="147"/>
    </row>
    <row r="135" spans="1:9" x14ac:dyDescent="0.3">
      <c r="A135" s="148" t="s">
        <v>1423</v>
      </c>
      <c r="B135" s="144"/>
      <c r="C135" s="144"/>
      <c r="D135" s="144"/>
      <c r="E135" s="146"/>
      <c r="F135" s="146"/>
      <c r="G135" s="144">
        <v>9374314</v>
      </c>
      <c r="H135" s="146">
        <v>17.95</v>
      </c>
      <c r="I135" s="147">
        <v>236</v>
      </c>
    </row>
    <row r="136" spans="1:9" x14ac:dyDescent="0.3">
      <c r="A136" s="148" t="s">
        <v>1423</v>
      </c>
      <c r="B136" s="144"/>
      <c r="C136" s="144"/>
      <c r="D136" s="144"/>
      <c r="E136" s="146"/>
      <c r="F136" s="146"/>
      <c r="G136" s="144">
        <v>9374831</v>
      </c>
      <c r="H136" s="146">
        <v>17.95</v>
      </c>
      <c r="I136" s="147">
        <v>79</v>
      </c>
    </row>
    <row r="137" spans="1:9" x14ac:dyDescent="0.3">
      <c r="A137" s="148" t="s">
        <v>1423</v>
      </c>
      <c r="B137" s="144"/>
      <c r="C137" s="144"/>
      <c r="D137" s="144"/>
      <c r="E137" s="146"/>
      <c r="F137" s="146"/>
      <c r="G137" s="144">
        <v>9375344</v>
      </c>
      <c r="H137" s="146">
        <v>17.95</v>
      </c>
      <c r="I137" s="147">
        <v>58</v>
      </c>
    </row>
    <row r="138" spans="1:9" x14ac:dyDescent="0.3">
      <c r="A138" s="148" t="s">
        <v>1423</v>
      </c>
      <c r="B138" s="144"/>
      <c r="C138" s="144"/>
      <c r="D138" s="144"/>
      <c r="E138" s="146"/>
      <c r="F138" s="146"/>
      <c r="G138" s="144">
        <v>9375854</v>
      </c>
      <c r="H138" s="146">
        <v>17.95</v>
      </c>
      <c r="I138" s="147">
        <v>101</v>
      </c>
    </row>
    <row r="139" spans="1:9" x14ac:dyDescent="0.3">
      <c r="A139" s="148" t="s">
        <v>1423</v>
      </c>
      <c r="B139" s="144"/>
      <c r="C139" s="144"/>
      <c r="D139" s="144"/>
      <c r="E139" s="146"/>
      <c r="F139" s="146"/>
      <c r="G139" s="144">
        <v>9380368</v>
      </c>
      <c r="H139" s="146">
        <v>17.95</v>
      </c>
      <c r="I139" s="147">
        <v>25</v>
      </c>
    </row>
    <row r="140" spans="1:9" x14ac:dyDescent="0.3">
      <c r="A140" s="143" t="s">
        <v>1423</v>
      </c>
      <c r="B140" s="144" t="s">
        <v>1300</v>
      </c>
      <c r="C140" s="144" t="s">
        <v>1460</v>
      </c>
      <c r="D140" s="144">
        <v>9321725</v>
      </c>
      <c r="E140" s="146">
        <v>17.95</v>
      </c>
      <c r="F140" s="146">
        <v>499</v>
      </c>
      <c r="G140" s="144"/>
      <c r="H140" s="146"/>
      <c r="I140" s="147"/>
    </row>
    <row r="141" spans="1:9" x14ac:dyDescent="0.3">
      <c r="A141" s="148" t="s">
        <v>1423</v>
      </c>
      <c r="B141" s="144"/>
      <c r="C141" s="144"/>
      <c r="D141" s="144"/>
      <c r="E141" s="146"/>
      <c r="F141" s="146"/>
      <c r="G141" s="144">
        <v>9380368</v>
      </c>
      <c r="H141" s="146">
        <v>17.95</v>
      </c>
      <c r="I141" s="147">
        <v>499</v>
      </c>
    </row>
    <row r="142" spans="1:9" x14ac:dyDescent="0.3">
      <c r="A142" s="143" t="s">
        <v>1423</v>
      </c>
      <c r="B142" s="144" t="s">
        <v>1300</v>
      </c>
      <c r="C142" s="144" t="s">
        <v>1461</v>
      </c>
      <c r="D142" s="144">
        <v>9321725</v>
      </c>
      <c r="E142" s="146">
        <v>17.95</v>
      </c>
      <c r="F142" s="146">
        <v>104</v>
      </c>
      <c r="G142" s="144"/>
      <c r="H142" s="146"/>
      <c r="I142" s="147"/>
    </row>
    <row r="143" spans="1:9" x14ac:dyDescent="0.3">
      <c r="A143" s="148" t="s">
        <v>1423</v>
      </c>
      <c r="B143" s="144"/>
      <c r="C143" s="144"/>
      <c r="D143" s="144"/>
      <c r="E143" s="146"/>
      <c r="F143" s="146"/>
      <c r="G143" s="144">
        <v>9380368</v>
      </c>
      <c r="H143" s="146">
        <v>17.95</v>
      </c>
      <c r="I143" s="147">
        <v>46</v>
      </c>
    </row>
    <row r="144" spans="1:9" ht="16.8" thickBot="1" x14ac:dyDescent="0.35">
      <c r="A144" s="170" t="s">
        <v>1423</v>
      </c>
      <c r="B144" s="171"/>
      <c r="C144" s="171"/>
      <c r="D144" s="171"/>
      <c r="E144" s="173"/>
      <c r="F144" s="173"/>
      <c r="G144" s="171">
        <v>9380882</v>
      </c>
      <c r="H144" s="173">
        <v>17.95</v>
      </c>
      <c r="I144" s="174">
        <v>58</v>
      </c>
    </row>
    <row r="145" spans="1:9" x14ac:dyDescent="0.3">
      <c r="A145" s="138" t="s">
        <v>1299</v>
      </c>
      <c r="B145" s="139" t="s">
        <v>1300</v>
      </c>
      <c r="C145" s="139" t="s">
        <v>1462</v>
      </c>
      <c r="D145" s="139">
        <v>9323380</v>
      </c>
      <c r="E145" s="141">
        <v>17.95</v>
      </c>
      <c r="F145" s="141">
        <v>499</v>
      </c>
      <c r="G145" s="139"/>
      <c r="H145" s="141"/>
      <c r="I145" s="142"/>
    </row>
    <row r="146" spans="1:9" x14ac:dyDescent="0.3">
      <c r="A146" s="148" t="s">
        <v>1299</v>
      </c>
      <c r="B146" s="144"/>
      <c r="C146" s="144"/>
      <c r="D146" s="144"/>
      <c r="E146" s="146"/>
      <c r="F146" s="146"/>
      <c r="G146" s="144">
        <v>9380882</v>
      </c>
      <c r="H146" s="146">
        <v>17.95</v>
      </c>
      <c r="I146" s="147">
        <v>246</v>
      </c>
    </row>
    <row r="147" spans="1:9" x14ac:dyDescent="0.3">
      <c r="A147" s="148" t="s">
        <v>1299</v>
      </c>
      <c r="B147" s="144"/>
      <c r="C147" s="144"/>
      <c r="D147" s="144"/>
      <c r="E147" s="146"/>
      <c r="F147" s="146"/>
      <c r="G147" s="144">
        <v>9381395</v>
      </c>
      <c r="H147" s="146">
        <v>17.95</v>
      </c>
      <c r="I147" s="147">
        <v>217</v>
      </c>
    </row>
    <row r="148" spans="1:9" x14ac:dyDescent="0.3">
      <c r="A148" s="148" t="s">
        <v>1299</v>
      </c>
      <c r="B148" s="144"/>
      <c r="C148" s="144"/>
      <c r="D148" s="144"/>
      <c r="E148" s="146"/>
      <c r="F148" s="146"/>
      <c r="G148" s="144">
        <v>9381907</v>
      </c>
      <c r="H148" s="146">
        <v>17.95</v>
      </c>
      <c r="I148" s="147">
        <v>36</v>
      </c>
    </row>
    <row r="149" spans="1:9" x14ac:dyDescent="0.3">
      <c r="A149" s="143" t="s">
        <v>1299</v>
      </c>
      <c r="B149" s="144" t="s">
        <v>1300</v>
      </c>
      <c r="C149" s="144" t="s">
        <v>1463</v>
      </c>
      <c r="D149" s="144">
        <v>9323380</v>
      </c>
      <c r="E149" s="146">
        <v>17.95</v>
      </c>
      <c r="F149" s="146">
        <v>499</v>
      </c>
      <c r="G149" s="144"/>
      <c r="H149" s="146"/>
      <c r="I149" s="147"/>
    </row>
    <row r="150" spans="1:9" x14ac:dyDescent="0.3">
      <c r="A150" s="148" t="s">
        <v>1299</v>
      </c>
      <c r="B150" s="144"/>
      <c r="C150" s="144"/>
      <c r="D150" s="144"/>
      <c r="E150" s="146"/>
      <c r="F150" s="146"/>
      <c r="G150" s="144">
        <v>9381907</v>
      </c>
      <c r="H150" s="146">
        <v>17.95</v>
      </c>
      <c r="I150" s="147">
        <v>67</v>
      </c>
    </row>
    <row r="151" spans="1:9" x14ac:dyDescent="0.3">
      <c r="A151" s="148" t="s">
        <v>1299</v>
      </c>
      <c r="B151" s="144"/>
      <c r="C151" s="144"/>
      <c r="D151" s="144"/>
      <c r="E151" s="146"/>
      <c r="F151" s="146"/>
      <c r="G151" s="144">
        <v>9382423</v>
      </c>
      <c r="H151" s="146">
        <v>17.95</v>
      </c>
      <c r="I151" s="147">
        <v>432</v>
      </c>
    </row>
    <row r="152" spans="1:9" x14ac:dyDescent="0.3">
      <c r="A152" s="143" t="s">
        <v>1299</v>
      </c>
      <c r="B152" s="144" t="s">
        <v>1300</v>
      </c>
      <c r="C152" s="144" t="s">
        <v>1464</v>
      </c>
      <c r="D152" s="144">
        <v>9323381</v>
      </c>
      <c r="E152" s="146">
        <v>17.95</v>
      </c>
      <c r="F152" s="146">
        <v>499</v>
      </c>
      <c r="G152" s="144"/>
      <c r="H152" s="146"/>
      <c r="I152" s="147"/>
    </row>
    <row r="153" spans="1:9" x14ac:dyDescent="0.3">
      <c r="A153" s="148" t="s">
        <v>1299</v>
      </c>
      <c r="B153" s="144"/>
      <c r="C153" s="144"/>
      <c r="D153" s="144"/>
      <c r="E153" s="146"/>
      <c r="F153" s="146"/>
      <c r="G153" s="144">
        <v>9382423</v>
      </c>
      <c r="H153" s="146">
        <v>17.95</v>
      </c>
      <c r="I153" s="147">
        <v>95</v>
      </c>
    </row>
    <row r="154" spans="1:9" x14ac:dyDescent="0.3">
      <c r="A154" s="148" t="s">
        <v>1299</v>
      </c>
      <c r="B154" s="144"/>
      <c r="C154" s="144"/>
      <c r="D154" s="144"/>
      <c r="E154" s="146"/>
      <c r="F154" s="146"/>
      <c r="G154" s="144">
        <v>9382936</v>
      </c>
      <c r="H154" s="146">
        <v>17.95</v>
      </c>
      <c r="I154" s="147">
        <v>315</v>
      </c>
    </row>
    <row r="155" spans="1:9" x14ac:dyDescent="0.3">
      <c r="A155" s="148" t="s">
        <v>1299</v>
      </c>
      <c r="B155" s="144"/>
      <c r="C155" s="144"/>
      <c r="D155" s="144"/>
      <c r="E155" s="146"/>
      <c r="F155" s="146"/>
      <c r="G155" s="144">
        <v>9383449</v>
      </c>
      <c r="H155" s="146">
        <v>17.95</v>
      </c>
      <c r="I155" s="147">
        <v>89</v>
      </c>
    </row>
    <row r="156" spans="1:9" x14ac:dyDescent="0.3">
      <c r="A156" s="143" t="s">
        <v>1299</v>
      </c>
      <c r="B156" s="144" t="s">
        <v>1300</v>
      </c>
      <c r="C156" s="144" t="s">
        <v>1465</v>
      </c>
      <c r="D156" s="144">
        <v>9323381</v>
      </c>
      <c r="E156" s="146">
        <v>17.95</v>
      </c>
      <c r="F156" s="146">
        <v>481</v>
      </c>
      <c r="G156" s="144"/>
      <c r="H156" s="146"/>
      <c r="I156" s="147"/>
    </row>
    <row r="157" spans="1:9" x14ac:dyDescent="0.3">
      <c r="A157" s="148" t="s">
        <v>1299</v>
      </c>
      <c r="B157" s="144"/>
      <c r="C157" s="144"/>
      <c r="D157" s="144"/>
      <c r="E157" s="146"/>
      <c r="F157" s="146"/>
      <c r="G157" s="144">
        <v>9383449</v>
      </c>
      <c r="H157" s="146">
        <v>17.95</v>
      </c>
      <c r="I157" s="147">
        <v>46</v>
      </c>
    </row>
    <row r="158" spans="1:9" x14ac:dyDescent="0.3">
      <c r="A158" s="148" t="s">
        <v>1299</v>
      </c>
      <c r="B158" s="144"/>
      <c r="C158" s="144"/>
      <c r="D158" s="144"/>
      <c r="E158" s="146"/>
      <c r="F158" s="146"/>
      <c r="G158" s="144">
        <v>9383959</v>
      </c>
      <c r="H158" s="146">
        <v>17.95</v>
      </c>
      <c r="I158" s="147">
        <v>29</v>
      </c>
    </row>
    <row r="159" spans="1:9" x14ac:dyDescent="0.3">
      <c r="A159" s="148" t="s">
        <v>1299</v>
      </c>
      <c r="B159" s="144"/>
      <c r="C159" s="144"/>
      <c r="D159" s="144"/>
      <c r="E159" s="146"/>
      <c r="F159" s="146"/>
      <c r="G159" s="144">
        <v>9384472</v>
      </c>
      <c r="H159" s="146">
        <v>17.95</v>
      </c>
      <c r="I159" s="147">
        <v>406</v>
      </c>
    </row>
    <row r="160" spans="1:9" x14ac:dyDescent="0.3">
      <c r="A160" s="143" t="s">
        <v>1299</v>
      </c>
      <c r="B160" s="144" t="s">
        <v>1300</v>
      </c>
      <c r="C160" s="144" t="s">
        <v>1466</v>
      </c>
      <c r="D160" s="144">
        <v>9324935</v>
      </c>
      <c r="E160" s="146">
        <v>17.95</v>
      </c>
      <c r="F160" s="146">
        <v>31</v>
      </c>
      <c r="G160" s="144"/>
      <c r="H160" s="146"/>
      <c r="I160" s="147"/>
    </row>
    <row r="161" spans="1:9" x14ac:dyDescent="0.3">
      <c r="A161" s="148" t="s">
        <v>1299</v>
      </c>
      <c r="B161" s="144"/>
      <c r="C161" s="144"/>
      <c r="D161" s="144"/>
      <c r="E161" s="146"/>
      <c r="F161" s="146"/>
      <c r="G161" s="144">
        <v>9384472</v>
      </c>
      <c r="H161" s="146">
        <v>17.95</v>
      </c>
      <c r="I161" s="147">
        <v>31</v>
      </c>
    </row>
    <row r="162" spans="1:9" x14ac:dyDescent="0.3">
      <c r="A162" s="143" t="s">
        <v>1408</v>
      </c>
      <c r="B162" s="144" t="s">
        <v>1300</v>
      </c>
      <c r="C162" s="144" t="s">
        <v>1467</v>
      </c>
      <c r="D162" s="144">
        <v>9331851</v>
      </c>
      <c r="E162" s="146">
        <v>17.95</v>
      </c>
      <c r="F162" s="146">
        <v>499</v>
      </c>
      <c r="G162" s="144"/>
      <c r="H162" s="146"/>
      <c r="I162" s="147"/>
    </row>
    <row r="163" spans="1:9" x14ac:dyDescent="0.3">
      <c r="A163" s="148" t="s">
        <v>1408</v>
      </c>
      <c r="B163" s="144"/>
      <c r="C163" s="144"/>
      <c r="D163" s="144"/>
      <c r="E163" s="146"/>
      <c r="F163" s="146"/>
      <c r="G163" s="144">
        <v>9384472</v>
      </c>
      <c r="H163" s="146">
        <v>17.95</v>
      </c>
      <c r="I163" s="147">
        <v>499</v>
      </c>
    </row>
    <row r="164" spans="1:9" x14ac:dyDescent="0.3">
      <c r="A164" s="143" t="s">
        <v>1408</v>
      </c>
      <c r="B164" s="144" t="s">
        <v>1300</v>
      </c>
      <c r="C164" s="144" t="s">
        <v>1468</v>
      </c>
      <c r="D164" s="144">
        <v>9331851</v>
      </c>
      <c r="E164" s="146">
        <v>17.95</v>
      </c>
      <c r="F164" s="146">
        <v>276</v>
      </c>
      <c r="G164" s="144"/>
      <c r="H164" s="146"/>
      <c r="I164" s="147"/>
    </row>
    <row r="165" spans="1:9" x14ac:dyDescent="0.3">
      <c r="A165" s="148" t="s">
        <v>1408</v>
      </c>
      <c r="B165" s="144"/>
      <c r="C165" s="144"/>
      <c r="D165" s="144"/>
      <c r="E165" s="146"/>
      <c r="F165" s="146"/>
      <c r="G165" s="144">
        <v>9384472</v>
      </c>
      <c r="H165" s="146">
        <v>17.95</v>
      </c>
      <c r="I165" s="147">
        <v>212</v>
      </c>
    </row>
    <row r="166" spans="1:9" ht="16.8" thickBot="1" x14ac:dyDescent="0.35">
      <c r="A166" s="148" t="s">
        <v>1408</v>
      </c>
      <c r="B166" s="144"/>
      <c r="C166" s="144"/>
      <c r="D166" s="144"/>
      <c r="E166" s="146"/>
      <c r="F166" s="146"/>
      <c r="G166" s="144">
        <v>9384981</v>
      </c>
      <c r="H166" s="146">
        <v>17.95</v>
      </c>
      <c r="I166" s="147">
        <v>64</v>
      </c>
    </row>
    <row r="167" spans="1:9" x14ac:dyDescent="0.3">
      <c r="A167" s="180" t="s">
        <v>1893</v>
      </c>
      <c r="B167" s="181" t="s">
        <v>272</v>
      </c>
      <c r="C167" s="181" t="s">
        <v>1469</v>
      </c>
      <c r="D167" s="181">
        <v>9391721</v>
      </c>
      <c r="E167" s="182">
        <v>18.05</v>
      </c>
      <c r="F167" s="182">
        <v>100</v>
      </c>
      <c r="G167" s="181"/>
      <c r="H167" s="182"/>
      <c r="I167" s="183"/>
    </row>
    <row r="168" spans="1:9" x14ac:dyDescent="0.3">
      <c r="A168" s="148" t="s">
        <v>1893</v>
      </c>
      <c r="B168" s="144"/>
      <c r="C168" s="144"/>
      <c r="D168" s="144"/>
      <c r="E168" s="146"/>
      <c r="F168" s="146"/>
      <c r="G168" s="144">
        <v>9430083</v>
      </c>
      <c r="H168" s="146">
        <v>18.05</v>
      </c>
      <c r="I168" s="147">
        <v>7</v>
      </c>
    </row>
    <row r="169" spans="1:9" x14ac:dyDescent="0.3">
      <c r="A169" s="148" t="s">
        <v>1893</v>
      </c>
      <c r="B169" s="144"/>
      <c r="C169" s="144"/>
      <c r="D169" s="144"/>
      <c r="E169" s="146"/>
      <c r="F169" s="146"/>
      <c r="G169" s="144">
        <v>9430593</v>
      </c>
      <c r="H169" s="146">
        <v>18.05</v>
      </c>
      <c r="I169" s="147">
        <v>3</v>
      </c>
    </row>
    <row r="170" spans="1:9" x14ac:dyDescent="0.3">
      <c r="A170" s="148" t="s">
        <v>1893</v>
      </c>
      <c r="B170" s="144"/>
      <c r="C170" s="144"/>
      <c r="D170" s="144"/>
      <c r="E170" s="146"/>
      <c r="F170" s="146"/>
      <c r="G170" s="144">
        <v>9431619</v>
      </c>
      <c r="H170" s="146">
        <v>18.05</v>
      </c>
      <c r="I170" s="147">
        <v>3</v>
      </c>
    </row>
    <row r="171" spans="1:9" x14ac:dyDescent="0.3">
      <c r="A171" s="148" t="s">
        <v>1893</v>
      </c>
      <c r="B171" s="144"/>
      <c r="C171" s="144"/>
      <c r="D171" s="144"/>
      <c r="E171" s="146"/>
      <c r="F171" s="146"/>
      <c r="G171" s="144">
        <v>9432132</v>
      </c>
      <c r="H171" s="146">
        <v>18.05</v>
      </c>
      <c r="I171" s="147">
        <v>10</v>
      </c>
    </row>
    <row r="172" spans="1:9" x14ac:dyDescent="0.3">
      <c r="A172" s="148" t="s">
        <v>1893</v>
      </c>
      <c r="B172" s="144"/>
      <c r="C172" s="144"/>
      <c r="D172" s="144"/>
      <c r="E172" s="146"/>
      <c r="F172" s="146"/>
      <c r="G172" s="144">
        <v>9432647</v>
      </c>
      <c r="H172" s="146">
        <v>18.05</v>
      </c>
      <c r="I172" s="147">
        <v>6</v>
      </c>
    </row>
    <row r="173" spans="1:9" x14ac:dyDescent="0.3">
      <c r="A173" s="148" t="s">
        <v>1893</v>
      </c>
      <c r="B173" s="144"/>
      <c r="C173" s="144"/>
      <c r="D173" s="144"/>
      <c r="E173" s="146"/>
      <c r="F173" s="146"/>
      <c r="G173" s="144">
        <v>9433165</v>
      </c>
      <c r="H173" s="146">
        <v>18.05</v>
      </c>
      <c r="I173" s="147">
        <v>9</v>
      </c>
    </row>
    <row r="174" spans="1:9" x14ac:dyDescent="0.3">
      <c r="A174" s="148" t="s">
        <v>1893</v>
      </c>
      <c r="B174" s="144"/>
      <c r="C174" s="144"/>
      <c r="D174" s="144"/>
      <c r="E174" s="146"/>
      <c r="F174" s="146"/>
      <c r="G174" s="144">
        <v>9434187</v>
      </c>
      <c r="H174" s="146">
        <v>18.05</v>
      </c>
      <c r="I174" s="147">
        <v>49</v>
      </c>
    </row>
    <row r="175" spans="1:9" x14ac:dyDescent="0.3">
      <c r="A175" s="143" t="s">
        <v>1893</v>
      </c>
      <c r="B175" s="144" t="s">
        <v>272</v>
      </c>
      <c r="C175" s="144" t="s">
        <v>1469</v>
      </c>
      <c r="D175" s="144">
        <v>9493450</v>
      </c>
      <c r="E175" s="146">
        <v>18.05</v>
      </c>
      <c r="F175" s="146">
        <v>-13</v>
      </c>
      <c r="G175" s="144"/>
      <c r="H175" s="146"/>
      <c r="I175" s="147"/>
    </row>
    <row r="176" spans="1:9" x14ac:dyDescent="0.3">
      <c r="A176" s="143" t="s">
        <v>1893</v>
      </c>
      <c r="B176" s="144" t="s">
        <v>272</v>
      </c>
      <c r="C176" s="144" t="s">
        <v>1470</v>
      </c>
      <c r="D176" s="144">
        <v>9441193</v>
      </c>
      <c r="E176" s="146">
        <v>18</v>
      </c>
      <c r="F176" s="146">
        <v>50</v>
      </c>
      <c r="G176" s="144"/>
      <c r="H176" s="146"/>
      <c r="I176" s="147"/>
    </row>
    <row r="177" spans="1:9" x14ac:dyDescent="0.3">
      <c r="A177" s="148" t="s">
        <v>1893</v>
      </c>
      <c r="B177" s="144"/>
      <c r="C177" s="144"/>
      <c r="D177" s="144"/>
      <c r="E177" s="146"/>
      <c r="F177" s="146"/>
      <c r="G177" s="144">
        <v>9441262</v>
      </c>
      <c r="H177" s="146">
        <v>18</v>
      </c>
      <c r="I177" s="147">
        <v>41</v>
      </c>
    </row>
    <row r="178" spans="1:9" ht="16.8" thickBot="1" x14ac:dyDescent="0.35">
      <c r="A178" s="170" t="s">
        <v>1893</v>
      </c>
      <c r="B178" s="171"/>
      <c r="C178" s="171"/>
      <c r="D178" s="171"/>
      <c r="E178" s="173"/>
      <c r="F178" s="173"/>
      <c r="G178" s="171">
        <v>9441776</v>
      </c>
      <c r="H178" s="173">
        <v>18</v>
      </c>
      <c r="I178" s="174">
        <v>9</v>
      </c>
    </row>
    <row r="179" spans="1:9" x14ac:dyDescent="0.3">
      <c r="A179" s="180" t="s">
        <v>357</v>
      </c>
      <c r="B179" s="181" t="s">
        <v>358</v>
      </c>
      <c r="C179" s="181" t="s">
        <v>1471</v>
      </c>
      <c r="D179" s="181">
        <v>11310441</v>
      </c>
      <c r="E179" s="182">
        <v>17.55</v>
      </c>
      <c r="F179" s="182">
        <v>5</v>
      </c>
      <c r="G179" s="181"/>
      <c r="H179" s="182"/>
      <c r="I179" s="183"/>
    </row>
    <row r="180" spans="1:9" ht="16.8" thickBot="1" x14ac:dyDescent="0.35">
      <c r="A180" s="170" t="s">
        <v>357</v>
      </c>
      <c r="B180" s="171"/>
      <c r="C180" s="171"/>
      <c r="D180" s="171"/>
      <c r="E180" s="173"/>
      <c r="F180" s="173"/>
      <c r="G180" s="171">
        <v>11475219</v>
      </c>
      <c r="H180" s="173">
        <v>17.55</v>
      </c>
      <c r="I180" s="174">
        <v>5</v>
      </c>
    </row>
    <row r="181" spans="1:9" x14ac:dyDescent="0.3">
      <c r="A181" s="180" t="s">
        <v>1893</v>
      </c>
      <c r="B181" s="181" t="s">
        <v>272</v>
      </c>
      <c r="C181" s="181" t="s">
        <v>1472</v>
      </c>
      <c r="D181" s="181">
        <v>13142110</v>
      </c>
      <c r="E181" s="182">
        <v>18.05</v>
      </c>
      <c r="F181" s="182">
        <v>100</v>
      </c>
      <c r="G181" s="181"/>
      <c r="H181" s="182"/>
      <c r="I181" s="183"/>
    </row>
    <row r="182" spans="1:9" ht="16.8" thickBot="1" x14ac:dyDescent="0.35">
      <c r="A182" s="217" t="s">
        <v>1893</v>
      </c>
      <c r="B182" s="171" t="s">
        <v>272</v>
      </c>
      <c r="C182" s="171" t="s">
        <v>1472</v>
      </c>
      <c r="D182" s="171">
        <v>13150557</v>
      </c>
      <c r="E182" s="173">
        <v>18.05</v>
      </c>
      <c r="F182" s="173">
        <v>-100</v>
      </c>
      <c r="G182" s="171"/>
      <c r="H182" s="173"/>
      <c r="I182" s="174"/>
    </row>
    <row r="183" spans="1:9" x14ac:dyDescent="0.3">
      <c r="A183" s="138" t="s">
        <v>520</v>
      </c>
      <c r="B183" s="139" t="s">
        <v>313</v>
      </c>
      <c r="C183" s="139">
        <v>10144</v>
      </c>
      <c r="D183" s="139">
        <v>13200923</v>
      </c>
      <c r="E183" s="141">
        <v>17.899999999999999</v>
      </c>
      <c r="F183" s="141">
        <v>400</v>
      </c>
      <c r="G183" s="139"/>
      <c r="H183" s="141"/>
      <c r="I183" s="142"/>
    </row>
    <row r="184" spans="1:9" x14ac:dyDescent="0.3">
      <c r="A184" s="148" t="s">
        <v>520</v>
      </c>
      <c r="B184" s="144"/>
      <c r="C184" s="144"/>
      <c r="D184" s="144"/>
      <c r="E184" s="146"/>
      <c r="F184" s="146"/>
      <c r="G184" s="144">
        <v>13201405</v>
      </c>
      <c r="H184" s="146">
        <v>17.899999999999999</v>
      </c>
      <c r="I184" s="147">
        <v>400</v>
      </c>
    </row>
    <row r="185" spans="1:9" x14ac:dyDescent="0.3">
      <c r="A185" s="143" t="s">
        <v>520</v>
      </c>
      <c r="B185" s="144" t="s">
        <v>313</v>
      </c>
      <c r="C185" s="144">
        <v>10145</v>
      </c>
      <c r="D185" s="144">
        <v>13201288</v>
      </c>
      <c r="E185" s="146">
        <v>17.899999999999999</v>
      </c>
      <c r="F185" s="146">
        <v>400</v>
      </c>
      <c r="G185" s="144"/>
      <c r="H185" s="146"/>
      <c r="I185" s="147"/>
    </row>
    <row r="186" spans="1:9" x14ac:dyDescent="0.3">
      <c r="A186" s="148" t="s">
        <v>520</v>
      </c>
      <c r="B186" s="144"/>
      <c r="C186" s="144"/>
      <c r="D186" s="144"/>
      <c r="E186" s="146"/>
      <c r="F186" s="146"/>
      <c r="G186" s="144">
        <v>13201405</v>
      </c>
      <c r="H186" s="146">
        <v>17.899999999999999</v>
      </c>
      <c r="I186" s="147">
        <v>400</v>
      </c>
    </row>
    <row r="187" spans="1:9" x14ac:dyDescent="0.3">
      <c r="A187" s="143" t="s">
        <v>520</v>
      </c>
      <c r="B187" s="144" t="s">
        <v>313</v>
      </c>
      <c r="C187" s="144">
        <v>10146</v>
      </c>
      <c r="D187" s="144">
        <v>13201831</v>
      </c>
      <c r="E187" s="146">
        <v>17.899999999999999</v>
      </c>
      <c r="F187" s="146">
        <v>100</v>
      </c>
      <c r="G187" s="144"/>
      <c r="H187" s="146"/>
      <c r="I187" s="147"/>
    </row>
    <row r="188" spans="1:9" x14ac:dyDescent="0.3">
      <c r="A188" s="148" t="s">
        <v>520</v>
      </c>
      <c r="B188" s="144"/>
      <c r="C188" s="144"/>
      <c r="D188" s="144"/>
      <c r="E188" s="146"/>
      <c r="F188" s="146"/>
      <c r="G188" s="144">
        <v>13243990</v>
      </c>
      <c r="H188" s="146">
        <v>17.95</v>
      </c>
      <c r="I188" s="147">
        <v>100</v>
      </c>
    </row>
    <row r="189" spans="1:9" x14ac:dyDescent="0.3">
      <c r="A189" s="138" t="s">
        <v>312</v>
      </c>
      <c r="B189" s="139" t="s">
        <v>497</v>
      </c>
      <c r="C189" s="139" t="s">
        <v>1473</v>
      </c>
      <c r="D189" s="139">
        <v>13202832</v>
      </c>
      <c r="E189" s="141">
        <v>17.850000000000001</v>
      </c>
      <c r="F189" s="141">
        <v>499</v>
      </c>
      <c r="G189" s="139"/>
      <c r="H189" s="141"/>
      <c r="I189" s="142"/>
    </row>
    <row r="190" spans="1:9" x14ac:dyDescent="0.3">
      <c r="A190" s="148" t="s">
        <v>312</v>
      </c>
      <c r="B190" s="144"/>
      <c r="C190" s="144"/>
      <c r="D190" s="144"/>
      <c r="E190" s="146"/>
      <c r="F190" s="146"/>
      <c r="G190" s="144">
        <v>13202936</v>
      </c>
      <c r="H190" s="146">
        <v>17.850000000000001</v>
      </c>
      <c r="I190" s="147">
        <v>499</v>
      </c>
    </row>
    <row r="191" spans="1:9" x14ac:dyDescent="0.3">
      <c r="A191" s="138" t="s">
        <v>520</v>
      </c>
      <c r="B191" s="139" t="s">
        <v>313</v>
      </c>
      <c r="C191" s="139">
        <v>10147</v>
      </c>
      <c r="D191" s="139">
        <v>13204141</v>
      </c>
      <c r="E191" s="141">
        <v>17.8</v>
      </c>
      <c r="F191" s="141">
        <v>112</v>
      </c>
      <c r="G191" s="139"/>
      <c r="H191" s="141"/>
      <c r="I191" s="142"/>
    </row>
    <row r="192" spans="1:9" x14ac:dyDescent="0.3">
      <c r="A192" s="148" t="s">
        <v>520</v>
      </c>
      <c r="B192" s="144"/>
      <c r="C192" s="144"/>
      <c r="D192" s="144"/>
      <c r="E192" s="146"/>
      <c r="F192" s="146"/>
      <c r="G192" s="144">
        <v>13204465</v>
      </c>
      <c r="H192" s="146">
        <v>17.8</v>
      </c>
      <c r="I192" s="147">
        <v>112</v>
      </c>
    </row>
    <row r="193" spans="1:9" x14ac:dyDescent="0.3">
      <c r="A193" s="138" t="s">
        <v>312</v>
      </c>
      <c r="B193" s="139" t="s">
        <v>497</v>
      </c>
      <c r="C193" s="139" t="s">
        <v>1474</v>
      </c>
      <c r="D193" s="139">
        <v>13204159</v>
      </c>
      <c r="E193" s="141">
        <v>17.8</v>
      </c>
      <c r="F193" s="141">
        <v>499</v>
      </c>
      <c r="G193" s="139"/>
      <c r="H193" s="141"/>
      <c r="I193" s="142"/>
    </row>
    <row r="194" spans="1:9" x14ac:dyDescent="0.3">
      <c r="A194" s="148" t="s">
        <v>312</v>
      </c>
      <c r="B194" s="144"/>
      <c r="C194" s="144"/>
      <c r="D194" s="144"/>
      <c r="E194" s="146"/>
      <c r="F194" s="146"/>
      <c r="G194" s="144">
        <v>13204465</v>
      </c>
      <c r="H194" s="146">
        <v>17.8</v>
      </c>
      <c r="I194" s="147">
        <v>499</v>
      </c>
    </row>
    <row r="195" spans="1:9" x14ac:dyDescent="0.3">
      <c r="A195" s="143" t="s">
        <v>312</v>
      </c>
      <c r="B195" s="144" t="s">
        <v>497</v>
      </c>
      <c r="C195" s="144" t="s">
        <v>1475</v>
      </c>
      <c r="D195" s="144">
        <v>13204812</v>
      </c>
      <c r="E195" s="146">
        <v>17.8</v>
      </c>
      <c r="F195" s="146">
        <v>499</v>
      </c>
      <c r="G195" s="144"/>
      <c r="H195" s="146"/>
      <c r="I195" s="147"/>
    </row>
    <row r="196" spans="1:9" x14ac:dyDescent="0.3">
      <c r="A196" s="148" t="s">
        <v>312</v>
      </c>
      <c r="B196" s="144"/>
      <c r="C196" s="144"/>
      <c r="D196" s="144"/>
      <c r="E196" s="146"/>
      <c r="F196" s="146"/>
      <c r="G196" s="144">
        <v>13204976</v>
      </c>
      <c r="H196" s="146">
        <v>17.8</v>
      </c>
      <c r="I196" s="147">
        <v>88</v>
      </c>
    </row>
    <row r="197" spans="1:9" x14ac:dyDescent="0.3">
      <c r="A197" s="148" t="s">
        <v>312</v>
      </c>
      <c r="B197" s="144"/>
      <c r="C197" s="144"/>
      <c r="D197" s="144"/>
      <c r="E197" s="146"/>
      <c r="F197" s="146"/>
      <c r="G197" s="144">
        <v>13233852</v>
      </c>
      <c r="H197" s="146">
        <v>17.8</v>
      </c>
      <c r="I197" s="147">
        <v>17</v>
      </c>
    </row>
    <row r="198" spans="1:9" x14ac:dyDescent="0.3">
      <c r="A198" s="148" t="s">
        <v>312</v>
      </c>
      <c r="B198" s="144"/>
      <c r="C198" s="144"/>
      <c r="D198" s="144"/>
      <c r="E198" s="146"/>
      <c r="F198" s="146"/>
      <c r="G198" s="144">
        <v>13241433</v>
      </c>
      <c r="H198" s="146">
        <v>17.8</v>
      </c>
      <c r="I198" s="147">
        <v>1</v>
      </c>
    </row>
    <row r="199" spans="1:9" x14ac:dyDescent="0.3">
      <c r="A199" s="148" t="s">
        <v>312</v>
      </c>
      <c r="B199" s="144"/>
      <c r="C199" s="144"/>
      <c r="D199" s="144"/>
      <c r="E199" s="146"/>
      <c r="F199" s="146"/>
      <c r="G199" s="144">
        <v>13242459</v>
      </c>
      <c r="H199" s="146">
        <v>17.8</v>
      </c>
      <c r="I199" s="147">
        <v>27</v>
      </c>
    </row>
    <row r="200" spans="1:9" x14ac:dyDescent="0.3">
      <c r="A200" s="148" t="s">
        <v>312</v>
      </c>
      <c r="B200" s="144"/>
      <c r="C200" s="144"/>
      <c r="D200" s="144"/>
      <c r="E200" s="146"/>
      <c r="F200" s="146"/>
      <c r="G200" s="144">
        <v>13243479</v>
      </c>
      <c r="H200" s="146">
        <v>17.8</v>
      </c>
      <c r="I200" s="147">
        <v>366</v>
      </c>
    </row>
    <row r="201" spans="1:9" x14ac:dyDescent="0.3">
      <c r="A201" s="143" t="s">
        <v>312</v>
      </c>
      <c r="B201" s="144" t="s">
        <v>313</v>
      </c>
      <c r="C201" s="144">
        <v>10148</v>
      </c>
      <c r="D201" s="144">
        <v>13205050</v>
      </c>
      <c r="E201" s="146">
        <v>17.8</v>
      </c>
      <c r="F201" s="146">
        <v>499</v>
      </c>
      <c r="G201" s="144"/>
      <c r="H201" s="146"/>
      <c r="I201" s="147"/>
    </row>
    <row r="202" spans="1:9" x14ac:dyDescent="0.3">
      <c r="A202" s="148" t="s">
        <v>312</v>
      </c>
      <c r="B202" s="144"/>
      <c r="C202" s="144"/>
      <c r="D202" s="144"/>
      <c r="E202" s="146"/>
      <c r="F202" s="146"/>
      <c r="G202" s="144">
        <v>13243479</v>
      </c>
      <c r="H202" s="146">
        <v>17.8</v>
      </c>
      <c r="I202" s="147">
        <v>499</v>
      </c>
    </row>
    <row r="203" spans="1:9" x14ac:dyDescent="0.3">
      <c r="A203" s="143" t="s">
        <v>312</v>
      </c>
      <c r="B203" s="144" t="s">
        <v>313</v>
      </c>
      <c r="C203" s="144">
        <v>10149</v>
      </c>
      <c r="D203" s="144">
        <v>13205931</v>
      </c>
      <c r="E203" s="146">
        <v>17.8</v>
      </c>
      <c r="F203" s="146">
        <v>89</v>
      </c>
      <c r="G203" s="144"/>
      <c r="H203" s="146"/>
      <c r="I203" s="147"/>
    </row>
    <row r="204" spans="1:9" x14ac:dyDescent="0.3">
      <c r="A204" s="148" t="s">
        <v>312</v>
      </c>
      <c r="B204" s="144"/>
      <c r="C204" s="144"/>
      <c r="D204" s="144"/>
      <c r="E204" s="146"/>
      <c r="F204" s="146"/>
      <c r="G204" s="144">
        <v>13243479</v>
      </c>
      <c r="H204" s="146">
        <v>17.8</v>
      </c>
      <c r="I204" s="147">
        <v>37</v>
      </c>
    </row>
    <row r="205" spans="1:9" ht="16.8" thickBot="1" x14ac:dyDescent="0.35">
      <c r="A205" s="170" t="s">
        <v>312</v>
      </c>
      <c r="B205" s="171"/>
      <c r="C205" s="171"/>
      <c r="D205" s="171"/>
      <c r="E205" s="173"/>
      <c r="F205" s="173"/>
      <c r="G205" s="171">
        <v>13243990</v>
      </c>
      <c r="H205" s="173">
        <v>17.95</v>
      </c>
      <c r="I205" s="174">
        <v>52</v>
      </c>
    </row>
    <row r="206" spans="1:9" x14ac:dyDescent="0.3">
      <c r="A206" s="138" t="s">
        <v>312</v>
      </c>
      <c r="B206" s="139" t="s">
        <v>497</v>
      </c>
      <c r="C206" s="139" t="s">
        <v>1476</v>
      </c>
      <c r="D206" s="139">
        <v>13252400</v>
      </c>
      <c r="E206" s="141">
        <v>17.899999999999999</v>
      </c>
      <c r="F206" s="141">
        <v>6</v>
      </c>
      <c r="G206" s="139"/>
      <c r="H206" s="141"/>
      <c r="I206" s="142"/>
    </row>
    <row r="207" spans="1:9" x14ac:dyDescent="0.3">
      <c r="A207" s="143" t="s">
        <v>312</v>
      </c>
      <c r="B207" s="144" t="s">
        <v>497</v>
      </c>
      <c r="C207" s="144" t="s">
        <v>1476</v>
      </c>
      <c r="D207" s="144">
        <v>13260472</v>
      </c>
      <c r="E207" s="146">
        <v>17.899999999999999</v>
      </c>
      <c r="F207" s="146">
        <v>-6</v>
      </c>
      <c r="G207" s="144"/>
      <c r="H207" s="146"/>
      <c r="I207" s="147"/>
    </row>
    <row r="208" spans="1:9" x14ac:dyDescent="0.3">
      <c r="A208" s="143" t="s">
        <v>312</v>
      </c>
      <c r="B208" s="144" t="s">
        <v>497</v>
      </c>
      <c r="C208" s="144" t="s">
        <v>1477</v>
      </c>
      <c r="D208" s="144">
        <v>13253191</v>
      </c>
      <c r="E208" s="146">
        <v>17.850000000000001</v>
      </c>
      <c r="F208" s="146">
        <v>17</v>
      </c>
      <c r="G208" s="144"/>
      <c r="H208" s="146"/>
      <c r="I208" s="147"/>
    </row>
    <row r="209" spans="1:9" x14ac:dyDescent="0.3">
      <c r="A209" s="143" t="s">
        <v>312</v>
      </c>
      <c r="B209" s="144" t="s">
        <v>497</v>
      </c>
      <c r="C209" s="144" t="s">
        <v>1477</v>
      </c>
      <c r="D209" s="144">
        <v>13260470</v>
      </c>
      <c r="E209" s="146">
        <v>17.850000000000001</v>
      </c>
      <c r="F209" s="146">
        <v>-17</v>
      </c>
      <c r="G209" s="144"/>
      <c r="H209" s="146"/>
      <c r="I209" s="147"/>
    </row>
    <row r="210" spans="1:9" x14ac:dyDescent="0.3">
      <c r="A210" s="143" t="s">
        <v>312</v>
      </c>
      <c r="B210" s="144" t="s">
        <v>497</v>
      </c>
      <c r="C210" s="144" t="s">
        <v>1478</v>
      </c>
      <c r="D210" s="144">
        <v>13255821</v>
      </c>
      <c r="E210" s="146">
        <v>17.899999999999999</v>
      </c>
      <c r="F210" s="146">
        <v>20</v>
      </c>
      <c r="G210" s="144"/>
      <c r="H210" s="146"/>
      <c r="I210" s="147"/>
    </row>
    <row r="211" spans="1:9" x14ac:dyDescent="0.3">
      <c r="A211" s="143" t="s">
        <v>312</v>
      </c>
      <c r="B211" s="144" t="s">
        <v>497</v>
      </c>
      <c r="C211" s="144" t="s">
        <v>1478</v>
      </c>
      <c r="D211" s="144">
        <v>13272130</v>
      </c>
      <c r="E211" s="146">
        <v>17.899999999999999</v>
      </c>
      <c r="F211" s="146">
        <v>-20</v>
      </c>
      <c r="G211" s="144"/>
      <c r="H211" s="146"/>
      <c r="I211" s="147"/>
    </row>
    <row r="212" spans="1:9" x14ac:dyDescent="0.3">
      <c r="A212" s="143" t="s">
        <v>312</v>
      </c>
      <c r="B212" s="144" t="s">
        <v>497</v>
      </c>
      <c r="C212" s="144" t="s">
        <v>1479</v>
      </c>
      <c r="D212" s="144">
        <v>13261086</v>
      </c>
      <c r="E212" s="146">
        <v>17.850000000000001</v>
      </c>
      <c r="F212" s="146">
        <v>20</v>
      </c>
      <c r="G212" s="144"/>
      <c r="H212" s="146"/>
      <c r="I212" s="147"/>
    </row>
    <row r="213" spans="1:9" ht="16.8" thickBot="1" x14ac:dyDescent="0.35">
      <c r="A213" s="217" t="s">
        <v>312</v>
      </c>
      <c r="B213" s="171" t="s">
        <v>497</v>
      </c>
      <c r="C213" s="171" t="s">
        <v>1479</v>
      </c>
      <c r="D213" s="171">
        <v>13272128</v>
      </c>
      <c r="E213" s="173">
        <v>17.850000000000001</v>
      </c>
      <c r="F213" s="173">
        <v>-20</v>
      </c>
      <c r="G213" s="171"/>
      <c r="H213" s="173"/>
      <c r="I213" s="174"/>
    </row>
    <row r="214" spans="1:9" x14ac:dyDescent="0.3">
      <c r="A214" s="180" t="s">
        <v>1893</v>
      </c>
      <c r="B214" s="181" t="s">
        <v>272</v>
      </c>
      <c r="C214" s="181" t="s">
        <v>1480</v>
      </c>
      <c r="D214" s="181">
        <v>13262756</v>
      </c>
      <c r="E214" s="182">
        <v>17.850000000000001</v>
      </c>
      <c r="F214" s="182">
        <v>125</v>
      </c>
      <c r="G214" s="181"/>
      <c r="H214" s="182"/>
      <c r="I214" s="183"/>
    </row>
    <row r="215" spans="1:9" ht="16.8" thickBot="1" x14ac:dyDescent="0.35">
      <c r="A215" s="170" t="s">
        <v>1893</v>
      </c>
      <c r="B215" s="171"/>
      <c r="C215" s="171"/>
      <c r="D215" s="171"/>
      <c r="E215" s="173"/>
      <c r="F215" s="173"/>
      <c r="G215" s="171">
        <v>13300000</v>
      </c>
      <c r="H215" s="173">
        <v>17.899999999999999</v>
      </c>
      <c r="I215" s="174">
        <v>125</v>
      </c>
    </row>
    <row r="216" spans="1:9" x14ac:dyDescent="0.3">
      <c r="A216" s="138" t="s">
        <v>312</v>
      </c>
      <c r="B216" s="139" t="s">
        <v>497</v>
      </c>
      <c r="C216" s="139" t="s">
        <v>1481</v>
      </c>
      <c r="D216" s="139">
        <v>13263806</v>
      </c>
      <c r="E216" s="141">
        <v>17.8</v>
      </c>
      <c r="F216" s="141">
        <v>100</v>
      </c>
      <c r="G216" s="139"/>
      <c r="H216" s="141"/>
      <c r="I216" s="142"/>
    </row>
    <row r="217" spans="1:9" x14ac:dyDescent="0.3">
      <c r="A217" s="148" t="s">
        <v>312</v>
      </c>
      <c r="B217" s="144"/>
      <c r="C217" s="144"/>
      <c r="D217" s="144"/>
      <c r="E217" s="146"/>
      <c r="F217" s="146"/>
      <c r="G217" s="144">
        <v>13300000</v>
      </c>
      <c r="H217" s="146">
        <v>17.899999999999999</v>
      </c>
      <c r="I217" s="147">
        <v>100</v>
      </c>
    </row>
    <row r="218" spans="1:9" x14ac:dyDescent="0.3">
      <c r="A218" s="143" t="s">
        <v>312</v>
      </c>
      <c r="B218" s="144" t="s">
        <v>497</v>
      </c>
      <c r="C218" s="144" t="s">
        <v>1482</v>
      </c>
      <c r="D218" s="144">
        <v>13272518</v>
      </c>
      <c r="E218" s="146">
        <v>17.8</v>
      </c>
      <c r="F218" s="146">
        <v>100</v>
      </c>
      <c r="G218" s="144"/>
      <c r="H218" s="146"/>
      <c r="I218" s="147"/>
    </row>
    <row r="219" spans="1:9" x14ac:dyDescent="0.3">
      <c r="A219" s="148" t="s">
        <v>312</v>
      </c>
      <c r="B219" s="144"/>
      <c r="C219" s="144"/>
      <c r="D219" s="144"/>
      <c r="E219" s="146"/>
      <c r="F219" s="146"/>
      <c r="G219" s="144">
        <v>13300000</v>
      </c>
      <c r="H219" s="146">
        <v>17.899999999999999</v>
      </c>
      <c r="I219" s="147">
        <v>100</v>
      </c>
    </row>
    <row r="220" spans="1:9" x14ac:dyDescent="0.3">
      <c r="A220" s="143" t="s">
        <v>312</v>
      </c>
      <c r="B220" s="144" t="s">
        <v>497</v>
      </c>
      <c r="C220" s="144" t="s">
        <v>1483</v>
      </c>
      <c r="D220" s="144">
        <v>13273385</v>
      </c>
      <c r="E220" s="146">
        <v>17.8</v>
      </c>
      <c r="F220" s="146">
        <v>19</v>
      </c>
      <c r="G220" s="144"/>
      <c r="H220" s="146"/>
      <c r="I220" s="147"/>
    </row>
    <row r="221" spans="1:9" ht="16.8" thickBot="1" x14ac:dyDescent="0.35">
      <c r="A221" s="170" t="s">
        <v>312</v>
      </c>
      <c r="B221" s="171"/>
      <c r="C221" s="171"/>
      <c r="D221" s="171"/>
      <c r="E221" s="173"/>
      <c r="F221" s="173"/>
      <c r="G221" s="171">
        <v>13300000</v>
      </c>
      <c r="H221" s="173">
        <v>17.899999999999999</v>
      </c>
      <c r="I221" s="174">
        <v>19</v>
      </c>
    </row>
    <row r="222" spans="1:9" ht="16.8" thickBot="1" x14ac:dyDescent="0.35">
      <c r="A222" s="364"/>
      <c r="B222" s="365" t="s">
        <v>1079</v>
      </c>
      <c r="C222" s="192"/>
      <c r="D222" s="192"/>
      <c r="E222" s="192"/>
      <c r="F222" s="194">
        <f>SUM(F4:F221)</f>
        <v>25303</v>
      </c>
      <c r="G222" s="192"/>
      <c r="H222" s="192"/>
      <c r="I222" s="195">
        <f>SUM(I4:I221)</f>
        <v>25303</v>
      </c>
    </row>
    <row r="223" spans="1:9" s="226" customFormat="1" ht="33" customHeight="1" x14ac:dyDescent="0.3">
      <c r="A223" s="250" t="s">
        <v>1081</v>
      </c>
      <c r="B223" s="463" t="s">
        <v>1083</v>
      </c>
      <c r="C223" s="463"/>
      <c r="D223" s="463"/>
      <c r="E223" s="463"/>
      <c r="F223" s="463"/>
      <c r="G223" s="463"/>
      <c r="H223" s="463"/>
      <c r="I223" s="463"/>
    </row>
    <row r="224" spans="1:9" ht="16.8" thickBot="1" x14ac:dyDescent="0.35">
      <c r="A224" s="14"/>
    </row>
    <row r="225" spans="1:8" ht="36.6" customHeight="1" thickBot="1" x14ac:dyDescent="0.35">
      <c r="A225" s="14" t="s">
        <v>1080</v>
      </c>
      <c r="B225" s="474" t="s">
        <v>1086</v>
      </c>
      <c r="C225" s="475"/>
      <c r="D225" s="475" t="s">
        <v>1087</v>
      </c>
      <c r="E225" s="475"/>
      <c r="F225" s="536" t="s">
        <v>1912</v>
      </c>
      <c r="G225" s="536"/>
      <c r="H225" s="193" t="s">
        <v>595</v>
      </c>
    </row>
    <row r="226" spans="1:8" x14ac:dyDescent="0.3">
      <c r="A226" s="14"/>
      <c r="B226" s="470" t="s">
        <v>1381</v>
      </c>
      <c r="C226" s="471"/>
      <c r="D226" s="535" t="s">
        <v>1491</v>
      </c>
      <c r="E226" s="520"/>
      <c r="F226" s="510">
        <v>20</v>
      </c>
      <c r="G226" s="510"/>
      <c r="H226" s="242">
        <v>20</v>
      </c>
    </row>
    <row r="227" spans="1:8" x14ac:dyDescent="0.3">
      <c r="A227" s="14"/>
      <c r="B227" s="470"/>
      <c r="C227" s="471"/>
      <c r="D227" s="516" t="s">
        <v>1489</v>
      </c>
      <c r="E227" s="477"/>
      <c r="F227" s="497">
        <v>20</v>
      </c>
      <c r="G227" s="497"/>
      <c r="H227" s="240">
        <v>20</v>
      </c>
    </row>
    <row r="228" spans="1:8" x14ac:dyDescent="0.3">
      <c r="A228" s="14"/>
      <c r="B228" s="470"/>
      <c r="C228" s="471"/>
      <c r="D228" s="523" t="s">
        <v>1490</v>
      </c>
      <c r="E228" s="477"/>
      <c r="F228" s="497">
        <v>5</v>
      </c>
      <c r="G228" s="497"/>
      <c r="H228" s="240">
        <v>5</v>
      </c>
    </row>
    <row r="229" spans="1:8" x14ac:dyDescent="0.3">
      <c r="A229" s="14"/>
      <c r="B229" s="470"/>
      <c r="C229" s="471"/>
      <c r="D229" s="534" t="s">
        <v>1492</v>
      </c>
      <c r="E229" s="531"/>
      <c r="F229" s="497">
        <v>3097</v>
      </c>
      <c r="G229" s="497"/>
      <c r="H229" s="240">
        <v>3097</v>
      </c>
    </row>
    <row r="230" spans="1:8" x14ac:dyDescent="0.3">
      <c r="A230" s="14"/>
      <c r="B230" s="489"/>
      <c r="C230" s="490"/>
      <c r="D230" s="516" t="s">
        <v>1493</v>
      </c>
      <c r="E230" s="477"/>
      <c r="F230" s="497">
        <v>219</v>
      </c>
      <c r="G230" s="497"/>
      <c r="H230" s="240">
        <v>219</v>
      </c>
    </row>
    <row r="231" spans="1:8" x14ac:dyDescent="0.3">
      <c r="A231" s="14"/>
      <c r="B231" s="487" t="s">
        <v>1494</v>
      </c>
      <c r="C231" s="488"/>
      <c r="D231" s="516" t="s">
        <v>1670</v>
      </c>
      <c r="E231" s="477"/>
      <c r="F231" s="497">
        <v>9000</v>
      </c>
      <c r="G231" s="497"/>
      <c r="H231" s="240">
        <v>9000</v>
      </c>
    </row>
    <row r="232" spans="1:8" x14ac:dyDescent="0.3">
      <c r="A232" s="14"/>
      <c r="B232" s="470"/>
      <c r="C232" s="471"/>
      <c r="D232" s="532" t="s">
        <v>1895</v>
      </c>
      <c r="E232" s="533"/>
      <c r="F232" s="497">
        <v>5396</v>
      </c>
      <c r="G232" s="497"/>
      <c r="H232" s="240">
        <v>5396</v>
      </c>
    </row>
    <row r="233" spans="1:8" x14ac:dyDescent="0.3">
      <c r="A233" s="14"/>
      <c r="B233" s="470"/>
      <c r="C233" s="471"/>
      <c r="D233" s="532" t="s">
        <v>1896</v>
      </c>
      <c r="E233" s="533"/>
      <c r="F233" s="497">
        <v>2784</v>
      </c>
      <c r="G233" s="497"/>
      <c r="H233" s="240">
        <v>2784</v>
      </c>
    </row>
    <row r="234" spans="1:8" x14ac:dyDescent="0.3">
      <c r="B234" s="487" t="s">
        <v>1495</v>
      </c>
      <c r="C234" s="488"/>
      <c r="D234" s="516" t="s">
        <v>1496</v>
      </c>
      <c r="E234" s="477"/>
      <c r="F234" s="497">
        <v>499</v>
      </c>
      <c r="G234" s="497"/>
      <c r="H234" s="248">
        <v>499</v>
      </c>
    </row>
    <row r="235" spans="1:8" x14ac:dyDescent="0.3">
      <c r="B235" s="489"/>
      <c r="C235" s="490"/>
      <c r="D235" s="477" t="s">
        <v>1497</v>
      </c>
      <c r="E235" s="477"/>
      <c r="F235" s="497">
        <v>4001</v>
      </c>
      <c r="G235" s="497"/>
      <c r="H235" s="248">
        <v>4001</v>
      </c>
    </row>
    <row r="236" spans="1:8" x14ac:dyDescent="0.3">
      <c r="B236" s="487" t="s">
        <v>1498</v>
      </c>
      <c r="C236" s="488"/>
      <c r="D236" s="516" t="s">
        <v>1499</v>
      </c>
      <c r="E236" s="477"/>
      <c r="F236" s="497">
        <v>100</v>
      </c>
      <c r="G236" s="497"/>
      <c r="H236" s="248">
        <v>87</v>
      </c>
    </row>
    <row r="237" spans="1:8" x14ac:dyDescent="0.3">
      <c r="B237" s="470"/>
      <c r="C237" s="471"/>
      <c r="D237" s="516" t="s">
        <v>1500</v>
      </c>
      <c r="E237" s="477"/>
      <c r="F237" s="497">
        <v>50</v>
      </c>
      <c r="G237" s="497"/>
      <c r="H237" s="255">
        <v>50</v>
      </c>
    </row>
    <row r="238" spans="1:8" ht="16.8" thickBot="1" x14ac:dyDescent="0.35">
      <c r="B238" s="472"/>
      <c r="C238" s="473"/>
      <c r="D238" s="525" t="s">
        <v>1501</v>
      </c>
      <c r="E238" s="467"/>
      <c r="F238" s="498">
        <v>125</v>
      </c>
      <c r="G238" s="498"/>
      <c r="H238" s="249">
        <v>125</v>
      </c>
    </row>
  </sheetData>
  <mergeCells count="34">
    <mergeCell ref="D228:E228"/>
    <mergeCell ref="D230:E230"/>
    <mergeCell ref="D229:E229"/>
    <mergeCell ref="B226:C230"/>
    <mergeCell ref="B223:I223"/>
    <mergeCell ref="B225:C225"/>
    <mergeCell ref="D225:E225"/>
    <mergeCell ref="D226:E226"/>
    <mergeCell ref="D227:E227"/>
    <mergeCell ref="F225:G225"/>
    <mergeCell ref="F226:G226"/>
    <mergeCell ref="F227:G227"/>
    <mergeCell ref="F228:G228"/>
    <mergeCell ref="F229:G229"/>
    <mergeCell ref="F230:G230"/>
    <mergeCell ref="D233:E233"/>
    <mergeCell ref="B234:C235"/>
    <mergeCell ref="B236:C238"/>
    <mergeCell ref="D237:E237"/>
    <mergeCell ref="D234:E234"/>
    <mergeCell ref="D235:E235"/>
    <mergeCell ref="D236:E236"/>
    <mergeCell ref="D238:E238"/>
    <mergeCell ref="B231:C233"/>
    <mergeCell ref="D231:E231"/>
    <mergeCell ref="D232:E232"/>
    <mergeCell ref="F236:G236"/>
    <mergeCell ref="F237:G237"/>
    <mergeCell ref="F238:G238"/>
    <mergeCell ref="F231:G231"/>
    <mergeCell ref="F232:G232"/>
    <mergeCell ref="F233:G233"/>
    <mergeCell ref="F234:G234"/>
    <mergeCell ref="F235:G235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1" fitToHeight="100" orientation="portrait" r:id="rId1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39">
    <pageSetUpPr fitToPage="1"/>
  </sheetPr>
  <dimension ref="A1:I212"/>
  <sheetViews>
    <sheetView zoomScale="80" zoomScaleNormal="80" workbookViewId="0">
      <selection activeCell="A2" sqref="A2"/>
    </sheetView>
  </sheetViews>
  <sheetFormatPr defaultRowHeight="16.2" x14ac:dyDescent="0.3"/>
  <cols>
    <col min="1" max="1" width="12.21875" customWidth="1"/>
    <col min="2" max="2" width="10.5546875" bestFit="1" customWidth="1"/>
    <col min="3" max="3" width="8.33203125" bestFit="1" customWidth="1"/>
    <col min="4" max="9" width="10.5546875" bestFit="1" customWidth="1"/>
  </cols>
  <sheetData>
    <row r="1" spans="1:9" x14ac:dyDescent="0.3">
      <c r="A1" s="135" t="s">
        <v>3361</v>
      </c>
      <c r="C1" s="14"/>
    </row>
    <row r="2" spans="1:9" ht="16.8" thickBot="1" x14ac:dyDescent="0.35">
      <c r="A2" s="135" t="s">
        <v>1668</v>
      </c>
      <c r="C2" s="14"/>
    </row>
    <row r="3" spans="1:9" s="136" customFormat="1" ht="16.8" thickBot="1" x14ac:dyDescent="0.35">
      <c r="A3" s="175" t="s">
        <v>1595</v>
      </c>
      <c r="B3" s="176" t="s">
        <v>1596</v>
      </c>
      <c r="C3" s="178" t="s">
        <v>254</v>
      </c>
      <c r="D3" s="178" t="s">
        <v>1597</v>
      </c>
      <c r="E3" s="176" t="s">
        <v>1598</v>
      </c>
      <c r="F3" s="176" t="s">
        <v>1599</v>
      </c>
      <c r="G3" s="178" t="s">
        <v>258</v>
      </c>
      <c r="H3" s="176" t="s">
        <v>1600</v>
      </c>
      <c r="I3" s="179" t="s">
        <v>1601</v>
      </c>
    </row>
    <row r="4" spans="1:9" x14ac:dyDescent="0.3">
      <c r="A4" s="180" t="s">
        <v>736</v>
      </c>
      <c r="B4" s="181" t="s">
        <v>737</v>
      </c>
      <c r="C4" s="181" t="s">
        <v>1602</v>
      </c>
      <c r="D4" s="181">
        <v>9090072</v>
      </c>
      <c r="E4" s="182">
        <v>16.45</v>
      </c>
      <c r="F4" s="182">
        <v>499</v>
      </c>
      <c r="G4" s="181"/>
      <c r="H4" s="182"/>
      <c r="I4" s="183"/>
    </row>
    <row r="5" spans="1:9" x14ac:dyDescent="0.3">
      <c r="A5" s="148" t="s">
        <v>736</v>
      </c>
      <c r="B5" s="144"/>
      <c r="C5" s="144"/>
      <c r="D5" s="144"/>
      <c r="E5" s="146"/>
      <c r="F5" s="146"/>
      <c r="G5" s="144">
        <v>9101985</v>
      </c>
      <c r="H5" s="146">
        <v>16.45</v>
      </c>
      <c r="I5" s="147">
        <v>322</v>
      </c>
    </row>
    <row r="6" spans="1:9" x14ac:dyDescent="0.3">
      <c r="A6" s="148" t="s">
        <v>736</v>
      </c>
      <c r="B6" s="144"/>
      <c r="C6" s="144"/>
      <c r="D6" s="144"/>
      <c r="E6" s="146"/>
      <c r="F6" s="146"/>
      <c r="G6" s="144">
        <v>9102498</v>
      </c>
      <c r="H6" s="146">
        <v>16.45</v>
      </c>
      <c r="I6" s="147">
        <v>177</v>
      </c>
    </row>
    <row r="7" spans="1:9" x14ac:dyDescent="0.3">
      <c r="A7" s="143" t="s">
        <v>736</v>
      </c>
      <c r="B7" s="144" t="s">
        <v>737</v>
      </c>
      <c r="C7" s="144" t="s">
        <v>1603</v>
      </c>
      <c r="D7" s="144">
        <v>9090072</v>
      </c>
      <c r="E7" s="146">
        <v>16.45</v>
      </c>
      <c r="F7" s="146">
        <v>4</v>
      </c>
      <c r="G7" s="144"/>
      <c r="H7" s="146"/>
      <c r="I7" s="147"/>
    </row>
    <row r="8" spans="1:9" x14ac:dyDescent="0.3">
      <c r="A8" s="148" t="s">
        <v>736</v>
      </c>
      <c r="B8" s="144"/>
      <c r="C8" s="144"/>
      <c r="D8" s="144"/>
      <c r="E8" s="146"/>
      <c r="F8" s="146"/>
      <c r="G8" s="144">
        <v>9102498</v>
      </c>
      <c r="H8" s="146">
        <v>16.45</v>
      </c>
      <c r="I8" s="147">
        <v>4</v>
      </c>
    </row>
    <row r="9" spans="1:9" x14ac:dyDescent="0.3">
      <c r="A9" s="143" t="s">
        <v>736</v>
      </c>
      <c r="B9" s="144" t="s">
        <v>737</v>
      </c>
      <c r="C9" s="144" t="s">
        <v>1604</v>
      </c>
      <c r="D9" s="144">
        <v>9090072</v>
      </c>
      <c r="E9" s="146">
        <v>16.45</v>
      </c>
      <c r="F9" s="146">
        <v>499</v>
      </c>
      <c r="G9" s="144"/>
      <c r="H9" s="146"/>
      <c r="I9" s="147"/>
    </row>
    <row r="10" spans="1:9" x14ac:dyDescent="0.3">
      <c r="A10" s="148" t="s">
        <v>736</v>
      </c>
      <c r="B10" s="144"/>
      <c r="C10" s="144"/>
      <c r="D10" s="144"/>
      <c r="E10" s="146"/>
      <c r="F10" s="146"/>
      <c r="G10" s="144">
        <v>9102498</v>
      </c>
      <c r="H10" s="146">
        <v>16.45</v>
      </c>
      <c r="I10" s="147">
        <v>499</v>
      </c>
    </row>
    <row r="11" spans="1:9" x14ac:dyDescent="0.3">
      <c r="A11" s="143" t="s">
        <v>736</v>
      </c>
      <c r="B11" s="144" t="s">
        <v>737</v>
      </c>
      <c r="C11" s="144" t="s">
        <v>1605</v>
      </c>
      <c r="D11" s="144">
        <v>9090072</v>
      </c>
      <c r="E11" s="146">
        <v>16.45</v>
      </c>
      <c r="F11" s="146">
        <v>499</v>
      </c>
      <c r="G11" s="144"/>
      <c r="H11" s="146"/>
      <c r="I11" s="147"/>
    </row>
    <row r="12" spans="1:9" x14ac:dyDescent="0.3">
      <c r="A12" s="148" t="s">
        <v>736</v>
      </c>
      <c r="B12" s="144"/>
      <c r="C12" s="144"/>
      <c r="D12" s="144"/>
      <c r="E12" s="146"/>
      <c r="F12" s="146"/>
      <c r="G12" s="144">
        <v>9102498</v>
      </c>
      <c r="H12" s="146">
        <v>16.45</v>
      </c>
      <c r="I12" s="147">
        <v>499</v>
      </c>
    </row>
    <row r="13" spans="1:9" x14ac:dyDescent="0.3">
      <c r="A13" s="143" t="s">
        <v>736</v>
      </c>
      <c r="B13" s="144" t="s">
        <v>737</v>
      </c>
      <c r="C13" s="144" t="s">
        <v>1606</v>
      </c>
      <c r="D13" s="144">
        <v>9090072</v>
      </c>
      <c r="E13" s="146">
        <v>16.45</v>
      </c>
      <c r="F13" s="146">
        <v>499</v>
      </c>
      <c r="G13" s="144"/>
      <c r="H13" s="146"/>
      <c r="I13" s="147"/>
    </row>
    <row r="14" spans="1:9" x14ac:dyDescent="0.3">
      <c r="A14" s="148" t="s">
        <v>736</v>
      </c>
      <c r="B14" s="144"/>
      <c r="C14" s="144"/>
      <c r="D14" s="144"/>
      <c r="E14" s="146"/>
      <c r="F14" s="146"/>
      <c r="G14" s="144">
        <v>9102498</v>
      </c>
      <c r="H14" s="146">
        <v>16.45</v>
      </c>
      <c r="I14" s="147">
        <v>144</v>
      </c>
    </row>
    <row r="15" spans="1:9" x14ac:dyDescent="0.3">
      <c r="A15" s="148" t="s">
        <v>736</v>
      </c>
      <c r="B15" s="144"/>
      <c r="C15" s="144"/>
      <c r="D15" s="144"/>
      <c r="E15" s="146"/>
      <c r="F15" s="146"/>
      <c r="G15" s="144">
        <v>9103011</v>
      </c>
      <c r="H15" s="146">
        <v>16.45</v>
      </c>
      <c r="I15" s="147">
        <v>355</v>
      </c>
    </row>
    <row r="16" spans="1:9" x14ac:dyDescent="0.3">
      <c r="A16" s="143" t="s">
        <v>736</v>
      </c>
      <c r="B16" s="144" t="s">
        <v>737</v>
      </c>
      <c r="C16" s="144" t="s">
        <v>1607</v>
      </c>
      <c r="D16" s="144">
        <v>9090737</v>
      </c>
      <c r="E16" s="146">
        <v>16.5</v>
      </c>
      <c r="F16" s="146">
        <v>499</v>
      </c>
      <c r="G16" s="144"/>
      <c r="H16" s="146"/>
      <c r="I16" s="147"/>
    </row>
    <row r="17" spans="1:9" x14ac:dyDescent="0.3">
      <c r="A17" s="148" t="s">
        <v>736</v>
      </c>
      <c r="B17" s="144"/>
      <c r="C17" s="144"/>
      <c r="D17" s="144"/>
      <c r="E17" s="146"/>
      <c r="F17" s="146"/>
      <c r="G17" s="144">
        <v>9104036</v>
      </c>
      <c r="H17" s="146">
        <v>16.5</v>
      </c>
      <c r="I17" s="147">
        <v>62</v>
      </c>
    </row>
    <row r="18" spans="1:9" x14ac:dyDescent="0.3">
      <c r="A18" s="148" t="s">
        <v>736</v>
      </c>
      <c r="B18" s="144"/>
      <c r="C18" s="144"/>
      <c r="D18" s="144"/>
      <c r="E18" s="146"/>
      <c r="F18" s="146"/>
      <c r="G18" s="144">
        <v>9104547</v>
      </c>
      <c r="H18" s="146">
        <v>16.5</v>
      </c>
      <c r="I18" s="147">
        <v>437</v>
      </c>
    </row>
    <row r="19" spans="1:9" x14ac:dyDescent="0.3">
      <c r="A19" s="143" t="s">
        <v>736</v>
      </c>
      <c r="B19" s="144" t="s">
        <v>737</v>
      </c>
      <c r="C19" s="144" t="s">
        <v>1608</v>
      </c>
      <c r="D19" s="144">
        <v>9090737</v>
      </c>
      <c r="E19" s="146">
        <v>16.5</v>
      </c>
      <c r="F19" s="146">
        <v>499</v>
      </c>
      <c r="G19" s="144"/>
      <c r="H19" s="146"/>
      <c r="I19" s="147"/>
    </row>
    <row r="20" spans="1:9" x14ac:dyDescent="0.3">
      <c r="A20" s="148" t="s">
        <v>736</v>
      </c>
      <c r="B20" s="144"/>
      <c r="C20" s="144"/>
      <c r="D20" s="144"/>
      <c r="E20" s="146"/>
      <c r="F20" s="146"/>
      <c r="G20" s="144">
        <v>9104547</v>
      </c>
      <c r="H20" s="146">
        <v>16.5</v>
      </c>
      <c r="I20" s="147">
        <v>499</v>
      </c>
    </row>
    <row r="21" spans="1:9" x14ac:dyDescent="0.3">
      <c r="A21" s="143" t="s">
        <v>736</v>
      </c>
      <c r="B21" s="144" t="s">
        <v>737</v>
      </c>
      <c r="C21" s="144" t="s">
        <v>1609</v>
      </c>
      <c r="D21" s="144">
        <v>9090737</v>
      </c>
      <c r="E21" s="146">
        <v>16.5</v>
      </c>
      <c r="F21" s="146">
        <v>4</v>
      </c>
      <c r="G21" s="144"/>
      <c r="H21" s="146"/>
      <c r="I21" s="147"/>
    </row>
    <row r="22" spans="1:9" x14ac:dyDescent="0.3">
      <c r="A22" s="148" t="s">
        <v>736</v>
      </c>
      <c r="B22" s="144"/>
      <c r="C22" s="144"/>
      <c r="D22" s="144"/>
      <c r="E22" s="146"/>
      <c r="F22" s="146"/>
      <c r="G22" s="144">
        <v>9104547</v>
      </c>
      <c r="H22" s="146">
        <v>16.5</v>
      </c>
      <c r="I22" s="147">
        <v>4</v>
      </c>
    </row>
    <row r="23" spans="1:9" x14ac:dyDescent="0.3">
      <c r="A23" s="143" t="s">
        <v>736</v>
      </c>
      <c r="B23" s="144" t="s">
        <v>737</v>
      </c>
      <c r="C23" s="144" t="s">
        <v>1610</v>
      </c>
      <c r="D23" s="144">
        <v>9090737</v>
      </c>
      <c r="E23" s="146">
        <v>16.5</v>
      </c>
      <c r="F23" s="146">
        <v>499</v>
      </c>
      <c r="G23" s="144"/>
      <c r="H23" s="146"/>
      <c r="I23" s="147"/>
    </row>
    <row r="24" spans="1:9" x14ac:dyDescent="0.3">
      <c r="A24" s="148" t="s">
        <v>736</v>
      </c>
      <c r="B24" s="144"/>
      <c r="C24" s="144"/>
      <c r="D24" s="144"/>
      <c r="E24" s="146"/>
      <c r="F24" s="146"/>
      <c r="G24" s="144">
        <v>9104547</v>
      </c>
      <c r="H24" s="146">
        <v>16.5</v>
      </c>
      <c r="I24" s="147">
        <v>129</v>
      </c>
    </row>
    <row r="25" spans="1:9" x14ac:dyDescent="0.3">
      <c r="A25" s="148" t="s">
        <v>736</v>
      </c>
      <c r="B25" s="144"/>
      <c r="C25" s="144"/>
      <c r="D25" s="144"/>
      <c r="E25" s="146"/>
      <c r="F25" s="146"/>
      <c r="G25" s="144">
        <v>9105056</v>
      </c>
      <c r="H25" s="146">
        <v>16.5</v>
      </c>
      <c r="I25" s="147">
        <v>370</v>
      </c>
    </row>
    <row r="26" spans="1:9" x14ac:dyDescent="0.3">
      <c r="A26" s="143" t="s">
        <v>736</v>
      </c>
      <c r="B26" s="144" t="s">
        <v>737</v>
      </c>
      <c r="C26" s="144" t="s">
        <v>1611</v>
      </c>
      <c r="D26" s="144">
        <v>9090737</v>
      </c>
      <c r="E26" s="146">
        <v>16.5</v>
      </c>
      <c r="F26" s="146">
        <v>499</v>
      </c>
      <c r="G26" s="144"/>
      <c r="H26" s="146"/>
      <c r="I26" s="147"/>
    </row>
    <row r="27" spans="1:9" ht="16.8" thickBot="1" x14ac:dyDescent="0.35">
      <c r="A27" s="170" t="s">
        <v>736</v>
      </c>
      <c r="B27" s="171"/>
      <c r="C27" s="171"/>
      <c r="D27" s="171"/>
      <c r="E27" s="173"/>
      <c r="F27" s="173"/>
      <c r="G27" s="171">
        <v>9105056</v>
      </c>
      <c r="H27" s="173">
        <v>16.5</v>
      </c>
      <c r="I27" s="174">
        <v>499</v>
      </c>
    </row>
    <row r="28" spans="1:9" x14ac:dyDescent="0.3">
      <c r="A28" s="138" t="s">
        <v>736</v>
      </c>
      <c r="B28" s="139" t="s">
        <v>737</v>
      </c>
      <c r="C28" s="139" t="s">
        <v>1612</v>
      </c>
      <c r="D28" s="139">
        <v>9155684</v>
      </c>
      <c r="E28" s="141">
        <v>16.45</v>
      </c>
      <c r="F28" s="141">
        <v>400</v>
      </c>
      <c r="G28" s="139"/>
      <c r="H28" s="141"/>
      <c r="I28" s="142"/>
    </row>
    <row r="29" spans="1:9" x14ac:dyDescent="0.3">
      <c r="A29" s="148" t="s">
        <v>736</v>
      </c>
      <c r="B29" s="144"/>
      <c r="C29" s="144"/>
      <c r="D29" s="144"/>
      <c r="E29" s="146"/>
      <c r="F29" s="146"/>
      <c r="G29" s="144">
        <v>9175031</v>
      </c>
      <c r="H29" s="146">
        <v>16.45</v>
      </c>
      <c r="I29" s="147">
        <v>72</v>
      </c>
    </row>
    <row r="30" spans="1:9" x14ac:dyDescent="0.3">
      <c r="A30" s="148" t="s">
        <v>736</v>
      </c>
      <c r="B30" s="144"/>
      <c r="C30" s="144"/>
      <c r="D30" s="144"/>
      <c r="E30" s="146"/>
      <c r="F30" s="146"/>
      <c r="G30" s="144">
        <v>9193754</v>
      </c>
      <c r="H30" s="146">
        <v>16.45</v>
      </c>
      <c r="I30" s="147">
        <v>328</v>
      </c>
    </row>
    <row r="31" spans="1:9" x14ac:dyDescent="0.3">
      <c r="A31" s="143" t="s">
        <v>736</v>
      </c>
      <c r="B31" s="144" t="s">
        <v>737</v>
      </c>
      <c r="C31" s="144" t="s">
        <v>1613</v>
      </c>
      <c r="D31" s="144">
        <v>9161162</v>
      </c>
      <c r="E31" s="146">
        <v>16.45</v>
      </c>
      <c r="F31" s="146">
        <v>400</v>
      </c>
      <c r="G31" s="144"/>
      <c r="H31" s="146"/>
      <c r="I31" s="147"/>
    </row>
    <row r="32" spans="1:9" x14ac:dyDescent="0.3">
      <c r="A32" s="148" t="s">
        <v>736</v>
      </c>
      <c r="B32" s="144"/>
      <c r="C32" s="144"/>
      <c r="D32" s="144"/>
      <c r="E32" s="146"/>
      <c r="F32" s="146"/>
      <c r="G32" s="144">
        <v>9193754</v>
      </c>
      <c r="H32" s="146">
        <v>16.45</v>
      </c>
      <c r="I32" s="147">
        <v>400</v>
      </c>
    </row>
    <row r="33" spans="1:9" x14ac:dyDescent="0.3">
      <c r="A33" s="143" t="s">
        <v>736</v>
      </c>
      <c r="B33" s="144" t="s">
        <v>737</v>
      </c>
      <c r="C33" s="144" t="s">
        <v>1614</v>
      </c>
      <c r="D33" s="144">
        <v>9162832</v>
      </c>
      <c r="E33" s="146">
        <v>16.45</v>
      </c>
      <c r="F33" s="146">
        <v>400</v>
      </c>
      <c r="G33" s="144"/>
      <c r="H33" s="146"/>
      <c r="I33" s="147"/>
    </row>
    <row r="34" spans="1:9" x14ac:dyDescent="0.3">
      <c r="A34" s="148" t="s">
        <v>736</v>
      </c>
      <c r="B34" s="144"/>
      <c r="C34" s="144"/>
      <c r="D34" s="144"/>
      <c r="E34" s="146"/>
      <c r="F34" s="146"/>
      <c r="G34" s="144">
        <v>9193754</v>
      </c>
      <c r="H34" s="146">
        <v>16.45</v>
      </c>
      <c r="I34" s="147">
        <v>252</v>
      </c>
    </row>
    <row r="35" spans="1:9" x14ac:dyDescent="0.3">
      <c r="A35" s="148" t="s">
        <v>736</v>
      </c>
      <c r="B35" s="144"/>
      <c r="C35" s="144"/>
      <c r="D35" s="144"/>
      <c r="E35" s="146"/>
      <c r="F35" s="146"/>
      <c r="G35" s="144">
        <v>9194266</v>
      </c>
      <c r="H35" s="146">
        <v>16.45</v>
      </c>
      <c r="I35" s="147">
        <v>148</v>
      </c>
    </row>
    <row r="36" spans="1:9" x14ac:dyDescent="0.3">
      <c r="A36" s="143" t="s">
        <v>736</v>
      </c>
      <c r="B36" s="144" t="s">
        <v>737</v>
      </c>
      <c r="C36" s="144" t="s">
        <v>1615</v>
      </c>
      <c r="D36" s="144">
        <v>9164189</v>
      </c>
      <c r="E36" s="146">
        <v>16.45</v>
      </c>
      <c r="F36" s="146">
        <v>400</v>
      </c>
      <c r="G36" s="144"/>
      <c r="H36" s="146"/>
      <c r="I36" s="147"/>
    </row>
    <row r="37" spans="1:9" x14ac:dyDescent="0.3">
      <c r="A37" s="148" t="s">
        <v>736</v>
      </c>
      <c r="B37" s="144"/>
      <c r="C37" s="144"/>
      <c r="D37" s="144"/>
      <c r="E37" s="146"/>
      <c r="F37" s="146"/>
      <c r="G37" s="144">
        <v>9194266</v>
      </c>
      <c r="H37" s="146">
        <v>16.45</v>
      </c>
      <c r="I37" s="147">
        <v>400</v>
      </c>
    </row>
    <row r="38" spans="1:9" x14ac:dyDescent="0.3">
      <c r="A38" s="143" t="s">
        <v>736</v>
      </c>
      <c r="B38" s="144" t="s">
        <v>737</v>
      </c>
      <c r="C38" s="144" t="s">
        <v>1616</v>
      </c>
      <c r="D38" s="144">
        <v>9165744</v>
      </c>
      <c r="E38" s="146">
        <v>16.45</v>
      </c>
      <c r="F38" s="146">
        <v>400</v>
      </c>
      <c r="G38" s="144"/>
      <c r="H38" s="146"/>
      <c r="I38" s="147"/>
    </row>
    <row r="39" spans="1:9" x14ac:dyDescent="0.3">
      <c r="A39" s="148" t="s">
        <v>736</v>
      </c>
      <c r="B39" s="144"/>
      <c r="C39" s="144"/>
      <c r="D39" s="144"/>
      <c r="E39" s="146"/>
      <c r="F39" s="146"/>
      <c r="G39" s="144">
        <v>9194266</v>
      </c>
      <c r="H39" s="146">
        <v>16.45</v>
      </c>
      <c r="I39" s="147">
        <v>139</v>
      </c>
    </row>
    <row r="40" spans="1:9" x14ac:dyDescent="0.3">
      <c r="A40" s="148" t="s">
        <v>736</v>
      </c>
      <c r="B40" s="144"/>
      <c r="C40" s="144"/>
      <c r="D40" s="144"/>
      <c r="E40" s="146"/>
      <c r="F40" s="146"/>
      <c r="G40" s="144">
        <v>9194775</v>
      </c>
      <c r="H40" s="146">
        <v>16.45</v>
      </c>
      <c r="I40" s="147">
        <v>261</v>
      </c>
    </row>
    <row r="41" spans="1:9" x14ac:dyDescent="0.3">
      <c r="A41" s="143" t="s">
        <v>736</v>
      </c>
      <c r="B41" s="144" t="s">
        <v>737</v>
      </c>
      <c r="C41" s="144" t="s">
        <v>1617</v>
      </c>
      <c r="D41" s="144">
        <v>9171111</v>
      </c>
      <c r="E41" s="146">
        <v>16.399999999999999</v>
      </c>
      <c r="F41" s="146">
        <v>400</v>
      </c>
      <c r="G41" s="144"/>
      <c r="H41" s="146"/>
      <c r="I41" s="147"/>
    </row>
    <row r="42" spans="1:9" x14ac:dyDescent="0.3">
      <c r="A42" s="148" t="s">
        <v>736</v>
      </c>
      <c r="B42" s="144"/>
      <c r="C42" s="144"/>
      <c r="D42" s="144"/>
      <c r="E42" s="146"/>
      <c r="F42" s="146"/>
      <c r="G42" s="144">
        <v>9173497</v>
      </c>
      <c r="H42" s="146">
        <v>16.399999999999999</v>
      </c>
      <c r="I42" s="147">
        <v>280</v>
      </c>
    </row>
    <row r="43" spans="1:9" x14ac:dyDescent="0.3">
      <c r="A43" s="148" t="s">
        <v>736</v>
      </c>
      <c r="B43" s="144"/>
      <c r="C43" s="144"/>
      <c r="D43" s="144"/>
      <c r="E43" s="146"/>
      <c r="F43" s="146"/>
      <c r="G43" s="144">
        <v>9174009</v>
      </c>
      <c r="H43" s="146">
        <v>16.399999999999999</v>
      </c>
      <c r="I43" s="147">
        <v>120</v>
      </c>
    </row>
    <row r="44" spans="1:9" x14ac:dyDescent="0.3">
      <c r="A44" s="143" t="s">
        <v>736</v>
      </c>
      <c r="B44" s="144" t="s">
        <v>737</v>
      </c>
      <c r="C44" s="144" t="s">
        <v>1618</v>
      </c>
      <c r="D44" s="144">
        <v>9172638</v>
      </c>
      <c r="E44" s="146">
        <v>16.399999999999999</v>
      </c>
      <c r="F44" s="146">
        <v>400</v>
      </c>
      <c r="G44" s="144"/>
      <c r="H44" s="146"/>
      <c r="I44" s="147"/>
    </row>
    <row r="45" spans="1:9" x14ac:dyDescent="0.3">
      <c r="A45" s="148" t="s">
        <v>736</v>
      </c>
      <c r="B45" s="144"/>
      <c r="C45" s="144"/>
      <c r="D45" s="144"/>
      <c r="E45" s="146"/>
      <c r="F45" s="146"/>
      <c r="G45" s="144">
        <v>9174009</v>
      </c>
      <c r="H45" s="146">
        <v>16.399999999999999</v>
      </c>
      <c r="I45" s="147">
        <v>180</v>
      </c>
    </row>
    <row r="46" spans="1:9" x14ac:dyDescent="0.3">
      <c r="A46" s="148" t="s">
        <v>736</v>
      </c>
      <c r="B46" s="144"/>
      <c r="C46" s="144"/>
      <c r="D46" s="144"/>
      <c r="E46" s="146"/>
      <c r="F46" s="146"/>
      <c r="G46" s="144">
        <v>9174524</v>
      </c>
      <c r="H46" s="146">
        <v>16.399999999999999</v>
      </c>
      <c r="I46" s="147">
        <v>220</v>
      </c>
    </row>
    <row r="47" spans="1:9" x14ac:dyDescent="0.3">
      <c r="A47" s="143" t="s">
        <v>736</v>
      </c>
      <c r="B47" s="144" t="s">
        <v>737</v>
      </c>
      <c r="C47" s="144" t="s">
        <v>867</v>
      </c>
      <c r="D47" s="144">
        <v>9173685</v>
      </c>
      <c r="E47" s="146">
        <v>16.399999999999999</v>
      </c>
      <c r="F47" s="146">
        <v>400</v>
      </c>
      <c r="G47" s="144"/>
      <c r="H47" s="146"/>
      <c r="I47" s="147"/>
    </row>
    <row r="48" spans="1:9" x14ac:dyDescent="0.3">
      <c r="A48" s="148" t="s">
        <v>736</v>
      </c>
      <c r="B48" s="144"/>
      <c r="C48" s="144"/>
      <c r="D48" s="144"/>
      <c r="E48" s="146"/>
      <c r="F48" s="146"/>
      <c r="G48" s="144">
        <v>9174524</v>
      </c>
      <c r="H48" s="146">
        <v>16.399999999999999</v>
      </c>
      <c r="I48" s="147">
        <v>400</v>
      </c>
    </row>
    <row r="49" spans="1:9" x14ac:dyDescent="0.3">
      <c r="A49" s="143" t="s">
        <v>736</v>
      </c>
      <c r="B49" s="144" t="s">
        <v>737</v>
      </c>
      <c r="C49" s="144" t="s">
        <v>869</v>
      </c>
      <c r="D49" s="144">
        <v>9174659</v>
      </c>
      <c r="E49" s="146">
        <v>16.399999999999999</v>
      </c>
      <c r="F49" s="146">
        <v>400</v>
      </c>
      <c r="G49" s="144"/>
      <c r="H49" s="146"/>
      <c r="I49" s="147"/>
    </row>
    <row r="50" spans="1:9" x14ac:dyDescent="0.3">
      <c r="A50" s="148" t="s">
        <v>736</v>
      </c>
      <c r="B50" s="144"/>
      <c r="C50" s="144"/>
      <c r="D50" s="144"/>
      <c r="E50" s="146"/>
      <c r="F50" s="146"/>
      <c r="G50" s="144">
        <v>9175031</v>
      </c>
      <c r="H50" s="146">
        <v>16.45</v>
      </c>
      <c r="I50" s="147">
        <v>400</v>
      </c>
    </row>
    <row r="51" spans="1:9" x14ac:dyDescent="0.3">
      <c r="A51" s="143" t="s">
        <v>736</v>
      </c>
      <c r="B51" s="144" t="s">
        <v>737</v>
      </c>
      <c r="C51" s="144" t="s">
        <v>1619</v>
      </c>
      <c r="D51" s="144">
        <v>9175991</v>
      </c>
      <c r="E51" s="146">
        <v>16.399999999999999</v>
      </c>
      <c r="F51" s="146">
        <v>400</v>
      </c>
      <c r="G51" s="144"/>
      <c r="H51" s="146"/>
      <c r="I51" s="147"/>
    </row>
    <row r="52" spans="1:9" x14ac:dyDescent="0.3">
      <c r="A52" s="148" t="s">
        <v>736</v>
      </c>
      <c r="B52" s="144"/>
      <c r="C52" s="144"/>
      <c r="D52" s="144"/>
      <c r="E52" s="146"/>
      <c r="F52" s="146"/>
      <c r="G52" s="144">
        <v>9184641</v>
      </c>
      <c r="H52" s="146">
        <v>16.399999999999999</v>
      </c>
      <c r="I52" s="147">
        <v>22</v>
      </c>
    </row>
    <row r="53" spans="1:9" x14ac:dyDescent="0.3">
      <c r="A53" s="148" t="s">
        <v>736</v>
      </c>
      <c r="B53" s="144"/>
      <c r="C53" s="144"/>
      <c r="D53" s="144"/>
      <c r="E53" s="146"/>
      <c r="F53" s="146"/>
      <c r="G53" s="144">
        <v>9185154</v>
      </c>
      <c r="H53" s="146">
        <v>16.399999999999999</v>
      </c>
      <c r="I53" s="147">
        <v>21</v>
      </c>
    </row>
    <row r="54" spans="1:9" x14ac:dyDescent="0.3">
      <c r="A54" s="148" t="s">
        <v>736</v>
      </c>
      <c r="B54" s="144"/>
      <c r="C54" s="144"/>
      <c r="D54" s="144"/>
      <c r="E54" s="146"/>
      <c r="F54" s="146"/>
      <c r="G54" s="144">
        <v>9185666</v>
      </c>
      <c r="H54" s="146">
        <v>16.399999999999999</v>
      </c>
      <c r="I54" s="147">
        <v>8</v>
      </c>
    </row>
    <row r="55" spans="1:9" x14ac:dyDescent="0.3">
      <c r="A55" s="148" t="s">
        <v>736</v>
      </c>
      <c r="B55" s="144"/>
      <c r="C55" s="144"/>
      <c r="D55" s="144"/>
      <c r="E55" s="146"/>
      <c r="F55" s="146"/>
      <c r="G55" s="144">
        <v>9190178</v>
      </c>
      <c r="H55" s="146">
        <v>16.399999999999999</v>
      </c>
      <c r="I55" s="147">
        <v>4</v>
      </c>
    </row>
    <row r="56" spans="1:9" x14ac:dyDescent="0.3">
      <c r="A56" s="148" t="s">
        <v>736</v>
      </c>
      <c r="B56" s="144"/>
      <c r="C56" s="144"/>
      <c r="D56" s="144"/>
      <c r="E56" s="146"/>
      <c r="F56" s="146"/>
      <c r="G56" s="144">
        <v>9191200</v>
      </c>
      <c r="H56" s="146">
        <v>16.399999999999999</v>
      </c>
      <c r="I56" s="147">
        <v>7</v>
      </c>
    </row>
    <row r="57" spans="1:9" x14ac:dyDescent="0.3">
      <c r="A57" s="148" t="s">
        <v>736</v>
      </c>
      <c r="B57" s="144"/>
      <c r="C57" s="144"/>
      <c r="D57" s="144"/>
      <c r="E57" s="146"/>
      <c r="F57" s="146"/>
      <c r="G57" s="144">
        <v>9191713</v>
      </c>
      <c r="H57" s="146">
        <v>16.399999999999999</v>
      </c>
      <c r="I57" s="147">
        <v>1</v>
      </c>
    </row>
    <row r="58" spans="1:9" x14ac:dyDescent="0.3">
      <c r="A58" s="148" t="s">
        <v>736</v>
      </c>
      <c r="B58" s="144"/>
      <c r="C58" s="144"/>
      <c r="D58" s="144"/>
      <c r="E58" s="146"/>
      <c r="F58" s="146"/>
      <c r="G58" s="144">
        <v>9192734</v>
      </c>
      <c r="H58" s="146">
        <v>16.399999999999999</v>
      </c>
      <c r="I58" s="147">
        <v>10</v>
      </c>
    </row>
    <row r="59" spans="1:9" ht="16.8" thickBot="1" x14ac:dyDescent="0.35">
      <c r="A59" s="170" t="s">
        <v>736</v>
      </c>
      <c r="B59" s="171"/>
      <c r="C59" s="171"/>
      <c r="D59" s="171"/>
      <c r="E59" s="173"/>
      <c r="F59" s="173"/>
      <c r="G59" s="171">
        <v>9193244</v>
      </c>
      <c r="H59" s="173">
        <v>16.399999999999999</v>
      </c>
      <c r="I59" s="174">
        <v>327</v>
      </c>
    </row>
    <row r="60" spans="1:9" x14ac:dyDescent="0.3">
      <c r="A60" s="138" t="s">
        <v>736</v>
      </c>
      <c r="B60" s="139" t="s">
        <v>737</v>
      </c>
      <c r="C60" s="139" t="s">
        <v>871</v>
      </c>
      <c r="D60" s="139">
        <v>9443030</v>
      </c>
      <c r="E60" s="141">
        <v>16.600000000000001</v>
      </c>
      <c r="F60" s="141">
        <v>400</v>
      </c>
      <c r="G60" s="139"/>
      <c r="H60" s="141"/>
      <c r="I60" s="142"/>
    </row>
    <row r="61" spans="1:9" x14ac:dyDescent="0.3">
      <c r="A61" s="148" t="s">
        <v>736</v>
      </c>
      <c r="B61" s="144"/>
      <c r="C61" s="144"/>
      <c r="D61" s="144"/>
      <c r="E61" s="146"/>
      <c r="F61" s="146"/>
      <c r="G61" s="144">
        <v>9443280</v>
      </c>
      <c r="H61" s="146">
        <v>16.600000000000001</v>
      </c>
      <c r="I61" s="147">
        <v>221</v>
      </c>
    </row>
    <row r="62" spans="1:9" x14ac:dyDescent="0.3">
      <c r="A62" s="148" t="s">
        <v>736</v>
      </c>
      <c r="B62" s="144"/>
      <c r="C62" s="144"/>
      <c r="D62" s="144"/>
      <c r="E62" s="146"/>
      <c r="F62" s="146"/>
      <c r="G62" s="144">
        <v>9443791</v>
      </c>
      <c r="H62" s="146">
        <v>16.600000000000001</v>
      </c>
      <c r="I62" s="147">
        <v>36</v>
      </c>
    </row>
    <row r="63" spans="1:9" x14ac:dyDescent="0.3">
      <c r="A63" s="148" t="s">
        <v>736</v>
      </c>
      <c r="B63" s="144"/>
      <c r="C63" s="144"/>
      <c r="D63" s="144"/>
      <c r="E63" s="146"/>
      <c r="F63" s="146"/>
      <c r="G63" s="144">
        <v>9444303</v>
      </c>
      <c r="H63" s="146">
        <v>16.600000000000001</v>
      </c>
      <c r="I63" s="147">
        <v>39</v>
      </c>
    </row>
    <row r="64" spans="1:9" x14ac:dyDescent="0.3">
      <c r="A64" s="148" t="s">
        <v>736</v>
      </c>
      <c r="B64" s="144"/>
      <c r="C64" s="144"/>
      <c r="D64" s="144"/>
      <c r="E64" s="146"/>
      <c r="F64" s="146"/>
      <c r="G64" s="144">
        <v>9444814</v>
      </c>
      <c r="H64" s="146">
        <v>16.600000000000001</v>
      </c>
      <c r="I64" s="147">
        <v>29</v>
      </c>
    </row>
    <row r="65" spans="1:9" x14ac:dyDescent="0.3">
      <c r="A65" s="148" t="s">
        <v>736</v>
      </c>
      <c r="B65" s="144"/>
      <c r="C65" s="144"/>
      <c r="D65" s="144"/>
      <c r="E65" s="146"/>
      <c r="F65" s="146"/>
      <c r="G65" s="144">
        <v>9445323</v>
      </c>
      <c r="H65" s="146">
        <v>16.600000000000001</v>
      </c>
      <c r="I65" s="147">
        <v>58</v>
      </c>
    </row>
    <row r="66" spans="1:9" x14ac:dyDescent="0.3">
      <c r="A66" s="148" t="s">
        <v>736</v>
      </c>
      <c r="B66" s="144"/>
      <c r="C66" s="144"/>
      <c r="D66" s="144"/>
      <c r="E66" s="146"/>
      <c r="F66" s="146"/>
      <c r="G66" s="144">
        <v>9445837</v>
      </c>
      <c r="H66" s="146">
        <v>16.600000000000001</v>
      </c>
      <c r="I66" s="147">
        <v>12</v>
      </c>
    </row>
    <row r="67" spans="1:9" x14ac:dyDescent="0.3">
      <c r="A67" s="148" t="s">
        <v>736</v>
      </c>
      <c r="B67" s="144"/>
      <c r="C67" s="144"/>
      <c r="D67" s="144"/>
      <c r="E67" s="146"/>
      <c r="F67" s="146"/>
      <c r="G67" s="144">
        <v>9450349</v>
      </c>
      <c r="H67" s="146">
        <v>16.600000000000001</v>
      </c>
      <c r="I67" s="147">
        <v>5</v>
      </c>
    </row>
    <row r="68" spans="1:9" x14ac:dyDescent="0.3">
      <c r="A68" s="143" t="s">
        <v>736</v>
      </c>
      <c r="B68" s="144" t="s">
        <v>737</v>
      </c>
      <c r="C68" s="144" t="s">
        <v>1620</v>
      </c>
      <c r="D68" s="144">
        <v>9444231</v>
      </c>
      <c r="E68" s="146">
        <v>16.600000000000001</v>
      </c>
      <c r="F68" s="146">
        <v>400</v>
      </c>
      <c r="G68" s="144"/>
      <c r="H68" s="146"/>
      <c r="I68" s="147"/>
    </row>
    <row r="69" spans="1:9" x14ac:dyDescent="0.3">
      <c r="A69" s="148" t="s">
        <v>736</v>
      </c>
      <c r="B69" s="144"/>
      <c r="C69" s="144"/>
      <c r="D69" s="144"/>
      <c r="E69" s="146"/>
      <c r="F69" s="146"/>
      <c r="G69" s="144">
        <v>9450349</v>
      </c>
      <c r="H69" s="146">
        <v>16.600000000000001</v>
      </c>
      <c r="I69" s="147">
        <v>13</v>
      </c>
    </row>
    <row r="70" spans="1:9" x14ac:dyDescent="0.3">
      <c r="A70" s="148" t="s">
        <v>736</v>
      </c>
      <c r="B70" s="144"/>
      <c r="C70" s="144"/>
      <c r="D70" s="144"/>
      <c r="E70" s="146"/>
      <c r="F70" s="146"/>
      <c r="G70" s="144">
        <v>9451890</v>
      </c>
      <c r="H70" s="146">
        <v>16.600000000000001</v>
      </c>
      <c r="I70" s="147">
        <v>14</v>
      </c>
    </row>
    <row r="71" spans="1:9" x14ac:dyDescent="0.3">
      <c r="A71" s="148" t="s">
        <v>736</v>
      </c>
      <c r="B71" s="144"/>
      <c r="C71" s="144"/>
      <c r="D71" s="144"/>
      <c r="E71" s="146"/>
      <c r="F71" s="146"/>
      <c r="G71" s="144">
        <v>9453425</v>
      </c>
      <c r="H71" s="146">
        <v>16.600000000000001</v>
      </c>
      <c r="I71" s="147">
        <v>38</v>
      </c>
    </row>
    <row r="72" spans="1:9" x14ac:dyDescent="0.3">
      <c r="A72" s="148" t="s">
        <v>736</v>
      </c>
      <c r="B72" s="144"/>
      <c r="C72" s="144"/>
      <c r="D72" s="144"/>
      <c r="E72" s="146"/>
      <c r="F72" s="146"/>
      <c r="G72" s="144">
        <v>9464587</v>
      </c>
      <c r="H72" s="146">
        <v>16.600000000000001</v>
      </c>
      <c r="I72" s="147">
        <v>107</v>
      </c>
    </row>
    <row r="73" spans="1:9" x14ac:dyDescent="0.3">
      <c r="A73" s="148" t="s">
        <v>736</v>
      </c>
      <c r="B73" s="144"/>
      <c r="C73" s="144"/>
      <c r="D73" s="144"/>
      <c r="E73" s="146"/>
      <c r="F73" s="146"/>
      <c r="G73" s="144">
        <v>9465099</v>
      </c>
      <c r="H73" s="146">
        <v>16.600000000000001</v>
      </c>
      <c r="I73" s="147">
        <v>228</v>
      </c>
    </row>
    <row r="74" spans="1:9" x14ac:dyDescent="0.3">
      <c r="A74" s="143" t="s">
        <v>736</v>
      </c>
      <c r="B74" s="144" t="s">
        <v>737</v>
      </c>
      <c r="C74" s="144" t="s">
        <v>872</v>
      </c>
      <c r="D74" s="144">
        <v>9445217</v>
      </c>
      <c r="E74" s="146">
        <v>16.600000000000001</v>
      </c>
      <c r="F74" s="146">
        <v>400</v>
      </c>
      <c r="G74" s="144"/>
      <c r="H74" s="146"/>
      <c r="I74" s="147"/>
    </row>
    <row r="75" spans="1:9" x14ac:dyDescent="0.3">
      <c r="A75" s="148" t="s">
        <v>736</v>
      </c>
      <c r="B75" s="144"/>
      <c r="C75" s="144"/>
      <c r="D75" s="144"/>
      <c r="E75" s="146"/>
      <c r="F75" s="146"/>
      <c r="G75" s="144">
        <v>9465099</v>
      </c>
      <c r="H75" s="146">
        <v>16.600000000000001</v>
      </c>
      <c r="I75" s="147">
        <v>273</v>
      </c>
    </row>
    <row r="76" spans="1:9" x14ac:dyDescent="0.3">
      <c r="A76" s="148" t="s">
        <v>736</v>
      </c>
      <c r="B76" s="144"/>
      <c r="C76" s="144"/>
      <c r="D76" s="144"/>
      <c r="E76" s="146"/>
      <c r="F76" s="146"/>
      <c r="G76" s="144">
        <v>9465611</v>
      </c>
      <c r="H76" s="146">
        <v>16.600000000000001</v>
      </c>
      <c r="I76" s="147">
        <v>93</v>
      </c>
    </row>
    <row r="77" spans="1:9" x14ac:dyDescent="0.3">
      <c r="A77" s="148" t="s">
        <v>736</v>
      </c>
      <c r="B77" s="144"/>
      <c r="C77" s="144"/>
      <c r="D77" s="144"/>
      <c r="E77" s="146"/>
      <c r="F77" s="146"/>
      <c r="G77" s="144">
        <v>9470122</v>
      </c>
      <c r="H77" s="146">
        <v>16.600000000000001</v>
      </c>
      <c r="I77" s="147">
        <v>34</v>
      </c>
    </row>
    <row r="78" spans="1:9" x14ac:dyDescent="0.3">
      <c r="A78" s="143" t="s">
        <v>736</v>
      </c>
      <c r="B78" s="144" t="s">
        <v>737</v>
      </c>
      <c r="C78" s="144" t="s">
        <v>1621</v>
      </c>
      <c r="D78" s="144">
        <v>9450308</v>
      </c>
      <c r="E78" s="146">
        <v>16.600000000000001</v>
      </c>
      <c r="F78" s="146">
        <v>400</v>
      </c>
      <c r="G78" s="144"/>
      <c r="H78" s="146"/>
      <c r="I78" s="147"/>
    </row>
    <row r="79" spans="1:9" x14ac:dyDescent="0.3">
      <c r="A79" s="148" t="s">
        <v>736</v>
      </c>
      <c r="B79" s="144"/>
      <c r="C79" s="144"/>
      <c r="D79" s="144"/>
      <c r="E79" s="146"/>
      <c r="F79" s="146"/>
      <c r="G79" s="144">
        <v>9470122</v>
      </c>
      <c r="H79" s="146">
        <v>16.600000000000001</v>
      </c>
      <c r="I79" s="147">
        <v>220</v>
      </c>
    </row>
    <row r="80" spans="1:9" x14ac:dyDescent="0.3">
      <c r="A80" s="148" t="s">
        <v>736</v>
      </c>
      <c r="B80" s="144"/>
      <c r="C80" s="144"/>
      <c r="D80" s="144"/>
      <c r="E80" s="146"/>
      <c r="F80" s="146"/>
      <c r="G80" s="144">
        <v>9470635</v>
      </c>
      <c r="H80" s="146">
        <v>16.600000000000001</v>
      </c>
      <c r="I80" s="147">
        <v>131</v>
      </c>
    </row>
    <row r="81" spans="1:9" x14ac:dyDescent="0.3">
      <c r="A81" s="148" t="s">
        <v>736</v>
      </c>
      <c r="B81" s="144"/>
      <c r="C81" s="144"/>
      <c r="D81" s="144"/>
      <c r="E81" s="146"/>
      <c r="F81" s="146"/>
      <c r="G81" s="144">
        <v>9471149</v>
      </c>
      <c r="H81" s="146">
        <v>16.600000000000001</v>
      </c>
      <c r="I81" s="147">
        <v>49</v>
      </c>
    </row>
    <row r="82" spans="1:9" x14ac:dyDescent="0.3">
      <c r="A82" s="143" t="s">
        <v>736</v>
      </c>
      <c r="B82" s="144" t="s">
        <v>737</v>
      </c>
      <c r="C82" s="144" t="s">
        <v>1622</v>
      </c>
      <c r="D82" s="144">
        <v>9451126</v>
      </c>
      <c r="E82" s="146">
        <v>16.600000000000001</v>
      </c>
      <c r="F82" s="146">
        <v>400</v>
      </c>
      <c r="G82" s="144"/>
      <c r="H82" s="146"/>
      <c r="I82" s="147"/>
    </row>
    <row r="83" spans="1:9" x14ac:dyDescent="0.3">
      <c r="A83" s="148" t="s">
        <v>736</v>
      </c>
      <c r="B83" s="144"/>
      <c r="C83" s="144"/>
      <c r="D83" s="144"/>
      <c r="E83" s="146"/>
      <c r="F83" s="146"/>
      <c r="G83" s="144">
        <v>9471149</v>
      </c>
      <c r="H83" s="146">
        <v>16.600000000000001</v>
      </c>
      <c r="I83" s="147">
        <v>114</v>
      </c>
    </row>
    <row r="84" spans="1:9" x14ac:dyDescent="0.3">
      <c r="A84" s="148" t="s">
        <v>736</v>
      </c>
      <c r="B84" s="144"/>
      <c r="C84" s="144"/>
      <c r="D84" s="144"/>
      <c r="E84" s="146"/>
      <c r="F84" s="146"/>
      <c r="G84" s="144">
        <v>9471662</v>
      </c>
      <c r="H84" s="146">
        <v>16.600000000000001</v>
      </c>
      <c r="I84" s="147">
        <v>189</v>
      </c>
    </row>
    <row r="85" spans="1:9" x14ac:dyDescent="0.3">
      <c r="A85" s="148" t="s">
        <v>736</v>
      </c>
      <c r="B85" s="144"/>
      <c r="C85" s="144"/>
      <c r="D85" s="144"/>
      <c r="E85" s="146"/>
      <c r="F85" s="146"/>
      <c r="G85" s="144">
        <v>9472175</v>
      </c>
      <c r="H85" s="146">
        <v>16.600000000000001</v>
      </c>
      <c r="I85" s="147">
        <v>97</v>
      </c>
    </row>
    <row r="86" spans="1:9" x14ac:dyDescent="0.3">
      <c r="A86" s="143" t="s">
        <v>736</v>
      </c>
      <c r="B86" s="144" t="s">
        <v>737</v>
      </c>
      <c r="C86" s="144" t="s">
        <v>1623</v>
      </c>
      <c r="D86" s="144">
        <v>9451965</v>
      </c>
      <c r="E86" s="146">
        <v>16.600000000000001</v>
      </c>
      <c r="F86" s="146">
        <v>400</v>
      </c>
      <c r="G86" s="144"/>
      <c r="H86" s="146"/>
      <c r="I86" s="147"/>
    </row>
    <row r="87" spans="1:9" x14ac:dyDescent="0.3">
      <c r="A87" s="148" t="s">
        <v>736</v>
      </c>
      <c r="B87" s="144"/>
      <c r="C87" s="144"/>
      <c r="D87" s="144"/>
      <c r="E87" s="146"/>
      <c r="F87" s="146"/>
      <c r="G87" s="144">
        <v>9472175</v>
      </c>
      <c r="H87" s="146">
        <v>16.600000000000001</v>
      </c>
      <c r="I87" s="147">
        <v>143</v>
      </c>
    </row>
    <row r="88" spans="1:9" x14ac:dyDescent="0.3">
      <c r="A88" s="148" t="s">
        <v>736</v>
      </c>
      <c r="B88" s="144"/>
      <c r="C88" s="144"/>
      <c r="D88" s="144"/>
      <c r="E88" s="146"/>
      <c r="F88" s="146"/>
      <c r="G88" s="144">
        <v>9472688</v>
      </c>
      <c r="H88" s="146">
        <v>16.600000000000001</v>
      </c>
      <c r="I88" s="147">
        <v>257</v>
      </c>
    </row>
    <row r="89" spans="1:9" x14ac:dyDescent="0.3">
      <c r="A89" s="143" t="s">
        <v>736</v>
      </c>
      <c r="B89" s="144" t="s">
        <v>737</v>
      </c>
      <c r="C89" s="144" t="s">
        <v>1624</v>
      </c>
      <c r="D89" s="144">
        <v>9453559</v>
      </c>
      <c r="E89" s="146">
        <v>16.600000000000001</v>
      </c>
      <c r="F89" s="146">
        <v>100</v>
      </c>
      <c r="G89" s="144"/>
      <c r="H89" s="146"/>
      <c r="I89" s="147"/>
    </row>
    <row r="90" spans="1:9" x14ac:dyDescent="0.3">
      <c r="A90" s="148" t="s">
        <v>736</v>
      </c>
      <c r="B90" s="144"/>
      <c r="C90" s="144"/>
      <c r="D90" s="144"/>
      <c r="E90" s="146"/>
      <c r="F90" s="146"/>
      <c r="G90" s="144">
        <v>9472688</v>
      </c>
      <c r="H90" s="146">
        <v>16.600000000000001</v>
      </c>
      <c r="I90" s="147">
        <v>79</v>
      </c>
    </row>
    <row r="91" spans="1:9" x14ac:dyDescent="0.3">
      <c r="A91" s="148" t="s">
        <v>736</v>
      </c>
      <c r="B91" s="144"/>
      <c r="C91" s="144"/>
      <c r="D91" s="144"/>
      <c r="E91" s="146"/>
      <c r="F91" s="146"/>
      <c r="G91" s="144">
        <v>9473200</v>
      </c>
      <c r="H91" s="146">
        <v>16.600000000000001</v>
      </c>
      <c r="I91" s="147">
        <v>21</v>
      </c>
    </row>
    <row r="92" spans="1:9" x14ac:dyDescent="0.3">
      <c r="A92" s="143" t="s">
        <v>736</v>
      </c>
      <c r="B92" s="144" t="s">
        <v>737</v>
      </c>
      <c r="C92" s="144" t="s">
        <v>1625</v>
      </c>
      <c r="D92" s="144">
        <v>9454715</v>
      </c>
      <c r="E92" s="146">
        <v>16.55</v>
      </c>
      <c r="F92" s="146">
        <v>400</v>
      </c>
      <c r="G92" s="144"/>
      <c r="H92" s="146"/>
      <c r="I92" s="147"/>
    </row>
    <row r="93" spans="1:9" x14ac:dyDescent="0.3">
      <c r="A93" s="148" t="s">
        <v>736</v>
      </c>
      <c r="B93" s="144"/>
      <c r="C93" s="144"/>
      <c r="D93" s="144"/>
      <c r="E93" s="146"/>
      <c r="F93" s="146"/>
      <c r="G93" s="144">
        <v>9454957</v>
      </c>
      <c r="H93" s="146">
        <v>16.55</v>
      </c>
      <c r="I93" s="147">
        <v>53</v>
      </c>
    </row>
    <row r="94" spans="1:9" x14ac:dyDescent="0.3">
      <c r="A94" s="148" t="s">
        <v>736</v>
      </c>
      <c r="B94" s="144"/>
      <c r="C94" s="144"/>
      <c r="D94" s="144"/>
      <c r="E94" s="146"/>
      <c r="F94" s="146"/>
      <c r="G94" s="144">
        <v>9455469</v>
      </c>
      <c r="H94" s="146">
        <v>16.55</v>
      </c>
      <c r="I94" s="147">
        <v>14</v>
      </c>
    </row>
    <row r="95" spans="1:9" x14ac:dyDescent="0.3">
      <c r="A95" s="148" t="s">
        <v>736</v>
      </c>
      <c r="B95" s="144"/>
      <c r="C95" s="144"/>
      <c r="D95" s="144"/>
      <c r="E95" s="146"/>
      <c r="F95" s="146"/>
      <c r="G95" s="144">
        <v>9460493</v>
      </c>
      <c r="H95" s="146">
        <v>16.55</v>
      </c>
      <c r="I95" s="147">
        <v>47</v>
      </c>
    </row>
    <row r="96" spans="1:9" x14ac:dyDescent="0.3">
      <c r="A96" s="148" t="s">
        <v>736</v>
      </c>
      <c r="B96" s="144"/>
      <c r="C96" s="144"/>
      <c r="D96" s="144"/>
      <c r="E96" s="146"/>
      <c r="F96" s="146"/>
      <c r="G96" s="144">
        <v>9461005</v>
      </c>
      <c r="H96" s="146">
        <v>16.55</v>
      </c>
      <c r="I96" s="147">
        <v>10</v>
      </c>
    </row>
    <row r="97" spans="1:9" x14ac:dyDescent="0.3">
      <c r="A97" s="148" t="s">
        <v>736</v>
      </c>
      <c r="B97" s="144"/>
      <c r="C97" s="144"/>
      <c r="D97" s="144"/>
      <c r="E97" s="146"/>
      <c r="F97" s="146"/>
      <c r="G97" s="144">
        <v>9461518</v>
      </c>
      <c r="H97" s="146">
        <v>16.55</v>
      </c>
      <c r="I97" s="147">
        <v>3</v>
      </c>
    </row>
    <row r="98" spans="1:9" x14ac:dyDescent="0.3">
      <c r="A98" s="148" t="s">
        <v>736</v>
      </c>
      <c r="B98" s="144"/>
      <c r="C98" s="144"/>
      <c r="D98" s="144"/>
      <c r="E98" s="146"/>
      <c r="F98" s="146"/>
      <c r="G98" s="144">
        <v>9463050</v>
      </c>
      <c r="H98" s="146">
        <v>16.55</v>
      </c>
      <c r="I98" s="147">
        <v>30</v>
      </c>
    </row>
    <row r="99" spans="1:9" x14ac:dyDescent="0.3">
      <c r="A99" s="148" t="s">
        <v>736</v>
      </c>
      <c r="B99" s="144"/>
      <c r="C99" s="144"/>
      <c r="D99" s="144"/>
      <c r="E99" s="146"/>
      <c r="F99" s="146"/>
      <c r="G99" s="144">
        <v>9464074</v>
      </c>
      <c r="H99" s="146">
        <v>16.55</v>
      </c>
      <c r="I99" s="147">
        <v>243</v>
      </c>
    </row>
    <row r="100" spans="1:9" x14ac:dyDescent="0.3">
      <c r="A100" s="143" t="s">
        <v>736</v>
      </c>
      <c r="B100" s="144" t="s">
        <v>737</v>
      </c>
      <c r="C100" s="144" t="s">
        <v>1626</v>
      </c>
      <c r="D100" s="144">
        <v>9455571</v>
      </c>
      <c r="E100" s="146">
        <v>16.55</v>
      </c>
      <c r="F100" s="146">
        <v>400</v>
      </c>
      <c r="G100" s="144"/>
      <c r="H100" s="146"/>
      <c r="I100" s="147"/>
    </row>
    <row r="101" spans="1:9" x14ac:dyDescent="0.3">
      <c r="A101" s="148" t="s">
        <v>736</v>
      </c>
      <c r="B101" s="144"/>
      <c r="C101" s="144"/>
      <c r="D101" s="144"/>
      <c r="E101" s="146"/>
      <c r="F101" s="146"/>
      <c r="G101" s="144">
        <v>9464074</v>
      </c>
      <c r="H101" s="146">
        <v>16.55</v>
      </c>
      <c r="I101" s="147">
        <v>400</v>
      </c>
    </row>
    <row r="102" spans="1:9" x14ac:dyDescent="0.3">
      <c r="A102" s="143" t="s">
        <v>736</v>
      </c>
      <c r="B102" s="144" t="s">
        <v>737</v>
      </c>
      <c r="C102" s="144" t="s">
        <v>1627</v>
      </c>
      <c r="D102" s="144">
        <v>9460348</v>
      </c>
      <c r="E102" s="146">
        <v>16.55</v>
      </c>
      <c r="F102" s="146">
        <v>400</v>
      </c>
      <c r="G102" s="144"/>
      <c r="H102" s="146"/>
      <c r="I102" s="147"/>
    </row>
    <row r="103" spans="1:9" x14ac:dyDescent="0.3">
      <c r="A103" s="148" t="s">
        <v>736</v>
      </c>
      <c r="B103" s="144"/>
      <c r="C103" s="144"/>
      <c r="D103" s="144"/>
      <c r="E103" s="146"/>
      <c r="F103" s="146"/>
      <c r="G103" s="144">
        <v>9464074</v>
      </c>
      <c r="H103" s="146">
        <v>16.55</v>
      </c>
      <c r="I103" s="147">
        <v>400</v>
      </c>
    </row>
    <row r="104" spans="1:9" x14ac:dyDescent="0.3">
      <c r="A104" s="143" t="s">
        <v>736</v>
      </c>
      <c r="B104" s="144" t="s">
        <v>737</v>
      </c>
      <c r="C104" s="144" t="s">
        <v>1628</v>
      </c>
      <c r="D104" s="144">
        <v>9461213</v>
      </c>
      <c r="E104" s="146">
        <v>16.55</v>
      </c>
      <c r="F104" s="146">
        <v>400</v>
      </c>
      <c r="G104" s="144"/>
      <c r="H104" s="146"/>
      <c r="I104" s="147"/>
    </row>
    <row r="105" spans="1:9" x14ac:dyDescent="0.3">
      <c r="A105" s="148" t="s">
        <v>736</v>
      </c>
      <c r="B105" s="144"/>
      <c r="C105" s="144"/>
      <c r="D105" s="144"/>
      <c r="E105" s="146"/>
      <c r="F105" s="146"/>
      <c r="G105" s="144">
        <v>9464074</v>
      </c>
      <c r="H105" s="146">
        <v>16.55</v>
      </c>
      <c r="I105" s="147">
        <v>400</v>
      </c>
    </row>
    <row r="106" spans="1:9" x14ac:dyDescent="0.3">
      <c r="A106" s="143" t="s">
        <v>736</v>
      </c>
      <c r="B106" s="144" t="s">
        <v>737</v>
      </c>
      <c r="C106" s="144" t="s">
        <v>1629</v>
      </c>
      <c r="D106" s="144">
        <v>9461988</v>
      </c>
      <c r="E106" s="146">
        <v>16.55</v>
      </c>
      <c r="F106" s="146">
        <v>400</v>
      </c>
      <c r="G106" s="144"/>
      <c r="H106" s="146"/>
      <c r="I106" s="147"/>
    </row>
    <row r="107" spans="1:9" x14ac:dyDescent="0.3">
      <c r="A107" s="148" t="s">
        <v>736</v>
      </c>
      <c r="B107" s="144"/>
      <c r="C107" s="144"/>
      <c r="D107" s="144"/>
      <c r="E107" s="146"/>
      <c r="F107" s="146"/>
      <c r="G107" s="144">
        <v>9464074</v>
      </c>
      <c r="H107" s="146">
        <v>16.55</v>
      </c>
      <c r="I107" s="147">
        <v>16</v>
      </c>
    </row>
    <row r="108" spans="1:9" x14ac:dyDescent="0.3">
      <c r="A108" s="148" t="s">
        <v>736</v>
      </c>
      <c r="B108" s="144"/>
      <c r="C108" s="144"/>
      <c r="D108" s="144"/>
      <c r="E108" s="146"/>
      <c r="F108" s="146"/>
      <c r="G108" s="144">
        <v>9464587</v>
      </c>
      <c r="H108" s="146">
        <v>16.600000000000001</v>
      </c>
      <c r="I108" s="147">
        <v>384</v>
      </c>
    </row>
    <row r="109" spans="1:9" x14ac:dyDescent="0.3">
      <c r="A109" s="143" t="s">
        <v>736</v>
      </c>
      <c r="B109" s="144" t="s">
        <v>737</v>
      </c>
      <c r="C109" s="144" t="s">
        <v>1630</v>
      </c>
      <c r="D109" s="144">
        <v>9462739</v>
      </c>
      <c r="E109" s="146">
        <v>16.55</v>
      </c>
      <c r="F109" s="146">
        <v>400</v>
      </c>
      <c r="G109" s="144"/>
      <c r="H109" s="146"/>
      <c r="I109" s="147"/>
    </row>
    <row r="110" spans="1:9" x14ac:dyDescent="0.3">
      <c r="A110" s="148" t="s">
        <v>736</v>
      </c>
      <c r="B110" s="144"/>
      <c r="C110" s="144"/>
      <c r="D110" s="144"/>
      <c r="E110" s="146"/>
      <c r="F110" s="146"/>
      <c r="G110" s="144">
        <v>9464587</v>
      </c>
      <c r="H110" s="146">
        <v>16.600000000000001</v>
      </c>
      <c r="I110" s="147">
        <v>400</v>
      </c>
    </row>
    <row r="111" spans="1:9" x14ac:dyDescent="0.3">
      <c r="A111" s="143" t="s">
        <v>736</v>
      </c>
      <c r="B111" s="144" t="s">
        <v>737</v>
      </c>
      <c r="C111" s="144" t="s">
        <v>1631</v>
      </c>
      <c r="D111" s="144">
        <v>9463592</v>
      </c>
      <c r="E111" s="146">
        <v>16.55</v>
      </c>
      <c r="F111" s="146">
        <v>100</v>
      </c>
      <c r="G111" s="144"/>
      <c r="H111" s="146"/>
      <c r="I111" s="147"/>
    </row>
    <row r="112" spans="1:9" ht="16.8" thickBot="1" x14ac:dyDescent="0.35">
      <c r="A112" s="170" t="s">
        <v>736</v>
      </c>
      <c r="B112" s="171"/>
      <c r="C112" s="171"/>
      <c r="D112" s="171"/>
      <c r="E112" s="173"/>
      <c r="F112" s="173"/>
      <c r="G112" s="171">
        <v>9464587</v>
      </c>
      <c r="H112" s="173">
        <v>16.600000000000001</v>
      </c>
      <c r="I112" s="174">
        <v>100</v>
      </c>
    </row>
    <row r="113" spans="1:9" x14ac:dyDescent="0.3">
      <c r="A113" s="138" t="s">
        <v>736</v>
      </c>
      <c r="B113" s="139" t="s">
        <v>737</v>
      </c>
      <c r="C113" s="139" t="s">
        <v>1632</v>
      </c>
      <c r="D113" s="139">
        <v>9542931</v>
      </c>
      <c r="E113" s="141">
        <v>16.600000000000001</v>
      </c>
      <c r="F113" s="141">
        <v>400</v>
      </c>
      <c r="G113" s="139"/>
      <c r="H113" s="141"/>
      <c r="I113" s="142"/>
    </row>
    <row r="114" spans="1:9" x14ac:dyDescent="0.3">
      <c r="A114" s="148" t="s">
        <v>736</v>
      </c>
      <c r="B114" s="144"/>
      <c r="C114" s="144"/>
      <c r="D114" s="144"/>
      <c r="E114" s="146"/>
      <c r="F114" s="146"/>
      <c r="G114" s="144">
        <v>9543180</v>
      </c>
      <c r="H114" s="146">
        <v>16.75</v>
      </c>
      <c r="I114" s="147">
        <v>400</v>
      </c>
    </row>
    <row r="115" spans="1:9" x14ac:dyDescent="0.3">
      <c r="A115" s="143" t="s">
        <v>736</v>
      </c>
      <c r="B115" s="144" t="s">
        <v>737</v>
      </c>
      <c r="C115" s="144" t="s">
        <v>1633</v>
      </c>
      <c r="D115" s="144">
        <v>9543919</v>
      </c>
      <c r="E115" s="146">
        <v>16.600000000000001</v>
      </c>
      <c r="F115" s="146">
        <v>400</v>
      </c>
      <c r="G115" s="144"/>
      <c r="H115" s="146"/>
      <c r="I115" s="147"/>
    </row>
    <row r="116" spans="1:9" x14ac:dyDescent="0.3">
      <c r="A116" s="148" t="s">
        <v>736</v>
      </c>
      <c r="B116" s="144"/>
      <c r="C116" s="144"/>
      <c r="D116" s="144"/>
      <c r="E116" s="146"/>
      <c r="F116" s="146"/>
      <c r="G116" s="144">
        <v>9544200</v>
      </c>
      <c r="H116" s="146">
        <v>16.7</v>
      </c>
      <c r="I116" s="147">
        <v>400</v>
      </c>
    </row>
    <row r="117" spans="1:9" x14ac:dyDescent="0.3">
      <c r="A117" s="143" t="s">
        <v>736</v>
      </c>
      <c r="B117" s="144" t="s">
        <v>737</v>
      </c>
      <c r="C117" s="144" t="s">
        <v>1634</v>
      </c>
      <c r="D117" s="144">
        <v>9544899</v>
      </c>
      <c r="E117" s="146">
        <v>16.600000000000001</v>
      </c>
      <c r="F117" s="146">
        <v>400</v>
      </c>
      <c r="G117" s="144"/>
      <c r="H117" s="146"/>
      <c r="I117" s="147"/>
    </row>
    <row r="118" spans="1:9" x14ac:dyDescent="0.3">
      <c r="A118" s="148" t="s">
        <v>736</v>
      </c>
      <c r="B118" s="144"/>
      <c r="C118" s="144"/>
      <c r="D118" s="144"/>
      <c r="E118" s="146"/>
      <c r="F118" s="146"/>
      <c r="G118" s="144">
        <v>9545225</v>
      </c>
      <c r="H118" s="146">
        <v>16.7</v>
      </c>
      <c r="I118" s="147">
        <v>400</v>
      </c>
    </row>
    <row r="119" spans="1:9" x14ac:dyDescent="0.3">
      <c r="A119" s="143" t="s">
        <v>736</v>
      </c>
      <c r="B119" s="144" t="s">
        <v>737</v>
      </c>
      <c r="C119" s="144" t="s">
        <v>1635</v>
      </c>
      <c r="D119" s="144">
        <v>9545698</v>
      </c>
      <c r="E119" s="146">
        <v>16.600000000000001</v>
      </c>
      <c r="F119" s="146">
        <v>400</v>
      </c>
      <c r="G119" s="144"/>
      <c r="H119" s="146"/>
      <c r="I119" s="147"/>
    </row>
    <row r="120" spans="1:9" x14ac:dyDescent="0.3">
      <c r="A120" s="148" t="s">
        <v>736</v>
      </c>
      <c r="B120" s="144"/>
      <c r="C120" s="144"/>
      <c r="D120" s="144"/>
      <c r="E120" s="146"/>
      <c r="F120" s="146"/>
      <c r="G120" s="144">
        <v>9545734</v>
      </c>
      <c r="H120" s="146">
        <v>16.649999999999999</v>
      </c>
      <c r="I120" s="147">
        <v>400</v>
      </c>
    </row>
    <row r="121" spans="1:9" x14ac:dyDescent="0.3">
      <c r="A121" s="143" t="s">
        <v>736</v>
      </c>
      <c r="B121" s="144" t="s">
        <v>737</v>
      </c>
      <c r="C121" s="144" t="s">
        <v>1636</v>
      </c>
      <c r="D121" s="144">
        <v>9550594</v>
      </c>
      <c r="E121" s="146">
        <v>16.600000000000001</v>
      </c>
      <c r="F121" s="146">
        <v>400</v>
      </c>
      <c r="G121" s="144"/>
      <c r="H121" s="146"/>
      <c r="I121" s="147"/>
    </row>
    <row r="122" spans="1:9" x14ac:dyDescent="0.3">
      <c r="A122" s="148" t="s">
        <v>736</v>
      </c>
      <c r="B122" s="144"/>
      <c r="C122" s="144"/>
      <c r="D122" s="144"/>
      <c r="E122" s="146"/>
      <c r="F122" s="146"/>
      <c r="G122" s="144">
        <v>9550759</v>
      </c>
      <c r="H122" s="146">
        <v>16.7</v>
      </c>
      <c r="I122" s="147">
        <v>400</v>
      </c>
    </row>
    <row r="123" spans="1:9" x14ac:dyDescent="0.3">
      <c r="A123" s="143" t="s">
        <v>736</v>
      </c>
      <c r="B123" s="144" t="s">
        <v>737</v>
      </c>
      <c r="C123" s="144" t="s">
        <v>1637</v>
      </c>
      <c r="D123" s="144">
        <v>9551404</v>
      </c>
      <c r="E123" s="146">
        <v>16.600000000000001</v>
      </c>
      <c r="F123" s="146">
        <v>400</v>
      </c>
      <c r="G123" s="144"/>
      <c r="H123" s="146"/>
      <c r="I123" s="147"/>
    </row>
    <row r="124" spans="1:9" x14ac:dyDescent="0.3">
      <c r="A124" s="148" t="s">
        <v>736</v>
      </c>
      <c r="B124" s="144"/>
      <c r="C124" s="144"/>
      <c r="D124" s="144"/>
      <c r="E124" s="146"/>
      <c r="F124" s="146"/>
      <c r="G124" s="144">
        <v>9551780</v>
      </c>
      <c r="H124" s="146">
        <v>16.600000000000001</v>
      </c>
      <c r="I124" s="147">
        <v>400</v>
      </c>
    </row>
    <row r="125" spans="1:9" x14ac:dyDescent="0.3">
      <c r="A125" s="143" t="s">
        <v>736</v>
      </c>
      <c r="B125" s="144" t="s">
        <v>737</v>
      </c>
      <c r="C125" s="144" t="s">
        <v>1638</v>
      </c>
      <c r="D125" s="144">
        <v>9552225</v>
      </c>
      <c r="E125" s="146">
        <v>16.600000000000001</v>
      </c>
      <c r="F125" s="146">
        <v>400</v>
      </c>
      <c r="G125" s="144"/>
      <c r="H125" s="146"/>
      <c r="I125" s="147"/>
    </row>
    <row r="126" spans="1:9" x14ac:dyDescent="0.3">
      <c r="A126" s="148" t="s">
        <v>736</v>
      </c>
      <c r="B126" s="144"/>
      <c r="C126" s="144"/>
      <c r="D126" s="144"/>
      <c r="E126" s="146"/>
      <c r="F126" s="146"/>
      <c r="G126" s="144">
        <v>9552290</v>
      </c>
      <c r="H126" s="146">
        <v>16.600000000000001</v>
      </c>
      <c r="I126" s="147">
        <v>249</v>
      </c>
    </row>
    <row r="127" spans="1:9" x14ac:dyDescent="0.3">
      <c r="A127" s="148" t="s">
        <v>736</v>
      </c>
      <c r="B127" s="144"/>
      <c r="C127" s="144"/>
      <c r="D127" s="144"/>
      <c r="E127" s="146"/>
      <c r="F127" s="146"/>
      <c r="G127" s="144">
        <v>9552806</v>
      </c>
      <c r="H127" s="146">
        <v>16.600000000000001</v>
      </c>
      <c r="I127" s="147">
        <v>151</v>
      </c>
    </row>
    <row r="128" spans="1:9" x14ac:dyDescent="0.3">
      <c r="A128" s="143" t="s">
        <v>736</v>
      </c>
      <c r="B128" s="144" t="s">
        <v>737</v>
      </c>
      <c r="C128" s="144" t="s">
        <v>1639</v>
      </c>
      <c r="D128" s="144">
        <v>9553099</v>
      </c>
      <c r="E128" s="146">
        <v>16.600000000000001</v>
      </c>
      <c r="F128" s="146">
        <v>400</v>
      </c>
      <c r="G128" s="144"/>
      <c r="H128" s="146"/>
      <c r="I128" s="147"/>
    </row>
    <row r="129" spans="1:9" x14ac:dyDescent="0.3">
      <c r="A129" s="148" t="s">
        <v>736</v>
      </c>
      <c r="B129" s="144"/>
      <c r="C129" s="144"/>
      <c r="D129" s="144"/>
      <c r="E129" s="146"/>
      <c r="F129" s="146"/>
      <c r="G129" s="144">
        <v>9553320</v>
      </c>
      <c r="H129" s="146">
        <v>16.600000000000001</v>
      </c>
      <c r="I129" s="147">
        <v>143</v>
      </c>
    </row>
    <row r="130" spans="1:9" x14ac:dyDescent="0.3">
      <c r="A130" s="148" t="s">
        <v>736</v>
      </c>
      <c r="B130" s="144"/>
      <c r="C130" s="144"/>
      <c r="D130" s="144"/>
      <c r="E130" s="146"/>
      <c r="F130" s="146"/>
      <c r="G130" s="144">
        <v>9553831</v>
      </c>
      <c r="H130" s="146">
        <v>16.600000000000001</v>
      </c>
      <c r="I130" s="147">
        <v>31</v>
      </c>
    </row>
    <row r="131" spans="1:9" x14ac:dyDescent="0.3">
      <c r="A131" s="148" t="s">
        <v>736</v>
      </c>
      <c r="B131" s="144"/>
      <c r="C131" s="144"/>
      <c r="D131" s="144"/>
      <c r="E131" s="146"/>
      <c r="F131" s="146"/>
      <c r="G131" s="144">
        <v>9554345</v>
      </c>
      <c r="H131" s="146">
        <v>16.600000000000001</v>
      </c>
      <c r="I131" s="147">
        <v>122</v>
      </c>
    </row>
    <row r="132" spans="1:9" x14ac:dyDescent="0.3">
      <c r="A132" s="148" t="s">
        <v>736</v>
      </c>
      <c r="B132" s="144"/>
      <c r="C132" s="144"/>
      <c r="D132" s="144"/>
      <c r="E132" s="146"/>
      <c r="F132" s="146"/>
      <c r="G132" s="144">
        <v>9554859</v>
      </c>
      <c r="H132" s="146">
        <v>16.600000000000001</v>
      </c>
      <c r="I132" s="147">
        <v>33</v>
      </c>
    </row>
    <row r="133" spans="1:9" x14ac:dyDescent="0.3">
      <c r="A133" s="148" t="s">
        <v>736</v>
      </c>
      <c r="B133" s="144"/>
      <c r="C133" s="144"/>
      <c r="D133" s="144"/>
      <c r="E133" s="146"/>
      <c r="F133" s="146"/>
      <c r="G133" s="144">
        <v>9555371</v>
      </c>
      <c r="H133" s="146">
        <v>16.600000000000001</v>
      </c>
      <c r="I133" s="147">
        <v>71</v>
      </c>
    </row>
    <row r="134" spans="1:9" x14ac:dyDescent="0.3">
      <c r="A134" s="143" t="s">
        <v>736</v>
      </c>
      <c r="B134" s="144" t="s">
        <v>737</v>
      </c>
      <c r="C134" s="144" t="s">
        <v>1640</v>
      </c>
      <c r="D134" s="144">
        <v>9553912</v>
      </c>
      <c r="E134" s="146">
        <v>16.600000000000001</v>
      </c>
      <c r="F134" s="146">
        <v>400</v>
      </c>
      <c r="G134" s="144"/>
      <c r="H134" s="146"/>
      <c r="I134" s="147"/>
    </row>
    <row r="135" spans="1:9" x14ac:dyDescent="0.3">
      <c r="A135" s="148" t="s">
        <v>736</v>
      </c>
      <c r="B135" s="144"/>
      <c r="C135" s="144"/>
      <c r="D135" s="144"/>
      <c r="E135" s="146"/>
      <c r="F135" s="146"/>
      <c r="G135" s="144">
        <v>9555371</v>
      </c>
      <c r="H135" s="146">
        <v>16.600000000000001</v>
      </c>
      <c r="I135" s="147">
        <v>149</v>
      </c>
    </row>
    <row r="136" spans="1:9" x14ac:dyDescent="0.3">
      <c r="A136" s="148" t="s">
        <v>736</v>
      </c>
      <c r="B136" s="144"/>
      <c r="C136" s="144"/>
      <c r="D136" s="144"/>
      <c r="E136" s="146"/>
      <c r="F136" s="146"/>
      <c r="G136" s="144">
        <v>9555882</v>
      </c>
      <c r="H136" s="146">
        <v>16.600000000000001</v>
      </c>
      <c r="I136" s="147">
        <v>34</v>
      </c>
    </row>
    <row r="137" spans="1:9" x14ac:dyDescent="0.3">
      <c r="A137" s="148" t="s">
        <v>736</v>
      </c>
      <c r="B137" s="144"/>
      <c r="C137" s="144"/>
      <c r="D137" s="144"/>
      <c r="E137" s="146"/>
      <c r="F137" s="146"/>
      <c r="G137" s="144">
        <v>9560396</v>
      </c>
      <c r="H137" s="146">
        <v>16.600000000000001</v>
      </c>
      <c r="I137" s="147">
        <v>213</v>
      </c>
    </row>
    <row r="138" spans="1:9" x14ac:dyDescent="0.3">
      <c r="A138" s="148" t="s">
        <v>736</v>
      </c>
      <c r="B138" s="144"/>
      <c r="C138" s="144"/>
      <c r="D138" s="144"/>
      <c r="E138" s="146"/>
      <c r="F138" s="146"/>
      <c r="G138" s="144">
        <v>9560909</v>
      </c>
      <c r="H138" s="146">
        <v>16.600000000000001</v>
      </c>
      <c r="I138" s="147">
        <v>4</v>
      </c>
    </row>
    <row r="139" spans="1:9" x14ac:dyDescent="0.3">
      <c r="A139" s="143" t="s">
        <v>736</v>
      </c>
      <c r="B139" s="144" t="s">
        <v>737</v>
      </c>
      <c r="C139" s="144" t="s">
        <v>1641</v>
      </c>
      <c r="D139" s="144">
        <v>9554927</v>
      </c>
      <c r="E139" s="146">
        <v>16.600000000000001</v>
      </c>
      <c r="F139" s="146">
        <v>400</v>
      </c>
      <c r="G139" s="144"/>
      <c r="H139" s="146"/>
      <c r="I139" s="147"/>
    </row>
    <row r="140" spans="1:9" x14ac:dyDescent="0.3">
      <c r="A140" s="148" t="s">
        <v>736</v>
      </c>
      <c r="B140" s="144"/>
      <c r="C140" s="144"/>
      <c r="D140" s="144"/>
      <c r="E140" s="146"/>
      <c r="F140" s="146"/>
      <c r="G140" s="144">
        <v>9560909</v>
      </c>
      <c r="H140" s="146">
        <v>16.600000000000001</v>
      </c>
      <c r="I140" s="147">
        <v>244</v>
      </c>
    </row>
    <row r="141" spans="1:9" x14ac:dyDescent="0.3">
      <c r="A141" s="148" t="s">
        <v>736</v>
      </c>
      <c r="B141" s="144"/>
      <c r="C141" s="144"/>
      <c r="D141" s="144"/>
      <c r="E141" s="146"/>
      <c r="F141" s="146"/>
      <c r="G141" s="144">
        <v>9561424</v>
      </c>
      <c r="H141" s="146">
        <v>16.600000000000001</v>
      </c>
      <c r="I141" s="147">
        <v>156</v>
      </c>
    </row>
    <row r="142" spans="1:9" x14ac:dyDescent="0.3">
      <c r="A142" s="143" t="s">
        <v>736</v>
      </c>
      <c r="B142" s="144" t="s">
        <v>737</v>
      </c>
      <c r="C142" s="144" t="s">
        <v>1642</v>
      </c>
      <c r="D142" s="144">
        <v>9562019</v>
      </c>
      <c r="E142" s="146">
        <v>16.600000000000001</v>
      </c>
      <c r="F142" s="146">
        <v>400</v>
      </c>
      <c r="G142" s="144"/>
      <c r="H142" s="146"/>
      <c r="I142" s="147"/>
    </row>
    <row r="143" spans="1:9" x14ac:dyDescent="0.3">
      <c r="A143" s="148" t="s">
        <v>736</v>
      </c>
      <c r="B143" s="144"/>
      <c r="C143" s="144"/>
      <c r="D143" s="144"/>
      <c r="E143" s="146"/>
      <c r="F143" s="146"/>
      <c r="G143" s="144">
        <v>9562450</v>
      </c>
      <c r="H143" s="146">
        <v>16.600000000000001</v>
      </c>
      <c r="I143" s="147">
        <v>400</v>
      </c>
    </row>
    <row r="144" spans="1:9" x14ac:dyDescent="0.3">
      <c r="A144" s="143" t="s">
        <v>736</v>
      </c>
      <c r="B144" s="144" t="s">
        <v>737</v>
      </c>
      <c r="C144" s="144" t="s">
        <v>1643</v>
      </c>
      <c r="D144" s="144">
        <v>9563141</v>
      </c>
      <c r="E144" s="146">
        <v>16.600000000000001</v>
      </c>
      <c r="F144" s="146">
        <v>400</v>
      </c>
      <c r="G144" s="144"/>
      <c r="H144" s="146"/>
      <c r="I144" s="147"/>
    </row>
    <row r="145" spans="1:9" x14ac:dyDescent="0.3">
      <c r="A145" s="148" t="s">
        <v>736</v>
      </c>
      <c r="B145" s="144"/>
      <c r="C145" s="144"/>
      <c r="D145" s="144"/>
      <c r="E145" s="146"/>
      <c r="F145" s="146"/>
      <c r="G145" s="144">
        <v>9563475</v>
      </c>
      <c r="H145" s="146">
        <v>16.600000000000001</v>
      </c>
      <c r="I145" s="147">
        <v>232</v>
      </c>
    </row>
    <row r="146" spans="1:9" x14ac:dyDescent="0.3">
      <c r="A146" s="148" t="s">
        <v>736</v>
      </c>
      <c r="B146" s="144"/>
      <c r="C146" s="144"/>
      <c r="D146" s="144"/>
      <c r="E146" s="146"/>
      <c r="F146" s="146"/>
      <c r="G146" s="144">
        <v>9563986</v>
      </c>
      <c r="H146" s="146">
        <v>16.600000000000001</v>
      </c>
      <c r="I146" s="147">
        <v>86</v>
      </c>
    </row>
    <row r="147" spans="1:9" x14ac:dyDescent="0.3">
      <c r="A147" s="148" t="s">
        <v>736</v>
      </c>
      <c r="B147" s="144"/>
      <c r="C147" s="144"/>
      <c r="D147" s="144"/>
      <c r="E147" s="146"/>
      <c r="F147" s="146"/>
      <c r="G147" s="144">
        <v>9564499</v>
      </c>
      <c r="H147" s="146">
        <v>16.600000000000001</v>
      </c>
      <c r="I147" s="147">
        <v>57</v>
      </c>
    </row>
    <row r="148" spans="1:9" x14ac:dyDescent="0.3">
      <c r="A148" s="148" t="s">
        <v>736</v>
      </c>
      <c r="B148" s="144"/>
      <c r="C148" s="144"/>
      <c r="D148" s="144"/>
      <c r="E148" s="146"/>
      <c r="F148" s="146"/>
      <c r="G148" s="144">
        <v>9565014</v>
      </c>
      <c r="H148" s="146">
        <v>16.600000000000001</v>
      </c>
      <c r="I148" s="147">
        <v>25</v>
      </c>
    </row>
    <row r="149" spans="1:9" x14ac:dyDescent="0.3">
      <c r="A149" s="143" t="s">
        <v>736</v>
      </c>
      <c r="B149" s="144" t="s">
        <v>737</v>
      </c>
      <c r="C149" s="144" t="s">
        <v>1644</v>
      </c>
      <c r="D149" s="144">
        <v>9564973</v>
      </c>
      <c r="E149" s="146">
        <v>16.600000000000001</v>
      </c>
      <c r="F149" s="146">
        <v>400</v>
      </c>
      <c r="G149" s="144"/>
      <c r="H149" s="146"/>
      <c r="I149" s="147"/>
    </row>
    <row r="150" spans="1:9" x14ac:dyDescent="0.3">
      <c r="A150" s="148" t="s">
        <v>736</v>
      </c>
      <c r="B150" s="144"/>
      <c r="C150" s="144"/>
      <c r="D150" s="144"/>
      <c r="E150" s="146"/>
      <c r="F150" s="146"/>
      <c r="G150" s="144">
        <v>9565014</v>
      </c>
      <c r="H150" s="146">
        <v>16.600000000000001</v>
      </c>
      <c r="I150" s="147">
        <v>115</v>
      </c>
    </row>
    <row r="151" spans="1:9" x14ac:dyDescent="0.3">
      <c r="A151" s="148" t="s">
        <v>736</v>
      </c>
      <c r="B151" s="144"/>
      <c r="C151" s="144"/>
      <c r="D151" s="144"/>
      <c r="E151" s="146"/>
      <c r="F151" s="146"/>
      <c r="G151" s="144">
        <v>9565527</v>
      </c>
      <c r="H151" s="146">
        <v>16.600000000000001</v>
      </c>
      <c r="I151" s="147">
        <v>64</v>
      </c>
    </row>
    <row r="152" spans="1:9" x14ac:dyDescent="0.3">
      <c r="A152" s="148" t="s">
        <v>736</v>
      </c>
      <c r="B152" s="144"/>
      <c r="C152" s="144"/>
      <c r="D152" s="144"/>
      <c r="E152" s="146"/>
      <c r="F152" s="146"/>
      <c r="G152" s="144">
        <v>9570036</v>
      </c>
      <c r="H152" s="146">
        <v>16.600000000000001</v>
      </c>
      <c r="I152" s="147">
        <v>62</v>
      </c>
    </row>
    <row r="153" spans="1:9" x14ac:dyDescent="0.3">
      <c r="A153" s="148" t="s">
        <v>736</v>
      </c>
      <c r="B153" s="144"/>
      <c r="C153" s="144"/>
      <c r="D153" s="144"/>
      <c r="E153" s="146"/>
      <c r="F153" s="146"/>
      <c r="G153" s="144">
        <v>9570551</v>
      </c>
      <c r="H153" s="146">
        <v>16.600000000000001</v>
      </c>
      <c r="I153" s="147">
        <v>36</v>
      </c>
    </row>
    <row r="154" spans="1:9" x14ac:dyDescent="0.3">
      <c r="A154" s="148" t="s">
        <v>736</v>
      </c>
      <c r="B154" s="144"/>
      <c r="C154" s="144"/>
      <c r="D154" s="144"/>
      <c r="E154" s="146"/>
      <c r="F154" s="146"/>
      <c r="G154" s="144">
        <v>9571060</v>
      </c>
      <c r="H154" s="146">
        <v>16.600000000000001</v>
      </c>
      <c r="I154" s="147">
        <v>33</v>
      </c>
    </row>
    <row r="155" spans="1:9" x14ac:dyDescent="0.3">
      <c r="A155" s="148" t="s">
        <v>736</v>
      </c>
      <c r="B155" s="144"/>
      <c r="C155" s="144"/>
      <c r="D155" s="144"/>
      <c r="E155" s="146"/>
      <c r="F155" s="146"/>
      <c r="G155" s="144">
        <v>9571573</v>
      </c>
      <c r="H155" s="146">
        <v>16.600000000000001</v>
      </c>
      <c r="I155" s="147">
        <v>31</v>
      </c>
    </row>
    <row r="156" spans="1:9" x14ac:dyDescent="0.3">
      <c r="A156" s="148" t="s">
        <v>736</v>
      </c>
      <c r="B156" s="144"/>
      <c r="C156" s="144"/>
      <c r="D156" s="144"/>
      <c r="E156" s="146"/>
      <c r="F156" s="146"/>
      <c r="G156" s="144">
        <v>9572084</v>
      </c>
      <c r="H156" s="146">
        <v>16.600000000000001</v>
      </c>
      <c r="I156" s="147">
        <v>59</v>
      </c>
    </row>
    <row r="157" spans="1:9" x14ac:dyDescent="0.3">
      <c r="A157" s="143" t="s">
        <v>736</v>
      </c>
      <c r="B157" s="144" t="s">
        <v>737</v>
      </c>
      <c r="C157" s="144" t="s">
        <v>1645</v>
      </c>
      <c r="D157" s="144">
        <v>9565920</v>
      </c>
      <c r="E157" s="146">
        <v>16.600000000000001</v>
      </c>
      <c r="F157" s="146">
        <v>400</v>
      </c>
      <c r="G157" s="144"/>
      <c r="H157" s="146"/>
      <c r="I157" s="147"/>
    </row>
    <row r="158" spans="1:9" x14ac:dyDescent="0.3">
      <c r="A158" s="148" t="s">
        <v>736</v>
      </c>
      <c r="B158" s="144"/>
      <c r="C158" s="144"/>
      <c r="D158" s="144"/>
      <c r="E158" s="146"/>
      <c r="F158" s="146"/>
      <c r="G158" s="144">
        <v>9572595</v>
      </c>
      <c r="H158" s="146">
        <v>16.600000000000001</v>
      </c>
      <c r="I158" s="147">
        <v>108</v>
      </c>
    </row>
    <row r="159" spans="1:9" x14ac:dyDescent="0.3">
      <c r="A159" s="148" t="s">
        <v>736</v>
      </c>
      <c r="B159" s="144"/>
      <c r="C159" s="144"/>
      <c r="D159" s="144"/>
      <c r="E159" s="146"/>
      <c r="F159" s="146"/>
      <c r="G159" s="144">
        <v>9573108</v>
      </c>
      <c r="H159" s="146">
        <v>16.600000000000001</v>
      </c>
      <c r="I159" s="147">
        <v>290</v>
      </c>
    </row>
    <row r="160" spans="1:9" x14ac:dyDescent="0.3">
      <c r="A160" s="148" t="s">
        <v>736</v>
      </c>
      <c r="B160" s="144"/>
      <c r="C160" s="144"/>
      <c r="D160" s="144"/>
      <c r="E160" s="146"/>
      <c r="F160" s="146"/>
      <c r="G160" s="144">
        <v>9573622</v>
      </c>
      <c r="H160" s="146">
        <v>16.600000000000001</v>
      </c>
      <c r="I160" s="147">
        <v>2</v>
      </c>
    </row>
    <row r="161" spans="1:9" x14ac:dyDescent="0.3">
      <c r="A161" s="143" t="s">
        <v>736</v>
      </c>
      <c r="B161" s="144" t="s">
        <v>737</v>
      </c>
      <c r="C161" s="144" t="s">
        <v>1646</v>
      </c>
      <c r="D161" s="144">
        <v>9573418</v>
      </c>
      <c r="E161" s="146">
        <v>16.600000000000001</v>
      </c>
      <c r="F161" s="146">
        <v>400</v>
      </c>
      <c r="G161" s="144"/>
      <c r="H161" s="146"/>
      <c r="I161" s="147"/>
    </row>
    <row r="162" spans="1:9" x14ac:dyDescent="0.3">
      <c r="A162" s="148" t="s">
        <v>736</v>
      </c>
      <c r="B162" s="144"/>
      <c r="C162" s="144"/>
      <c r="D162" s="144"/>
      <c r="E162" s="146"/>
      <c r="F162" s="146"/>
      <c r="G162" s="144">
        <v>9573622</v>
      </c>
      <c r="H162" s="146">
        <v>16.600000000000001</v>
      </c>
      <c r="I162" s="147">
        <v>103</v>
      </c>
    </row>
    <row r="163" spans="1:9" ht="16.8" thickBot="1" x14ac:dyDescent="0.35">
      <c r="A163" s="170" t="s">
        <v>736</v>
      </c>
      <c r="B163" s="171"/>
      <c r="C163" s="171"/>
      <c r="D163" s="171"/>
      <c r="E163" s="173"/>
      <c r="F163" s="173"/>
      <c r="G163" s="171">
        <v>9574135</v>
      </c>
      <c r="H163" s="173">
        <v>16.600000000000001</v>
      </c>
      <c r="I163" s="174">
        <v>297</v>
      </c>
    </row>
    <row r="164" spans="1:9" x14ac:dyDescent="0.3">
      <c r="A164" s="138" t="s">
        <v>736</v>
      </c>
      <c r="B164" s="139" t="s">
        <v>737</v>
      </c>
      <c r="C164" s="139" t="s">
        <v>1647</v>
      </c>
      <c r="D164" s="139">
        <v>10042188</v>
      </c>
      <c r="E164" s="141">
        <v>16.5</v>
      </c>
      <c r="F164" s="141">
        <v>400</v>
      </c>
      <c r="G164" s="139"/>
      <c r="H164" s="141"/>
      <c r="I164" s="142"/>
    </row>
    <row r="165" spans="1:9" x14ac:dyDescent="0.3">
      <c r="A165" s="148" t="s">
        <v>736</v>
      </c>
      <c r="B165" s="144"/>
      <c r="C165" s="144"/>
      <c r="D165" s="144"/>
      <c r="E165" s="146"/>
      <c r="F165" s="146"/>
      <c r="G165" s="144">
        <v>10042595</v>
      </c>
      <c r="H165" s="146">
        <v>16.600000000000001</v>
      </c>
      <c r="I165" s="147">
        <v>400</v>
      </c>
    </row>
    <row r="166" spans="1:9" x14ac:dyDescent="0.3">
      <c r="A166" s="143" t="s">
        <v>736</v>
      </c>
      <c r="B166" s="144" t="s">
        <v>737</v>
      </c>
      <c r="C166" s="144" t="s">
        <v>1648</v>
      </c>
      <c r="D166" s="144">
        <v>10043327</v>
      </c>
      <c r="E166" s="146">
        <v>16.5</v>
      </c>
      <c r="F166" s="146">
        <v>400</v>
      </c>
      <c r="G166" s="144"/>
      <c r="H166" s="146"/>
      <c r="I166" s="147"/>
    </row>
    <row r="167" spans="1:9" x14ac:dyDescent="0.3">
      <c r="A167" s="148" t="s">
        <v>736</v>
      </c>
      <c r="B167" s="144"/>
      <c r="C167" s="144"/>
      <c r="D167" s="144"/>
      <c r="E167" s="146"/>
      <c r="F167" s="146"/>
      <c r="G167" s="144">
        <v>10043618</v>
      </c>
      <c r="H167" s="146">
        <v>16.55</v>
      </c>
      <c r="I167" s="147">
        <v>400</v>
      </c>
    </row>
    <row r="168" spans="1:9" x14ac:dyDescent="0.3">
      <c r="A168" s="143" t="s">
        <v>736</v>
      </c>
      <c r="B168" s="144" t="s">
        <v>737</v>
      </c>
      <c r="C168" s="144" t="s">
        <v>1649</v>
      </c>
      <c r="D168" s="144">
        <v>10044213</v>
      </c>
      <c r="E168" s="146">
        <v>16.5</v>
      </c>
      <c r="F168" s="146">
        <v>400</v>
      </c>
      <c r="G168" s="144"/>
      <c r="H168" s="146"/>
      <c r="I168" s="147"/>
    </row>
    <row r="169" spans="1:9" x14ac:dyDescent="0.3">
      <c r="A169" s="148" t="s">
        <v>736</v>
      </c>
      <c r="B169" s="144"/>
      <c r="C169" s="144"/>
      <c r="D169" s="144"/>
      <c r="E169" s="146"/>
      <c r="F169" s="146"/>
      <c r="G169" s="144">
        <v>10044641</v>
      </c>
      <c r="H169" s="146">
        <v>16.5</v>
      </c>
      <c r="I169" s="147">
        <v>400</v>
      </c>
    </row>
    <row r="170" spans="1:9" x14ac:dyDescent="0.3">
      <c r="A170" s="143" t="s">
        <v>736</v>
      </c>
      <c r="B170" s="144" t="s">
        <v>737</v>
      </c>
      <c r="C170" s="144" t="s">
        <v>1650</v>
      </c>
      <c r="D170" s="144">
        <v>10045050</v>
      </c>
      <c r="E170" s="146">
        <v>16.5</v>
      </c>
      <c r="F170" s="146">
        <v>400</v>
      </c>
      <c r="G170" s="144"/>
      <c r="H170" s="146"/>
      <c r="I170" s="147"/>
    </row>
    <row r="171" spans="1:9" x14ac:dyDescent="0.3">
      <c r="A171" s="148" t="s">
        <v>736</v>
      </c>
      <c r="B171" s="144"/>
      <c r="C171" s="144"/>
      <c r="D171" s="144"/>
      <c r="E171" s="146"/>
      <c r="F171" s="146"/>
      <c r="G171" s="144">
        <v>10045152</v>
      </c>
      <c r="H171" s="146">
        <v>16.5</v>
      </c>
      <c r="I171" s="147">
        <v>400</v>
      </c>
    </row>
    <row r="172" spans="1:9" x14ac:dyDescent="0.3">
      <c r="A172" s="143" t="s">
        <v>736</v>
      </c>
      <c r="B172" s="144" t="s">
        <v>737</v>
      </c>
      <c r="C172" s="144" t="s">
        <v>1651</v>
      </c>
      <c r="D172" s="144">
        <v>10045910</v>
      </c>
      <c r="E172" s="146">
        <v>16.5</v>
      </c>
      <c r="F172" s="146">
        <v>400</v>
      </c>
      <c r="G172" s="144"/>
      <c r="H172" s="146"/>
      <c r="I172" s="147"/>
    </row>
    <row r="173" spans="1:9" x14ac:dyDescent="0.3">
      <c r="A173" s="148" t="s">
        <v>736</v>
      </c>
      <c r="B173" s="144"/>
      <c r="C173" s="144"/>
      <c r="D173" s="144"/>
      <c r="E173" s="146"/>
      <c r="F173" s="146"/>
      <c r="G173" s="144">
        <v>10050173</v>
      </c>
      <c r="H173" s="146">
        <v>16.5</v>
      </c>
      <c r="I173" s="147">
        <v>400</v>
      </c>
    </row>
    <row r="174" spans="1:9" x14ac:dyDescent="0.3">
      <c r="A174" s="143" t="s">
        <v>736</v>
      </c>
      <c r="B174" s="144" t="s">
        <v>737</v>
      </c>
      <c r="C174" s="144" t="s">
        <v>1652</v>
      </c>
      <c r="D174" s="144">
        <v>10050875</v>
      </c>
      <c r="E174" s="146">
        <v>16.5</v>
      </c>
      <c r="F174" s="146">
        <v>400</v>
      </c>
      <c r="G174" s="144"/>
      <c r="H174" s="146"/>
      <c r="I174" s="147"/>
    </row>
    <row r="175" spans="1:9" x14ac:dyDescent="0.3">
      <c r="A175" s="148" t="s">
        <v>736</v>
      </c>
      <c r="B175" s="144"/>
      <c r="C175" s="144"/>
      <c r="D175" s="144"/>
      <c r="E175" s="146"/>
      <c r="F175" s="146"/>
      <c r="G175" s="144">
        <v>10051201</v>
      </c>
      <c r="H175" s="146">
        <v>16.5</v>
      </c>
      <c r="I175" s="147">
        <v>147</v>
      </c>
    </row>
    <row r="176" spans="1:9" x14ac:dyDescent="0.3">
      <c r="A176" s="148" t="s">
        <v>736</v>
      </c>
      <c r="B176" s="144"/>
      <c r="C176" s="144"/>
      <c r="D176" s="144"/>
      <c r="E176" s="146"/>
      <c r="F176" s="146"/>
      <c r="G176" s="144">
        <v>10051713</v>
      </c>
      <c r="H176" s="146">
        <v>16.5</v>
      </c>
      <c r="I176" s="147">
        <v>28</v>
      </c>
    </row>
    <row r="177" spans="1:9" x14ac:dyDescent="0.3">
      <c r="A177" s="148" t="s">
        <v>736</v>
      </c>
      <c r="B177" s="144"/>
      <c r="C177" s="144"/>
      <c r="D177" s="144"/>
      <c r="E177" s="146"/>
      <c r="F177" s="146"/>
      <c r="G177" s="144">
        <v>10052226</v>
      </c>
      <c r="H177" s="146">
        <v>16.5</v>
      </c>
      <c r="I177" s="147">
        <v>48</v>
      </c>
    </row>
    <row r="178" spans="1:9" x14ac:dyDescent="0.3">
      <c r="A178" s="148" t="s">
        <v>736</v>
      </c>
      <c r="B178" s="144"/>
      <c r="C178" s="144"/>
      <c r="D178" s="144"/>
      <c r="E178" s="146"/>
      <c r="F178" s="146"/>
      <c r="G178" s="144">
        <v>10052739</v>
      </c>
      <c r="H178" s="146">
        <v>16.5</v>
      </c>
      <c r="I178" s="147">
        <v>16</v>
      </c>
    </row>
    <row r="179" spans="1:9" x14ac:dyDescent="0.3">
      <c r="A179" s="148" t="s">
        <v>736</v>
      </c>
      <c r="B179" s="144"/>
      <c r="C179" s="144"/>
      <c r="D179" s="144"/>
      <c r="E179" s="146"/>
      <c r="F179" s="146"/>
      <c r="G179" s="144">
        <v>10053255</v>
      </c>
      <c r="H179" s="146">
        <v>16.5</v>
      </c>
      <c r="I179" s="147">
        <v>69</v>
      </c>
    </row>
    <row r="180" spans="1:9" x14ac:dyDescent="0.3">
      <c r="A180" s="148" t="s">
        <v>736</v>
      </c>
      <c r="B180" s="144"/>
      <c r="C180" s="144"/>
      <c r="D180" s="144"/>
      <c r="E180" s="146"/>
      <c r="F180" s="146"/>
      <c r="G180" s="144">
        <v>10053768</v>
      </c>
      <c r="H180" s="146">
        <v>16.5</v>
      </c>
      <c r="I180" s="147">
        <v>11</v>
      </c>
    </row>
    <row r="181" spans="1:9" x14ac:dyDescent="0.3">
      <c r="A181" s="148" t="s">
        <v>736</v>
      </c>
      <c r="B181" s="144"/>
      <c r="C181" s="144"/>
      <c r="D181" s="144"/>
      <c r="E181" s="146"/>
      <c r="F181" s="146"/>
      <c r="G181" s="144">
        <v>10061874</v>
      </c>
      <c r="H181" s="146">
        <v>16.5</v>
      </c>
      <c r="I181" s="147">
        <v>81</v>
      </c>
    </row>
    <row r="182" spans="1:9" x14ac:dyDescent="0.3">
      <c r="A182" s="143" t="s">
        <v>736</v>
      </c>
      <c r="B182" s="144" t="s">
        <v>737</v>
      </c>
      <c r="C182" s="144" t="s">
        <v>1653</v>
      </c>
      <c r="D182" s="144">
        <v>10051710</v>
      </c>
      <c r="E182" s="146">
        <v>16.5</v>
      </c>
      <c r="F182" s="146">
        <v>400</v>
      </c>
      <c r="G182" s="144"/>
      <c r="H182" s="146"/>
      <c r="I182" s="147"/>
    </row>
    <row r="183" spans="1:9" x14ac:dyDescent="0.3">
      <c r="A183" s="148" t="s">
        <v>736</v>
      </c>
      <c r="B183" s="144"/>
      <c r="C183" s="144"/>
      <c r="D183" s="144"/>
      <c r="E183" s="146"/>
      <c r="F183" s="146"/>
      <c r="G183" s="144">
        <v>10061874</v>
      </c>
      <c r="H183" s="146">
        <v>16.5</v>
      </c>
      <c r="I183" s="147">
        <v>213</v>
      </c>
    </row>
    <row r="184" spans="1:9" x14ac:dyDescent="0.3">
      <c r="A184" s="148" t="s">
        <v>736</v>
      </c>
      <c r="B184" s="144"/>
      <c r="C184" s="144"/>
      <c r="D184" s="144"/>
      <c r="E184" s="146"/>
      <c r="F184" s="146"/>
      <c r="G184" s="144">
        <v>10062387</v>
      </c>
      <c r="H184" s="146">
        <v>16.5</v>
      </c>
      <c r="I184" s="147">
        <v>187</v>
      </c>
    </row>
    <row r="185" spans="1:9" x14ac:dyDescent="0.3">
      <c r="A185" s="143" t="s">
        <v>736</v>
      </c>
      <c r="B185" s="144" t="s">
        <v>737</v>
      </c>
      <c r="C185" s="144" t="s">
        <v>1654</v>
      </c>
      <c r="D185" s="144">
        <v>10052543</v>
      </c>
      <c r="E185" s="146">
        <v>16.5</v>
      </c>
      <c r="F185" s="146">
        <v>400</v>
      </c>
      <c r="G185" s="144"/>
      <c r="H185" s="146"/>
      <c r="I185" s="147"/>
    </row>
    <row r="186" spans="1:9" x14ac:dyDescent="0.3">
      <c r="A186" s="148" t="s">
        <v>736</v>
      </c>
      <c r="B186" s="144"/>
      <c r="C186" s="144"/>
      <c r="D186" s="144"/>
      <c r="E186" s="146"/>
      <c r="F186" s="146"/>
      <c r="G186" s="144">
        <v>10062387</v>
      </c>
      <c r="H186" s="146">
        <v>16.5</v>
      </c>
      <c r="I186" s="147">
        <v>400</v>
      </c>
    </row>
    <row r="187" spans="1:9" x14ac:dyDescent="0.3">
      <c r="A187" s="143" t="s">
        <v>736</v>
      </c>
      <c r="B187" s="144" t="s">
        <v>737</v>
      </c>
      <c r="C187" s="144" t="s">
        <v>1655</v>
      </c>
      <c r="D187" s="144">
        <v>10053434</v>
      </c>
      <c r="E187" s="146">
        <v>16.5</v>
      </c>
      <c r="F187" s="146">
        <v>400</v>
      </c>
      <c r="G187" s="144"/>
      <c r="H187" s="146"/>
      <c r="I187" s="147"/>
    </row>
    <row r="188" spans="1:9" x14ac:dyDescent="0.3">
      <c r="A188" s="148" t="s">
        <v>736</v>
      </c>
      <c r="B188" s="144"/>
      <c r="C188" s="144"/>
      <c r="D188" s="144"/>
      <c r="E188" s="146"/>
      <c r="F188" s="146"/>
      <c r="G188" s="144">
        <v>10062387</v>
      </c>
      <c r="H188" s="146">
        <v>16.5</v>
      </c>
      <c r="I188" s="147">
        <v>400</v>
      </c>
    </row>
    <row r="189" spans="1:9" x14ac:dyDescent="0.3">
      <c r="A189" s="143" t="s">
        <v>736</v>
      </c>
      <c r="B189" s="144" t="s">
        <v>737</v>
      </c>
      <c r="C189" s="144" t="s">
        <v>1656</v>
      </c>
      <c r="D189" s="144">
        <v>10054233</v>
      </c>
      <c r="E189" s="146">
        <v>16.5</v>
      </c>
      <c r="F189" s="146">
        <v>400</v>
      </c>
      <c r="G189" s="144"/>
      <c r="H189" s="146"/>
      <c r="I189" s="147"/>
    </row>
    <row r="190" spans="1:9" x14ac:dyDescent="0.3">
      <c r="A190" s="148" t="s">
        <v>736</v>
      </c>
      <c r="B190" s="144"/>
      <c r="C190" s="144"/>
      <c r="D190" s="144"/>
      <c r="E190" s="146"/>
      <c r="F190" s="146"/>
      <c r="G190" s="144">
        <v>10062387</v>
      </c>
      <c r="H190" s="146">
        <v>16.5</v>
      </c>
      <c r="I190" s="147">
        <v>9</v>
      </c>
    </row>
    <row r="191" spans="1:9" x14ac:dyDescent="0.3">
      <c r="A191" s="148" t="s">
        <v>736</v>
      </c>
      <c r="B191" s="144"/>
      <c r="C191" s="144"/>
      <c r="D191" s="144"/>
      <c r="E191" s="146"/>
      <c r="F191" s="146"/>
      <c r="G191" s="144">
        <v>10062897</v>
      </c>
      <c r="H191" s="146">
        <v>16.5</v>
      </c>
      <c r="I191" s="147">
        <v>53</v>
      </c>
    </row>
    <row r="192" spans="1:9" ht="16.8" thickBot="1" x14ac:dyDescent="0.35">
      <c r="A192" s="170" t="s">
        <v>736</v>
      </c>
      <c r="B192" s="171"/>
      <c r="C192" s="171"/>
      <c r="D192" s="171"/>
      <c r="E192" s="173"/>
      <c r="F192" s="173"/>
      <c r="G192" s="171">
        <v>10063410</v>
      </c>
      <c r="H192" s="173">
        <v>16.5</v>
      </c>
      <c r="I192" s="174">
        <v>338</v>
      </c>
    </row>
    <row r="193" spans="1:9" x14ac:dyDescent="0.3">
      <c r="A193" s="138" t="s">
        <v>736</v>
      </c>
      <c r="B193" s="139" t="s">
        <v>737</v>
      </c>
      <c r="C193" s="139" t="s">
        <v>1657</v>
      </c>
      <c r="D193" s="139">
        <v>10082695</v>
      </c>
      <c r="E193" s="141">
        <v>16.600000000000001</v>
      </c>
      <c r="F193" s="141">
        <v>400</v>
      </c>
      <c r="G193" s="139"/>
      <c r="H193" s="141"/>
      <c r="I193" s="142"/>
    </row>
    <row r="194" spans="1:9" x14ac:dyDescent="0.3">
      <c r="A194" s="148" t="s">
        <v>736</v>
      </c>
      <c r="B194" s="144"/>
      <c r="C194" s="144"/>
      <c r="D194" s="144"/>
      <c r="E194" s="146"/>
      <c r="F194" s="146"/>
      <c r="G194" s="144">
        <v>10125280</v>
      </c>
      <c r="H194" s="146">
        <v>16.649999999999999</v>
      </c>
      <c r="I194" s="147">
        <v>400</v>
      </c>
    </row>
    <row r="195" spans="1:9" x14ac:dyDescent="0.3">
      <c r="A195" s="143" t="s">
        <v>736</v>
      </c>
      <c r="B195" s="144" t="s">
        <v>737</v>
      </c>
      <c r="C195" s="144" t="s">
        <v>1658</v>
      </c>
      <c r="D195" s="144">
        <v>10083610</v>
      </c>
      <c r="E195" s="146">
        <v>16.600000000000001</v>
      </c>
      <c r="F195" s="146">
        <v>400</v>
      </c>
      <c r="G195" s="144"/>
      <c r="H195" s="146"/>
      <c r="I195" s="147"/>
    </row>
    <row r="196" spans="1:9" x14ac:dyDescent="0.3">
      <c r="A196" s="148" t="s">
        <v>736</v>
      </c>
      <c r="B196" s="144"/>
      <c r="C196" s="144"/>
      <c r="D196" s="144"/>
      <c r="E196" s="146"/>
      <c r="F196" s="146"/>
      <c r="G196" s="144">
        <v>10125280</v>
      </c>
      <c r="H196" s="146">
        <v>16.649999999999999</v>
      </c>
      <c r="I196" s="147">
        <v>400</v>
      </c>
    </row>
    <row r="197" spans="1:9" x14ac:dyDescent="0.3">
      <c r="A197" s="143" t="s">
        <v>736</v>
      </c>
      <c r="B197" s="144" t="s">
        <v>737</v>
      </c>
      <c r="C197" s="144" t="s">
        <v>1659</v>
      </c>
      <c r="D197" s="144">
        <v>10084648</v>
      </c>
      <c r="E197" s="146">
        <v>16.600000000000001</v>
      </c>
      <c r="F197" s="146">
        <v>400</v>
      </c>
      <c r="G197" s="144"/>
      <c r="H197" s="146"/>
      <c r="I197" s="147"/>
    </row>
    <row r="198" spans="1:9" x14ac:dyDescent="0.3">
      <c r="A198" s="148" t="s">
        <v>736</v>
      </c>
      <c r="B198" s="144"/>
      <c r="C198" s="144"/>
      <c r="D198" s="144"/>
      <c r="E198" s="146"/>
      <c r="F198" s="146"/>
      <c r="G198" s="144">
        <v>10125280</v>
      </c>
      <c r="H198" s="146">
        <v>16.649999999999999</v>
      </c>
      <c r="I198" s="147">
        <v>400</v>
      </c>
    </row>
    <row r="199" spans="1:9" x14ac:dyDescent="0.3">
      <c r="A199" s="143" t="s">
        <v>736</v>
      </c>
      <c r="B199" s="144" t="s">
        <v>737</v>
      </c>
      <c r="C199" s="144" t="s">
        <v>1660</v>
      </c>
      <c r="D199" s="144">
        <v>10085468</v>
      </c>
      <c r="E199" s="146">
        <v>16.600000000000001</v>
      </c>
      <c r="F199" s="146">
        <v>400</v>
      </c>
      <c r="G199" s="144"/>
      <c r="H199" s="146"/>
      <c r="I199" s="147"/>
    </row>
    <row r="200" spans="1:9" x14ac:dyDescent="0.3">
      <c r="A200" s="148" t="s">
        <v>736</v>
      </c>
      <c r="B200" s="144"/>
      <c r="C200" s="144"/>
      <c r="D200" s="144"/>
      <c r="E200" s="146"/>
      <c r="F200" s="146"/>
      <c r="G200" s="144">
        <v>10125280</v>
      </c>
      <c r="H200" s="146">
        <v>16.649999999999999</v>
      </c>
      <c r="I200" s="147">
        <v>400</v>
      </c>
    </row>
    <row r="201" spans="1:9" x14ac:dyDescent="0.3">
      <c r="A201" s="143" t="s">
        <v>736</v>
      </c>
      <c r="B201" s="144" t="s">
        <v>737</v>
      </c>
      <c r="C201" s="144" t="s">
        <v>1661</v>
      </c>
      <c r="D201" s="144">
        <v>10090269</v>
      </c>
      <c r="E201" s="146">
        <v>16.600000000000001</v>
      </c>
      <c r="F201" s="146">
        <v>400</v>
      </c>
      <c r="G201" s="144"/>
      <c r="H201" s="146"/>
      <c r="I201" s="147"/>
    </row>
    <row r="202" spans="1:9" ht="16.8" thickBot="1" x14ac:dyDescent="0.35">
      <c r="A202" s="170" t="s">
        <v>736</v>
      </c>
      <c r="B202" s="171"/>
      <c r="C202" s="171"/>
      <c r="D202" s="171"/>
      <c r="E202" s="173"/>
      <c r="F202" s="173"/>
      <c r="G202" s="171">
        <v>10125280</v>
      </c>
      <c r="H202" s="173">
        <v>16.649999999999999</v>
      </c>
      <c r="I202" s="174">
        <v>400</v>
      </c>
    </row>
    <row r="203" spans="1:9" ht="16.8" thickBot="1" x14ac:dyDescent="0.35">
      <c r="A203" s="230"/>
      <c r="B203" s="243" t="s">
        <v>1079</v>
      </c>
      <c r="C203" s="192"/>
      <c r="D203" s="192"/>
      <c r="E203" s="192"/>
      <c r="F203" s="194">
        <f>SUM(F4:F202)</f>
        <v>25000</v>
      </c>
      <c r="G203" s="192"/>
      <c r="H203" s="192"/>
      <c r="I203" s="195">
        <f>SUM(I4:I202)</f>
        <v>25000</v>
      </c>
    </row>
    <row r="204" spans="1:9" s="226" customFormat="1" ht="33" customHeight="1" x14ac:dyDescent="0.3">
      <c r="A204" s="250" t="s">
        <v>1081</v>
      </c>
      <c r="B204" s="463" t="s">
        <v>1083</v>
      </c>
      <c r="C204" s="463"/>
      <c r="D204" s="463"/>
      <c r="E204" s="463"/>
      <c r="F204" s="463"/>
      <c r="G204" s="463"/>
      <c r="H204" s="463"/>
      <c r="I204" s="463"/>
    </row>
    <row r="205" spans="1:9" ht="16.8" thickBot="1" x14ac:dyDescent="0.35"/>
    <row r="206" spans="1:9" ht="16.8" thickBot="1" x14ac:dyDescent="0.35">
      <c r="A206" s="186" t="s">
        <v>1080</v>
      </c>
      <c r="B206" s="502" t="s">
        <v>720</v>
      </c>
      <c r="C206" s="503"/>
      <c r="D206" s="233" t="s">
        <v>861</v>
      </c>
      <c r="E206" s="251" t="s">
        <v>595</v>
      </c>
    </row>
    <row r="207" spans="1:9" x14ac:dyDescent="0.3">
      <c r="B207" s="537" t="s">
        <v>1662</v>
      </c>
      <c r="C207" s="465"/>
      <c r="D207" s="258">
        <v>4000</v>
      </c>
      <c r="E207" s="259">
        <v>4000</v>
      </c>
    </row>
    <row r="208" spans="1:9" x14ac:dyDescent="0.3">
      <c r="B208" s="478" t="s">
        <v>1663</v>
      </c>
      <c r="C208" s="477"/>
      <c r="D208" s="7">
        <v>4000</v>
      </c>
      <c r="E208" s="240">
        <v>4000</v>
      </c>
    </row>
    <row r="209" spans="2:5" x14ac:dyDescent="0.3">
      <c r="B209" s="478" t="s">
        <v>1664</v>
      </c>
      <c r="C209" s="477"/>
      <c r="D209" s="7">
        <v>5000</v>
      </c>
      <c r="E209" s="240">
        <v>5000</v>
      </c>
    </row>
    <row r="210" spans="2:5" x14ac:dyDescent="0.3">
      <c r="B210" s="478" t="s">
        <v>1665</v>
      </c>
      <c r="C210" s="477"/>
      <c r="D210" s="7">
        <v>6000</v>
      </c>
      <c r="E210" s="240">
        <v>6000</v>
      </c>
    </row>
    <row r="211" spans="2:5" x14ac:dyDescent="0.3">
      <c r="B211" s="478" t="s">
        <v>1666</v>
      </c>
      <c r="C211" s="477"/>
      <c r="D211" s="7">
        <v>4000</v>
      </c>
      <c r="E211" s="240">
        <v>4000</v>
      </c>
    </row>
    <row r="212" spans="2:5" ht="16.8" thickBot="1" x14ac:dyDescent="0.35">
      <c r="B212" s="515" t="s">
        <v>1667</v>
      </c>
      <c r="C212" s="467"/>
      <c r="D212" s="8">
        <v>2000</v>
      </c>
      <c r="E212" s="249">
        <v>2000</v>
      </c>
    </row>
  </sheetData>
  <mergeCells count="8">
    <mergeCell ref="B212:C212"/>
    <mergeCell ref="B210:C210"/>
    <mergeCell ref="B204:I204"/>
    <mergeCell ref="B206:C206"/>
    <mergeCell ref="B207:C207"/>
    <mergeCell ref="B208:C208"/>
    <mergeCell ref="B209:C209"/>
    <mergeCell ref="B211:C21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2" fitToHeight="100" orientation="portrait" r:id="rId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40">
    <pageSetUpPr fitToPage="1"/>
  </sheetPr>
  <dimension ref="A1:I101"/>
  <sheetViews>
    <sheetView zoomScale="80" zoomScaleNormal="80" workbookViewId="0">
      <selection activeCell="A2" sqref="A2"/>
    </sheetView>
  </sheetViews>
  <sheetFormatPr defaultRowHeight="16.2" x14ac:dyDescent="0.3"/>
  <cols>
    <col min="1" max="1" width="12.6640625" customWidth="1"/>
    <col min="2" max="2" width="10.5546875" bestFit="1" customWidth="1"/>
    <col min="3" max="3" width="8.33203125" bestFit="1" customWidth="1"/>
    <col min="4" max="9" width="10.5546875" bestFit="1" customWidth="1"/>
  </cols>
  <sheetData>
    <row r="1" spans="1:9" x14ac:dyDescent="0.3">
      <c r="A1" s="135" t="s">
        <v>3361</v>
      </c>
      <c r="C1" s="14"/>
    </row>
    <row r="2" spans="1:9" ht="16.8" thickBot="1" x14ac:dyDescent="0.35">
      <c r="A2" s="135" t="s">
        <v>1676</v>
      </c>
      <c r="C2" s="14"/>
    </row>
    <row r="3" spans="1:9" s="136" customFormat="1" ht="16.8" thickBot="1" x14ac:dyDescent="0.35">
      <c r="A3" s="175" t="s">
        <v>1504</v>
      </c>
      <c r="B3" s="176" t="s">
        <v>1581</v>
      </c>
      <c r="C3" s="178" t="s">
        <v>254</v>
      </c>
      <c r="D3" s="178" t="s">
        <v>1582</v>
      </c>
      <c r="E3" s="176" t="s">
        <v>1583</v>
      </c>
      <c r="F3" s="176" t="s">
        <v>1539</v>
      </c>
      <c r="G3" s="178" t="s">
        <v>258</v>
      </c>
      <c r="H3" s="176" t="s">
        <v>1584</v>
      </c>
      <c r="I3" s="179" t="s">
        <v>1585</v>
      </c>
    </row>
    <row r="4" spans="1:9" x14ac:dyDescent="0.3">
      <c r="A4" s="235" t="s">
        <v>346</v>
      </c>
      <c r="B4" s="181" t="s">
        <v>360</v>
      </c>
      <c r="C4" s="181" t="s">
        <v>1586</v>
      </c>
      <c r="D4" s="181">
        <v>9094131</v>
      </c>
      <c r="E4" s="182">
        <v>16.399999999999999</v>
      </c>
      <c r="F4" s="182">
        <v>400</v>
      </c>
      <c r="G4" s="181"/>
      <c r="H4" s="182"/>
      <c r="I4" s="183"/>
    </row>
    <row r="5" spans="1:9" x14ac:dyDescent="0.3">
      <c r="A5" s="46" t="s">
        <v>346</v>
      </c>
      <c r="B5" s="144"/>
      <c r="C5" s="144"/>
      <c r="D5" s="144"/>
      <c r="E5" s="146"/>
      <c r="F5" s="146"/>
      <c r="G5" s="144">
        <v>9094398</v>
      </c>
      <c r="H5" s="146">
        <v>16.399999999999999</v>
      </c>
      <c r="I5" s="147">
        <v>289</v>
      </c>
    </row>
    <row r="6" spans="1:9" x14ac:dyDescent="0.3">
      <c r="A6" s="46" t="s">
        <v>346</v>
      </c>
      <c r="B6" s="144"/>
      <c r="C6" s="144"/>
      <c r="D6" s="144"/>
      <c r="E6" s="146"/>
      <c r="F6" s="146"/>
      <c r="G6" s="144">
        <v>9094911</v>
      </c>
      <c r="H6" s="146">
        <v>16.399999999999999</v>
      </c>
      <c r="I6" s="147">
        <v>111</v>
      </c>
    </row>
    <row r="7" spans="1:9" x14ac:dyDescent="0.3">
      <c r="A7" s="210" t="s">
        <v>346</v>
      </c>
      <c r="B7" s="144" t="s">
        <v>360</v>
      </c>
      <c r="C7" s="144" t="s">
        <v>1587</v>
      </c>
      <c r="D7" s="144">
        <v>9094528</v>
      </c>
      <c r="E7" s="146">
        <v>16.399999999999999</v>
      </c>
      <c r="F7" s="146">
        <v>400</v>
      </c>
      <c r="G7" s="144"/>
      <c r="H7" s="146"/>
      <c r="I7" s="147"/>
    </row>
    <row r="8" spans="1:9" x14ac:dyDescent="0.3">
      <c r="A8" s="46" t="s">
        <v>346</v>
      </c>
      <c r="B8" s="144"/>
      <c r="C8" s="144"/>
      <c r="D8" s="144"/>
      <c r="E8" s="146"/>
      <c r="F8" s="146"/>
      <c r="G8" s="144">
        <v>9094911</v>
      </c>
      <c r="H8" s="146">
        <v>16.399999999999999</v>
      </c>
      <c r="I8" s="147">
        <v>68</v>
      </c>
    </row>
    <row r="9" spans="1:9" x14ac:dyDescent="0.3">
      <c r="A9" s="46" t="s">
        <v>346</v>
      </c>
      <c r="B9" s="144"/>
      <c r="C9" s="144"/>
      <c r="D9" s="144"/>
      <c r="E9" s="146"/>
      <c r="F9" s="146"/>
      <c r="G9" s="144">
        <v>9095420</v>
      </c>
      <c r="H9" s="146">
        <v>16.399999999999999</v>
      </c>
      <c r="I9" s="147">
        <v>53</v>
      </c>
    </row>
    <row r="10" spans="1:9" x14ac:dyDescent="0.3">
      <c r="A10" s="46" t="s">
        <v>346</v>
      </c>
      <c r="B10" s="144"/>
      <c r="C10" s="144"/>
      <c r="D10" s="144"/>
      <c r="E10" s="146"/>
      <c r="F10" s="146"/>
      <c r="G10" s="144">
        <v>9095934</v>
      </c>
      <c r="H10" s="146">
        <v>16.399999999999999</v>
      </c>
      <c r="I10" s="147">
        <v>279</v>
      </c>
    </row>
    <row r="11" spans="1:9" x14ac:dyDescent="0.3">
      <c r="A11" s="210" t="s">
        <v>346</v>
      </c>
      <c r="B11" s="144" t="s">
        <v>360</v>
      </c>
      <c r="C11" s="144">
        <v>30060</v>
      </c>
      <c r="D11" s="144">
        <v>9101000</v>
      </c>
      <c r="E11" s="146">
        <v>16.45</v>
      </c>
      <c r="F11" s="146">
        <v>400</v>
      </c>
      <c r="G11" s="144"/>
      <c r="H11" s="146"/>
      <c r="I11" s="147"/>
    </row>
    <row r="12" spans="1:9" x14ac:dyDescent="0.3">
      <c r="A12" s="46" t="s">
        <v>346</v>
      </c>
      <c r="B12" s="144"/>
      <c r="C12" s="144"/>
      <c r="D12" s="144"/>
      <c r="E12" s="146"/>
      <c r="F12" s="146"/>
      <c r="G12" s="144">
        <v>9101471</v>
      </c>
      <c r="H12" s="146">
        <v>16.45</v>
      </c>
      <c r="I12" s="147">
        <v>400</v>
      </c>
    </row>
    <row r="13" spans="1:9" x14ac:dyDescent="0.3">
      <c r="A13" s="210" t="s">
        <v>346</v>
      </c>
      <c r="B13" s="144" t="s">
        <v>360</v>
      </c>
      <c r="C13" s="144">
        <v>30061</v>
      </c>
      <c r="D13" s="144">
        <v>9101509</v>
      </c>
      <c r="E13" s="146">
        <v>16.45</v>
      </c>
      <c r="F13" s="146">
        <v>400</v>
      </c>
      <c r="G13" s="144"/>
      <c r="H13" s="146"/>
      <c r="I13" s="147"/>
    </row>
    <row r="14" spans="1:9" x14ac:dyDescent="0.3">
      <c r="A14" s="46" t="s">
        <v>346</v>
      </c>
      <c r="B14" s="144"/>
      <c r="C14" s="144"/>
      <c r="D14" s="144"/>
      <c r="E14" s="146"/>
      <c r="F14" s="146"/>
      <c r="G14" s="144">
        <v>9101985</v>
      </c>
      <c r="H14" s="146">
        <v>16.45</v>
      </c>
      <c r="I14" s="147">
        <v>400</v>
      </c>
    </row>
    <row r="15" spans="1:9" x14ac:dyDescent="0.3">
      <c r="A15" s="210" t="s">
        <v>346</v>
      </c>
      <c r="B15" s="144" t="s">
        <v>360</v>
      </c>
      <c r="C15" s="144">
        <v>30063</v>
      </c>
      <c r="D15" s="144">
        <v>9103359</v>
      </c>
      <c r="E15" s="146">
        <v>16.45</v>
      </c>
      <c r="F15" s="146">
        <v>400</v>
      </c>
      <c r="G15" s="144"/>
      <c r="H15" s="146"/>
      <c r="I15" s="147"/>
    </row>
    <row r="16" spans="1:9" x14ac:dyDescent="0.3">
      <c r="A16" s="210" t="s">
        <v>346</v>
      </c>
      <c r="B16" s="144" t="s">
        <v>360</v>
      </c>
      <c r="C16" s="144">
        <v>30063</v>
      </c>
      <c r="D16" s="144">
        <v>9143299</v>
      </c>
      <c r="E16" s="146">
        <v>16.45</v>
      </c>
      <c r="F16" s="146">
        <v>-400</v>
      </c>
      <c r="G16" s="144"/>
      <c r="H16" s="146"/>
      <c r="I16" s="147"/>
    </row>
    <row r="17" spans="1:9" x14ac:dyDescent="0.3">
      <c r="A17" s="210" t="s">
        <v>346</v>
      </c>
      <c r="B17" s="144" t="s">
        <v>360</v>
      </c>
      <c r="C17" s="144">
        <v>30064</v>
      </c>
      <c r="D17" s="144">
        <v>9104056</v>
      </c>
      <c r="E17" s="146">
        <v>16.45</v>
      </c>
      <c r="F17" s="146">
        <v>400</v>
      </c>
      <c r="G17" s="144"/>
      <c r="H17" s="146"/>
      <c r="I17" s="147"/>
    </row>
    <row r="18" spans="1:9" x14ac:dyDescent="0.3">
      <c r="A18" s="210" t="s">
        <v>346</v>
      </c>
      <c r="B18" s="144" t="s">
        <v>360</v>
      </c>
      <c r="C18" s="144">
        <v>30064</v>
      </c>
      <c r="D18" s="144">
        <v>9143839</v>
      </c>
      <c r="E18" s="146">
        <v>16.45</v>
      </c>
      <c r="F18" s="146">
        <v>-400</v>
      </c>
      <c r="G18" s="144"/>
      <c r="H18" s="146"/>
      <c r="I18" s="147"/>
    </row>
    <row r="19" spans="1:9" x14ac:dyDescent="0.3">
      <c r="A19" s="210" t="s">
        <v>346</v>
      </c>
      <c r="B19" s="144" t="s">
        <v>360</v>
      </c>
      <c r="C19" s="144">
        <v>30065</v>
      </c>
      <c r="D19" s="144">
        <v>9104918</v>
      </c>
      <c r="E19" s="146">
        <v>16.5</v>
      </c>
      <c r="F19" s="146">
        <v>400</v>
      </c>
      <c r="G19" s="144"/>
      <c r="H19" s="146"/>
      <c r="I19" s="147"/>
    </row>
    <row r="20" spans="1:9" x14ac:dyDescent="0.3">
      <c r="A20" s="46" t="s">
        <v>346</v>
      </c>
      <c r="B20" s="144"/>
      <c r="C20" s="144"/>
      <c r="D20" s="144"/>
      <c r="E20" s="146"/>
      <c r="F20" s="146"/>
      <c r="G20" s="144">
        <v>9105056</v>
      </c>
      <c r="H20" s="146">
        <v>16.5</v>
      </c>
      <c r="I20" s="147">
        <v>42</v>
      </c>
    </row>
    <row r="21" spans="1:9" x14ac:dyDescent="0.3">
      <c r="A21" s="46" t="s">
        <v>346</v>
      </c>
      <c r="B21" s="144"/>
      <c r="C21" s="144"/>
      <c r="D21" s="144"/>
      <c r="E21" s="146"/>
      <c r="F21" s="146"/>
      <c r="G21" s="144">
        <v>9112632</v>
      </c>
      <c r="H21" s="146">
        <v>16.5</v>
      </c>
      <c r="I21" s="147">
        <v>358</v>
      </c>
    </row>
    <row r="22" spans="1:9" x14ac:dyDescent="0.3">
      <c r="A22" s="210" t="s">
        <v>346</v>
      </c>
      <c r="B22" s="144" t="s">
        <v>360</v>
      </c>
      <c r="C22" s="144">
        <v>30066</v>
      </c>
      <c r="D22" s="144">
        <v>9110356</v>
      </c>
      <c r="E22" s="146">
        <v>16.5</v>
      </c>
      <c r="F22" s="146">
        <v>400</v>
      </c>
      <c r="G22" s="144"/>
      <c r="H22" s="146"/>
      <c r="I22" s="147"/>
    </row>
    <row r="23" spans="1:9" x14ac:dyDescent="0.3">
      <c r="A23" s="46" t="s">
        <v>346</v>
      </c>
      <c r="B23" s="144"/>
      <c r="C23" s="144"/>
      <c r="D23" s="144"/>
      <c r="E23" s="146"/>
      <c r="F23" s="146"/>
      <c r="G23" s="144">
        <v>9113146</v>
      </c>
      <c r="H23" s="146">
        <v>16.5</v>
      </c>
      <c r="I23" s="147">
        <v>225</v>
      </c>
    </row>
    <row r="24" spans="1:9" x14ac:dyDescent="0.3">
      <c r="A24" s="46" t="s">
        <v>346</v>
      </c>
      <c r="B24" s="144"/>
      <c r="C24" s="144"/>
      <c r="D24" s="144"/>
      <c r="E24" s="146"/>
      <c r="F24" s="146"/>
      <c r="G24" s="144">
        <v>9120726</v>
      </c>
      <c r="H24" s="146">
        <v>16.5</v>
      </c>
      <c r="I24" s="147">
        <v>77</v>
      </c>
    </row>
    <row r="25" spans="1:9" ht="16.8" thickBot="1" x14ac:dyDescent="0.35">
      <c r="A25" s="47" t="s">
        <v>346</v>
      </c>
      <c r="B25" s="171"/>
      <c r="C25" s="171"/>
      <c r="D25" s="171"/>
      <c r="E25" s="173"/>
      <c r="F25" s="173"/>
      <c r="G25" s="171">
        <v>9121237</v>
      </c>
      <c r="H25" s="173">
        <v>16.5</v>
      </c>
      <c r="I25" s="174">
        <v>98</v>
      </c>
    </row>
    <row r="26" spans="1:9" x14ac:dyDescent="0.3">
      <c r="A26" s="206" t="s">
        <v>577</v>
      </c>
      <c r="B26" s="139" t="s">
        <v>380</v>
      </c>
      <c r="C26" s="139">
        <v>10178</v>
      </c>
      <c r="D26" s="139">
        <v>9173276</v>
      </c>
      <c r="E26" s="141">
        <v>16.45</v>
      </c>
      <c r="F26" s="141">
        <v>499</v>
      </c>
      <c r="G26" s="139"/>
      <c r="H26" s="141"/>
      <c r="I26" s="142"/>
    </row>
    <row r="27" spans="1:9" x14ac:dyDescent="0.3">
      <c r="A27" s="46" t="s">
        <v>577</v>
      </c>
      <c r="B27" s="144"/>
      <c r="C27" s="144"/>
      <c r="D27" s="144"/>
      <c r="E27" s="146"/>
      <c r="F27" s="146"/>
      <c r="G27" s="144">
        <v>9173497</v>
      </c>
      <c r="H27" s="146">
        <v>16.399999999999999</v>
      </c>
      <c r="I27" s="147">
        <v>499</v>
      </c>
    </row>
    <row r="28" spans="1:9" x14ac:dyDescent="0.3">
      <c r="A28" s="210" t="s">
        <v>577</v>
      </c>
      <c r="B28" s="144" t="s">
        <v>380</v>
      </c>
      <c r="C28" s="144">
        <v>10179</v>
      </c>
      <c r="D28" s="144">
        <v>9173873</v>
      </c>
      <c r="E28" s="146">
        <v>16.45</v>
      </c>
      <c r="F28" s="146">
        <v>499</v>
      </c>
      <c r="G28" s="144"/>
      <c r="H28" s="146"/>
      <c r="I28" s="147"/>
    </row>
    <row r="29" spans="1:9" x14ac:dyDescent="0.3">
      <c r="A29" s="46" t="s">
        <v>577</v>
      </c>
      <c r="B29" s="144"/>
      <c r="C29" s="144"/>
      <c r="D29" s="144"/>
      <c r="E29" s="146"/>
      <c r="F29" s="146"/>
      <c r="G29" s="144">
        <v>9174009</v>
      </c>
      <c r="H29" s="146">
        <v>16.399999999999999</v>
      </c>
      <c r="I29" s="147">
        <v>499</v>
      </c>
    </row>
    <row r="30" spans="1:9" x14ac:dyDescent="0.3">
      <c r="A30" s="210" t="s">
        <v>577</v>
      </c>
      <c r="B30" s="144" t="s">
        <v>380</v>
      </c>
      <c r="C30" s="144">
        <v>10180</v>
      </c>
      <c r="D30" s="144">
        <v>9174219</v>
      </c>
      <c r="E30" s="146">
        <v>16.45</v>
      </c>
      <c r="F30" s="146">
        <v>499</v>
      </c>
      <c r="G30" s="144"/>
      <c r="H30" s="146"/>
      <c r="I30" s="147"/>
    </row>
    <row r="31" spans="1:9" x14ac:dyDescent="0.3">
      <c r="A31" s="46" t="s">
        <v>577</v>
      </c>
      <c r="B31" s="144"/>
      <c r="C31" s="144"/>
      <c r="D31" s="144"/>
      <c r="E31" s="146"/>
      <c r="F31" s="146"/>
      <c r="G31" s="144">
        <v>9174524</v>
      </c>
      <c r="H31" s="146">
        <v>16.399999999999999</v>
      </c>
      <c r="I31" s="147">
        <v>499</v>
      </c>
    </row>
    <row r="32" spans="1:9" x14ac:dyDescent="0.3">
      <c r="A32" s="210" t="s">
        <v>577</v>
      </c>
      <c r="B32" s="144" t="s">
        <v>380</v>
      </c>
      <c r="C32" s="144">
        <v>10181</v>
      </c>
      <c r="D32" s="144">
        <v>9174594</v>
      </c>
      <c r="E32" s="146">
        <v>16.45</v>
      </c>
      <c r="F32" s="146">
        <v>499</v>
      </c>
      <c r="G32" s="144"/>
      <c r="H32" s="146"/>
      <c r="I32" s="147"/>
    </row>
    <row r="33" spans="1:9" x14ac:dyDescent="0.3">
      <c r="A33" s="46" t="s">
        <v>577</v>
      </c>
      <c r="B33" s="144"/>
      <c r="C33" s="144"/>
      <c r="D33" s="144"/>
      <c r="E33" s="146"/>
      <c r="F33" s="146"/>
      <c r="G33" s="144">
        <v>9175031</v>
      </c>
      <c r="H33" s="146">
        <v>16.45</v>
      </c>
      <c r="I33" s="147">
        <v>499</v>
      </c>
    </row>
    <row r="34" spans="1:9" x14ac:dyDescent="0.3">
      <c r="A34" s="210" t="s">
        <v>577</v>
      </c>
      <c r="B34" s="144" t="s">
        <v>380</v>
      </c>
      <c r="C34" s="144">
        <v>10182</v>
      </c>
      <c r="D34" s="144">
        <v>9180702</v>
      </c>
      <c r="E34" s="146">
        <v>16.45</v>
      </c>
      <c r="F34" s="146">
        <v>104</v>
      </c>
      <c r="G34" s="144"/>
      <c r="H34" s="146"/>
      <c r="I34" s="147"/>
    </row>
    <row r="35" spans="1:9" x14ac:dyDescent="0.3">
      <c r="A35" s="46" t="s">
        <v>577</v>
      </c>
      <c r="B35" s="144"/>
      <c r="C35" s="144"/>
      <c r="D35" s="144"/>
      <c r="E35" s="146"/>
      <c r="F35" s="146"/>
      <c r="G35" s="144">
        <v>9181071</v>
      </c>
      <c r="H35" s="146">
        <v>16.399999999999999</v>
      </c>
      <c r="I35" s="147">
        <v>104</v>
      </c>
    </row>
    <row r="36" spans="1:9" x14ac:dyDescent="0.3">
      <c r="A36" s="210" t="s">
        <v>577</v>
      </c>
      <c r="B36" s="144" t="s">
        <v>453</v>
      </c>
      <c r="C36" s="144" t="s">
        <v>418</v>
      </c>
      <c r="D36" s="144">
        <v>9192786</v>
      </c>
      <c r="E36" s="146">
        <v>16.399999999999999</v>
      </c>
      <c r="F36" s="146">
        <v>499</v>
      </c>
      <c r="G36" s="144"/>
      <c r="H36" s="146"/>
      <c r="I36" s="147"/>
    </row>
    <row r="37" spans="1:9" x14ac:dyDescent="0.3">
      <c r="A37" s="46" t="s">
        <v>577</v>
      </c>
      <c r="B37" s="144"/>
      <c r="C37" s="144"/>
      <c r="D37" s="144"/>
      <c r="E37" s="146"/>
      <c r="F37" s="146"/>
      <c r="G37" s="144">
        <v>9193244</v>
      </c>
      <c r="H37" s="146">
        <v>16.399999999999999</v>
      </c>
      <c r="I37" s="147">
        <v>364</v>
      </c>
    </row>
    <row r="38" spans="1:9" x14ac:dyDescent="0.3">
      <c r="A38" s="210" t="s">
        <v>577</v>
      </c>
      <c r="B38" s="144" t="s">
        <v>453</v>
      </c>
      <c r="C38" s="144" t="s">
        <v>418</v>
      </c>
      <c r="D38" s="144">
        <v>9211222</v>
      </c>
      <c r="E38" s="146">
        <v>16.399999999999999</v>
      </c>
      <c r="F38" s="146">
        <v>-135</v>
      </c>
      <c r="G38" s="144"/>
      <c r="H38" s="146"/>
      <c r="I38" s="147"/>
    </row>
    <row r="39" spans="1:9" x14ac:dyDescent="0.3">
      <c r="A39" s="210" t="s">
        <v>577</v>
      </c>
      <c r="B39" s="144" t="s">
        <v>453</v>
      </c>
      <c r="C39" s="144" t="s">
        <v>419</v>
      </c>
      <c r="D39" s="144">
        <v>9193406</v>
      </c>
      <c r="E39" s="146">
        <v>16.45</v>
      </c>
      <c r="F39" s="146">
        <v>499</v>
      </c>
      <c r="G39" s="144"/>
      <c r="H39" s="146"/>
      <c r="I39" s="147"/>
    </row>
    <row r="40" spans="1:9" x14ac:dyDescent="0.3">
      <c r="A40" s="46" t="s">
        <v>577</v>
      </c>
      <c r="B40" s="144"/>
      <c r="C40" s="144"/>
      <c r="D40" s="144"/>
      <c r="E40" s="146"/>
      <c r="F40" s="146"/>
      <c r="G40" s="144">
        <v>9193754</v>
      </c>
      <c r="H40" s="146">
        <v>16.45</v>
      </c>
      <c r="I40" s="147">
        <v>499</v>
      </c>
    </row>
    <row r="41" spans="1:9" x14ac:dyDescent="0.3">
      <c r="A41" s="210" t="s">
        <v>577</v>
      </c>
      <c r="B41" s="144" t="s">
        <v>453</v>
      </c>
      <c r="C41" s="144" t="s">
        <v>670</v>
      </c>
      <c r="D41" s="144">
        <v>9193690</v>
      </c>
      <c r="E41" s="146">
        <v>16.45</v>
      </c>
      <c r="F41" s="146">
        <v>499</v>
      </c>
      <c r="G41" s="144"/>
      <c r="H41" s="146"/>
      <c r="I41" s="147"/>
    </row>
    <row r="42" spans="1:9" x14ac:dyDescent="0.3">
      <c r="A42" s="46" t="s">
        <v>577</v>
      </c>
      <c r="B42" s="144"/>
      <c r="C42" s="144"/>
      <c r="D42" s="144"/>
      <c r="E42" s="146"/>
      <c r="F42" s="146"/>
      <c r="G42" s="144">
        <v>9193754</v>
      </c>
      <c r="H42" s="146">
        <v>16.45</v>
      </c>
      <c r="I42" s="147">
        <v>499</v>
      </c>
    </row>
    <row r="43" spans="1:9" x14ac:dyDescent="0.3">
      <c r="A43" s="210" t="s">
        <v>577</v>
      </c>
      <c r="B43" s="144" t="s">
        <v>453</v>
      </c>
      <c r="C43" s="144" t="s">
        <v>671</v>
      </c>
      <c r="D43" s="144">
        <v>9193965</v>
      </c>
      <c r="E43" s="146">
        <v>16.45</v>
      </c>
      <c r="F43" s="146">
        <v>499</v>
      </c>
      <c r="G43" s="144"/>
      <c r="H43" s="146"/>
      <c r="I43" s="147"/>
    </row>
    <row r="44" spans="1:9" x14ac:dyDescent="0.3">
      <c r="A44" s="46" t="s">
        <v>577</v>
      </c>
      <c r="B44" s="144"/>
      <c r="C44" s="144"/>
      <c r="D44" s="144"/>
      <c r="E44" s="146"/>
      <c r="F44" s="146"/>
      <c r="G44" s="144">
        <v>9194266</v>
      </c>
      <c r="H44" s="146">
        <v>16.45</v>
      </c>
      <c r="I44" s="147">
        <v>499</v>
      </c>
    </row>
    <row r="45" spans="1:9" x14ac:dyDescent="0.3">
      <c r="A45" s="210" t="s">
        <v>577</v>
      </c>
      <c r="B45" s="144" t="s">
        <v>453</v>
      </c>
      <c r="C45" s="144" t="s">
        <v>672</v>
      </c>
      <c r="D45" s="144">
        <v>9194579</v>
      </c>
      <c r="E45" s="146">
        <v>16.45</v>
      </c>
      <c r="F45" s="146">
        <v>499</v>
      </c>
      <c r="G45" s="144"/>
      <c r="H45" s="146"/>
      <c r="I45" s="147"/>
    </row>
    <row r="46" spans="1:9" x14ac:dyDescent="0.3">
      <c r="A46" s="46" t="s">
        <v>577</v>
      </c>
      <c r="B46" s="144"/>
      <c r="C46" s="144"/>
      <c r="D46" s="144"/>
      <c r="E46" s="146"/>
      <c r="F46" s="146"/>
      <c r="G46" s="144">
        <v>9194775</v>
      </c>
      <c r="H46" s="146">
        <v>16.45</v>
      </c>
      <c r="I46" s="147">
        <v>163</v>
      </c>
    </row>
    <row r="47" spans="1:9" x14ac:dyDescent="0.3">
      <c r="A47" s="46" t="s">
        <v>577</v>
      </c>
      <c r="B47" s="144"/>
      <c r="C47" s="144"/>
      <c r="D47" s="144"/>
      <c r="E47" s="146"/>
      <c r="F47" s="146"/>
      <c r="G47" s="144">
        <v>9203378</v>
      </c>
      <c r="H47" s="146">
        <v>16.45</v>
      </c>
      <c r="I47" s="147">
        <v>1</v>
      </c>
    </row>
    <row r="48" spans="1:9" x14ac:dyDescent="0.3">
      <c r="A48" s="46" t="s">
        <v>577</v>
      </c>
      <c r="B48" s="144"/>
      <c r="C48" s="144"/>
      <c r="D48" s="144"/>
      <c r="E48" s="146"/>
      <c r="F48" s="146"/>
      <c r="G48" s="144">
        <v>9204402</v>
      </c>
      <c r="H48" s="146">
        <v>16.45</v>
      </c>
      <c r="I48" s="147">
        <v>4</v>
      </c>
    </row>
    <row r="49" spans="1:9" x14ac:dyDescent="0.3">
      <c r="A49" s="210" t="s">
        <v>577</v>
      </c>
      <c r="B49" s="144" t="s">
        <v>453</v>
      </c>
      <c r="C49" s="144" t="s">
        <v>672</v>
      </c>
      <c r="D49" s="144">
        <v>9210978</v>
      </c>
      <c r="E49" s="146">
        <v>16.45</v>
      </c>
      <c r="F49" s="146">
        <v>-331</v>
      </c>
      <c r="G49" s="144"/>
      <c r="H49" s="146"/>
      <c r="I49" s="147"/>
    </row>
    <row r="50" spans="1:9" x14ac:dyDescent="0.3">
      <c r="A50" s="210" t="s">
        <v>577</v>
      </c>
      <c r="B50" s="144" t="s">
        <v>453</v>
      </c>
      <c r="C50" s="144" t="s">
        <v>420</v>
      </c>
      <c r="D50" s="144">
        <v>9194838</v>
      </c>
      <c r="E50" s="146">
        <v>16.45</v>
      </c>
      <c r="F50" s="146">
        <v>5</v>
      </c>
      <c r="G50" s="144"/>
      <c r="H50" s="146"/>
      <c r="I50" s="147"/>
    </row>
    <row r="51" spans="1:9" ht="16.8" thickBot="1" x14ac:dyDescent="0.35">
      <c r="A51" s="214" t="s">
        <v>577</v>
      </c>
      <c r="B51" s="171" t="s">
        <v>453</v>
      </c>
      <c r="C51" s="171" t="s">
        <v>420</v>
      </c>
      <c r="D51" s="171">
        <v>9210958</v>
      </c>
      <c r="E51" s="173">
        <v>16.45</v>
      </c>
      <c r="F51" s="173">
        <v>-5</v>
      </c>
      <c r="G51" s="171"/>
      <c r="H51" s="173"/>
      <c r="I51" s="174"/>
    </row>
    <row r="52" spans="1:9" x14ac:dyDescent="0.3">
      <c r="A52" s="206" t="s">
        <v>577</v>
      </c>
      <c r="B52" s="139" t="s">
        <v>453</v>
      </c>
      <c r="C52" s="139" t="s">
        <v>438</v>
      </c>
      <c r="D52" s="139">
        <v>9463699</v>
      </c>
      <c r="E52" s="253" t="s">
        <v>1588</v>
      </c>
      <c r="F52" s="141">
        <v>499</v>
      </c>
      <c r="G52" s="139"/>
      <c r="H52" s="141"/>
      <c r="I52" s="142"/>
    </row>
    <row r="53" spans="1:9" x14ac:dyDescent="0.3">
      <c r="A53" s="46" t="s">
        <v>577</v>
      </c>
      <c r="B53" s="144"/>
      <c r="C53" s="144"/>
      <c r="D53" s="144"/>
      <c r="E53" s="146"/>
      <c r="F53" s="146"/>
      <c r="G53" s="144">
        <v>9464074</v>
      </c>
      <c r="H53" s="146">
        <v>16.55</v>
      </c>
      <c r="I53" s="147">
        <v>499</v>
      </c>
    </row>
    <row r="54" spans="1:9" x14ac:dyDescent="0.3">
      <c r="A54" s="210" t="s">
        <v>577</v>
      </c>
      <c r="B54" s="144" t="s">
        <v>453</v>
      </c>
      <c r="C54" s="144" t="s">
        <v>500</v>
      </c>
      <c r="D54" s="144">
        <v>9464021</v>
      </c>
      <c r="E54" s="203" t="s">
        <v>1588</v>
      </c>
      <c r="F54" s="146">
        <v>499</v>
      </c>
      <c r="G54" s="144"/>
      <c r="H54" s="146"/>
      <c r="I54" s="147"/>
    </row>
    <row r="55" spans="1:9" x14ac:dyDescent="0.3">
      <c r="A55" s="46" t="s">
        <v>577</v>
      </c>
      <c r="B55" s="144"/>
      <c r="C55" s="144"/>
      <c r="D55" s="144"/>
      <c r="E55" s="146"/>
      <c r="F55" s="146"/>
      <c r="G55" s="144">
        <v>9464074</v>
      </c>
      <c r="H55" s="146">
        <v>16.55</v>
      </c>
      <c r="I55" s="147">
        <v>499</v>
      </c>
    </row>
    <row r="56" spans="1:9" x14ac:dyDescent="0.3">
      <c r="A56" s="210" t="s">
        <v>577</v>
      </c>
      <c r="B56" s="144" t="s">
        <v>453</v>
      </c>
      <c r="C56" s="144">
        <v>10016</v>
      </c>
      <c r="D56" s="144">
        <v>9464029</v>
      </c>
      <c r="E56" s="203" t="s">
        <v>1588</v>
      </c>
      <c r="F56" s="146">
        <v>499</v>
      </c>
      <c r="G56" s="144"/>
      <c r="H56" s="146"/>
      <c r="I56" s="147"/>
    </row>
    <row r="57" spans="1:9" x14ac:dyDescent="0.3">
      <c r="A57" s="46" t="s">
        <v>577</v>
      </c>
      <c r="B57" s="144"/>
      <c r="C57" s="144"/>
      <c r="D57" s="144"/>
      <c r="E57" s="146"/>
      <c r="F57" s="146"/>
      <c r="G57" s="144">
        <v>9464074</v>
      </c>
      <c r="H57" s="146">
        <v>16.55</v>
      </c>
      <c r="I57" s="147">
        <v>499</v>
      </c>
    </row>
    <row r="58" spans="1:9" x14ac:dyDescent="0.3">
      <c r="A58" s="210" t="s">
        <v>577</v>
      </c>
      <c r="B58" s="144" t="s">
        <v>453</v>
      </c>
      <c r="C58" s="144" t="s">
        <v>501</v>
      </c>
      <c r="D58" s="144">
        <v>9464317</v>
      </c>
      <c r="E58" s="203" t="s">
        <v>1588</v>
      </c>
      <c r="F58" s="146">
        <v>499</v>
      </c>
      <c r="G58" s="144"/>
      <c r="H58" s="146"/>
      <c r="I58" s="147"/>
    </row>
    <row r="59" spans="1:9" x14ac:dyDescent="0.3">
      <c r="A59" s="46" t="s">
        <v>577</v>
      </c>
      <c r="B59" s="144"/>
      <c r="C59" s="144"/>
      <c r="D59" s="144"/>
      <c r="E59" s="146"/>
      <c r="F59" s="146"/>
      <c r="G59" s="144">
        <v>9464587</v>
      </c>
      <c r="H59" s="146">
        <v>16.600000000000001</v>
      </c>
      <c r="I59" s="147">
        <v>499</v>
      </c>
    </row>
    <row r="60" spans="1:9" x14ac:dyDescent="0.3">
      <c r="A60" s="210" t="s">
        <v>577</v>
      </c>
      <c r="B60" s="144" t="s">
        <v>453</v>
      </c>
      <c r="C60" s="144">
        <v>10017</v>
      </c>
      <c r="D60" s="144">
        <v>9464477</v>
      </c>
      <c r="E60" s="203" t="s">
        <v>1588</v>
      </c>
      <c r="F60" s="146">
        <v>499</v>
      </c>
      <c r="G60" s="144"/>
      <c r="H60" s="146"/>
      <c r="I60" s="147"/>
    </row>
    <row r="61" spans="1:9" x14ac:dyDescent="0.3">
      <c r="A61" s="46" t="s">
        <v>577</v>
      </c>
      <c r="B61" s="144"/>
      <c r="C61" s="144"/>
      <c r="D61" s="144"/>
      <c r="E61" s="146"/>
      <c r="F61" s="146"/>
      <c r="G61" s="144">
        <v>9464587</v>
      </c>
      <c r="H61" s="146">
        <v>16.600000000000001</v>
      </c>
      <c r="I61" s="147">
        <v>499</v>
      </c>
    </row>
    <row r="62" spans="1:9" x14ac:dyDescent="0.3">
      <c r="A62" s="210" t="s">
        <v>577</v>
      </c>
      <c r="B62" s="144" t="s">
        <v>453</v>
      </c>
      <c r="C62" s="144" t="s">
        <v>502</v>
      </c>
      <c r="D62" s="144">
        <v>9464627</v>
      </c>
      <c r="E62" s="203" t="s">
        <v>1588</v>
      </c>
      <c r="F62" s="146">
        <v>499</v>
      </c>
      <c r="G62" s="144"/>
      <c r="H62" s="146"/>
      <c r="I62" s="147"/>
    </row>
    <row r="63" spans="1:9" x14ac:dyDescent="0.3">
      <c r="A63" s="46" t="s">
        <v>577</v>
      </c>
      <c r="B63" s="144"/>
      <c r="C63" s="144"/>
      <c r="D63" s="144"/>
      <c r="E63" s="146"/>
      <c r="F63" s="146"/>
      <c r="G63" s="144">
        <v>9465099</v>
      </c>
      <c r="H63" s="146">
        <v>16.600000000000001</v>
      </c>
      <c r="I63" s="147">
        <v>499</v>
      </c>
    </row>
    <row r="64" spans="1:9" x14ac:dyDescent="0.3">
      <c r="A64" s="210" t="s">
        <v>577</v>
      </c>
      <c r="B64" s="144" t="s">
        <v>453</v>
      </c>
      <c r="C64" s="144" t="s">
        <v>796</v>
      </c>
      <c r="D64" s="144">
        <v>9464870</v>
      </c>
      <c r="E64" s="203" t="s">
        <v>1588</v>
      </c>
      <c r="F64" s="146">
        <v>8</v>
      </c>
      <c r="G64" s="144"/>
      <c r="H64" s="146"/>
      <c r="I64" s="147"/>
    </row>
    <row r="65" spans="1:9" x14ac:dyDescent="0.3">
      <c r="A65" s="46" t="s">
        <v>577</v>
      </c>
      <c r="B65" s="144"/>
      <c r="C65" s="144"/>
      <c r="D65" s="144"/>
      <c r="E65" s="146"/>
      <c r="F65" s="146"/>
      <c r="G65" s="144">
        <v>9465099</v>
      </c>
      <c r="H65" s="146">
        <v>16.600000000000001</v>
      </c>
      <c r="I65" s="147">
        <v>8</v>
      </c>
    </row>
    <row r="66" spans="1:9" x14ac:dyDescent="0.3">
      <c r="A66" s="210" t="s">
        <v>577</v>
      </c>
      <c r="B66" s="144" t="s">
        <v>453</v>
      </c>
      <c r="C66" s="144" t="s">
        <v>504</v>
      </c>
      <c r="D66" s="144">
        <v>9473562</v>
      </c>
      <c r="E66" s="203" t="s">
        <v>1588</v>
      </c>
      <c r="F66" s="146">
        <v>499</v>
      </c>
      <c r="G66" s="144"/>
      <c r="H66" s="146"/>
      <c r="I66" s="147"/>
    </row>
    <row r="67" spans="1:9" x14ac:dyDescent="0.3">
      <c r="A67" s="46" t="s">
        <v>577</v>
      </c>
      <c r="B67" s="144"/>
      <c r="C67" s="144"/>
      <c r="D67" s="144"/>
      <c r="E67" s="146"/>
      <c r="F67" s="146"/>
      <c r="G67" s="144">
        <v>9473712</v>
      </c>
      <c r="H67" s="146">
        <v>16.7</v>
      </c>
      <c r="I67" s="147">
        <v>499</v>
      </c>
    </row>
    <row r="68" spans="1:9" x14ac:dyDescent="0.3">
      <c r="A68" s="210" t="s">
        <v>577</v>
      </c>
      <c r="B68" s="144" t="s">
        <v>453</v>
      </c>
      <c r="C68" s="144" t="s">
        <v>439</v>
      </c>
      <c r="D68" s="144">
        <v>9473837</v>
      </c>
      <c r="E68" s="203" t="s">
        <v>1588</v>
      </c>
      <c r="F68" s="146">
        <v>499</v>
      </c>
      <c r="G68" s="144"/>
      <c r="H68" s="146"/>
      <c r="I68" s="147"/>
    </row>
    <row r="69" spans="1:9" ht="16.8" thickBot="1" x14ac:dyDescent="0.35">
      <c r="A69" s="47" t="s">
        <v>577</v>
      </c>
      <c r="B69" s="171"/>
      <c r="C69" s="171"/>
      <c r="D69" s="171"/>
      <c r="E69" s="173"/>
      <c r="F69" s="173"/>
      <c r="G69" s="171">
        <v>9474223</v>
      </c>
      <c r="H69" s="173">
        <v>16.75</v>
      </c>
      <c r="I69" s="174">
        <v>499</v>
      </c>
    </row>
    <row r="70" spans="1:9" x14ac:dyDescent="0.3">
      <c r="A70" s="206" t="s">
        <v>1893</v>
      </c>
      <c r="B70" s="139" t="s">
        <v>272</v>
      </c>
      <c r="C70" s="139" t="s">
        <v>1589</v>
      </c>
      <c r="D70" s="139">
        <v>9552745</v>
      </c>
      <c r="E70" s="141">
        <v>16.600000000000001</v>
      </c>
      <c r="F70" s="141">
        <v>200</v>
      </c>
      <c r="G70" s="139"/>
      <c r="H70" s="141"/>
      <c r="I70" s="142"/>
    </row>
    <row r="71" spans="1:9" x14ac:dyDescent="0.3">
      <c r="A71" s="46" t="s">
        <v>1893</v>
      </c>
      <c r="B71" s="144"/>
      <c r="C71" s="144"/>
      <c r="D71" s="144"/>
      <c r="E71" s="146"/>
      <c r="F71" s="146"/>
      <c r="G71" s="144">
        <v>9552806</v>
      </c>
      <c r="H71" s="146">
        <v>16.600000000000001</v>
      </c>
      <c r="I71" s="147">
        <v>98</v>
      </c>
    </row>
    <row r="72" spans="1:9" x14ac:dyDescent="0.3">
      <c r="A72" s="210" t="s">
        <v>1893</v>
      </c>
      <c r="B72" s="144" t="s">
        <v>272</v>
      </c>
      <c r="C72" s="144" t="s">
        <v>1589</v>
      </c>
      <c r="D72" s="144">
        <v>9553286</v>
      </c>
      <c r="E72" s="146">
        <v>16.600000000000001</v>
      </c>
      <c r="F72" s="146">
        <v>-102</v>
      </c>
      <c r="G72" s="144"/>
      <c r="H72" s="146"/>
      <c r="I72" s="147"/>
    </row>
    <row r="73" spans="1:9" x14ac:dyDescent="0.3">
      <c r="A73" s="210" t="s">
        <v>1893</v>
      </c>
      <c r="B73" s="144" t="s">
        <v>272</v>
      </c>
      <c r="C73" s="144" t="s">
        <v>1590</v>
      </c>
      <c r="D73" s="144">
        <v>9553969</v>
      </c>
      <c r="E73" s="146">
        <v>16.55</v>
      </c>
      <c r="F73" s="146">
        <v>100</v>
      </c>
      <c r="G73" s="144"/>
      <c r="H73" s="146"/>
      <c r="I73" s="147"/>
    </row>
    <row r="74" spans="1:9" x14ac:dyDescent="0.3">
      <c r="A74" s="210" t="s">
        <v>1893</v>
      </c>
      <c r="B74" s="144" t="s">
        <v>272</v>
      </c>
      <c r="C74" s="144" t="s">
        <v>1590</v>
      </c>
      <c r="D74" s="144">
        <v>9561359</v>
      </c>
      <c r="E74" s="146">
        <v>16.55</v>
      </c>
      <c r="F74" s="146">
        <v>-100</v>
      </c>
      <c r="G74" s="144"/>
      <c r="H74" s="146"/>
      <c r="I74" s="147"/>
    </row>
    <row r="75" spans="1:9" x14ac:dyDescent="0.3">
      <c r="A75" s="210" t="s">
        <v>1893</v>
      </c>
      <c r="B75" s="144" t="s">
        <v>272</v>
      </c>
      <c r="C75" s="144" t="s">
        <v>1591</v>
      </c>
      <c r="D75" s="144">
        <v>9560825</v>
      </c>
      <c r="E75" s="146">
        <v>16.600000000000001</v>
      </c>
      <c r="F75" s="146">
        <v>102</v>
      </c>
      <c r="G75" s="144"/>
      <c r="H75" s="146"/>
      <c r="I75" s="147"/>
    </row>
    <row r="76" spans="1:9" ht="16.8" thickBot="1" x14ac:dyDescent="0.35">
      <c r="A76" s="47" t="s">
        <v>1893</v>
      </c>
      <c r="B76" s="171"/>
      <c r="C76" s="171"/>
      <c r="D76" s="171"/>
      <c r="E76" s="173"/>
      <c r="F76" s="173"/>
      <c r="G76" s="171">
        <v>9560909</v>
      </c>
      <c r="H76" s="173">
        <v>16.600000000000001</v>
      </c>
      <c r="I76" s="174">
        <v>102</v>
      </c>
    </row>
    <row r="77" spans="1:9" x14ac:dyDescent="0.3">
      <c r="A77" s="206" t="s">
        <v>577</v>
      </c>
      <c r="B77" s="139" t="s">
        <v>453</v>
      </c>
      <c r="C77" s="139" t="s">
        <v>552</v>
      </c>
      <c r="D77" s="139">
        <v>10061748</v>
      </c>
      <c r="E77" s="141">
        <v>16.5</v>
      </c>
      <c r="F77" s="141">
        <v>499</v>
      </c>
      <c r="G77" s="139"/>
      <c r="H77" s="141"/>
      <c r="I77" s="142"/>
    </row>
    <row r="78" spans="1:9" x14ac:dyDescent="0.3">
      <c r="A78" s="46" t="s">
        <v>577</v>
      </c>
      <c r="B78" s="144"/>
      <c r="C78" s="144"/>
      <c r="D78" s="144"/>
      <c r="E78" s="146"/>
      <c r="F78" s="146"/>
      <c r="G78" s="144">
        <v>10061874</v>
      </c>
      <c r="H78" s="146">
        <v>16.5</v>
      </c>
      <c r="I78" s="147">
        <v>499</v>
      </c>
    </row>
    <row r="79" spans="1:9" x14ac:dyDescent="0.3">
      <c r="A79" s="210" t="s">
        <v>577</v>
      </c>
      <c r="B79" s="144" t="s">
        <v>453</v>
      </c>
      <c r="C79" s="144" t="s">
        <v>553</v>
      </c>
      <c r="D79" s="144">
        <v>10061999</v>
      </c>
      <c r="E79" s="146">
        <v>16.5</v>
      </c>
      <c r="F79" s="146">
        <v>499</v>
      </c>
      <c r="G79" s="144"/>
      <c r="H79" s="146"/>
      <c r="I79" s="147"/>
    </row>
    <row r="80" spans="1:9" x14ac:dyDescent="0.3">
      <c r="A80" s="46" t="s">
        <v>577</v>
      </c>
      <c r="B80" s="144"/>
      <c r="C80" s="144"/>
      <c r="D80" s="144"/>
      <c r="E80" s="146"/>
      <c r="F80" s="146"/>
      <c r="G80" s="144">
        <v>10062387</v>
      </c>
      <c r="H80" s="146">
        <v>16.5</v>
      </c>
      <c r="I80" s="147">
        <v>499</v>
      </c>
    </row>
    <row r="81" spans="1:9" x14ac:dyDescent="0.3">
      <c r="A81" s="210" t="s">
        <v>577</v>
      </c>
      <c r="B81" s="144" t="s">
        <v>453</v>
      </c>
      <c r="C81" s="144" t="s">
        <v>554</v>
      </c>
      <c r="D81" s="144">
        <v>10062213</v>
      </c>
      <c r="E81" s="146">
        <v>16.5</v>
      </c>
      <c r="F81" s="146">
        <v>499</v>
      </c>
      <c r="G81" s="144"/>
      <c r="H81" s="146"/>
      <c r="I81" s="147"/>
    </row>
    <row r="82" spans="1:9" x14ac:dyDescent="0.3">
      <c r="A82" s="46" t="s">
        <v>577</v>
      </c>
      <c r="B82" s="144"/>
      <c r="C82" s="144"/>
      <c r="D82" s="144"/>
      <c r="E82" s="146"/>
      <c r="F82" s="146"/>
      <c r="G82" s="144">
        <v>10062387</v>
      </c>
      <c r="H82" s="146">
        <v>16.5</v>
      </c>
      <c r="I82" s="147">
        <v>499</v>
      </c>
    </row>
    <row r="83" spans="1:9" x14ac:dyDescent="0.3">
      <c r="A83" s="210" t="s">
        <v>1893</v>
      </c>
      <c r="B83" s="144" t="s">
        <v>272</v>
      </c>
      <c r="C83" s="144" t="s">
        <v>1592</v>
      </c>
      <c r="D83" s="144">
        <v>10062868</v>
      </c>
      <c r="E83" s="146">
        <v>16.399999999999999</v>
      </c>
      <c r="F83" s="146">
        <v>100</v>
      </c>
      <c r="G83" s="144"/>
      <c r="H83" s="146"/>
      <c r="I83" s="147"/>
    </row>
    <row r="84" spans="1:9" x14ac:dyDescent="0.3">
      <c r="A84" s="210" t="s">
        <v>1893</v>
      </c>
      <c r="B84" s="144" t="s">
        <v>272</v>
      </c>
      <c r="C84" s="144" t="s">
        <v>1592</v>
      </c>
      <c r="D84" s="144">
        <v>10065960</v>
      </c>
      <c r="E84" s="146">
        <v>16.399999999999999</v>
      </c>
      <c r="F84" s="146">
        <v>-100</v>
      </c>
      <c r="G84" s="144"/>
      <c r="H84" s="146"/>
      <c r="I84" s="147"/>
    </row>
    <row r="85" spans="1:9" x14ac:dyDescent="0.3">
      <c r="A85" s="210" t="s">
        <v>577</v>
      </c>
      <c r="B85" s="144" t="s">
        <v>453</v>
      </c>
      <c r="C85" s="144" t="s">
        <v>555</v>
      </c>
      <c r="D85" s="144">
        <v>10063064</v>
      </c>
      <c r="E85" s="146">
        <v>16.5</v>
      </c>
      <c r="F85" s="146">
        <v>200</v>
      </c>
      <c r="G85" s="144"/>
      <c r="H85" s="146"/>
      <c r="I85" s="147"/>
    </row>
    <row r="86" spans="1:9" x14ac:dyDescent="0.3">
      <c r="A86" s="46" t="s">
        <v>577</v>
      </c>
      <c r="B86" s="144"/>
      <c r="C86" s="144"/>
      <c r="D86" s="144"/>
      <c r="E86" s="146"/>
      <c r="F86" s="146"/>
      <c r="G86" s="144">
        <v>10063410</v>
      </c>
      <c r="H86" s="146">
        <v>16.5</v>
      </c>
      <c r="I86" s="147">
        <v>107</v>
      </c>
    </row>
    <row r="87" spans="1:9" ht="16.8" thickBot="1" x14ac:dyDescent="0.35">
      <c r="A87" s="214" t="s">
        <v>577</v>
      </c>
      <c r="B87" s="171" t="s">
        <v>453</v>
      </c>
      <c r="C87" s="171" t="s">
        <v>555</v>
      </c>
      <c r="D87" s="171">
        <v>10075442</v>
      </c>
      <c r="E87" s="173">
        <v>16.5</v>
      </c>
      <c r="F87" s="173">
        <v>-93</v>
      </c>
      <c r="G87" s="171"/>
      <c r="H87" s="173"/>
      <c r="I87" s="174"/>
    </row>
    <row r="88" spans="1:9" x14ac:dyDescent="0.3">
      <c r="A88" s="206" t="s">
        <v>1893</v>
      </c>
      <c r="B88" s="139" t="s">
        <v>272</v>
      </c>
      <c r="C88" s="139" t="s">
        <v>1593</v>
      </c>
      <c r="D88" s="139">
        <v>10545471</v>
      </c>
      <c r="E88" s="141">
        <v>16.45</v>
      </c>
      <c r="F88" s="141">
        <v>200</v>
      </c>
      <c r="G88" s="139"/>
      <c r="H88" s="141"/>
      <c r="I88" s="142"/>
    </row>
    <row r="89" spans="1:9" x14ac:dyDescent="0.3">
      <c r="A89" s="46" t="s">
        <v>1893</v>
      </c>
      <c r="B89" s="144"/>
      <c r="C89" s="144"/>
      <c r="D89" s="144"/>
      <c r="E89" s="146"/>
      <c r="F89" s="146"/>
      <c r="G89" s="144">
        <v>13300000</v>
      </c>
      <c r="H89" s="146">
        <v>16.45</v>
      </c>
      <c r="I89" s="147">
        <v>200</v>
      </c>
    </row>
    <row r="90" spans="1:9" x14ac:dyDescent="0.3">
      <c r="A90" s="210" t="s">
        <v>1893</v>
      </c>
      <c r="B90" s="144" t="s">
        <v>272</v>
      </c>
      <c r="C90" s="144" t="s">
        <v>1594</v>
      </c>
      <c r="D90" s="144">
        <v>10554046</v>
      </c>
      <c r="E90" s="146">
        <v>16.399999999999999</v>
      </c>
      <c r="F90" s="146">
        <v>200</v>
      </c>
      <c r="G90" s="144"/>
      <c r="H90" s="146"/>
      <c r="I90" s="147"/>
    </row>
    <row r="91" spans="1:9" ht="16.8" thickBot="1" x14ac:dyDescent="0.35">
      <c r="A91" s="214" t="s">
        <v>1893</v>
      </c>
      <c r="B91" s="171" t="s">
        <v>272</v>
      </c>
      <c r="C91" s="171" t="s">
        <v>1594</v>
      </c>
      <c r="D91" s="171">
        <v>13265535</v>
      </c>
      <c r="E91" s="173">
        <v>16.399999999999999</v>
      </c>
      <c r="F91" s="173">
        <v>-200</v>
      </c>
      <c r="G91" s="171"/>
      <c r="H91" s="173"/>
      <c r="I91" s="174"/>
    </row>
    <row r="92" spans="1:9" ht="16.8" thickBot="1" x14ac:dyDescent="0.35">
      <c r="A92" s="230"/>
      <c r="B92" s="243" t="s">
        <v>1079</v>
      </c>
      <c r="C92" s="192"/>
      <c r="D92" s="192"/>
      <c r="E92" s="192"/>
      <c r="F92" s="194">
        <f>SUM(F4:F91)</f>
        <v>12533</v>
      </c>
      <c r="G92" s="192"/>
      <c r="H92" s="192"/>
      <c r="I92" s="195">
        <f>SUM(I4:I91)</f>
        <v>12533</v>
      </c>
    </row>
    <row r="93" spans="1:9" s="226" customFormat="1" ht="33" customHeight="1" x14ac:dyDescent="0.3">
      <c r="A93" s="250" t="s">
        <v>1081</v>
      </c>
      <c r="B93" s="463" t="s">
        <v>1083</v>
      </c>
      <c r="C93" s="463"/>
      <c r="D93" s="463"/>
      <c r="E93" s="463"/>
      <c r="F93" s="463"/>
      <c r="G93" s="463"/>
      <c r="H93" s="463"/>
      <c r="I93" s="463"/>
    </row>
    <row r="94" spans="1:9" ht="16.8" thickBot="1" x14ac:dyDescent="0.35"/>
    <row r="95" spans="1:9" ht="33.6" customHeight="1" thickBot="1" x14ac:dyDescent="0.35">
      <c r="A95" s="14" t="s">
        <v>1080</v>
      </c>
      <c r="B95" s="474" t="s">
        <v>1086</v>
      </c>
      <c r="C95" s="475"/>
      <c r="D95" s="475" t="s">
        <v>1087</v>
      </c>
      <c r="E95" s="475"/>
      <c r="F95" s="509" t="s">
        <v>1912</v>
      </c>
      <c r="G95" s="509"/>
      <c r="H95" s="193" t="s">
        <v>595</v>
      </c>
    </row>
    <row r="96" spans="1:9" x14ac:dyDescent="0.3">
      <c r="A96" s="14"/>
      <c r="B96" s="522" t="s">
        <v>1669</v>
      </c>
      <c r="C96" s="476"/>
      <c r="D96" s="538" t="s">
        <v>1670</v>
      </c>
      <c r="E96" s="476"/>
      <c r="F96" s="510">
        <v>2400</v>
      </c>
      <c r="G96" s="510"/>
      <c r="H96" s="242">
        <v>2400</v>
      </c>
    </row>
    <row r="97" spans="1:8" x14ac:dyDescent="0.3">
      <c r="A97" s="14"/>
      <c r="B97" s="478"/>
      <c r="C97" s="477"/>
      <c r="D97" s="516" t="s">
        <v>1671</v>
      </c>
      <c r="E97" s="477"/>
      <c r="F97" s="497">
        <v>4600</v>
      </c>
      <c r="G97" s="497"/>
      <c r="H97" s="240">
        <v>4129</v>
      </c>
    </row>
    <row r="98" spans="1:8" x14ac:dyDescent="0.3">
      <c r="A98" s="14"/>
      <c r="B98" s="478"/>
      <c r="C98" s="477"/>
      <c r="D98" s="523" t="s">
        <v>1672</v>
      </c>
      <c r="E98" s="477"/>
      <c r="F98" s="497">
        <v>4000</v>
      </c>
      <c r="G98" s="497"/>
      <c r="H98" s="240">
        <v>4000</v>
      </c>
    </row>
    <row r="99" spans="1:8" x14ac:dyDescent="0.3">
      <c r="A99" s="14"/>
      <c r="B99" s="478"/>
      <c r="C99" s="477"/>
      <c r="D99" s="523" t="s">
        <v>1673</v>
      </c>
      <c r="E99" s="477"/>
      <c r="F99" s="497">
        <v>1604</v>
      </c>
      <c r="G99" s="497"/>
      <c r="H99" s="240">
        <v>1604</v>
      </c>
    </row>
    <row r="100" spans="1:8" x14ac:dyDescent="0.3">
      <c r="B100" s="478" t="s">
        <v>1498</v>
      </c>
      <c r="C100" s="477"/>
      <c r="D100" s="516" t="s">
        <v>1674</v>
      </c>
      <c r="E100" s="477"/>
      <c r="F100" s="497">
        <v>200</v>
      </c>
      <c r="G100" s="497"/>
      <c r="H100" s="248">
        <v>200</v>
      </c>
    </row>
    <row r="101" spans="1:8" ht="16.8" thickBot="1" x14ac:dyDescent="0.35">
      <c r="B101" s="466"/>
      <c r="C101" s="467"/>
      <c r="D101" s="525" t="s">
        <v>1675</v>
      </c>
      <c r="E101" s="467"/>
      <c r="F101" s="498">
        <v>400</v>
      </c>
      <c r="G101" s="498"/>
      <c r="H101" s="249">
        <v>200</v>
      </c>
    </row>
  </sheetData>
  <mergeCells count="18">
    <mergeCell ref="B93:I93"/>
    <mergeCell ref="B100:C101"/>
    <mergeCell ref="D100:E100"/>
    <mergeCell ref="D101:E101"/>
    <mergeCell ref="B95:C95"/>
    <mergeCell ref="D95:E95"/>
    <mergeCell ref="B96:C99"/>
    <mergeCell ref="D96:E96"/>
    <mergeCell ref="D97:E97"/>
    <mergeCell ref="D98:E98"/>
    <mergeCell ref="D99:E99"/>
    <mergeCell ref="F95:G95"/>
    <mergeCell ref="F96:G96"/>
    <mergeCell ref="F97:G97"/>
    <mergeCell ref="F98:G98"/>
    <mergeCell ref="F99:G99"/>
    <mergeCell ref="F100:G100"/>
    <mergeCell ref="F101:G10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4" fitToHeight="2" orientation="portrait" r:id="rId1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41">
    <pageSetUpPr fitToPage="1"/>
  </sheetPr>
  <dimension ref="A1:K3377"/>
  <sheetViews>
    <sheetView zoomScale="90" zoomScaleNormal="90" workbookViewId="0">
      <pane ySplit="2" topLeftCell="A3" activePane="bottomLeft" state="frozen"/>
      <selection pane="bottomLeft" activeCell="A2" sqref="A2"/>
    </sheetView>
  </sheetViews>
  <sheetFormatPr defaultRowHeight="16.2" outlineLevelRow="2" x14ac:dyDescent="0.3"/>
  <cols>
    <col min="1" max="1" width="17.6640625" customWidth="1"/>
    <col min="2" max="2" width="19.88671875" bestFit="1" customWidth="1"/>
    <col min="3" max="3" width="14" style="124" bestFit="1" customWidth="1"/>
    <col min="4" max="4" width="10.6640625" bestFit="1" customWidth="1"/>
    <col min="5" max="5" width="8.21875" bestFit="1" customWidth="1"/>
    <col min="6" max="6" width="18.88671875" style="1" bestFit="1" customWidth="1"/>
    <col min="7" max="7" width="20.21875" style="1" bestFit="1" customWidth="1"/>
    <col min="8" max="8" width="16.77734375" bestFit="1" customWidth="1"/>
    <col min="9" max="9" width="18.88671875" bestFit="1" customWidth="1"/>
    <col min="10" max="10" width="16.77734375" bestFit="1" customWidth="1"/>
    <col min="11" max="11" width="18.88671875" bestFit="1" customWidth="1"/>
  </cols>
  <sheetData>
    <row r="1" spans="1:11" ht="16.8" thickBot="1" x14ac:dyDescent="0.35">
      <c r="A1" s="86" t="s">
        <v>3362</v>
      </c>
    </row>
    <row r="2" spans="1:11" s="92" customFormat="1" ht="16.8" thickBot="1" x14ac:dyDescent="0.35">
      <c r="A2" s="261" t="s">
        <v>1754</v>
      </c>
      <c r="B2" s="262" t="s">
        <v>1755</v>
      </c>
      <c r="C2" s="262" t="s">
        <v>1756</v>
      </c>
      <c r="D2" s="262" t="s">
        <v>1757</v>
      </c>
      <c r="E2" s="299" t="s">
        <v>1758</v>
      </c>
      <c r="F2" s="311" t="s">
        <v>1759</v>
      </c>
      <c r="G2" s="312" t="s">
        <v>1760</v>
      </c>
      <c r="H2" s="304" t="s">
        <v>1761</v>
      </c>
      <c r="I2" s="299" t="s">
        <v>1762</v>
      </c>
      <c r="J2" s="261" t="s">
        <v>1763</v>
      </c>
      <c r="K2" s="285" t="s">
        <v>1764</v>
      </c>
    </row>
    <row r="3" spans="1:11" s="15" customFormat="1" outlineLevel="2" x14ac:dyDescent="0.3">
      <c r="A3" s="93" t="s">
        <v>1765</v>
      </c>
      <c r="B3" s="94" t="s">
        <v>424</v>
      </c>
      <c r="C3" s="126" t="s">
        <v>1766</v>
      </c>
      <c r="D3" s="286">
        <v>42620</v>
      </c>
      <c r="E3" s="300">
        <v>5.86</v>
      </c>
      <c r="F3" s="313">
        <v>8000</v>
      </c>
      <c r="G3" s="314">
        <v>46880</v>
      </c>
      <c r="H3" s="305">
        <v>0</v>
      </c>
      <c r="I3" s="300">
        <v>0</v>
      </c>
      <c r="J3" s="332">
        <v>8000</v>
      </c>
      <c r="K3" s="287">
        <v>46880</v>
      </c>
    </row>
    <row r="4" spans="1:11" s="15" customFormat="1" outlineLevel="2" x14ac:dyDescent="0.3">
      <c r="A4" s="98" t="s">
        <v>1765</v>
      </c>
      <c r="B4" s="99" t="s">
        <v>424</v>
      </c>
      <c r="C4" s="127" t="s">
        <v>1766</v>
      </c>
      <c r="D4" s="288">
        <v>42620</v>
      </c>
      <c r="E4" s="301">
        <v>5.89</v>
      </c>
      <c r="F4" s="315">
        <v>70000</v>
      </c>
      <c r="G4" s="316">
        <v>412300</v>
      </c>
      <c r="H4" s="306">
        <v>0</v>
      </c>
      <c r="I4" s="301">
        <v>0</v>
      </c>
      <c r="J4" s="333">
        <v>70000</v>
      </c>
      <c r="K4" s="289">
        <v>412300</v>
      </c>
    </row>
    <row r="5" spans="1:11" s="15" customFormat="1" outlineLevel="2" x14ac:dyDescent="0.3">
      <c r="A5" s="98" t="s">
        <v>1765</v>
      </c>
      <c r="B5" s="99" t="s">
        <v>424</v>
      </c>
      <c r="C5" s="127" t="s">
        <v>1766</v>
      </c>
      <c r="D5" s="288">
        <v>42620</v>
      </c>
      <c r="E5" s="301">
        <v>5.9</v>
      </c>
      <c r="F5" s="315">
        <v>200000</v>
      </c>
      <c r="G5" s="316">
        <v>1180000</v>
      </c>
      <c r="H5" s="306">
        <v>0</v>
      </c>
      <c r="I5" s="301">
        <v>0</v>
      </c>
      <c r="J5" s="333">
        <v>200000</v>
      </c>
      <c r="K5" s="289">
        <v>1180000</v>
      </c>
    </row>
    <row r="6" spans="1:11" s="15" customFormat="1" outlineLevel="2" x14ac:dyDescent="0.3">
      <c r="A6" s="98" t="s">
        <v>1765</v>
      </c>
      <c r="B6" s="99" t="s">
        <v>424</v>
      </c>
      <c r="C6" s="127" t="s">
        <v>1766</v>
      </c>
      <c r="D6" s="288">
        <v>42620</v>
      </c>
      <c r="E6" s="301">
        <v>5.91</v>
      </c>
      <c r="F6" s="315">
        <v>5000</v>
      </c>
      <c r="G6" s="316">
        <v>29550</v>
      </c>
      <c r="H6" s="306">
        <v>0</v>
      </c>
      <c r="I6" s="301">
        <v>0</v>
      </c>
      <c r="J6" s="333">
        <v>5000</v>
      </c>
      <c r="K6" s="289">
        <v>29550</v>
      </c>
    </row>
    <row r="7" spans="1:11" s="15" customFormat="1" outlineLevel="2" x14ac:dyDescent="0.3">
      <c r="A7" s="98" t="s">
        <v>1765</v>
      </c>
      <c r="B7" s="99" t="s">
        <v>424</v>
      </c>
      <c r="C7" s="127" t="s">
        <v>1766</v>
      </c>
      <c r="D7" s="288">
        <v>42620</v>
      </c>
      <c r="E7" s="301">
        <v>5.92</v>
      </c>
      <c r="F7" s="315">
        <v>41000</v>
      </c>
      <c r="G7" s="316">
        <v>242720</v>
      </c>
      <c r="H7" s="306">
        <v>0</v>
      </c>
      <c r="I7" s="301">
        <v>0</v>
      </c>
      <c r="J7" s="333">
        <v>41000</v>
      </c>
      <c r="K7" s="289">
        <v>242720</v>
      </c>
    </row>
    <row r="8" spans="1:11" s="15" customFormat="1" outlineLevel="2" x14ac:dyDescent="0.3">
      <c r="A8" s="98" t="s">
        <v>1765</v>
      </c>
      <c r="B8" s="99" t="s">
        <v>424</v>
      </c>
      <c r="C8" s="127" t="s">
        <v>1766</v>
      </c>
      <c r="D8" s="288">
        <v>42620</v>
      </c>
      <c r="E8" s="301">
        <v>5.93</v>
      </c>
      <c r="F8" s="315">
        <v>254000</v>
      </c>
      <c r="G8" s="316">
        <v>1506220</v>
      </c>
      <c r="H8" s="306">
        <v>0</v>
      </c>
      <c r="I8" s="301">
        <v>0</v>
      </c>
      <c r="J8" s="333">
        <v>254000</v>
      </c>
      <c r="K8" s="289">
        <v>1506220</v>
      </c>
    </row>
    <row r="9" spans="1:11" s="15" customFormat="1" outlineLevel="2" x14ac:dyDescent="0.3">
      <c r="A9" s="98" t="s">
        <v>1765</v>
      </c>
      <c r="B9" s="99" t="s">
        <v>424</v>
      </c>
      <c r="C9" s="127" t="s">
        <v>1766</v>
      </c>
      <c r="D9" s="288">
        <v>42620</v>
      </c>
      <c r="E9" s="301">
        <v>5.94</v>
      </c>
      <c r="F9" s="315">
        <v>340000</v>
      </c>
      <c r="G9" s="316">
        <v>2019600</v>
      </c>
      <c r="H9" s="306">
        <v>0</v>
      </c>
      <c r="I9" s="301">
        <v>0</v>
      </c>
      <c r="J9" s="333">
        <v>340000</v>
      </c>
      <c r="K9" s="289">
        <v>2019600</v>
      </c>
    </row>
    <row r="10" spans="1:11" s="15" customFormat="1" outlineLevel="2" x14ac:dyDescent="0.3">
      <c r="A10" s="98" t="s">
        <v>1765</v>
      </c>
      <c r="B10" s="99" t="s">
        <v>424</v>
      </c>
      <c r="C10" s="127" t="s">
        <v>1766</v>
      </c>
      <c r="D10" s="288">
        <v>42620</v>
      </c>
      <c r="E10" s="301">
        <v>5.95</v>
      </c>
      <c r="F10" s="315">
        <v>580000</v>
      </c>
      <c r="G10" s="316">
        <v>3451000</v>
      </c>
      <c r="H10" s="306">
        <v>0</v>
      </c>
      <c r="I10" s="301">
        <v>0</v>
      </c>
      <c r="J10" s="333">
        <v>580000</v>
      </c>
      <c r="K10" s="289">
        <v>3451000</v>
      </c>
    </row>
    <row r="11" spans="1:11" s="15" customFormat="1" outlineLevel="2" x14ac:dyDescent="0.3">
      <c r="A11" s="98" t="s">
        <v>1765</v>
      </c>
      <c r="B11" s="99" t="s">
        <v>424</v>
      </c>
      <c r="C11" s="127" t="s">
        <v>1766</v>
      </c>
      <c r="D11" s="288">
        <v>42620</v>
      </c>
      <c r="E11" s="301">
        <v>5.96</v>
      </c>
      <c r="F11" s="315">
        <v>350000</v>
      </c>
      <c r="G11" s="316">
        <v>2086000</v>
      </c>
      <c r="H11" s="306">
        <v>0</v>
      </c>
      <c r="I11" s="301">
        <v>0</v>
      </c>
      <c r="J11" s="333">
        <v>350000</v>
      </c>
      <c r="K11" s="289">
        <v>2086000</v>
      </c>
    </row>
    <row r="12" spans="1:11" s="15" customFormat="1" outlineLevel="2" x14ac:dyDescent="0.3">
      <c r="A12" s="98" t="s">
        <v>1765</v>
      </c>
      <c r="B12" s="99" t="s">
        <v>424</v>
      </c>
      <c r="C12" s="127" t="s">
        <v>1766</v>
      </c>
      <c r="D12" s="288">
        <v>42620</v>
      </c>
      <c r="E12" s="301">
        <v>5.98</v>
      </c>
      <c r="F12" s="315">
        <v>110000</v>
      </c>
      <c r="G12" s="316">
        <v>657800</v>
      </c>
      <c r="H12" s="306">
        <v>0</v>
      </c>
      <c r="I12" s="301">
        <v>0</v>
      </c>
      <c r="J12" s="333">
        <v>110000</v>
      </c>
      <c r="K12" s="289">
        <v>657800</v>
      </c>
    </row>
    <row r="13" spans="1:11" s="15" customFormat="1" outlineLevel="2" x14ac:dyDescent="0.3">
      <c r="A13" s="98" t="s">
        <v>1765</v>
      </c>
      <c r="B13" s="99" t="s">
        <v>424</v>
      </c>
      <c r="C13" s="127" t="s">
        <v>1766</v>
      </c>
      <c r="D13" s="288">
        <v>42620</v>
      </c>
      <c r="E13" s="301">
        <v>6</v>
      </c>
      <c r="F13" s="315">
        <v>213000</v>
      </c>
      <c r="G13" s="316">
        <v>1278000</v>
      </c>
      <c r="H13" s="306">
        <v>0</v>
      </c>
      <c r="I13" s="301">
        <v>0</v>
      </c>
      <c r="J13" s="333">
        <v>213000</v>
      </c>
      <c r="K13" s="289">
        <v>1278000</v>
      </c>
    </row>
    <row r="14" spans="1:11" s="15" customFormat="1" outlineLevel="2" x14ac:dyDescent="0.3">
      <c r="A14" s="98" t="s">
        <v>1765</v>
      </c>
      <c r="B14" s="99" t="s">
        <v>424</v>
      </c>
      <c r="C14" s="127" t="s">
        <v>1766</v>
      </c>
      <c r="D14" s="288">
        <v>42620</v>
      </c>
      <c r="E14" s="301">
        <v>6.01</v>
      </c>
      <c r="F14" s="315">
        <v>181000</v>
      </c>
      <c r="G14" s="316">
        <v>1087810</v>
      </c>
      <c r="H14" s="306">
        <v>0</v>
      </c>
      <c r="I14" s="301">
        <v>0</v>
      </c>
      <c r="J14" s="333">
        <v>181000</v>
      </c>
      <c r="K14" s="289">
        <v>1087810</v>
      </c>
    </row>
    <row r="15" spans="1:11" s="15" customFormat="1" outlineLevel="2" x14ac:dyDescent="0.3">
      <c r="A15" s="98" t="s">
        <v>1765</v>
      </c>
      <c r="B15" s="99" t="s">
        <v>424</v>
      </c>
      <c r="C15" s="127" t="s">
        <v>1766</v>
      </c>
      <c r="D15" s="288">
        <v>42620</v>
      </c>
      <c r="E15" s="301">
        <v>6.02</v>
      </c>
      <c r="F15" s="315">
        <v>96000</v>
      </c>
      <c r="G15" s="316">
        <v>577920</v>
      </c>
      <c r="H15" s="306">
        <v>0</v>
      </c>
      <c r="I15" s="301">
        <v>0</v>
      </c>
      <c r="J15" s="333">
        <v>96000</v>
      </c>
      <c r="K15" s="289">
        <v>577920</v>
      </c>
    </row>
    <row r="16" spans="1:11" s="15" customFormat="1" outlineLevel="2" x14ac:dyDescent="0.3">
      <c r="A16" s="98" t="s">
        <v>1765</v>
      </c>
      <c r="B16" s="99" t="s">
        <v>424</v>
      </c>
      <c r="C16" s="127" t="s">
        <v>1766</v>
      </c>
      <c r="D16" s="288">
        <v>42620</v>
      </c>
      <c r="E16" s="301">
        <v>6.03</v>
      </c>
      <c r="F16" s="315">
        <v>337000</v>
      </c>
      <c r="G16" s="316">
        <v>2032110</v>
      </c>
      <c r="H16" s="306">
        <v>0</v>
      </c>
      <c r="I16" s="301">
        <v>0</v>
      </c>
      <c r="J16" s="333">
        <v>337000</v>
      </c>
      <c r="K16" s="289">
        <v>2032110</v>
      </c>
    </row>
    <row r="17" spans="1:11" s="15" customFormat="1" outlineLevel="2" x14ac:dyDescent="0.3">
      <c r="A17" s="98" t="s">
        <v>1765</v>
      </c>
      <c r="B17" s="99" t="s">
        <v>424</v>
      </c>
      <c r="C17" s="127" t="s">
        <v>1766</v>
      </c>
      <c r="D17" s="288">
        <v>42620</v>
      </c>
      <c r="E17" s="301">
        <v>6.05</v>
      </c>
      <c r="F17" s="315">
        <v>200000</v>
      </c>
      <c r="G17" s="316">
        <v>1210000</v>
      </c>
      <c r="H17" s="306">
        <v>0</v>
      </c>
      <c r="I17" s="301">
        <v>0</v>
      </c>
      <c r="J17" s="333">
        <v>200000</v>
      </c>
      <c r="K17" s="289">
        <v>1210000</v>
      </c>
    </row>
    <row r="18" spans="1:11" s="15" customFormat="1" outlineLevel="2" x14ac:dyDescent="0.3">
      <c r="A18" s="98" t="s">
        <v>1765</v>
      </c>
      <c r="B18" s="99" t="s">
        <v>424</v>
      </c>
      <c r="C18" s="127" t="s">
        <v>1766</v>
      </c>
      <c r="D18" s="288">
        <v>42620</v>
      </c>
      <c r="E18" s="301">
        <v>6.06</v>
      </c>
      <c r="F18" s="315">
        <v>300000</v>
      </c>
      <c r="G18" s="316">
        <v>1818000</v>
      </c>
      <c r="H18" s="306">
        <v>0</v>
      </c>
      <c r="I18" s="301">
        <v>0</v>
      </c>
      <c r="J18" s="333">
        <v>300000</v>
      </c>
      <c r="K18" s="289">
        <v>1818000</v>
      </c>
    </row>
    <row r="19" spans="1:11" s="15" customFormat="1" outlineLevel="2" x14ac:dyDescent="0.3">
      <c r="A19" s="98" t="s">
        <v>1765</v>
      </c>
      <c r="B19" s="99" t="s">
        <v>424</v>
      </c>
      <c r="C19" s="127" t="s">
        <v>1766</v>
      </c>
      <c r="D19" s="288">
        <v>42620</v>
      </c>
      <c r="E19" s="301">
        <v>6.07</v>
      </c>
      <c r="F19" s="315">
        <v>815000</v>
      </c>
      <c r="G19" s="316">
        <v>4947050</v>
      </c>
      <c r="H19" s="306">
        <v>0</v>
      </c>
      <c r="I19" s="301">
        <v>0</v>
      </c>
      <c r="J19" s="333">
        <v>815000</v>
      </c>
      <c r="K19" s="289">
        <v>4947050</v>
      </c>
    </row>
    <row r="20" spans="1:11" s="15" customFormat="1" outlineLevel="2" x14ac:dyDescent="0.3">
      <c r="A20" s="98" t="s">
        <v>1765</v>
      </c>
      <c r="B20" s="99" t="s">
        <v>424</v>
      </c>
      <c r="C20" s="127" t="s">
        <v>1766</v>
      </c>
      <c r="D20" s="288">
        <v>42620</v>
      </c>
      <c r="E20" s="301">
        <v>6.08</v>
      </c>
      <c r="F20" s="315">
        <v>1800000</v>
      </c>
      <c r="G20" s="316">
        <v>10944000</v>
      </c>
      <c r="H20" s="306">
        <v>0</v>
      </c>
      <c r="I20" s="301">
        <v>0</v>
      </c>
      <c r="J20" s="333">
        <v>1800000</v>
      </c>
      <c r="K20" s="289">
        <v>10944000</v>
      </c>
    </row>
    <row r="21" spans="1:11" s="15" customFormat="1" outlineLevel="2" x14ac:dyDescent="0.3">
      <c r="A21" s="98" t="s">
        <v>1765</v>
      </c>
      <c r="B21" s="99" t="s">
        <v>424</v>
      </c>
      <c r="C21" s="127" t="s">
        <v>1766</v>
      </c>
      <c r="D21" s="288">
        <v>42620</v>
      </c>
      <c r="E21" s="301">
        <v>6.09</v>
      </c>
      <c r="F21" s="315">
        <v>1107000</v>
      </c>
      <c r="G21" s="316">
        <v>6741630</v>
      </c>
      <c r="H21" s="306">
        <v>0</v>
      </c>
      <c r="I21" s="301">
        <v>0</v>
      </c>
      <c r="J21" s="333">
        <v>1107000</v>
      </c>
      <c r="K21" s="289">
        <v>6741630</v>
      </c>
    </row>
    <row r="22" spans="1:11" s="15" customFormat="1" outlineLevel="2" x14ac:dyDescent="0.3">
      <c r="A22" s="98" t="s">
        <v>1765</v>
      </c>
      <c r="B22" s="99" t="s">
        <v>424</v>
      </c>
      <c r="C22" s="127" t="s">
        <v>1766</v>
      </c>
      <c r="D22" s="288">
        <v>42620</v>
      </c>
      <c r="E22" s="301">
        <v>6.1</v>
      </c>
      <c r="F22" s="315">
        <v>793000</v>
      </c>
      <c r="G22" s="316">
        <v>4837300</v>
      </c>
      <c r="H22" s="306">
        <v>0</v>
      </c>
      <c r="I22" s="301">
        <v>0</v>
      </c>
      <c r="J22" s="333">
        <v>793000</v>
      </c>
      <c r="K22" s="289">
        <v>4837300</v>
      </c>
    </row>
    <row r="23" spans="1:11" s="15" customFormat="1" outlineLevel="2" x14ac:dyDescent="0.3">
      <c r="A23" s="98" t="s">
        <v>1765</v>
      </c>
      <c r="B23" s="99" t="s">
        <v>424</v>
      </c>
      <c r="C23" s="127" t="s">
        <v>1766</v>
      </c>
      <c r="D23" s="288">
        <v>42620</v>
      </c>
      <c r="E23" s="301">
        <v>6.11</v>
      </c>
      <c r="F23" s="315">
        <v>800000</v>
      </c>
      <c r="G23" s="316">
        <v>4888000</v>
      </c>
      <c r="H23" s="306">
        <v>0</v>
      </c>
      <c r="I23" s="301">
        <v>0</v>
      </c>
      <c r="J23" s="333">
        <v>800000</v>
      </c>
      <c r="K23" s="289">
        <v>4888000</v>
      </c>
    </row>
    <row r="24" spans="1:11" s="15" customFormat="1" outlineLevel="2" x14ac:dyDescent="0.3">
      <c r="A24" s="98" t="s">
        <v>1765</v>
      </c>
      <c r="B24" s="99" t="s">
        <v>424</v>
      </c>
      <c r="C24" s="127" t="s">
        <v>1766</v>
      </c>
      <c r="D24" s="288">
        <v>42620</v>
      </c>
      <c r="E24" s="301">
        <v>6.12</v>
      </c>
      <c r="F24" s="315">
        <v>200000</v>
      </c>
      <c r="G24" s="316">
        <v>1224000</v>
      </c>
      <c r="H24" s="306">
        <v>0</v>
      </c>
      <c r="I24" s="301">
        <v>0</v>
      </c>
      <c r="J24" s="333">
        <v>200000</v>
      </c>
      <c r="K24" s="289">
        <v>1224000</v>
      </c>
    </row>
    <row r="25" spans="1:11" s="15" customFormat="1" outlineLevel="2" x14ac:dyDescent="0.3">
      <c r="A25" s="98" t="s">
        <v>1765</v>
      </c>
      <c r="B25" s="99" t="s">
        <v>424</v>
      </c>
      <c r="C25" s="127" t="s">
        <v>1766</v>
      </c>
      <c r="D25" s="288">
        <v>42620</v>
      </c>
      <c r="E25" s="301">
        <v>6.13</v>
      </c>
      <c r="F25" s="315">
        <v>300000</v>
      </c>
      <c r="G25" s="316">
        <v>1839000</v>
      </c>
      <c r="H25" s="306">
        <v>0</v>
      </c>
      <c r="I25" s="301">
        <v>0</v>
      </c>
      <c r="J25" s="333">
        <v>300000</v>
      </c>
      <c r="K25" s="289">
        <v>1839000</v>
      </c>
    </row>
    <row r="26" spans="1:11" s="15" customFormat="1" outlineLevel="2" x14ac:dyDescent="0.3">
      <c r="A26" s="98" t="s">
        <v>1765</v>
      </c>
      <c r="B26" s="99" t="s">
        <v>424</v>
      </c>
      <c r="C26" s="127">
        <v>93330306184</v>
      </c>
      <c r="D26" s="288">
        <v>42642</v>
      </c>
      <c r="E26" s="301">
        <v>8.6</v>
      </c>
      <c r="F26" s="315">
        <v>55000</v>
      </c>
      <c r="G26" s="316">
        <v>473000</v>
      </c>
      <c r="H26" s="306">
        <v>0</v>
      </c>
      <c r="I26" s="301">
        <v>0</v>
      </c>
      <c r="J26" s="333">
        <v>55000</v>
      </c>
      <c r="K26" s="289">
        <v>473000</v>
      </c>
    </row>
    <row r="27" spans="1:11" s="15" customFormat="1" outlineLevel="2" x14ac:dyDescent="0.3">
      <c r="A27" s="98" t="s">
        <v>1765</v>
      </c>
      <c r="B27" s="99" t="s">
        <v>424</v>
      </c>
      <c r="C27" s="127">
        <v>93330306184</v>
      </c>
      <c r="D27" s="288">
        <v>42642</v>
      </c>
      <c r="E27" s="301">
        <v>8.61</v>
      </c>
      <c r="F27" s="315">
        <v>98000</v>
      </c>
      <c r="G27" s="316">
        <v>843780</v>
      </c>
      <c r="H27" s="306">
        <v>0</v>
      </c>
      <c r="I27" s="301">
        <v>0</v>
      </c>
      <c r="J27" s="333">
        <v>98000</v>
      </c>
      <c r="K27" s="289">
        <v>843780</v>
      </c>
    </row>
    <row r="28" spans="1:11" s="15" customFormat="1" outlineLevel="2" x14ac:dyDescent="0.3">
      <c r="A28" s="98" t="s">
        <v>1765</v>
      </c>
      <c r="B28" s="99" t="s">
        <v>424</v>
      </c>
      <c r="C28" s="127">
        <v>93330306184</v>
      </c>
      <c r="D28" s="288">
        <v>42642</v>
      </c>
      <c r="E28" s="301">
        <v>8.6199999999999992</v>
      </c>
      <c r="F28" s="315">
        <v>93000</v>
      </c>
      <c r="G28" s="316">
        <v>801660</v>
      </c>
      <c r="H28" s="306">
        <v>0</v>
      </c>
      <c r="I28" s="301">
        <v>0</v>
      </c>
      <c r="J28" s="333">
        <v>93000</v>
      </c>
      <c r="K28" s="289">
        <v>801660</v>
      </c>
    </row>
    <row r="29" spans="1:11" s="15" customFormat="1" outlineLevel="2" x14ac:dyDescent="0.3">
      <c r="A29" s="98" t="s">
        <v>1765</v>
      </c>
      <c r="B29" s="99" t="s">
        <v>424</v>
      </c>
      <c r="C29" s="127">
        <v>93330306184</v>
      </c>
      <c r="D29" s="288">
        <v>42642</v>
      </c>
      <c r="E29" s="301">
        <v>8.64</v>
      </c>
      <c r="F29" s="315">
        <v>1000</v>
      </c>
      <c r="G29" s="316">
        <v>8640</v>
      </c>
      <c r="H29" s="306">
        <v>0</v>
      </c>
      <c r="I29" s="301">
        <v>0</v>
      </c>
      <c r="J29" s="333">
        <v>1000</v>
      </c>
      <c r="K29" s="289">
        <v>8640</v>
      </c>
    </row>
    <row r="30" spans="1:11" s="15" customFormat="1" outlineLevel="2" x14ac:dyDescent="0.3">
      <c r="A30" s="98" t="s">
        <v>1765</v>
      </c>
      <c r="B30" s="99" t="s">
        <v>424</v>
      </c>
      <c r="C30" s="127">
        <v>93330306184</v>
      </c>
      <c r="D30" s="288">
        <v>42642</v>
      </c>
      <c r="E30" s="301">
        <v>8.65</v>
      </c>
      <c r="F30" s="315">
        <v>257000</v>
      </c>
      <c r="G30" s="316">
        <v>2223050</v>
      </c>
      <c r="H30" s="306">
        <v>0</v>
      </c>
      <c r="I30" s="301">
        <v>0</v>
      </c>
      <c r="J30" s="333">
        <v>257000</v>
      </c>
      <c r="K30" s="289">
        <v>2223050</v>
      </c>
    </row>
    <row r="31" spans="1:11" s="15" customFormat="1" outlineLevel="2" x14ac:dyDescent="0.3">
      <c r="A31" s="98" t="s">
        <v>1765</v>
      </c>
      <c r="B31" s="99" t="s">
        <v>424</v>
      </c>
      <c r="C31" s="127">
        <v>93330306184</v>
      </c>
      <c r="D31" s="288">
        <v>42642</v>
      </c>
      <c r="E31" s="301">
        <v>8.66</v>
      </c>
      <c r="F31" s="315">
        <v>1000</v>
      </c>
      <c r="G31" s="316">
        <v>8660</v>
      </c>
      <c r="H31" s="306">
        <v>0</v>
      </c>
      <c r="I31" s="301">
        <v>0</v>
      </c>
      <c r="J31" s="333">
        <v>1000</v>
      </c>
      <c r="K31" s="289">
        <v>8660</v>
      </c>
    </row>
    <row r="32" spans="1:11" s="15" customFormat="1" outlineLevel="2" x14ac:dyDescent="0.3">
      <c r="A32" s="98" t="s">
        <v>1765</v>
      </c>
      <c r="B32" s="99" t="s">
        <v>424</v>
      </c>
      <c r="C32" s="127">
        <v>93330306184</v>
      </c>
      <c r="D32" s="288">
        <v>42642</v>
      </c>
      <c r="E32" s="301">
        <v>8.67</v>
      </c>
      <c r="F32" s="315">
        <v>20000</v>
      </c>
      <c r="G32" s="316">
        <v>173400</v>
      </c>
      <c r="H32" s="306">
        <v>0</v>
      </c>
      <c r="I32" s="301">
        <v>0</v>
      </c>
      <c r="J32" s="333">
        <v>20000</v>
      </c>
      <c r="K32" s="289">
        <v>173400</v>
      </c>
    </row>
    <row r="33" spans="1:11" s="15" customFormat="1" outlineLevel="2" x14ac:dyDescent="0.3">
      <c r="A33" s="98" t="s">
        <v>1765</v>
      </c>
      <c r="B33" s="99" t="s">
        <v>424</v>
      </c>
      <c r="C33" s="127" t="s">
        <v>1766</v>
      </c>
      <c r="D33" s="288">
        <v>42642</v>
      </c>
      <c r="E33" s="301">
        <v>8.59</v>
      </c>
      <c r="F33" s="315">
        <v>3335000</v>
      </c>
      <c r="G33" s="316">
        <v>28647650</v>
      </c>
      <c r="H33" s="306">
        <v>0</v>
      </c>
      <c r="I33" s="301">
        <v>0</v>
      </c>
      <c r="J33" s="333">
        <v>3335000</v>
      </c>
      <c r="K33" s="289">
        <v>28647650</v>
      </c>
    </row>
    <row r="34" spans="1:11" s="15" customFormat="1" outlineLevel="2" x14ac:dyDescent="0.3">
      <c r="A34" s="98" t="s">
        <v>1765</v>
      </c>
      <c r="B34" s="99" t="s">
        <v>424</v>
      </c>
      <c r="C34" s="127" t="s">
        <v>1766</v>
      </c>
      <c r="D34" s="288">
        <v>42642</v>
      </c>
      <c r="E34" s="301">
        <v>8.61</v>
      </c>
      <c r="F34" s="315">
        <v>910000</v>
      </c>
      <c r="G34" s="316">
        <v>7835100</v>
      </c>
      <c r="H34" s="306">
        <v>0</v>
      </c>
      <c r="I34" s="301">
        <v>0</v>
      </c>
      <c r="J34" s="333">
        <v>910000</v>
      </c>
      <c r="K34" s="289">
        <v>7835100</v>
      </c>
    </row>
    <row r="35" spans="1:11" s="15" customFormat="1" outlineLevel="2" x14ac:dyDescent="0.3">
      <c r="A35" s="98" t="s">
        <v>1765</v>
      </c>
      <c r="B35" s="99" t="s">
        <v>424</v>
      </c>
      <c r="C35" s="127" t="s">
        <v>1766</v>
      </c>
      <c r="D35" s="288">
        <v>42643</v>
      </c>
      <c r="E35" s="301">
        <v>7.62</v>
      </c>
      <c r="F35" s="315">
        <v>4388000</v>
      </c>
      <c r="G35" s="316">
        <v>33436560</v>
      </c>
      <c r="H35" s="306">
        <v>0</v>
      </c>
      <c r="I35" s="301">
        <v>0</v>
      </c>
      <c r="J35" s="333">
        <v>4388000</v>
      </c>
      <c r="K35" s="289">
        <v>33436560</v>
      </c>
    </row>
    <row r="36" spans="1:11" s="15" customFormat="1" outlineLevel="2" x14ac:dyDescent="0.3">
      <c r="A36" s="98" t="s">
        <v>1765</v>
      </c>
      <c r="B36" s="99" t="s">
        <v>424</v>
      </c>
      <c r="C36" s="127">
        <v>93330306184</v>
      </c>
      <c r="D36" s="288">
        <v>42650</v>
      </c>
      <c r="E36" s="301">
        <v>7.55</v>
      </c>
      <c r="F36" s="315">
        <v>0</v>
      </c>
      <c r="G36" s="316">
        <v>0</v>
      </c>
      <c r="H36" s="307">
        <v>185000</v>
      </c>
      <c r="I36" s="328">
        <v>1396750</v>
      </c>
      <c r="J36" s="333">
        <v>-185000</v>
      </c>
      <c r="K36" s="289">
        <v>-1396750</v>
      </c>
    </row>
    <row r="37" spans="1:11" s="15" customFormat="1" outlineLevel="2" x14ac:dyDescent="0.3">
      <c r="A37" s="98" t="s">
        <v>1765</v>
      </c>
      <c r="B37" s="99" t="s">
        <v>424</v>
      </c>
      <c r="C37" s="127">
        <v>93330306184</v>
      </c>
      <c r="D37" s="288">
        <v>42650</v>
      </c>
      <c r="E37" s="301">
        <v>7.56</v>
      </c>
      <c r="F37" s="315">
        <v>0</v>
      </c>
      <c r="G37" s="316">
        <v>0</v>
      </c>
      <c r="H37" s="307">
        <v>300000</v>
      </c>
      <c r="I37" s="328">
        <v>2268000</v>
      </c>
      <c r="J37" s="333">
        <v>-300000</v>
      </c>
      <c r="K37" s="289">
        <v>-2268000</v>
      </c>
    </row>
    <row r="38" spans="1:11" s="15" customFormat="1" outlineLevel="2" x14ac:dyDescent="0.3">
      <c r="A38" s="98" t="s">
        <v>1765</v>
      </c>
      <c r="B38" s="99" t="s">
        <v>424</v>
      </c>
      <c r="C38" s="127">
        <v>93330306184</v>
      </c>
      <c r="D38" s="288">
        <v>42650</v>
      </c>
      <c r="E38" s="301">
        <v>7.57</v>
      </c>
      <c r="F38" s="315">
        <v>0</v>
      </c>
      <c r="G38" s="316">
        <v>0</v>
      </c>
      <c r="H38" s="307">
        <v>40000</v>
      </c>
      <c r="I38" s="328">
        <v>302800</v>
      </c>
      <c r="J38" s="333">
        <v>-40000</v>
      </c>
      <c r="K38" s="289">
        <v>-302800</v>
      </c>
    </row>
    <row r="39" spans="1:11" s="15" customFormat="1" outlineLevel="2" x14ac:dyDescent="0.3">
      <c r="A39" s="98" t="s">
        <v>1765</v>
      </c>
      <c r="B39" s="99" t="s">
        <v>424</v>
      </c>
      <c r="C39" s="127" t="s">
        <v>1766</v>
      </c>
      <c r="D39" s="288">
        <v>42650</v>
      </c>
      <c r="E39" s="301">
        <v>7.42</v>
      </c>
      <c r="F39" s="315">
        <v>0</v>
      </c>
      <c r="G39" s="316">
        <v>0</v>
      </c>
      <c r="H39" s="307">
        <v>2865000</v>
      </c>
      <c r="I39" s="328">
        <v>21258300</v>
      </c>
      <c r="J39" s="333">
        <v>-2865000</v>
      </c>
      <c r="K39" s="289">
        <v>-21258300</v>
      </c>
    </row>
    <row r="40" spans="1:11" s="15" customFormat="1" outlineLevel="2" x14ac:dyDescent="0.3">
      <c r="A40" s="98" t="s">
        <v>1765</v>
      </c>
      <c r="B40" s="99" t="s">
        <v>424</v>
      </c>
      <c r="C40" s="127" t="s">
        <v>1766</v>
      </c>
      <c r="D40" s="288">
        <v>42650</v>
      </c>
      <c r="E40" s="301">
        <v>7.43</v>
      </c>
      <c r="F40" s="315">
        <v>0</v>
      </c>
      <c r="G40" s="316">
        <v>0</v>
      </c>
      <c r="H40" s="307">
        <v>630000</v>
      </c>
      <c r="I40" s="328">
        <v>4680900</v>
      </c>
      <c r="J40" s="333">
        <v>-630000</v>
      </c>
      <c r="K40" s="289">
        <v>-4680900</v>
      </c>
    </row>
    <row r="41" spans="1:11" s="15" customFormat="1" outlineLevel="2" x14ac:dyDescent="0.3">
      <c r="A41" s="98" t="s">
        <v>1765</v>
      </c>
      <c r="B41" s="99" t="s">
        <v>424</v>
      </c>
      <c r="C41" s="127" t="s">
        <v>1766</v>
      </c>
      <c r="D41" s="288">
        <v>42650</v>
      </c>
      <c r="E41" s="301">
        <v>7.44</v>
      </c>
      <c r="F41" s="315">
        <v>0</v>
      </c>
      <c r="G41" s="316">
        <v>0</v>
      </c>
      <c r="H41" s="307">
        <v>170000</v>
      </c>
      <c r="I41" s="328">
        <v>1264800</v>
      </c>
      <c r="J41" s="333">
        <v>-170000</v>
      </c>
      <c r="K41" s="289">
        <v>-1264800</v>
      </c>
    </row>
    <row r="42" spans="1:11" s="15" customFormat="1" outlineLevel="2" x14ac:dyDescent="0.3">
      <c r="A42" s="98" t="s">
        <v>1765</v>
      </c>
      <c r="B42" s="99" t="s">
        <v>424</v>
      </c>
      <c r="C42" s="127" t="s">
        <v>1766</v>
      </c>
      <c r="D42" s="288">
        <v>42650</v>
      </c>
      <c r="E42" s="301">
        <v>7.53</v>
      </c>
      <c r="F42" s="315">
        <v>0</v>
      </c>
      <c r="G42" s="316">
        <v>0</v>
      </c>
      <c r="H42" s="307">
        <v>352000</v>
      </c>
      <c r="I42" s="328">
        <v>2650560</v>
      </c>
      <c r="J42" s="333">
        <v>-352000</v>
      </c>
      <c r="K42" s="289">
        <v>-2650560</v>
      </c>
    </row>
    <row r="43" spans="1:11" s="15" customFormat="1" outlineLevel="2" x14ac:dyDescent="0.3">
      <c r="A43" s="98" t="s">
        <v>1765</v>
      </c>
      <c r="B43" s="99" t="s">
        <v>424</v>
      </c>
      <c r="C43" s="127" t="s">
        <v>1766</v>
      </c>
      <c r="D43" s="288">
        <v>42650</v>
      </c>
      <c r="E43" s="301">
        <v>7.55</v>
      </c>
      <c r="F43" s="315">
        <v>0</v>
      </c>
      <c r="G43" s="316">
        <v>0</v>
      </c>
      <c r="H43" s="307">
        <v>228000</v>
      </c>
      <c r="I43" s="328">
        <v>1721400</v>
      </c>
      <c r="J43" s="333">
        <v>-228000</v>
      </c>
      <c r="K43" s="289">
        <v>-1721400</v>
      </c>
    </row>
    <row r="44" spans="1:11" s="15" customFormat="1" outlineLevel="2" x14ac:dyDescent="0.3">
      <c r="A44" s="98" t="s">
        <v>1765</v>
      </c>
      <c r="B44" s="99" t="s">
        <v>424</v>
      </c>
      <c r="C44" s="127" t="s">
        <v>1766</v>
      </c>
      <c r="D44" s="288">
        <v>42654</v>
      </c>
      <c r="E44" s="301">
        <v>7.43</v>
      </c>
      <c r="F44" s="315">
        <v>200000</v>
      </c>
      <c r="G44" s="316">
        <v>1486000</v>
      </c>
      <c r="H44" s="306">
        <v>0</v>
      </c>
      <c r="I44" s="301">
        <v>0</v>
      </c>
      <c r="J44" s="333">
        <v>200000</v>
      </c>
      <c r="K44" s="289">
        <v>1486000</v>
      </c>
    </row>
    <row r="45" spans="1:11" s="15" customFormat="1" outlineLevel="2" x14ac:dyDescent="0.3">
      <c r="A45" s="98" t="s">
        <v>1765</v>
      </c>
      <c r="B45" s="99" t="s">
        <v>424</v>
      </c>
      <c r="C45" s="127" t="s">
        <v>1766</v>
      </c>
      <c r="D45" s="288">
        <v>42654</v>
      </c>
      <c r="E45" s="301">
        <v>7.44</v>
      </c>
      <c r="F45" s="315">
        <v>300000</v>
      </c>
      <c r="G45" s="316">
        <v>2232000</v>
      </c>
      <c r="H45" s="306">
        <v>0</v>
      </c>
      <c r="I45" s="301">
        <v>0</v>
      </c>
      <c r="J45" s="333">
        <v>300000</v>
      </c>
      <c r="K45" s="289">
        <v>2232000</v>
      </c>
    </row>
    <row r="46" spans="1:11" s="15" customFormat="1" outlineLevel="2" x14ac:dyDescent="0.3">
      <c r="A46" s="98" t="s">
        <v>1765</v>
      </c>
      <c r="B46" s="99" t="s">
        <v>424</v>
      </c>
      <c r="C46" s="127" t="s">
        <v>1766</v>
      </c>
      <c r="D46" s="288">
        <v>42654</v>
      </c>
      <c r="E46" s="301">
        <v>7.45</v>
      </c>
      <c r="F46" s="315">
        <v>200000</v>
      </c>
      <c r="G46" s="316">
        <v>1490000</v>
      </c>
      <c r="H46" s="306">
        <v>0</v>
      </c>
      <c r="I46" s="301">
        <v>0</v>
      </c>
      <c r="J46" s="333">
        <v>200000</v>
      </c>
      <c r="K46" s="289">
        <v>1490000</v>
      </c>
    </row>
    <row r="47" spans="1:11" s="15" customFormat="1" outlineLevel="2" x14ac:dyDescent="0.3">
      <c r="A47" s="98" t="s">
        <v>1765</v>
      </c>
      <c r="B47" s="99" t="s">
        <v>424</v>
      </c>
      <c r="C47" s="127" t="s">
        <v>1766</v>
      </c>
      <c r="D47" s="288">
        <v>42654</v>
      </c>
      <c r="E47" s="301">
        <v>7.49</v>
      </c>
      <c r="F47" s="315">
        <v>141000</v>
      </c>
      <c r="G47" s="316">
        <v>1056090</v>
      </c>
      <c r="H47" s="306">
        <v>0</v>
      </c>
      <c r="I47" s="301">
        <v>0</v>
      </c>
      <c r="J47" s="333">
        <v>141000</v>
      </c>
      <c r="K47" s="289">
        <v>1056090</v>
      </c>
    </row>
    <row r="48" spans="1:11" s="15" customFormat="1" outlineLevel="2" x14ac:dyDescent="0.3">
      <c r="A48" s="98" t="s">
        <v>1765</v>
      </c>
      <c r="B48" s="99" t="s">
        <v>424</v>
      </c>
      <c r="C48" s="127" t="s">
        <v>1766</v>
      </c>
      <c r="D48" s="288">
        <v>42654</v>
      </c>
      <c r="E48" s="301">
        <v>7.5</v>
      </c>
      <c r="F48" s="315">
        <v>466000</v>
      </c>
      <c r="G48" s="316">
        <v>3495000</v>
      </c>
      <c r="H48" s="306">
        <v>0</v>
      </c>
      <c r="I48" s="301">
        <v>0</v>
      </c>
      <c r="J48" s="333">
        <v>466000</v>
      </c>
      <c r="K48" s="289">
        <v>3495000</v>
      </c>
    </row>
    <row r="49" spans="1:11" s="15" customFormat="1" outlineLevel="2" x14ac:dyDescent="0.3">
      <c r="A49" s="98" t="s">
        <v>1765</v>
      </c>
      <c r="B49" s="99" t="s">
        <v>424</v>
      </c>
      <c r="C49" s="127" t="s">
        <v>1767</v>
      </c>
      <c r="D49" s="288">
        <v>42655</v>
      </c>
      <c r="E49" s="301">
        <v>7.44</v>
      </c>
      <c r="F49" s="315">
        <v>60000</v>
      </c>
      <c r="G49" s="316">
        <v>446400</v>
      </c>
      <c r="H49" s="306">
        <v>0</v>
      </c>
      <c r="I49" s="301">
        <v>0</v>
      </c>
      <c r="J49" s="333">
        <v>60000</v>
      </c>
      <c r="K49" s="289">
        <v>446400</v>
      </c>
    </row>
    <row r="50" spans="1:11" s="15" customFormat="1" outlineLevel="2" x14ac:dyDescent="0.3">
      <c r="A50" s="98" t="s">
        <v>1765</v>
      </c>
      <c r="B50" s="99" t="s">
        <v>424</v>
      </c>
      <c r="C50" s="127" t="s">
        <v>1767</v>
      </c>
      <c r="D50" s="288">
        <v>42655</v>
      </c>
      <c r="E50" s="301">
        <v>7.45</v>
      </c>
      <c r="F50" s="315">
        <v>140000</v>
      </c>
      <c r="G50" s="316">
        <v>1043000</v>
      </c>
      <c r="H50" s="306">
        <v>0</v>
      </c>
      <c r="I50" s="301">
        <v>0</v>
      </c>
      <c r="J50" s="333">
        <v>140000</v>
      </c>
      <c r="K50" s="289">
        <v>1043000</v>
      </c>
    </row>
    <row r="51" spans="1:11" s="15" customFormat="1" outlineLevel="2" x14ac:dyDescent="0.3">
      <c r="A51" s="98" t="s">
        <v>1765</v>
      </c>
      <c r="B51" s="99" t="s">
        <v>424</v>
      </c>
      <c r="C51" s="127" t="s">
        <v>1767</v>
      </c>
      <c r="D51" s="288">
        <v>42655</v>
      </c>
      <c r="E51" s="301">
        <v>7.46</v>
      </c>
      <c r="F51" s="315">
        <v>242000</v>
      </c>
      <c r="G51" s="316">
        <v>1805320</v>
      </c>
      <c r="H51" s="306">
        <v>0</v>
      </c>
      <c r="I51" s="301">
        <v>0</v>
      </c>
      <c r="J51" s="333">
        <v>242000</v>
      </c>
      <c r="K51" s="289">
        <v>1805320</v>
      </c>
    </row>
    <row r="52" spans="1:11" s="15" customFormat="1" outlineLevel="2" x14ac:dyDescent="0.3">
      <c r="A52" s="98" t="s">
        <v>1765</v>
      </c>
      <c r="B52" s="99" t="s">
        <v>424</v>
      </c>
      <c r="C52" s="127" t="s">
        <v>1767</v>
      </c>
      <c r="D52" s="288">
        <v>42655</v>
      </c>
      <c r="E52" s="301">
        <v>7.47</v>
      </c>
      <c r="F52" s="315">
        <v>25000</v>
      </c>
      <c r="G52" s="316">
        <v>186750</v>
      </c>
      <c r="H52" s="306">
        <v>0</v>
      </c>
      <c r="I52" s="301">
        <v>0</v>
      </c>
      <c r="J52" s="333">
        <v>25000</v>
      </c>
      <c r="K52" s="289">
        <v>186750</v>
      </c>
    </row>
    <row r="53" spans="1:11" s="15" customFormat="1" outlineLevel="2" x14ac:dyDescent="0.3">
      <c r="A53" s="98" t="s">
        <v>1765</v>
      </c>
      <c r="B53" s="99" t="s">
        <v>424</v>
      </c>
      <c r="C53" s="127" t="s">
        <v>1767</v>
      </c>
      <c r="D53" s="288">
        <v>42655</v>
      </c>
      <c r="E53" s="301">
        <v>7.48</v>
      </c>
      <c r="F53" s="315">
        <v>75000</v>
      </c>
      <c r="G53" s="316">
        <v>561000</v>
      </c>
      <c r="H53" s="306">
        <v>0</v>
      </c>
      <c r="I53" s="301">
        <v>0</v>
      </c>
      <c r="J53" s="333">
        <v>75000</v>
      </c>
      <c r="K53" s="289">
        <v>561000</v>
      </c>
    </row>
    <row r="54" spans="1:11" s="15" customFormat="1" outlineLevel="2" x14ac:dyDescent="0.3">
      <c r="A54" s="98" t="s">
        <v>1765</v>
      </c>
      <c r="B54" s="99" t="s">
        <v>424</v>
      </c>
      <c r="C54" s="127" t="s">
        <v>1767</v>
      </c>
      <c r="D54" s="288">
        <v>42655</v>
      </c>
      <c r="E54" s="301">
        <v>7.5</v>
      </c>
      <c r="F54" s="315">
        <v>75000</v>
      </c>
      <c r="G54" s="316">
        <v>562500</v>
      </c>
      <c r="H54" s="306">
        <v>0</v>
      </c>
      <c r="I54" s="301">
        <v>0</v>
      </c>
      <c r="J54" s="333">
        <v>75000</v>
      </c>
      <c r="K54" s="289">
        <v>562500</v>
      </c>
    </row>
    <row r="55" spans="1:11" s="15" customFormat="1" outlineLevel="2" x14ac:dyDescent="0.3">
      <c r="A55" s="98" t="s">
        <v>1765</v>
      </c>
      <c r="B55" s="99" t="s">
        <v>424</v>
      </c>
      <c r="C55" s="127">
        <v>93330306184</v>
      </c>
      <c r="D55" s="288">
        <v>42655</v>
      </c>
      <c r="E55" s="301">
        <v>7.41</v>
      </c>
      <c r="F55" s="315">
        <v>118000</v>
      </c>
      <c r="G55" s="316">
        <v>874380</v>
      </c>
      <c r="H55" s="306">
        <v>0</v>
      </c>
      <c r="I55" s="301">
        <v>0</v>
      </c>
      <c r="J55" s="333">
        <v>118000</v>
      </c>
      <c r="K55" s="289">
        <v>874380</v>
      </c>
    </row>
    <row r="56" spans="1:11" s="15" customFormat="1" outlineLevel="2" x14ac:dyDescent="0.3">
      <c r="A56" s="98" t="s">
        <v>1765</v>
      </c>
      <c r="B56" s="99" t="s">
        <v>424</v>
      </c>
      <c r="C56" s="127">
        <v>93330306184</v>
      </c>
      <c r="D56" s="288">
        <v>42655</v>
      </c>
      <c r="E56" s="301">
        <v>7.42</v>
      </c>
      <c r="F56" s="315">
        <v>187000</v>
      </c>
      <c r="G56" s="316">
        <v>1387540</v>
      </c>
      <c r="H56" s="306">
        <v>0</v>
      </c>
      <c r="I56" s="301">
        <v>0</v>
      </c>
      <c r="J56" s="333">
        <v>187000</v>
      </c>
      <c r="K56" s="289">
        <v>1387540</v>
      </c>
    </row>
    <row r="57" spans="1:11" s="15" customFormat="1" outlineLevel="2" x14ac:dyDescent="0.3">
      <c r="A57" s="98" t="s">
        <v>1765</v>
      </c>
      <c r="B57" s="99" t="s">
        <v>424</v>
      </c>
      <c r="C57" s="127">
        <v>93330306184</v>
      </c>
      <c r="D57" s="288">
        <v>42655</v>
      </c>
      <c r="E57" s="301">
        <v>7.43</v>
      </c>
      <c r="F57" s="315">
        <v>200000</v>
      </c>
      <c r="G57" s="316">
        <v>1486000</v>
      </c>
      <c r="H57" s="306">
        <v>0</v>
      </c>
      <c r="I57" s="301">
        <v>0</v>
      </c>
      <c r="J57" s="333">
        <v>200000</v>
      </c>
      <c r="K57" s="289">
        <v>1486000</v>
      </c>
    </row>
    <row r="58" spans="1:11" s="15" customFormat="1" outlineLevel="2" x14ac:dyDescent="0.3">
      <c r="A58" s="98" t="s">
        <v>1765</v>
      </c>
      <c r="B58" s="99" t="s">
        <v>424</v>
      </c>
      <c r="C58" s="127">
        <v>93330306184</v>
      </c>
      <c r="D58" s="288">
        <v>42655</v>
      </c>
      <c r="E58" s="301">
        <v>7.44</v>
      </c>
      <c r="F58" s="315">
        <v>47000</v>
      </c>
      <c r="G58" s="316">
        <v>349680</v>
      </c>
      <c r="H58" s="306">
        <v>0</v>
      </c>
      <c r="I58" s="301">
        <v>0</v>
      </c>
      <c r="J58" s="333">
        <v>47000</v>
      </c>
      <c r="K58" s="289">
        <v>349680</v>
      </c>
    </row>
    <row r="59" spans="1:11" s="15" customFormat="1" outlineLevel="2" x14ac:dyDescent="0.3">
      <c r="A59" s="98" t="s">
        <v>1765</v>
      </c>
      <c r="B59" s="99" t="s">
        <v>424</v>
      </c>
      <c r="C59" s="127">
        <v>93330306184</v>
      </c>
      <c r="D59" s="288">
        <v>42655</v>
      </c>
      <c r="E59" s="301">
        <v>7.45</v>
      </c>
      <c r="F59" s="315">
        <v>33000</v>
      </c>
      <c r="G59" s="316">
        <v>245850</v>
      </c>
      <c r="H59" s="306">
        <v>0</v>
      </c>
      <c r="I59" s="301">
        <v>0</v>
      </c>
      <c r="J59" s="333">
        <v>33000</v>
      </c>
      <c r="K59" s="289">
        <v>245850</v>
      </c>
    </row>
    <row r="60" spans="1:11" s="15" customFormat="1" outlineLevel="2" x14ac:dyDescent="0.3">
      <c r="A60" s="98" t="s">
        <v>1765</v>
      </c>
      <c r="B60" s="99" t="s">
        <v>424</v>
      </c>
      <c r="C60" s="127">
        <v>93330306184</v>
      </c>
      <c r="D60" s="288">
        <v>42655</v>
      </c>
      <c r="E60" s="301">
        <v>7.46</v>
      </c>
      <c r="F60" s="315">
        <v>107000</v>
      </c>
      <c r="G60" s="316">
        <v>798220</v>
      </c>
      <c r="H60" s="306">
        <v>0</v>
      </c>
      <c r="I60" s="301">
        <v>0</v>
      </c>
      <c r="J60" s="333">
        <v>107000</v>
      </c>
      <c r="K60" s="289">
        <v>798220</v>
      </c>
    </row>
    <row r="61" spans="1:11" s="15" customFormat="1" outlineLevel="2" x14ac:dyDescent="0.3">
      <c r="A61" s="98" t="s">
        <v>1765</v>
      </c>
      <c r="B61" s="99" t="s">
        <v>424</v>
      </c>
      <c r="C61" s="127">
        <v>93330306184</v>
      </c>
      <c r="D61" s="288">
        <v>42655</v>
      </c>
      <c r="E61" s="301">
        <v>7.47</v>
      </c>
      <c r="F61" s="315">
        <v>334000</v>
      </c>
      <c r="G61" s="316">
        <v>2494980</v>
      </c>
      <c r="H61" s="306">
        <v>0</v>
      </c>
      <c r="I61" s="301">
        <v>0</v>
      </c>
      <c r="J61" s="333">
        <v>334000</v>
      </c>
      <c r="K61" s="289">
        <v>2494980</v>
      </c>
    </row>
    <row r="62" spans="1:11" s="15" customFormat="1" outlineLevel="2" x14ac:dyDescent="0.3">
      <c r="A62" s="98" t="s">
        <v>1765</v>
      </c>
      <c r="B62" s="99" t="s">
        <v>424</v>
      </c>
      <c r="C62" s="127">
        <v>93330306184</v>
      </c>
      <c r="D62" s="288">
        <v>42655</v>
      </c>
      <c r="E62" s="301">
        <v>7.48</v>
      </c>
      <c r="F62" s="315">
        <v>209000</v>
      </c>
      <c r="G62" s="316">
        <v>1563320</v>
      </c>
      <c r="H62" s="306">
        <v>0</v>
      </c>
      <c r="I62" s="301">
        <v>0</v>
      </c>
      <c r="J62" s="333">
        <v>209000</v>
      </c>
      <c r="K62" s="289">
        <v>1563320</v>
      </c>
    </row>
    <row r="63" spans="1:11" s="15" customFormat="1" outlineLevel="2" x14ac:dyDescent="0.3">
      <c r="A63" s="98" t="s">
        <v>1765</v>
      </c>
      <c r="B63" s="99" t="s">
        <v>424</v>
      </c>
      <c r="C63" s="127">
        <v>93330306184</v>
      </c>
      <c r="D63" s="288">
        <v>42655</v>
      </c>
      <c r="E63" s="301">
        <v>7.49</v>
      </c>
      <c r="F63" s="315">
        <v>100000</v>
      </c>
      <c r="G63" s="316">
        <v>749000</v>
      </c>
      <c r="H63" s="306">
        <v>0</v>
      </c>
      <c r="I63" s="301">
        <v>0</v>
      </c>
      <c r="J63" s="333">
        <v>100000</v>
      </c>
      <c r="K63" s="289">
        <v>749000</v>
      </c>
    </row>
    <row r="64" spans="1:11" s="15" customFormat="1" outlineLevel="2" x14ac:dyDescent="0.3">
      <c r="A64" s="98" t="s">
        <v>1765</v>
      </c>
      <c r="B64" s="99" t="s">
        <v>424</v>
      </c>
      <c r="C64" s="127">
        <v>93330306184</v>
      </c>
      <c r="D64" s="288">
        <v>42655</v>
      </c>
      <c r="E64" s="301">
        <v>7.5</v>
      </c>
      <c r="F64" s="315">
        <v>300000</v>
      </c>
      <c r="G64" s="316">
        <v>2250000</v>
      </c>
      <c r="H64" s="306">
        <v>0</v>
      </c>
      <c r="I64" s="301">
        <v>0</v>
      </c>
      <c r="J64" s="333">
        <v>300000</v>
      </c>
      <c r="K64" s="289">
        <v>2250000</v>
      </c>
    </row>
    <row r="65" spans="1:11" s="15" customFormat="1" outlineLevel="2" x14ac:dyDescent="0.3">
      <c r="A65" s="98" t="s">
        <v>1765</v>
      </c>
      <c r="B65" s="99" t="s">
        <v>424</v>
      </c>
      <c r="C65" s="127" t="s">
        <v>1766</v>
      </c>
      <c r="D65" s="288">
        <v>42655</v>
      </c>
      <c r="E65" s="301">
        <v>7.49</v>
      </c>
      <c r="F65" s="315">
        <v>200000</v>
      </c>
      <c r="G65" s="316">
        <v>1498000</v>
      </c>
      <c r="H65" s="306">
        <v>0</v>
      </c>
      <c r="I65" s="301">
        <v>0</v>
      </c>
      <c r="J65" s="333">
        <v>200000</v>
      </c>
      <c r="K65" s="289">
        <v>1498000</v>
      </c>
    </row>
    <row r="66" spans="1:11" s="15" customFormat="1" outlineLevel="2" x14ac:dyDescent="0.3">
      <c r="A66" s="98" t="s">
        <v>1765</v>
      </c>
      <c r="B66" s="99" t="s">
        <v>424</v>
      </c>
      <c r="C66" s="127" t="s">
        <v>1766</v>
      </c>
      <c r="D66" s="288">
        <v>42655</v>
      </c>
      <c r="E66" s="301">
        <v>7.5</v>
      </c>
      <c r="F66" s="315">
        <v>43000</v>
      </c>
      <c r="G66" s="316">
        <v>322500</v>
      </c>
      <c r="H66" s="306">
        <v>0</v>
      </c>
      <c r="I66" s="301">
        <v>0</v>
      </c>
      <c r="J66" s="333">
        <v>43000</v>
      </c>
      <c r="K66" s="289">
        <v>322500</v>
      </c>
    </row>
    <row r="67" spans="1:11" s="15" customFormat="1" outlineLevel="2" x14ac:dyDescent="0.3">
      <c r="A67" s="98" t="s">
        <v>1765</v>
      </c>
      <c r="B67" s="99" t="s">
        <v>424</v>
      </c>
      <c r="C67" s="127">
        <v>93330306184</v>
      </c>
      <c r="D67" s="288">
        <v>42664</v>
      </c>
      <c r="E67" s="301">
        <v>8.1</v>
      </c>
      <c r="F67" s="315">
        <v>189000</v>
      </c>
      <c r="G67" s="316">
        <v>1530900</v>
      </c>
      <c r="H67" s="306">
        <v>0</v>
      </c>
      <c r="I67" s="301">
        <v>0</v>
      </c>
      <c r="J67" s="333">
        <v>189000</v>
      </c>
      <c r="K67" s="289">
        <v>1530900</v>
      </c>
    </row>
    <row r="68" spans="1:11" s="15" customFormat="1" outlineLevel="2" x14ac:dyDescent="0.3">
      <c r="A68" s="98" t="s">
        <v>1765</v>
      </c>
      <c r="B68" s="99" t="s">
        <v>424</v>
      </c>
      <c r="C68" s="127">
        <v>93330306184</v>
      </c>
      <c r="D68" s="288">
        <v>42664</v>
      </c>
      <c r="E68" s="301">
        <v>8.11</v>
      </c>
      <c r="F68" s="315">
        <v>420000</v>
      </c>
      <c r="G68" s="316">
        <v>3406200</v>
      </c>
      <c r="H68" s="306">
        <v>0</v>
      </c>
      <c r="I68" s="301">
        <v>0</v>
      </c>
      <c r="J68" s="333">
        <v>420000</v>
      </c>
      <c r="K68" s="289">
        <v>3406200</v>
      </c>
    </row>
    <row r="69" spans="1:11" s="15" customFormat="1" outlineLevel="2" x14ac:dyDescent="0.3">
      <c r="A69" s="98" t="s">
        <v>1765</v>
      </c>
      <c r="B69" s="99" t="s">
        <v>424</v>
      </c>
      <c r="C69" s="127">
        <v>93330306184</v>
      </c>
      <c r="D69" s="288">
        <v>42664</v>
      </c>
      <c r="E69" s="301">
        <v>8.15</v>
      </c>
      <c r="F69" s="315">
        <v>600000</v>
      </c>
      <c r="G69" s="316">
        <v>4890000</v>
      </c>
      <c r="H69" s="306">
        <v>0</v>
      </c>
      <c r="I69" s="301">
        <v>0</v>
      </c>
      <c r="J69" s="333">
        <v>600000</v>
      </c>
      <c r="K69" s="289">
        <v>4890000</v>
      </c>
    </row>
    <row r="70" spans="1:11" s="15" customFormat="1" outlineLevel="2" x14ac:dyDescent="0.3">
      <c r="A70" s="98" t="s">
        <v>1765</v>
      </c>
      <c r="B70" s="99" t="s">
        <v>424</v>
      </c>
      <c r="C70" s="127">
        <v>93330306184</v>
      </c>
      <c r="D70" s="288">
        <v>42664</v>
      </c>
      <c r="E70" s="301">
        <v>8.16</v>
      </c>
      <c r="F70" s="315">
        <v>286000</v>
      </c>
      <c r="G70" s="316">
        <v>2333760</v>
      </c>
      <c r="H70" s="306">
        <v>0</v>
      </c>
      <c r="I70" s="301">
        <v>0</v>
      </c>
      <c r="J70" s="333">
        <v>286000</v>
      </c>
      <c r="K70" s="289">
        <v>2333760</v>
      </c>
    </row>
    <row r="71" spans="1:11" s="15" customFormat="1" outlineLevel="2" x14ac:dyDescent="0.3">
      <c r="A71" s="98" t="s">
        <v>1765</v>
      </c>
      <c r="B71" s="99" t="s">
        <v>424</v>
      </c>
      <c r="C71" s="127">
        <v>93330306184</v>
      </c>
      <c r="D71" s="288">
        <v>42669</v>
      </c>
      <c r="E71" s="301">
        <v>7.98</v>
      </c>
      <c r="F71" s="315">
        <v>25000</v>
      </c>
      <c r="G71" s="316">
        <v>199500</v>
      </c>
      <c r="H71" s="306">
        <v>0</v>
      </c>
      <c r="I71" s="301">
        <v>0</v>
      </c>
      <c r="J71" s="333">
        <v>25000</v>
      </c>
      <c r="K71" s="289">
        <v>199500</v>
      </c>
    </row>
    <row r="72" spans="1:11" s="15" customFormat="1" outlineLevel="2" x14ac:dyDescent="0.3">
      <c r="A72" s="98" t="s">
        <v>1765</v>
      </c>
      <c r="B72" s="99" t="s">
        <v>424</v>
      </c>
      <c r="C72" s="127">
        <v>93330306184</v>
      </c>
      <c r="D72" s="288">
        <v>42669</v>
      </c>
      <c r="E72" s="301">
        <v>8.0399999999999991</v>
      </c>
      <c r="F72" s="315">
        <v>306000</v>
      </c>
      <c r="G72" s="316">
        <v>2460240</v>
      </c>
      <c r="H72" s="306">
        <v>0</v>
      </c>
      <c r="I72" s="301">
        <v>0</v>
      </c>
      <c r="J72" s="333">
        <v>306000</v>
      </c>
      <c r="K72" s="289">
        <v>2460240</v>
      </c>
    </row>
    <row r="73" spans="1:11" s="15" customFormat="1" outlineLevel="2" x14ac:dyDescent="0.3">
      <c r="A73" s="98" t="s">
        <v>1765</v>
      </c>
      <c r="B73" s="99" t="s">
        <v>424</v>
      </c>
      <c r="C73" s="127">
        <v>93330306184</v>
      </c>
      <c r="D73" s="288">
        <v>42669</v>
      </c>
      <c r="E73" s="301">
        <v>8.0500000000000007</v>
      </c>
      <c r="F73" s="315">
        <v>344000</v>
      </c>
      <c r="G73" s="316">
        <v>2769200</v>
      </c>
      <c r="H73" s="306">
        <v>0</v>
      </c>
      <c r="I73" s="301">
        <v>0</v>
      </c>
      <c r="J73" s="333">
        <v>344000</v>
      </c>
      <c r="K73" s="289">
        <v>2769200</v>
      </c>
    </row>
    <row r="74" spans="1:11" s="15" customFormat="1" outlineLevel="2" x14ac:dyDescent="0.3">
      <c r="A74" s="98" t="s">
        <v>1765</v>
      </c>
      <c r="B74" s="99" t="s">
        <v>424</v>
      </c>
      <c r="C74" s="127">
        <v>93330306184</v>
      </c>
      <c r="D74" s="288">
        <v>42669</v>
      </c>
      <c r="E74" s="301">
        <v>8.06</v>
      </c>
      <c r="F74" s="315">
        <v>69000</v>
      </c>
      <c r="G74" s="316">
        <v>556140</v>
      </c>
      <c r="H74" s="306">
        <v>0</v>
      </c>
      <c r="I74" s="301">
        <v>0</v>
      </c>
      <c r="J74" s="333">
        <v>69000</v>
      </c>
      <c r="K74" s="289">
        <v>556140</v>
      </c>
    </row>
    <row r="75" spans="1:11" s="15" customFormat="1" outlineLevel="2" x14ac:dyDescent="0.3">
      <c r="A75" s="98" t="s">
        <v>1765</v>
      </c>
      <c r="B75" s="99" t="s">
        <v>424</v>
      </c>
      <c r="C75" s="127">
        <v>93330306184</v>
      </c>
      <c r="D75" s="288">
        <v>42669</v>
      </c>
      <c r="E75" s="301">
        <v>8.09</v>
      </c>
      <c r="F75" s="315">
        <v>54000</v>
      </c>
      <c r="G75" s="316">
        <v>436860</v>
      </c>
      <c r="H75" s="306">
        <v>0</v>
      </c>
      <c r="I75" s="301">
        <v>0</v>
      </c>
      <c r="J75" s="333">
        <v>54000</v>
      </c>
      <c r="K75" s="289">
        <v>436860</v>
      </c>
    </row>
    <row r="76" spans="1:11" s="15" customFormat="1" outlineLevel="2" x14ac:dyDescent="0.3">
      <c r="A76" s="98" t="s">
        <v>1765</v>
      </c>
      <c r="B76" s="99" t="s">
        <v>424</v>
      </c>
      <c r="C76" s="127">
        <v>93330306184</v>
      </c>
      <c r="D76" s="288">
        <v>42669</v>
      </c>
      <c r="E76" s="301">
        <v>8.1</v>
      </c>
      <c r="F76" s="315">
        <v>300000</v>
      </c>
      <c r="G76" s="316">
        <v>2430000</v>
      </c>
      <c r="H76" s="306">
        <v>0</v>
      </c>
      <c r="I76" s="301">
        <v>0</v>
      </c>
      <c r="J76" s="333">
        <v>300000</v>
      </c>
      <c r="K76" s="289">
        <v>2430000</v>
      </c>
    </row>
    <row r="77" spans="1:11" s="15" customFormat="1" outlineLevel="2" x14ac:dyDescent="0.3">
      <c r="A77" s="98" t="s">
        <v>1765</v>
      </c>
      <c r="B77" s="99" t="s">
        <v>424</v>
      </c>
      <c r="C77" s="127">
        <v>93330306184</v>
      </c>
      <c r="D77" s="288">
        <v>42669</v>
      </c>
      <c r="E77" s="301">
        <v>8.1199999999999992</v>
      </c>
      <c r="F77" s="315">
        <v>300000</v>
      </c>
      <c r="G77" s="316">
        <v>2436000</v>
      </c>
      <c r="H77" s="306">
        <v>0</v>
      </c>
      <c r="I77" s="301">
        <v>0</v>
      </c>
      <c r="J77" s="333">
        <v>300000</v>
      </c>
      <c r="K77" s="289">
        <v>2436000</v>
      </c>
    </row>
    <row r="78" spans="1:11" s="15" customFormat="1" outlineLevel="2" x14ac:dyDescent="0.3">
      <c r="A78" s="98" t="s">
        <v>1765</v>
      </c>
      <c r="B78" s="99" t="s">
        <v>424</v>
      </c>
      <c r="C78" s="127">
        <v>93330306184</v>
      </c>
      <c r="D78" s="288">
        <v>42669</v>
      </c>
      <c r="E78" s="301">
        <v>8.1300000000000008</v>
      </c>
      <c r="F78" s="315">
        <v>651000</v>
      </c>
      <c r="G78" s="316">
        <v>5292630</v>
      </c>
      <c r="H78" s="306">
        <v>0</v>
      </c>
      <c r="I78" s="301">
        <v>0</v>
      </c>
      <c r="J78" s="333">
        <v>651000</v>
      </c>
      <c r="K78" s="289">
        <v>5292630</v>
      </c>
    </row>
    <row r="79" spans="1:11" s="15" customFormat="1" outlineLevel="2" x14ac:dyDescent="0.3">
      <c r="A79" s="98" t="s">
        <v>1765</v>
      </c>
      <c r="B79" s="99" t="s">
        <v>424</v>
      </c>
      <c r="C79" s="127">
        <v>93330306184</v>
      </c>
      <c r="D79" s="288">
        <v>42669</v>
      </c>
      <c r="E79" s="301">
        <v>8.14</v>
      </c>
      <c r="F79" s="315">
        <v>1477000</v>
      </c>
      <c r="G79" s="316">
        <v>12022780</v>
      </c>
      <c r="H79" s="306">
        <v>0</v>
      </c>
      <c r="I79" s="301">
        <v>0</v>
      </c>
      <c r="J79" s="333">
        <v>1477000</v>
      </c>
      <c r="K79" s="289">
        <v>12022780</v>
      </c>
    </row>
    <row r="80" spans="1:11" s="15" customFormat="1" outlineLevel="2" x14ac:dyDescent="0.3">
      <c r="A80" s="98" t="s">
        <v>1765</v>
      </c>
      <c r="B80" s="99" t="s">
        <v>424</v>
      </c>
      <c r="C80" s="127">
        <v>93330306184</v>
      </c>
      <c r="D80" s="288">
        <v>42669</v>
      </c>
      <c r="E80" s="301">
        <v>8.15</v>
      </c>
      <c r="F80" s="315">
        <v>150000</v>
      </c>
      <c r="G80" s="316">
        <v>1222500</v>
      </c>
      <c r="H80" s="306">
        <v>0</v>
      </c>
      <c r="I80" s="301">
        <v>0</v>
      </c>
      <c r="J80" s="333">
        <v>150000</v>
      </c>
      <c r="K80" s="289">
        <v>1222500</v>
      </c>
    </row>
    <row r="81" spans="1:11" s="15" customFormat="1" outlineLevel="2" x14ac:dyDescent="0.3">
      <c r="A81" s="98" t="s">
        <v>1765</v>
      </c>
      <c r="B81" s="99" t="s">
        <v>424</v>
      </c>
      <c r="C81" s="127">
        <v>93330306184</v>
      </c>
      <c r="D81" s="288">
        <v>42670</v>
      </c>
      <c r="E81" s="301">
        <v>8.1</v>
      </c>
      <c r="F81" s="315">
        <v>166000</v>
      </c>
      <c r="G81" s="316">
        <v>1344600</v>
      </c>
      <c r="H81" s="306">
        <v>0</v>
      </c>
      <c r="I81" s="301">
        <v>0</v>
      </c>
      <c r="J81" s="333">
        <v>166000</v>
      </c>
      <c r="K81" s="289">
        <v>1344600</v>
      </c>
    </row>
    <row r="82" spans="1:11" s="15" customFormat="1" outlineLevel="2" x14ac:dyDescent="0.3">
      <c r="A82" s="98" t="s">
        <v>1765</v>
      </c>
      <c r="B82" s="99" t="s">
        <v>424</v>
      </c>
      <c r="C82" s="127">
        <v>93330306184</v>
      </c>
      <c r="D82" s="288">
        <v>42670</v>
      </c>
      <c r="E82" s="301">
        <v>8.11</v>
      </c>
      <c r="F82" s="315">
        <v>74000</v>
      </c>
      <c r="G82" s="316">
        <v>600140</v>
      </c>
      <c r="H82" s="306">
        <v>0</v>
      </c>
      <c r="I82" s="301">
        <v>0</v>
      </c>
      <c r="J82" s="333">
        <v>74000</v>
      </c>
      <c r="K82" s="289">
        <v>600140</v>
      </c>
    </row>
    <row r="83" spans="1:11" s="15" customFormat="1" outlineLevel="2" x14ac:dyDescent="0.3">
      <c r="A83" s="98" t="s">
        <v>1765</v>
      </c>
      <c r="B83" s="99" t="s">
        <v>424</v>
      </c>
      <c r="C83" s="127">
        <v>93330306184</v>
      </c>
      <c r="D83" s="288">
        <v>42670</v>
      </c>
      <c r="E83" s="301">
        <v>8.1199999999999992</v>
      </c>
      <c r="F83" s="315">
        <v>229000</v>
      </c>
      <c r="G83" s="316">
        <v>1859480</v>
      </c>
      <c r="H83" s="306">
        <v>0</v>
      </c>
      <c r="I83" s="301">
        <v>0</v>
      </c>
      <c r="J83" s="333">
        <v>229000</v>
      </c>
      <c r="K83" s="289">
        <v>1859480</v>
      </c>
    </row>
    <row r="84" spans="1:11" s="15" customFormat="1" outlineLevel="2" x14ac:dyDescent="0.3">
      <c r="A84" s="98" t="s">
        <v>1765</v>
      </c>
      <c r="B84" s="99" t="s">
        <v>424</v>
      </c>
      <c r="C84" s="127">
        <v>93330306184</v>
      </c>
      <c r="D84" s="288">
        <v>42670</v>
      </c>
      <c r="E84" s="301">
        <v>8.14</v>
      </c>
      <c r="F84" s="315">
        <v>49000</v>
      </c>
      <c r="G84" s="316">
        <v>398860</v>
      </c>
      <c r="H84" s="306">
        <v>0</v>
      </c>
      <c r="I84" s="301">
        <v>0</v>
      </c>
      <c r="J84" s="333">
        <v>49000</v>
      </c>
      <c r="K84" s="289">
        <v>398860</v>
      </c>
    </row>
    <row r="85" spans="1:11" s="15" customFormat="1" outlineLevel="2" x14ac:dyDescent="0.3">
      <c r="A85" s="98" t="s">
        <v>1765</v>
      </c>
      <c r="B85" s="99" t="s">
        <v>424</v>
      </c>
      <c r="C85" s="127">
        <v>93330306184</v>
      </c>
      <c r="D85" s="288">
        <v>42670</v>
      </c>
      <c r="E85" s="301">
        <v>8.15</v>
      </c>
      <c r="F85" s="315">
        <v>100000</v>
      </c>
      <c r="G85" s="316">
        <v>815000</v>
      </c>
      <c r="H85" s="306">
        <v>0</v>
      </c>
      <c r="I85" s="301">
        <v>0</v>
      </c>
      <c r="J85" s="333">
        <v>100000</v>
      </c>
      <c r="K85" s="289">
        <v>815000</v>
      </c>
    </row>
    <row r="86" spans="1:11" s="15" customFormat="1" outlineLevel="2" x14ac:dyDescent="0.3">
      <c r="A86" s="98" t="s">
        <v>1765</v>
      </c>
      <c r="B86" s="99" t="s">
        <v>424</v>
      </c>
      <c r="C86" s="127">
        <v>93330306184</v>
      </c>
      <c r="D86" s="288">
        <v>42670</v>
      </c>
      <c r="E86" s="301">
        <v>8.16</v>
      </c>
      <c r="F86" s="315">
        <v>110000</v>
      </c>
      <c r="G86" s="316">
        <v>897600</v>
      </c>
      <c r="H86" s="306">
        <v>0</v>
      </c>
      <c r="I86" s="301">
        <v>0</v>
      </c>
      <c r="J86" s="333">
        <v>110000</v>
      </c>
      <c r="K86" s="289">
        <v>897600</v>
      </c>
    </row>
    <row r="87" spans="1:11" s="15" customFormat="1" outlineLevel="2" x14ac:dyDescent="0.3">
      <c r="A87" s="98" t="s">
        <v>1765</v>
      </c>
      <c r="B87" s="99" t="s">
        <v>424</v>
      </c>
      <c r="C87" s="127">
        <v>93330306184</v>
      </c>
      <c r="D87" s="288">
        <v>42670</v>
      </c>
      <c r="E87" s="301">
        <v>8.18</v>
      </c>
      <c r="F87" s="315">
        <v>156000</v>
      </c>
      <c r="G87" s="316">
        <v>1276080</v>
      </c>
      <c r="H87" s="306">
        <v>0</v>
      </c>
      <c r="I87" s="301">
        <v>0</v>
      </c>
      <c r="J87" s="333">
        <v>156000</v>
      </c>
      <c r="K87" s="289">
        <v>1276080</v>
      </c>
    </row>
    <row r="88" spans="1:11" s="15" customFormat="1" outlineLevel="2" x14ac:dyDescent="0.3">
      <c r="A88" s="98" t="s">
        <v>1765</v>
      </c>
      <c r="B88" s="99" t="s">
        <v>424</v>
      </c>
      <c r="C88" s="127">
        <v>93330306184</v>
      </c>
      <c r="D88" s="288">
        <v>42670</v>
      </c>
      <c r="E88" s="301">
        <v>8.19</v>
      </c>
      <c r="F88" s="315">
        <v>372000</v>
      </c>
      <c r="G88" s="316">
        <v>3046680</v>
      </c>
      <c r="H88" s="306">
        <v>0</v>
      </c>
      <c r="I88" s="301">
        <v>0</v>
      </c>
      <c r="J88" s="333">
        <v>372000</v>
      </c>
      <c r="K88" s="289">
        <v>3046680</v>
      </c>
    </row>
    <row r="89" spans="1:11" s="15" customFormat="1" outlineLevel="2" x14ac:dyDescent="0.3">
      <c r="A89" s="98" t="s">
        <v>1765</v>
      </c>
      <c r="B89" s="99" t="s">
        <v>424</v>
      </c>
      <c r="C89" s="127">
        <v>93330306184</v>
      </c>
      <c r="D89" s="288">
        <v>42670</v>
      </c>
      <c r="E89" s="301">
        <v>8.2100000000000009</v>
      </c>
      <c r="F89" s="315">
        <v>344000</v>
      </c>
      <c r="G89" s="316">
        <v>2824240</v>
      </c>
      <c r="H89" s="306">
        <v>0</v>
      </c>
      <c r="I89" s="301">
        <v>0</v>
      </c>
      <c r="J89" s="333">
        <v>344000</v>
      </c>
      <c r="K89" s="289">
        <v>2824240</v>
      </c>
    </row>
    <row r="90" spans="1:11" s="15" customFormat="1" outlineLevel="2" x14ac:dyDescent="0.3">
      <c r="A90" s="98" t="s">
        <v>1765</v>
      </c>
      <c r="B90" s="99" t="s">
        <v>424</v>
      </c>
      <c r="C90" s="127">
        <v>93330306184</v>
      </c>
      <c r="D90" s="288">
        <v>42670</v>
      </c>
      <c r="E90" s="301">
        <v>8.2200000000000006</v>
      </c>
      <c r="F90" s="315">
        <v>500000</v>
      </c>
      <c r="G90" s="316">
        <v>4110000</v>
      </c>
      <c r="H90" s="306">
        <v>0</v>
      </c>
      <c r="I90" s="301">
        <v>0</v>
      </c>
      <c r="J90" s="333">
        <v>500000</v>
      </c>
      <c r="K90" s="289">
        <v>4110000</v>
      </c>
    </row>
    <row r="91" spans="1:11" s="15" customFormat="1" outlineLevel="2" x14ac:dyDescent="0.3">
      <c r="A91" s="98" t="s">
        <v>1765</v>
      </c>
      <c r="B91" s="99" t="s">
        <v>424</v>
      </c>
      <c r="C91" s="127">
        <v>93330306184</v>
      </c>
      <c r="D91" s="288">
        <v>42677</v>
      </c>
      <c r="E91" s="301">
        <v>8.09</v>
      </c>
      <c r="F91" s="315">
        <v>0</v>
      </c>
      <c r="G91" s="316">
        <v>0</v>
      </c>
      <c r="H91" s="307">
        <v>996000</v>
      </c>
      <c r="I91" s="328">
        <v>8057640</v>
      </c>
      <c r="J91" s="333">
        <v>-996000</v>
      </c>
      <c r="K91" s="289">
        <v>-8057640</v>
      </c>
    </row>
    <row r="92" spans="1:11" s="15" customFormat="1" outlineLevel="2" x14ac:dyDescent="0.3">
      <c r="A92" s="98" t="s">
        <v>1765</v>
      </c>
      <c r="B92" s="99" t="s">
        <v>424</v>
      </c>
      <c r="C92" s="127">
        <v>93330306184</v>
      </c>
      <c r="D92" s="288">
        <v>42677</v>
      </c>
      <c r="E92" s="301">
        <v>8.1</v>
      </c>
      <c r="F92" s="315">
        <v>0</v>
      </c>
      <c r="G92" s="316">
        <v>0</v>
      </c>
      <c r="H92" s="307">
        <v>499000</v>
      </c>
      <c r="I92" s="328">
        <v>4041900</v>
      </c>
      <c r="J92" s="333">
        <v>-499000</v>
      </c>
      <c r="K92" s="289">
        <v>-4041900</v>
      </c>
    </row>
    <row r="93" spans="1:11" s="15" customFormat="1" outlineLevel="2" x14ac:dyDescent="0.3">
      <c r="A93" s="98" t="s">
        <v>1765</v>
      </c>
      <c r="B93" s="99" t="s">
        <v>424</v>
      </c>
      <c r="C93" s="127" t="s">
        <v>1766</v>
      </c>
      <c r="D93" s="288">
        <v>42682</v>
      </c>
      <c r="E93" s="301">
        <v>8.49</v>
      </c>
      <c r="F93" s="315">
        <v>145000</v>
      </c>
      <c r="G93" s="316">
        <v>1231050</v>
      </c>
      <c r="H93" s="306">
        <v>0</v>
      </c>
      <c r="I93" s="301">
        <v>0</v>
      </c>
      <c r="J93" s="333">
        <v>145000</v>
      </c>
      <c r="K93" s="289">
        <v>1231050</v>
      </c>
    </row>
    <row r="94" spans="1:11" s="15" customFormat="1" outlineLevel="2" x14ac:dyDescent="0.3">
      <c r="A94" s="98" t="s">
        <v>1765</v>
      </c>
      <c r="B94" s="99" t="s">
        <v>424</v>
      </c>
      <c r="C94" s="127" t="s">
        <v>1766</v>
      </c>
      <c r="D94" s="288">
        <v>42682</v>
      </c>
      <c r="E94" s="301">
        <v>8.5</v>
      </c>
      <c r="F94" s="315">
        <v>121000</v>
      </c>
      <c r="G94" s="316">
        <v>1028500</v>
      </c>
      <c r="H94" s="306">
        <v>0</v>
      </c>
      <c r="I94" s="301">
        <v>0</v>
      </c>
      <c r="J94" s="333">
        <v>121000</v>
      </c>
      <c r="K94" s="289">
        <v>1028500</v>
      </c>
    </row>
    <row r="95" spans="1:11" s="15" customFormat="1" outlineLevel="2" x14ac:dyDescent="0.3">
      <c r="A95" s="98" t="s">
        <v>1765</v>
      </c>
      <c r="B95" s="99" t="s">
        <v>424</v>
      </c>
      <c r="C95" s="127" t="s">
        <v>1766</v>
      </c>
      <c r="D95" s="288">
        <v>42682</v>
      </c>
      <c r="E95" s="301">
        <v>8.52</v>
      </c>
      <c r="F95" s="315">
        <v>24000</v>
      </c>
      <c r="G95" s="316">
        <v>204480</v>
      </c>
      <c r="H95" s="306">
        <v>0</v>
      </c>
      <c r="I95" s="301">
        <v>0</v>
      </c>
      <c r="J95" s="333">
        <v>24000</v>
      </c>
      <c r="K95" s="289">
        <v>204480</v>
      </c>
    </row>
    <row r="96" spans="1:11" s="15" customFormat="1" outlineLevel="2" x14ac:dyDescent="0.3">
      <c r="A96" s="98" t="s">
        <v>1765</v>
      </c>
      <c r="B96" s="99" t="s">
        <v>424</v>
      </c>
      <c r="C96" s="127" t="s">
        <v>1766</v>
      </c>
      <c r="D96" s="288">
        <v>42682</v>
      </c>
      <c r="E96" s="301">
        <v>8.5500000000000007</v>
      </c>
      <c r="F96" s="315">
        <v>200000</v>
      </c>
      <c r="G96" s="316">
        <v>1710000</v>
      </c>
      <c r="H96" s="306">
        <v>0</v>
      </c>
      <c r="I96" s="301">
        <v>0</v>
      </c>
      <c r="J96" s="333">
        <v>200000</v>
      </c>
      <c r="K96" s="289">
        <v>1710000</v>
      </c>
    </row>
    <row r="97" spans="1:11" s="15" customFormat="1" outlineLevel="2" x14ac:dyDescent="0.3">
      <c r="A97" s="98" t="s">
        <v>1765</v>
      </c>
      <c r="B97" s="99" t="s">
        <v>424</v>
      </c>
      <c r="C97" s="127" t="s">
        <v>1766</v>
      </c>
      <c r="D97" s="288">
        <v>42682</v>
      </c>
      <c r="E97" s="301">
        <v>8.58</v>
      </c>
      <c r="F97" s="315">
        <v>300000</v>
      </c>
      <c r="G97" s="316">
        <v>2574000</v>
      </c>
      <c r="H97" s="306">
        <v>0</v>
      </c>
      <c r="I97" s="301">
        <v>0</v>
      </c>
      <c r="J97" s="333">
        <v>300000</v>
      </c>
      <c r="K97" s="289">
        <v>2574000</v>
      </c>
    </row>
    <row r="98" spans="1:11" s="15" customFormat="1" outlineLevel="2" x14ac:dyDescent="0.3">
      <c r="A98" s="98" t="s">
        <v>1765</v>
      </c>
      <c r="B98" s="99" t="s">
        <v>424</v>
      </c>
      <c r="C98" s="127" t="s">
        <v>1766</v>
      </c>
      <c r="D98" s="288">
        <v>42682</v>
      </c>
      <c r="E98" s="301">
        <v>8.59</v>
      </c>
      <c r="F98" s="315">
        <v>200000</v>
      </c>
      <c r="G98" s="316">
        <v>1718000</v>
      </c>
      <c r="H98" s="306">
        <v>0</v>
      </c>
      <c r="I98" s="301">
        <v>0</v>
      </c>
      <c r="J98" s="333">
        <v>200000</v>
      </c>
      <c r="K98" s="289">
        <v>1718000</v>
      </c>
    </row>
    <row r="99" spans="1:11" s="15" customFormat="1" outlineLevel="2" x14ac:dyDescent="0.3">
      <c r="A99" s="98" t="s">
        <v>1765</v>
      </c>
      <c r="B99" s="99" t="s">
        <v>424</v>
      </c>
      <c r="C99" s="127" t="s">
        <v>1766</v>
      </c>
      <c r="D99" s="288">
        <v>42682</v>
      </c>
      <c r="E99" s="301">
        <v>8.6</v>
      </c>
      <c r="F99" s="315">
        <v>1355000</v>
      </c>
      <c r="G99" s="316">
        <v>11653000</v>
      </c>
      <c r="H99" s="306">
        <v>0</v>
      </c>
      <c r="I99" s="301">
        <v>0</v>
      </c>
      <c r="J99" s="333">
        <v>1355000</v>
      </c>
      <c r="K99" s="289">
        <v>11653000</v>
      </c>
    </row>
    <row r="100" spans="1:11" s="15" customFormat="1" outlineLevel="2" x14ac:dyDescent="0.3">
      <c r="A100" s="98" t="s">
        <v>1765</v>
      </c>
      <c r="B100" s="99" t="s">
        <v>424</v>
      </c>
      <c r="C100" s="127" t="s">
        <v>1766</v>
      </c>
      <c r="D100" s="288">
        <v>42682</v>
      </c>
      <c r="E100" s="301">
        <v>8.6199999999999992</v>
      </c>
      <c r="F100" s="315">
        <v>181000</v>
      </c>
      <c r="G100" s="316">
        <v>1560220</v>
      </c>
      <c r="H100" s="306">
        <v>0</v>
      </c>
      <c r="I100" s="301">
        <v>0</v>
      </c>
      <c r="J100" s="333">
        <v>181000</v>
      </c>
      <c r="K100" s="289">
        <v>1560220</v>
      </c>
    </row>
    <row r="101" spans="1:11" s="15" customFormat="1" outlineLevel="2" x14ac:dyDescent="0.3">
      <c r="A101" s="98" t="s">
        <v>1765</v>
      </c>
      <c r="B101" s="99" t="s">
        <v>424</v>
      </c>
      <c r="C101" s="127" t="s">
        <v>1766</v>
      </c>
      <c r="D101" s="288">
        <v>42682</v>
      </c>
      <c r="E101" s="301">
        <v>8.65</v>
      </c>
      <c r="F101" s="315">
        <v>900000</v>
      </c>
      <c r="G101" s="316">
        <v>7785000</v>
      </c>
      <c r="H101" s="307">
        <v>800000</v>
      </c>
      <c r="I101" s="328">
        <v>6920000</v>
      </c>
      <c r="J101" s="333">
        <v>100000</v>
      </c>
      <c r="K101" s="289">
        <v>865000</v>
      </c>
    </row>
    <row r="102" spans="1:11" s="15" customFormat="1" outlineLevel="2" x14ac:dyDescent="0.3">
      <c r="A102" s="98" t="s">
        <v>1765</v>
      </c>
      <c r="B102" s="99" t="s">
        <v>424</v>
      </c>
      <c r="C102" s="127" t="s">
        <v>1766</v>
      </c>
      <c r="D102" s="288">
        <v>42682</v>
      </c>
      <c r="E102" s="301">
        <v>8.66</v>
      </c>
      <c r="F102" s="315">
        <v>0</v>
      </c>
      <c r="G102" s="316">
        <v>0</v>
      </c>
      <c r="H102" s="307">
        <v>736000</v>
      </c>
      <c r="I102" s="328">
        <v>6373760</v>
      </c>
      <c r="J102" s="333">
        <v>-736000</v>
      </c>
      <c r="K102" s="289">
        <v>-6373760</v>
      </c>
    </row>
    <row r="103" spans="1:11" s="15" customFormat="1" outlineLevel="2" x14ac:dyDescent="0.3">
      <c r="A103" s="98" t="s">
        <v>1765</v>
      </c>
      <c r="B103" s="99" t="s">
        <v>424</v>
      </c>
      <c r="C103" s="127" t="s">
        <v>1766</v>
      </c>
      <c r="D103" s="288">
        <v>42682</v>
      </c>
      <c r="E103" s="301">
        <v>8.67</v>
      </c>
      <c r="F103" s="315">
        <v>0</v>
      </c>
      <c r="G103" s="316">
        <v>0</v>
      </c>
      <c r="H103" s="307">
        <v>297000</v>
      </c>
      <c r="I103" s="328">
        <v>2574990</v>
      </c>
      <c r="J103" s="333">
        <v>-297000</v>
      </c>
      <c r="K103" s="289">
        <v>-2574990</v>
      </c>
    </row>
    <row r="104" spans="1:11" s="15" customFormat="1" outlineLevel="2" x14ac:dyDescent="0.3">
      <c r="A104" s="98" t="s">
        <v>1765</v>
      </c>
      <c r="B104" s="99" t="s">
        <v>424</v>
      </c>
      <c r="C104" s="127" t="s">
        <v>1766</v>
      </c>
      <c r="D104" s="288">
        <v>42682</v>
      </c>
      <c r="E104" s="301">
        <v>8.68</v>
      </c>
      <c r="F104" s="315">
        <v>0</v>
      </c>
      <c r="G104" s="316">
        <v>0</v>
      </c>
      <c r="H104" s="307">
        <v>445000</v>
      </c>
      <c r="I104" s="328">
        <v>3862600</v>
      </c>
      <c r="J104" s="333">
        <v>-445000</v>
      </c>
      <c r="K104" s="289">
        <v>-3862600</v>
      </c>
    </row>
    <row r="105" spans="1:11" s="15" customFormat="1" outlineLevel="2" x14ac:dyDescent="0.3">
      <c r="A105" s="98" t="s">
        <v>1765</v>
      </c>
      <c r="B105" s="99" t="s">
        <v>424</v>
      </c>
      <c r="C105" s="127" t="s">
        <v>1766</v>
      </c>
      <c r="D105" s="288">
        <v>42682</v>
      </c>
      <c r="E105" s="301">
        <v>8.69</v>
      </c>
      <c r="F105" s="315">
        <v>0</v>
      </c>
      <c r="G105" s="316">
        <v>0</v>
      </c>
      <c r="H105" s="307">
        <v>355000</v>
      </c>
      <c r="I105" s="328">
        <v>3084950</v>
      </c>
      <c r="J105" s="333">
        <v>-355000</v>
      </c>
      <c r="K105" s="289">
        <v>-3084950</v>
      </c>
    </row>
    <row r="106" spans="1:11" s="15" customFormat="1" outlineLevel="2" x14ac:dyDescent="0.3">
      <c r="A106" s="98" t="s">
        <v>1765</v>
      </c>
      <c r="B106" s="99" t="s">
        <v>424</v>
      </c>
      <c r="C106" s="127" t="s">
        <v>1766</v>
      </c>
      <c r="D106" s="288">
        <v>42685</v>
      </c>
      <c r="E106" s="301">
        <v>8.82</v>
      </c>
      <c r="F106" s="315">
        <v>3000000</v>
      </c>
      <c r="G106" s="316">
        <v>26460000</v>
      </c>
      <c r="H106" s="306">
        <v>0</v>
      </c>
      <c r="I106" s="301">
        <v>0</v>
      </c>
      <c r="J106" s="333">
        <v>3000000</v>
      </c>
      <c r="K106" s="289">
        <v>26460000</v>
      </c>
    </row>
    <row r="107" spans="1:11" s="15" customFormat="1" outlineLevel="2" x14ac:dyDescent="0.3">
      <c r="A107" s="98" t="s">
        <v>1765</v>
      </c>
      <c r="B107" s="99" t="s">
        <v>424</v>
      </c>
      <c r="C107" s="127" t="s">
        <v>1766</v>
      </c>
      <c r="D107" s="288">
        <v>42691</v>
      </c>
      <c r="E107" s="301">
        <v>9.41</v>
      </c>
      <c r="F107" s="315">
        <v>0</v>
      </c>
      <c r="G107" s="316">
        <v>0</v>
      </c>
      <c r="H107" s="307">
        <v>500000</v>
      </c>
      <c r="I107" s="328">
        <v>4705000</v>
      </c>
      <c r="J107" s="333">
        <v>-500000</v>
      </c>
      <c r="K107" s="289">
        <v>-4705000</v>
      </c>
    </row>
    <row r="108" spans="1:11" s="15" customFormat="1" outlineLevel="2" x14ac:dyDescent="0.3">
      <c r="A108" s="98" t="s">
        <v>1765</v>
      </c>
      <c r="B108" s="99" t="s">
        <v>424</v>
      </c>
      <c r="C108" s="127" t="s">
        <v>1766</v>
      </c>
      <c r="D108" s="288">
        <v>42691</v>
      </c>
      <c r="E108" s="301">
        <v>9.42</v>
      </c>
      <c r="F108" s="315">
        <v>0</v>
      </c>
      <c r="G108" s="316">
        <v>0</v>
      </c>
      <c r="H108" s="307">
        <v>913000</v>
      </c>
      <c r="I108" s="328">
        <v>8600460</v>
      </c>
      <c r="J108" s="333">
        <v>-913000</v>
      </c>
      <c r="K108" s="289">
        <v>-8600460</v>
      </c>
    </row>
    <row r="109" spans="1:11" s="15" customFormat="1" outlineLevel="2" x14ac:dyDescent="0.3">
      <c r="A109" s="98" t="s">
        <v>1765</v>
      </c>
      <c r="B109" s="99" t="s">
        <v>424</v>
      </c>
      <c r="C109" s="127" t="s">
        <v>1766</v>
      </c>
      <c r="D109" s="288">
        <v>42691</v>
      </c>
      <c r="E109" s="301">
        <v>9.43</v>
      </c>
      <c r="F109" s="315">
        <v>0</v>
      </c>
      <c r="G109" s="316">
        <v>0</v>
      </c>
      <c r="H109" s="307">
        <v>822000</v>
      </c>
      <c r="I109" s="328">
        <v>7751460</v>
      </c>
      <c r="J109" s="333">
        <v>-822000</v>
      </c>
      <c r="K109" s="289">
        <v>-7751460</v>
      </c>
    </row>
    <row r="110" spans="1:11" s="15" customFormat="1" outlineLevel="2" x14ac:dyDescent="0.3">
      <c r="A110" s="98" t="s">
        <v>1765</v>
      </c>
      <c r="B110" s="99" t="s">
        <v>424</v>
      </c>
      <c r="C110" s="127" t="s">
        <v>1766</v>
      </c>
      <c r="D110" s="288">
        <v>42691</v>
      </c>
      <c r="E110" s="301">
        <v>9.44</v>
      </c>
      <c r="F110" s="315">
        <v>0</v>
      </c>
      <c r="G110" s="316">
        <v>0</v>
      </c>
      <c r="H110" s="307">
        <v>251000</v>
      </c>
      <c r="I110" s="328">
        <v>2369440</v>
      </c>
      <c r="J110" s="333">
        <v>-251000</v>
      </c>
      <c r="K110" s="289">
        <v>-2369440</v>
      </c>
    </row>
    <row r="111" spans="1:11" s="15" customFormat="1" outlineLevel="2" x14ac:dyDescent="0.3">
      <c r="A111" s="98" t="s">
        <v>1765</v>
      </c>
      <c r="B111" s="99" t="s">
        <v>424</v>
      </c>
      <c r="C111" s="127" t="s">
        <v>1766</v>
      </c>
      <c r="D111" s="288">
        <v>42691</v>
      </c>
      <c r="E111" s="301">
        <v>9.4499999999999993</v>
      </c>
      <c r="F111" s="315">
        <v>0</v>
      </c>
      <c r="G111" s="316">
        <v>0</v>
      </c>
      <c r="H111" s="307">
        <v>807000</v>
      </c>
      <c r="I111" s="328">
        <v>7626150</v>
      </c>
      <c r="J111" s="333">
        <v>-807000</v>
      </c>
      <c r="K111" s="289">
        <v>-7626150</v>
      </c>
    </row>
    <row r="112" spans="1:11" s="15" customFormat="1" outlineLevel="2" x14ac:dyDescent="0.3">
      <c r="A112" s="98" t="s">
        <v>1765</v>
      </c>
      <c r="B112" s="99" t="s">
        <v>424</v>
      </c>
      <c r="C112" s="127" t="s">
        <v>1766</v>
      </c>
      <c r="D112" s="288">
        <v>42691</v>
      </c>
      <c r="E112" s="301">
        <v>9.4600000000000009</v>
      </c>
      <c r="F112" s="315">
        <v>0</v>
      </c>
      <c r="G112" s="316">
        <v>0</v>
      </c>
      <c r="H112" s="307">
        <v>271000</v>
      </c>
      <c r="I112" s="328">
        <v>2563660</v>
      </c>
      <c r="J112" s="333">
        <v>-271000</v>
      </c>
      <c r="K112" s="289">
        <v>-2563660</v>
      </c>
    </row>
    <row r="113" spans="1:11" s="15" customFormat="1" outlineLevel="2" x14ac:dyDescent="0.3">
      <c r="A113" s="98" t="s">
        <v>1765</v>
      </c>
      <c r="B113" s="99" t="s">
        <v>424</v>
      </c>
      <c r="C113" s="127" t="s">
        <v>1766</v>
      </c>
      <c r="D113" s="288">
        <v>42691</v>
      </c>
      <c r="E113" s="301">
        <v>9.4700000000000006</v>
      </c>
      <c r="F113" s="315">
        <v>0</v>
      </c>
      <c r="G113" s="316">
        <v>0</v>
      </c>
      <c r="H113" s="307">
        <v>229000</v>
      </c>
      <c r="I113" s="328">
        <v>2168630</v>
      </c>
      <c r="J113" s="333">
        <v>-229000</v>
      </c>
      <c r="K113" s="289">
        <v>-2168630</v>
      </c>
    </row>
    <row r="114" spans="1:11" s="15" customFormat="1" outlineLevel="2" x14ac:dyDescent="0.3">
      <c r="A114" s="98" t="s">
        <v>1765</v>
      </c>
      <c r="B114" s="99" t="s">
        <v>424</v>
      </c>
      <c r="C114" s="127" t="s">
        <v>1766</v>
      </c>
      <c r="D114" s="288">
        <v>42697</v>
      </c>
      <c r="E114" s="301">
        <v>9.43</v>
      </c>
      <c r="F114" s="315">
        <v>43000</v>
      </c>
      <c r="G114" s="316">
        <v>405490</v>
      </c>
      <c r="H114" s="306">
        <v>0</v>
      </c>
      <c r="I114" s="301">
        <v>0</v>
      </c>
      <c r="J114" s="333">
        <v>43000</v>
      </c>
      <c r="K114" s="289">
        <v>405490</v>
      </c>
    </row>
    <row r="115" spans="1:11" s="15" customFormat="1" outlineLevel="2" x14ac:dyDescent="0.3">
      <c r="A115" s="98" t="s">
        <v>1765</v>
      </c>
      <c r="B115" s="99" t="s">
        <v>424</v>
      </c>
      <c r="C115" s="127" t="s">
        <v>1766</v>
      </c>
      <c r="D115" s="288">
        <v>42697</v>
      </c>
      <c r="E115" s="301">
        <v>9.44</v>
      </c>
      <c r="F115" s="315">
        <v>217000</v>
      </c>
      <c r="G115" s="316">
        <v>2048480</v>
      </c>
      <c r="H115" s="306">
        <v>0</v>
      </c>
      <c r="I115" s="301">
        <v>0</v>
      </c>
      <c r="J115" s="333">
        <v>217000</v>
      </c>
      <c r="K115" s="289">
        <v>2048480</v>
      </c>
    </row>
    <row r="116" spans="1:11" s="15" customFormat="1" outlineLevel="2" x14ac:dyDescent="0.3">
      <c r="A116" s="98" t="s">
        <v>1765</v>
      </c>
      <c r="B116" s="99" t="s">
        <v>424</v>
      </c>
      <c r="C116" s="127" t="s">
        <v>1766</v>
      </c>
      <c r="D116" s="288">
        <v>42697</v>
      </c>
      <c r="E116" s="301">
        <v>9.4499999999999993</v>
      </c>
      <c r="F116" s="315">
        <v>300000</v>
      </c>
      <c r="G116" s="316">
        <v>2835000</v>
      </c>
      <c r="H116" s="306">
        <v>0</v>
      </c>
      <c r="I116" s="301">
        <v>0</v>
      </c>
      <c r="J116" s="333">
        <v>300000</v>
      </c>
      <c r="K116" s="289">
        <v>2835000</v>
      </c>
    </row>
    <row r="117" spans="1:11" s="15" customFormat="1" outlineLevel="2" x14ac:dyDescent="0.3">
      <c r="A117" s="98" t="s">
        <v>1765</v>
      </c>
      <c r="B117" s="99" t="s">
        <v>424</v>
      </c>
      <c r="C117" s="127" t="s">
        <v>1766</v>
      </c>
      <c r="D117" s="288">
        <v>42697</v>
      </c>
      <c r="E117" s="301">
        <v>9.4600000000000009</v>
      </c>
      <c r="F117" s="315">
        <v>497000</v>
      </c>
      <c r="G117" s="316">
        <v>4701620</v>
      </c>
      <c r="H117" s="306">
        <v>0</v>
      </c>
      <c r="I117" s="301">
        <v>0</v>
      </c>
      <c r="J117" s="333">
        <v>497000</v>
      </c>
      <c r="K117" s="289">
        <v>4701620</v>
      </c>
    </row>
    <row r="118" spans="1:11" s="15" customFormat="1" outlineLevel="2" x14ac:dyDescent="0.3">
      <c r="A118" s="98" t="s">
        <v>1765</v>
      </c>
      <c r="B118" s="99" t="s">
        <v>424</v>
      </c>
      <c r="C118" s="127" t="s">
        <v>1766</v>
      </c>
      <c r="D118" s="288">
        <v>42697</v>
      </c>
      <c r="E118" s="301">
        <v>9.4700000000000006</v>
      </c>
      <c r="F118" s="315">
        <v>300000</v>
      </c>
      <c r="G118" s="316">
        <v>2841000</v>
      </c>
      <c r="H118" s="306">
        <v>0</v>
      </c>
      <c r="I118" s="301">
        <v>0</v>
      </c>
      <c r="J118" s="333">
        <v>300000</v>
      </c>
      <c r="K118" s="289">
        <v>2841000</v>
      </c>
    </row>
    <row r="119" spans="1:11" s="15" customFormat="1" outlineLevel="2" x14ac:dyDescent="0.3">
      <c r="A119" s="98" t="s">
        <v>1765</v>
      </c>
      <c r="B119" s="99" t="s">
        <v>424</v>
      </c>
      <c r="C119" s="127" t="s">
        <v>1766</v>
      </c>
      <c r="D119" s="288">
        <v>42697</v>
      </c>
      <c r="E119" s="301">
        <v>9.48</v>
      </c>
      <c r="F119" s="315">
        <v>200000</v>
      </c>
      <c r="G119" s="316">
        <v>1896000</v>
      </c>
      <c r="H119" s="306">
        <v>0</v>
      </c>
      <c r="I119" s="301">
        <v>0</v>
      </c>
      <c r="J119" s="333">
        <v>200000</v>
      </c>
      <c r="K119" s="289">
        <v>1896000</v>
      </c>
    </row>
    <row r="120" spans="1:11" s="15" customFormat="1" outlineLevel="2" x14ac:dyDescent="0.3">
      <c r="A120" s="98" t="s">
        <v>1765</v>
      </c>
      <c r="B120" s="99" t="s">
        <v>424</v>
      </c>
      <c r="C120" s="127" t="s">
        <v>1766</v>
      </c>
      <c r="D120" s="288">
        <v>42697</v>
      </c>
      <c r="E120" s="301">
        <v>9.49</v>
      </c>
      <c r="F120" s="315">
        <v>500000</v>
      </c>
      <c r="G120" s="316">
        <v>4745000</v>
      </c>
      <c r="H120" s="306">
        <v>0</v>
      </c>
      <c r="I120" s="301">
        <v>0</v>
      </c>
      <c r="J120" s="333">
        <v>500000</v>
      </c>
      <c r="K120" s="289">
        <v>4745000</v>
      </c>
    </row>
    <row r="121" spans="1:11" s="15" customFormat="1" outlineLevel="2" x14ac:dyDescent="0.3">
      <c r="A121" s="98" t="s">
        <v>1765</v>
      </c>
      <c r="B121" s="99" t="s">
        <v>424</v>
      </c>
      <c r="C121" s="127" t="s">
        <v>1766</v>
      </c>
      <c r="D121" s="288">
        <v>42698</v>
      </c>
      <c r="E121" s="301">
        <v>9.41</v>
      </c>
      <c r="F121" s="315">
        <v>797000</v>
      </c>
      <c r="G121" s="316">
        <v>7499770</v>
      </c>
      <c r="H121" s="306">
        <v>0</v>
      </c>
      <c r="I121" s="301">
        <v>0</v>
      </c>
      <c r="J121" s="333">
        <v>797000</v>
      </c>
      <c r="K121" s="289">
        <v>7499770</v>
      </c>
    </row>
    <row r="122" spans="1:11" s="15" customFormat="1" outlineLevel="2" x14ac:dyDescent="0.3">
      <c r="A122" s="98" t="s">
        <v>1765</v>
      </c>
      <c r="B122" s="99" t="s">
        <v>424</v>
      </c>
      <c r="C122" s="127" t="s">
        <v>1766</v>
      </c>
      <c r="D122" s="288">
        <v>42698</v>
      </c>
      <c r="E122" s="301">
        <v>9.44</v>
      </c>
      <c r="F122" s="315">
        <v>229000</v>
      </c>
      <c r="G122" s="316">
        <v>2161760</v>
      </c>
      <c r="H122" s="306">
        <v>0</v>
      </c>
      <c r="I122" s="301">
        <v>0</v>
      </c>
      <c r="J122" s="333">
        <v>229000</v>
      </c>
      <c r="K122" s="289">
        <v>2161760</v>
      </c>
    </row>
    <row r="123" spans="1:11" s="15" customFormat="1" outlineLevel="2" x14ac:dyDescent="0.3">
      <c r="A123" s="98" t="s">
        <v>1765</v>
      </c>
      <c r="B123" s="99" t="s">
        <v>424</v>
      </c>
      <c r="C123" s="127" t="s">
        <v>1766</v>
      </c>
      <c r="D123" s="288">
        <v>42698</v>
      </c>
      <c r="E123" s="301">
        <v>9.4499999999999993</v>
      </c>
      <c r="F123" s="315">
        <v>300000</v>
      </c>
      <c r="G123" s="316">
        <v>2835000</v>
      </c>
      <c r="H123" s="306">
        <v>0</v>
      </c>
      <c r="I123" s="301">
        <v>0</v>
      </c>
      <c r="J123" s="333">
        <v>300000</v>
      </c>
      <c r="K123" s="289">
        <v>2835000</v>
      </c>
    </row>
    <row r="124" spans="1:11" s="15" customFormat="1" outlineLevel="2" x14ac:dyDescent="0.3">
      <c r="A124" s="98" t="s">
        <v>1765</v>
      </c>
      <c r="B124" s="99" t="s">
        <v>424</v>
      </c>
      <c r="C124" s="127" t="s">
        <v>1766</v>
      </c>
      <c r="D124" s="288">
        <v>42698</v>
      </c>
      <c r="E124" s="301">
        <v>9.4600000000000009</v>
      </c>
      <c r="F124" s="315">
        <v>574000</v>
      </c>
      <c r="G124" s="316">
        <v>5430040</v>
      </c>
      <c r="H124" s="306">
        <v>0</v>
      </c>
      <c r="I124" s="301">
        <v>0</v>
      </c>
      <c r="J124" s="333">
        <v>574000</v>
      </c>
      <c r="K124" s="289">
        <v>5430040</v>
      </c>
    </row>
    <row r="125" spans="1:11" s="15" customFormat="1" outlineLevel="2" x14ac:dyDescent="0.3">
      <c r="A125" s="98" t="s">
        <v>1765</v>
      </c>
      <c r="B125" s="99" t="s">
        <v>424</v>
      </c>
      <c r="C125" s="127" t="s">
        <v>1766</v>
      </c>
      <c r="D125" s="288">
        <v>42698</v>
      </c>
      <c r="E125" s="301">
        <v>9.4700000000000006</v>
      </c>
      <c r="F125" s="315">
        <v>700000</v>
      </c>
      <c r="G125" s="316">
        <v>6629000</v>
      </c>
      <c r="H125" s="306">
        <v>0</v>
      </c>
      <c r="I125" s="301">
        <v>0</v>
      </c>
      <c r="J125" s="333">
        <v>700000</v>
      </c>
      <c r="K125" s="289">
        <v>6629000</v>
      </c>
    </row>
    <row r="126" spans="1:11" s="15" customFormat="1" outlineLevel="2" x14ac:dyDescent="0.3">
      <c r="A126" s="98" t="s">
        <v>1765</v>
      </c>
      <c r="B126" s="99" t="s">
        <v>424</v>
      </c>
      <c r="C126" s="127" t="s">
        <v>1766</v>
      </c>
      <c r="D126" s="288">
        <v>42698</v>
      </c>
      <c r="E126" s="301">
        <v>9.48</v>
      </c>
      <c r="F126" s="315">
        <v>500000</v>
      </c>
      <c r="G126" s="316">
        <v>4740000</v>
      </c>
      <c r="H126" s="306">
        <v>0</v>
      </c>
      <c r="I126" s="301">
        <v>0</v>
      </c>
      <c r="J126" s="333">
        <v>500000</v>
      </c>
      <c r="K126" s="289">
        <v>4740000</v>
      </c>
    </row>
    <row r="127" spans="1:11" s="15" customFormat="1" outlineLevel="2" x14ac:dyDescent="0.3">
      <c r="A127" s="98" t="s">
        <v>1765</v>
      </c>
      <c r="B127" s="99" t="s">
        <v>424</v>
      </c>
      <c r="C127" s="127" t="s">
        <v>1766</v>
      </c>
      <c r="D127" s="288">
        <v>42699</v>
      </c>
      <c r="E127" s="301">
        <v>9.4700000000000006</v>
      </c>
      <c r="F127" s="315">
        <v>60000</v>
      </c>
      <c r="G127" s="316">
        <v>568200</v>
      </c>
      <c r="H127" s="306">
        <v>0</v>
      </c>
      <c r="I127" s="301">
        <v>0</v>
      </c>
      <c r="J127" s="333">
        <v>60000</v>
      </c>
      <c r="K127" s="289">
        <v>568200</v>
      </c>
    </row>
    <row r="128" spans="1:11" s="15" customFormat="1" outlineLevel="2" x14ac:dyDescent="0.3">
      <c r="A128" s="98" t="s">
        <v>1765</v>
      </c>
      <c r="B128" s="99" t="s">
        <v>424</v>
      </c>
      <c r="C128" s="127" t="s">
        <v>1766</v>
      </c>
      <c r="D128" s="288">
        <v>42699</v>
      </c>
      <c r="E128" s="301">
        <v>9.48</v>
      </c>
      <c r="F128" s="315">
        <v>200000</v>
      </c>
      <c r="G128" s="316">
        <v>1896000</v>
      </c>
      <c r="H128" s="306">
        <v>0</v>
      </c>
      <c r="I128" s="301">
        <v>0</v>
      </c>
      <c r="J128" s="333">
        <v>200000</v>
      </c>
      <c r="K128" s="289">
        <v>1896000</v>
      </c>
    </row>
    <row r="129" spans="1:11" s="15" customFormat="1" outlineLevel="2" x14ac:dyDescent="0.3">
      <c r="A129" s="98" t="s">
        <v>1765</v>
      </c>
      <c r="B129" s="99" t="s">
        <v>424</v>
      </c>
      <c r="C129" s="127" t="s">
        <v>1766</v>
      </c>
      <c r="D129" s="288">
        <v>42699</v>
      </c>
      <c r="E129" s="301">
        <v>9.49</v>
      </c>
      <c r="F129" s="315">
        <v>340000</v>
      </c>
      <c r="G129" s="316">
        <v>3226600</v>
      </c>
      <c r="H129" s="306">
        <v>0</v>
      </c>
      <c r="I129" s="301">
        <v>0</v>
      </c>
      <c r="J129" s="333">
        <v>340000</v>
      </c>
      <c r="K129" s="289">
        <v>3226600</v>
      </c>
    </row>
    <row r="130" spans="1:11" s="15" customFormat="1" outlineLevel="2" x14ac:dyDescent="0.3">
      <c r="A130" s="98" t="s">
        <v>1765</v>
      </c>
      <c r="B130" s="99" t="s">
        <v>424</v>
      </c>
      <c r="C130" s="127" t="s">
        <v>1766</v>
      </c>
      <c r="D130" s="288">
        <v>42699</v>
      </c>
      <c r="E130" s="301">
        <v>9.5</v>
      </c>
      <c r="F130" s="315">
        <v>1790000</v>
      </c>
      <c r="G130" s="316">
        <v>17005000</v>
      </c>
      <c r="H130" s="306">
        <v>0</v>
      </c>
      <c r="I130" s="301">
        <v>0</v>
      </c>
      <c r="J130" s="333">
        <v>1790000</v>
      </c>
      <c r="K130" s="289">
        <v>17005000</v>
      </c>
    </row>
    <row r="131" spans="1:11" s="15" customFormat="1" outlineLevel="2" x14ac:dyDescent="0.3">
      <c r="A131" s="98" t="s">
        <v>1765</v>
      </c>
      <c r="B131" s="99" t="s">
        <v>424</v>
      </c>
      <c r="C131" s="127" t="s">
        <v>1766</v>
      </c>
      <c r="D131" s="288">
        <v>42706</v>
      </c>
      <c r="E131" s="301">
        <v>9.67</v>
      </c>
      <c r="F131" s="315">
        <v>483000</v>
      </c>
      <c r="G131" s="316">
        <v>4670610</v>
      </c>
      <c r="H131" s="306">
        <v>0</v>
      </c>
      <c r="I131" s="301">
        <v>0</v>
      </c>
      <c r="J131" s="333">
        <v>483000</v>
      </c>
      <c r="K131" s="289">
        <v>4670610</v>
      </c>
    </row>
    <row r="132" spans="1:11" s="15" customFormat="1" outlineLevel="2" x14ac:dyDescent="0.3">
      <c r="A132" s="98" t="s">
        <v>1765</v>
      </c>
      <c r="B132" s="99" t="s">
        <v>424</v>
      </c>
      <c r="C132" s="127" t="s">
        <v>1766</v>
      </c>
      <c r="D132" s="288">
        <v>42706</v>
      </c>
      <c r="E132" s="301">
        <v>9.7200000000000006</v>
      </c>
      <c r="F132" s="315">
        <v>60000</v>
      </c>
      <c r="G132" s="316">
        <v>583200</v>
      </c>
      <c r="H132" s="306">
        <v>0</v>
      </c>
      <c r="I132" s="301">
        <v>0</v>
      </c>
      <c r="J132" s="333">
        <v>60000</v>
      </c>
      <c r="K132" s="289">
        <v>583200</v>
      </c>
    </row>
    <row r="133" spans="1:11" s="15" customFormat="1" outlineLevel="2" x14ac:dyDescent="0.3">
      <c r="A133" s="98" t="s">
        <v>1765</v>
      </c>
      <c r="B133" s="99" t="s">
        <v>424</v>
      </c>
      <c r="C133" s="127" t="s">
        <v>1766</v>
      </c>
      <c r="D133" s="288">
        <v>42706</v>
      </c>
      <c r="E133" s="301">
        <v>9.73</v>
      </c>
      <c r="F133" s="315">
        <v>76000</v>
      </c>
      <c r="G133" s="316">
        <v>739480</v>
      </c>
      <c r="H133" s="306">
        <v>0</v>
      </c>
      <c r="I133" s="301">
        <v>0</v>
      </c>
      <c r="J133" s="333">
        <v>76000</v>
      </c>
      <c r="K133" s="289">
        <v>739480</v>
      </c>
    </row>
    <row r="134" spans="1:11" s="15" customFormat="1" outlineLevel="2" x14ac:dyDescent="0.3">
      <c r="A134" s="98" t="s">
        <v>1765</v>
      </c>
      <c r="B134" s="99" t="s">
        <v>424</v>
      </c>
      <c r="C134" s="127" t="s">
        <v>1766</v>
      </c>
      <c r="D134" s="288">
        <v>42706</v>
      </c>
      <c r="E134" s="301">
        <v>9.74</v>
      </c>
      <c r="F134" s="315">
        <v>241000</v>
      </c>
      <c r="G134" s="316">
        <v>2347340</v>
      </c>
      <c r="H134" s="306">
        <v>0</v>
      </c>
      <c r="I134" s="301">
        <v>0</v>
      </c>
      <c r="J134" s="333">
        <v>241000</v>
      </c>
      <c r="K134" s="289">
        <v>2347340</v>
      </c>
    </row>
    <row r="135" spans="1:11" s="15" customFormat="1" outlineLevel="2" x14ac:dyDescent="0.3">
      <c r="A135" s="98" t="s">
        <v>1765</v>
      </c>
      <c r="B135" s="99" t="s">
        <v>424</v>
      </c>
      <c r="C135" s="127" t="s">
        <v>1766</v>
      </c>
      <c r="D135" s="288">
        <v>42706</v>
      </c>
      <c r="E135" s="301">
        <v>9.75</v>
      </c>
      <c r="F135" s="315">
        <v>200000</v>
      </c>
      <c r="G135" s="316">
        <v>1950000</v>
      </c>
      <c r="H135" s="306">
        <v>0</v>
      </c>
      <c r="I135" s="301">
        <v>0</v>
      </c>
      <c r="J135" s="333">
        <v>200000</v>
      </c>
      <c r="K135" s="289">
        <v>1950000</v>
      </c>
    </row>
    <row r="136" spans="1:11" s="15" customFormat="1" outlineLevel="2" x14ac:dyDescent="0.3">
      <c r="A136" s="98" t="s">
        <v>1765</v>
      </c>
      <c r="B136" s="99" t="s">
        <v>424</v>
      </c>
      <c r="C136" s="127" t="s">
        <v>1766</v>
      </c>
      <c r="D136" s="288">
        <v>42706</v>
      </c>
      <c r="E136" s="301">
        <v>9.76</v>
      </c>
      <c r="F136" s="315">
        <v>209000</v>
      </c>
      <c r="G136" s="316">
        <v>2039840</v>
      </c>
      <c r="H136" s="306">
        <v>0</v>
      </c>
      <c r="I136" s="301">
        <v>0</v>
      </c>
      <c r="J136" s="333">
        <v>209000</v>
      </c>
      <c r="K136" s="289">
        <v>2039840</v>
      </c>
    </row>
    <row r="137" spans="1:11" s="15" customFormat="1" outlineLevel="2" x14ac:dyDescent="0.3">
      <c r="A137" s="98" t="s">
        <v>1765</v>
      </c>
      <c r="B137" s="99" t="s">
        <v>424</v>
      </c>
      <c r="C137" s="127" t="s">
        <v>1766</v>
      </c>
      <c r="D137" s="288">
        <v>42706</v>
      </c>
      <c r="E137" s="301">
        <v>9.77</v>
      </c>
      <c r="F137" s="315">
        <v>191000</v>
      </c>
      <c r="G137" s="316">
        <v>1866070</v>
      </c>
      <c r="H137" s="306">
        <v>0</v>
      </c>
      <c r="I137" s="301">
        <v>0</v>
      </c>
      <c r="J137" s="333">
        <v>191000</v>
      </c>
      <c r="K137" s="289">
        <v>1866070</v>
      </c>
    </row>
    <row r="138" spans="1:11" s="15" customFormat="1" outlineLevel="2" x14ac:dyDescent="0.3">
      <c r="A138" s="98" t="s">
        <v>1765</v>
      </c>
      <c r="B138" s="99" t="s">
        <v>424</v>
      </c>
      <c r="C138" s="127" t="s">
        <v>1766</v>
      </c>
      <c r="D138" s="288">
        <v>42706</v>
      </c>
      <c r="E138" s="301">
        <v>9.7799999999999994</v>
      </c>
      <c r="F138" s="315">
        <v>300000</v>
      </c>
      <c r="G138" s="316">
        <v>2934000</v>
      </c>
      <c r="H138" s="306">
        <v>0</v>
      </c>
      <c r="I138" s="301">
        <v>0</v>
      </c>
      <c r="J138" s="333">
        <v>300000</v>
      </c>
      <c r="K138" s="289">
        <v>2934000</v>
      </c>
    </row>
    <row r="139" spans="1:11" s="15" customFormat="1" outlineLevel="2" x14ac:dyDescent="0.3">
      <c r="A139" s="98" t="s">
        <v>1765</v>
      </c>
      <c r="B139" s="99" t="s">
        <v>424</v>
      </c>
      <c r="C139" s="127" t="s">
        <v>1766</v>
      </c>
      <c r="D139" s="288">
        <v>42706</v>
      </c>
      <c r="E139" s="301">
        <v>9.7899999999999991</v>
      </c>
      <c r="F139" s="315">
        <v>300000</v>
      </c>
      <c r="G139" s="316">
        <v>2937000</v>
      </c>
      <c r="H139" s="306">
        <v>0</v>
      </c>
      <c r="I139" s="301">
        <v>0</v>
      </c>
      <c r="J139" s="333">
        <v>300000</v>
      </c>
      <c r="K139" s="289">
        <v>2937000</v>
      </c>
    </row>
    <row r="140" spans="1:11" s="15" customFormat="1" outlineLevel="2" x14ac:dyDescent="0.3">
      <c r="A140" s="98" t="s">
        <v>1765</v>
      </c>
      <c r="B140" s="99" t="s">
        <v>424</v>
      </c>
      <c r="C140" s="127" t="s">
        <v>1766</v>
      </c>
      <c r="D140" s="288">
        <v>42706</v>
      </c>
      <c r="E140" s="301">
        <v>9.8000000000000007</v>
      </c>
      <c r="F140" s="315">
        <v>500000</v>
      </c>
      <c r="G140" s="316">
        <v>4900000</v>
      </c>
      <c r="H140" s="306">
        <v>0</v>
      </c>
      <c r="I140" s="301">
        <v>0</v>
      </c>
      <c r="J140" s="333">
        <v>500000</v>
      </c>
      <c r="K140" s="289">
        <v>4900000</v>
      </c>
    </row>
    <row r="141" spans="1:11" s="15" customFormat="1" outlineLevel="2" x14ac:dyDescent="0.3">
      <c r="A141" s="98" t="s">
        <v>1765</v>
      </c>
      <c r="B141" s="99" t="s">
        <v>424</v>
      </c>
      <c r="C141" s="127" t="s">
        <v>1766</v>
      </c>
      <c r="D141" s="288">
        <v>42709</v>
      </c>
      <c r="E141" s="301">
        <v>9.4499999999999993</v>
      </c>
      <c r="F141" s="315">
        <v>50000</v>
      </c>
      <c r="G141" s="316">
        <v>472500</v>
      </c>
      <c r="H141" s="306">
        <v>0</v>
      </c>
      <c r="I141" s="301">
        <v>0</v>
      </c>
      <c r="J141" s="333">
        <v>50000</v>
      </c>
      <c r="K141" s="289">
        <v>472500</v>
      </c>
    </row>
    <row r="142" spans="1:11" s="15" customFormat="1" outlineLevel="2" x14ac:dyDescent="0.3">
      <c r="A142" s="98" t="s">
        <v>1765</v>
      </c>
      <c r="B142" s="99" t="s">
        <v>424</v>
      </c>
      <c r="C142" s="127" t="s">
        <v>1766</v>
      </c>
      <c r="D142" s="288">
        <v>42709</v>
      </c>
      <c r="E142" s="301">
        <v>9.48</v>
      </c>
      <c r="F142" s="315">
        <v>300000</v>
      </c>
      <c r="G142" s="316">
        <v>2844000</v>
      </c>
      <c r="H142" s="306">
        <v>0</v>
      </c>
      <c r="I142" s="301">
        <v>0</v>
      </c>
      <c r="J142" s="333">
        <v>300000</v>
      </c>
      <c r="K142" s="289">
        <v>2844000</v>
      </c>
    </row>
    <row r="143" spans="1:11" s="15" customFormat="1" outlineLevel="2" x14ac:dyDescent="0.3">
      <c r="A143" s="98" t="s">
        <v>1765</v>
      </c>
      <c r="B143" s="99" t="s">
        <v>424</v>
      </c>
      <c r="C143" s="127">
        <v>93330306184</v>
      </c>
      <c r="D143" s="288">
        <v>42744</v>
      </c>
      <c r="E143" s="301">
        <v>9.6999999999999993</v>
      </c>
      <c r="F143" s="315">
        <v>1200000</v>
      </c>
      <c r="G143" s="316">
        <v>11640000</v>
      </c>
      <c r="H143" s="306">
        <v>0</v>
      </c>
      <c r="I143" s="301">
        <v>0</v>
      </c>
      <c r="J143" s="333">
        <v>1200000</v>
      </c>
      <c r="K143" s="289">
        <v>11640000</v>
      </c>
    </row>
    <row r="144" spans="1:11" s="15" customFormat="1" outlineLevel="2" x14ac:dyDescent="0.3">
      <c r="A144" s="98" t="s">
        <v>1765</v>
      </c>
      <c r="B144" s="99" t="s">
        <v>424</v>
      </c>
      <c r="C144" s="127">
        <v>93330306184</v>
      </c>
      <c r="D144" s="288">
        <v>42745</v>
      </c>
      <c r="E144" s="301">
        <v>10.65</v>
      </c>
      <c r="F144" s="315">
        <v>0</v>
      </c>
      <c r="G144" s="316">
        <v>0</v>
      </c>
      <c r="H144" s="307">
        <v>1200000</v>
      </c>
      <c r="I144" s="328">
        <v>12780000</v>
      </c>
      <c r="J144" s="333">
        <v>-1200000</v>
      </c>
      <c r="K144" s="289">
        <v>-12780000</v>
      </c>
    </row>
    <row r="145" spans="1:11" s="15" customFormat="1" outlineLevel="2" x14ac:dyDescent="0.3">
      <c r="A145" s="98" t="s">
        <v>1765</v>
      </c>
      <c r="B145" s="99" t="s">
        <v>424</v>
      </c>
      <c r="C145" s="127">
        <v>93330306184</v>
      </c>
      <c r="D145" s="288">
        <v>42747</v>
      </c>
      <c r="E145" s="301">
        <v>12.05</v>
      </c>
      <c r="F145" s="315">
        <v>400000</v>
      </c>
      <c r="G145" s="316">
        <v>4820000</v>
      </c>
      <c r="H145" s="306">
        <v>0</v>
      </c>
      <c r="I145" s="301">
        <v>0</v>
      </c>
      <c r="J145" s="333">
        <v>400000</v>
      </c>
      <c r="K145" s="289">
        <v>4820000</v>
      </c>
    </row>
    <row r="146" spans="1:11" s="15" customFormat="1" outlineLevel="2" x14ac:dyDescent="0.3">
      <c r="A146" s="98" t="s">
        <v>1765</v>
      </c>
      <c r="B146" s="99" t="s">
        <v>424</v>
      </c>
      <c r="C146" s="127">
        <v>93330306184</v>
      </c>
      <c r="D146" s="288">
        <v>42747</v>
      </c>
      <c r="E146" s="301">
        <v>12.1</v>
      </c>
      <c r="F146" s="315">
        <v>1600000</v>
      </c>
      <c r="G146" s="316">
        <v>19360000</v>
      </c>
      <c r="H146" s="306">
        <v>0</v>
      </c>
      <c r="I146" s="301">
        <v>0</v>
      </c>
      <c r="J146" s="333">
        <v>1600000</v>
      </c>
      <c r="K146" s="289">
        <v>19360000</v>
      </c>
    </row>
    <row r="147" spans="1:11" s="15" customFormat="1" outlineLevel="2" x14ac:dyDescent="0.3">
      <c r="A147" s="98" t="s">
        <v>1765</v>
      </c>
      <c r="B147" s="99" t="s">
        <v>424</v>
      </c>
      <c r="C147" s="127">
        <v>93330306184</v>
      </c>
      <c r="D147" s="288">
        <v>42752</v>
      </c>
      <c r="E147" s="301">
        <v>12.9</v>
      </c>
      <c r="F147" s="315">
        <v>135000</v>
      </c>
      <c r="G147" s="316">
        <v>1741500</v>
      </c>
      <c r="H147" s="306">
        <v>0</v>
      </c>
      <c r="I147" s="301">
        <v>0</v>
      </c>
      <c r="J147" s="333">
        <v>135000</v>
      </c>
      <c r="K147" s="289">
        <v>1741500</v>
      </c>
    </row>
    <row r="148" spans="1:11" s="15" customFormat="1" outlineLevel="2" x14ac:dyDescent="0.3">
      <c r="A148" s="98" t="s">
        <v>1765</v>
      </c>
      <c r="B148" s="99" t="s">
        <v>424</v>
      </c>
      <c r="C148" s="127">
        <v>93330306184</v>
      </c>
      <c r="D148" s="288">
        <v>42752</v>
      </c>
      <c r="E148" s="301">
        <v>12.95</v>
      </c>
      <c r="F148" s="315">
        <v>645000</v>
      </c>
      <c r="G148" s="316">
        <v>8352750</v>
      </c>
      <c r="H148" s="306">
        <v>0</v>
      </c>
      <c r="I148" s="301">
        <v>0</v>
      </c>
      <c r="J148" s="333">
        <v>645000</v>
      </c>
      <c r="K148" s="289">
        <v>8352750</v>
      </c>
    </row>
    <row r="149" spans="1:11" s="15" customFormat="1" outlineLevel="2" x14ac:dyDescent="0.3">
      <c r="A149" s="98" t="s">
        <v>1765</v>
      </c>
      <c r="B149" s="99" t="s">
        <v>424</v>
      </c>
      <c r="C149" s="127">
        <v>93330306184</v>
      </c>
      <c r="D149" s="288">
        <v>42752</v>
      </c>
      <c r="E149" s="301">
        <v>13.05</v>
      </c>
      <c r="F149" s="315">
        <v>500000</v>
      </c>
      <c r="G149" s="316">
        <v>6525000</v>
      </c>
      <c r="H149" s="306">
        <v>0</v>
      </c>
      <c r="I149" s="301">
        <v>0</v>
      </c>
      <c r="J149" s="333">
        <v>500000</v>
      </c>
      <c r="K149" s="289">
        <v>6525000</v>
      </c>
    </row>
    <row r="150" spans="1:11" s="15" customFormat="1" outlineLevel="2" x14ac:dyDescent="0.3">
      <c r="A150" s="98" t="s">
        <v>1765</v>
      </c>
      <c r="B150" s="99" t="s">
        <v>424</v>
      </c>
      <c r="C150" s="127" t="s">
        <v>1766</v>
      </c>
      <c r="D150" s="288">
        <v>42754</v>
      </c>
      <c r="E150" s="301">
        <v>13.85</v>
      </c>
      <c r="F150" s="315">
        <v>520000</v>
      </c>
      <c r="G150" s="316">
        <v>7202000</v>
      </c>
      <c r="H150" s="306">
        <v>0</v>
      </c>
      <c r="I150" s="301">
        <v>0</v>
      </c>
      <c r="J150" s="333">
        <v>520000</v>
      </c>
      <c r="K150" s="289">
        <v>7202000</v>
      </c>
    </row>
    <row r="151" spans="1:11" s="15" customFormat="1" outlineLevel="2" x14ac:dyDescent="0.3">
      <c r="A151" s="98" t="s">
        <v>1765</v>
      </c>
      <c r="B151" s="99" t="s">
        <v>424</v>
      </c>
      <c r="C151" s="127" t="s">
        <v>1766</v>
      </c>
      <c r="D151" s="288">
        <v>42754</v>
      </c>
      <c r="E151" s="301">
        <v>13.9</v>
      </c>
      <c r="F151" s="315">
        <v>905000</v>
      </c>
      <c r="G151" s="316">
        <v>12579500</v>
      </c>
      <c r="H151" s="306">
        <v>0</v>
      </c>
      <c r="I151" s="301">
        <v>0</v>
      </c>
      <c r="J151" s="333">
        <v>905000</v>
      </c>
      <c r="K151" s="289">
        <v>12579500</v>
      </c>
    </row>
    <row r="152" spans="1:11" s="15" customFormat="1" outlineLevel="2" x14ac:dyDescent="0.3">
      <c r="A152" s="98" t="s">
        <v>1765</v>
      </c>
      <c r="B152" s="99" t="s">
        <v>424</v>
      </c>
      <c r="C152" s="127" t="s">
        <v>1766</v>
      </c>
      <c r="D152" s="288">
        <v>42754</v>
      </c>
      <c r="E152" s="301">
        <v>14.1</v>
      </c>
      <c r="F152" s="315">
        <v>67000</v>
      </c>
      <c r="G152" s="316">
        <v>944700</v>
      </c>
      <c r="H152" s="306">
        <v>0</v>
      </c>
      <c r="I152" s="301">
        <v>0</v>
      </c>
      <c r="J152" s="333">
        <v>67000</v>
      </c>
      <c r="K152" s="289">
        <v>944700</v>
      </c>
    </row>
    <row r="153" spans="1:11" s="15" customFormat="1" outlineLevel="2" x14ac:dyDescent="0.3">
      <c r="A153" s="98" t="s">
        <v>1765</v>
      </c>
      <c r="B153" s="99" t="s">
        <v>424</v>
      </c>
      <c r="C153" s="127" t="s">
        <v>1766</v>
      </c>
      <c r="D153" s="288">
        <v>42754</v>
      </c>
      <c r="E153" s="301">
        <v>14.2</v>
      </c>
      <c r="F153" s="315">
        <v>400000</v>
      </c>
      <c r="G153" s="316">
        <v>5680000</v>
      </c>
      <c r="H153" s="306">
        <v>0</v>
      </c>
      <c r="I153" s="301">
        <v>0</v>
      </c>
      <c r="J153" s="333">
        <v>400000</v>
      </c>
      <c r="K153" s="289">
        <v>5680000</v>
      </c>
    </row>
    <row r="154" spans="1:11" s="15" customFormat="1" outlineLevel="2" x14ac:dyDescent="0.3">
      <c r="A154" s="98" t="s">
        <v>1765</v>
      </c>
      <c r="B154" s="99" t="s">
        <v>424</v>
      </c>
      <c r="C154" s="127" t="s">
        <v>1766</v>
      </c>
      <c r="D154" s="288">
        <v>42754</v>
      </c>
      <c r="E154" s="301">
        <v>14.25</v>
      </c>
      <c r="F154" s="315">
        <v>2033000</v>
      </c>
      <c r="G154" s="316">
        <v>28970250</v>
      </c>
      <c r="H154" s="306">
        <v>0</v>
      </c>
      <c r="I154" s="301">
        <v>0</v>
      </c>
      <c r="J154" s="333">
        <v>2033000</v>
      </c>
      <c r="K154" s="289">
        <v>28970250</v>
      </c>
    </row>
    <row r="155" spans="1:11" s="15" customFormat="1" outlineLevel="2" x14ac:dyDescent="0.3">
      <c r="A155" s="98" t="s">
        <v>1765</v>
      </c>
      <c r="B155" s="99" t="s">
        <v>424</v>
      </c>
      <c r="C155" s="127" t="s">
        <v>1766</v>
      </c>
      <c r="D155" s="288">
        <v>42754</v>
      </c>
      <c r="E155" s="301">
        <v>14.3</v>
      </c>
      <c r="F155" s="315">
        <v>1500000</v>
      </c>
      <c r="G155" s="316">
        <v>21450000</v>
      </c>
      <c r="H155" s="306">
        <v>0</v>
      </c>
      <c r="I155" s="301">
        <v>0</v>
      </c>
      <c r="J155" s="333">
        <v>1500000</v>
      </c>
      <c r="K155" s="289">
        <v>21450000</v>
      </c>
    </row>
    <row r="156" spans="1:11" s="15" customFormat="1" outlineLevel="2" x14ac:dyDescent="0.3">
      <c r="A156" s="98" t="s">
        <v>1765</v>
      </c>
      <c r="B156" s="99" t="s">
        <v>424</v>
      </c>
      <c r="C156" s="127" t="s">
        <v>1767</v>
      </c>
      <c r="D156" s="288">
        <v>42755</v>
      </c>
      <c r="E156" s="301">
        <v>14.05</v>
      </c>
      <c r="F156" s="315">
        <v>4000</v>
      </c>
      <c r="G156" s="316">
        <v>56200</v>
      </c>
      <c r="H156" s="306">
        <v>0</v>
      </c>
      <c r="I156" s="301">
        <v>0</v>
      </c>
      <c r="J156" s="333">
        <v>4000</v>
      </c>
      <c r="K156" s="289">
        <v>56200</v>
      </c>
    </row>
    <row r="157" spans="1:11" s="15" customFormat="1" outlineLevel="2" x14ac:dyDescent="0.3">
      <c r="A157" s="98" t="s">
        <v>1765</v>
      </c>
      <c r="B157" s="99" t="s">
        <v>424</v>
      </c>
      <c r="C157" s="127" t="s">
        <v>1767</v>
      </c>
      <c r="D157" s="288">
        <v>42755</v>
      </c>
      <c r="E157" s="301">
        <v>14.1</v>
      </c>
      <c r="F157" s="315">
        <v>28000</v>
      </c>
      <c r="G157" s="316">
        <v>394800</v>
      </c>
      <c r="H157" s="306">
        <v>0</v>
      </c>
      <c r="I157" s="301">
        <v>0</v>
      </c>
      <c r="J157" s="333">
        <v>28000</v>
      </c>
      <c r="K157" s="289">
        <v>394800</v>
      </c>
    </row>
    <row r="158" spans="1:11" s="15" customFormat="1" outlineLevel="2" x14ac:dyDescent="0.3">
      <c r="A158" s="98" t="s">
        <v>1765</v>
      </c>
      <c r="B158" s="99" t="s">
        <v>424</v>
      </c>
      <c r="C158" s="127" t="s">
        <v>1767</v>
      </c>
      <c r="D158" s="288">
        <v>42755</v>
      </c>
      <c r="E158" s="301">
        <v>14.15</v>
      </c>
      <c r="F158" s="315">
        <v>179000</v>
      </c>
      <c r="G158" s="316">
        <v>2532850</v>
      </c>
      <c r="H158" s="306">
        <v>0</v>
      </c>
      <c r="I158" s="301">
        <v>0</v>
      </c>
      <c r="J158" s="333">
        <v>179000</v>
      </c>
      <c r="K158" s="289">
        <v>2532850</v>
      </c>
    </row>
    <row r="159" spans="1:11" s="15" customFormat="1" outlineLevel="2" x14ac:dyDescent="0.3">
      <c r="A159" s="98" t="s">
        <v>1765</v>
      </c>
      <c r="B159" s="99" t="s">
        <v>424</v>
      </c>
      <c r="C159" s="127" t="s">
        <v>1767</v>
      </c>
      <c r="D159" s="288">
        <v>42784</v>
      </c>
      <c r="E159" s="301">
        <v>16.850000000000001</v>
      </c>
      <c r="F159" s="315">
        <v>0</v>
      </c>
      <c r="G159" s="316">
        <v>0</v>
      </c>
      <c r="H159" s="307">
        <v>698000</v>
      </c>
      <c r="I159" s="328">
        <v>11761300</v>
      </c>
      <c r="J159" s="333">
        <v>-698000</v>
      </c>
      <c r="K159" s="289">
        <v>-11761300</v>
      </c>
    </row>
    <row r="160" spans="1:11" s="15" customFormat="1" outlineLevel="2" x14ac:dyDescent="0.3">
      <c r="A160" s="98" t="s">
        <v>1765</v>
      </c>
      <c r="B160" s="99" t="s">
        <v>424</v>
      </c>
      <c r="C160" s="127">
        <v>93330306184</v>
      </c>
      <c r="D160" s="288">
        <v>42784</v>
      </c>
      <c r="E160" s="301">
        <v>16.399999999999999</v>
      </c>
      <c r="F160" s="315">
        <v>0</v>
      </c>
      <c r="G160" s="316">
        <v>0</v>
      </c>
      <c r="H160" s="307">
        <v>800000</v>
      </c>
      <c r="I160" s="328">
        <v>13120000</v>
      </c>
      <c r="J160" s="333">
        <v>-800000</v>
      </c>
      <c r="K160" s="289">
        <v>-13120000</v>
      </c>
    </row>
    <row r="161" spans="1:11" s="15" customFormat="1" outlineLevel="2" x14ac:dyDescent="0.3">
      <c r="A161" s="98" t="s">
        <v>1765</v>
      </c>
      <c r="B161" s="99" t="s">
        <v>424</v>
      </c>
      <c r="C161" s="127">
        <v>93330306184</v>
      </c>
      <c r="D161" s="288">
        <v>42784</v>
      </c>
      <c r="E161" s="301">
        <v>16.45</v>
      </c>
      <c r="F161" s="315">
        <v>0</v>
      </c>
      <c r="G161" s="316">
        <v>0</v>
      </c>
      <c r="H161" s="307">
        <v>975000</v>
      </c>
      <c r="I161" s="328">
        <v>16038750</v>
      </c>
      <c r="J161" s="333">
        <v>-975000</v>
      </c>
      <c r="K161" s="289">
        <v>-16038750</v>
      </c>
    </row>
    <row r="162" spans="1:11" s="15" customFormat="1" outlineLevel="2" x14ac:dyDescent="0.3">
      <c r="A162" s="98" t="s">
        <v>1765</v>
      </c>
      <c r="B162" s="99" t="s">
        <v>424</v>
      </c>
      <c r="C162" s="127">
        <v>93330306184</v>
      </c>
      <c r="D162" s="288">
        <v>42784</v>
      </c>
      <c r="E162" s="301">
        <v>16.5</v>
      </c>
      <c r="F162" s="315">
        <v>0</v>
      </c>
      <c r="G162" s="316">
        <v>0</v>
      </c>
      <c r="H162" s="307">
        <v>5640000</v>
      </c>
      <c r="I162" s="328">
        <v>93060000</v>
      </c>
      <c r="J162" s="333">
        <v>-5640000</v>
      </c>
      <c r="K162" s="289">
        <v>-93060000</v>
      </c>
    </row>
    <row r="163" spans="1:11" s="15" customFormat="1" outlineLevel="2" x14ac:dyDescent="0.3">
      <c r="A163" s="98" t="s">
        <v>1765</v>
      </c>
      <c r="B163" s="99" t="s">
        <v>424</v>
      </c>
      <c r="C163" s="127">
        <v>93330306184</v>
      </c>
      <c r="D163" s="288">
        <v>42784</v>
      </c>
      <c r="E163" s="301">
        <v>16.55</v>
      </c>
      <c r="F163" s="315">
        <v>0</v>
      </c>
      <c r="G163" s="316">
        <v>0</v>
      </c>
      <c r="H163" s="307">
        <v>600000</v>
      </c>
      <c r="I163" s="328">
        <v>9930000</v>
      </c>
      <c r="J163" s="333">
        <v>-600000</v>
      </c>
      <c r="K163" s="289">
        <v>-9930000</v>
      </c>
    </row>
    <row r="164" spans="1:11" s="15" customFormat="1" outlineLevel="2" x14ac:dyDescent="0.3">
      <c r="A164" s="98" t="s">
        <v>1765</v>
      </c>
      <c r="B164" s="99" t="s">
        <v>424</v>
      </c>
      <c r="C164" s="127">
        <v>93330306184</v>
      </c>
      <c r="D164" s="288">
        <v>42784</v>
      </c>
      <c r="E164" s="301">
        <v>16.600000000000001</v>
      </c>
      <c r="F164" s="315">
        <v>0</v>
      </c>
      <c r="G164" s="316">
        <v>0</v>
      </c>
      <c r="H164" s="307">
        <v>101000</v>
      </c>
      <c r="I164" s="328">
        <v>1676600</v>
      </c>
      <c r="J164" s="333">
        <v>-101000</v>
      </c>
      <c r="K164" s="289">
        <v>-1676600</v>
      </c>
    </row>
    <row r="165" spans="1:11" s="15" customFormat="1" outlineLevel="2" x14ac:dyDescent="0.3">
      <c r="A165" s="98" t="s">
        <v>1765</v>
      </c>
      <c r="B165" s="99" t="s">
        <v>424</v>
      </c>
      <c r="C165" s="127">
        <v>93330306184</v>
      </c>
      <c r="D165" s="288">
        <v>42784</v>
      </c>
      <c r="E165" s="301">
        <v>16.649999999999999</v>
      </c>
      <c r="F165" s="315">
        <v>0</v>
      </c>
      <c r="G165" s="316">
        <v>0</v>
      </c>
      <c r="H165" s="307">
        <v>467000</v>
      </c>
      <c r="I165" s="328">
        <v>7775550</v>
      </c>
      <c r="J165" s="333">
        <v>-467000</v>
      </c>
      <c r="K165" s="289">
        <v>-7775550</v>
      </c>
    </row>
    <row r="166" spans="1:11" s="15" customFormat="1" outlineLevel="2" x14ac:dyDescent="0.3">
      <c r="A166" s="98" t="s">
        <v>1765</v>
      </c>
      <c r="B166" s="99" t="s">
        <v>424</v>
      </c>
      <c r="C166" s="127">
        <v>93330306184</v>
      </c>
      <c r="D166" s="288">
        <v>42784</v>
      </c>
      <c r="E166" s="301">
        <v>16.75</v>
      </c>
      <c r="F166" s="315">
        <v>0</v>
      </c>
      <c r="G166" s="316">
        <v>0</v>
      </c>
      <c r="H166" s="307">
        <v>2108000</v>
      </c>
      <c r="I166" s="328">
        <v>35309000</v>
      </c>
      <c r="J166" s="333">
        <v>-2108000</v>
      </c>
      <c r="K166" s="289">
        <v>-35309000</v>
      </c>
    </row>
    <row r="167" spans="1:11" s="15" customFormat="1" outlineLevel="2" x14ac:dyDescent="0.3">
      <c r="A167" s="98" t="s">
        <v>1765</v>
      </c>
      <c r="B167" s="99" t="s">
        <v>424</v>
      </c>
      <c r="C167" s="127">
        <v>93330306184</v>
      </c>
      <c r="D167" s="288">
        <v>42786</v>
      </c>
      <c r="E167" s="301">
        <v>15</v>
      </c>
      <c r="F167" s="315">
        <v>300000</v>
      </c>
      <c r="G167" s="316">
        <v>4500000</v>
      </c>
      <c r="H167" s="306">
        <v>0</v>
      </c>
      <c r="I167" s="301">
        <v>0</v>
      </c>
      <c r="J167" s="333">
        <v>300000</v>
      </c>
      <c r="K167" s="289">
        <v>4500000</v>
      </c>
    </row>
    <row r="168" spans="1:11" s="15" customFormat="1" outlineLevel="2" x14ac:dyDescent="0.3">
      <c r="A168" s="98" t="s">
        <v>1765</v>
      </c>
      <c r="B168" s="99" t="s">
        <v>424</v>
      </c>
      <c r="C168" s="127">
        <v>93330306184</v>
      </c>
      <c r="D168" s="288">
        <v>42786</v>
      </c>
      <c r="E168" s="301">
        <v>15.05</v>
      </c>
      <c r="F168" s="315">
        <v>256000</v>
      </c>
      <c r="G168" s="316">
        <v>3852800</v>
      </c>
      <c r="H168" s="306">
        <v>0</v>
      </c>
      <c r="I168" s="301">
        <v>0</v>
      </c>
      <c r="J168" s="333">
        <v>256000</v>
      </c>
      <c r="K168" s="289">
        <v>3852800</v>
      </c>
    </row>
    <row r="169" spans="1:11" s="15" customFormat="1" outlineLevel="2" x14ac:dyDescent="0.3">
      <c r="A169" s="98" t="s">
        <v>1765</v>
      </c>
      <c r="B169" s="99" t="s">
        <v>424</v>
      </c>
      <c r="C169" s="127">
        <v>93330306184</v>
      </c>
      <c r="D169" s="288">
        <v>42786</v>
      </c>
      <c r="E169" s="301">
        <v>15.1</v>
      </c>
      <c r="F169" s="315">
        <v>400000</v>
      </c>
      <c r="G169" s="316">
        <v>6040000</v>
      </c>
      <c r="H169" s="306">
        <v>0</v>
      </c>
      <c r="I169" s="301">
        <v>0</v>
      </c>
      <c r="J169" s="333">
        <v>400000</v>
      </c>
      <c r="K169" s="289">
        <v>6040000</v>
      </c>
    </row>
    <row r="170" spans="1:11" s="15" customFormat="1" outlineLevel="2" x14ac:dyDescent="0.3">
      <c r="A170" s="98" t="s">
        <v>1765</v>
      </c>
      <c r="B170" s="99" t="s">
        <v>424</v>
      </c>
      <c r="C170" s="127">
        <v>93330306184</v>
      </c>
      <c r="D170" s="288">
        <v>42786</v>
      </c>
      <c r="E170" s="301">
        <v>15.2</v>
      </c>
      <c r="F170" s="315">
        <v>400000</v>
      </c>
      <c r="G170" s="316">
        <v>6080000</v>
      </c>
      <c r="H170" s="306">
        <v>0</v>
      </c>
      <c r="I170" s="301">
        <v>0</v>
      </c>
      <c r="J170" s="333">
        <v>400000</v>
      </c>
      <c r="K170" s="289">
        <v>6080000</v>
      </c>
    </row>
    <row r="171" spans="1:11" s="15" customFormat="1" outlineLevel="2" x14ac:dyDescent="0.3">
      <c r="A171" s="98" t="s">
        <v>1765</v>
      </c>
      <c r="B171" s="99" t="s">
        <v>424</v>
      </c>
      <c r="C171" s="127">
        <v>93330306184</v>
      </c>
      <c r="D171" s="288">
        <v>42796</v>
      </c>
      <c r="E171" s="301">
        <v>15.9</v>
      </c>
      <c r="F171" s="315">
        <v>499000</v>
      </c>
      <c r="G171" s="316">
        <v>7934100</v>
      </c>
      <c r="H171" s="306">
        <v>0</v>
      </c>
      <c r="I171" s="301">
        <v>0</v>
      </c>
      <c r="J171" s="333">
        <v>499000</v>
      </c>
      <c r="K171" s="289">
        <v>7934100</v>
      </c>
    </row>
    <row r="172" spans="1:11" s="15" customFormat="1" outlineLevel="2" x14ac:dyDescent="0.3">
      <c r="A172" s="98" t="s">
        <v>1765</v>
      </c>
      <c r="B172" s="99" t="s">
        <v>424</v>
      </c>
      <c r="C172" s="127" t="s">
        <v>1767</v>
      </c>
      <c r="D172" s="288">
        <v>42797</v>
      </c>
      <c r="E172" s="301">
        <v>15.25</v>
      </c>
      <c r="F172" s="315">
        <v>0</v>
      </c>
      <c r="G172" s="316">
        <v>0</v>
      </c>
      <c r="H172" s="307">
        <v>124000</v>
      </c>
      <c r="I172" s="328">
        <v>1891000</v>
      </c>
      <c r="J172" s="333">
        <v>-124000</v>
      </c>
      <c r="K172" s="289">
        <v>-1891000</v>
      </c>
    </row>
    <row r="173" spans="1:11" s="15" customFormat="1" outlineLevel="2" x14ac:dyDescent="0.3">
      <c r="A173" s="98" t="s">
        <v>1765</v>
      </c>
      <c r="B173" s="99" t="s">
        <v>424</v>
      </c>
      <c r="C173" s="127" t="s">
        <v>1767</v>
      </c>
      <c r="D173" s="288">
        <v>42797</v>
      </c>
      <c r="E173" s="301">
        <v>15.3</v>
      </c>
      <c r="F173" s="315">
        <v>0</v>
      </c>
      <c r="G173" s="316">
        <v>0</v>
      </c>
      <c r="H173" s="307">
        <v>6000</v>
      </c>
      <c r="I173" s="328">
        <v>91800</v>
      </c>
      <c r="J173" s="333">
        <v>-6000</v>
      </c>
      <c r="K173" s="289">
        <v>-91800</v>
      </c>
    </row>
    <row r="174" spans="1:11" s="15" customFormat="1" outlineLevel="2" x14ac:dyDescent="0.3">
      <c r="A174" s="98" t="s">
        <v>1765</v>
      </c>
      <c r="B174" s="99" t="s">
        <v>424</v>
      </c>
      <c r="C174" s="127">
        <v>93330306184</v>
      </c>
      <c r="D174" s="288">
        <v>42797</v>
      </c>
      <c r="E174" s="301">
        <v>15.7</v>
      </c>
      <c r="F174" s="315">
        <v>0</v>
      </c>
      <c r="G174" s="316">
        <v>0</v>
      </c>
      <c r="H174" s="307">
        <v>226000</v>
      </c>
      <c r="I174" s="328">
        <v>3548200</v>
      </c>
      <c r="J174" s="333">
        <v>-226000</v>
      </c>
      <c r="K174" s="289">
        <v>-3548200</v>
      </c>
    </row>
    <row r="175" spans="1:11" s="15" customFormat="1" outlineLevel="2" x14ac:dyDescent="0.3">
      <c r="A175" s="98" t="s">
        <v>1765</v>
      </c>
      <c r="B175" s="99" t="s">
        <v>424</v>
      </c>
      <c r="C175" s="127">
        <v>93330306184</v>
      </c>
      <c r="D175" s="288">
        <v>42797</v>
      </c>
      <c r="E175" s="301">
        <v>15.75</v>
      </c>
      <c r="F175" s="315">
        <v>0</v>
      </c>
      <c r="G175" s="316">
        <v>0</v>
      </c>
      <c r="H175" s="307">
        <v>599000</v>
      </c>
      <c r="I175" s="328">
        <v>9434250</v>
      </c>
      <c r="J175" s="333">
        <v>-599000</v>
      </c>
      <c r="K175" s="289">
        <v>-9434250</v>
      </c>
    </row>
    <row r="176" spans="1:11" s="15" customFormat="1" outlineLevel="2" x14ac:dyDescent="0.3">
      <c r="A176" s="98" t="s">
        <v>1765</v>
      </c>
      <c r="B176" s="99" t="s">
        <v>424</v>
      </c>
      <c r="C176" s="127">
        <v>93330306184</v>
      </c>
      <c r="D176" s="288">
        <v>42797</v>
      </c>
      <c r="E176" s="301">
        <v>15.8</v>
      </c>
      <c r="F176" s="315">
        <v>0</v>
      </c>
      <c r="G176" s="316">
        <v>0</v>
      </c>
      <c r="H176" s="307">
        <v>924000</v>
      </c>
      <c r="I176" s="328">
        <v>14599200</v>
      </c>
      <c r="J176" s="333">
        <v>-924000</v>
      </c>
      <c r="K176" s="289">
        <v>-14599200</v>
      </c>
    </row>
    <row r="177" spans="1:11" s="15" customFormat="1" outlineLevel="2" x14ac:dyDescent="0.3">
      <c r="A177" s="98" t="s">
        <v>1765</v>
      </c>
      <c r="B177" s="99" t="s">
        <v>424</v>
      </c>
      <c r="C177" s="127">
        <v>93330306184</v>
      </c>
      <c r="D177" s="288">
        <v>42797</v>
      </c>
      <c r="E177" s="301">
        <v>15.85</v>
      </c>
      <c r="F177" s="315">
        <v>0</v>
      </c>
      <c r="G177" s="316">
        <v>0</v>
      </c>
      <c r="H177" s="307">
        <v>106000</v>
      </c>
      <c r="I177" s="328">
        <v>1680100</v>
      </c>
      <c r="J177" s="333">
        <v>-106000</v>
      </c>
      <c r="K177" s="289">
        <v>-1680100</v>
      </c>
    </row>
    <row r="178" spans="1:11" s="15" customFormat="1" outlineLevel="2" x14ac:dyDescent="0.3">
      <c r="A178" s="98" t="s">
        <v>1765</v>
      </c>
      <c r="B178" s="99" t="s">
        <v>424</v>
      </c>
      <c r="C178" s="127" t="s">
        <v>1766</v>
      </c>
      <c r="D178" s="288">
        <v>42800</v>
      </c>
      <c r="E178" s="301">
        <v>14.05</v>
      </c>
      <c r="F178" s="315">
        <v>0</v>
      </c>
      <c r="G178" s="316">
        <v>0</v>
      </c>
      <c r="H178" s="307">
        <v>800000</v>
      </c>
      <c r="I178" s="328">
        <v>11240000</v>
      </c>
      <c r="J178" s="333">
        <v>-800000</v>
      </c>
      <c r="K178" s="289">
        <v>-11240000</v>
      </c>
    </row>
    <row r="179" spans="1:11" s="15" customFormat="1" outlineLevel="2" x14ac:dyDescent="0.3">
      <c r="A179" s="98" t="s">
        <v>1765</v>
      </c>
      <c r="B179" s="99" t="s">
        <v>424</v>
      </c>
      <c r="C179" s="127" t="s">
        <v>1766</v>
      </c>
      <c r="D179" s="288">
        <v>42800</v>
      </c>
      <c r="E179" s="301">
        <v>14.1</v>
      </c>
      <c r="F179" s="315">
        <v>0</v>
      </c>
      <c r="G179" s="316">
        <v>0</v>
      </c>
      <c r="H179" s="307">
        <v>400000</v>
      </c>
      <c r="I179" s="328">
        <v>5640000</v>
      </c>
      <c r="J179" s="333">
        <v>-400000</v>
      </c>
      <c r="K179" s="289">
        <v>-5640000</v>
      </c>
    </row>
    <row r="180" spans="1:11" s="15" customFormat="1" outlineLevel="2" x14ac:dyDescent="0.3">
      <c r="A180" s="98" t="s">
        <v>1765</v>
      </c>
      <c r="B180" s="99" t="s">
        <v>424</v>
      </c>
      <c r="C180" s="127" t="s">
        <v>1766</v>
      </c>
      <c r="D180" s="288">
        <v>42800</v>
      </c>
      <c r="E180" s="301">
        <v>14.2</v>
      </c>
      <c r="F180" s="315">
        <v>0</v>
      </c>
      <c r="G180" s="316">
        <v>0</v>
      </c>
      <c r="H180" s="307">
        <v>400000</v>
      </c>
      <c r="I180" s="328">
        <v>5680000</v>
      </c>
      <c r="J180" s="333">
        <v>-400000</v>
      </c>
      <c r="K180" s="289">
        <v>-5680000</v>
      </c>
    </row>
    <row r="181" spans="1:11" s="15" customFormat="1" outlineLevel="2" x14ac:dyDescent="0.3">
      <c r="A181" s="98" t="s">
        <v>1765</v>
      </c>
      <c r="B181" s="99" t="s">
        <v>424</v>
      </c>
      <c r="C181" s="127" t="s">
        <v>1766</v>
      </c>
      <c r="D181" s="288">
        <v>42800</v>
      </c>
      <c r="E181" s="301">
        <v>14.5</v>
      </c>
      <c r="F181" s="315">
        <v>0</v>
      </c>
      <c r="G181" s="316">
        <v>0</v>
      </c>
      <c r="H181" s="307">
        <v>1158000</v>
      </c>
      <c r="I181" s="328">
        <v>16791000</v>
      </c>
      <c r="J181" s="333">
        <v>-1158000</v>
      </c>
      <c r="K181" s="289">
        <v>-16791000</v>
      </c>
    </row>
    <row r="182" spans="1:11" s="15" customFormat="1" outlineLevel="2" x14ac:dyDescent="0.3">
      <c r="A182" s="98" t="s">
        <v>1765</v>
      </c>
      <c r="B182" s="99" t="s">
        <v>424</v>
      </c>
      <c r="C182" s="127" t="s">
        <v>1766</v>
      </c>
      <c r="D182" s="288">
        <v>42800</v>
      </c>
      <c r="E182" s="301">
        <v>14.55</v>
      </c>
      <c r="F182" s="315">
        <v>0</v>
      </c>
      <c r="G182" s="316">
        <v>0</v>
      </c>
      <c r="H182" s="307">
        <v>6334000</v>
      </c>
      <c r="I182" s="328">
        <v>92159700</v>
      </c>
      <c r="J182" s="333">
        <v>-6334000</v>
      </c>
      <c r="K182" s="289">
        <v>-92159700</v>
      </c>
    </row>
    <row r="183" spans="1:11" s="15" customFormat="1" outlineLevel="2" x14ac:dyDescent="0.3">
      <c r="A183" s="98" t="s">
        <v>1765</v>
      </c>
      <c r="B183" s="99" t="s">
        <v>424</v>
      </c>
      <c r="C183" s="127" t="s">
        <v>1766</v>
      </c>
      <c r="D183" s="288">
        <v>42800</v>
      </c>
      <c r="E183" s="301">
        <v>14.6</v>
      </c>
      <c r="F183" s="315">
        <v>0</v>
      </c>
      <c r="G183" s="316">
        <v>0</v>
      </c>
      <c r="H183" s="307">
        <v>4598000</v>
      </c>
      <c r="I183" s="328">
        <v>67130800</v>
      </c>
      <c r="J183" s="333">
        <v>-4598000</v>
      </c>
      <c r="K183" s="289">
        <v>-67130800</v>
      </c>
    </row>
    <row r="184" spans="1:11" s="15" customFormat="1" ht="16.8" outlineLevel="2" thickBot="1" x14ac:dyDescent="0.35">
      <c r="A184" s="102" t="s">
        <v>1765</v>
      </c>
      <c r="B184" s="103" t="s">
        <v>424</v>
      </c>
      <c r="C184" s="129" t="s">
        <v>1766</v>
      </c>
      <c r="D184" s="290">
        <v>42800</v>
      </c>
      <c r="E184" s="302">
        <v>14.65</v>
      </c>
      <c r="F184" s="317">
        <v>0</v>
      </c>
      <c r="G184" s="318">
        <v>0</v>
      </c>
      <c r="H184" s="308">
        <v>1000000</v>
      </c>
      <c r="I184" s="329">
        <v>14650000</v>
      </c>
      <c r="J184" s="334">
        <v>-1000000</v>
      </c>
      <c r="K184" s="291">
        <v>-14650000</v>
      </c>
    </row>
    <row r="185" spans="1:11" s="15" customFormat="1" ht="16.8" outlineLevel="1" thickBot="1" x14ac:dyDescent="0.35">
      <c r="A185" s="292"/>
      <c r="B185" s="293" t="s">
        <v>1768</v>
      </c>
      <c r="C185" s="294"/>
      <c r="D185" s="295"/>
      <c r="E185" s="303"/>
      <c r="F185" s="319">
        <f t="shared" ref="F185:K185" si="0">SUBTOTAL(9,F3:F184)</f>
        <v>58185000</v>
      </c>
      <c r="G185" s="320">
        <f t="shared" si="0"/>
        <v>533380010</v>
      </c>
      <c r="H185" s="309">
        <f t="shared" si="0"/>
        <v>41955000</v>
      </c>
      <c r="I185" s="330">
        <f t="shared" si="0"/>
        <v>552231400</v>
      </c>
      <c r="J185" s="335">
        <f t="shared" si="0"/>
        <v>16230000</v>
      </c>
      <c r="K185" s="296">
        <f t="shared" si="0"/>
        <v>-18851390</v>
      </c>
    </row>
    <row r="186" spans="1:11" s="15" customFormat="1" outlineLevel="2" x14ac:dyDescent="0.3">
      <c r="A186" s="93" t="s">
        <v>1765</v>
      </c>
      <c r="B186" s="94" t="s">
        <v>346</v>
      </c>
      <c r="C186" s="126" t="s">
        <v>1769</v>
      </c>
      <c r="D186" s="286">
        <v>42615</v>
      </c>
      <c r="E186" s="300">
        <v>5.54</v>
      </c>
      <c r="F186" s="313">
        <v>40000</v>
      </c>
      <c r="G186" s="314">
        <v>221600</v>
      </c>
      <c r="H186" s="305">
        <v>0</v>
      </c>
      <c r="I186" s="300">
        <v>0</v>
      </c>
      <c r="J186" s="332">
        <v>40000</v>
      </c>
      <c r="K186" s="287">
        <v>221600</v>
      </c>
    </row>
    <row r="187" spans="1:11" s="15" customFormat="1" outlineLevel="2" x14ac:dyDescent="0.3">
      <c r="A187" s="98" t="s">
        <v>1770</v>
      </c>
      <c r="B187" s="99" t="s">
        <v>346</v>
      </c>
      <c r="C187" s="127" t="s">
        <v>1769</v>
      </c>
      <c r="D187" s="288">
        <v>42615</v>
      </c>
      <c r="E187" s="301">
        <v>5.55</v>
      </c>
      <c r="F187" s="315">
        <v>900000</v>
      </c>
      <c r="G187" s="316">
        <v>4995000</v>
      </c>
      <c r="H187" s="306">
        <v>0</v>
      </c>
      <c r="I187" s="301">
        <v>0</v>
      </c>
      <c r="J187" s="333">
        <v>900000</v>
      </c>
      <c r="K187" s="289">
        <v>4995000</v>
      </c>
    </row>
    <row r="188" spans="1:11" s="15" customFormat="1" outlineLevel="2" x14ac:dyDescent="0.3">
      <c r="A188" s="98" t="s">
        <v>1771</v>
      </c>
      <c r="B188" s="99" t="s">
        <v>346</v>
      </c>
      <c r="C188" s="127" t="s">
        <v>1769</v>
      </c>
      <c r="D188" s="288">
        <v>42615</v>
      </c>
      <c r="E188" s="301">
        <v>5.56</v>
      </c>
      <c r="F188" s="315">
        <v>900000</v>
      </c>
      <c r="G188" s="316">
        <v>5004000</v>
      </c>
      <c r="H188" s="306">
        <v>0</v>
      </c>
      <c r="I188" s="301">
        <v>0</v>
      </c>
      <c r="J188" s="333">
        <v>900000</v>
      </c>
      <c r="K188" s="289">
        <v>5004000</v>
      </c>
    </row>
    <row r="189" spans="1:11" s="15" customFormat="1" outlineLevel="2" x14ac:dyDescent="0.3">
      <c r="A189" s="98" t="s">
        <v>1765</v>
      </c>
      <c r="B189" s="99" t="s">
        <v>346</v>
      </c>
      <c r="C189" s="127" t="s">
        <v>1769</v>
      </c>
      <c r="D189" s="288">
        <v>42615</v>
      </c>
      <c r="E189" s="301">
        <v>5.57</v>
      </c>
      <c r="F189" s="315">
        <v>1000000</v>
      </c>
      <c r="G189" s="316">
        <v>5570000</v>
      </c>
      <c r="H189" s="306">
        <v>0</v>
      </c>
      <c r="I189" s="301">
        <v>0</v>
      </c>
      <c r="J189" s="333">
        <v>1000000</v>
      </c>
      <c r="K189" s="289">
        <v>5570000</v>
      </c>
    </row>
    <row r="190" spans="1:11" s="15" customFormat="1" outlineLevel="2" x14ac:dyDescent="0.3">
      <c r="A190" s="98" t="s">
        <v>1765</v>
      </c>
      <c r="B190" s="99" t="s">
        <v>346</v>
      </c>
      <c r="C190" s="127" t="s">
        <v>1769</v>
      </c>
      <c r="D190" s="288">
        <v>42615</v>
      </c>
      <c r="E190" s="301">
        <v>5.58</v>
      </c>
      <c r="F190" s="315">
        <v>500000</v>
      </c>
      <c r="G190" s="316">
        <v>2790000</v>
      </c>
      <c r="H190" s="306">
        <v>0</v>
      </c>
      <c r="I190" s="301">
        <v>0</v>
      </c>
      <c r="J190" s="333">
        <v>500000</v>
      </c>
      <c r="K190" s="289">
        <v>2790000</v>
      </c>
    </row>
    <row r="191" spans="1:11" s="15" customFormat="1" outlineLevel="2" x14ac:dyDescent="0.3">
      <c r="A191" s="98" t="s">
        <v>1770</v>
      </c>
      <c r="B191" s="99" t="s">
        <v>346</v>
      </c>
      <c r="C191" s="127" t="s">
        <v>1769</v>
      </c>
      <c r="D191" s="288">
        <v>42615</v>
      </c>
      <c r="E191" s="301">
        <v>5.59</v>
      </c>
      <c r="F191" s="315">
        <v>2000000</v>
      </c>
      <c r="G191" s="316">
        <v>11180000</v>
      </c>
      <c r="H191" s="306">
        <v>0</v>
      </c>
      <c r="I191" s="301">
        <v>0</v>
      </c>
      <c r="J191" s="333">
        <v>2000000</v>
      </c>
      <c r="K191" s="289">
        <v>11180000</v>
      </c>
    </row>
    <row r="192" spans="1:11" s="15" customFormat="1" outlineLevel="2" x14ac:dyDescent="0.3">
      <c r="A192" s="98" t="s">
        <v>1771</v>
      </c>
      <c r="B192" s="99" t="s">
        <v>346</v>
      </c>
      <c r="C192" s="127" t="s">
        <v>1769</v>
      </c>
      <c r="D192" s="288">
        <v>42615</v>
      </c>
      <c r="E192" s="301">
        <v>5.6</v>
      </c>
      <c r="F192" s="315">
        <v>1000000</v>
      </c>
      <c r="G192" s="316">
        <v>5600000</v>
      </c>
      <c r="H192" s="306">
        <v>0</v>
      </c>
      <c r="I192" s="301">
        <v>0</v>
      </c>
      <c r="J192" s="333">
        <v>1000000</v>
      </c>
      <c r="K192" s="289">
        <v>5600000</v>
      </c>
    </row>
    <row r="193" spans="1:11" s="15" customFormat="1" outlineLevel="2" x14ac:dyDescent="0.3">
      <c r="A193" s="98" t="s">
        <v>1765</v>
      </c>
      <c r="B193" s="99" t="s">
        <v>346</v>
      </c>
      <c r="C193" s="127" t="s">
        <v>1769</v>
      </c>
      <c r="D193" s="288">
        <v>42618</v>
      </c>
      <c r="E193" s="301">
        <v>5.59</v>
      </c>
      <c r="F193" s="315">
        <v>10000</v>
      </c>
      <c r="G193" s="316">
        <v>55900</v>
      </c>
      <c r="H193" s="306">
        <v>0</v>
      </c>
      <c r="I193" s="301">
        <v>0</v>
      </c>
      <c r="J193" s="333">
        <v>10000</v>
      </c>
      <c r="K193" s="289">
        <v>55900</v>
      </c>
    </row>
    <row r="194" spans="1:11" s="15" customFormat="1" outlineLevel="2" x14ac:dyDescent="0.3">
      <c r="A194" s="98" t="s">
        <v>1771</v>
      </c>
      <c r="B194" s="99" t="s">
        <v>346</v>
      </c>
      <c r="C194" s="127" t="s">
        <v>1769</v>
      </c>
      <c r="D194" s="288">
        <v>42618</v>
      </c>
      <c r="E194" s="301">
        <v>5.6</v>
      </c>
      <c r="F194" s="315">
        <v>500000</v>
      </c>
      <c r="G194" s="316">
        <v>2800000</v>
      </c>
      <c r="H194" s="306">
        <v>0</v>
      </c>
      <c r="I194" s="301">
        <v>0</v>
      </c>
      <c r="J194" s="333">
        <v>500000</v>
      </c>
      <c r="K194" s="289">
        <v>2800000</v>
      </c>
    </row>
    <row r="195" spans="1:11" s="15" customFormat="1" outlineLevel="2" x14ac:dyDescent="0.3">
      <c r="A195" s="98" t="s">
        <v>1765</v>
      </c>
      <c r="B195" s="99" t="s">
        <v>346</v>
      </c>
      <c r="C195" s="127" t="s">
        <v>1769</v>
      </c>
      <c r="D195" s="288">
        <v>42618</v>
      </c>
      <c r="E195" s="301">
        <v>5.61</v>
      </c>
      <c r="F195" s="315">
        <v>970000</v>
      </c>
      <c r="G195" s="316">
        <v>5441700</v>
      </c>
      <c r="H195" s="306">
        <v>0</v>
      </c>
      <c r="I195" s="301">
        <v>0</v>
      </c>
      <c r="J195" s="333">
        <v>970000</v>
      </c>
      <c r="K195" s="289">
        <v>5441700</v>
      </c>
    </row>
    <row r="196" spans="1:11" s="15" customFormat="1" outlineLevel="2" x14ac:dyDescent="0.3">
      <c r="A196" s="98" t="s">
        <v>1765</v>
      </c>
      <c r="B196" s="99" t="s">
        <v>346</v>
      </c>
      <c r="C196" s="127" t="s">
        <v>1769</v>
      </c>
      <c r="D196" s="288">
        <v>42618</v>
      </c>
      <c r="E196" s="301">
        <v>5.62</v>
      </c>
      <c r="F196" s="315">
        <v>1197000</v>
      </c>
      <c r="G196" s="316">
        <v>6727140</v>
      </c>
      <c r="H196" s="306">
        <v>0</v>
      </c>
      <c r="I196" s="301">
        <v>0</v>
      </c>
      <c r="J196" s="333">
        <v>1197000</v>
      </c>
      <c r="K196" s="289">
        <v>6727140</v>
      </c>
    </row>
    <row r="197" spans="1:11" s="15" customFormat="1" outlineLevel="2" x14ac:dyDescent="0.3">
      <c r="A197" s="98" t="s">
        <v>1765</v>
      </c>
      <c r="B197" s="99" t="s">
        <v>346</v>
      </c>
      <c r="C197" s="127" t="s">
        <v>1769</v>
      </c>
      <c r="D197" s="288">
        <v>42618</v>
      </c>
      <c r="E197" s="301">
        <v>5.63</v>
      </c>
      <c r="F197" s="315">
        <v>678000</v>
      </c>
      <c r="G197" s="316">
        <v>3817140</v>
      </c>
      <c r="H197" s="306">
        <v>0</v>
      </c>
      <c r="I197" s="301">
        <v>0</v>
      </c>
      <c r="J197" s="333">
        <v>678000</v>
      </c>
      <c r="K197" s="289">
        <v>3817140</v>
      </c>
    </row>
    <row r="198" spans="1:11" s="15" customFormat="1" outlineLevel="2" x14ac:dyDescent="0.3">
      <c r="A198" s="98" t="s">
        <v>1765</v>
      </c>
      <c r="B198" s="99" t="s">
        <v>346</v>
      </c>
      <c r="C198" s="127" t="s">
        <v>1769</v>
      </c>
      <c r="D198" s="288">
        <v>42618</v>
      </c>
      <c r="E198" s="301">
        <v>5.64</v>
      </c>
      <c r="F198" s="315">
        <v>401000</v>
      </c>
      <c r="G198" s="316">
        <v>2261640</v>
      </c>
      <c r="H198" s="306">
        <v>0</v>
      </c>
      <c r="I198" s="301">
        <v>0</v>
      </c>
      <c r="J198" s="333">
        <v>401000</v>
      </c>
      <c r="K198" s="289">
        <v>2261640</v>
      </c>
    </row>
    <row r="199" spans="1:11" s="15" customFormat="1" outlineLevel="2" x14ac:dyDescent="0.3">
      <c r="A199" s="98" t="s">
        <v>1771</v>
      </c>
      <c r="B199" s="99" t="s">
        <v>346</v>
      </c>
      <c r="C199" s="127" t="s">
        <v>1769</v>
      </c>
      <c r="D199" s="288">
        <v>42618</v>
      </c>
      <c r="E199" s="301">
        <v>5.65</v>
      </c>
      <c r="F199" s="315">
        <v>644000</v>
      </c>
      <c r="G199" s="316">
        <v>3638600</v>
      </c>
      <c r="H199" s="306">
        <v>0</v>
      </c>
      <c r="I199" s="301">
        <v>0</v>
      </c>
      <c r="J199" s="333">
        <v>644000</v>
      </c>
      <c r="K199" s="289">
        <v>3638600</v>
      </c>
    </row>
    <row r="200" spans="1:11" s="15" customFormat="1" outlineLevel="2" x14ac:dyDescent="0.3">
      <c r="A200" s="98" t="s">
        <v>1765</v>
      </c>
      <c r="B200" s="99" t="s">
        <v>346</v>
      </c>
      <c r="C200" s="127" t="s">
        <v>1772</v>
      </c>
      <c r="D200" s="288">
        <v>42619</v>
      </c>
      <c r="E200" s="301">
        <v>5.63</v>
      </c>
      <c r="F200" s="315">
        <v>100000</v>
      </c>
      <c r="G200" s="316">
        <v>563000</v>
      </c>
      <c r="H200" s="306">
        <v>0</v>
      </c>
      <c r="I200" s="301">
        <v>0</v>
      </c>
      <c r="J200" s="333">
        <v>100000</v>
      </c>
      <c r="K200" s="289">
        <v>563000</v>
      </c>
    </row>
    <row r="201" spans="1:11" s="15" customFormat="1" outlineLevel="2" x14ac:dyDescent="0.3">
      <c r="A201" s="98" t="s">
        <v>1765</v>
      </c>
      <c r="B201" s="99" t="s">
        <v>346</v>
      </c>
      <c r="C201" s="127" t="s">
        <v>1772</v>
      </c>
      <c r="D201" s="288">
        <v>42619</v>
      </c>
      <c r="E201" s="301">
        <v>5.65</v>
      </c>
      <c r="F201" s="315">
        <v>1130000</v>
      </c>
      <c r="G201" s="316">
        <v>6384500</v>
      </c>
      <c r="H201" s="306">
        <v>0</v>
      </c>
      <c r="I201" s="301">
        <v>0</v>
      </c>
      <c r="J201" s="333">
        <v>1130000</v>
      </c>
      <c r="K201" s="289">
        <v>6384500</v>
      </c>
    </row>
    <row r="202" spans="1:11" s="15" customFormat="1" outlineLevel="2" x14ac:dyDescent="0.3">
      <c r="A202" s="98" t="s">
        <v>1765</v>
      </c>
      <c r="B202" s="99" t="s">
        <v>346</v>
      </c>
      <c r="C202" s="127" t="s">
        <v>1772</v>
      </c>
      <c r="D202" s="288">
        <v>42619</v>
      </c>
      <c r="E202" s="301">
        <v>5.67</v>
      </c>
      <c r="F202" s="315">
        <v>225000</v>
      </c>
      <c r="G202" s="316">
        <v>1275750</v>
      </c>
      <c r="H202" s="306">
        <v>0</v>
      </c>
      <c r="I202" s="301">
        <v>0</v>
      </c>
      <c r="J202" s="333">
        <v>225000</v>
      </c>
      <c r="K202" s="289">
        <v>1275750</v>
      </c>
    </row>
    <row r="203" spans="1:11" s="15" customFormat="1" outlineLevel="2" x14ac:dyDescent="0.3">
      <c r="A203" s="98" t="s">
        <v>1765</v>
      </c>
      <c r="B203" s="99" t="s">
        <v>346</v>
      </c>
      <c r="C203" s="127" t="s">
        <v>1769</v>
      </c>
      <c r="D203" s="288">
        <v>42619</v>
      </c>
      <c r="E203" s="301">
        <v>5.6</v>
      </c>
      <c r="F203" s="315">
        <v>100000</v>
      </c>
      <c r="G203" s="316">
        <v>560000</v>
      </c>
      <c r="H203" s="306">
        <v>0</v>
      </c>
      <c r="I203" s="301">
        <v>0</v>
      </c>
      <c r="J203" s="333">
        <v>100000</v>
      </c>
      <c r="K203" s="289">
        <v>560000</v>
      </c>
    </row>
    <row r="204" spans="1:11" s="15" customFormat="1" outlineLevel="2" x14ac:dyDescent="0.3">
      <c r="A204" s="98" t="s">
        <v>1770</v>
      </c>
      <c r="B204" s="99" t="s">
        <v>346</v>
      </c>
      <c r="C204" s="127" t="s">
        <v>1769</v>
      </c>
      <c r="D204" s="288">
        <v>42619</v>
      </c>
      <c r="E204" s="301">
        <v>5.61</v>
      </c>
      <c r="F204" s="315">
        <v>109000</v>
      </c>
      <c r="G204" s="316">
        <v>611490</v>
      </c>
      <c r="H204" s="306">
        <v>0</v>
      </c>
      <c r="I204" s="301">
        <v>0</v>
      </c>
      <c r="J204" s="333">
        <v>109000</v>
      </c>
      <c r="K204" s="289">
        <v>611490</v>
      </c>
    </row>
    <row r="205" spans="1:11" s="15" customFormat="1" outlineLevel="2" x14ac:dyDescent="0.3">
      <c r="A205" s="98" t="s">
        <v>1770</v>
      </c>
      <c r="B205" s="99" t="s">
        <v>346</v>
      </c>
      <c r="C205" s="127" t="s">
        <v>1769</v>
      </c>
      <c r="D205" s="288">
        <v>42619</v>
      </c>
      <c r="E205" s="301">
        <v>5.62</v>
      </c>
      <c r="F205" s="315">
        <v>308000</v>
      </c>
      <c r="G205" s="316">
        <v>1730960</v>
      </c>
      <c r="H205" s="306">
        <v>0</v>
      </c>
      <c r="I205" s="301">
        <v>0</v>
      </c>
      <c r="J205" s="333">
        <v>308000</v>
      </c>
      <c r="K205" s="289">
        <v>1730960</v>
      </c>
    </row>
    <row r="206" spans="1:11" s="15" customFormat="1" outlineLevel="2" x14ac:dyDescent="0.3">
      <c r="A206" s="98" t="s">
        <v>1771</v>
      </c>
      <c r="B206" s="99" t="s">
        <v>346</v>
      </c>
      <c r="C206" s="127" t="s">
        <v>1769</v>
      </c>
      <c r="D206" s="288">
        <v>42619</v>
      </c>
      <c r="E206" s="301">
        <v>5.63</v>
      </c>
      <c r="F206" s="315">
        <v>193000</v>
      </c>
      <c r="G206" s="316">
        <v>1086590</v>
      </c>
      <c r="H206" s="306">
        <v>0</v>
      </c>
      <c r="I206" s="301">
        <v>0</v>
      </c>
      <c r="J206" s="333">
        <v>193000</v>
      </c>
      <c r="K206" s="289">
        <v>1086590</v>
      </c>
    </row>
    <row r="207" spans="1:11" s="15" customFormat="1" outlineLevel="2" x14ac:dyDescent="0.3">
      <c r="A207" s="98" t="s">
        <v>1765</v>
      </c>
      <c r="B207" s="99" t="s">
        <v>346</v>
      </c>
      <c r="C207" s="127" t="s">
        <v>1769</v>
      </c>
      <c r="D207" s="288">
        <v>42619</v>
      </c>
      <c r="E207" s="301">
        <v>5.65</v>
      </c>
      <c r="F207" s="315">
        <v>100000</v>
      </c>
      <c r="G207" s="316">
        <v>565000</v>
      </c>
      <c r="H207" s="306">
        <v>0</v>
      </c>
      <c r="I207" s="301">
        <v>0</v>
      </c>
      <c r="J207" s="333">
        <v>100000</v>
      </c>
      <c r="K207" s="289">
        <v>565000</v>
      </c>
    </row>
    <row r="208" spans="1:11" s="15" customFormat="1" outlineLevel="2" x14ac:dyDescent="0.3">
      <c r="A208" s="98" t="s">
        <v>1765</v>
      </c>
      <c r="B208" s="99" t="s">
        <v>346</v>
      </c>
      <c r="C208" s="127">
        <v>93330310057</v>
      </c>
      <c r="D208" s="288">
        <v>42620</v>
      </c>
      <c r="E208" s="301">
        <v>6.11</v>
      </c>
      <c r="F208" s="315">
        <v>300000</v>
      </c>
      <c r="G208" s="316">
        <v>1833000</v>
      </c>
      <c r="H208" s="306">
        <v>0</v>
      </c>
      <c r="I208" s="301">
        <v>0</v>
      </c>
      <c r="J208" s="333">
        <v>300000</v>
      </c>
      <c r="K208" s="289">
        <v>1833000</v>
      </c>
    </row>
    <row r="209" spans="1:11" s="15" customFormat="1" outlineLevel="2" x14ac:dyDescent="0.3">
      <c r="A209" s="98" t="s">
        <v>1771</v>
      </c>
      <c r="B209" s="99" t="s">
        <v>346</v>
      </c>
      <c r="C209" s="127" t="s">
        <v>1772</v>
      </c>
      <c r="D209" s="288">
        <v>42621</v>
      </c>
      <c r="E209" s="301">
        <v>6.09</v>
      </c>
      <c r="F209" s="315">
        <v>0</v>
      </c>
      <c r="G209" s="316">
        <v>0</v>
      </c>
      <c r="H209" s="307">
        <v>645000</v>
      </c>
      <c r="I209" s="328">
        <v>3928050</v>
      </c>
      <c r="J209" s="333">
        <v>-645000</v>
      </c>
      <c r="K209" s="289">
        <v>-3928050</v>
      </c>
    </row>
    <row r="210" spans="1:11" s="15" customFormat="1" outlineLevel="2" x14ac:dyDescent="0.3">
      <c r="A210" s="98" t="s">
        <v>1765</v>
      </c>
      <c r="B210" s="99" t="s">
        <v>346</v>
      </c>
      <c r="C210" s="127" t="s">
        <v>1772</v>
      </c>
      <c r="D210" s="288">
        <v>42621</v>
      </c>
      <c r="E210" s="301">
        <v>6.1</v>
      </c>
      <c r="F210" s="315">
        <v>0</v>
      </c>
      <c r="G210" s="316">
        <v>0</v>
      </c>
      <c r="H210" s="307">
        <v>910000</v>
      </c>
      <c r="I210" s="328">
        <v>5551000</v>
      </c>
      <c r="J210" s="333">
        <v>-910000</v>
      </c>
      <c r="K210" s="289">
        <v>-5551000</v>
      </c>
    </row>
    <row r="211" spans="1:11" s="15" customFormat="1" outlineLevel="2" x14ac:dyDescent="0.3">
      <c r="A211" s="98" t="s">
        <v>1771</v>
      </c>
      <c r="B211" s="99" t="s">
        <v>346</v>
      </c>
      <c r="C211" s="127" t="s">
        <v>1769</v>
      </c>
      <c r="D211" s="288">
        <v>42621</v>
      </c>
      <c r="E211" s="301">
        <v>6.07</v>
      </c>
      <c r="F211" s="315">
        <v>0</v>
      </c>
      <c r="G211" s="316">
        <v>0</v>
      </c>
      <c r="H211" s="307">
        <v>300000</v>
      </c>
      <c r="I211" s="328">
        <v>1821000</v>
      </c>
      <c r="J211" s="333">
        <v>-300000</v>
      </c>
      <c r="K211" s="289">
        <v>-1821000</v>
      </c>
    </row>
    <row r="212" spans="1:11" s="15" customFormat="1" outlineLevel="2" x14ac:dyDescent="0.3">
      <c r="A212" s="98" t="s">
        <v>1771</v>
      </c>
      <c r="B212" s="99" t="s">
        <v>346</v>
      </c>
      <c r="C212" s="127" t="s">
        <v>1769</v>
      </c>
      <c r="D212" s="288">
        <v>42621</v>
      </c>
      <c r="E212" s="301">
        <v>6.08</v>
      </c>
      <c r="F212" s="315">
        <v>0</v>
      </c>
      <c r="G212" s="316">
        <v>0</v>
      </c>
      <c r="H212" s="307">
        <v>500000</v>
      </c>
      <c r="I212" s="328">
        <v>3040000</v>
      </c>
      <c r="J212" s="333">
        <v>-500000</v>
      </c>
      <c r="K212" s="289">
        <v>-3040000</v>
      </c>
    </row>
    <row r="213" spans="1:11" s="15" customFormat="1" outlineLevel="2" x14ac:dyDescent="0.3">
      <c r="A213" s="98" t="s">
        <v>1765</v>
      </c>
      <c r="B213" s="99" t="s">
        <v>346</v>
      </c>
      <c r="C213" s="127" t="s">
        <v>1769</v>
      </c>
      <c r="D213" s="288">
        <v>42621</v>
      </c>
      <c r="E213" s="301">
        <v>6.09</v>
      </c>
      <c r="F213" s="315">
        <v>0</v>
      </c>
      <c r="G213" s="316">
        <v>0</v>
      </c>
      <c r="H213" s="307">
        <v>1658000</v>
      </c>
      <c r="I213" s="328">
        <v>10097220</v>
      </c>
      <c r="J213" s="333">
        <v>-1658000</v>
      </c>
      <c r="K213" s="289">
        <v>-10097220</v>
      </c>
    </row>
    <row r="214" spans="1:11" s="15" customFormat="1" outlineLevel="2" x14ac:dyDescent="0.3">
      <c r="A214" s="98" t="s">
        <v>1765</v>
      </c>
      <c r="B214" s="99" t="s">
        <v>346</v>
      </c>
      <c r="C214" s="127" t="s">
        <v>1769</v>
      </c>
      <c r="D214" s="288">
        <v>42621</v>
      </c>
      <c r="E214" s="301">
        <v>6.1</v>
      </c>
      <c r="F214" s="315">
        <v>0</v>
      </c>
      <c r="G214" s="316">
        <v>0</v>
      </c>
      <c r="H214" s="307">
        <v>322000</v>
      </c>
      <c r="I214" s="328">
        <v>1964200</v>
      </c>
      <c r="J214" s="333">
        <v>-322000</v>
      </c>
      <c r="K214" s="289">
        <v>-1964200</v>
      </c>
    </row>
    <row r="215" spans="1:11" s="15" customFormat="1" outlineLevel="2" x14ac:dyDescent="0.3">
      <c r="A215" s="98" t="s">
        <v>1765</v>
      </c>
      <c r="B215" s="99" t="s">
        <v>346</v>
      </c>
      <c r="C215" s="127" t="s">
        <v>1769</v>
      </c>
      <c r="D215" s="288">
        <v>42621</v>
      </c>
      <c r="E215" s="301">
        <v>6.11</v>
      </c>
      <c r="F215" s="315">
        <v>0</v>
      </c>
      <c r="G215" s="316">
        <v>0</v>
      </c>
      <c r="H215" s="307">
        <v>105000</v>
      </c>
      <c r="I215" s="328">
        <v>641550</v>
      </c>
      <c r="J215" s="333">
        <v>-105000</v>
      </c>
      <c r="K215" s="289">
        <v>-641550</v>
      </c>
    </row>
    <row r="216" spans="1:11" s="15" customFormat="1" outlineLevel="2" x14ac:dyDescent="0.3">
      <c r="A216" s="98" t="s">
        <v>1765</v>
      </c>
      <c r="B216" s="99" t="s">
        <v>346</v>
      </c>
      <c r="C216" s="127" t="s">
        <v>1769</v>
      </c>
      <c r="D216" s="288">
        <v>42621</v>
      </c>
      <c r="E216" s="301">
        <v>6.12</v>
      </c>
      <c r="F216" s="315">
        <v>0</v>
      </c>
      <c r="G216" s="316">
        <v>0</v>
      </c>
      <c r="H216" s="307">
        <v>46000</v>
      </c>
      <c r="I216" s="328">
        <v>281520</v>
      </c>
      <c r="J216" s="333">
        <v>-46000</v>
      </c>
      <c r="K216" s="289">
        <v>-281520</v>
      </c>
    </row>
    <row r="217" spans="1:11" s="15" customFormat="1" outlineLevel="2" x14ac:dyDescent="0.3">
      <c r="A217" s="98" t="s">
        <v>1771</v>
      </c>
      <c r="B217" s="99" t="s">
        <v>346</v>
      </c>
      <c r="C217" s="127" t="s">
        <v>1769</v>
      </c>
      <c r="D217" s="288">
        <v>42621</v>
      </c>
      <c r="E217" s="301">
        <v>6.13</v>
      </c>
      <c r="F217" s="315">
        <v>0</v>
      </c>
      <c r="G217" s="316">
        <v>0</v>
      </c>
      <c r="H217" s="307">
        <v>23000</v>
      </c>
      <c r="I217" s="328">
        <v>140990</v>
      </c>
      <c r="J217" s="333">
        <v>-23000</v>
      </c>
      <c r="K217" s="289">
        <v>-140990</v>
      </c>
    </row>
    <row r="218" spans="1:11" s="15" customFormat="1" outlineLevel="2" x14ac:dyDescent="0.3">
      <c r="A218" s="98" t="s">
        <v>1771</v>
      </c>
      <c r="B218" s="99" t="s">
        <v>346</v>
      </c>
      <c r="C218" s="127" t="s">
        <v>1772</v>
      </c>
      <c r="D218" s="288">
        <v>42622</v>
      </c>
      <c r="E218" s="301">
        <v>6.11</v>
      </c>
      <c r="F218" s="315">
        <v>0</v>
      </c>
      <c r="G218" s="316">
        <v>0</v>
      </c>
      <c r="H218" s="307">
        <v>392000</v>
      </c>
      <c r="I218" s="328">
        <v>2395120</v>
      </c>
      <c r="J218" s="333">
        <v>-392000</v>
      </c>
      <c r="K218" s="289">
        <v>-2395120</v>
      </c>
    </row>
    <row r="219" spans="1:11" s="15" customFormat="1" outlineLevel="2" x14ac:dyDescent="0.3">
      <c r="A219" s="98" t="s">
        <v>1770</v>
      </c>
      <c r="B219" s="99" t="s">
        <v>346</v>
      </c>
      <c r="C219" s="127" t="s">
        <v>1772</v>
      </c>
      <c r="D219" s="288">
        <v>42622</v>
      </c>
      <c r="E219" s="301">
        <v>6.12</v>
      </c>
      <c r="F219" s="315">
        <v>0</v>
      </c>
      <c r="G219" s="316">
        <v>0</v>
      </c>
      <c r="H219" s="307">
        <v>508000</v>
      </c>
      <c r="I219" s="328">
        <v>3108960</v>
      </c>
      <c r="J219" s="333">
        <v>-508000</v>
      </c>
      <c r="K219" s="289">
        <v>-3108960</v>
      </c>
    </row>
    <row r="220" spans="1:11" s="15" customFormat="1" outlineLevel="2" x14ac:dyDescent="0.3">
      <c r="A220" s="98" t="s">
        <v>1765</v>
      </c>
      <c r="B220" s="99" t="s">
        <v>346</v>
      </c>
      <c r="C220" s="127">
        <v>93330310057</v>
      </c>
      <c r="D220" s="288">
        <v>42622</v>
      </c>
      <c r="E220" s="301">
        <v>6.05</v>
      </c>
      <c r="F220" s="315">
        <v>242000</v>
      </c>
      <c r="G220" s="316">
        <v>1464100</v>
      </c>
      <c r="H220" s="306">
        <v>0</v>
      </c>
      <c r="I220" s="301">
        <v>0</v>
      </c>
      <c r="J220" s="333">
        <v>242000</v>
      </c>
      <c r="K220" s="289">
        <v>1464100</v>
      </c>
    </row>
    <row r="221" spans="1:11" s="15" customFormat="1" outlineLevel="2" x14ac:dyDescent="0.3">
      <c r="A221" s="98" t="s">
        <v>1765</v>
      </c>
      <c r="B221" s="99" t="s">
        <v>346</v>
      </c>
      <c r="C221" s="127">
        <v>93330310057</v>
      </c>
      <c r="D221" s="288">
        <v>42622</v>
      </c>
      <c r="E221" s="301">
        <v>6.06</v>
      </c>
      <c r="F221" s="315">
        <v>352000</v>
      </c>
      <c r="G221" s="316">
        <v>2133120</v>
      </c>
      <c r="H221" s="306">
        <v>0</v>
      </c>
      <c r="I221" s="301">
        <v>0</v>
      </c>
      <c r="J221" s="333">
        <v>352000</v>
      </c>
      <c r="K221" s="289">
        <v>2133120</v>
      </c>
    </row>
    <row r="222" spans="1:11" s="15" customFormat="1" outlineLevel="2" x14ac:dyDescent="0.3">
      <c r="A222" s="98" t="s">
        <v>1765</v>
      </c>
      <c r="B222" s="99" t="s">
        <v>346</v>
      </c>
      <c r="C222" s="127">
        <v>93330310057</v>
      </c>
      <c r="D222" s="288">
        <v>42622</v>
      </c>
      <c r="E222" s="301">
        <v>6.07</v>
      </c>
      <c r="F222" s="315">
        <v>100000</v>
      </c>
      <c r="G222" s="316">
        <v>607000</v>
      </c>
      <c r="H222" s="306">
        <v>0</v>
      </c>
      <c r="I222" s="301">
        <v>0</v>
      </c>
      <c r="J222" s="333">
        <v>100000</v>
      </c>
      <c r="K222" s="289">
        <v>607000</v>
      </c>
    </row>
    <row r="223" spans="1:11" s="15" customFormat="1" outlineLevel="2" x14ac:dyDescent="0.3">
      <c r="A223" s="98" t="s">
        <v>1770</v>
      </c>
      <c r="B223" s="99" t="s">
        <v>346</v>
      </c>
      <c r="C223" s="127">
        <v>93330310057</v>
      </c>
      <c r="D223" s="288">
        <v>42622</v>
      </c>
      <c r="E223" s="301">
        <v>6.12</v>
      </c>
      <c r="F223" s="315">
        <v>130000</v>
      </c>
      <c r="G223" s="316">
        <v>795600</v>
      </c>
      <c r="H223" s="306">
        <v>0</v>
      </c>
      <c r="I223" s="301">
        <v>0</v>
      </c>
      <c r="J223" s="333">
        <v>130000</v>
      </c>
      <c r="K223" s="289">
        <v>795600</v>
      </c>
    </row>
    <row r="224" spans="1:11" s="15" customFormat="1" outlineLevel="2" x14ac:dyDescent="0.3">
      <c r="A224" s="98" t="s">
        <v>1770</v>
      </c>
      <c r="B224" s="99" t="s">
        <v>346</v>
      </c>
      <c r="C224" s="127">
        <v>93330310057</v>
      </c>
      <c r="D224" s="288">
        <v>42622</v>
      </c>
      <c r="E224" s="301">
        <v>6.13</v>
      </c>
      <c r="F224" s="315">
        <v>76000</v>
      </c>
      <c r="G224" s="316">
        <v>465880</v>
      </c>
      <c r="H224" s="306">
        <v>0</v>
      </c>
      <c r="I224" s="301">
        <v>0</v>
      </c>
      <c r="J224" s="333">
        <v>76000</v>
      </c>
      <c r="K224" s="289">
        <v>465880</v>
      </c>
    </row>
    <row r="225" spans="1:11" s="15" customFormat="1" outlineLevel="2" x14ac:dyDescent="0.3">
      <c r="A225" s="98" t="s">
        <v>1770</v>
      </c>
      <c r="B225" s="99" t="s">
        <v>346</v>
      </c>
      <c r="C225" s="127" t="s">
        <v>1769</v>
      </c>
      <c r="D225" s="288">
        <v>42622</v>
      </c>
      <c r="E225" s="301">
        <v>6.03</v>
      </c>
      <c r="F225" s="315">
        <v>750000</v>
      </c>
      <c r="G225" s="316">
        <v>4522500</v>
      </c>
      <c r="H225" s="306">
        <v>0</v>
      </c>
      <c r="I225" s="301">
        <v>0</v>
      </c>
      <c r="J225" s="333">
        <v>750000</v>
      </c>
      <c r="K225" s="289">
        <v>4522500</v>
      </c>
    </row>
    <row r="226" spans="1:11" s="15" customFormat="1" outlineLevel="2" x14ac:dyDescent="0.3">
      <c r="A226" s="98" t="s">
        <v>1770</v>
      </c>
      <c r="B226" s="99" t="s">
        <v>346</v>
      </c>
      <c r="C226" s="127" t="s">
        <v>1769</v>
      </c>
      <c r="D226" s="288">
        <v>42622</v>
      </c>
      <c r="E226" s="301">
        <v>6.04</v>
      </c>
      <c r="F226" s="315">
        <v>689000</v>
      </c>
      <c r="G226" s="316">
        <v>4161560</v>
      </c>
      <c r="H226" s="306">
        <v>0</v>
      </c>
      <c r="I226" s="301">
        <v>0</v>
      </c>
      <c r="J226" s="333">
        <v>689000</v>
      </c>
      <c r="K226" s="289">
        <v>4161560</v>
      </c>
    </row>
    <row r="227" spans="1:11" s="15" customFormat="1" outlineLevel="2" x14ac:dyDescent="0.3">
      <c r="A227" s="98" t="s">
        <v>1765</v>
      </c>
      <c r="B227" s="99" t="s">
        <v>346</v>
      </c>
      <c r="C227" s="127" t="s">
        <v>1769</v>
      </c>
      <c r="D227" s="288">
        <v>42622</v>
      </c>
      <c r="E227" s="301">
        <v>6.05</v>
      </c>
      <c r="F227" s="315">
        <v>1735000</v>
      </c>
      <c r="G227" s="316">
        <v>10496750</v>
      </c>
      <c r="H227" s="306">
        <v>0</v>
      </c>
      <c r="I227" s="301">
        <v>0</v>
      </c>
      <c r="J227" s="333">
        <v>1735000</v>
      </c>
      <c r="K227" s="289">
        <v>10496750</v>
      </c>
    </row>
    <row r="228" spans="1:11" s="15" customFormat="1" outlineLevel="2" x14ac:dyDescent="0.3">
      <c r="A228" s="98" t="s">
        <v>1765</v>
      </c>
      <c r="B228" s="99" t="s">
        <v>346</v>
      </c>
      <c r="C228" s="127" t="s">
        <v>1769</v>
      </c>
      <c r="D228" s="288">
        <v>42622</v>
      </c>
      <c r="E228" s="301">
        <v>6.06</v>
      </c>
      <c r="F228" s="315">
        <v>800000</v>
      </c>
      <c r="G228" s="316">
        <v>4848000</v>
      </c>
      <c r="H228" s="306">
        <v>0</v>
      </c>
      <c r="I228" s="301">
        <v>0</v>
      </c>
      <c r="J228" s="333">
        <v>800000</v>
      </c>
      <c r="K228" s="289">
        <v>4848000</v>
      </c>
    </row>
    <row r="229" spans="1:11" s="15" customFormat="1" outlineLevel="2" x14ac:dyDescent="0.3">
      <c r="A229" s="98" t="s">
        <v>1770</v>
      </c>
      <c r="B229" s="99" t="s">
        <v>346</v>
      </c>
      <c r="C229" s="127" t="s">
        <v>1769</v>
      </c>
      <c r="D229" s="288">
        <v>42622</v>
      </c>
      <c r="E229" s="301">
        <v>6.07</v>
      </c>
      <c r="F229" s="315">
        <v>500000</v>
      </c>
      <c r="G229" s="316">
        <v>3035000</v>
      </c>
      <c r="H229" s="306">
        <v>0</v>
      </c>
      <c r="I229" s="301">
        <v>0</v>
      </c>
      <c r="J229" s="333">
        <v>500000</v>
      </c>
      <c r="K229" s="289">
        <v>3035000</v>
      </c>
    </row>
    <row r="230" spans="1:11" s="15" customFormat="1" outlineLevel="2" x14ac:dyDescent="0.3">
      <c r="A230" s="98" t="s">
        <v>1770</v>
      </c>
      <c r="B230" s="99" t="s">
        <v>346</v>
      </c>
      <c r="C230" s="127" t="s">
        <v>1769</v>
      </c>
      <c r="D230" s="288">
        <v>42622</v>
      </c>
      <c r="E230" s="301">
        <v>6.08</v>
      </c>
      <c r="F230" s="315">
        <v>499000</v>
      </c>
      <c r="G230" s="316">
        <v>3033920</v>
      </c>
      <c r="H230" s="306">
        <v>0</v>
      </c>
      <c r="I230" s="301">
        <v>0</v>
      </c>
      <c r="J230" s="333">
        <v>499000</v>
      </c>
      <c r="K230" s="289">
        <v>3033920</v>
      </c>
    </row>
    <row r="231" spans="1:11" s="15" customFormat="1" outlineLevel="2" x14ac:dyDescent="0.3">
      <c r="A231" s="98" t="s">
        <v>1765</v>
      </c>
      <c r="B231" s="99" t="s">
        <v>346</v>
      </c>
      <c r="C231" s="127">
        <v>93330310057</v>
      </c>
      <c r="D231" s="288">
        <v>42623</v>
      </c>
      <c r="E231" s="301">
        <v>6.14</v>
      </c>
      <c r="F231" s="315">
        <v>0</v>
      </c>
      <c r="G231" s="316">
        <v>0</v>
      </c>
      <c r="H231" s="307">
        <v>845000</v>
      </c>
      <c r="I231" s="328">
        <v>5188300</v>
      </c>
      <c r="J231" s="333">
        <v>-845000</v>
      </c>
      <c r="K231" s="289">
        <v>-5188300</v>
      </c>
    </row>
    <row r="232" spans="1:11" s="15" customFormat="1" outlineLevel="2" x14ac:dyDescent="0.3">
      <c r="A232" s="98" t="s">
        <v>1765</v>
      </c>
      <c r="B232" s="99" t="s">
        <v>346</v>
      </c>
      <c r="C232" s="127">
        <v>93330310057</v>
      </c>
      <c r="D232" s="288">
        <v>42623</v>
      </c>
      <c r="E232" s="301">
        <v>6.15</v>
      </c>
      <c r="F232" s="315">
        <v>0</v>
      </c>
      <c r="G232" s="316">
        <v>0</v>
      </c>
      <c r="H232" s="307">
        <v>355000</v>
      </c>
      <c r="I232" s="328">
        <v>2183250</v>
      </c>
      <c r="J232" s="333">
        <v>-355000</v>
      </c>
      <c r="K232" s="289">
        <v>-2183250</v>
      </c>
    </row>
    <row r="233" spans="1:11" s="15" customFormat="1" outlineLevel="2" x14ac:dyDescent="0.3">
      <c r="A233" s="98" t="s">
        <v>1770</v>
      </c>
      <c r="B233" s="99" t="s">
        <v>346</v>
      </c>
      <c r="C233" s="127" t="s">
        <v>1769</v>
      </c>
      <c r="D233" s="288">
        <v>42623</v>
      </c>
      <c r="E233" s="301">
        <v>6.12</v>
      </c>
      <c r="F233" s="315">
        <v>0</v>
      </c>
      <c r="G233" s="316">
        <v>0</v>
      </c>
      <c r="H233" s="307">
        <v>500000</v>
      </c>
      <c r="I233" s="328">
        <v>3060000</v>
      </c>
      <c r="J233" s="333">
        <v>-500000</v>
      </c>
      <c r="K233" s="289">
        <v>-3060000</v>
      </c>
    </row>
    <row r="234" spans="1:11" s="15" customFormat="1" outlineLevel="2" x14ac:dyDescent="0.3">
      <c r="A234" s="98" t="s">
        <v>1771</v>
      </c>
      <c r="B234" s="99" t="s">
        <v>346</v>
      </c>
      <c r="C234" s="127" t="s">
        <v>1769</v>
      </c>
      <c r="D234" s="288">
        <v>42623</v>
      </c>
      <c r="E234" s="301">
        <v>6.13</v>
      </c>
      <c r="F234" s="315">
        <v>0</v>
      </c>
      <c r="G234" s="316">
        <v>0</v>
      </c>
      <c r="H234" s="307">
        <v>1500000</v>
      </c>
      <c r="I234" s="328">
        <v>9195000</v>
      </c>
      <c r="J234" s="333">
        <v>-1500000</v>
      </c>
      <c r="K234" s="289">
        <v>-9195000</v>
      </c>
    </row>
    <row r="235" spans="1:11" s="15" customFormat="1" outlineLevel="2" x14ac:dyDescent="0.3">
      <c r="A235" s="98" t="s">
        <v>1770</v>
      </c>
      <c r="B235" s="99" t="s">
        <v>346</v>
      </c>
      <c r="C235" s="127" t="s">
        <v>1769</v>
      </c>
      <c r="D235" s="288">
        <v>42623</v>
      </c>
      <c r="E235" s="301">
        <v>6.14</v>
      </c>
      <c r="F235" s="315">
        <v>0</v>
      </c>
      <c r="G235" s="316">
        <v>0</v>
      </c>
      <c r="H235" s="307">
        <v>2973000</v>
      </c>
      <c r="I235" s="328">
        <v>18254220</v>
      </c>
      <c r="J235" s="333">
        <v>-2973000</v>
      </c>
      <c r="K235" s="289">
        <v>-18254220</v>
      </c>
    </row>
    <row r="236" spans="1:11" s="15" customFormat="1" outlineLevel="2" x14ac:dyDescent="0.3">
      <c r="A236" s="98" t="s">
        <v>1765</v>
      </c>
      <c r="B236" s="99" t="s">
        <v>346</v>
      </c>
      <c r="C236" s="127">
        <v>93330310057</v>
      </c>
      <c r="D236" s="288">
        <v>42625</v>
      </c>
      <c r="E236" s="301">
        <v>6.45</v>
      </c>
      <c r="F236" s="315">
        <v>35000</v>
      </c>
      <c r="G236" s="316">
        <v>225750</v>
      </c>
      <c r="H236" s="306">
        <v>0</v>
      </c>
      <c r="I236" s="301">
        <v>0</v>
      </c>
      <c r="J236" s="333">
        <v>35000</v>
      </c>
      <c r="K236" s="289">
        <v>225750</v>
      </c>
    </row>
    <row r="237" spans="1:11" s="15" customFormat="1" outlineLevel="2" x14ac:dyDescent="0.3">
      <c r="A237" s="98" t="s">
        <v>1771</v>
      </c>
      <c r="B237" s="99" t="s">
        <v>346</v>
      </c>
      <c r="C237" s="127">
        <v>93330310057</v>
      </c>
      <c r="D237" s="288">
        <v>42625</v>
      </c>
      <c r="E237" s="301">
        <v>6.46</v>
      </c>
      <c r="F237" s="315">
        <v>235000</v>
      </c>
      <c r="G237" s="316">
        <v>1518100</v>
      </c>
      <c r="H237" s="306">
        <v>0</v>
      </c>
      <c r="I237" s="301">
        <v>0</v>
      </c>
      <c r="J237" s="333">
        <v>235000</v>
      </c>
      <c r="K237" s="289">
        <v>1518100</v>
      </c>
    </row>
    <row r="238" spans="1:11" s="15" customFormat="1" outlineLevel="2" x14ac:dyDescent="0.3">
      <c r="A238" s="98" t="s">
        <v>1771</v>
      </c>
      <c r="B238" s="99" t="s">
        <v>346</v>
      </c>
      <c r="C238" s="127">
        <v>93330310057</v>
      </c>
      <c r="D238" s="288">
        <v>42625</v>
      </c>
      <c r="E238" s="301">
        <v>6.47</v>
      </c>
      <c r="F238" s="315">
        <v>300000</v>
      </c>
      <c r="G238" s="316">
        <v>1941000</v>
      </c>
      <c r="H238" s="306">
        <v>0</v>
      </c>
      <c r="I238" s="301">
        <v>0</v>
      </c>
      <c r="J238" s="333">
        <v>300000</v>
      </c>
      <c r="K238" s="289">
        <v>1941000</v>
      </c>
    </row>
    <row r="239" spans="1:11" s="15" customFormat="1" outlineLevel="2" x14ac:dyDescent="0.3">
      <c r="A239" s="98" t="s">
        <v>1765</v>
      </c>
      <c r="B239" s="99" t="s">
        <v>346</v>
      </c>
      <c r="C239" s="127">
        <v>93330310057</v>
      </c>
      <c r="D239" s="288">
        <v>42625</v>
      </c>
      <c r="E239" s="301">
        <v>6.48</v>
      </c>
      <c r="F239" s="315">
        <v>270000</v>
      </c>
      <c r="G239" s="316">
        <v>1749600</v>
      </c>
      <c r="H239" s="306">
        <v>0</v>
      </c>
      <c r="I239" s="301">
        <v>0</v>
      </c>
      <c r="J239" s="333">
        <v>270000</v>
      </c>
      <c r="K239" s="289">
        <v>1749600</v>
      </c>
    </row>
    <row r="240" spans="1:11" s="15" customFormat="1" outlineLevel="2" x14ac:dyDescent="0.3">
      <c r="A240" s="98" t="s">
        <v>1770</v>
      </c>
      <c r="B240" s="99" t="s">
        <v>346</v>
      </c>
      <c r="C240" s="127" t="s">
        <v>1769</v>
      </c>
      <c r="D240" s="288">
        <v>42625</v>
      </c>
      <c r="E240" s="301">
        <v>6.44</v>
      </c>
      <c r="F240" s="315">
        <v>70000</v>
      </c>
      <c r="G240" s="316">
        <v>450800</v>
      </c>
      <c r="H240" s="306">
        <v>0</v>
      </c>
      <c r="I240" s="301">
        <v>0</v>
      </c>
      <c r="J240" s="333">
        <v>70000</v>
      </c>
      <c r="K240" s="289">
        <v>450800</v>
      </c>
    </row>
    <row r="241" spans="1:11" s="15" customFormat="1" outlineLevel="2" x14ac:dyDescent="0.3">
      <c r="A241" s="98" t="s">
        <v>1765</v>
      </c>
      <c r="B241" s="99" t="s">
        <v>346</v>
      </c>
      <c r="C241" s="127" t="s">
        <v>1769</v>
      </c>
      <c r="D241" s="288">
        <v>42625</v>
      </c>
      <c r="E241" s="301">
        <v>6.45</v>
      </c>
      <c r="F241" s="315">
        <v>171000</v>
      </c>
      <c r="G241" s="316">
        <v>1102950</v>
      </c>
      <c r="H241" s="306">
        <v>0</v>
      </c>
      <c r="I241" s="301">
        <v>0</v>
      </c>
      <c r="J241" s="333">
        <v>171000</v>
      </c>
      <c r="K241" s="289">
        <v>1102950</v>
      </c>
    </row>
    <row r="242" spans="1:11" s="15" customFormat="1" outlineLevel="2" x14ac:dyDescent="0.3">
      <c r="A242" s="98" t="s">
        <v>1765</v>
      </c>
      <c r="B242" s="99" t="s">
        <v>346</v>
      </c>
      <c r="C242" s="127" t="s">
        <v>1769</v>
      </c>
      <c r="D242" s="288">
        <v>42625</v>
      </c>
      <c r="E242" s="301">
        <v>6.46</v>
      </c>
      <c r="F242" s="315">
        <v>242000</v>
      </c>
      <c r="G242" s="316">
        <v>1563320</v>
      </c>
      <c r="H242" s="306">
        <v>0</v>
      </c>
      <c r="I242" s="301">
        <v>0</v>
      </c>
      <c r="J242" s="333">
        <v>242000</v>
      </c>
      <c r="K242" s="289">
        <v>1563320</v>
      </c>
    </row>
    <row r="243" spans="1:11" s="15" customFormat="1" outlineLevel="2" x14ac:dyDescent="0.3">
      <c r="A243" s="98" t="s">
        <v>1771</v>
      </c>
      <c r="B243" s="99" t="s">
        <v>346</v>
      </c>
      <c r="C243" s="127" t="s">
        <v>1769</v>
      </c>
      <c r="D243" s="288">
        <v>42625</v>
      </c>
      <c r="E243" s="301">
        <v>6.47</v>
      </c>
      <c r="F243" s="315">
        <v>110000</v>
      </c>
      <c r="G243" s="316">
        <v>711700</v>
      </c>
      <c r="H243" s="306">
        <v>0</v>
      </c>
      <c r="I243" s="301">
        <v>0</v>
      </c>
      <c r="J243" s="333">
        <v>110000</v>
      </c>
      <c r="K243" s="289">
        <v>711700</v>
      </c>
    </row>
    <row r="244" spans="1:11" s="15" customFormat="1" outlineLevel="2" x14ac:dyDescent="0.3">
      <c r="A244" s="98" t="s">
        <v>1765</v>
      </c>
      <c r="B244" s="99" t="s">
        <v>346</v>
      </c>
      <c r="C244" s="127" t="s">
        <v>1769</v>
      </c>
      <c r="D244" s="288">
        <v>42625</v>
      </c>
      <c r="E244" s="301">
        <v>6.5</v>
      </c>
      <c r="F244" s="315">
        <v>450000</v>
      </c>
      <c r="G244" s="316">
        <v>2925000</v>
      </c>
      <c r="H244" s="306">
        <v>0</v>
      </c>
      <c r="I244" s="301">
        <v>0</v>
      </c>
      <c r="J244" s="333">
        <v>450000</v>
      </c>
      <c r="K244" s="289">
        <v>2925000</v>
      </c>
    </row>
    <row r="245" spans="1:11" s="15" customFormat="1" outlineLevel="2" x14ac:dyDescent="0.3">
      <c r="A245" s="98" t="s">
        <v>1770</v>
      </c>
      <c r="B245" s="99" t="s">
        <v>346</v>
      </c>
      <c r="C245" s="127" t="s">
        <v>1769</v>
      </c>
      <c r="D245" s="288">
        <v>42625</v>
      </c>
      <c r="E245" s="301">
        <v>6.51</v>
      </c>
      <c r="F245" s="315">
        <v>830000</v>
      </c>
      <c r="G245" s="316">
        <v>5403300</v>
      </c>
      <c r="H245" s="306">
        <v>0</v>
      </c>
      <c r="I245" s="301">
        <v>0</v>
      </c>
      <c r="J245" s="333">
        <v>830000</v>
      </c>
      <c r="K245" s="289">
        <v>5403300</v>
      </c>
    </row>
    <row r="246" spans="1:11" s="15" customFormat="1" outlineLevel="2" x14ac:dyDescent="0.3">
      <c r="A246" s="98" t="s">
        <v>1765</v>
      </c>
      <c r="B246" s="99" t="s">
        <v>346</v>
      </c>
      <c r="C246" s="127" t="s">
        <v>1769</v>
      </c>
      <c r="D246" s="288">
        <v>42625</v>
      </c>
      <c r="E246" s="301">
        <v>6.52</v>
      </c>
      <c r="F246" s="315">
        <v>650000</v>
      </c>
      <c r="G246" s="316">
        <v>4238000</v>
      </c>
      <c r="H246" s="306">
        <v>0</v>
      </c>
      <c r="I246" s="301">
        <v>0</v>
      </c>
      <c r="J246" s="333">
        <v>650000</v>
      </c>
      <c r="K246" s="289">
        <v>4238000</v>
      </c>
    </row>
    <row r="247" spans="1:11" s="15" customFormat="1" outlineLevel="2" x14ac:dyDescent="0.3">
      <c r="A247" s="98" t="s">
        <v>1765</v>
      </c>
      <c r="B247" s="99" t="s">
        <v>346</v>
      </c>
      <c r="C247" s="127" t="s">
        <v>1769</v>
      </c>
      <c r="D247" s="288">
        <v>42625</v>
      </c>
      <c r="E247" s="301">
        <v>6.53</v>
      </c>
      <c r="F247" s="315">
        <v>441000</v>
      </c>
      <c r="G247" s="316">
        <v>2879730</v>
      </c>
      <c r="H247" s="306">
        <v>0</v>
      </c>
      <c r="I247" s="301">
        <v>0</v>
      </c>
      <c r="J247" s="333">
        <v>441000</v>
      </c>
      <c r="K247" s="289">
        <v>2879730</v>
      </c>
    </row>
    <row r="248" spans="1:11" s="15" customFormat="1" outlineLevel="2" x14ac:dyDescent="0.3">
      <c r="A248" s="98" t="s">
        <v>1770</v>
      </c>
      <c r="B248" s="99" t="s">
        <v>346</v>
      </c>
      <c r="C248" s="127" t="s">
        <v>1769</v>
      </c>
      <c r="D248" s="288">
        <v>42625</v>
      </c>
      <c r="E248" s="301">
        <v>6.54</v>
      </c>
      <c r="F248" s="315">
        <v>1164000</v>
      </c>
      <c r="G248" s="316">
        <v>7612560</v>
      </c>
      <c r="H248" s="306">
        <v>0</v>
      </c>
      <c r="I248" s="301">
        <v>0</v>
      </c>
      <c r="J248" s="333">
        <v>1164000</v>
      </c>
      <c r="K248" s="289">
        <v>7612560</v>
      </c>
    </row>
    <row r="249" spans="1:11" s="15" customFormat="1" outlineLevel="2" x14ac:dyDescent="0.3">
      <c r="A249" s="98" t="s">
        <v>1771</v>
      </c>
      <c r="B249" s="99" t="s">
        <v>346</v>
      </c>
      <c r="C249" s="127" t="s">
        <v>1769</v>
      </c>
      <c r="D249" s="288">
        <v>42625</v>
      </c>
      <c r="E249" s="301">
        <v>6.55</v>
      </c>
      <c r="F249" s="315">
        <v>235000</v>
      </c>
      <c r="G249" s="316">
        <v>1539250</v>
      </c>
      <c r="H249" s="306">
        <v>0</v>
      </c>
      <c r="I249" s="301">
        <v>0</v>
      </c>
      <c r="J249" s="333">
        <v>235000</v>
      </c>
      <c r="K249" s="289">
        <v>1539250</v>
      </c>
    </row>
    <row r="250" spans="1:11" s="15" customFormat="1" outlineLevel="2" x14ac:dyDescent="0.3">
      <c r="A250" s="98" t="s">
        <v>1765</v>
      </c>
      <c r="B250" s="99" t="s">
        <v>346</v>
      </c>
      <c r="C250" s="127">
        <v>93330310057</v>
      </c>
      <c r="D250" s="288">
        <v>42626</v>
      </c>
      <c r="E250" s="301">
        <v>6.59</v>
      </c>
      <c r="F250" s="315">
        <v>90000</v>
      </c>
      <c r="G250" s="316">
        <v>593100</v>
      </c>
      <c r="H250" s="306">
        <v>0</v>
      </c>
      <c r="I250" s="301">
        <v>0</v>
      </c>
      <c r="J250" s="333">
        <v>90000</v>
      </c>
      <c r="K250" s="289">
        <v>593100</v>
      </c>
    </row>
    <row r="251" spans="1:11" s="15" customFormat="1" outlineLevel="2" x14ac:dyDescent="0.3">
      <c r="A251" s="98" t="s">
        <v>1765</v>
      </c>
      <c r="B251" s="99" t="s">
        <v>346</v>
      </c>
      <c r="C251" s="127" t="s">
        <v>1769</v>
      </c>
      <c r="D251" s="288">
        <v>42626</v>
      </c>
      <c r="E251" s="301">
        <v>6.52</v>
      </c>
      <c r="F251" s="315">
        <v>5000</v>
      </c>
      <c r="G251" s="316">
        <v>32600</v>
      </c>
      <c r="H251" s="306">
        <v>0</v>
      </c>
      <c r="I251" s="301">
        <v>0</v>
      </c>
      <c r="J251" s="333">
        <v>5000</v>
      </c>
      <c r="K251" s="289">
        <v>32600</v>
      </c>
    </row>
    <row r="252" spans="1:11" s="15" customFormat="1" outlineLevel="2" x14ac:dyDescent="0.3">
      <c r="A252" s="98" t="s">
        <v>1770</v>
      </c>
      <c r="B252" s="99" t="s">
        <v>346</v>
      </c>
      <c r="C252" s="127" t="s">
        <v>1769</v>
      </c>
      <c r="D252" s="288">
        <v>42626</v>
      </c>
      <c r="E252" s="301">
        <v>6.53</v>
      </c>
      <c r="F252" s="315">
        <v>20000</v>
      </c>
      <c r="G252" s="316">
        <v>130600</v>
      </c>
      <c r="H252" s="306">
        <v>0</v>
      </c>
      <c r="I252" s="301">
        <v>0</v>
      </c>
      <c r="J252" s="333">
        <v>20000</v>
      </c>
      <c r="K252" s="289">
        <v>130600</v>
      </c>
    </row>
    <row r="253" spans="1:11" s="15" customFormat="1" outlineLevel="2" x14ac:dyDescent="0.3">
      <c r="A253" s="98" t="s">
        <v>1770</v>
      </c>
      <c r="B253" s="99" t="s">
        <v>346</v>
      </c>
      <c r="C253" s="127" t="s">
        <v>1769</v>
      </c>
      <c r="D253" s="288">
        <v>42626</v>
      </c>
      <c r="E253" s="301">
        <v>6.54</v>
      </c>
      <c r="F253" s="315">
        <v>90000</v>
      </c>
      <c r="G253" s="316">
        <v>588600</v>
      </c>
      <c r="H253" s="306">
        <v>0</v>
      </c>
      <c r="I253" s="301">
        <v>0</v>
      </c>
      <c r="J253" s="333">
        <v>90000</v>
      </c>
      <c r="K253" s="289">
        <v>588600</v>
      </c>
    </row>
    <row r="254" spans="1:11" s="15" customFormat="1" outlineLevel="2" x14ac:dyDescent="0.3">
      <c r="A254" s="98" t="s">
        <v>1770</v>
      </c>
      <c r="B254" s="99" t="s">
        <v>346</v>
      </c>
      <c r="C254" s="127" t="s">
        <v>1769</v>
      </c>
      <c r="D254" s="288">
        <v>42626</v>
      </c>
      <c r="E254" s="301">
        <v>6.55</v>
      </c>
      <c r="F254" s="315">
        <v>110000</v>
      </c>
      <c r="G254" s="316">
        <v>720500</v>
      </c>
      <c r="H254" s="306">
        <v>0</v>
      </c>
      <c r="I254" s="301">
        <v>0</v>
      </c>
      <c r="J254" s="333">
        <v>110000</v>
      </c>
      <c r="K254" s="289">
        <v>720500</v>
      </c>
    </row>
    <row r="255" spans="1:11" s="15" customFormat="1" outlineLevel="2" x14ac:dyDescent="0.3">
      <c r="A255" s="98" t="s">
        <v>1765</v>
      </c>
      <c r="B255" s="99" t="s">
        <v>346</v>
      </c>
      <c r="C255" s="127" t="s">
        <v>1769</v>
      </c>
      <c r="D255" s="288">
        <v>42626</v>
      </c>
      <c r="E255" s="301">
        <v>6.57</v>
      </c>
      <c r="F255" s="315">
        <v>42000</v>
      </c>
      <c r="G255" s="316">
        <v>275940</v>
      </c>
      <c r="H255" s="306">
        <v>0</v>
      </c>
      <c r="I255" s="301">
        <v>0</v>
      </c>
      <c r="J255" s="333">
        <v>42000</v>
      </c>
      <c r="K255" s="289">
        <v>275940</v>
      </c>
    </row>
    <row r="256" spans="1:11" s="15" customFormat="1" outlineLevel="2" x14ac:dyDescent="0.3">
      <c r="A256" s="98" t="s">
        <v>1771</v>
      </c>
      <c r="B256" s="99" t="s">
        <v>346</v>
      </c>
      <c r="C256" s="127" t="s">
        <v>1769</v>
      </c>
      <c r="D256" s="288">
        <v>42626</v>
      </c>
      <c r="E256" s="301">
        <v>6.58</v>
      </c>
      <c r="F256" s="315">
        <v>198000</v>
      </c>
      <c r="G256" s="316">
        <v>1302840</v>
      </c>
      <c r="H256" s="306">
        <v>0</v>
      </c>
      <c r="I256" s="301">
        <v>0</v>
      </c>
      <c r="J256" s="333">
        <v>198000</v>
      </c>
      <c r="K256" s="289">
        <v>1302840</v>
      </c>
    </row>
    <row r="257" spans="1:11" s="15" customFormat="1" outlineLevel="2" x14ac:dyDescent="0.3">
      <c r="A257" s="98" t="s">
        <v>1771</v>
      </c>
      <c r="B257" s="99" t="s">
        <v>346</v>
      </c>
      <c r="C257" s="127" t="s">
        <v>1769</v>
      </c>
      <c r="D257" s="288">
        <v>42626</v>
      </c>
      <c r="E257" s="301">
        <v>6.59</v>
      </c>
      <c r="F257" s="315">
        <v>343000</v>
      </c>
      <c r="G257" s="316">
        <v>2260370</v>
      </c>
      <c r="H257" s="306">
        <v>0</v>
      </c>
      <c r="I257" s="301">
        <v>0</v>
      </c>
      <c r="J257" s="333">
        <v>343000</v>
      </c>
      <c r="K257" s="289">
        <v>2260370</v>
      </c>
    </row>
    <row r="258" spans="1:11" s="15" customFormat="1" outlineLevel="2" x14ac:dyDescent="0.3">
      <c r="A258" s="98" t="s">
        <v>1771</v>
      </c>
      <c r="B258" s="99" t="s">
        <v>346</v>
      </c>
      <c r="C258" s="127" t="s">
        <v>1769</v>
      </c>
      <c r="D258" s="288">
        <v>42626</v>
      </c>
      <c r="E258" s="301">
        <v>6.6</v>
      </c>
      <c r="F258" s="315">
        <v>606000</v>
      </c>
      <c r="G258" s="316">
        <v>3999600</v>
      </c>
      <c r="H258" s="306">
        <v>0</v>
      </c>
      <c r="I258" s="301">
        <v>0</v>
      </c>
      <c r="J258" s="333">
        <v>606000</v>
      </c>
      <c r="K258" s="289">
        <v>3999600</v>
      </c>
    </row>
    <row r="259" spans="1:11" s="15" customFormat="1" outlineLevel="2" x14ac:dyDescent="0.3">
      <c r="A259" s="98" t="s">
        <v>1770</v>
      </c>
      <c r="B259" s="99" t="s">
        <v>346</v>
      </c>
      <c r="C259" s="127" t="s">
        <v>1769</v>
      </c>
      <c r="D259" s="288">
        <v>42626</v>
      </c>
      <c r="E259" s="301">
        <v>6.61</v>
      </c>
      <c r="F259" s="315">
        <v>743000</v>
      </c>
      <c r="G259" s="316">
        <v>4911230</v>
      </c>
      <c r="H259" s="306">
        <v>0</v>
      </c>
      <c r="I259" s="301">
        <v>0</v>
      </c>
      <c r="J259" s="333">
        <v>743000</v>
      </c>
      <c r="K259" s="289">
        <v>4911230</v>
      </c>
    </row>
    <row r="260" spans="1:11" s="15" customFormat="1" outlineLevel="2" x14ac:dyDescent="0.3">
      <c r="A260" s="98" t="s">
        <v>1770</v>
      </c>
      <c r="B260" s="99" t="s">
        <v>346</v>
      </c>
      <c r="C260" s="127" t="s">
        <v>1769</v>
      </c>
      <c r="D260" s="288">
        <v>42626</v>
      </c>
      <c r="E260" s="301">
        <v>6.62</v>
      </c>
      <c r="F260" s="315">
        <v>106000</v>
      </c>
      <c r="G260" s="316">
        <v>701720</v>
      </c>
      <c r="H260" s="306">
        <v>0</v>
      </c>
      <c r="I260" s="301">
        <v>0</v>
      </c>
      <c r="J260" s="333">
        <v>106000</v>
      </c>
      <c r="K260" s="289">
        <v>701720</v>
      </c>
    </row>
    <row r="261" spans="1:11" s="15" customFormat="1" outlineLevel="2" x14ac:dyDescent="0.3">
      <c r="A261" s="98" t="s">
        <v>1770</v>
      </c>
      <c r="B261" s="99" t="s">
        <v>346</v>
      </c>
      <c r="C261" s="127" t="s">
        <v>1769</v>
      </c>
      <c r="D261" s="288">
        <v>42626</v>
      </c>
      <c r="E261" s="301">
        <v>6.63</v>
      </c>
      <c r="F261" s="315">
        <v>280000</v>
      </c>
      <c r="G261" s="316">
        <v>1856400</v>
      </c>
      <c r="H261" s="306">
        <v>0</v>
      </c>
      <c r="I261" s="301">
        <v>0</v>
      </c>
      <c r="J261" s="333">
        <v>280000</v>
      </c>
      <c r="K261" s="289">
        <v>1856400</v>
      </c>
    </row>
    <row r="262" spans="1:11" s="15" customFormat="1" outlineLevel="2" x14ac:dyDescent="0.3">
      <c r="A262" s="98" t="s">
        <v>1765</v>
      </c>
      <c r="B262" s="99" t="s">
        <v>346</v>
      </c>
      <c r="C262" s="127" t="s">
        <v>1769</v>
      </c>
      <c r="D262" s="288">
        <v>42626</v>
      </c>
      <c r="E262" s="301">
        <v>6.64</v>
      </c>
      <c r="F262" s="315">
        <v>50000</v>
      </c>
      <c r="G262" s="316">
        <v>332000</v>
      </c>
      <c r="H262" s="306">
        <v>0</v>
      </c>
      <c r="I262" s="301">
        <v>0</v>
      </c>
      <c r="J262" s="333">
        <v>50000</v>
      </c>
      <c r="K262" s="289">
        <v>332000</v>
      </c>
    </row>
    <row r="263" spans="1:11" s="15" customFormat="1" outlineLevel="2" x14ac:dyDescent="0.3">
      <c r="A263" s="98" t="s">
        <v>1770</v>
      </c>
      <c r="B263" s="99" t="s">
        <v>346</v>
      </c>
      <c r="C263" s="127" t="s">
        <v>1769</v>
      </c>
      <c r="D263" s="288">
        <v>42626</v>
      </c>
      <c r="E263" s="301">
        <v>6.65</v>
      </c>
      <c r="F263" s="315">
        <v>141000</v>
      </c>
      <c r="G263" s="316">
        <v>937650</v>
      </c>
      <c r="H263" s="306">
        <v>0</v>
      </c>
      <c r="I263" s="301">
        <v>0</v>
      </c>
      <c r="J263" s="333">
        <v>141000</v>
      </c>
      <c r="K263" s="289">
        <v>937650</v>
      </c>
    </row>
    <row r="264" spans="1:11" s="15" customFormat="1" outlineLevel="2" x14ac:dyDescent="0.3">
      <c r="A264" s="98" t="s">
        <v>1771</v>
      </c>
      <c r="B264" s="99" t="s">
        <v>346</v>
      </c>
      <c r="C264" s="127" t="s">
        <v>1769</v>
      </c>
      <c r="D264" s="288">
        <v>42626</v>
      </c>
      <c r="E264" s="301">
        <v>6.66</v>
      </c>
      <c r="F264" s="315">
        <v>100000</v>
      </c>
      <c r="G264" s="316">
        <v>666000</v>
      </c>
      <c r="H264" s="306">
        <v>0</v>
      </c>
      <c r="I264" s="301">
        <v>0</v>
      </c>
      <c r="J264" s="333">
        <v>100000</v>
      </c>
      <c r="K264" s="289">
        <v>666000</v>
      </c>
    </row>
    <row r="265" spans="1:11" s="15" customFormat="1" outlineLevel="2" x14ac:dyDescent="0.3">
      <c r="A265" s="98" t="s">
        <v>1771</v>
      </c>
      <c r="B265" s="99" t="s">
        <v>346</v>
      </c>
      <c r="C265" s="127" t="s">
        <v>1769</v>
      </c>
      <c r="D265" s="288">
        <v>42626</v>
      </c>
      <c r="E265" s="301">
        <v>6.67</v>
      </c>
      <c r="F265" s="315">
        <v>190000</v>
      </c>
      <c r="G265" s="316">
        <v>1267300</v>
      </c>
      <c r="H265" s="306">
        <v>0</v>
      </c>
      <c r="I265" s="301">
        <v>0</v>
      </c>
      <c r="J265" s="333">
        <v>190000</v>
      </c>
      <c r="K265" s="289">
        <v>1267300</v>
      </c>
    </row>
    <row r="266" spans="1:11" s="15" customFormat="1" outlineLevel="2" x14ac:dyDescent="0.3">
      <c r="A266" s="98" t="s">
        <v>1770</v>
      </c>
      <c r="B266" s="99" t="s">
        <v>346</v>
      </c>
      <c r="C266" s="127" t="s">
        <v>1769</v>
      </c>
      <c r="D266" s="288">
        <v>42626</v>
      </c>
      <c r="E266" s="301">
        <v>6.68</v>
      </c>
      <c r="F266" s="315">
        <v>590000</v>
      </c>
      <c r="G266" s="316">
        <v>3941200</v>
      </c>
      <c r="H266" s="306">
        <v>0</v>
      </c>
      <c r="I266" s="301">
        <v>0</v>
      </c>
      <c r="J266" s="333">
        <v>590000</v>
      </c>
      <c r="K266" s="289">
        <v>3941200</v>
      </c>
    </row>
    <row r="267" spans="1:11" s="15" customFormat="1" outlineLevel="2" x14ac:dyDescent="0.3">
      <c r="A267" s="98" t="s">
        <v>1765</v>
      </c>
      <c r="B267" s="99" t="s">
        <v>346</v>
      </c>
      <c r="C267" s="127" t="s">
        <v>1769</v>
      </c>
      <c r="D267" s="288">
        <v>42626</v>
      </c>
      <c r="E267" s="301">
        <v>6.69</v>
      </c>
      <c r="F267" s="315">
        <v>760000</v>
      </c>
      <c r="G267" s="316">
        <v>5084400</v>
      </c>
      <c r="H267" s="306">
        <v>0</v>
      </c>
      <c r="I267" s="301">
        <v>0</v>
      </c>
      <c r="J267" s="333">
        <v>760000</v>
      </c>
      <c r="K267" s="289">
        <v>5084400</v>
      </c>
    </row>
    <row r="268" spans="1:11" s="15" customFormat="1" outlineLevel="2" x14ac:dyDescent="0.3">
      <c r="A268" s="98" t="s">
        <v>1765</v>
      </c>
      <c r="B268" s="99" t="s">
        <v>346</v>
      </c>
      <c r="C268" s="127">
        <v>93330310057</v>
      </c>
      <c r="D268" s="288">
        <v>42627</v>
      </c>
      <c r="E268" s="301">
        <v>6.54</v>
      </c>
      <c r="F268" s="315">
        <v>2000</v>
      </c>
      <c r="G268" s="316">
        <v>13080</v>
      </c>
      <c r="H268" s="306">
        <v>0</v>
      </c>
      <c r="I268" s="301">
        <v>0</v>
      </c>
      <c r="J268" s="333">
        <v>2000</v>
      </c>
      <c r="K268" s="289">
        <v>13080</v>
      </c>
    </row>
    <row r="269" spans="1:11" s="15" customFormat="1" outlineLevel="2" x14ac:dyDescent="0.3">
      <c r="A269" s="98" t="s">
        <v>1765</v>
      </c>
      <c r="B269" s="99" t="s">
        <v>346</v>
      </c>
      <c r="C269" s="127">
        <v>93330310057</v>
      </c>
      <c r="D269" s="288">
        <v>42627</v>
      </c>
      <c r="E269" s="301">
        <v>6.56</v>
      </c>
      <c r="F269" s="315">
        <v>100000</v>
      </c>
      <c r="G269" s="316">
        <v>656000</v>
      </c>
      <c r="H269" s="306">
        <v>0</v>
      </c>
      <c r="I269" s="301">
        <v>0</v>
      </c>
      <c r="J269" s="333">
        <v>100000</v>
      </c>
      <c r="K269" s="289">
        <v>656000</v>
      </c>
    </row>
    <row r="270" spans="1:11" s="15" customFormat="1" outlineLevel="2" x14ac:dyDescent="0.3">
      <c r="A270" s="98" t="s">
        <v>1765</v>
      </c>
      <c r="B270" s="99" t="s">
        <v>346</v>
      </c>
      <c r="C270" s="127">
        <v>93330310057</v>
      </c>
      <c r="D270" s="288">
        <v>42627</v>
      </c>
      <c r="E270" s="301">
        <v>6.57</v>
      </c>
      <c r="F270" s="315">
        <v>80000</v>
      </c>
      <c r="G270" s="316">
        <v>525600</v>
      </c>
      <c r="H270" s="306">
        <v>0</v>
      </c>
      <c r="I270" s="301">
        <v>0</v>
      </c>
      <c r="J270" s="333">
        <v>80000</v>
      </c>
      <c r="K270" s="289">
        <v>525600</v>
      </c>
    </row>
    <row r="271" spans="1:11" s="15" customFormat="1" outlineLevel="2" x14ac:dyDescent="0.3">
      <c r="A271" s="98" t="s">
        <v>1765</v>
      </c>
      <c r="B271" s="99" t="s">
        <v>346</v>
      </c>
      <c r="C271" s="127">
        <v>93330310057</v>
      </c>
      <c r="D271" s="288">
        <v>42627</v>
      </c>
      <c r="E271" s="301">
        <v>6.58</v>
      </c>
      <c r="F271" s="315">
        <v>117000</v>
      </c>
      <c r="G271" s="316">
        <v>769860</v>
      </c>
      <c r="H271" s="306">
        <v>0</v>
      </c>
      <c r="I271" s="301">
        <v>0</v>
      </c>
      <c r="J271" s="333">
        <v>117000</v>
      </c>
      <c r="K271" s="289">
        <v>769860</v>
      </c>
    </row>
    <row r="272" spans="1:11" s="15" customFormat="1" outlineLevel="2" x14ac:dyDescent="0.3">
      <c r="A272" s="98" t="s">
        <v>1771</v>
      </c>
      <c r="B272" s="99" t="s">
        <v>346</v>
      </c>
      <c r="C272" s="127">
        <v>93330310057</v>
      </c>
      <c r="D272" s="288">
        <v>42627</v>
      </c>
      <c r="E272" s="301">
        <v>6.59</v>
      </c>
      <c r="F272" s="315">
        <v>330000</v>
      </c>
      <c r="G272" s="316">
        <v>2174700</v>
      </c>
      <c r="H272" s="306">
        <v>0</v>
      </c>
      <c r="I272" s="301">
        <v>0</v>
      </c>
      <c r="J272" s="333">
        <v>330000</v>
      </c>
      <c r="K272" s="289">
        <v>2174700</v>
      </c>
    </row>
    <row r="273" spans="1:11" s="15" customFormat="1" outlineLevel="2" x14ac:dyDescent="0.3">
      <c r="A273" s="98" t="s">
        <v>1765</v>
      </c>
      <c r="B273" s="99" t="s">
        <v>346</v>
      </c>
      <c r="C273" s="127">
        <v>93330310057</v>
      </c>
      <c r="D273" s="288">
        <v>42627</v>
      </c>
      <c r="E273" s="301">
        <v>6.6</v>
      </c>
      <c r="F273" s="315">
        <v>150000</v>
      </c>
      <c r="G273" s="316">
        <v>990000</v>
      </c>
      <c r="H273" s="306">
        <v>0</v>
      </c>
      <c r="I273" s="301">
        <v>0</v>
      </c>
      <c r="J273" s="333">
        <v>150000</v>
      </c>
      <c r="K273" s="289">
        <v>990000</v>
      </c>
    </row>
    <row r="274" spans="1:11" s="15" customFormat="1" outlineLevel="2" x14ac:dyDescent="0.3">
      <c r="A274" s="98" t="s">
        <v>1765</v>
      </c>
      <c r="B274" s="99" t="s">
        <v>346</v>
      </c>
      <c r="C274" s="127">
        <v>93330310057</v>
      </c>
      <c r="D274" s="288">
        <v>42627</v>
      </c>
      <c r="E274" s="301">
        <v>6.61</v>
      </c>
      <c r="F274" s="315">
        <v>200000</v>
      </c>
      <c r="G274" s="316">
        <v>1322000</v>
      </c>
      <c r="H274" s="306">
        <v>0</v>
      </c>
      <c r="I274" s="301">
        <v>0</v>
      </c>
      <c r="J274" s="333">
        <v>200000</v>
      </c>
      <c r="K274" s="289">
        <v>1322000</v>
      </c>
    </row>
    <row r="275" spans="1:11" s="15" customFormat="1" outlineLevel="2" x14ac:dyDescent="0.3">
      <c r="A275" s="98" t="s">
        <v>1765</v>
      </c>
      <c r="B275" s="99" t="s">
        <v>346</v>
      </c>
      <c r="C275" s="127">
        <v>93330310057</v>
      </c>
      <c r="D275" s="288">
        <v>42627</v>
      </c>
      <c r="E275" s="301">
        <v>6.62</v>
      </c>
      <c r="F275" s="315">
        <v>34000</v>
      </c>
      <c r="G275" s="316">
        <v>225080</v>
      </c>
      <c r="H275" s="306">
        <v>0</v>
      </c>
      <c r="I275" s="301">
        <v>0</v>
      </c>
      <c r="J275" s="333">
        <v>34000</v>
      </c>
      <c r="K275" s="289">
        <v>225080</v>
      </c>
    </row>
    <row r="276" spans="1:11" s="15" customFormat="1" outlineLevel="2" x14ac:dyDescent="0.3">
      <c r="A276" s="98" t="s">
        <v>1771</v>
      </c>
      <c r="B276" s="99" t="s">
        <v>346</v>
      </c>
      <c r="C276" s="127">
        <v>93330310057</v>
      </c>
      <c r="D276" s="288">
        <v>42627</v>
      </c>
      <c r="E276" s="301">
        <v>6.63</v>
      </c>
      <c r="F276" s="315">
        <v>450000</v>
      </c>
      <c r="G276" s="316">
        <v>2983500</v>
      </c>
      <c r="H276" s="306">
        <v>0</v>
      </c>
      <c r="I276" s="301">
        <v>0</v>
      </c>
      <c r="J276" s="333">
        <v>450000</v>
      </c>
      <c r="K276" s="289">
        <v>2983500</v>
      </c>
    </row>
    <row r="277" spans="1:11" s="15" customFormat="1" outlineLevel="2" x14ac:dyDescent="0.3">
      <c r="A277" s="98" t="s">
        <v>1765</v>
      </c>
      <c r="B277" s="99" t="s">
        <v>346</v>
      </c>
      <c r="C277" s="127">
        <v>93330310057</v>
      </c>
      <c r="D277" s="288">
        <v>42627</v>
      </c>
      <c r="E277" s="301">
        <v>6.64</v>
      </c>
      <c r="F277" s="315">
        <v>1210000</v>
      </c>
      <c r="G277" s="316">
        <v>8034400</v>
      </c>
      <c r="H277" s="306">
        <v>0</v>
      </c>
      <c r="I277" s="301">
        <v>0</v>
      </c>
      <c r="J277" s="333">
        <v>1210000</v>
      </c>
      <c r="K277" s="289">
        <v>8034400</v>
      </c>
    </row>
    <row r="278" spans="1:11" s="15" customFormat="1" outlineLevel="2" x14ac:dyDescent="0.3">
      <c r="A278" s="98" t="s">
        <v>1770</v>
      </c>
      <c r="B278" s="99" t="s">
        <v>346</v>
      </c>
      <c r="C278" s="127">
        <v>93330310057</v>
      </c>
      <c r="D278" s="288">
        <v>42627</v>
      </c>
      <c r="E278" s="301">
        <v>6.65</v>
      </c>
      <c r="F278" s="315">
        <v>820000</v>
      </c>
      <c r="G278" s="316">
        <v>5453000</v>
      </c>
      <c r="H278" s="306">
        <v>0</v>
      </c>
      <c r="I278" s="301">
        <v>0</v>
      </c>
      <c r="J278" s="333">
        <v>820000</v>
      </c>
      <c r="K278" s="289">
        <v>5453000</v>
      </c>
    </row>
    <row r="279" spans="1:11" s="15" customFormat="1" outlineLevel="2" x14ac:dyDescent="0.3">
      <c r="A279" s="98" t="s">
        <v>1770</v>
      </c>
      <c r="B279" s="99" t="s">
        <v>346</v>
      </c>
      <c r="C279" s="127">
        <v>93330310057</v>
      </c>
      <c r="D279" s="288">
        <v>42627</v>
      </c>
      <c r="E279" s="301">
        <v>6.66</v>
      </c>
      <c r="F279" s="315">
        <v>50000</v>
      </c>
      <c r="G279" s="316">
        <v>333000</v>
      </c>
      <c r="H279" s="306">
        <v>0</v>
      </c>
      <c r="I279" s="301">
        <v>0</v>
      </c>
      <c r="J279" s="333">
        <v>50000</v>
      </c>
      <c r="K279" s="289">
        <v>333000</v>
      </c>
    </row>
    <row r="280" spans="1:11" s="15" customFormat="1" outlineLevel="2" x14ac:dyDescent="0.3">
      <c r="A280" s="98" t="s">
        <v>1771</v>
      </c>
      <c r="B280" s="99" t="s">
        <v>346</v>
      </c>
      <c r="C280" s="127">
        <v>93330310057</v>
      </c>
      <c r="D280" s="288">
        <v>42632</v>
      </c>
      <c r="E280" s="301">
        <v>6.67</v>
      </c>
      <c r="F280" s="315">
        <v>1000000</v>
      </c>
      <c r="G280" s="316">
        <v>6670000</v>
      </c>
      <c r="H280" s="306">
        <v>0</v>
      </c>
      <c r="I280" s="301">
        <v>0</v>
      </c>
      <c r="J280" s="333">
        <v>1000000</v>
      </c>
      <c r="K280" s="289">
        <v>6670000</v>
      </c>
    </row>
    <row r="281" spans="1:11" s="15" customFormat="1" outlineLevel="2" x14ac:dyDescent="0.3">
      <c r="A281" s="98" t="s">
        <v>1771</v>
      </c>
      <c r="B281" s="99" t="s">
        <v>346</v>
      </c>
      <c r="C281" s="127" t="s">
        <v>1769</v>
      </c>
      <c r="D281" s="288">
        <v>42632</v>
      </c>
      <c r="E281" s="301">
        <v>6.65</v>
      </c>
      <c r="F281" s="315">
        <v>242000</v>
      </c>
      <c r="G281" s="316">
        <v>1609300</v>
      </c>
      <c r="H281" s="306">
        <v>0</v>
      </c>
      <c r="I281" s="301">
        <v>0</v>
      </c>
      <c r="J281" s="333">
        <v>242000</v>
      </c>
      <c r="K281" s="289">
        <v>1609300</v>
      </c>
    </row>
    <row r="282" spans="1:11" s="15" customFormat="1" outlineLevel="2" x14ac:dyDescent="0.3">
      <c r="A282" s="98" t="s">
        <v>1765</v>
      </c>
      <c r="B282" s="99" t="s">
        <v>346</v>
      </c>
      <c r="C282" s="127" t="s">
        <v>1769</v>
      </c>
      <c r="D282" s="288">
        <v>42632</v>
      </c>
      <c r="E282" s="301">
        <v>6.66</v>
      </c>
      <c r="F282" s="315">
        <v>700000</v>
      </c>
      <c r="G282" s="316">
        <v>4662000</v>
      </c>
      <c r="H282" s="306">
        <v>0</v>
      </c>
      <c r="I282" s="301">
        <v>0</v>
      </c>
      <c r="J282" s="333">
        <v>700000</v>
      </c>
      <c r="K282" s="289">
        <v>4662000</v>
      </c>
    </row>
    <row r="283" spans="1:11" s="15" customFormat="1" outlineLevel="2" x14ac:dyDescent="0.3">
      <c r="A283" s="98" t="s">
        <v>1770</v>
      </c>
      <c r="B283" s="99" t="s">
        <v>346</v>
      </c>
      <c r="C283" s="127" t="s">
        <v>1769</v>
      </c>
      <c r="D283" s="288">
        <v>42632</v>
      </c>
      <c r="E283" s="301">
        <v>6.68</v>
      </c>
      <c r="F283" s="315">
        <v>346000</v>
      </c>
      <c r="G283" s="316">
        <v>2311280</v>
      </c>
      <c r="H283" s="306">
        <v>0</v>
      </c>
      <c r="I283" s="301">
        <v>0</v>
      </c>
      <c r="J283" s="333">
        <v>346000</v>
      </c>
      <c r="K283" s="289">
        <v>2311280</v>
      </c>
    </row>
    <row r="284" spans="1:11" s="15" customFormat="1" outlineLevel="2" x14ac:dyDescent="0.3">
      <c r="A284" s="98" t="s">
        <v>1765</v>
      </c>
      <c r="B284" s="99" t="s">
        <v>346</v>
      </c>
      <c r="C284" s="127">
        <v>93330310057</v>
      </c>
      <c r="D284" s="288">
        <v>42633</v>
      </c>
      <c r="E284" s="301">
        <v>6.64</v>
      </c>
      <c r="F284" s="315">
        <v>449000</v>
      </c>
      <c r="G284" s="316">
        <v>2981360</v>
      </c>
      <c r="H284" s="306">
        <v>0</v>
      </c>
      <c r="I284" s="301">
        <v>0</v>
      </c>
      <c r="J284" s="333">
        <v>449000</v>
      </c>
      <c r="K284" s="289">
        <v>2981360</v>
      </c>
    </row>
    <row r="285" spans="1:11" s="15" customFormat="1" outlineLevel="2" x14ac:dyDescent="0.3">
      <c r="A285" s="98" t="s">
        <v>1770</v>
      </c>
      <c r="B285" s="99" t="s">
        <v>346</v>
      </c>
      <c r="C285" s="127">
        <v>93330310057</v>
      </c>
      <c r="D285" s="288">
        <v>42633</v>
      </c>
      <c r="E285" s="301">
        <v>6.65</v>
      </c>
      <c r="F285" s="315">
        <v>1624000</v>
      </c>
      <c r="G285" s="316">
        <v>10799600</v>
      </c>
      <c r="H285" s="306">
        <v>0</v>
      </c>
      <c r="I285" s="301">
        <v>0</v>
      </c>
      <c r="J285" s="333">
        <v>1624000</v>
      </c>
      <c r="K285" s="289">
        <v>10799600</v>
      </c>
    </row>
    <row r="286" spans="1:11" s="15" customFormat="1" outlineLevel="2" x14ac:dyDescent="0.3">
      <c r="A286" s="98" t="s">
        <v>1771</v>
      </c>
      <c r="B286" s="99" t="s">
        <v>346</v>
      </c>
      <c r="C286" s="127">
        <v>93330310057</v>
      </c>
      <c r="D286" s="288">
        <v>42633</v>
      </c>
      <c r="E286" s="301">
        <v>6.66</v>
      </c>
      <c r="F286" s="315">
        <v>200000</v>
      </c>
      <c r="G286" s="316">
        <v>1332000</v>
      </c>
      <c r="H286" s="306">
        <v>0</v>
      </c>
      <c r="I286" s="301">
        <v>0</v>
      </c>
      <c r="J286" s="333">
        <v>200000</v>
      </c>
      <c r="K286" s="289">
        <v>1332000</v>
      </c>
    </row>
    <row r="287" spans="1:11" s="15" customFormat="1" outlineLevel="2" x14ac:dyDescent="0.3">
      <c r="A287" s="98" t="s">
        <v>1765</v>
      </c>
      <c r="B287" s="99" t="s">
        <v>346</v>
      </c>
      <c r="C287" s="127">
        <v>93330310057</v>
      </c>
      <c r="D287" s="288">
        <v>42633</v>
      </c>
      <c r="E287" s="301">
        <v>6.72</v>
      </c>
      <c r="F287" s="315">
        <v>323000</v>
      </c>
      <c r="G287" s="316">
        <v>2170560</v>
      </c>
      <c r="H287" s="306">
        <v>0</v>
      </c>
      <c r="I287" s="301">
        <v>0</v>
      </c>
      <c r="J287" s="333">
        <v>323000</v>
      </c>
      <c r="K287" s="289">
        <v>2170560</v>
      </c>
    </row>
    <row r="288" spans="1:11" s="15" customFormat="1" outlineLevel="2" x14ac:dyDescent="0.3">
      <c r="A288" s="98" t="s">
        <v>1765</v>
      </c>
      <c r="B288" s="99" t="s">
        <v>346</v>
      </c>
      <c r="C288" s="127">
        <v>93330310057</v>
      </c>
      <c r="D288" s="288">
        <v>42633</v>
      </c>
      <c r="E288" s="301">
        <v>6.74</v>
      </c>
      <c r="F288" s="315">
        <v>100000</v>
      </c>
      <c r="G288" s="316">
        <v>674000</v>
      </c>
      <c r="H288" s="306">
        <v>0</v>
      </c>
      <c r="I288" s="301">
        <v>0</v>
      </c>
      <c r="J288" s="333">
        <v>100000</v>
      </c>
      <c r="K288" s="289">
        <v>674000</v>
      </c>
    </row>
    <row r="289" spans="1:11" s="15" customFormat="1" outlineLevel="2" x14ac:dyDescent="0.3">
      <c r="A289" s="98" t="s">
        <v>1765</v>
      </c>
      <c r="B289" s="99" t="s">
        <v>346</v>
      </c>
      <c r="C289" s="127">
        <v>93330310057</v>
      </c>
      <c r="D289" s="288">
        <v>42633</v>
      </c>
      <c r="E289" s="301">
        <v>6.75</v>
      </c>
      <c r="F289" s="315">
        <v>350000</v>
      </c>
      <c r="G289" s="316">
        <v>2362500</v>
      </c>
      <c r="H289" s="306">
        <v>0</v>
      </c>
      <c r="I289" s="301">
        <v>0</v>
      </c>
      <c r="J289" s="333">
        <v>350000</v>
      </c>
      <c r="K289" s="289">
        <v>2362500</v>
      </c>
    </row>
    <row r="290" spans="1:11" s="15" customFormat="1" outlineLevel="2" x14ac:dyDescent="0.3">
      <c r="A290" s="98" t="s">
        <v>1765</v>
      </c>
      <c r="B290" s="99" t="s">
        <v>346</v>
      </c>
      <c r="C290" s="127">
        <v>93330310057</v>
      </c>
      <c r="D290" s="288">
        <v>42633</v>
      </c>
      <c r="E290" s="301">
        <v>6.76</v>
      </c>
      <c r="F290" s="315">
        <v>195000</v>
      </c>
      <c r="G290" s="316">
        <v>1318200</v>
      </c>
      <c r="H290" s="306">
        <v>0</v>
      </c>
      <c r="I290" s="301">
        <v>0</v>
      </c>
      <c r="J290" s="333">
        <v>195000</v>
      </c>
      <c r="K290" s="289">
        <v>1318200</v>
      </c>
    </row>
    <row r="291" spans="1:11" s="15" customFormat="1" outlineLevel="2" x14ac:dyDescent="0.3">
      <c r="A291" s="98" t="s">
        <v>1765</v>
      </c>
      <c r="B291" s="99" t="s">
        <v>346</v>
      </c>
      <c r="C291" s="127">
        <v>93330310057</v>
      </c>
      <c r="D291" s="288">
        <v>42633</v>
      </c>
      <c r="E291" s="301">
        <v>6.77</v>
      </c>
      <c r="F291" s="315">
        <v>151000</v>
      </c>
      <c r="G291" s="316">
        <v>1022270</v>
      </c>
      <c r="H291" s="306">
        <v>0</v>
      </c>
      <c r="I291" s="301">
        <v>0</v>
      </c>
      <c r="J291" s="333">
        <v>151000</v>
      </c>
      <c r="K291" s="289">
        <v>1022270</v>
      </c>
    </row>
    <row r="292" spans="1:11" s="15" customFormat="1" outlineLevel="2" x14ac:dyDescent="0.3">
      <c r="A292" s="98" t="s">
        <v>1765</v>
      </c>
      <c r="B292" s="99" t="s">
        <v>346</v>
      </c>
      <c r="C292" s="127">
        <v>93330310057</v>
      </c>
      <c r="D292" s="288">
        <v>42633</v>
      </c>
      <c r="E292" s="301">
        <v>6.8</v>
      </c>
      <c r="F292" s="315">
        <v>600000</v>
      </c>
      <c r="G292" s="316">
        <v>4080000</v>
      </c>
      <c r="H292" s="306">
        <v>0</v>
      </c>
      <c r="I292" s="301">
        <v>0</v>
      </c>
      <c r="J292" s="333">
        <v>600000</v>
      </c>
      <c r="K292" s="289">
        <v>4080000</v>
      </c>
    </row>
    <row r="293" spans="1:11" s="15" customFormat="1" outlineLevel="2" x14ac:dyDescent="0.3">
      <c r="A293" s="98" t="s">
        <v>1765</v>
      </c>
      <c r="B293" s="99" t="s">
        <v>346</v>
      </c>
      <c r="C293" s="127" t="s">
        <v>1769</v>
      </c>
      <c r="D293" s="288">
        <v>42633</v>
      </c>
      <c r="E293" s="301">
        <v>6.68</v>
      </c>
      <c r="F293" s="315">
        <v>0</v>
      </c>
      <c r="G293" s="316">
        <v>0</v>
      </c>
      <c r="H293" s="307">
        <v>100000</v>
      </c>
      <c r="I293" s="328">
        <v>668000</v>
      </c>
      <c r="J293" s="333">
        <v>-100000</v>
      </c>
      <c r="K293" s="289">
        <v>-668000</v>
      </c>
    </row>
    <row r="294" spans="1:11" s="15" customFormat="1" outlineLevel="2" x14ac:dyDescent="0.3">
      <c r="A294" s="98" t="s">
        <v>1771</v>
      </c>
      <c r="B294" s="99" t="s">
        <v>346</v>
      </c>
      <c r="C294" s="127" t="s">
        <v>1769</v>
      </c>
      <c r="D294" s="288">
        <v>42633</v>
      </c>
      <c r="E294" s="301">
        <v>6.7</v>
      </c>
      <c r="F294" s="315">
        <v>0</v>
      </c>
      <c r="G294" s="316">
        <v>0</v>
      </c>
      <c r="H294" s="307">
        <v>300000</v>
      </c>
      <c r="I294" s="328">
        <v>2010000</v>
      </c>
      <c r="J294" s="333">
        <v>-300000</v>
      </c>
      <c r="K294" s="289">
        <v>-2010000</v>
      </c>
    </row>
    <row r="295" spans="1:11" s="15" customFormat="1" outlineLevel="2" x14ac:dyDescent="0.3">
      <c r="A295" s="98" t="s">
        <v>1770</v>
      </c>
      <c r="B295" s="99" t="s">
        <v>346</v>
      </c>
      <c r="C295" s="127" t="s">
        <v>1769</v>
      </c>
      <c r="D295" s="288">
        <v>42633</v>
      </c>
      <c r="E295" s="301">
        <v>6.71</v>
      </c>
      <c r="F295" s="315">
        <v>0</v>
      </c>
      <c r="G295" s="316">
        <v>0</v>
      </c>
      <c r="H295" s="307">
        <v>200000</v>
      </c>
      <c r="I295" s="328">
        <v>1342000</v>
      </c>
      <c r="J295" s="333">
        <v>-200000</v>
      </c>
      <c r="K295" s="289">
        <v>-1342000</v>
      </c>
    </row>
    <row r="296" spans="1:11" s="15" customFormat="1" outlineLevel="2" x14ac:dyDescent="0.3">
      <c r="A296" s="98" t="s">
        <v>1765</v>
      </c>
      <c r="B296" s="99" t="s">
        <v>346</v>
      </c>
      <c r="C296" s="127" t="s">
        <v>1769</v>
      </c>
      <c r="D296" s="288">
        <v>42633</v>
      </c>
      <c r="E296" s="301">
        <v>6.72</v>
      </c>
      <c r="F296" s="315">
        <v>0</v>
      </c>
      <c r="G296" s="316">
        <v>0</v>
      </c>
      <c r="H296" s="307">
        <v>200000</v>
      </c>
      <c r="I296" s="328">
        <v>1344000</v>
      </c>
      <c r="J296" s="333">
        <v>-200000</v>
      </c>
      <c r="K296" s="289">
        <v>-1344000</v>
      </c>
    </row>
    <row r="297" spans="1:11" s="15" customFormat="1" outlineLevel="2" x14ac:dyDescent="0.3">
      <c r="A297" s="98" t="s">
        <v>1771</v>
      </c>
      <c r="B297" s="99" t="s">
        <v>346</v>
      </c>
      <c r="C297" s="127">
        <v>93330310057</v>
      </c>
      <c r="D297" s="288">
        <v>42634</v>
      </c>
      <c r="E297" s="301">
        <v>7.04</v>
      </c>
      <c r="F297" s="315">
        <v>191000</v>
      </c>
      <c r="G297" s="316">
        <v>1344640</v>
      </c>
      <c r="H297" s="306">
        <v>0</v>
      </c>
      <c r="I297" s="301">
        <v>0</v>
      </c>
      <c r="J297" s="333">
        <v>191000</v>
      </c>
      <c r="K297" s="289">
        <v>1344640</v>
      </c>
    </row>
    <row r="298" spans="1:11" s="15" customFormat="1" outlineLevel="2" x14ac:dyDescent="0.3">
      <c r="A298" s="98" t="s">
        <v>1770</v>
      </c>
      <c r="B298" s="99" t="s">
        <v>346</v>
      </c>
      <c r="C298" s="127">
        <v>93330310057</v>
      </c>
      <c r="D298" s="288">
        <v>42634</v>
      </c>
      <c r="E298" s="301">
        <v>7.05</v>
      </c>
      <c r="F298" s="315">
        <v>350000</v>
      </c>
      <c r="G298" s="316">
        <v>2467500</v>
      </c>
      <c r="H298" s="306">
        <v>0</v>
      </c>
      <c r="I298" s="301">
        <v>0</v>
      </c>
      <c r="J298" s="333">
        <v>350000</v>
      </c>
      <c r="K298" s="289">
        <v>2467500</v>
      </c>
    </row>
    <row r="299" spans="1:11" s="15" customFormat="1" outlineLevel="2" x14ac:dyDescent="0.3">
      <c r="A299" s="98" t="s">
        <v>1765</v>
      </c>
      <c r="B299" s="99" t="s">
        <v>346</v>
      </c>
      <c r="C299" s="127" t="s">
        <v>1769</v>
      </c>
      <c r="D299" s="288">
        <v>42634</v>
      </c>
      <c r="E299" s="301">
        <v>6.88</v>
      </c>
      <c r="F299" s="315">
        <v>122000</v>
      </c>
      <c r="G299" s="316">
        <v>839360</v>
      </c>
      <c r="H299" s="306">
        <v>0</v>
      </c>
      <c r="I299" s="301">
        <v>0</v>
      </c>
      <c r="J299" s="333">
        <v>122000</v>
      </c>
      <c r="K299" s="289">
        <v>839360</v>
      </c>
    </row>
    <row r="300" spans="1:11" s="15" customFormat="1" outlineLevel="2" x14ac:dyDescent="0.3">
      <c r="A300" s="98" t="s">
        <v>1771</v>
      </c>
      <c r="B300" s="99" t="s">
        <v>346</v>
      </c>
      <c r="C300" s="127" t="s">
        <v>1769</v>
      </c>
      <c r="D300" s="288">
        <v>42634</v>
      </c>
      <c r="E300" s="301">
        <v>6.95</v>
      </c>
      <c r="F300" s="315">
        <v>100000</v>
      </c>
      <c r="G300" s="316">
        <v>695000</v>
      </c>
      <c r="H300" s="306">
        <v>0</v>
      </c>
      <c r="I300" s="301">
        <v>0</v>
      </c>
      <c r="J300" s="333">
        <v>100000</v>
      </c>
      <c r="K300" s="289">
        <v>695000</v>
      </c>
    </row>
    <row r="301" spans="1:11" s="15" customFormat="1" outlineLevel="2" x14ac:dyDescent="0.3">
      <c r="A301" s="98" t="s">
        <v>1765</v>
      </c>
      <c r="B301" s="99" t="s">
        <v>346</v>
      </c>
      <c r="C301" s="127" t="s">
        <v>1769</v>
      </c>
      <c r="D301" s="288">
        <v>42634</v>
      </c>
      <c r="E301" s="301">
        <v>6.99</v>
      </c>
      <c r="F301" s="315">
        <v>500000</v>
      </c>
      <c r="G301" s="316">
        <v>3495000</v>
      </c>
      <c r="H301" s="306">
        <v>0</v>
      </c>
      <c r="I301" s="301">
        <v>0</v>
      </c>
      <c r="J301" s="333">
        <v>500000</v>
      </c>
      <c r="K301" s="289">
        <v>3495000</v>
      </c>
    </row>
    <row r="302" spans="1:11" s="15" customFormat="1" outlineLevel="2" x14ac:dyDescent="0.3">
      <c r="A302" s="98" t="s">
        <v>1765</v>
      </c>
      <c r="B302" s="99" t="s">
        <v>346</v>
      </c>
      <c r="C302" s="127" t="s">
        <v>1769</v>
      </c>
      <c r="D302" s="288">
        <v>42634</v>
      </c>
      <c r="E302" s="301">
        <v>7</v>
      </c>
      <c r="F302" s="315">
        <v>448000</v>
      </c>
      <c r="G302" s="316">
        <v>3136000</v>
      </c>
      <c r="H302" s="306">
        <v>0</v>
      </c>
      <c r="I302" s="301">
        <v>0</v>
      </c>
      <c r="J302" s="333">
        <v>448000</v>
      </c>
      <c r="K302" s="289">
        <v>3136000</v>
      </c>
    </row>
    <row r="303" spans="1:11" s="15" customFormat="1" outlineLevel="2" x14ac:dyDescent="0.3">
      <c r="A303" s="98" t="s">
        <v>1771</v>
      </c>
      <c r="B303" s="99" t="s">
        <v>346</v>
      </c>
      <c r="C303" s="127" t="s">
        <v>1769</v>
      </c>
      <c r="D303" s="288">
        <v>42634</v>
      </c>
      <c r="E303" s="301">
        <v>7.02</v>
      </c>
      <c r="F303" s="315">
        <v>310000</v>
      </c>
      <c r="G303" s="316">
        <v>2176200</v>
      </c>
      <c r="H303" s="306">
        <v>0</v>
      </c>
      <c r="I303" s="301">
        <v>0</v>
      </c>
      <c r="J303" s="333">
        <v>310000</v>
      </c>
      <c r="K303" s="289">
        <v>2176200</v>
      </c>
    </row>
    <row r="304" spans="1:11" s="15" customFormat="1" outlineLevel="2" x14ac:dyDescent="0.3">
      <c r="A304" s="98" t="s">
        <v>1770</v>
      </c>
      <c r="B304" s="99" t="s">
        <v>346</v>
      </c>
      <c r="C304" s="127" t="s">
        <v>1769</v>
      </c>
      <c r="D304" s="288">
        <v>42634</v>
      </c>
      <c r="E304" s="301">
        <v>7.03</v>
      </c>
      <c r="F304" s="315">
        <v>490000</v>
      </c>
      <c r="G304" s="316">
        <v>3444700</v>
      </c>
      <c r="H304" s="306">
        <v>0</v>
      </c>
      <c r="I304" s="301">
        <v>0</v>
      </c>
      <c r="J304" s="333">
        <v>490000</v>
      </c>
      <c r="K304" s="289">
        <v>3444700</v>
      </c>
    </row>
    <row r="305" spans="1:11" s="15" customFormat="1" outlineLevel="2" x14ac:dyDescent="0.3">
      <c r="A305" s="98" t="s">
        <v>1770</v>
      </c>
      <c r="B305" s="99" t="s">
        <v>346</v>
      </c>
      <c r="C305" s="127" t="s">
        <v>1769</v>
      </c>
      <c r="D305" s="288">
        <v>42634</v>
      </c>
      <c r="E305" s="301">
        <v>7.05</v>
      </c>
      <c r="F305" s="315">
        <v>344000</v>
      </c>
      <c r="G305" s="316">
        <v>2425200</v>
      </c>
      <c r="H305" s="306">
        <v>0</v>
      </c>
      <c r="I305" s="301">
        <v>0</v>
      </c>
      <c r="J305" s="333">
        <v>344000</v>
      </c>
      <c r="K305" s="289">
        <v>2425200</v>
      </c>
    </row>
    <row r="306" spans="1:11" s="15" customFormat="1" outlineLevel="2" x14ac:dyDescent="0.3">
      <c r="A306" s="98" t="s">
        <v>1765</v>
      </c>
      <c r="B306" s="99" t="s">
        <v>346</v>
      </c>
      <c r="C306" s="127" t="s">
        <v>1769</v>
      </c>
      <c r="D306" s="288">
        <v>42634</v>
      </c>
      <c r="E306" s="301">
        <v>7.06</v>
      </c>
      <c r="F306" s="315">
        <v>100000</v>
      </c>
      <c r="G306" s="316">
        <v>706000</v>
      </c>
      <c r="H306" s="306">
        <v>0</v>
      </c>
      <c r="I306" s="301">
        <v>0</v>
      </c>
      <c r="J306" s="333">
        <v>100000</v>
      </c>
      <c r="K306" s="289">
        <v>706000</v>
      </c>
    </row>
    <row r="307" spans="1:11" s="15" customFormat="1" outlineLevel="2" x14ac:dyDescent="0.3">
      <c r="A307" s="98" t="s">
        <v>1770</v>
      </c>
      <c r="B307" s="99" t="s">
        <v>346</v>
      </c>
      <c r="C307" s="127" t="s">
        <v>1769</v>
      </c>
      <c r="D307" s="288">
        <v>42634</v>
      </c>
      <c r="E307" s="301">
        <v>7.08</v>
      </c>
      <c r="F307" s="315">
        <v>312000</v>
      </c>
      <c r="G307" s="316">
        <v>2208960</v>
      </c>
      <c r="H307" s="306">
        <v>0</v>
      </c>
      <c r="I307" s="301">
        <v>0</v>
      </c>
      <c r="J307" s="333">
        <v>312000</v>
      </c>
      <c r="K307" s="289">
        <v>2208960</v>
      </c>
    </row>
    <row r="308" spans="1:11" s="15" customFormat="1" outlineLevel="2" x14ac:dyDescent="0.3">
      <c r="A308" s="98" t="s">
        <v>1765</v>
      </c>
      <c r="B308" s="99" t="s">
        <v>346</v>
      </c>
      <c r="C308" s="127" t="s">
        <v>1769</v>
      </c>
      <c r="D308" s="288">
        <v>42634</v>
      </c>
      <c r="E308" s="301">
        <v>7.09</v>
      </c>
      <c r="F308" s="315">
        <v>499000</v>
      </c>
      <c r="G308" s="316">
        <v>3537910</v>
      </c>
      <c r="H308" s="306">
        <v>0</v>
      </c>
      <c r="I308" s="301">
        <v>0</v>
      </c>
      <c r="J308" s="333">
        <v>499000</v>
      </c>
      <c r="K308" s="289">
        <v>3537910</v>
      </c>
    </row>
    <row r="309" spans="1:11" s="15" customFormat="1" outlineLevel="2" x14ac:dyDescent="0.3">
      <c r="A309" s="98" t="s">
        <v>1770</v>
      </c>
      <c r="B309" s="99" t="s">
        <v>346</v>
      </c>
      <c r="C309" s="127" t="s">
        <v>1769</v>
      </c>
      <c r="D309" s="288">
        <v>42634</v>
      </c>
      <c r="E309" s="301">
        <v>7.1</v>
      </c>
      <c r="F309" s="315">
        <v>164000</v>
      </c>
      <c r="G309" s="316">
        <v>1164400</v>
      </c>
      <c r="H309" s="306">
        <v>0</v>
      </c>
      <c r="I309" s="301">
        <v>0</v>
      </c>
      <c r="J309" s="333">
        <v>164000</v>
      </c>
      <c r="K309" s="289">
        <v>1164400</v>
      </c>
    </row>
    <row r="310" spans="1:11" s="15" customFormat="1" outlineLevel="2" x14ac:dyDescent="0.3">
      <c r="A310" s="98" t="s">
        <v>1771</v>
      </c>
      <c r="B310" s="99" t="s">
        <v>346</v>
      </c>
      <c r="C310" s="127" t="s">
        <v>1769</v>
      </c>
      <c r="D310" s="288">
        <v>42634</v>
      </c>
      <c r="E310" s="301">
        <v>7.13</v>
      </c>
      <c r="F310" s="315">
        <v>41000</v>
      </c>
      <c r="G310" s="316">
        <v>292330</v>
      </c>
      <c r="H310" s="306">
        <v>0</v>
      </c>
      <c r="I310" s="301">
        <v>0</v>
      </c>
      <c r="J310" s="333">
        <v>41000</v>
      </c>
      <c r="K310" s="289">
        <v>292330</v>
      </c>
    </row>
    <row r="311" spans="1:11" s="15" customFormat="1" outlineLevel="2" x14ac:dyDescent="0.3">
      <c r="A311" s="98" t="s">
        <v>1771</v>
      </c>
      <c r="B311" s="99" t="s">
        <v>346</v>
      </c>
      <c r="C311" s="127" t="s">
        <v>1769</v>
      </c>
      <c r="D311" s="288">
        <v>42634</v>
      </c>
      <c r="E311" s="301">
        <v>7.14</v>
      </c>
      <c r="F311" s="315">
        <v>33000</v>
      </c>
      <c r="G311" s="316">
        <v>235620</v>
      </c>
      <c r="H311" s="306">
        <v>0</v>
      </c>
      <c r="I311" s="301">
        <v>0</v>
      </c>
      <c r="J311" s="333">
        <v>33000</v>
      </c>
      <c r="K311" s="289">
        <v>235620</v>
      </c>
    </row>
    <row r="312" spans="1:11" s="15" customFormat="1" outlineLevel="2" x14ac:dyDescent="0.3">
      <c r="A312" s="98" t="s">
        <v>1770</v>
      </c>
      <c r="B312" s="99" t="s">
        <v>346</v>
      </c>
      <c r="C312" s="127" t="s">
        <v>1769</v>
      </c>
      <c r="D312" s="288">
        <v>42634</v>
      </c>
      <c r="E312" s="301">
        <v>7.15</v>
      </c>
      <c r="F312" s="315">
        <v>232000</v>
      </c>
      <c r="G312" s="316">
        <v>1658800</v>
      </c>
      <c r="H312" s="306">
        <v>0</v>
      </c>
      <c r="I312" s="301">
        <v>0</v>
      </c>
      <c r="J312" s="333">
        <v>232000</v>
      </c>
      <c r="K312" s="289">
        <v>1658800</v>
      </c>
    </row>
    <row r="313" spans="1:11" s="15" customFormat="1" outlineLevel="2" x14ac:dyDescent="0.3">
      <c r="A313" s="98" t="s">
        <v>1771</v>
      </c>
      <c r="B313" s="99" t="s">
        <v>346</v>
      </c>
      <c r="C313" s="127" t="s">
        <v>1772</v>
      </c>
      <c r="D313" s="288">
        <v>42635</v>
      </c>
      <c r="E313" s="301">
        <v>7.32</v>
      </c>
      <c r="F313" s="315">
        <v>241000</v>
      </c>
      <c r="G313" s="316">
        <v>1764120</v>
      </c>
      <c r="H313" s="306">
        <v>0</v>
      </c>
      <c r="I313" s="301">
        <v>0</v>
      </c>
      <c r="J313" s="333">
        <v>241000</v>
      </c>
      <c r="K313" s="289">
        <v>1764120</v>
      </c>
    </row>
    <row r="314" spans="1:11" s="15" customFormat="1" outlineLevel="2" x14ac:dyDescent="0.3">
      <c r="A314" s="98" t="s">
        <v>1765</v>
      </c>
      <c r="B314" s="99" t="s">
        <v>346</v>
      </c>
      <c r="C314" s="127" t="s">
        <v>1772</v>
      </c>
      <c r="D314" s="288">
        <v>42635</v>
      </c>
      <c r="E314" s="301">
        <v>7.4</v>
      </c>
      <c r="F314" s="315">
        <v>500000</v>
      </c>
      <c r="G314" s="316">
        <v>3700000</v>
      </c>
      <c r="H314" s="306">
        <v>0</v>
      </c>
      <c r="I314" s="301">
        <v>0</v>
      </c>
      <c r="J314" s="333">
        <v>500000</v>
      </c>
      <c r="K314" s="289">
        <v>3700000</v>
      </c>
    </row>
    <row r="315" spans="1:11" s="15" customFormat="1" outlineLevel="2" x14ac:dyDescent="0.3">
      <c r="A315" s="98" t="s">
        <v>1770</v>
      </c>
      <c r="B315" s="99" t="s">
        <v>346</v>
      </c>
      <c r="C315" s="127" t="s">
        <v>1772</v>
      </c>
      <c r="D315" s="288">
        <v>42635</v>
      </c>
      <c r="E315" s="301">
        <v>7.42</v>
      </c>
      <c r="F315" s="315">
        <v>900000</v>
      </c>
      <c r="G315" s="316">
        <v>6678000</v>
      </c>
      <c r="H315" s="306">
        <v>0</v>
      </c>
      <c r="I315" s="301">
        <v>0</v>
      </c>
      <c r="J315" s="333">
        <v>900000</v>
      </c>
      <c r="K315" s="289">
        <v>6678000</v>
      </c>
    </row>
    <row r="316" spans="1:11" s="15" customFormat="1" outlineLevel="2" x14ac:dyDescent="0.3">
      <c r="A316" s="98" t="s">
        <v>1765</v>
      </c>
      <c r="B316" s="99" t="s">
        <v>346</v>
      </c>
      <c r="C316" s="127" t="s">
        <v>1772</v>
      </c>
      <c r="D316" s="288">
        <v>42635</v>
      </c>
      <c r="E316" s="301">
        <v>7.43</v>
      </c>
      <c r="F316" s="315">
        <v>200000</v>
      </c>
      <c r="G316" s="316">
        <v>1486000</v>
      </c>
      <c r="H316" s="306">
        <v>0</v>
      </c>
      <c r="I316" s="301">
        <v>0</v>
      </c>
      <c r="J316" s="333">
        <v>200000</v>
      </c>
      <c r="K316" s="289">
        <v>1486000</v>
      </c>
    </row>
    <row r="317" spans="1:11" s="15" customFormat="1" outlineLevel="2" x14ac:dyDescent="0.3">
      <c r="A317" s="98" t="s">
        <v>1771</v>
      </c>
      <c r="B317" s="99" t="s">
        <v>346</v>
      </c>
      <c r="C317" s="127" t="s">
        <v>1772</v>
      </c>
      <c r="D317" s="288">
        <v>42635</v>
      </c>
      <c r="E317" s="301">
        <v>7.44</v>
      </c>
      <c r="F317" s="315">
        <v>148000</v>
      </c>
      <c r="G317" s="316">
        <v>1101120</v>
      </c>
      <c r="H317" s="306">
        <v>0</v>
      </c>
      <c r="I317" s="301">
        <v>0</v>
      </c>
      <c r="J317" s="333">
        <v>148000</v>
      </c>
      <c r="K317" s="289">
        <v>1101120</v>
      </c>
    </row>
    <row r="318" spans="1:11" s="15" customFormat="1" outlineLevel="2" x14ac:dyDescent="0.3">
      <c r="A318" s="98" t="s">
        <v>1770</v>
      </c>
      <c r="B318" s="99" t="s">
        <v>346</v>
      </c>
      <c r="C318" s="127" t="s">
        <v>1772</v>
      </c>
      <c r="D318" s="288">
        <v>42635</v>
      </c>
      <c r="E318" s="301">
        <v>7.45</v>
      </c>
      <c r="F318" s="315">
        <v>52000</v>
      </c>
      <c r="G318" s="316">
        <v>387400</v>
      </c>
      <c r="H318" s="306">
        <v>0</v>
      </c>
      <c r="I318" s="301">
        <v>0</v>
      </c>
      <c r="J318" s="333">
        <v>52000</v>
      </c>
      <c r="K318" s="289">
        <v>387400</v>
      </c>
    </row>
    <row r="319" spans="1:11" s="15" customFormat="1" outlineLevel="2" x14ac:dyDescent="0.3">
      <c r="A319" s="98" t="s">
        <v>1771</v>
      </c>
      <c r="B319" s="99" t="s">
        <v>346</v>
      </c>
      <c r="C319" s="127" t="s">
        <v>1772</v>
      </c>
      <c r="D319" s="288">
        <v>42635</v>
      </c>
      <c r="E319" s="301">
        <v>7.73</v>
      </c>
      <c r="F319" s="315">
        <v>12000</v>
      </c>
      <c r="G319" s="316">
        <v>92760</v>
      </c>
      <c r="H319" s="306">
        <v>0</v>
      </c>
      <c r="I319" s="301">
        <v>0</v>
      </c>
      <c r="J319" s="333">
        <v>12000</v>
      </c>
      <c r="K319" s="289">
        <v>92760</v>
      </c>
    </row>
    <row r="320" spans="1:11" s="15" customFormat="1" outlineLevel="2" x14ac:dyDescent="0.3">
      <c r="A320" s="98" t="s">
        <v>1770</v>
      </c>
      <c r="B320" s="99" t="s">
        <v>346</v>
      </c>
      <c r="C320" s="127" t="s">
        <v>1772</v>
      </c>
      <c r="D320" s="288">
        <v>42635</v>
      </c>
      <c r="E320" s="301">
        <v>7.74</v>
      </c>
      <c r="F320" s="315">
        <v>238000</v>
      </c>
      <c r="G320" s="316">
        <v>1842120</v>
      </c>
      <c r="H320" s="306">
        <v>0</v>
      </c>
      <c r="I320" s="301">
        <v>0</v>
      </c>
      <c r="J320" s="333">
        <v>238000</v>
      </c>
      <c r="K320" s="289">
        <v>1842120</v>
      </c>
    </row>
    <row r="321" spans="1:11" s="15" customFormat="1" outlineLevel="2" x14ac:dyDescent="0.3">
      <c r="A321" s="98" t="s">
        <v>1771</v>
      </c>
      <c r="B321" s="99" t="s">
        <v>346</v>
      </c>
      <c r="C321" s="127" t="s">
        <v>1772</v>
      </c>
      <c r="D321" s="288">
        <v>42635</v>
      </c>
      <c r="E321" s="301">
        <v>7.75</v>
      </c>
      <c r="F321" s="315">
        <v>1000000</v>
      </c>
      <c r="G321" s="316">
        <v>7750000</v>
      </c>
      <c r="H321" s="306">
        <v>0</v>
      </c>
      <c r="I321" s="301">
        <v>0</v>
      </c>
      <c r="J321" s="333">
        <v>1000000</v>
      </c>
      <c r="K321" s="289">
        <v>7750000</v>
      </c>
    </row>
    <row r="322" spans="1:11" s="15" customFormat="1" outlineLevel="2" x14ac:dyDescent="0.3">
      <c r="A322" s="98" t="s">
        <v>1771</v>
      </c>
      <c r="B322" s="99" t="s">
        <v>346</v>
      </c>
      <c r="C322" s="127" t="s">
        <v>1772</v>
      </c>
      <c r="D322" s="288">
        <v>42635</v>
      </c>
      <c r="E322" s="301">
        <v>7.76</v>
      </c>
      <c r="F322" s="315">
        <v>350000</v>
      </c>
      <c r="G322" s="316">
        <v>2716000</v>
      </c>
      <c r="H322" s="306">
        <v>0</v>
      </c>
      <c r="I322" s="301">
        <v>0</v>
      </c>
      <c r="J322" s="333">
        <v>350000</v>
      </c>
      <c r="K322" s="289">
        <v>2716000</v>
      </c>
    </row>
    <row r="323" spans="1:11" s="15" customFormat="1" outlineLevel="2" x14ac:dyDescent="0.3">
      <c r="A323" s="98" t="s">
        <v>1765</v>
      </c>
      <c r="B323" s="99" t="s">
        <v>346</v>
      </c>
      <c r="C323" s="127" t="s">
        <v>1772</v>
      </c>
      <c r="D323" s="288">
        <v>42635</v>
      </c>
      <c r="E323" s="301">
        <v>7.79</v>
      </c>
      <c r="F323" s="315">
        <v>100000</v>
      </c>
      <c r="G323" s="316">
        <v>779000</v>
      </c>
      <c r="H323" s="306">
        <v>0</v>
      </c>
      <c r="I323" s="301">
        <v>0</v>
      </c>
      <c r="J323" s="333">
        <v>100000</v>
      </c>
      <c r="K323" s="289">
        <v>779000</v>
      </c>
    </row>
    <row r="324" spans="1:11" s="15" customFormat="1" outlineLevel="2" x14ac:dyDescent="0.3">
      <c r="A324" s="98" t="s">
        <v>1770</v>
      </c>
      <c r="B324" s="99" t="s">
        <v>346</v>
      </c>
      <c r="C324" s="127" t="s">
        <v>1772</v>
      </c>
      <c r="D324" s="288">
        <v>42635</v>
      </c>
      <c r="E324" s="301">
        <v>7.8</v>
      </c>
      <c r="F324" s="315">
        <v>500000</v>
      </c>
      <c r="G324" s="316">
        <v>3900000</v>
      </c>
      <c r="H324" s="306">
        <v>0</v>
      </c>
      <c r="I324" s="301">
        <v>0</v>
      </c>
      <c r="J324" s="333">
        <v>500000</v>
      </c>
      <c r="K324" s="289">
        <v>3900000</v>
      </c>
    </row>
    <row r="325" spans="1:11" s="15" customFormat="1" outlineLevel="2" x14ac:dyDescent="0.3">
      <c r="A325" s="98" t="s">
        <v>1765</v>
      </c>
      <c r="B325" s="99" t="s">
        <v>346</v>
      </c>
      <c r="C325" s="127">
        <v>93330310057</v>
      </c>
      <c r="D325" s="288">
        <v>42635</v>
      </c>
      <c r="E325" s="301">
        <v>7.3</v>
      </c>
      <c r="F325" s="315">
        <v>0</v>
      </c>
      <c r="G325" s="316">
        <v>0</v>
      </c>
      <c r="H325" s="307">
        <v>1000000</v>
      </c>
      <c r="I325" s="328">
        <v>7300000</v>
      </c>
      <c r="J325" s="333">
        <v>-1000000</v>
      </c>
      <c r="K325" s="289">
        <v>-7300000</v>
      </c>
    </row>
    <row r="326" spans="1:11" s="15" customFormat="1" outlineLevel="2" x14ac:dyDescent="0.3">
      <c r="A326" s="98" t="s">
        <v>1765</v>
      </c>
      <c r="B326" s="99" t="s">
        <v>346</v>
      </c>
      <c r="C326" s="127" t="s">
        <v>1769</v>
      </c>
      <c r="D326" s="288">
        <v>42635</v>
      </c>
      <c r="E326" s="301">
        <v>7.39</v>
      </c>
      <c r="F326" s="315">
        <v>500000</v>
      </c>
      <c r="G326" s="316">
        <v>3695000</v>
      </c>
      <c r="H326" s="306">
        <v>0</v>
      </c>
      <c r="I326" s="301">
        <v>0</v>
      </c>
      <c r="J326" s="333">
        <v>500000</v>
      </c>
      <c r="K326" s="289">
        <v>3695000</v>
      </c>
    </row>
    <row r="327" spans="1:11" s="15" customFormat="1" outlineLevel="2" x14ac:dyDescent="0.3">
      <c r="A327" s="98" t="s">
        <v>1770</v>
      </c>
      <c r="B327" s="99" t="s">
        <v>346</v>
      </c>
      <c r="C327" s="127" t="s">
        <v>1769</v>
      </c>
      <c r="D327" s="288">
        <v>42635</v>
      </c>
      <c r="E327" s="301">
        <v>7.4</v>
      </c>
      <c r="F327" s="315">
        <v>500000</v>
      </c>
      <c r="G327" s="316">
        <v>3700000</v>
      </c>
      <c r="H327" s="306">
        <v>0</v>
      </c>
      <c r="I327" s="301">
        <v>0</v>
      </c>
      <c r="J327" s="333">
        <v>500000</v>
      </c>
      <c r="K327" s="289">
        <v>3700000</v>
      </c>
    </row>
    <row r="328" spans="1:11" s="15" customFormat="1" outlineLevel="2" x14ac:dyDescent="0.3">
      <c r="A328" s="98" t="s">
        <v>1771</v>
      </c>
      <c r="B328" s="99" t="s">
        <v>346</v>
      </c>
      <c r="C328" s="127" t="s">
        <v>1769</v>
      </c>
      <c r="D328" s="288">
        <v>42635</v>
      </c>
      <c r="E328" s="301">
        <v>7.41</v>
      </c>
      <c r="F328" s="315">
        <v>832000</v>
      </c>
      <c r="G328" s="316">
        <v>6165120</v>
      </c>
      <c r="H328" s="306">
        <v>0</v>
      </c>
      <c r="I328" s="301">
        <v>0</v>
      </c>
      <c r="J328" s="333">
        <v>832000</v>
      </c>
      <c r="K328" s="289">
        <v>6165120</v>
      </c>
    </row>
    <row r="329" spans="1:11" s="15" customFormat="1" outlineLevel="2" x14ac:dyDescent="0.3">
      <c r="A329" s="98" t="s">
        <v>1765</v>
      </c>
      <c r="B329" s="99" t="s">
        <v>346</v>
      </c>
      <c r="C329" s="127" t="s">
        <v>1769</v>
      </c>
      <c r="D329" s="288">
        <v>42635</v>
      </c>
      <c r="E329" s="301">
        <v>7.45</v>
      </c>
      <c r="F329" s="315">
        <v>234000</v>
      </c>
      <c r="G329" s="316">
        <v>1743300</v>
      </c>
      <c r="H329" s="306">
        <v>0</v>
      </c>
      <c r="I329" s="301">
        <v>0</v>
      </c>
      <c r="J329" s="333">
        <v>234000</v>
      </c>
      <c r="K329" s="289">
        <v>1743300</v>
      </c>
    </row>
    <row r="330" spans="1:11" s="15" customFormat="1" outlineLevel="2" x14ac:dyDescent="0.3">
      <c r="A330" s="98" t="s">
        <v>1765</v>
      </c>
      <c r="B330" s="99" t="s">
        <v>346</v>
      </c>
      <c r="C330" s="127" t="s">
        <v>1769</v>
      </c>
      <c r="D330" s="288">
        <v>42635</v>
      </c>
      <c r="E330" s="301">
        <v>7.46</v>
      </c>
      <c r="F330" s="315">
        <v>115000</v>
      </c>
      <c r="G330" s="316">
        <v>857900</v>
      </c>
      <c r="H330" s="306">
        <v>0</v>
      </c>
      <c r="I330" s="301">
        <v>0</v>
      </c>
      <c r="J330" s="333">
        <v>115000</v>
      </c>
      <c r="K330" s="289">
        <v>857900</v>
      </c>
    </row>
    <row r="331" spans="1:11" s="15" customFormat="1" outlineLevel="2" x14ac:dyDescent="0.3">
      <c r="A331" s="98" t="s">
        <v>1770</v>
      </c>
      <c r="B331" s="99" t="s">
        <v>346</v>
      </c>
      <c r="C331" s="127" t="s">
        <v>1769</v>
      </c>
      <c r="D331" s="288">
        <v>42635</v>
      </c>
      <c r="E331" s="301">
        <v>7.47</v>
      </c>
      <c r="F331" s="315">
        <v>85000</v>
      </c>
      <c r="G331" s="316">
        <v>634950</v>
      </c>
      <c r="H331" s="306">
        <v>0</v>
      </c>
      <c r="I331" s="301">
        <v>0</v>
      </c>
      <c r="J331" s="333">
        <v>85000</v>
      </c>
      <c r="K331" s="289">
        <v>634950</v>
      </c>
    </row>
    <row r="332" spans="1:11" s="15" customFormat="1" outlineLevel="2" x14ac:dyDescent="0.3">
      <c r="A332" s="98" t="s">
        <v>1770</v>
      </c>
      <c r="B332" s="99" t="s">
        <v>346</v>
      </c>
      <c r="C332" s="127" t="s">
        <v>1769</v>
      </c>
      <c r="D332" s="288">
        <v>42635</v>
      </c>
      <c r="E332" s="301">
        <v>7.48</v>
      </c>
      <c r="F332" s="315">
        <v>200000</v>
      </c>
      <c r="G332" s="316">
        <v>1496000</v>
      </c>
      <c r="H332" s="306">
        <v>0</v>
      </c>
      <c r="I332" s="301">
        <v>0</v>
      </c>
      <c r="J332" s="333">
        <v>200000</v>
      </c>
      <c r="K332" s="289">
        <v>1496000</v>
      </c>
    </row>
    <row r="333" spans="1:11" s="15" customFormat="1" outlineLevel="2" x14ac:dyDescent="0.3">
      <c r="A333" s="98" t="s">
        <v>1770</v>
      </c>
      <c r="B333" s="99" t="s">
        <v>346</v>
      </c>
      <c r="C333" s="127" t="s">
        <v>1769</v>
      </c>
      <c r="D333" s="288">
        <v>42635</v>
      </c>
      <c r="E333" s="301">
        <v>7.49</v>
      </c>
      <c r="F333" s="315">
        <v>900000</v>
      </c>
      <c r="G333" s="316">
        <v>6741000</v>
      </c>
      <c r="H333" s="306">
        <v>0</v>
      </c>
      <c r="I333" s="301">
        <v>0</v>
      </c>
      <c r="J333" s="333">
        <v>900000</v>
      </c>
      <c r="K333" s="289">
        <v>6741000</v>
      </c>
    </row>
    <row r="334" spans="1:11" s="15" customFormat="1" outlineLevel="2" x14ac:dyDescent="0.3">
      <c r="A334" s="98" t="s">
        <v>1765</v>
      </c>
      <c r="B334" s="99" t="s">
        <v>346</v>
      </c>
      <c r="C334" s="127" t="s">
        <v>1769</v>
      </c>
      <c r="D334" s="288">
        <v>42635</v>
      </c>
      <c r="E334" s="301">
        <v>7.51</v>
      </c>
      <c r="F334" s="315">
        <v>300000</v>
      </c>
      <c r="G334" s="316">
        <v>2253000</v>
      </c>
      <c r="H334" s="306">
        <v>0</v>
      </c>
      <c r="I334" s="301">
        <v>0</v>
      </c>
      <c r="J334" s="333">
        <v>300000</v>
      </c>
      <c r="K334" s="289">
        <v>2253000</v>
      </c>
    </row>
    <row r="335" spans="1:11" s="15" customFormat="1" outlineLevel="2" x14ac:dyDescent="0.3">
      <c r="A335" s="98" t="s">
        <v>1771</v>
      </c>
      <c r="B335" s="99" t="s">
        <v>346</v>
      </c>
      <c r="C335" s="127" t="s">
        <v>1769</v>
      </c>
      <c r="D335" s="288">
        <v>42635</v>
      </c>
      <c r="E335" s="301">
        <v>7.58</v>
      </c>
      <c r="F335" s="315">
        <v>900000</v>
      </c>
      <c r="G335" s="316">
        <v>6822000</v>
      </c>
      <c r="H335" s="306">
        <v>0</v>
      </c>
      <c r="I335" s="301">
        <v>0</v>
      </c>
      <c r="J335" s="333">
        <v>900000</v>
      </c>
      <c r="K335" s="289">
        <v>6822000</v>
      </c>
    </row>
    <row r="336" spans="1:11" s="15" customFormat="1" outlineLevel="2" x14ac:dyDescent="0.3">
      <c r="A336" s="98" t="s">
        <v>1771</v>
      </c>
      <c r="B336" s="99" t="s">
        <v>346</v>
      </c>
      <c r="C336" s="127" t="s">
        <v>1769</v>
      </c>
      <c r="D336" s="288">
        <v>42635</v>
      </c>
      <c r="E336" s="301">
        <v>7.59</v>
      </c>
      <c r="F336" s="315">
        <v>28000</v>
      </c>
      <c r="G336" s="316">
        <v>212520</v>
      </c>
      <c r="H336" s="306">
        <v>0</v>
      </c>
      <c r="I336" s="301">
        <v>0</v>
      </c>
      <c r="J336" s="333">
        <v>28000</v>
      </c>
      <c r="K336" s="289">
        <v>212520</v>
      </c>
    </row>
    <row r="337" spans="1:11" s="15" customFormat="1" outlineLevel="2" x14ac:dyDescent="0.3">
      <c r="A337" s="98" t="s">
        <v>1771</v>
      </c>
      <c r="B337" s="99" t="s">
        <v>346</v>
      </c>
      <c r="C337" s="127" t="s">
        <v>1769</v>
      </c>
      <c r="D337" s="288">
        <v>42635</v>
      </c>
      <c r="E337" s="301">
        <v>7.6</v>
      </c>
      <c r="F337" s="315">
        <v>400000</v>
      </c>
      <c r="G337" s="316">
        <v>3040000</v>
      </c>
      <c r="H337" s="306">
        <v>0</v>
      </c>
      <c r="I337" s="301">
        <v>0</v>
      </c>
      <c r="J337" s="333">
        <v>400000</v>
      </c>
      <c r="K337" s="289">
        <v>3040000</v>
      </c>
    </row>
    <row r="338" spans="1:11" s="15" customFormat="1" outlineLevel="2" x14ac:dyDescent="0.3">
      <c r="A338" s="98" t="s">
        <v>1770</v>
      </c>
      <c r="B338" s="99" t="s">
        <v>346</v>
      </c>
      <c r="C338" s="127" t="s">
        <v>1769</v>
      </c>
      <c r="D338" s="288">
        <v>42635</v>
      </c>
      <c r="E338" s="301">
        <v>7.63</v>
      </c>
      <c r="F338" s="315">
        <v>300000</v>
      </c>
      <c r="G338" s="316">
        <v>2289000</v>
      </c>
      <c r="H338" s="306">
        <v>0</v>
      </c>
      <c r="I338" s="301">
        <v>0</v>
      </c>
      <c r="J338" s="333">
        <v>300000</v>
      </c>
      <c r="K338" s="289">
        <v>2289000</v>
      </c>
    </row>
    <row r="339" spans="1:11" s="15" customFormat="1" outlineLevel="2" x14ac:dyDescent="0.3">
      <c r="A339" s="98" t="s">
        <v>1770</v>
      </c>
      <c r="B339" s="99" t="s">
        <v>346</v>
      </c>
      <c r="C339" s="127" t="s">
        <v>1769</v>
      </c>
      <c r="D339" s="288">
        <v>42635</v>
      </c>
      <c r="E339" s="301">
        <v>7.64</v>
      </c>
      <c r="F339" s="315">
        <v>800000</v>
      </c>
      <c r="G339" s="316">
        <v>6112000</v>
      </c>
      <c r="H339" s="306">
        <v>0</v>
      </c>
      <c r="I339" s="301">
        <v>0</v>
      </c>
      <c r="J339" s="333">
        <v>800000</v>
      </c>
      <c r="K339" s="289">
        <v>6112000</v>
      </c>
    </row>
    <row r="340" spans="1:11" s="15" customFormat="1" outlineLevel="2" x14ac:dyDescent="0.3">
      <c r="A340" s="98" t="s">
        <v>1770</v>
      </c>
      <c r="B340" s="99" t="s">
        <v>346</v>
      </c>
      <c r="C340" s="127" t="s">
        <v>1769</v>
      </c>
      <c r="D340" s="288">
        <v>42635</v>
      </c>
      <c r="E340" s="301">
        <v>7.79</v>
      </c>
      <c r="F340" s="315">
        <v>1000000</v>
      </c>
      <c r="G340" s="316">
        <v>7790000</v>
      </c>
      <c r="H340" s="306">
        <v>0</v>
      </c>
      <c r="I340" s="301">
        <v>0</v>
      </c>
      <c r="J340" s="333">
        <v>1000000</v>
      </c>
      <c r="K340" s="289">
        <v>7790000</v>
      </c>
    </row>
    <row r="341" spans="1:11" s="15" customFormat="1" outlineLevel="2" x14ac:dyDescent="0.3">
      <c r="A341" s="98" t="s">
        <v>1765</v>
      </c>
      <c r="B341" s="99" t="s">
        <v>346</v>
      </c>
      <c r="C341" s="127" t="s">
        <v>1769</v>
      </c>
      <c r="D341" s="288">
        <v>42636</v>
      </c>
      <c r="E341" s="301">
        <v>7.76</v>
      </c>
      <c r="F341" s="315">
        <v>272000</v>
      </c>
      <c r="G341" s="316">
        <v>2110720</v>
      </c>
      <c r="H341" s="306">
        <v>0</v>
      </c>
      <c r="I341" s="301">
        <v>0</v>
      </c>
      <c r="J341" s="333">
        <v>272000</v>
      </c>
      <c r="K341" s="289">
        <v>2110720</v>
      </c>
    </row>
    <row r="342" spans="1:11" s="15" customFormat="1" outlineLevel="2" x14ac:dyDescent="0.3">
      <c r="A342" s="98" t="s">
        <v>1770</v>
      </c>
      <c r="B342" s="99" t="s">
        <v>346</v>
      </c>
      <c r="C342" s="127" t="s">
        <v>1769</v>
      </c>
      <c r="D342" s="288">
        <v>42636</v>
      </c>
      <c r="E342" s="301">
        <v>7.77</v>
      </c>
      <c r="F342" s="315">
        <v>300000</v>
      </c>
      <c r="G342" s="316">
        <v>2331000</v>
      </c>
      <c r="H342" s="306">
        <v>0</v>
      </c>
      <c r="I342" s="301">
        <v>0</v>
      </c>
      <c r="J342" s="333">
        <v>300000</v>
      </c>
      <c r="K342" s="289">
        <v>2331000</v>
      </c>
    </row>
    <row r="343" spans="1:11" s="15" customFormat="1" outlineLevel="2" x14ac:dyDescent="0.3">
      <c r="A343" s="98" t="s">
        <v>1771</v>
      </c>
      <c r="B343" s="99" t="s">
        <v>346</v>
      </c>
      <c r="C343" s="127" t="s">
        <v>1769</v>
      </c>
      <c r="D343" s="288">
        <v>42636</v>
      </c>
      <c r="E343" s="301">
        <v>7.78</v>
      </c>
      <c r="F343" s="315">
        <v>300000</v>
      </c>
      <c r="G343" s="316">
        <v>2334000</v>
      </c>
      <c r="H343" s="306">
        <v>0</v>
      </c>
      <c r="I343" s="301">
        <v>0</v>
      </c>
      <c r="J343" s="333">
        <v>300000</v>
      </c>
      <c r="K343" s="289">
        <v>2334000</v>
      </c>
    </row>
    <row r="344" spans="1:11" s="15" customFormat="1" outlineLevel="2" x14ac:dyDescent="0.3">
      <c r="A344" s="98" t="s">
        <v>1771</v>
      </c>
      <c r="B344" s="99" t="s">
        <v>346</v>
      </c>
      <c r="C344" s="127" t="s">
        <v>1769</v>
      </c>
      <c r="D344" s="288">
        <v>42636</v>
      </c>
      <c r="E344" s="301">
        <v>7.79</v>
      </c>
      <c r="F344" s="315">
        <v>300000</v>
      </c>
      <c r="G344" s="316">
        <v>2337000</v>
      </c>
      <c r="H344" s="306">
        <v>0</v>
      </c>
      <c r="I344" s="301">
        <v>0</v>
      </c>
      <c r="J344" s="333">
        <v>300000</v>
      </c>
      <c r="K344" s="289">
        <v>2337000</v>
      </c>
    </row>
    <row r="345" spans="1:11" s="15" customFormat="1" outlineLevel="2" x14ac:dyDescent="0.3">
      <c r="A345" s="98" t="s">
        <v>1770</v>
      </c>
      <c r="B345" s="99" t="s">
        <v>346</v>
      </c>
      <c r="C345" s="127" t="s">
        <v>1769</v>
      </c>
      <c r="D345" s="288">
        <v>42636</v>
      </c>
      <c r="E345" s="301">
        <v>7.8</v>
      </c>
      <c r="F345" s="315">
        <v>1000000</v>
      </c>
      <c r="G345" s="316">
        <v>7800000</v>
      </c>
      <c r="H345" s="306">
        <v>0</v>
      </c>
      <c r="I345" s="301">
        <v>0</v>
      </c>
      <c r="J345" s="333">
        <v>1000000</v>
      </c>
      <c r="K345" s="289">
        <v>7800000</v>
      </c>
    </row>
    <row r="346" spans="1:11" s="15" customFormat="1" outlineLevel="2" x14ac:dyDescent="0.3">
      <c r="A346" s="98" t="s">
        <v>1765</v>
      </c>
      <c r="B346" s="99" t="s">
        <v>346</v>
      </c>
      <c r="C346" s="127" t="s">
        <v>1769</v>
      </c>
      <c r="D346" s="288">
        <v>42636</v>
      </c>
      <c r="E346" s="301">
        <v>7.93</v>
      </c>
      <c r="F346" s="315">
        <v>14000</v>
      </c>
      <c r="G346" s="316">
        <v>111020</v>
      </c>
      <c r="H346" s="306">
        <v>0</v>
      </c>
      <c r="I346" s="301">
        <v>0</v>
      </c>
      <c r="J346" s="333">
        <v>14000</v>
      </c>
      <c r="K346" s="289">
        <v>111020</v>
      </c>
    </row>
    <row r="347" spans="1:11" s="15" customFormat="1" outlineLevel="2" x14ac:dyDescent="0.3">
      <c r="A347" s="98" t="s">
        <v>1765</v>
      </c>
      <c r="B347" s="99" t="s">
        <v>346</v>
      </c>
      <c r="C347" s="127" t="s">
        <v>1769</v>
      </c>
      <c r="D347" s="288">
        <v>42636</v>
      </c>
      <c r="E347" s="301">
        <v>7.95</v>
      </c>
      <c r="F347" s="315">
        <v>86000</v>
      </c>
      <c r="G347" s="316">
        <v>683700</v>
      </c>
      <c r="H347" s="306">
        <v>0</v>
      </c>
      <c r="I347" s="301">
        <v>0</v>
      </c>
      <c r="J347" s="333">
        <v>86000</v>
      </c>
      <c r="K347" s="289">
        <v>683700</v>
      </c>
    </row>
    <row r="348" spans="1:11" s="15" customFormat="1" outlineLevel="2" x14ac:dyDescent="0.3">
      <c r="A348" s="98" t="s">
        <v>1765</v>
      </c>
      <c r="B348" s="99" t="s">
        <v>346</v>
      </c>
      <c r="C348" s="127" t="s">
        <v>1769</v>
      </c>
      <c r="D348" s="288">
        <v>42636</v>
      </c>
      <c r="E348" s="301">
        <v>7.96</v>
      </c>
      <c r="F348" s="315">
        <v>400000</v>
      </c>
      <c r="G348" s="316">
        <v>3184000</v>
      </c>
      <c r="H348" s="306">
        <v>0</v>
      </c>
      <c r="I348" s="301">
        <v>0</v>
      </c>
      <c r="J348" s="333">
        <v>400000</v>
      </c>
      <c r="K348" s="289">
        <v>3184000</v>
      </c>
    </row>
    <row r="349" spans="1:11" s="15" customFormat="1" outlineLevel="2" x14ac:dyDescent="0.3">
      <c r="A349" s="98" t="s">
        <v>1765</v>
      </c>
      <c r="B349" s="99" t="s">
        <v>346</v>
      </c>
      <c r="C349" s="127" t="s">
        <v>1769</v>
      </c>
      <c r="D349" s="288">
        <v>42636</v>
      </c>
      <c r="E349" s="301">
        <v>7.97</v>
      </c>
      <c r="F349" s="315">
        <v>800000</v>
      </c>
      <c r="G349" s="316">
        <v>6376000</v>
      </c>
      <c r="H349" s="306">
        <v>0</v>
      </c>
      <c r="I349" s="301">
        <v>0</v>
      </c>
      <c r="J349" s="333">
        <v>800000</v>
      </c>
      <c r="K349" s="289">
        <v>6376000</v>
      </c>
    </row>
    <row r="350" spans="1:11" s="15" customFormat="1" outlineLevel="2" x14ac:dyDescent="0.3">
      <c r="A350" s="98" t="s">
        <v>1765</v>
      </c>
      <c r="B350" s="99" t="s">
        <v>346</v>
      </c>
      <c r="C350" s="127" t="s">
        <v>1769</v>
      </c>
      <c r="D350" s="288">
        <v>42636</v>
      </c>
      <c r="E350" s="301">
        <v>8.07</v>
      </c>
      <c r="F350" s="315">
        <v>998000</v>
      </c>
      <c r="G350" s="316">
        <v>8053860</v>
      </c>
      <c r="H350" s="307">
        <v>4000000</v>
      </c>
      <c r="I350" s="328">
        <v>32280000</v>
      </c>
      <c r="J350" s="333">
        <v>-3002000</v>
      </c>
      <c r="K350" s="289">
        <v>-24226140</v>
      </c>
    </row>
    <row r="351" spans="1:11" s="15" customFormat="1" outlineLevel="2" x14ac:dyDescent="0.3">
      <c r="A351" s="98" t="s">
        <v>1771</v>
      </c>
      <c r="B351" s="99" t="s">
        <v>346</v>
      </c>
      <c r="C351" s="127" t="s">
        <v>1769</v>
      </c>
      <c r="D351" s="288">
        <v>42639</v>
      </c>
      <c r="E351" s="301">
        <v>8.42</v>
      </c>
      <c r="F351" s="315">
        <v>118000</v>
      </c>
      <c r="G351" s="316">
        <v>993560</v>
      </c>
      <c r="H351" s="306">
        <v>0</v>
      </c>
      <c r="I351" s="301">
        <v>0</v>
      </c>
      <c r="J351" s="333">
        <v>118000</v>
      </c>
      <c r="K351" s="289">
        <v>993560</v>
      </c>
    </row>
    <row r="352" spans="1:11" s="15" customFormat="1" outlineLevel="2" x14ac:dyDescent="0.3">
      <c r="A352" s="98" t="s">
        <v>1771</v>
      </c>
      <c r="B352" s="99" t="s">
        <v>346</v>
      </c>
      <c r="C352" s="127" t="s">
        <v>1769</v>
      </c>
      <c r="D352" s="288">
        <v>42642</v>
      </c>
      <c r="E352" s="301">
        <v>8.4600000000000009</v>
      </c>
      <c r="F352" s="315">
        <v>329000</v>
      </c>
      <c r="G352" s="316">
        <v>2783340</v>
      </c>
      <c r="H352" s="306">
        <v>0</v>
      </c>
      <c r="I352" s="301">
        <v>0</v>
      </c>
      <c r="J352" s="333">
        <v>329000</v>
      </c>
      <c r="K352" s="289">
        <v>2783340</v>
      </c>
    </row>
    <row r="353" spans="1:11" s="15" customFormat="1" outlineLevel="2" x14ac:dyDescent="0.3">
      <c r="A353" s="98" t="s">
        <v>1770</v>
      </c>
      <c r="B353" s="99" t="s">
        <v>346</v>
      </c>
      <c r="C353" s="127" t="s">
        <v>1769</v>
      </c>
      <c r="D353" s="288">
        <v>42642</v>
      </c>
      <c r="E353" s="301">
        <v>8.48</v>
      </c>
      <c r="F353" s="315">
        <v>1000000</v>
      </c>
      <c r="G353" s="316">
        <v>8480000</v>
      </c>
      <c r="H353" s="306">
        <v>0</v>
      </c>
      <c r="I353" s="301">
        <v>0</v>
      </c>
      <c r="J353" s="333">
        <v>1000000</v>
      </c>
      <c r="K353" s="289">
        <v>8480000</v>
      </c>
    </row>
    <row r="354" spans="1:11" s="15" customFormat="1" outlineLevel="2" x14ac:dyDescent="0.3">
      <c r="A354" s="98" t="s">
        <v>1765</v>
      </c>
      <c r="B354" s="99" t="s">
        <v>346</v>
      </c>
      <c r="C354" s="127" t="s">
        <v>1769</v>
      </c>
      <c r="D354" s="288">
        <v>42642</v>
      </c>
      <c r="E354" s="301">
        <v>8.5</v>
      </c>
      <c r="F354" s="315">
        <v>400000</v>
      </c>
      <c r="G354" s="316">
        <v>3400000</v>
      </c>
      <c r="H354" s="306">
        <v>0</v>
      </c>
      <c r="I354" s="301">
        <v>0</v>
      </c>
      <c r="J354" s="333">
        <v>400000</v>
      </c>
      <c r="K354" s="289">
        <v>3400000</v>
      </c>
    </row>
    <row r="355" spans="1:11" s="15" customFormat="1" outlineLevel="2" x14ac:dyDescent="0.3">
      <c r="A355" s="98" t="s">
        <v>1771</v>
      </c>
      <c r="B355" s="99" t="s">
        <v>346</v>
      </c>
      <c r="C355" s="127" t="s">
        <v>1769</v>
      </c>
      <c r="D355" s="288">
        <v>42642</v>
      </c>
      <c r="E355" s="301">
        <v>8.51</v>
      </c>
      <c r="F355" s="315">
        <v>563000</v>
      </c>
      <c r="G355" s="316">
        <v>4791130</v>
      </c>
      <c r="H355" s="306">
        <v>0</v>
      </c>
      <c r="I355" s="301">
        <v>0</v>
      </c>
      <c r="J355" s="333">
        <v>563000</v>
      </c>
      <c r="K355" s="289">
        <v>4791130</v>
      </c>
    </row>
    <row r="356" spans="1:11" s="15" customFormat="1" outlineLevel="2" x14ac:dyDescent="0.3">
      <c r="A356" s="98" t="s">
        <v>1771</v>
      </c>
      <c r="B356" s="99" t="s">
        <v>346</v>
      </c>
      <c r="C356" s="127" t="s">
        <v>1769</v>
      </c>
      <c r="D356" s="288">
        <v>42642</v>
      </c>
      <c r="E356" s="301">
        <v>8.52</v>
      </c>
      <c r="F356" s="315">
        <v>800000</v>
      </c>
      <c r="G356" s="316">
        <v>6816000</v>
      </c>
      <c r="H356" s="306">
        <v>0</v>
      </c>
      <c r="I356" s="301">
        <v>0</v>
      </c>
      <c r="J356" s="333">
        <v>800000</v>
      </c>
      <c r="K356" s="289">
        <v>6816000</v>
      </c>
    </row>
    <row r="357" spans="1:11" s="15" customFormat="1" outlineLevel="2" x14ac:dyDescent="0.3">
      <c r="A357" s="98" t="s">
        <v>1765</v>
      </c>
      <c r="B357" s="99" t="s">
        <v>346</v>
      </c>
      <c r="C357" s="127" t="s">
        <v>1769</v>
      </c>
      <c r="D357" s="288">
        <v>42642</v>
      </c>
      <c r="E357" s="301">
        <v>8.5299999999999994</v>
      </c>
      <c r="F357" s="315">
        <v>3732000</v>
      </c>
      <c r="G357" s="316">
        <v>31833960</v>
      </c>
      <c r="H357" s="306">
        <v>0</v>
      </c>
      <c r="I357" s="301">
        <v>0</v>
      </c>
      <c r="J357" s="333">
        <v>3732000</v>
      </c>
      <c r="K357" s="289">
        <v>31833960</v>
      </c>
    </row>
    <row r="358" spans="1:11" s="15" customFormat="1" outlineLevel="2" x14ac:dyDescent="0.3">
      <c r="A358" s="98" t="s">
        <v>1770</v>
      </c>
      <c r="B358" s="99" t="s">
        <v>346</v>
      </c>
      <c r="C358" s="127" t="s">
        <v>1769</v>
      </c>
      <c r="D358" s="288">
        <v>42642</v>
      </c>
      <c r="E358" s="301">
        <v>8.5500000000000007</v>
      </c>
      <c r="F358" s="315">
        <v>2671000</v>
      </c>
      <c r="G358" s="316">
        <v>22837050</v>
      </c>
      <c r="H358" s="306">
        <v>0</v>
      </c>
      <c r="I358" s="301">
        <v>0</v>
      </c>
      <c r="J358" s="333">
        <v>2671000</v>
      </c>
      <c r="K358" s="289">
        <v>22837050</v>
      </c>
    </row>
    <row r="359" spans="1:11" s="15" customFormat="1" outlineLevel="2" x14ac:dyDescent="0.3">
      <c r="A359" s="98" t="s">
        <v>1771</v>
      </c>
      <c r="B359" s="99" t="s">
        <v>346</v>
      </c>
      <c r="C359" s="127" t="s">
        <v>1772</v>
      </c>
      <c r="D359" s="288">
        <v>42643</v>
      </c>
      <c r="E359" s="301">
        <v>8.02</v>
      </c>
      <c r="F359" s="315">
        <v>31000</v>
      </c>
      <c r="G359" s="316">
        <v>248620</v>
      </c>
      <c r="H359" s="306">
        <v>0</v>
      </c>
      <c r="I359" s="301">
        <v>0</v>
      </c>
      <c r="J359" s="333">
        <v>31000</v>
      </c>
      <c r="K359" s="289">
        <v>248620</v>
      </c>
    </row>
    <row r="360" spans="1:11" s="15" customFormat="1" outlineLevel="2" x14ac:dyDescent="0.3">
      <c r="A360" s="98" t="s">
        <v>1771</v>
      </c>
      <c r="B360" s="99" t="s">
        <v>346</v>
      </c>
      <c r="C360" s="127" t="s">
        <v>1772</v>
      </c>
      <c r="D360" s="288">
        <v>42643</v>
      </c>
      <c r="E360" s="301">
        <v>8.0299999999999994</v>
      </c>
      <c r="F360" s="315">
        <v>597000</v>
      </c>
      <c r="G360" s="316">
        <v>4793910</v>
      </c>
      <c r="H360" s="306">
        <v>0</v>
      </c>
      <c r="I360" s="301">
        <v>0</v>
      </c>
      <c r="J360" s="333">
        <v>597000</v>
      </c>
      <c r="K360" s="289">
        <v>4793910</v>
      </c>
    </row>
    <row r="361" spans="1:11" s="15" customFormat="1" outlineLevel="2" x14ac:dyDescent="0.3">
      <c r="A361" s="98" t="s">
        <v>1765</v>
      </c>
      <c r="B361" s="99" t="s">
        <v>346</v>
      </c>
      <c r="C361" s="127" t="s">
        <v>1772</v>
      </c>
      <c r="D361" s="288">
        <v>42643</v>
      </c>
      <c r="E361" s="301">
        <v>8.0399999999999991</v>
      </c>
      <c r="F361" s="315">
        <v>500000</v>
      </c>
      <c r="G361" s="316">
        <v>4020000</v>
      </c>
      <c r="H361" s="306">
        <v>0</v>
      </c>
      <c r="I361" s="301">
        <v>0</v>
      </c>
      <c r="J361" s="333">
        <v>500000</v>
      </c>
      <c r="K361" s="289">
        <v>4020000</v>
      </c>
    </row>
    <row r="362" spans="1:11" s="15" customFormat="1" outlineLevel="2" x14ac:dyDescent="0.3">
      <c r="A362" s="98" t="s">
        <v>1770</v>
      </c>
      <c r="B362" s="99" t="s">
        <v>346</v>
      </c>
      <c r="C362" s="127" t="s">
        <v>1772</v>
      </c>
      <c r="D362" s="288">
        <v>42643</v>
      </c>
      <c r="E362" s="301">
        <v>8.0500000000000007</v>
      </c>
      <c r="F362" s="315">
        <v>500000</v>
      </c>
      <c r="G362" s="316">
        <v>4025000</v>
      </c>
      <c r="H362" s="306">
        <v>0</v>
      </c>
      <c r="I362" s="301">
        <v>0</v>
      </c>
      <c r="J362" s="333">
        <v>500000</v>
      </c>
      <c r="K362" s="289">
        <v>4025000</v>
      </c>
    </row>
    <row r="363" spans="1:11" s="15" customFormat="1" outlineLevel="2" x14ac:dyDescent="0.3">
      <c r="A363" s="98" t="s">
        <v>1765</v>
      </c>
      <c r="B363" s="99" t="s">
        <v>346</v>
      </c>
      <c r="C363" s="127" t="s">
        <v>1772</v>
      </c>
      <c r="D363" s="288">
        <v>42643</v>
      </c>
      <c r="E363" s="301">
        <v>8.06</v>
      </c>
      <c r="F363" s="315">
        <v>699000</v>
      </c>
      <c r="G363" s="316">
        <v>5633940</v>
      </c>
      <c r="H363" s="306">
        <v>0</v>
      </c>
      <c r="I363" s="301">
        <v>0</v>
      </c>
      <c r="J363" s="333">
        <v>699000</v>
      </c>
      <c r="K363" s="289">
        <v>5633940</v>
      </c>
    </row>
    <row r="364" spans="1:11" s="15" customFormat="1" outlineLevel="2" x14ac:dyDescent="0.3">
      <c r="A364" s="98" t="s">
        <v>1770</v>
      </c>
      <c r="B364" s="99" t="s">
        <v>346</v>
      </c>
      <c r="C364" s="127" t="s">
        <v>1772</v>
      </c>
      <c r="D364" s="288">
        <v>42643</v>
      </c>
      <c r="E364" s="301">
        <v>8.07</v>
      </c>
      <c r="F364" s="315">
        <v>1000000</v>
      </c>
      <c r="G364" s="316">
        <v>8070000</v>
      </c>
      <c r="H364" s="306">
        <v>0</v>
      </c>
      <c r="I364" s="301">
        <v>0</v>
      </c>
      <c r="J364" s="333">
        <v>1000000</v>
      </c>
      <c r="K364" s="289">
        <v>8070000</v>
      </c>
    </row>
    <row r="365" spans="1:11" s="15" customFormat="1" outlineLevel="2" x14ac:dyDescent="0.3">
      <c r="A365" s="98" t="s">
        <v>1771</v>
      </c>
      <c r="B365" s="99" t="s">
        <v>346</v>
      </c>
      <c r="C365" s="127" t="s">
        <v>1772</v>
      </c>
      <c r="D365" s="288">
        <v>42654</v>
      </c>
      <c r="E365" s="301">
        <v>7.34</v>
      </c>
      <c r="F365" s="315">
        <v>0</v>
      </c>
      <c r="G365" s="316">
        <v>0</v>
      </c>
      <c r="H365" s="307">
        <v>6347000</v>
      </c>
      <c r="I365" s="328">
        <v>46586980</v>
      </c>
      <c r="J365" s="333">
        <v>-6347000</v>
      </c>
      <c r="K365" s="289">
        <v>-46586980</v>
      </c>
    </row>
    <row r="366" spans="1:11" s="15" customFormat="1" outlineLevel="2" x14ac:dyDescent="0.3">
      <c r="A366" s="98" t="s">
        <v>1765</v>
      </c>
      <c r="B366" s="99" t="s">
        <v>346</v>
      </c>
      <c r="C366" s="127" t="s">
        <v>1772</v>
      </c>
      <c r="D366" s="288">
        <v>42654</v>
      </c>
      <c r="E366" s="301">
        <v>7.35</v>
      </c>
      <c r="F366" s="315">
        <v>0</v>
      </c>
      <c r="G366" s="316">
        <v>0</v>
      </c>
      <c r="H366" s="307">
        <v>153000</v>
      </c>
      <c r="I366" s="328">
        <v>1124550</v>
      </c>
      <c r="J366" s="333">
        <v>-153000</v>
      </c>
      <c r="K366" s="289">
        <v>-1124550</v>
      </c>
    </row>
    <row r="367" spans="1:11" s="15" customFormat="1" outlineLevel="2" x14ac:dyDescent="0.3">
      <c r="A367" s="98" t="s">
        <v>1765</v>
      </c>
      <c r="B367" s="99" t="s">
        <v>346</v>
      </c>
      <c r="C367" s="127" t="s">
        <v>1772</v>
      </c>
      <c r="D367" s="288">
        <v>42655</v>
      </c>
      <c r="E367" s="301">
        <v>7.49</v>
      </c>
      <c r="F367" s="315">
        <v>142000</v>
      </c>
      <c r="G367" s="316">
        <v>1063580</v>
      </c>
      <c r="H367" s="306">
        <v>0</v>
      </c>
      <c r="I367" s="301">
        <v>0</v>
      </c>
      <c r="J367" s="333">
        <v>142000</v>
      </c>
      <c r="K367" s="289">
        <v>1063580</v>
      </c>
    </row>
    <row r="368" spans="1:11" s="15" customFormat="1" outlineLevel="2" x14ac:dyDescent="0.3">
      <c r="A368" s="98" t="s">
        <v>1765</v>
      </c>
      <c r="B368" s="99" t="s">
        <v>346</v>
      </c>
      <c r="C368" s="127" t="s">
        <v>1772</v>
      </c>
      <c r="D368" s="288">
        <v>42655</v>
      </c>
      <c r="E368" s="301">
        <v>7.5</v>
      </c>
      <c r="F368" s="315">
        <v>68000</v>
      </c>
      <c r="G368" s="316">
        <v>510000</v>
      </c>
      <c r="H368" s="306">
        <v>0</v>
      </c>
      <c r="I368" s="301">
        <v>0</v>
      </c>
      <c r="J368" s="333">
        <v>68000</v>
      </c>
      <c r="K368" s="289">
        <v>510000</v>
      </c>
    </row>
    <row r="369" spans="1:11" s="15" customFormat="1" outlineLevel="2" x14ac:dyDescent="0.3">
      <c r="A369" s="98" t="s">
        <v>1765</v>
      </c>
      <c r="B369" s="99" t="s">
        <v>346</v>
      </c>
      <c r="C369" s="127" t="s">
        <v>1772</v>
      </c>
      <c r="D369" s="288">
        <v>42655</v>
      </c>
      <c r="E369" s="301">
        <v>7.51</v>
      </c>
      <c r="F369" s="315">
        <v>322000</v>
      </c>
      <c r="G369" s="316">
        <v>2418220</v>
      </c>
      <c r="H369" s="306">
        <v>0</v>
      </c>
      <c r="I369" s="301">
        <v>0</v>
      </c>
      <c r="J369" s="333">
        <v>322000</v>
      </c>
      <c r="K369" s="289">
        <v>2418220</v>
      </c>
    </row>
    <row r="370" spans="1:11" s="15" customFormat="1" outlineLevel="2" x14ac:dyDescent="0.3">
      <c r="A370" s="98" t="s">
        <v>1765</v>
      </c>
      <c r="B370" s="99" t="s">
        <v>346</v>
      </c>
      <c r="C370" s="127" t="s">
        <v>1772</v>
      </c>
      <c r="D370" s="288">
        <v>42655</v>
      </c>
      <c r="E370" s="301">
        <v>7.52</v>
      </c>
      <c r="F370" s="315">
        <v>418000</v>
      </c>
      <c r="G370" s="316">
        <v>3143360</v>
      </c>
      <c r="H370" s="306">
        <v>0</v>
      </c>
      <c r="I370" s="301">
        <v>0</v>
      </c>
      <c r="J370" s="333">
        <v>418000</v>
      </c>
      <c r="K370" s="289">
        <v>3143360</v>
      </c>
    </row>
    <row r="371" spans="1:11" s="15" customFormat="1" outlineLevel="2" x14ac:dyDescent="0.3">
      <c r="A371" s="98" t="s">
        <v>1765</v>
      </c>
      <c r="B371" s="99" t="s">
        <v>346</v>
      </c>
      <c r="C371" s="127" t="s">
        <v>1769</v>
      </c>
      <c r="D371" s="288">
        <v>42655</v>
      </c>
      <c r="E371" s="301">
        <v>7.5</v>
      </c>
      <c r="F371" s="315">
        <v>30000</v>
      </c>
      <c r="G371" s="316">
        <v>225000</v>
      </c>
      <c r="H371" s="306">
        <v>0</v>
      </c>
      <c r="I371" s="301">
        <v>0</v>
      </c>
      <c r="J371" s="333">
        <v>30000</v>
      </c>
      <c r="K371" s="289">
        <v>225000</v>
      </c>
    </row>
    <row r="372" spans="1:11" s="15" customFormat="1" outlineLevel="2" x14ac:dyDescent="0.3">
      <c r="A372" s="98" t="s">
        <v>1765</v>
      </c>
      <c r="B372" s="99" t="s">
        <v>346</v>
      </c>
      <c r="C372" s="127" t="s">
        <v>1769</v>
      </c>
      <c r="D372" s="288">
        <v>42655</v>
      </c>
      <c r="E372" s="301">
        <v>7.51</v>
      </c>
      <c r="F372" s="315">
        <v>200000</v>
      </c>
      <c r="G372" s="316">
        <v>1502000</v>
      </c>
      <c r="H372" s="306">
        <v>0</v>
      </c>
      <c r="I372" s="301">
        <v>0</v>
      </c>
      <c r="J372" s="333">
        <v>200000</v>
      </c>
      <c r="K372" s="289">
        <v>1502000</v>
      </c>
    </row>
    <row r="373" spans="1:11" s="15" customFormat="1" outlineLevel="2" x14ac:dyDescent="0.3">
      <c r="A373" s="98" t="s">
        <v>1771</v>
      </c>
      <c r="B373" s="99" t="s">
        <v>346</v>
      </c>
      <c r="C373" s="127" t="s">
        <v>1769</v>
      </c>
      <c r="D373" s="288">
        <v>42655</v>
      </c>
      <c r="E373" s="301">
        <v>7.52</v>
      </c>
      <c r="F373" s="315">
        <v>200000</v>
      </c>
      <c r="G373" s="316">
        <v>1504000</v>
      </c>
      <c r="H373" s="306">
        <v>0</v>
      </c>
      <c r="I373" s="301">
        <v>0</v>
      </c>
      <c r="J373" s="333">
        <v>200000</v>
      </c>
      <c r="K373" s="289">
        <v>1504000</v>
      </c>
    </row>
    <row r="374" spans="1:11" s="15" customFormat="1" outlineLevel="2" x14ac:dyDescent="0.3">
      <c r="A374" s="98" t="s">
        <v>1770</v>
      </c>
      <c r="B374" s="99" t="s">
        <v>346</v>
      </c>
      <c r="C374" s="127" t="s">
        <v>1772</v>
      </c>
      <c r="D374" s="288">
        <v>42657</v>
      </c>
      <c r="E374" s="301">
        <v>7.34</v>
      </c>
      <c r="F374" s="315">
        <v>178000</v>
      </c>
      <c r="G374" s="316">
        <v>1306520</v>
      </c>
      <c r="H374" s="306">
        <v>0</v>
      </c>
      <c r="I374" s="301">
        <v>0</v>
      </c>
      <c r="J374" s="333">
        <v>178000</v>
      </c>
      <c r="K374" s="289">
        <v>1306520</v>
      </c>
    </row>
    <row r="375" spans="1:11" s="15" customFormat="1" outlineLevel="2" x14ac:dyDescent="0.3">
      <c r="A375" s="98" t="s">
        <v>1765</v>
      </c>
      <c r="B375" s="99" t="s">
        <v>346</v>
      </c>
      <c r="C375" s="127" t="s">
        <v>1772</v>
      </c>
      <c r="D375" s="288">
        <v>42657</v>
      </c>
      <c r="E375" s="301">
        <v>7.35</v>
      </c>
      <c r="F375" s="315">
        <v>0</v>
      </c>
      <c r="G375" s="316">
        <v>0</v>
      </c>
      <c r="H375" s="307">
        <v>1868000</v>
      </c>
      <c r="I375" s="328">
        <v>13729800</v>
      </c>
      <c r="J375" s="333">
        <v>-1868000</v>
      </c>
      <c r="K375" s="289">
        <v>-13729800</v>
      </c>
    </row>
    <row r="376" spans="1:11" s="15" customFormat="1" outlineLevel="2" x14ac:dyDescent="0.3">
      <c r="A376" s="98" t="s">
        <v>1771</v>
      </c>
      <c r="B376" s="99" t="s">
        <v>346</v>
      </c>
      <c r="C376" s="127" t="s">
        <v>1772</v>
      </c>
      <c r="D376" s="288">
        <v>42657</v>
      </c>
      <c r="E376" s="301">
        <v>7.37</v>
      </c>
      <c r="F376" s="315">
        <v>15000</v>
      </c>
      <c r="G376" s="316">
        <v>110550</v>
      </c>
      <c r="H376" s="306">
        <v>0</v>
      </c>
      <c r="I376" s="301">
        <v>0</v>
      </c>
      <c r="J376" s="333">
        <v>15000</v>
      </c>
      <c r="K376" s="289">
        <v>110550</v>
      </c>
    </row>
    <row r="377" spans="1:11" s="15" customFormat="1" outlineLevel="2" x14ac:dyDescent="0.3">
      <c r="A377" s="98" t="s">
        <v>1770</v>
      </c>
      <c r="B377" s="99" t="s">
        <v>346</v>
      </c>
      <c r="C377" s="127" t="s">
        <v>1772</v>
      </c>
      <c r="D377" s="288">
        <v>42657</v>
      </c>
      <c r="E377" s="301">
        <v>7.39</v>
      </c>
      <c r="F377" s="315">
        <v>307000</v>
      </c>
      <c r="G377" s="316">
        <v>2268730</v>
      </c>
      <c r="H377" s="306">
        <v>0</v>
      </c>
      <c r="I377" s="301">
        <v>0</v>
      </c>
      <c r="J377" s="333">
        <v>307000</v>
      </c>
      <c r="K377" s="289">
        <v>2268730</v>
      </c>
    </row>
    <row r="378" spans="1:11" s="15" customFormat="1" outlineLevel="2" x14ac:dyDescent="0.3">
      <c r="A378" s="98" t="s">
        <v>1765</v>
      </c>
      <c r="B378" s="99" t="s">
        <v>346</v>
      </c>
      <c r="C378" s="127" t="s">
        <v>1772</v>
      </c>
      <c r="D378" s="288">
        <v>42657</v>
      </c>
      <c r="E378" s="301">
        <v>7.4</v>
      </c>
      <c r="F378" s="315">
        <v>300000</v>
      </c>
      <c r="G378" s="316">
        <v>2220000</v>
      </c>
      <c r="H378" s="306">
        <v>0</v>
      </c>
      <c r="I378" s="301">
        <v>0</v>
      </c>
      <c r="J378" s="333">
        <v>300000</v>
      </c>
      <c r="K378" s="289">
        <v>2220000</v>
      </c>
    </row>
    <row r="379" spans="1:11" s="15" customFormat="1" outlineLevel="2" x14ac:dyDescent="0.3">
      <c r="A379" s="98" t="s">
        <v>1771</v>
      </c>
      <c r="B379" s="99" t="s">
        <v>346</v>
      </c>
      <c r="C379" s="127" t="s">
        <v>1769</v>
      </c>
      <c r="D379" s="288">
        <v>42657</v>
      </c>
      <c r="E379" s="301">
        <v>7.33</v>
      </c>
      <c r="F379" s="315">
        <v>0</v>
      </c>
      <c r="G379" s="316">
        <v>0</v>
      </c>
      <c r="H379" s="307">
        <v>7000000</v>
      </c>
      <c r="I379" s="328">
        <v>51310000</v>
      </c>
      <c r="J379" s="333">
        <v>-7000000</v>
      </c>
      <c r="K379" s="289">
        <v>-51310000</v>
      </c>
    </row>
    <row r="380" spans="1:11" s="15" customFormat="1" outlineLevel="2" x14ac:dyDescent="0.3">
      <c r="A380" s="98" t="s">
        <v>1765</v>
      </c>
      <c r="B380" s="99" t="s">
        <v>346</v>
      </c>
      <c r="C380" s="127" t="s">
        <v>1769</v>
      </c>
      <c r="D380" s="288">
        <v>42657</v>
      </c>
      <c r="E380" s="301">
        <v>7.35</v>
      </c>
      <c r="F380" s="315">
        <v>0</v>
      </c>
      <c r="G380" s="316">
        <v>0</v>
      </c>
      <c r="H380" s="307">
        <v>30097000</v>
      </c>
      <c r="I380" s="328">
        <v>221212950</v>
      </c>
      <c r="J380" s="333">
        <v>-30097000</v>
      </c>
      <c r="K380" s="289">
        <v>-221212950</v>
      </c>
    </row>
    <row r="381" spans="1:11" s="15" customFormat="1" outlineLevel="2" x14ac:dyDescent="0.3">
      <c r="A381" s="98" t="s">
        <v>1765</v>
      </c>
      <c r="B381" s="99" t="s">
        <v>346</v>
      </c>
      <c r="C381" s="127" t="s">
        <v>1769</v>
      </c>
      <c r="D381" s="288">
        <v>42663</v>
      </c>
      <c r="E381" s="301">
        <v>8.18</v>
      </c>
      <c r="F381" s="315">
        <v>0</v>
      </c>
      <c r="G381" s="316">
        <v>0</v>
      </c>
      <c r="H381" s="307">
        <v>174000</v>
      </c>
      <c r="I381" s="328">
        <v>1423320</v>
      </c>
      <c r="J381" s="333">
        <v>-174000</v>
      </c>
      <c r="K381" s="289">
        <v>-1423320</v>
      </c>
    </row>
    <row r="382" spans="1:11" s="15" customFormat="1" outlineLevel="2" x14ac:dyDescent="0.3">
      <c r="A382" s="98" t="s">
        <v>1771</v>
      </c>
      <c r="B382" s="99" t="s">
        <v>346</v>
      </c>
      <c r="C382" s="127" t="s">
        <v>1769</v>
      </c>
      <c r="D382" s="288">
        <v>42663</v>
      </c>
      <c r="E382" s="301">
        <v>8.19</v>
      </c>
      <c r="F382" s="315">
        <v>0</v>
      </c>
      <c r="G382" s="316">
        <v>0</v>
      </c>
      <c r="H382" s="307">
        <v>47000</v>
      </c>
      <c r="I382" s="328">
        <v>384930</v>
      </c>
      <c r="J382" s="333">
        <v>-47000</v>
      </c>
      <c r="K382" s="289">
        <v>-384930</v>
      </c>
    </row>
    <row r="383" spans="1:11" s="15" customFormat="1" outlineLevel="2" x14ac:dyDescent="0.3">
      <c r="A383" s="98" t="s">
        <v>1770</v>
      </c>
      <c r="B383" s="99" t="s">
        <v>346</v>
      </c>
      <c r="C383" s="127" t="s">
        <v>1772</v>
      </c>
      <c r="D383" s="288">
        <v>42670</v>
      </c>
      <c r="E383" s="301">
        <v>8.19</v>
      </c>
      <c r="F383" s="315">
        <v>200000</v>
      </c>
      <c r="G383" s="316">
        <v>1638000</v>
      </c>
      <c r="H383" s="306">
        <v>0</v>
      </c>
      <c r="I383" s="301">
        <v>0</v>
      </c>
      <c r="J383" s="333">
        <v>200000</v>
      </c>
      <c r="K383" s="289">
        <v>1638000</v>
      </c>
    </row>
    <row r="384" spans="1:11" s="15" customFormat="1" outlineLevel="2" x14ac:dyDescent="0.3">
      <c r="A384" s="98" t="s">
        <v>1770</v>
      </c>
      <c r="B384" s="99" t="s">
        <v>346</v>
      </c>
      <c r="C384" s="127" t="s">
        <v>1772</v>
      </c>
      <c r="D384" s="288">
        <v>42670</v>
      </c>
      <c r="E384" s="301">
        <v>8.1999999999999993</v>
      </c>
      <c r="F384" s="315">
        <v>200000</v>
      </c>
      <c r="G384" s="316">
        <v>1640000</v>
      </c>
      <c r="H384" s="306">
        <v>0</v>
      </c>
      <c r="I384" s="301">
        <v>0</v>
      </c>
      <c r="J384" s="333">
        <v>200000</v>
      </c>
      <c r="K384" s="289">
        <v>1640000</v>
      </c>
    </row>
    <row r="385" spans="1:11" s="15" customFormat="1" outlineLevel="2" x14ac:dyDescent="0.3">
      <c r="A385" s="98" t="s">
        <v>1765</v>
      </c>
      <c r="B385" s="99" t="s">
        <v>346</v>
      </c>
      <c r="C385" s="127" t="s">
        <v>1772</v>
      </c>
      <c r="D385" s="288">
        <v>42670</v>
      </c>
      <c r="E385" s="301">
        <v>8.2100000000000009</v>
      </c>
      <c r="F385" s="315">
        <v>200000</v>
      </c>
      <c r="G385" s="316">
        <v>1642000</v>
      </c>
      <c r="H385" s="306">
        <v>0</v>
      </c>
      <c r="I385" s="301">
        <v>0</v>
      </c>
      <c r="J385" s="333">
        <v>200000</v>
      </c>
      <c r="K385" s="289">
        <v>1642000</v>
      </c>
    </row>
    <row r="386" spans="1:11" s="15" customFormat="1" outlineLevel="2" x14ac:dyDescent="0.3">
      <c r="A386" s="98" t="s">
        <v>1770</v>
      </c>
      <c r="B386" s="99" t="s">
        <v>346</v>
      </c>
      <c r="C386" s="127" t="s">
        <v>1772</v>
      </c>
      <c r="D386" s="288">
        <v>42670</v>
      </c>
      <c r="E386" s="301">
        <v>8.2200000000000006</v>
      </c>
      <c r="F386" s="315">
        <v>200000</v>
      </c>
      <c r="G386" s="316">
        <v>1644000</v>
      </c>
      <c r="H386" s="306">
        <v>0</v>
      </c>
      <c r="I386" s="301">
        <v>0</v>
      </c>
      <c r="J386" s="333">
        <v>200000</v>
      </c>
      <c r="K386" s="289">
        <v>1644000</v>
      </c>
    </row>
    <row r="387" spans="1:11" s="15" customFormat="1" outlineLevel="2" x14ac:dyDescent="0.3">
      <c r="A387" s="98" t="s">
        <v>1765</v>
      </c>
      <c r="B387" s="99" t="s">
        <v>346</v>
      </c>
      <c r="C387" s="127" t="s">
        <v>1769</v>
      </c>
      <c r="D387" s="288">
        <v>42670</v>
      </c>
      <c r="E387" s="301">
        <v>8.17</v>
      </c>
      <c r="F387" s="315">
        <v>234000</v>
      </c>
      <c r="G387" s="316">
        <v>1911780</v>
      </c>
      <c r="H387" s="306">
        <v>0</v>
      </c>
      <c r="I387" s="301">
        <v>0</v>
      </c>
      <c r="J387" s="333">
        <v>234000</v>
      </c>
      <c r="K387" s="289">
        <v>1911780</v>
      </c>
    </row>
    <row r="388" spans="1:11" s="15" customFormat="1" outlineLevel="2" x14ac:dyDescent="0.3">
      <c r="A388" s="98" t="s">
        <v>1770</v>
      </c>
      <c r="B388" s="99" t="s">
        <v>346</v>
      </c>
      <c r="C388" s="127" t="s">
        <v>1769</v>
      </c>
      <c r="D388" s="288">
        <v>42670</v>
      </c>
      <c r="E388" s="301">
        <v>8.18</v>
      </c>
      <c r="F388" s="315">
        <v>351000</v>
      </c>
      <c r="G388" s="316">
        <v>2871180</v>
      </c>
      <c r="H388" s="306">
        <v>0</v>
      </c>
      <c r="I388" s="301">
        <v>0</v>
      </c>
      <c r="J388" s="333">
        <v>351000</v>
      </c>
      <c r="K388" s="289">
        <v>2871180</v>
      </c>
    </row>
    <row r="389" spans="1:11" s="15" customFormat="1" outlineLevel="2" x14ac:dyDescent="0.3">
      <c r="A389" s="98" t="s">
        <v>1771</v>
      </c>
      <c r="B389" s="99" t="s">
        <v>346</v>
      </c>
      <c r="C389" s="127" t="s">
        <v>1769</v>
      </c>
      <c r="D389" s="288">
        <v>42670</v>
      </c>
      <c r="E389" s="301">
        <v>8.19</v>
      </c>
      <c r="F389" s="315">
        <v>400000</v>
      </c>
      <c r="G389" s="316">
        <v>3276000</v>
      </c>
      <c r="H389" s="306">
        <v>0</v>
      </c>
      <c r="I389" s="301">
        <v>0</v>
      </c>
      <c r="J389" s="333">
        <v>400000</v>
      </c>
      <c r="K389" s="289">
        <v>3276000</v>
      </c>
    </row>
    <row r="390" spans="1:11" s="15" customFormat="1" outlineLevel="2" x14ac:dyDescent="0.3">
      <c r="A390" s="98" t="s">
        <v>1771</v>
      </c>
      <c r="B390" s="99" t="s">
        <v>346</v>
      </c>
      <c r="C390" s="127" t="s">
        <v>1769</v>
      </c>
      <c r="D390" s="288">
        <v>42670</v>
      </c>
      <c r="E390" s="301">
        <v>8.1999999999999993</v>
      </c>
      <c r="F390" s="315">
        <v>345000</v>
      </c>
      <c r="G390" s="316">
        <v>2829000</v>
      </c>
      <c r="H390" s="306">
        <v>0</v>
      </c>
      <c r="I390" s="301">
        <v>0</v>
      </c>
      <c r="J390" s="333">
        <v>345000</v>
      </c>
      <c r="K390" s="289">
        <v>2829000</v>
      </c>
    </row>
    <row r="391" spans="1:11" s="15" customFormat="1" outlineLevel="2" x14ac:dyDescent="0.3">
      <c r="A391" s="98" t="s">
        <v>1770</v>
      </c>
      <c r="B391" s="99" t="s">
        <v>346</v>
      </c>
      <c r="C391" s="127" t="s">
        <v>1769</v>
      </c>
      <c r="D391" s="288">
        <v>42670</v>
      </c>
      <c r="E391" s="301">
        <v>8.2100000000000009</v>
      </c>
      <c r="F391" s="315">
        <v>584000</v>
      </c>
      <c r="G391" s="316">
        <v>4794640</v>
      </c>
      <c r="H391" s="306">
        <v>0</v>
      </c>
      <c r="I391" s="301">
        <v>0</v>
      </c>
      <c r="J391" s="333">
        <v>584000</v>
      </c>
      <c r="K391" s="289">
        <v>4794640</v>
      </c>
    </row>
    <row r="392" spans="1:11" s="15" customFormat="1" outlineLevel="2" x14ac:dyDescent="0.3">
      <c r="A392" s="98" t="s">
        <v>1771</v>
      </c>
      <c r="B392" s="99" t="s">
        <v>346</v>
      </c>
      <c r="C392" s="127" t="s">
        <v>1769</v>
      </c>
      <c r="D392" s="288">
        <v>42670</v>
      </c>
      <c r="E392" s="301">
        <v>8.2200000000000006</v>
      </c>
      <c r="F392" s="315">
        <v>1000000</v>
      </c>
      <c r="G392" s="316">
        <v>8220000</v>
      </c>
      <c r="H392" s="306">
        <v>0</v>
      </c>
      <c r="I392" s="301">
        <v>0</v>
      </c>
      <c r="J392" s="333">
        <v>1000000</v>
      </c>
      <c r="K392" s="289">
        <v>8220000</v>
      </c>
    </row>
    <row r="393" spans="1:11" s="15" customFormat="1" outlineLevel="2" x14ac:dyDescent="0.3">
      <c r="A393" s="98" t="s">
        <v>1765</v>
      </c>
      <c r="B393" s="99" t="s">
        <v>346</v>
      </c>
      <c r="C393" s="127" t="s">
        <v>1769</v>
      </c>
      <c r="D393" s="288">
        <v>42670</v>
      </c>
      <c r="E393" s="301">
        <v>8.23</v>
      </c>
      <c r="F393" s="315">
        <v>500000</v>
      </c>
      <c r="G393" s="316">
        <v>4115000</v>
      </c>
      <c r="H393" s="306">
        <v>0</v>
      </c>
      <c r="I393" s="301">
        <v>0</v>
      </c>
      <c r="J393" s="333">
        <v>500000</v>
      </c>
      <c r="K393" s="289">
        <v>4115000</v>
      </c>
    </row>
    <row r="394" spans="1:11" s="15" customFormat="1" outlineLevel="2" x14ac:dyDescent="0.3">
      <c r="A394" s="98" t="s">
        <v>1770</v>
      </c>
      <c r="B394" s="99" t="s">
        <v>346</v>
      </c>
      <c r="C394" s="127" t="s">
        <v>1769</v>
      </c>
      <c r="D394" s="288">
        <v>42670</v>
      </c>
      <c r="E394" s="301">
        <v>8.24</v>
      </c>
      <c r="F394" s="315">
        <v>300000</v>
      </c>
      <c r="G394" s="316">
        <v>2472000</v>
      </c>
      <c r="H394" s="306">
        <v>0</v>
      </c>
      <c r="I394" s="301">
        <v>0</v>
      </c>
      <c r="J394" s="333">
        <v>300000</v>
      </c>
      <c r="K394" s="289">
        <v>2472000</v>
      </c>
    </row>
    <row r="395" spans="1:11" s="15" customFormat="1" outlineLevel="2" x14ac:dyDescent="0.3">
      <c r="A395" s="98" t="s">
        <v>1765</v>
      </c>
      <c r="B395" s="99" t="s">
        <v>346</v>
      </c>
      <c r="C395" s="127" t="s">
        <v>1769</v>
      </c>
      <c r="D395" s="288">
        <v>42670</v>
      </c>
      <c r="E395" s="301">
        <v>8.25</v>
      </c>
      <c r="F395" s="315">
        <v>500000</v>
      </c>
      <c r="G395" s="316">
        <v>4125000</v>
      </c>
      <c r="H395" s="306">
        <v>0</v>
      </c>
      <c r="I395" s="301">
        <v>0</v>
      </c>
      <c r="J395" s="333">
        <v>500000</v>
      </c>
      <c r="K395" s="289">
        <v>4125000</v>
      </c>
    </row>
    <row r="396" spans="1:11" s="15" customFormat="1" outlineLevel="2" x14ac:dyDescent="0.3">
      <c r="A396" s="98" t="s">
        <v>1765</v>
      </c>
      <c r="B396" s="99" t="s">
        <v>346</v>
      </c>
      <c r="C396" s="127" t="s">
        <v>1772</v>
      </c>
      <c r="D396" s="288">
        <v>42675</v>
      </c>
      <c r="E396" s="301">
        <v>8.23</v>
      </c>
      <c r="F396" s="315">
        <v>611000</v>
      </c>
      <c r="G396" s="316">
        <v>5028530</v>
      </c>
      <c r="H396" s="306">
        <v>0</v>
      </c>
      <c r="I396" s="301">
        <v>0</v>
      </c>
      <c r="J396" s="333">
        <v>611000</v>
      </c>
      <c r="K396" s="289">
        <v>5028530</v>
      </c>
    </row>
    <row r="397" spans="1:11" s="15" customFormat="1" outlineLevel="2" x14ac:dyDescent="0.3">
      <c r="A397" s="98" t="s">
        <v>1765</v>
      </c>
      <c r="B397" s="99" t="s">
        <v>346</v>
      </c>
      <c r="C397" s="127" t="s">
        <v>1772</v>
      </c>
      <c r="D397" s="288">
        <v>42675</v>
      </c>
      <c r="E397" s="301">
        <v>8.31</v>
      </c>
      <c r="F397" s="315">
        <v>189000</v>
      </c>
      <c r="G397" s="316">
        <v>1570590</v>
      </c>
      <c r="H397" s="306">
        <v>0</v>
      </c>
      <c r="I397" s="301">
        <v>0</v>
      </c>
      <c r="J397" s="333">
        <v>189000</v>
      </c>
      <c r="K397" s="289">
        <v>1570590</v>
      </c>
    </row>
    <row r="398" spans="1:11" s="15" customFormat="1" outlineLevel="2" x14ac:dyDescent="0.3">
      <c r="A398" s="98" t="s">
        <v>1765</v>
      </c>
      <c r="B398" s="99" t="s">
        <v>346</v>
      </c>
      <c r="C398" s="127" t="s">
        <v>1772</v>
      </c>
      <c r="D398" s="288">
        <v>42676</v>
      </c>
      <c r="E398" s="301">
        <v>8.06</v>
      </c>
      <c r="F398" s="315">
        <v>77000</v>
      </c>
      <c r="G398" s="316">
        <v>620620</v>
      </c>
      <c r="H398" s="306">
        <v>0</v>
      </c>
      <c r="I398" s="301">
        <v>0</v>
      </c>
      <c r="J398" s="333">
        <v>77000</v>
      </c>
      <c r="K398" s="289">
        <v>620620</v>
      </c>
    </row>
    <row r="399" spans="1:11" s="15" customFormat="1" outlineLevel="2" x14ac:dyDescent="0.3">
      <c r="A399" s="98" t="s">
        <v>1770</v>
      </c>
      <c r="B399" s="99" t="s">
        <v>346</v>
      </c>
      <c r="C399" s="127" t="s">
        <v>1772</v>
      </c>
      <c r="D399" s="288">
        <v>42676</v>
      </c>
      <c r="E399" s="301">
        <v>8.07</v>
      </c>
      <c r="F399" s="315">
        <v>271000</v>
      </c>
      <c r="G399" s="316">
        <v>2186970</v>
      </c>
      <c r="H399" s="306">
        <v>0</v>
      </c>
      <c r="I399" s="301">
        <v>0</v>
      </c>
      <c r="J399" s="333">
        <v>271000</v>
      </c>
      <c r="K399" s="289">
        <v>2186970</v>
      </c>
    </row>
    <row r="400" spans="1:11" s="15" customFormat="1" outlineLevel="2" x14ac:dyDescent="0.3">
      <c r="A400" s="98" t="s">
        <v>1765</v>
      </c>
      <c r="B400" s="99" t="s">
        <v>346</v>
      </c>
      <c r="C400" s="127" t="s">
        <v>1772</v>
      </c>
      <c r="D400" s="288">
        <v>42676</v>
      </c>
      <c r="E400" s="301">
        <v>8.08</v>
      </c>
      <c r="F400" s="315">
        <v>404000</v>
      </c>
      <c r="G400" s="316">
        <v>3264320</v>
      </c>
      <c r="H400" s="306">
        <v>0</v>
      </c>
      <c r="I400" s="301">
        <v>0</v>
      </c>
      <c r="J400" s="333">
        <v>404000</v>
      </c>
      <c r="K400" s="289">
        <v>3264320</v>
      </c>
    </row>
    <row r="401" spans="1:11" s="15" customFormat="1" outlineLevel="2" x14ac:dyDescent="0.3">
      <c r="A401" s="98" t="s">
        <v>1765</v>
      </c>
      <c r="B401" s="99" t="s">
        <v>346</v>
      </c>
      <c r="C401" s="127" t="s">
        <v>1772</v>
      </c>
      <c r="D401" s="288">
        <v>42676</v>
      </c>
      <c r="E401" s="301">
        <v>8.09</v>
      </c>
      <c r="F401" s="315">
        <v>355000</v>
      </c>
      <c r="G401" s="316">
        <v>2871950</v>
      </c>
      <c r="H401" s="306">
        <v>0</v>
      </c>
      <c r="I401" s="301">
        <v>0</v>
      </c>
      <c r="J401" s="333">
        <v>355000</v>
      </c>
      <c r="K401" s="289">
        <v>2871950</v>
      </c>
    </row>
    <row r="402" spans="1:11" s="15" customFormat="1" outlineLevel="2" x14ac:dyDescent="0.3">
      <c r="A402" s="98" t="s">
        <v>1770</v>
      </c>
      <c r="B402" s="99" t="s">
        <v>346</v>
      </c>
      <c r="C402" s="127" t="s">
        <v>1772</v>
      </c>
      <c r="D402" s="288">
        <v>42676</v>
      </c>
      <c r="E402" s="301">
        <v>8.1</v>
      </c>
      <c r="F402" s="315">
        <v>249000</v>
      </c>
      <c r="G402" s="316">
        <v>2016900</v>
      </c>
      <c r="H402" s="307">
        <v>1482000</v>
      </c>
      <c r="I402" s="328">
        <v>12004200</v>
      </c>
      <c r="J402" s="333">
        <v>-1233000</v>
      </c>
      <c r="K402" s="289">
        <v>-9987300</v>
      </c>
    </row>
    <row r="403" spans="1:11" s="15" customFormat="1" outlineLevel="2" x14ac:dyDescent="0.3">
      <c r="A403" s="98" t="s">
        <v>1771</v>
      </c>
      <c r="B403" s="99" t="s">
        <v>346</v>
      </c>
      <c r="C403" s="127" t="s">
        <v>1772</v>
      </c>
      <c r="D403" s="288">
        <v>42676</v>
      </c>
      <c r="E403" s="301">
        <v>8.11</v>
      </c>
      <c r="F403" s="315">
        <v>124000</v>
      </c>
      <c r="G403" s="316">
        <v>1005640</v>
      </c>
      <c r="H403" s="306">
        <v>0</v>
      </c>
      <c r="I403" s="301">
        <v>0</v>
      </c>
      <c r="J403" s="333">
        <v>124000</v>
      </c>
      <c r="K403" s="289">
        <v>1005640</v>
      </c>
    </row>
    <row r="404" spans="1:11" s="15" customFormat="1" outlineLevel="2" x14ac:dyDescent="0.3">
      <c r="A404" s="98" t="s">
        <v>1770</v>
      </c>
      <c r="B404" s="99" t="s">
        <v>346</v>
      </c>
      <c r="C404" s="127" t="s">
        <v>1772</v>
      </c>
      <c r="D404" s="288">
        <v>42676</v>
      </c>
      <c r="E404" s="301">
        <v>8.1199999999999992</v>
      </c>
      <c r="F404" s="315">
        <v>40000</v>
      </c>
      <c r="G404" s="316">
        <v>324800</v>
      </c>
      <c r="H404" s="306">
        <v>0</v>
      </c>
      <c r="I404" s="301">
        <v>0</v>
      </c>
      <c r="J404" s="333">
        <v>40000</v>
      </c>
      <c r="K404" s="289">
        <v>324800</v>
      </c>
    </row>
    <row r="405" spans="1:11" s="15" customFormat="1" outlineLevel="2" x14ac:dyDescent="0.3">
      <c r="A405" s="98" t="s">
        <v>1771</v>
      </c>
      <c r="B405" s="99" t="s">
        <v>346</v>
      </c>
      <c r="C405" s="127" t="s">
        <v>1772</v>
      </c>
      <c r="D405" s="288">
        <v>42676</v>
      </c>
      <c r="E405" s="301">
        <v>8.1300000000000008</v>
      </c>
      <c r="F405" s="315">
        <v>226000</v>
      </c>
      <c r="G405" s="316">
        <v>1837380</v>
      </c>
      <c r="H405" s="306">
        <v>0</v>
      </c>
      <c r="I405" s="301">
        <v>0</v>
      </c>
      <c r="J405" s="333">
        <v>226000</v>
      </c>
      <c r="K405" s="289">
        <v>1837380</v>
      </c>
    </row>
    <row r="406" spans="1:11" s="15" customFormat="1" outlineLevel="2" x14ac:dyDescent="0.3">
      <c r="A406" s="98" t="s">
        <v>1770</v>
      </c>
      <c r="B406" s="99" t="s">
        <v>346</v>
      </c>
      <c r="C406" s="127" t="s">
        <v>1772</v>
      </c>
      <c r="D406" s="288">
        <v>42676</v>
      </c>
      <c r="E406" s="301">
        <v>8.14</v>
      </c>
      <c r="F406" s="315">
        <v>153000</v>
      </c>
      <c r="G406" s="316">
        <v>1245420</v>
      </c>
      <c r="H406" s="306">
        <v>0</v>
      </c>
      <c r="I406" s="301">
        <v>0</v>
      </c>
      <c r="J406" s="333">
        <v>153000</v>
      </c>
      <c r="K406" s="289">
        <v>1245420</v>
      </c>
    </row>
    <row r="407" spans="1:11" s="15" customFormat="1" outlineLevel="2" x14ac:dyDescent="0.3">
      <c r="A407" s="98" t="s">
        <v>1771</v>
      </c>
      <c r="B407" s="99" t="s">
        <v>346</v>
      </c>
      <c r="C407" s="127" t="s">
        <v>1772</v>
      </c>
      <c r="D407" s="288">
        <v>42676</v>
      </c>
      <c r="E407" s="301">
        <v>8.15</v>
      </c>
      <c r="F407" s="315">
        <v>163000</v>
      </c>
      <c r="G407" s="316">
        <v>1328450</v>
      </c>
      <c r="H407" s="307">
        <v>2000000</v>
      </c>
      <c r="I407" s="328">
        <v>16300000</v>
      </c>
      <c r="J407" s="333">
        <v>-1837000</v>
      </c>
      <c r="K407" s="289">
        <v>-14971550</v>
      </c>
    </row>
    <row r="408" spans="1:11" s="15" customFormat="1" outlineLevel="2" x14ac:dyDescent="0.3">
      <c r="A408" s="98" t="s">
        <v>1765</v>
      </c>
      <c r="B408" s="99" t="s">
        <v>346</v>
      </c>
      <c r="C408" s="127" t="s">
        <v>1772</v>
      </c>
      <c r="D408" s="288">
        <v>42676</v>
      </c>
      <c r="E408" s="301">
        <v>8.16</v>
      </c>
      <c r="F408" s="315">
        <v>22000</v>
      </c>
      <c r="G408" s="316">
        <v>179520</v>
      </c>
      <c r="H408" s="306">
        <v>0</v>
      </c>
      <c r="I408" s="301">
        <v>0</v>
      </c>
      <c r="J408" s="333">
        <v>22000</v>
      </c>
      <c r="K408" s="289">
        <v>179520</v>
      </c>
    </row>
    <row r="409" spans="1:11" s="15" customFormat="1" outlineLevel="2" x14ac:dyDescent="0.3">
      <c r="A409" s="98" t="s">
        <v>1771</v>
      </c>
      <c r="B409" s="99" t="s">
        <v>346</v>
      </c>
      <c r="C409" s="127" t="s">
        <v>1772</v>
      </c>
      <c r="D409" s="288">
        <v>42676</v>
      </c>
      <c r="E409" s="301">
        <v>8.17</v>
      </c>
      <c r="F409" s="315">
        <v>157000</v>
      </c>
      <c r="G409" s="316">
        <v>1282690</v>
      </c>
      <c r="H409" s="306">
        <v>0</v>
      </c>
      <c r="I409" s="301">
        <v>0</v>
      </c>
      <c r="J409" s="333">
        <v>157000</v>
      </c>
      <c r="K409" s="289">
        <v>1282690</v>
      </c>
    </row>
    <row r="410" spans="1:11" s="15" customFormat="1" outlineLevel="2" x14ac:dyDescent="0.3">
      <c r="A410" s="98" t="s">
        <v>1771</v>
      </c>
      <c r="B410" s="99" t="s">
        <v>346</v>
      </c>
      <c r="C410" s="127" t="s">
        <v>1772</v>
      </c>
      <c r="D410" s="288">
        <v>42676</v>
      </c>
      <c r="E410" s="301">
        <v>8.18</v>
      </c>
      <c r="F410" s="315">
        <v>300000</v>
      </c>
      <c r="G410" s="316">
        <v>2454000</v>
      </c>
      <c r="H410" s="307">
        <v>4459000</v>
      </c>
      <c r="I410" s="328">
        <v>36474620</v>
      </c>
      <c r="J410" s="333">
        <v>-4159000</v>
      </c>
      <c r="K410" s="289">
        <v>-34020620</v>
      </c>
    </row>
    <row r="411" spans="1:11" s="15" customFormat="1" outlineLevel="2" x14ac:dyDescent="0.3">
      <c r="A411" s="98" t="s">
        <v>1765</v>
      </c>
      <c r="B411" s="99" t="s">
        <v>346</v>
      </c>
      <c r="C411" s="127" t="s">
        <v>1772</v>
      </c>
      <c r="D411" s="288">
        <v>42676</v>
      </c>
      <c r="E411" s="301">
        <v>8.2100000000000009</v>
      </c>
      <c r="F411" s="315">
        <v>300000</v>
      </c>
      <c r="G411" s="316">
        <v>2463000</v>
      </c>
      <c r="H411" s="306">
        <v>0</v>
      </c>
      <c r="I411" s="301">
        <v>0</v>
      </c>
      <c r="J411" s="333">
        <v>300000</v>
      </c>
      <c r="K411" s="289">
        <v>2463000</v>
      </c>
    </row>
    <row r="412" spans="1:11" s="15" customFormat="1" outlineLevel="2" x14ac:dyDescent="0.3">
      <c r="A412" s="98" t="s">
        <v>1765</v>
      </c>
      <c r="B412" s="99" t="s">
        <v>346</v>
      </c>
      <c r="C412" s="127" t="s">
        <v>1772</v>
      </c>
      <c r="D412" s="288">
        <v>42676</v>
      </c>
      <c r="E412" s="301">
        <v>8.2200000000000006</v>
      </c>
      <c r="F412" s="315">
        <v>313000</v>
      </c>
      <c r="G412" s="316">
        <v>2572860</v>
      </c>
      <c r="H412" s="306">
        <v>0</v>
      </c>
      <c r="I412" s="301">
        <v>0</v>
      </c>
      <c r="J412" s="333">
        <v>313000</v>
      </c>
      <c r="K412" s="289">
        <v>2572860</v>
      </c>
    </row>
    <row r="413" spans="1:11" s="15" customFormat="1" outlineLevel="2" x14ac:dyDescent="0.3">
      <c r="A413" s="98" t="s">
        <v>1765</v>
      </c>
      <c r="B413" s="99" t="s">
        <v>346</v>
      </c>
      <c r="C413" s="127" t="s">
        <v>1772</v>
      </c>
      <c r="D413" s="288">
        <v>42676</v>
      </c>
      <c r="E413" s="301">
        <v>8.23</v>
      </c>
      <c r="F413" s="315">
        <v>287000</v>
      </c>
      <c r="G413" s="316">
        <v>2362010</v>
      </c>
      <c r="H413" s="306">
        <v>0</v>
      </c>
      <c r="I413" s="301">
        <v>0</v>
      </c>
      <c r="J413" s="333">
        <v>287000</v>
      </c>
      <c r="K413" s="289">
        <v>2362010</v>
      </c>
    </row>
    <row r="414" spans="1:11" s="15" customFormat="1" outlineLevel="2" x14ac:dyDescent="0.3">
      <c r="A414" s="98" t="s">
        <v>1765</v>
      </c>
      <c r="B414" s="99" t="s">
        <v>346</v>
      </c>
      <c r="C414" s="127" t="s">
        <v>1772</v>
      </c>
      <c r="D414" s="288">
        <v>42676</v>
      </c>
      <c r="E414" s="301">
        <v>8.24</v>
      </c>
      <c r="F414" s="315">
        <v>340000</v>
      </c>
      <c r="G414" s="316">
        <v>2801600</v>
      </c>
      <c r="H414" s="306">
        <v>0</v>
      </c>
      <c r="I414" s="301">
        <v>0</v>
      </c>
      <c r="J414" s="333">
        <v>340000</v>
      </c>
      <c r="K414" s="289">
        <v>2801600</v>
      </c>
    </row>
    <row r="415" spans="1:11" s="15" customFormat="1" outlineLevel="2" x14ac:dyDescent="0.3">
      <c r="A415" s="98" t="s">
        <v>1771</v>
      </c>
      <c r="B415" s="99" t="s">
        <v>346</v>
      </c>
      <c r="C415" s="127" t="s">
        <v>1772</v>
      </c>
      <c r="D415" s="288">
        <v>42676</v>
      </c>
      <c r="E415" s="301">
        <v>8.25</v>
      </c>
      <c r="F415" s="315">
        <v>260000</v>
      </c>
      <c r="G415" s="316">
        <v>2145000</v>
      </c>
      <c r="H415" s="306">
        <v>0</v>
      </c>
      <c r="I415" s="301">
        <v>0</v>
      </c>
      <c r="J415" s="333">
        <v>260000</v>
      </c>
      <c r="K415" s="289">
        <v>2145000</v>
      </c>
    </row>
    <row r="416" spans="1:11" s="15" customFormat="1" outlineLevel="2" x14ac:dyDescent="0.3">
      <c r="A416" s="98" t="s">
        <v>1771</v>
      </c>
      <c r="B416" s="99" t="s">
        <v>346</v>
      </c>
      <c r="C416" s="127" t="s">
        <v>1772</v>
      </c>
      <c r="D416" s="288">
        <v>42676</v>
      </c>
      <c r="E416" s="301">
        <v>8.26</v>
      </c>
      <c r="F416" s="315">
        <v>300000</v>
      </c>
      <c r="G416" s="316">
        <v>2478000</v>
      </c>
      <c r="H416" s="306">
        <v>0</v>
      </c>
      <c r="I416" s="301">
        <v>0</v>
      </c>
      <c r="J416" s="333">
        <v>300000</v>
      </c>
      <c r="K416" s="289">
        <v>2478000</v>
      </c>
    </row>
    <row r="417" spans="1:11" s="15" customFormat="1" outlineLevel="2" x14ac:dyDescent="0.3">
      <c r="A417" s="98" t="s">
        <v>1770</v>
      </c>
      <c r="B417" s="99" t="s">
        <v>346</v>
      </c>
      <c r="C417" s="127" t="s">
        <v>1772</v>
      </c>
      <c r="D417" s="288">
        <v>42676</v>
      </c>
      <c r="E417" s="301">
        <v>8.27</v>
      </c>
      <c r="F417" s="315">
        <v>300000</v>
      </c>
      <c r="G417" s="316">
        <v>2481000</v>
      </c>
      <c r="H417" s="306">
        <v>0</v>
      </c>
      <c r="I417" s="301">
        <v>0</v>
      </c>
      <c r="J417" s="333">
        <v>300000</v>
      </c>
      <c r="K417" s="289">
        <v>2481000</v>
      </c>
    </row>
    <row r="418" spans="1:11" s="15" customFormat="1" outlineLevel="2" x14ac:dyDescent="0.3">
      <c r="A418" s="98" t="s">
        <v>1765</v>
      </c>
      <c r="B418" s="99" t="s">
        <v>346</v>
      </c>
      <c r="C418" s="127" t="s">
        <v>1772</v>
      </c>
      <c r="D418" s="288">
        <v>42676</v>
      </c>
      <c r="E418" s="301">
        <v>8.2799999999999994</v>
      </c>
      <c r="F418" s="315">
        <v>339000</v>
      </c>
      <c r="G418" s="316">
        <v>2806920</v>
      </c>
      <c r="H418" s="306">
        <v>0</v>
      </c>
      <c r="I418" s="301">
        <v>0</v>
      </c>
      <c r="J418" s="333">
        <v>339000</v>
      </c>
      <c r="K418" s="289">
        <v>2806920</v>
      </c>
    </row>
    <row r="419" spans="1:11" s="15" customFormat="1" outlineLevel="2" x14ac:dyDescent="0.3">
      <c r="A419" s="98" t="s">
        <v>1765</v>
      </c>
      <c r="B419" s="99" t="s">
        <v>346</v>
      </c>
      <c r="C419" s="127" t="s">
        <v>1772</v>
      </c>
      <c r="D419" s="288">
        <v>42676</v>
      </c>
      <c r="E419" s="301">
        <v>8.2899999999999991</v>
      </c>
      <c r="F419" s="315">
        <v>561000</v>
      </c>
      <c r="G419" s="316">
        <v>4650690</v>
      </c>
      <c r="H419" s="306">
        <v>0</v>
      </c>
      <c r="I419" s="301">
        <v>0</v>
      </c>
      <c r="J419" s="333">
        <v>561000</v>
      </c>
      <c r="K419" s="289">
        <v>4650690</v>
      </c>
    </row>
    <row r="420" spans="1:11" s="15" customFormat="1" outlineLevel="2" x14ac:dyDescent="0.3">
      <c r="A420" s="98" t="s">
        <v>1765</v>
      </c>
      <c r="B420" s="99" t="s">
        <v>346</v>
      </c>
      <c r="C420" s="127" t="s">
        <v>1772</v>
      </c>
      <c r="D420" s="288">
        <v>42676</v>
      </c>
      <c r="E420" s="301">
        <v>8.3000000000000007</v>
      </c>
      <c r="F420" s="315">
        <v>600000</v>
      </c>
      <c r="G420" s="316">
        <v>4980000</v>
      </c>
      <c r="H420" s="306">
        <v>0</v>
      </c>
      <c r="I420" s="301">
        <v>0</v>
      </c>
      <c r="J420" s="333">
        <v>600000</v>
      </c>
      <c r="K420" s="289">
        <v>4980000</v>
      </c>
    </row>
    <row r="421" spans="1:11" s="15" customFormat="1" outlineLevel="2" x14ac:dyDescent="0.3">
      <c r="A421" s="98" t="s">
        <v>1770</v>
      </c>
      <c r="B421" s="99" t="s">
        <v>346</v>
      </c>
      <c r="C421" s="127" t="s">
        <v>1772</v>
      </c>
      <c r="D421" s="288">
        <v>42676</v>
      </c>
      <c r="E421" s="301">
        <v>8.31</v>
      </c>
      <c r="F421" s="315">
        <v>341000</v>
      </c>
      <c r="G421" s="316">
        <v>2833710</v>
      </c>
      <c r="H421" s="306">
        <v>0</v>
      </c>
      <c r="I421" s="301">
        <v>0</v>
      </c>
      <c r="J421" s="333">
        <v>341000</v>
      </c>
      <c r="K421" s="289">
        <v>2833710</v>
      </c>
    </row>
    <row r="422" spans="1:11" s="15" customFormat="1" outlineLevel="2" x14ac:dyDescent="0.3">
      <c r="A422" s="98" t="s">
        <v>1770</v>
      </c>
      <c r="B422" s="99" t="s">
        <v>346</v>
      </c>
      <c r="C422" s="127" t="s">
        <v>1772</v>
      </c>
      <c r="D422" s="288">
        <v>42676</v>
      </c>
      <c r="E422" s="301">
        <v>8.32</v>
      </c>
      <c r="F422" s="315">
        <v>273000</v>
      </c>
      <c r="G422" s="316">
        <v>2271360</v>
      </c>
      <c r="H422" s="306">
        <v>0</v>
      </c>
      <c r="I422" s="301">
        <v>0</v>
      </c>
      <c r="J422" s="333">
        <v>273000</v>
      </c>
      <c r="K422" s="289">
        <v>2271360</v>
      </c>
    </row>
    <row r="423" spans="1:11" s="15" customFormat="1" outlineLevel="2" x14ac:dyDescent="0.3">
      <c r="A423" s="98" t="s">
        <v>1770</v>
      </c>
      <c r="B423" s="99" t="s">
        <v>346</v>
      </c>
      <c r="C423" s="127" t="s">
        <v>1772</v>
      </c>
      <c r="D423" s="288">
        <v>42676</v>
      </c>
      <c r="E423" s="301">
        <v>8.33</v>
      </c>
      <c r="F423" s="315">
        <v>399000</v>
      </c>
      <c r="G423" s="316">
        <v>3323670</v>
      </c>
      <c r="H423" s="306">
        <v>0</v>
      </c>
      <c r="I423" s="301">
        <v>0</v>
      </c>
      <c r="J423" s="333">
        <v>399000</v>
      </c>
      <c r="K423" s="289">
        <v>3323670</v>
      </c>
    </row>
    <row r="424" spans="1:11" s="15" customFormat="1" outlineLevel="2" x14ac:dyDescent="0.3">
      <c r="A424" s="98" t="s">
        <v>1770</v>
      </c>
      <c r="B424" s="99" t="s">
        <v>346</v>
      </c>
      <c r="C424" s="127" t="s">
        <v>1772</v>
      </c>
      <c r="D424" s="288">
        <v>42676</v>
      </c>
      <c r="E424" s="301">
        <v>8.34</v>
      </c>
      <c r="F424" s="315">
        <v>187000</v>
      </c>
      <c r="G424" s="316">
        <v>1559580</v>
      </c>
      <c r="H424" s="306">
        <v>0</v>
      </c>
      <c r="I424" s="301">
        <v>0</v>
      </c>
      <c r="J424" s="333">
        <v>187000</v>
      </c>
      <c r="K424" s="289">
        <v>1559580</v>
      </c>
    </row>
    <row r="425" spans="1:11" s="15" customFormat="1" outlineLevel="2" x14ac:dyDescent="0.3">
      <c r="A425" s="98" t="s">
        <v>1765</v>
      </c>
      <c r="B425" s="99" t="s">
        <v>346</v>
      </c>
      <c r="C425" s="127" t="s">
        <v>1769</v>
      </c>
      <c r="D425" s="288">
        <v>42676</v>
      </c>
      <c r="E425" s="301">
        <v>7.95</v>
      </c>
      <c r="F425" s="315">
        <v>66000</v>
      </c>
      <c r="G425" s="316">
        <v>524700</v>
      </c>
      <c r="H425" s="306">
        <v>0</v>
      </c>
      <c r="I425" s="301">
        <v>0</v>
      </c>
      <c r="J425" s="333">
        <v>66000</v>
      </c>
      <c r="K425" s="289">
        <v>524700</v>
      </c>
    </row>
    <row r="426" spans="1:11" s="15" customFormat="1" outlineLevel="2" x14ac:dyDescent="0.3">
      <c r="A426" s="98" t="s">
        <v>1765</v>
      </c>
      <c r="B426" s="99" t="s">
        <v>346</v>
      </c>
      <c r="C426" s="127" t="s">
        <v>1769</v>
      </c>
      <c r="D426" s="288">
        <v>42676</v>
      </c>
      <c r="E426" s="301">
        <v>7.96</v>
      </c>
      <c r="F426" s="315">
        <v>45000</v>
      </c>
      <c r="G426" s="316">
        <v>358200</v>
      </c>
      <c r="H426" s="306">
        <v>0</v>
      </c>
      <c r="I426" s="301">
        <v>0</v>
      </c>
      <c r="J426" s="333">
        <v>45000</v>
      </c>
      <c r="K426" s="289">
        <v>358200</v>
      </c>
    </row>
    <row r="427" spans="1:11" s="15" customFormat="1" outlineLevel="2" x14ac:dyDescent="0.3">
      <c r="A427" s="98" t="s">
        <v>1770</v>
      </c>
      <c r="B427" s="99" t="s">
        <v>346</v>
      </c>
      <c r="C427" s="127" t="s">
        <v>1769</v>
      </c>
      <c r="D427" s="288">
        <v>42676</v>
      </c>
      <c r="E427" s="301">
        <v>7.97</v>
      </c>
      <c r="F427" s="315">
        <v>51000</v>
      </c>
      <c r="G427" s="316">
        <v>406470</v>
      </c>
      <c r="H427" s="306">
        <v>0</v>
      </c>
      <c r="I427" s="301">
        <v>0</v>
      </c>
      <c r="J427" s="333">
        <v>51000</v>
      </c>
      <c r="K427" s="289">
        <v>406470</v>
      </c>
    </row>
    <row r="428" spans="1:11" s="15" customFormat="1" outlineLevel="2" x14ac:dyDescent="0.3">
      <c r="A428" s="98" t="s">
        <v>1770</v>
      </c>
      <c r="B428" s="99" t="s">
        <v>346</v>
      </c>
      <c r="C428" s="127" t="s">
        <v>1769</v>
      </c>
      <c r="D428" s="288">
        <v>42676</v>
      </c>
      <c r="E428" s="301">
        <v>7.99</v>
      </c>
      <c r="F428" s="315">
        <v>203000</v>
      </c>
      <c r="G428" s="316">
        <v>1621970</v>
      </c>
      <c r="H428" s="306">
        <v>0</v>
      </c>
      <c r="I428" s="301">
        <v>0</v>
      </c>
      <c r="J428" s="333">
        <v>203000</v>
      </c>
      <c r="K428" s="289">
        <v>1621970</v>
      </c>
    </row>
    <row r="429" spans="1:11" s="15" customFormat="1" outlineLevel="2" x14ac:dyDescent="0.3">
      <c r="A429" s="98" t="s">
        <v>1765</v>
      </c>
      <c r="B429" s="99" t="s">
        <v>346</v>
      </c>
      <c r="C429" s="127" t="s">
        <v>1769</v>
      </c>
      <c r="D429" s="288">
        <v>42676</v>
      </c>
      <c r="E429" s="301">
        <v>8</v>
      </c>
      <c r="F429" s="315">
        <v>300000</v>
      </c>
      <c r="G429" s="316">
        <v>2400000</v>
      </c>
      <c r="H429" s="306">
        <v>0</v>
      </c>
      <c r="I429" s="301">
        <v>0</v>
      </c>
      <c r="J429" s="333">
        <v>300000</v>
      </c>
      <c r="K429" s="289">
        <v>2400000</v>
      </c>
    </row>
    <row r="430" spans="1:11" s="15" customFormat="1" outlineLevel="2" x14ac:dyDescent="0.3">
      <c r="A430" s="98" t="s">
        <v>1765</v>
      </c>
      <c r="B430" s="99" t="s">
        <v>346</v>
      </c>
      <c r="C430" s="127" t="s">
        <v>1769</v>
      </c>
      <c r="D430" s="288">
        <v>42676</v>
      </c>
      <c r="E430" s="301">
        <v>8.01</v>
      </c>
      <c r="F430" s="315">
        <v>41000</v>
      </c>
      <c r="G430" s="316">
        <v>328410</v>
      </c>
      <c r="H430" s="306">
        <v>0</v>
      </c>
      <c r="I430" s="301">
        <v>0</v>
      </c>
      <c r="J430" s="333">
        <v>41000</v>
      </c>
      <c r="K430" s="289">
        <v>328410</v>
      </c>
    </row>
    <row r="431" spans="1:11" s="15" customFormat="1" outlineLevel="2" x14ac:dyDescent="0.3">
      <c r="A431" s="98" t="s">
        <v>1770</v>
      </c>
      <c r="B431" s="99" t="s">
        <v>346</v>
      </c>
      <c r="C431" s="127" t="s">
        <v>1769</v>
      </c>
      <c r="D431" s="288">
        <v>42676</v>
      </c>
      <c r="E431" s="301">
        <v>8.02</v>
      </c>
      <c r="F431" s="315">
        <v>239000</v>
      </c>
      <c r="G431" s="316">
        <v>1916780</v>
      </c>
      <c r="H431" s="306">
        <v>0</v>
      </c>
      <c r="I431" s="301">
        <v>0</v>
      </c>
      <c r="J431" s="333">
        <v>239000</v>
      </c>
      <c r="K431" s="289">
        <v>1916780</v>
      </c>
    </row>
    <row r="432" spans="1:11" s="15" customFormat="1" outlineLevel="2" x14ac:dyDescent="0.3">
      <c r="A432" s="98" t="s">
        <v>1771</v>
      </c>
      <c r="B432" s="99" t="s">
        <v>346</v>
      </c>
      <c r="C432" s="127" t="s">
        <v>1769</v>
      </c>
      <c r="D432" s="288">
        <v>42676</v>
      </c>
      <c r="E432" s="301">
        <v>8.0299999999999994</v>
      </c>
      <c r="F432" s="315">
        <v>148000</v>
      </c>
      <c r="G432" s="316">
        <v>1188440</v>
      </c>
      <c r="H432" s="306">
        <v>0</v>
      </c>
      <c r="I432" s="301">
        <v>0</v>
      </c>
      <c r="J432" s="333">
        <v>148000</v>
      </c>
      <c r="K432" s="289">
        <v>1188440</v>
      </c>
    </row>
    <row r="433" spans="1:11" s="15" customFormat="1" outlineLevel="2" x14ac:dyDescent="0.3">
      <c r="A433" s="98" t="s">
        <v>1770</v>
      </c>
      <c r="B433" s="99" t="s">
        <v>346</v>
      </c>
      <c r="C433" s="127" t="s">
        <v>1769</v>
      </c>
      <c r="D433" s="288">
        <v>42676</v>
      </c>
      <c r="E433" s="301">
        <v>8.0399999999999991</v>
      </c>
      <c r="F433" s="315">
        <v>49000</v>
      </c>
      <c r="G433" s="316">
        <v>393960</v>
      </c>
      <c r="H433" s="306">
        <v>0</v>
      </c>
      <c r="I433" s="301">
        <v>0</v>
      </c>
      <c r="J433" s="333">
        <v>49000</v>
      </c>
      <c r="K433" s="289">
        <v>393960</v>
      </c>
    </row>
    <row r="434" spans="1:11" s="15" customFormat="1" outlineLevel="2" x14ac:dyDescent="0.3">
      <c r="A434" s="98" t="s">
        <v>1765</v>
      </c>
      <c r="B434" s="99" t="s">
        <v>346</v>
      </c>
      <c r="C434" s="127" t="s">
        <v>1769</v>
      </c>
      <c r="D434" s="288">
        <v>42676</v>
      </c>
      <c r="E434" s="301">
        <v>8.09</v>
      </c>
      <c r="F434" s="315">
        <v>0</v>
      </c>
      <c r="G434" s="316">
        <v>0</v>
      </c>
      <c r="H434" s="307">
        <v>1000000</v>
      </c>
      <c r="I434" s="328">
        <v>8090000</v>
      </c>
      <c r="J434" s="333">
        <v>-1000000</v>
      </c>
      <c r="K434" s="289">
        <v>-8090000</v>
      </c>
    </row>
    <row r="435" spans="1:11" s="15" customFormat="1" outlineLevel="2" x14ac:dyDescent="0.3">
      <c r="A435" s="98" t="s">
        <v>1771</v>
      </c>
      <c r="B435" s="99" t="s">
        <v>346</v>
      </c>
      <c r="C435" s="127" t="s">
        <v>1769</v>
      </c>
      <c r="D435" s="288">
        <v>42676</v>
      </c>
      <c r="E435" s="301">
        <v>8.1</v>
      </c>
      <c r="F435" s="315">
        <v>0</v>
      </c>
      <c r="G435" s="316">
        <v>0</v>
      </c>
      <c r="H435" s="307">
        <v>1080000</v>
      </c>
      <c r="I435" s="328">
        <v>8748000</v>
      </c>
      <c r="J435" s="333">
        <v>-1080000</v>
      </c>
      <c r="K435" s="289">
        <v>-8748000</v>
      </c>
    </row>
    <row r="436" spans="1:11" s="15" customFormat="1" outlineLevel="2" x14ac:dyDescent="0.3">
      <c r="A436" s="98" t="s">
        <v>1771</v>
      </c>
      <c r="B436" s="99" t="s">
        <v>346</v>
      </c>
      <c r="C436" s="127" t="s">
        <v>1769</v>
      </c>
      <c r="D436" s="288">
        <v>42676</v>
      </c>
      <c r="E436" s="301">
        <v>8.17</v>
      </c>
      <c r="F436" s="315">
        <v>38000</v>
      </c>
      <c r="G436" s="316">
        <v>310460</v>
      </c>
      <c r="H436" s="306">
        <v>0</v>
      </c>
      <c r="I436" s="301">
        <v>0</v>
      </c>
      <c r="J436" s="333">
        <v>38000</v>
      </c>
      <c r="K436" s="289">
        <v>310460</v>
      </c>
    </row>
    <row r="437" spans="1:11" s="15" customFormat="1" outlineLevel="2" x14ac:dyDescent="0.3">
      <c r="A437" s="98" t="s">
        <v>1765</v>
      </c>
      <c r="B437" s="99" t="s">
        <v>346</v>
      </c>
      <c r="C437" s="127" t="s">
        <v>1769</v>
      </c>
      <c r="D437" s="288">
        <v>42676</v>
      </c>
      <c r="E437" s="301">
        <v>8.18</v>
      </c>
      <c r="F437" s="315">
        <v>300000</v>
      </c>
      <c r="G437" s="316">
        <v>2454000</v>
      </c>
      <c r="H437" s="306">
        <v>0</v>
      </c>
      <c r="I437" s="301">
        <v>0</v>
      </c>
      <c r="J437" s="333">
        <v>300000</v>
      </c>
      <c r="K437" s="289">
        <v>2454000</v>
      </c>
    </row>
    <row r="438" spans="1:11" s="15" customFormat="1" outlineLevel="2" x14ac:dyDescent="0.3">
      <c r="A438" s="98" t="s">
        <v>1770</v>
      </c>
      <c r="B438" s="99" t="s">
        <v>346</v>
      </c>
      <c r="C438" s="127" t="s">
        <v>1769</v>
      </c>
      <c r="D438" s="288">
        <v>42676</v>
      </c>
      <c r="E438" s="301">
        <v>8.19</v>
      </c>
      <c r="F438" s="315">
        <v>300000</v>
      </c>
      <c r="G438" s="316">
        <v>2457000</v>
      </c>
      <c r="H438" s="306">
        <v>0</v>
      </c>
      <c r="I438" s="301">
        <v>0</v>
      </c>
      <c r="J438" s="333">
        <v>300000</v>
      </c>
      <c r="K438" s="289">
        <v>2457000</v>
      </c>
    </row>
    <row r="439" spans="1:11" s="15" customFormat="1" outlineLevel="2" x14ac:dyDescent="0.3">
      <c r="A439" s="98" t="s">
        <v>1765</v>
      </c>
      <c r="B439" s="99" t="s">
        <v>346</v>
      </c>
      <c r="C439" s="127" t="s">
        <v>1769</v>
      </c>
      <c r="D439" s="288">
        <v>42676</v>
      </c>
      <c r="E439" s="301">
        <v>8.1999999999999993</v>
      </c>
      <c r="F439" s="315">
        <v>300000</v>
      </c>
      <c r="G439" s="316">
        <v>2460000</v>
      </c>
      <c r="H439" s="306">
        <v>0</v>
      </c>
      <c r="I439" s="301">
        <v>0</v>
      </c>
      <c r="J439" s="333">
        <v>300000</v>
      </c>
      <c r="K439" s="289">
        <v>2460000</v>
      </c>
    </row>
    <row r="440" spans="1:11" s="15" customFormat="1" outlineLevel="2" x14ac:dyDescent="0.3">
      <c r="A440" s="98" t="s">
        <v>1765</v>
      </c>
      <c r="B440" s="99" t="s">
        <v>346</v>
      </c>
      <c r="C440" s="127" t="s">
        <v>1772</v>
      </c>
      <c r="D440" s="288">
        <v>42677</v>
      </c>
      <c r="E440" s="301">
        <v>8.0500000000000007</v>
      </c>
      <c r="F440" s="315">
        <v>50000</v>
      </c>
      <c r="G440" s="316">
        <v>402500</v>
      </c>
      <c r="H440" s="306">
        <v>0</v>
      </c>
      <c r="I440" s="301">
        <v>0</v>
      </c>
      <c r="J440" s="333">
        <v>50000</v>
      </c>
      <c r="K440" s="289">
        <v>402500</v>
      </c>
    </row>
    <row r="441" spans="1:11" s="15" customFormat="1" outlineLevel="2" x14ac:dyDescent="0.3">
      <c r="A441" s="98" t="s">
        <v>1765</v>
      </c>
      <c r="B441" s="99" t="s">
        <v>346</v>
      </c>
      <c r="C441" s="127" t="s">
        <v>1772</v>
      </c>
      <c r="D441" s="288">
        <v>42677</v>
      </c>
      <c r="E441" s="301">
        <v>8.06</v>
      </c>
      <c r="F441" s="315">
        <v>300000</v>
      </c>
      <c r="G441" s="316">
        <v>2418000</v>
      </c>
      <c r="H441" s="306">
        <v>0</v>
      </c>
      <c r="I441" s="301">
        <v>0</v>
      </c>
      <c r="J441" s="333">
        <v>300000</v>
      </c>
      <c r="K441" s="289">
        <v>2418000</v>
      </c>
    </row>
    <row r="442" spans="1:11" s="15" customFormat="1" outlineLevel="2" x14ac:dyDescent="0.3">
      <c r="A442" s="98" t="s">
        <v>1770</v>
      </c>
      <c r="B442" s="99" t="s">
        <v>346</v>
      </c>
      <c r="C442" s="127" t="s">
        <v>1772</v>
      </c>
      <c r="D442" s="288">
        <v>42677</v>
      </c>
      <c r="E442" s="301">
        <v>8.07</v>
      </c>
      <c r="F442" s="315">
        <v>300000</v>
      </c>
      <c r="G442" s="316">
        <v>2421000</v>
      </c>
      <c r="H442" s="307">
        <v>1000000</v>
      </c>
      <c r="I442" s="328">
        <v>8070000</v>
      </c>
      <c r="J442" s="333">
        <v>-700000</v>
      </c>
      <c r="K442" s="289">
        <v>-5649000</v>
      </c>
    </row>
    <row r="443" spans="1:11" s="15" customFormat="1" outlineLevel="2" x14ac:dyDescent="0.3">
      <c r="A443" s="98" t="s">
        <v>1765</v>
      </c>
      <c r="B443" s="99" t="s">
        <v>346</v>
      </c>
      <c r="C443" s="127" t="s">
        <v>1772</v>
      </c>
      <c r="D443" s="288">
        <v>42677</v>
      </c>
      <c r="E443" s="301">
        <v>8.09</v>
      </c>
      <c r="F443" s="315">
        <v>0</v>
      </c>
      <c r="G443" s="316">
        <v>0</v>
      </c>
      <c r="H443" s="307">
        <v>4574000</v>
      </c>
      <c r="I443" s="328">
        <v>37003660</v>
      </c>
      <c r="J443" s="333">
        <v>-4574000</v>
      </c>
      <c r="K443" s="289">
        <v>-37003660</v>
      </c>
    </row>
    <row r="444" spans="1:11" s="15" customFormat="1" outlineLevel="2" x14ac:dyDescent="0.3">
      <c r="A444" s="98" t="s">
        <v>1771</v>
      </c>
      <c r="B444" s="99" t="s">
        <v>346</v>
      </c>
      <c r="C444" s="127" t="s">
        <v>1772</v>
      </c>
      <c r="D444" s="288">
        <v>42677</v>
      </c>
      <c r="E444" s="301">
        <v>8.1</v>
      </c>
      <c r="F444" s="315">
        <v>0</v>
      </c>
      <c r="G444" s="316">
        <v>0</v>
      </c>
      <c r="H444" s="307">
        <v>3973000</v>
      </c>
      <c r="I444" s="328">
        <v>32181300</v>
      </c>
      <c r="J444" s="333">
        <v>-3973000</v>
      </c>
      <c r="K444" s="289">
        <v>-32181300</v>
      </c>
    </row>
    <row r="445" spans="1:11" s="15" customFormat="1" outlineLevel="2" x14ac:dyDescent="0.3">
      <c r="A445" s="98" t="s">
        <v>1765</v>
      </c>
      <c r="B445" s="99" t="s">
        <v>346</v>
      </c>
      <c r="C445" s="127" t="s">
        <v>1772</v>
      </c>
      <c r="D445" s="288">
        <v>42677</v>
      </c>
      <c r="E445" s="301">
        <v>8.11</v>
      </c>
      <c r="F445" s="315">
        <v>0</v>
      </c>
      <c r="G445" s="316">
        <v>0</v>
      </c>
      <c r="H445" s="307">
        <v>2171000</v>
      </c>
      <c r="I445" s="328">
        <v>17606810</v>
      </c>
      <c r="J445" s="333">
        <v>-2171000</v>
      </c>
      <c r="K445" s="289">
        <v>-17606810</v>
      </c>
    </row>
    <row r="446" spans="1:11" s="15" customFormat="1" outlineLevel="2" x14ac:dyDescent="0.3">
      <c r="A446" s="98" t="s">
        <v>1765</v>
      </c>
      <c r="B446" s="99" t="s">
        <v>346</v>
      </c>
      <c r="C446" s="127" t="s">
        <v>1772</v>
      </c>
      <c r="D446" s="288">
        <v>42677</v>
      </c>
      <c r="E446" s="301">
        <v>8.1199999999999992</v>
      </c>
      <c r="F446" s="315">
        <v>0</v>
      </c>
      <c r="G446" s="316">
        <v>0</v>
      </c>
      <c r="H446" s="307">
        <v>4000</v>
      </c>
      <c r="I446" s="328">
        <v>32480</v>
      </c>
      <c r="J446" s="333">
        <v>-4000</v>
      </c>
      <c r="K446" s="289">
        <v>-32480</v>
      </c>
    </row>
    <row r="447" spans="1:11" s="15" customFormat="1" outlineLevel="2" x14ac:dyDescent="0.3">
      <c r="A447" s="98" t="s">
        <v>1765</v>
      </c>
      <c r="B447" s="99" t="s">
        <v>346</v>
      </c>
      <c r="C447" s="127" t="s">
        <v>1769</v>
      </c>
      <c r="D447" s="288">
        <v>42677</v>
      </c>
      <c r="E447" s="301">
        <v>8.08</v>
      </c>
      <c r="F447" s="315">
        <v>0</v>
      </c>
      <c r="G447" s="316">
        <v>0</v>
      </c>
      <c r="H447" s="307">
        <v>1968000</v>
      </c>
      <c r="I447" s="328">
        <v>15901440</v>
      </c>
      <c r="J447" s="333">
        <v>-1968000</v>
      </c>
      <c r="K447" s="289">
        <v>-15901440</v>
      </c>
    </row>
    <row r="448" spans="1:11" s="15" customFormat="1" outlineLevel="2" x14ac:dyDescent="0.3">
      <c r="A448" s="98" t="s">
        <v>1771</v>
      </c>
      <c r="B448" s="99" t="s">
        <v>346</v>
      </c>
      <c r="C448" s="127" t="s">
        <v>1769</v>
      </c>
      <c r="D448" s="288">
        <v>42677</v>
      </c>
      <c r="E448" s="301">
        <v>8.09</v>
      </c>
      <c r="F448" s="315">
        <v>0</v>
      </c>
      <c r="G448" s="316">
        <v>0</v>
      </c>
      <c r="H448" s="307">
        <v>614000</v>
      </c>
      <c r="I448" s="328">
        <v>4967260</v>
      </c>
      <c r="J448" s="333">
        <v>-614000</v>
      </c>
      <c r="K448" s="289">
        <v>-4967260</v>
      </c>
    </row>
    <row r="449" spans="1:11" s="15" customFormat="1" outlineLevel="2" x14ac:dyDescent="0.3">
      <c r="A449" s="98" t="s">
        <v>1765</v>
      </c>
      <c r="B449" s="99" t="s">
        <v>346</v>
      </c>
      <c r="C449" s="127" t="s">
        <v>1769</v>
      </c>
      <c r="D449" s="288">
        <v>42677</v>
      </c>
      <c r="E449" s="301">
        <v>8.1</v>
      </c>
      <c r="F449" s="315">
        <v>0</v>
      </c>
      <c r="G449" s="316">
        <v>0</v>
      </c>
      <c r="H449" s="307">
        <v>1632000</v>
      </c>
      <c r="I449" s="328">
        <v>13219200</v>
      </c>
      <c r="J449" s="333">
        <v>-1632000</v>
      </c>
      <c r="K449" s="289">
        <v>-13219200</v>
      </c>
    </row>
    <row r="450" spans="1:11" s="15" customFormat="1" outlineLevel="2" x14ac:dyDescent="0.3">
      <c r="A450" s="98" t="s">
        <v>1765</v>
      </c>
      <c r="B450" s="99" t="s">
        <v>346</v>
      </c>
      <c r="C450" s="127" t="s">
        <v>1772</v>
      </c>
      <c r="D450" s="288">
        <v>42678</v>
      </c>
      <c r="E450" s="301">
        <v>8.26</v>
      </c>
      <c r="F450" s="315">
        <v>92000</v>
      </c>
      <c r="G450" s="316">
        <v>759920</v>
      </c>
      <c r="H450" s="306">
        <v>0</v>
      </c>
      <c r="I450" s="301">
        <v>0</v>
      </c>
      <c r="J450" s="333">
        <v>92000</v>
      </c>
      <c r="K450" s="289">
        <v>759920</v>
      </c>
    </row>
    <row r="451" spans="1:11" s="15" customFormat="1" outlineLevel="2" x14ac:dyDescent="0.3">
      <c r="A451" s="98" t="s">
        <v>1765</v>
      </c>
      <c r="B451" s="99" t="s">
        <v>346</v>
      </c>
      <c r="C451" s="127" t="s">
        <v>1772</v>
      </c>
      <c r="D451" s="288">
        <v>42678</v>
      </c>
      <c r="E451" s="301">
        <v>8.27</v>
      </c>
      <c r="F451" s="315">
        <v>21000</v>
      </c>
      <c r="G451" s="316">
        <v>173670</v>
      </c>
      <c r="H451" s="306">
        <v>0</v>
      </c>
      <c r="I451" s="301">
        <v>0</v>
      </c>
      <c r="J451" s="333">
        <v>21000</v>
      </c>
      <c r="K451" s="289">
        <v>173670</v>
      </c>
    </row>
    <row r="452" spans="1:11" s="15" customFormat="1" outlineLevel="2" x14ac:dyDescent="0.3">
      <c r="A452" s="98" t="s">
        <v>1765</v>
      </c>
      <c r="B452" s="99" t="s">
        <v>346</v>
      </c>
      <c r="C452" s="127" t="s">
        <v>1772</v>
      </c>
      <c r="D452" s="288">
        <v>42678</v>
      </c>
      <c r="E452" s="301">
        <v>8.2799999999999994</v>
      </c>
      <c r="F452" s="315">
        <v>200000</v>
      </c>
      <c r="G452" s="316">
        <v>1656000</v>
      </c>
      <c r="H452" s="306">
        <v>0</v>
      </c>
      <c r="I452" s="301">
        <v>0</v>
      </c>
      <c r="J452" s="333">
        <v>200000</v>
      </c>
      <c r="K452" s="289">
        <v>1656000</v>
      </c>
    </row>
    <row r="453" spans="1:11" s="15" customFormat="1" outlineLevel="2" x14ac:dyDescent="0.3">
      <c r="A453" s="98" t="s">
        <v>1770</v>
      </c>
      <c r="B453" s="99" t="s">
        <v>346</v>
      </c>
      <c r="C453" s="127">
        <v>93330310057</v>
      </c>
      <c r="D453" s="288">
        <v>42678</v>
      </c>
      <c r="E453" s="301">
        <v>8.32</v>
      </c>
      <c r="F453" s="315">
        <v>0</v>
      </c>
      <c r="G453" s="316">
        <v>0</v>
      </c>
      <c r="H453" s="307">
        <v>920000</v>
      </c>
      <c r="I453" s="328">
        <v>7654400</v>
      </c>
      <c r="J453" s="333">
        <v>-920000</v>
      </c>
      <c r="K453" s="289">
        <v>-7654400</v>
      </c>
    </row>
    <row r="454" spans="1:11" s="15" customFormat="1" outlineLevel="2" x14ac:dyDescent="0.3">
      <c r="A454" s="98" t="s">
        <v>1770</v>
      </c>
      <c r="B454" s="99" t="s">
        <v>346</v>
      </c>
      <c r="C454" s="127">
        <v>93330310057</v>
      </c>
      <c r="D454" s="288">
        <v>42678</v>
      </c>
      <c r="E454" s="301">
        <v>8.35</v>
      </c>
      <c r="F454" s="315">
        <v>0</v>
      </c>
      <c r="G454" s="316">
        <v>0</v>
      </c>
      <c r="H454" s="307">
        <v>318000</v>
      </c>
      <c r="I454" s="328">
        <v>2655300</v>
      </c>
      <c r="J454" s="333">
        <v>-318000</v>
      </c>
      <c r="K454" s="289">
        <v>-2655300</v>
      </c>
    </row>
    <row r="455" spans="1:11" s="15" customFormat="1" outlineLevel="2" x14ac:dyDescent="0.3">
      <c r="A455" s="98" t="s">
        <v>1770</v>
      </c>
      <c r="B455" s="99" t="s">
        <v>346</v>
      </c>
      <c r="C455" s="127" t="s">
        <v>1772</v>
      </c>
      <c r="D455" s="288">
        <v>42681</v>
      </c>
      <c r="E455" s="301">
        <v>8.49</v>
      </c>
      <c r="F455" s="315">
        <v>15000</v>
      </c>
      <c r="G455" s="316">
        <v>127350</v>
      </c>
      <c r="H455" s="306">
        <v>0</v>
      </c>
      <c r="I455" s="301">
        <v>0</v>
      </c>
      <c r="J455" s="333">
        <v>15000</v>
      </c>
      <c r="K455" s="289">
        <v>127350</v>
      </c>
    </row>
    <row r="456" spans="1:11" s="15" customFormat="1" outlineLevel="2" x14ac:dyDescent="0.3">
      <c r="A456" s="98" t="s">
        <v>1770</v>
      </c>
      <c r="B456" s="99" t="s">
        <v>346</v>
      </c>
      <c r="C456" s="127" t="s">
        <v>1772</v>
      </c>
      <c r="D456" s="288">
        <v>42681</v>
      </c>
      <c r="E456" s="301">
        <v>8.5399999999999991</v>
      </c>
      <c r="F456" s="315">
        <v>500000</v>
      </c>
      <c r="G456" s="316">
        <v>4270000</v>
      </c>
      <c r="H456" s="306">
        <v>0</v>
      </c>
      <c r="I456" s="301">
        <v>0</v>
      </c>
      <c r="J456" s="333">
        <v>500000</v>
      </c>
      <c r="K456" s="289">
        <v>4270000</v>
      </c>
    </row>
    <row r="457" spans="1:11" s="15" customFormat="1" outlineLevel="2" x14ac:dyDescent="0.3">
      <c r="A457" s="98" t="s">
        <v>1765</v>
      </c>
      <c r="B457" s="99" t="s">
        <v>346</v>
      </c>
      <c r="C457" s="127" t="s">
        <v>1772</v>
      </c>
      <c r="D457" s="288">
        <v>42681</v>
      </c>
      <c r="E457" s="301">
        <v>8.5500000000000007</v>
      </c>
      <c r="F457" s="315">
        <v>648000</v>
      </c>
      <c r="G457" s="316">
        <v>5540400</v>
      </c>
      <c r="H457" s="306">
        <v>0</v>
      </c>
      <c r="I457" s="301">
        <v>0</v>
      </c>
      <c r="J457" s="333">
        <v>648000</v>
      </c>
      <c r="K457" s="289">
        <v>5540400</v>
      </c>
    </row>
    <row r="458" spans="1:11" s="15" customFormat="1" outlineLevel="2" x14ac:dyDescent="0.3">
      <c r="A458" s="98" t="s">
        <v>1770</v>
      </c>
      <c r="B458" s="99" t="s">
        <v>346</v>
      </c>
      <c r="C458" s="127" t="s">
        <v>1772</v>
      </c>
      <c r="D458" s="288">
        <v>42681</v>
      </c>
      <c r="E458" s="301">
        <v>8.56</v>
      </c>
      <c r="F458" s="315">
        <v>663000</v>
      </c>
      <c r="G458" s="316">
        <v>5675280</v>
      </c>
      <c r="H458" s="306">
        <v>0</v>
      </c>
      <c r="I458" s="301">
        <v>0</v>
      </c>
      <c r="J458" s="333">
        <v>663000</v>
      </c>
      <c r="K458" s="289">
        <v>5675280</v>
      </c>
    </row>
    <row r="459" spans="1:11" s="15" customFormat="1" outlineLevel="2" x14ac:dyDescent="0.3">
      <c r="A459" s="98" t="s">
        <v>1765</v>
      </c>
      <c r="B459" s="99" t="s">
        <v>346</v>
      </c>
      <c r="C459" s="127" t="s">
        <v>1772</v>
      </c>
      <c r="D459" s="288">
        <v>42681</v>
      </c>
      <c r="E459" s="301">
        <v>8.57</v>
      </c>
      <c r="F459" s="315">
        <v>400000</v>
      </c>
      <c r="G459" s="316">
        <v>3428000</v>
      </c>
      <c r="H459" s="306">
        <v>0</v>
      </c>
      <c r="I459" s="301">
        <v>0</v>
      </c>
      <c r="J459" s="333">
        <v>400000</v>
      </c>
      <c r="K459" s="289">
        <v>3428000</v>
      </c>
    </row>
    <row r="460" spans="1:11" s="15" customFormat="1" outlineLevel="2" x14ac:dyDescent="0.3">
      <c r="A460" s="98" t="s">
        <v>1770</v>
      </c>
      <c r="B460" s="99" t="s">
        <v>346</v>
      </c>
      <c r="C460" s="127" t="s">
        <v>1772</v>
      </c>
      <c r="D460" s="288">
        <v>42681</v>
      </c>
      <c r="E460" s="301">
        <v>8.59</v>
      </c>
      <c r="F460" s="315">
        <v>38000</v>
      </c>
      <c r="G460" s="316">
        <v>326420</v>
      </c>
      <c r="H460" s="306">
        <v>0</v>
      </c>
      <c r="I460" s="301">
        <v>0</v>
      </c>
      <c r="J460" s="333">
        <v>38000</v>
      </c>
      <c r="K460" s="289">
        <v>326420</v>
      </c>
    </row>
    <row r="461" spans="1:11" s="15" customFormat="1" outlineLevel="2" x14ac:dyDescent="0.3">
      <c r="A461" s="98" t="s">
        <v>1770</v>
      </c>
      <c r="B461" s="99" t="s">
        <v>346</v>
      </c>
      <c r="C461" s="127" t="s">
        <v>1772</v>
      </c>
      <c r="D461" s="288">
        <v>42681</v>
      </c>
      <c r="E461" s="301">
        <v>8.6</v>
      </c>
      <c r="F461" s="315">
        <v>150000</v>
      </c>
      <c r="G461" s="316">
        <v>1290000</v>
      </c>
      <c r="H461" s="306">
        <v>0</v>
      </c>
      <c r="I461" s="301">
        <v>0</v>
      </c>
      <c r="J461" s="333">
        <v>150000</v>
      </c>
      <c r="K461" s="289">
        <v>1290000</v>
      </c>
    </row>
    <row r="462" spans="1:11" s="15" customFormat="1" outlineLevel="2" x14ac:dyDescent="0.3">
      <c r="A462" s="98" t="s">
        <v>1770</v>
      </c>
      <c r="B462" s="99" t="s">
        <v>346</v>
      </c>
      <c r="C462" s="127" t="s">
        <v>1772</v>
      </c>
      <c r="D462" s="288">
        <v>42681</v>
      </c>
      <c r="E462" s="301">
        <v>8.61</v>
      </c>
      <c r="F462" s="315">
        <v>66000</v>
      </c>
      <c r="G462" s="316">
        <v>568260</v>
      </c>
      <c r="H462" s="306">
        <v>0</v>
      </c>
      <c r="I462" s="301">
        <v>0</v>
      </c>
      <c r="J462" s="333">
        <v>66000</v>
      </c>
      <c r="K462" s="289">
        <v>568260</v>
      </c>
    </row>
    <row r="463" spans="1:11" s="15" customFormat="1" outlineLevel="2" x14ac:dyDescent="0.3">
      <c r="A463" s="98" t="s">
        <v>1771</v>
      </c>
      <c r="B463" s="99" t="s">
        <v>346</v>
      </c>
      <c r="C463" s="127" t="s">
        <v>1772</v>
      </c>
      <c r="D463" s="288">
        <v>42681</v>
      </c>
      <c r="E463" s="301">
        <v>8.6199999999999992</v>
      </c>
      <c r="F463" s="315">
        <v>316000</v>
      </c>
      <c r="G463" s="316">
        <v>2723920</v>
      </c>
      <c r="H463" s="306">
        <v>0</v>
      </c>
      <c r="I463" s="301">
        <v>0</v>
      </c>
      <c r="J463" s="333">
        <v>316000</v>
      </c>
      <c r="K463" s="289">
        <v>2723920</v>
      </c>
    </row>
    <row r="464" spans="1:11" s="15" customFormat="1" outlineLevel="2" x14ac:dyDescent="0.3">
      <c r="A464" s="98" t="s">
        <v>1765</v>
      </c>
      <c r="B464" s="99" t="s">
        <v>346</v>
      </c>
      <c r="C464" s="127" t="s">
        <v>1772</v>
      </c>
      <c r="D464" s="288">
        <v>42681</v>
      </c>
      <c r="E464" s="301">
        <v>8.67</v>
      </c>
      <c r="F464" s="315">
        <v>223000</v>
      </c>
      <c r="G464" s="316">
        <v>1933410</v>
      </c>
      <c r="H464" s="306">
        <v>0</v>
      </c>
      <c r="I464" s="301">
        <v>0</v>
      </c>
      <c r="J464" s="333">
        <v>223000</v>
      </c>
      <c r="K464" s="289">
        <v>1933410</v>
      </c>
    </row>
    <row r="465" spans="1:11" s="15" customFormat="1" outlineLevel="2" x14ac:dyDescent="0.3">
      <c r="A465" s="98" t="s">
        <v>1770</v>
      </c>
      <c r="B465" s="99" t="s">
        <v>346</v>
      </c>
      <c r="C465" s="127" t="s">
        <v>1772</v>
      </c>
      <c r="D465" s="288">
        <v>42681</v>
      </c>
      <c r="E465" s="301">
        <v>8.68</v>
      </c>
      <c r="F465" s="315">
        <v>368000</v>
      </c>
      <c r="G465" s="316">
        <v>3194240</v>
      </c>
      <c r="H465" s="306">
        <v>0</v>
      </c>
      <c r="I465" s="301">
        <v>0</v>
      </c>
      <c r="J465" s="333">
        <v>368000</v>
      </c>
      <c r="K465" s="289">
        <v>3194240</v>
      </c>
    </row>
    <row r="466" spans="1:11" s="15" customFormat="1" outlineLevel="2" x14ac:dyDescent="0.3">
      <c r="A466" s="98" t="s">
        <v>1771</v>
      </c>
      <c r="B466" s="99" t="s">
        <v>346</v>
      </c>
      <c r="C466" s="127" t="s">
        <v>1772</v>
      </c>
      <c r="D466" s="288">
        <v>42681</v>
      </c>
      <c r="E466" s="301">
        <v>8.69</v>
      </c>
      <c r="F466" s="315">
        <v>118000</v>
      </c>
      <c r="G466" s="316">
        <v>1025420</v>
      </c>
      <c r="H466" s="306">
        <v>0</v>
      </c>
      <c r="I466" s="301">
        <v>0</v>
      </c>
      <c r="J466" s="333">
        <v>118000</v>
      </c>
      <c r="K466" s="289">
        <v>1025420</v>
      </c>
    </row>
    <row r="467" spans="1:11" s="15" customFormat="1" outlineLevel="2" x14ac:dyDescent="0.3">
      <c r="A467" s="98" t="s">
        <v>1771</v>
      </c>
      <c r="B467" s="99" t="s">
        <v>346</v>
      </c>
      <c r="C467" s="127" t="s">
        <v>1772</v>
      </c>
      <c r="D467" s="288">
        <v>42681</v>
      </c>
      <c r="E467" s="301">
        <v>8.6999999999999993</v>
      </c>
      <c r="F467" s="315">
        <v>2122000</v>
      </c>
      <c r="G467" s="316">
        <v>18461400</v>
      </c>
      <c r="H467" s="306">
        <v>0</v>
      </c>
      <c r="I467" s="301">
        <v>0</v>
      </c>
      <c r="J467" s="333">
        <v>2122000</v>
      </c>
      <c r="K467" s="289">
        <v>18461400</v>
      </c>
    </row>
    <row r="468" spans="1:11" s="15" customFormat="1" outlineLevel="2" x14ac:dyDescent="0.3">
      <c r="A468" s="98" t="s">
        <v>1765</v>
      </c>
      <c r="B468" s="99" t="s">
        <v>346</v>
      </c>
      <c r="C468" s="127">
        <v>93330310057</v>
      </c>
      <c r="D468" s="288">
        <v>42681</v>
      </c>
      <c r="E468" s="301">
        <v>8.68</v>
      </c>
      <c r="F468" s="315">
        <v>375000</v>
      </c>
      <c r="G468" s="316">
        <v>3255000</v>
      </c>
      <c r="H468" s="306">
        <v>0</v>
      </c>
      <c r="I468" s="301">
        <v>0</v>
      </c>
      <c r="J468" s="333">
        <v>375000</v>
      </c>
      <c r="K468" s="289">
        <v>3255000</v>
      </c>
    </row>
    <row r="469" spans="1:11" s="15" customFormat="1" outlineLevel="2" x14ac:dyDescent="0.3">
      <c r="A469" s="98" t="s">
        <v>1765</v>
      </c>
      <c r="B469" s="99" t="s">
        <v>346</v>
      </c>
      <c r="C469" s="127">
        <v>93330310057</v>
      </c>
      <c r="D469" s="288">
        <v>42681</v>
      </c>
      <c r="E469" s="301">
        <v>8.69</v>
      </c>
      <c r="F469" s="315">
        <v>125000</v>
      </c>
      <c r="G469" s="316">
        <v>1086250</v>
      </c>
      <c r="H469" s="306">
        <v>0</v>
      </c>
      <c r="I469" s="301">
        <v>0</v>
      </c>
      <c r="J469" s="333">
        <v>125000</v>
      </c>
      <c r="K469" s="289">
        <v>1086250</v>
      </c>
    </row>
    <row r="470" spans="1:11" s="15" customFormat="1" outlineLevel="2" x14ac:dyDescent="0.3">
      <c r="A470" s="98" t="s">
        <v>1765</v>
      </c>
      <c r="B470" s="99" t="s">
        <v>346</v>
      </c>
      <c r="C470" s="127">
        <v>93330310057</v>
      </c>
      <c r="D470" s="288">
        <v>42681</v>
      </c>
      <c r="E470" s="301">
        <v>8.6999999999999993</v>
      </c>
      <c r="F470" s="315">
        <v>400000</v>
      </c>
      <c r="G470" s="316">
        <v>3480000</v>
      </c>
      <c r="H470" s="306">
        <v>0</v>
      </c>
      <c r="I470" s="301">
        <v>0</v>
      </c>
      <c r="J470" s="333">
        <v>400000</v>
      </c>
      <c r="K470" s="289">
        <v>3480000</v>
      </c>
    </row>
    <row r="471" spans="1:11" s="15" customFormat="1" outlineLevel="2" x14ac:dyDescent="0.3">
      <c r="A471" s="98" t="s">
        <v>1765</v>
      </c>
      <c r="B471" s="99" t="s">
        <v>346</v>
      </c>
      <c r="C471" s="127" t="s">
        <v>1772</v>
      </c>
      <c r="D471" s="288">
        <v>42682</v>
      </c>
      <c r="E471" s="301">
        <v>8.65</v>
      </c>
      <c r="F471" s="315">
        <v>0</v>
      </c>
      <c r="G471" s="316">
        <v>0</v>
      </c>
      <c r="H471" s="307">
        <v>82000</v>
      </c>
      <c r="I471" s="328">
        <v>709300</v>
      </c>
      <c r="J471" s="333">
        <v>-82000</v>
      </c>
      <c r="K471" s="289">
        <v>-709300</v>
      </c>
    </row>
    <row r="472" spans="1:11" s="15" customFormat="1" outlineLevel="2" x14ac:dyDescent="0.3">
      <c r="A472" s="98" t="s">
        <v>1770</v>
      </c>
      <c r="B472" s="99" t="s">
        <v>346</v>
      </c>
      <c r="C472" s="127" t="s">
        <v>1772</v>
      </c>
      <c r="D472" s="288">
        <v>42682</v>
      </c>
      <c r="E472" s="301">
        <v>8.66</v>
      </c>
      <c r="F472" s="315">
        <v>0</v>
      </c>
      <c r="G472" s="316">
        <v>0</v>
      </c>
      <c r="H472" s="307">
        <v>68000</v>
      </c>
      <c r="I472" s="328">
        <v>588880</v>
      </c>
      <c r="J472" s="333">
        <v>-68000</v>
      </c>
      <c r="K472" s="289">
        <v>-588880</v>
      </c>
    </row>
    <row r="473" spans="1:11" s="15" customFormat="1" outlineLevel="2" x14ac:dyDescent="0.3">
      <c r="A473" s="98" t="s">
        <v>1765</v>
      </c>
      <c r="B473" s="99" t="s">
        <v>346</v>
      </c>
      <c r="C473" s="127" t="s">
        <v>1769</v>
      </c>
      <c r="D473" s="288">
        <v>42709</v>
      </c>
      <c r="E473" s="301">
        <v>9.4499999999999993</v>
      </c>
      <c r="F473" s="315">
        <v>150000</v>
      </c>
      <c r="G473" s="316">
        <v>1417500</v>
      </c>
      <c r="H473" s="306">
        <v>0</v>
      </c>
      <c r="I473" s="301">
        <v>0</v>
      </c>
      <c r="J473" s="333">
        <v>150000</v>
      </c>
      <c r="K473" s="289">
        <v>1417500</v>
      </c>
    </row>
    <row r="474" spans="1:11" s="15" customFormat="1" outlineLevel="2" x14ac:dyDescent="0.3">
      <c r="A474" s="98" t="s">
        <v>1771</v>
      </c>
      <c r="B474" s="99" t="s">
        <v>346</v>
      </c>
      <c r="C474" s="127" t="s">
        <v>1769</v>
      </c>
      <c r="D474" s="288">
        <v>42709</v>
      </c>
      <c r="E474" s="301">
        <v>9.5</v>
      </c>
      <c r="F474" s="315">
        <v>50000</v>
      </c>
      <c r="G474" s="316">
        <v>475000</v>
      </c>
      <c r="H474" s="306">
        <v>0</v>
      </c>
      <c r="I474" s="301">
        <v>0</v>
      </c>
      <c r="J474" s="333">
        <v>50000</v>
      </c>
      <c r="K474" s="289">
        <v>475000</v>
      </c>
    </row>
    <row r="475" spans="1:11" s="15" customFormat="1" outlineLevel="2" x14ac:dyDescent="0.3">
      <c r="A475" s="98" t="s">
        <v>1765</v>
      </c>
      <c r="B475" s="99" t="s">
        <v>346</v>
      </c>
      <c r="C475" s="127" t="s">
        <v>1769</v>
      </c>
      <c r="D475" s="288">
        <v>42709</v>
      </c>
      <c r="E475" s="301">
        <v>9.51</v>
      </c>
      <c r="F475" s="315">
        <v>110000</v>
      </c>
      <c r="G475" s="316">
        <v>1046100</v>
      </c>
      <c r="H475" s="306">
        <v>0</v>
      </c>
      <c r="I475" s="301">
        <v>0</v>
      </c>
      <c r="J475" s="333">
        <v>110000</v>
      </c>
      <c r="K475" s="289">
        <v>1046100</v>
      </c>
    </row>
    <row r="476" spans="1:11" s="15" customFormat="1" outlineLevel="2" x14ac:dyDescent="0.3">
      <c r="A476" s="98" t="s">
        <v>1770</v>
      </c>
      <c r="B476" s="99" t="s">
        <v>346</v>
      </c>
      <c r="C476" s="127" t="s">
        <v>1769</v>
      </c>
      <c r="D476" s="288">
        <v>42709</v>
      </c>
      <c r="E476" s="301">
        <v>9.52</v>
      </c>
      <c r="F476" s="315">
        <v>400000</v>
      </c>
      <c r="G476" s="316">
        <v>3808000</v>
      </c>
      <c r="H476" s="306">
        <v>0</v>
      </c>
      <c r="I476" s="301">
        <v>0</v>
      </c>
      <c r="J476" s="333">
        <v>400000</v>
      </c>
      <c r="K476" s="289">
        <v>3808000</v>
      </c>
    </row>
    <row r="477" spans="1:11" s="15" customFormat="1" outlineLevel="2" x14ac:dyDescent="0.3">
      <c r="A477" s="98" t="s">
        <v>1770</v>
      </c>
      <c r="B477" s="99" t="s">
        <v>346</v>
      </c>
      <c r="C477" s="127" t="s">
        <v>1769</v>
      </c>
      <c r="D477" s="288">
        <v>42709</v>
      </c>
      <c r="E477" s="301">
        <v>9.5299999999999994</v>
      </c>
      <c r="F477" s="315">
        <v>400000</v>
      </c>
      <c r="G477" s="316">
        <v>3812000</v>
      </c>
      <c r="H477" s="306">
        <v>0</v>
      </c>
      <c r="I477" s="301">
        <v>0</v>
      </c>
      <c r="J477" s="333">
        <v>400000</v>
      </c>
      <c r="K477" s="289">
        <v>3812000</v>
      </c>
    </row>
    <row r="478" spans="1:11" s="15" customFormat="1" outlineLevel="2" x14ac:dyDescent="0.3">
      <c r="A478" s="98" t="s">
        <v>1770</v>
      </c>
      <c r="B478" s="99" t="s">
        <v>346</v>
      </c>
      <c r="C478" s="127" t="s">
        <v>1769</v>
      </c>
      <c r="D478" s="288">
        <v>42709</v>
      </c>
      <c r="E478" s="301">
        <v>9.5399999999999991</v>
      </c>
      <c r="F478" s="315">
        <v>200000</v>
      </c>
      <c r="G478" s="316">
        <v>1908000</v>
      </c>
      <c r="H478" s="306">
        <v>0</v>
      </c>
      <c r="I478" s="301">
        <v>0</v>
      </c>
      <c r="J478" s="333">
        <v>200000</v>
      </c>
      <c r="K478" s="289">
        <v>1908000</v>
      </c>
    </row>
    <row r="479" spans="1:11" s="15" customFormat="1" outlineLevel="2" x14ac:dyDescent="0.3">
      <c r="A479" s="98" t="s">
        <v>1765</v>
      </c>
      <c r="B479" s="99" t="s">
        <v>346</v>
      </c>
      <c r="C479" s="127" t="s">
        <v>1769</v>
      </c>
      <c r="D479" s="288">
        <v>42709</v>
      </c>
      <c r="E479" s="301">
        <v>9.5500000000000007</v>
      </c>
      <c r="F479" s="315">
        <v>320000</v>
      </c>
      <c r="G479" s="316">
        <v>3056000</v>
      </c>
      <c r="H479" s="306">
        <v>0</v>
      </c>
      <c r="I479" s="301">
        <v>0</v>
      </c>
      <c r="J479" s="333">
        <v>320000</v>
      </c>
      <c r="K479" s="289">
        <v>3056000</v>
      </c>
    </row>
    <row r="480" spans="1:11" s="15" customFormat="1" outlineLevel="2" x14ac:dyDescent="0.3">
      <c r="A480" s="98" t="s">
        <v>1771</v>
      </c>
      <c r="B480" s="99" t="s">
        <v>346</v>
      </c>
      <c r="C480" s="127" t="s">
        <v>1769</v>
      </c>
      <c r="D480" s="288">
        <v>42709</v>
      </c>
      <c r="E480" s="301">
        <v>9.56</v>
      </c>
      <c r="F480" s="315">
        <v>250000</v>
      </c>
      <c r="G480" s="316">
        <v>2390000</v>
      </c>
      <c r="H480" s="306">
        <v>0</v>
      </c>
      <c r="I480" s="301">
        <v>0</v>
      </c>
      <c r="J480" s="333">
        <v>250000</v>
      </c>
      <c r="K480" s="289">
        <v>2390000</v>
      </c>
    </row>
    <row r="481" spans="1:11" s="15" customFormat="1" outlineLevel="2" x14ac:dyDescent="0.3">
      <c r="A481" s="98" t="s">
        <v>1765</v>
      </c>
      <c r="B481" s="99" t="s">
        <v>346</v>
      </c>
      <c r="C481" s="127" t="s">
        <v>1769</v>
      </c>
      <c r="D481" s="288">
        <v>42709</v>
      </c>
      <c r="E481" s="301">
        <v>9.57</v>
      </c>
      <c r="F481" s="315">
        <v>150000</v>
      </c>
      <c r="G481" s="316">
        <v>1435500</v>
      </c>
      <c r="H481" s="306">
        <v>0</v>
      </c>
      <c r="I481" s="301">
        <v>0</v>
      </c>
      <c r="J481" s="333">
        <v>150000</v>
      </c>
      <c r="K481" s="289">
        <v>1435500</v>
      </c>
    </row>
    <row r="482" spans="1:11" s="15" customFormat="1" outlineLevel="2" x14ac:dyDescent="0.3">
      <c r="A482" s="98" t="s">
        <v>1771</v>
      </c>
      <c r="B482" s="99" t="s">
        <v>346</v>
      </c>
      <c r="C482" s="127" t="s">
        <v>1769</v>
      </c>
      <c r="D482" s="288">
        <v>42710</v>
      </c>
      <c r="E482" s="301">
        <v>9.4</v>
      </c>
      <c r="F482" s="315">
        <v>45000</v>
      </c>
      <c r="G482" s="316">
        <v>423000</v>
      </c>
      <c r="H482" s="306">
        <v>0</v>
      </c>
      <c r="I482" s="301">
        <v>0</v>
      </c>
      <c r="J482" s="333">
        <v>45000</v>
      </c>
      <c r="K482" s="289">
        <v>423000</v>
      </c>
    </row>
    <row r="483" spans="1:11" s="15" customFormat="1" outlineLevel="2" x14ac:dyDescent="0.3">
      <c r="A483" s="98" t="s">
        <v>1770</v>
      </c>
      <c r="B483" s="99" t="s">
        <v>346</v>
      </c>
      <c r="C483" s="127" t="s">
        <v>1769</v>
      </c>
      <c r="D483" s="288">
        <v>42710</v>
      </c>
      <c r="E483" s="301">
        <v>9.41</v>
      </c>
      <c r="F483" s="315">
        <v>612000</v>
      </c>
      <c r="G483" s="316">
        <v>5758920</v>
      </c>
      <c r="H483" s="306">
        <v>0</v>
      </c>
      <c r="I483" s="301">
        <v>0</v>
      </c>
      <c r="J483" s="333">
        <v>612000</v>
      </c>
      <c r="K483" s="289">
        <v>5758920</v>
      </c>
    </row>
    <row r="484" spans="1:11" s="15" customFormat="1" outlineLevel="2" x14ac:dyDescent="0.3">
      <c r="A484" s="98" t="s">
        <v>1771</v>
      </c>
      <c r="B484" s="99" t="s">
        <v>346</v>
      </c>
      <c r="C484" s="127" t="s">
        <v>1769</v>
      </c>
      <c r="D484" s="288">
        <v>42710</v>
      </c>
      <c r="E484" s="301">
        <v>9.42</v>
      </c>
      <c r="F484" s="315">
        <v>53000</v>
      </c>
      <c r="G484" s="316">
        <v>499260</v>
      </c>
      <c r="H484" s="306">
        <v>0</v>
      </c>
      <c r="I484" s="301">
        <v>0</v>
      </c>
      <c r="J484" s="333">
        <v>53000</v>
      </c>
      <c r="K484" s="289">
        <v>499260</v>
      </c>
    </row>
    <row r="485" spans="1:11" s="15" customFormat="1" outlineLevel="2" x14ac:dyDescent="0.3">
      <c r="A485" s="98" t="s">
        <v>1771</v>
      </c>
      <c r="B485" s="99" t="s">
        <v>346</v>
      </c>
      <c r="C485" s="127" t="s">
        <v>1769</v>
      </c>
      <c r="D485" s="288">
        <v>42710</v>
      </c>
      <c r="E485" s="301">
        <v>9.43</v>
      </c>
      <c r="F485" s="315">
        <v>100000</v>
      </c>
      <c r="G485" s="316">
        <v>943000</v>
      </c>
      <c r="H485" s="306">
        <v>0</v>
      </c>
      <c r="I485" s="301">
        <v>0</v>
      </c>
      <c r="J485" s="333">
        <v>100000</v>
      </c>
      <c r="K485" s="289">
        <v>943000</v>
      </c>
    </row>
    <row r="486" spans="1:11" s="15" customFormat="1" outlineLevel="2" x14ac:dyDescent="0.3">
      <c r="A486" s="98" t="s">
        <v>1771</v>
      </c>
      <c r="B486" s="99" t="s">
        <v>346</v>
      </c>
      <c r="C486" s="127" t="s">
        <v>1769</v>
      </c>
      <c r="D486" s="288">
        <v>42710</v>
      </c>
      <c r="E486" s="301">
        <v>9.44</v>
      </c>
      <c r="F486" s="315">
        <v>100000</v>
      </c>
      <c r="G486" s="316">
        <v>944000</v>
      </c>
      <c r="H486" s="306">
        <v>0</v>
      </c>
      <c r="I486" s="301">
        <v>0</v>
      </c>
      <c r="J486" s="333">
        <v>100000</v>
      </c>
      <c r="K486" s="289">
        <v>944000</v>
      </c>
    </row>
    <row r="487" spans="1:11" s="15" customFormat="1" outlineLevel="2" x14ac:dyDescent="0.3">
      <c r="A487" s="98" t="s">
        <v>1770</v>
      </c>
      <c r="B487" s="99" t="s">
        <v>346</v>
      </c>
      <c r="C487" s="127" t="s">
        <v>1769</v>
      </c>
      <c r="D487" s="288">
        <v>42710</v>
      </c>
      <c r="E487" s="301">
        <v>9.4499999999999993</v>
      </c>
      <c r="F487" s="315">
        <v>100000</v>
      </c>
      <c r="G487" s="316">
        <v>945000</v>
      </c>
      <c r="H487" s="306">
        <v>0</v>
      </c>
      <c r="I487" s="301">
        <v>0</v>
      </c>
      <c r="J487" s="333">
        <v>100000</v>
      </c>
      <c r="K487" s="289">
        <v>945000</v>
      </c>
    </row>
    <row r="488" spans="1:11" s="15" customFormat="1" outlineLevel="2" x14ac:dyDescent="0.3">
      <c r="A488" s="98" t="s">
        <v>1771</v>
      </c>
      <c r="B488" s="99" t="s">
        <v>346</v>
      </c>
      <c r="C488" s="127" t="s">
        <v>1769</v>
      </c>
      <c r="D488" s="288">
        <v>42710</v>
      </c>
      <c r="E488" s="301">
        <v>9.4600000000000009</v>
      </c>
      <c r="F488" s="315">
        <v>200000</v>
      </c>
      <c r="G488" s="316">
        <v>1892000</v>
      </c>
      <c r="H488" s="306">
        <v>0</v>
      </c>
      <c r="I488" s="301">
        <v>0</v>
      </c>
      <c r="J488" s="333">
        <v>200000</v>
      </c>
      <c r="K488" s="289">
        <v>1892000</v>
      </c>
    </row>
    <row r="489" spans="1:11" s="15" customFormat="1" outlineLevel="2" x14ac:dyDescent="0.3">
      <c r="A489" s="98" t="s">
        <v>1765</v>
      </c>
      <c r="B489" s="99" t="s">
        <v>346</v>
      </c>
      <c r="C489" s="127" t="s">
        <v>1769</v>
      </c>
      <c r="D489" s="288">
        <v>42710</v>
      </c>
      <c r="E489" s="301">
        <v>9.4700000000000006</v>
      </c>
      <c r="F489" s="315">
        <v>100000</v>
      </c>
      <c r="G489" s="316">
        <v>947000</v>
      </c>
      <c r="H489" s="306">
        <v>0</v>
      </c>
      <c r="I489" s="301">
        <v>0</v>
      </c>
      <c r="J489" s="333">
        <v>100000</v>
      </c>
      <c r="K489" s="289">
        <v>947000</v>
      </c>
    </row>
    <row r="490" spans="1:11" s="15" customFormat="1" outlineLevel="2" x14ac:dyDescent="0.3">
      <c r="A490" s="98" t="s">
        <v>1765</v>
      </c>
      <c r="B490" s="99" t="s">
        <v>346</v>
      </c>
      <c r="C490" s="127" t="s">
        <v>1769</v>
      </c>
      <c r="D490" s="288">
        <v>42710</v>
      </c>
      <c r="E490" s="301">
        <v>9.48</v>
      </c>
      <c r="F490" s="315">
        <v>100000</v>
      </c>
      <c r="G490" s="316">
        <v>948000</v>
      </c>
      <c r="H490" s="306">
        <v>0</v>
      </c>
      <c r="I490" s="301">
        <v>0</v>
      </c>
      <c r="J490" s="333">
        <v>100000</v>
      </c>
      <c r="K490" s="289">
        <v>948000</v>
      </c>
    </row>
    <row r="491" spans="1:11" s="15" customFormat="1" outlineLevel="2" x14ac:dyDescent="0.3">
      <c r="A491" s="98" t="s">
        <v>1765</v>
      </c>
      <c r="B491" s="99" t="s">
        <v>346</v>
      </c>
      <c r="C491" s="127" t="s">
        <v>1769</v>
      </c>
      <c r="D491" s="288">
        <v>42710</v>
      </c>
      <c r="E491" s="301">
        <v>9.49</v>
      </c>
      <c r="F491" s="315">
        <v>100000</v>
      </c>
      <c r="G491" s="316">
        <v>949000</v>
      </c>
      <c r="H491" s="306">
        <v>0</v>
      </c>
      <c r="I491" s="301">
        <v>0</v>
      </c>
      <c r="J491" s="333">
        <v>100000</v>
      </c>
      <c r="K491" s="289">
        <v>949000</v>
      </c>
    </row>
    <row r="492" spans="1:11" s="15" customFormat="1" outlineLevel="2" x14ac:dyDescent="0.3">
      <c r="A492" s="98" t="s">
        <v>1765</v>
      </c>
      <c r="B492" s="99" t="s">
        <v>346</v>
      </c>
      <c r="C492" s="127" t="s">
        <v>1769</v>
      </c>
      <c r="D492" s="288">
        <v>42710</v>
      </c>
      <c r="E492" s="301">
        <v>9.5</v>
      </c>
      <c r="F492" s="315">
        <v>100000</v>
      </c>
      <c r="G492" s="316">
        <v>950000</v>
      </c>
      <c r="H492" s="306">
        <v>0</v>
      </c>
      <c r="I492" s="301">
        <v>0</v>
      </c>
      <c r="J492" s="333">
        <v>100000</v>
      </c>
      <c r="K492" s="289">
        <v>950000</v>
      </c>
    </row>
    <row r="493" spans="1:11" s="15" customFormat="1" outlineLevel="2" x14ac:dyDescent="0.3">
      <c r="A493" s="98" t="s">
        <v>1765</v>
      </c>
      <c r="B493" s="99" t="s">
        <v>346</v>
      </c>
      <c r="C493" s="127" t="s">
        <v>1769</v>
      </c>
      <c r="D493" s="288">
        <v>42718</v>
      </c>
      <c r="E493" s="301">
        <v>9.1999999999999993</v>
      </c>
      <c r="F493" s="315">
        <v>20000</v>
      </c>
      <c r="G493" s="316">
        <v>184000</v>
      </c>
      <c r="H493" s="306">
        <v>0</v>
      </c>
      <c r="I493" s="301">
        <v>0</v>
      </c>
      <c r="J493" s="333">
        <v>20000</v>
      </c>
      <c r="K493" s="289">
        <v>184000</v>
      </c>
    </row>
    <row r="494" spans="1:11" s="15" customFormat="1" outlineLevel="2" x14ac:dyDescent="0.3">
      <c r="A494" s="98" t="s">
        <v>1770</v>
      </c>
      <c r="B494" s="99" t="s">
        <v>346</v>
      </c>
      <c r="C494" s="127" t="s">
        <v>1769</v>
      </c>
      <c r="D494" s="288">
        <v>42718</v>
      </c>
      <c r="E494" s="301">
        <v>9.2100000000000009</v>
      </c>
      <c r="F494" s="315">
        <v>20000</v>
      </c>
      <c r="G494" s="316">
        <v>184200</v>
      </c>
      <c r="H494" s="306">
        <v>0</v>
      </c>
      <c r="I494" s="301">
        <v>0</v>
      </c>
      <c r="J494" s="333">
        <v>20000</v>
      </c>
      <c r="K494" s="289">
        <v>184200</v>
      </c>
    </row>
    <row r="495" spans="1:11" s="15" customFormat="1" outlineLevel="2" x14ac:dyDescent="0.3">
      <c r="A495" s="98" t="s">
        <v>1770</v>
      </c>
      <c r="B495" s="99" t="s">
        <v>346</v>
      </c>
      <c r="C495" s="127" t="s">
        <v>1769</v>
      </c>
      <c r="D495" s="288">
        <v>42718</v>
      </c>
      <c r="E495" s="301">
        <v>9.2200000000000006</v>
      </c>
      <c r="F495" s="315">
        <v>30000</v>
      </c>
      <c r="G495" s="316">
        <v>276600</v>
      </c>
      <c r="H495" s="306">
        <v>0</v>
      </c>
      <c r="I495" s="301">
        <v>0</v>
      </c>
      <c r="J495" s="333">
        <v>30000</v>
      </c>
      <c r="K495" s="289">
        <v>276600</v>
      </c>
    </row>
    <row r="496" spans="1:11" s="15" customFormat="1" outlineLevel="2" x14ac:dyDescent="0.3">
      <c r="A496" s="98" t="s">
        <v>1765</v>
      </c>
      <c r="B496" s="99" t="s">
        <v>346</v>
      </c>
      <c r="C496" s="127">
        <v>93330310057</v>
      </c>
      <c r="D496" s="288">
        <v>42740</v>
      </c>
      <c r="E496" s="301">
        <v>9.5500000000000007</v>
      </c>
      <c r="F496" s="315">
        <v>136000</v>
      </c>
      <c r="G496" s="316">
        <v>1298800</v>
      </c>
      <c r="H496" s="306">
        <v>0</v>
      </c>
      <c r="I496" s="301">
        <v>0</v>
      </c>
      <c r="J496" s="333">
        <v>136000</v>
      </c>
      <c r="K496" s="289">
        <v>1298800</v>
      </c>
    </row>
    <row r="497" spans="1:11" s="15" customFormat="1" outlineLevel="2" x14ac:dyDescent="0.3">
      <c r="A497" s="98" t="s">
        <v>1765</v>
      </c>
      <c r="B497" s="99" t="s">
        <v>346</v>
      </c>
      <c r="C497" s="127">
        <v>93330310057</v>
      </c>
      <c r="D497" s="288">
        <v>42740</v>
      </c>
      <c r="E497" s="301">
        <v>9.56</v>
      </c>
      <c r="F497" s="315">
        <v>5000</v>
      </c>
      <c r="G497" s="316">
        <v>47800</v>
      </c>
      <c r="H497" s="306">
        <v>0</v>
      </c>
      <c r="I497" s="301">
        <v>0</v>
      </c>
      <c r="J497" s="333">
        <v>5000</v>
      </c>
      <c r="K497" s="289">
        <v>47800</v>
      </c>
    </row>
    <row r="498" spans="1:11" s="15" customFormat="1" outlineLevel="2" x14ac:dyDescent="0.3">
      <c r="A498" s="98" t="s">
        <v>1770</v>
      </c>
      <c r="B498" s="99" t="s">
        <v>346</v>
      </c>
      <c r="C498" s="127">
        <v>93330310057</v>
      </c>
      <c r="D498" s="288">
        <v>42740</v>
      </c>
      <c r="E498" s="301">
        <v>9.57</v>
      </c>
      <c r="F498" s="315">
        <v>13000</v>
      </c>
      <c r="G498" s="316">
        <v>124410</v>
      </c>
      <c r="H498" s="306">
        <v>0</v>
      </c>
      <c r="I498" s="301">
        <v>0</v>
      </c>
      <c r="J498" s="333">
        <v>13000</v>
      </c>
      <c r="K498" s="289">
        <v>124410</v>
      </c>
    </row>
    <row r="499" spans="1:11" s="15" customFormat="1" outlineLevel="2" x14ac:dyDescent="0.3">
      <c r="A499" s="98" t="s">
        <v>1771</v>
      </c>
      <c r="B499" s="99" t="s">
        <v>346</v>
      </c>
      <c r="C499" s="127">
        <v>93330310057</v>
      </c>
      <c r="D499" s="288">
        <v>42740</v>
      </c>
      <c r="E499" s="301">
        <v>9.58</v>
      </c>
      <c r="F499" s="315">
        <v>14000</v>
      </c>
      <c r="G499" s="316">
        <v>134120</v>
      </c>
      <c r="H499" s="306">
        <v>0</v>
      </c>
      <c r="I499" s="301">
        <v>0</v>
      </c>
      <c r="J499" s="333">
        <v>14000</v>
      </c>
      <c r="K499" s="289">
        <v>134120</v>
      </c>
    </row>
    <row r="500" spans="1:11" s="15" customFormat="1" outlineLevel="2" x14ac:dyDescent="0.3">
      <c r="A500" s="98" t="s">
        <v>1770</v>
      </c>
      <c r="B500" s="99" t="s">
        <v>346</v>
      </c>
      <c r="C500" s="127">
        <v>93330310057</v>
      </c>
      <c r="D500" s="288">
        <v>42740</v>
      </c>
      <c r="E500" s="301">
        <v>9.59</v>
      </c>
      <c r="F500" s="315">
        <v>129000</v>
      </c>
      <c r="G500" s="316">
        <v>1237110</v>
      </c>
      <c r="H500" s="306">
        <v>0</v>
      </c>
      <c r="I500" s="301">
        <v>0</v>
      </c>
      <c r="J500" s="333">
        <v>129000</v>
      </c>
      <c r="K500" s="289">
        <v>1237110</v>
      </c>
    </row>
    <row r="501" spans="1:11" s="15" customFormat="1" outlineLevel="2" x14ac:dyDescent="0.3">
      <c r="A501" s="98" t="s">
        <v>1765</v>
      </c>
      <c r="B501" s="99" t="s">
        <v>346</v>
      </c>
      <c r="C501" s="127">
        <v>93330310057</v>
      </c>
      <c r="D501" s="288">
        <v>42740</v>
      </c>
      <c r="E501" s="301">
        <v>9.6</v>
      </c>
      <c r="F501" s="315">
        <v>1216000</v>
      </c>
      <c r="G501" s="316">
        <v>11673600</v>
      </c>
      <c r="H501" s="306">
        <v>0</v>
      </c>
      <c r="I501" s="301">
        <v>0</v>
      </c>
      <c r="J501" s="333">
        <v>1216000</v>
      </c>
      <c r="K501" s="289">
        <v>11673600</v>
      </c>
    </row>
    <row r="502" spans="1:11" s="15" customFormat="1" outlineLevel="2" x14ac:dyDescent="0.3">
      <c r="A502" s="98" t="s">
        <v>1771</v>
      </c>
      <c r="B502" s="99" t="s">
        <v>346</v>
      </c>
      <c r="C502" s="127">
        <v>93330310057</v>
      </c>
      <c r="D502" s="288">
        <v>42741</v>
      </c>
      <c r="E502" s="301">
        <v>9.56</v>
      </c>
      <c r="F502" s="315">
        <v>49000</v>
      </c>
      <c r="G502" s="316">
        <v>468440</v>
      </c>
      <c r="H502" s="306">
        <v>0</v>
      </c>
      <c r="I502" s="301">
        <v>0</v>
      </c>
      <c r="J502" s="333">
        <v>49000</v>
      </c>
      <c r="K502" s="289">
        <v>468440</v>
      </c>
    </row>
    <row r="503" spans="1:11" s="15" customFormat="1" outlineLevel="2" x14ac:dyDescent="0.3">
      <c r="A503" s="98" t="s">
        <v>1771</v>
      </c>
      <c r="B503" s="99" t="s">
        <v>346</v>
      </c>
      <c r="C503" s="127">
        <v>93330310057</v>
      </c>
      <c r="D503" s="288">
        <v>42741</v>
      </c>
      <c r="E503" s="301">
        <v>9.57</v>
      </c>
      <c r="F503" s="315">
        <v>80000</v>
      </c>
      <c r="G503" s="316">
        <v>765600</v>
      </c>
      <c r="H503" s="306">
        <v>0</v>
      </c>
      <c r="I503" s="301">
        <v>0</v>
      </c>
      <c r="J503" s="333">
        <v>80000</v>
      </c>
      <c r="K503" s="289">
        <v>765600</v>
      </c>
    </row>
    <row r="504" spans="1:11" s="15" customFormat="1" outlineLevel="2" x14ac:dyDescent="0.3">
      <c r="A504" s="98" t="s">
        <v>1765</v>
      </c>
      <c r="B504" s="99" t="s">
        <v>346</v>
      </c>
      <c r="C504" s="127">
        <v>93330310057</v>
      </c>
      <c r="D504" s="288">
        <v>42741</v>
      </c>
      <c r="E504" s="301">
        <v>9.58</v>
      </c>
      <c r="F504" s="315">
        <v>260000</v>
      </c>
      <c r="G504" s="316">
        <v>2490800</v>
      </c>
      <c r="H504" s="306">
        <v>0</v>
      </c>
      <c r="I504" s="301">
        <v>0</v>
      </c>
      <c r="J504" s="333">
        <v>260000</v>
      </c>
      <c r="K504" s="289">
        <v>2490800</v>
      </c>
    </row>
    <row r="505" spans="1:11" s="15" customFormat="1" outlineLevel="2" x14ac:dyDescent="0.3">
      <c r="A505" s="98" t="s">
        <v>1770</v>
      </c>
      <c r="B505" s="99" t="s">
        <v>346</v>
      </c>
      <c r="C505" s="127">
        <v>93330310057</v>
      </c>
      <c r="D505" s="288">
        <v>42741</v>
      </c>
      <c r="E505" s="301">
        <v>9.59</v>
      </c>
      <c r="F505" s="315">
        <v>796000</v>
      </c>
      <c r="G505" s="316">
        <v>7633640</v>
      </c>
      <c r="H505" s="306">
        <v>0</v>
      </c>
      <c r="I505" s="301">
        <v>0</v>
      </c>
      <c r="J505" s="333">
        <v>796000</v>
      </c>
      <c r="K505" s="289">
        <v>7633640</v>
      </c>
    </row>
    <row r="506" spans="1:11" s="15" customFormat="1" outlineLevel="2" x14ac:dyDescent="0.3">
      <c r="A506" s="98" t="s">
        <v>1765</v>
      </c>
      <c r="B506" s="99" t="s">
        <v>346</v>
      </c>
      <c r="C506" s="127">
        <v>93330310057</v>
      </c>
      <c r="D506" s="288">
        <v>42741</v>
      </c>
      <c r="E506" s="301">
        <v>9.65</v>
      </c>
      <c r="F506" s="315">
        <v>1000000</v>
      </c>
      <c r="G506" s="316">
        <v>9650000</v>
      </c>
      <c r="H506" s="306">
        <v>0</v>
      </c>
      <c r="I506" s="301">
        <v>0</v>
      </c>
      <c r="J506" s="333">
        <v>1000000</v>
      </c>
      <c r="K506" s="289">
        <v>9650000</v>
      </c>
    </row>
    <row r="507" spans="1:11" s="15" customFormat="1" outlineLevel="2" x14ac:dyDescent="0.3">
      <c r="A507" s="98" t="s">
        <v>1765</v>
      </c>
      <c r="B507" s="99" t="s">
        <v>346</v>
      </c>
      <c r="C507" s="127">
        <v>93330310057</v>
      </c>
      <c r="D507" s="288">
        <v>42744</v>
      </c>
      <c r="E507" s="301">
        <v>9.65</v>
      </c>
      <c r="F507" s="315">
        <v>128000</v>
      </c>
      <c r="G507" s="316">
        <v>1235200</v>
      </c>
      <c r="H507" s="306">
        <v>0</v>
      </c>
      <c r="I507" s="301">
        <v>0</v>
      </c>
      <c r="J507" s="333">
        <v>128000</v>
      </c>
      <c r="K507" s="289">
        <v>1235200</v>
      </c>
    </row>
    <row r="508" spans="1:11" s="15" customFormat="1" outlineLevel="2" x14ac:dyDescent="0.3">
      <c r="A508" s="98" t="s">
        <v>1765</v>
      </c>
      <c r="B508" s="99" t="s">
        <v>346</v>
      </c>
      <c r="C508" s="127">
        <v>93330310057</v>
      </c>
      <c r="D508" s="288">
        <v>42744</v>
      </c>
      <c r="E508" s="301">
        <v>9.66</v>
      </c>
      <c r="F508" s="315">
        <v>370000</v>
      </c>
      <c r="G508" s="316">
        <v>3574200</v>
      </c>
      <c r="H508" s="306">
        <v>0</v>
      </c>
      <c r="I508" s="301">
        <v>0</v>
      </c>
      <c r="J508" s="333">
        <v>370000</v>
      </c>
      <c r="K508" s="289">
        <v>3574200</v>
      </c>
    </row>
    <row r="509" spans="1:11" s="15" customFormat="1" outlineLevel="2" x14ac:dyDescent="0.3">
      <c r="A509" s="98" t="s">
        <v>1770</v>
      </c>
      <c r="B509" s="99" t="s">
        <v>346</v>
      </c>
      <c r="C509" s="127" t="s">
        <v>1769</v>
      </c>
      <c r="D509" s="288">
        <v>42744</v>
      </c>
      <c r="E509" s="301">
        <v>9.65</v>
      </c>
      <c r="F509" s="315">
        <v>6000</v>
      </c>
      <c r="G509" s="316">
        <v>57900</v>
      </c>
      <c r="H509" s="306">
        <v>0</v>
      </c>
      <c r="I509" s="301">
        <v>0</v>
      </c>
      <c r="J509" s="333">
        <v>6000</v>
      </c>
      <c r="K509" s="289">
        <v>57900</v>
      </c>
    </row>
    <row r="510" spans="1:11" s="15" customFormat="1" outlineLevel="2" x14ac:dyDescent="0.3">
      <c r="A510" s="98" t="s">
        <v>1765</v>
      </c>
      <c r="B510" s="99" t="s">
        <v>346</v>
      </c>
      <c r="C510" s="127" t="s">
        <v>1769</v>
      </c>
      <c r="D510" s="288">
        <v>42744</v>
      </c>
      <c r="E510" s="301">
        <v>9.66</v>
      </c>
      <c r="F510" s="315">
        <v>100000</v>
      </c>
      <c r="G510" s="316">
        <v>966000</v>
      </c>
      <c r="H510" s="306">
        <v>0</v>
      </c>
      <c r="I510" s="301">
        <v>0</v>
      </c>
      <c r="J510" s="333">
        <v>100000</v>
      </c>
      <c r="K510" s="289">
        <v>966000</v>
      </c>
    </row>
    <row r="511" spans="1:11" s="15" customFormat="1" outlineLevel="2" x14ac:dyDescent="0.3">
      <c r="A511" s="98" t="s">
        <v>1771</v>
      </c>
      <c r="B511" s="99" t="s">
        <v>346</v>
      </c>
      <c r="C511" s="127" t="s">
        <v>1769</v>
      </c>
      <c r="D511" s="288">
        <v>42744</v>
      </c>
      <c r="E511" s="301">
        <v>9.67</v>
      </c>
      <c r="F511" s="315">
        <v>100000</v>
      </c>
      <c r="G511" s="316">
        <v>967000</v>
      </c>
      <c r="H511" s="306">
        <v>0</v>
      </c>
      <c r="I511" s="301">
        <v>0</v>
      </c>
      <c r="J511" s="333">
        <v>100000</v>
      </c>
      <c r="K511" s="289">
        <v>967000</v>
      </c>
    </row>
    <row r="512" spans="1:11" s="15" customFormat="1" outlineLevel="2" x14ac:dyDescent="0.3">
      <c r="A512" s="98" t="s">
        <v>1765</v>
      </c>
      <c r="B512" s="99" t="s">
        <v>346</v>
      </c>
      <c r="C512" s="127" t="s">
        <v>1769</v>
      </c>
      <c r="D512" s="288">
        <v>42744</v>
      </c>
      <c r="E512" s="301">
        <v>9.68</v>
      </c>
      <c r="F512" s="315">
        <v>200000</v>
      </c>
      <c r="G512" s="316">
        <v>1936000</v>
      </c>
      <c r="H512" s="306">
        <v>0</v>
      </c>
      <c r="I512" s="301">
        <v>0</v>
      </c>
      <c r="J512" s="333">
        <v>200000</v>
      </c>
      <c r="K512" s="289">
        <v>1936000</v>
      </c>
    </row>
    <row r="513" spans="1:11" s="15" customFormat="1" outlineLevel="2" x14ac:dyDescent="0.3">
      <c r="A513" s="98" t="s">
        <v>1765</v>
      </c>
      <c r="B513" s="99" t="s">
        <v>346</v>
      </c>
      <c r="C513" s="127" t="s">
        <v>1769</v>
      </c>
      <c r="D513" s="288">
        <v>42745</v>
      </c>
      <c r="E513" s="301">
        <v>10.65</v>
      </c>
      <c r="F513" s="315">
        <v>0</v>
      </c>
      <c r="G513" s="316">
        <v>0</v>
      </c>
      <c r="H513" s="307">
        <v>4116000</v>
      </c>
      <c r="I513" s="328">
        <v>43835400</v>
      </c>
      <c r="J513" s="333">
        <v>-4116000</v>
      </c>
      <c r="K513" s="289">
        <v>-43835400</v>
      </c>
    </row>
    <row r="514" spans="1:11" s="15" customFormat="1" outlineLevel="2" x14ac:dyDescent="0.3">
      <c r="A514" s="98" t="s">
        <v>1765</v>
      </c>
      <c r="B514" s="99" t="s">
        <v>346</v>
      </c>
      <c r="C514" s="127" t="s">
        <v>1769</v>
      </c>
      <c r="D514" s="288">
        <v>42748</v>
      </c>
      <c r="E514" s="301">
        <v>12.4</v>
      </c>
      <c r="F514" s="315">
        <v>0</v>
      </c>
      <c r="G514" s="316">
        <v>0</v>
      </c>
      <c r="H514" s="307">
        <v>3235000</v>
      </c>
      <c r="I514" s="328">
        <v>40114000</v>
      </c>
      <c r="J514" s="333">
        <v>-3235000</v>
      </c>
      <c r="K514" s="289">
        <v>-40114000</v>
      </c>
    </row>
    <row r="515" spans="1:11" s="15" customFormat="1" outlineLevel="2" x14ac:dyDescent="0.3">
      <c r="A515" s="98" t="s">
        <v>1771</v>
      </c>
      <c r="B515" s="99" t="s">
        <v>346</v>
      </c>
      <c r="C515" s="127" t="s">
        <v>1769</v>
      </c>
      <c r="D515" s="288">
        <v>42748</v>
      </c>
      <c r="E515" s="301">
        <v>12.45</v>
      </c>
      <c r="F515" s="315">
        <v>0</v>
      </c>
      <c r="G515" s="316">
        <v>0</v>
      </c>
      <c r="H515" s="307">
        <v>2133000</v>
      </c>
      <c r="I515" s="328">
        <v>26555850</v>
      </c>
      <c r="J515" s="333">
        <v>-2133000</v>
      </c>
      <c r="K515" s="289">
        <v>-26555850</v>
      </c>
    </row>
    <row r="516" spans="1:11" s="15" customFormat="1" outlineLevel="2" x14ac:dyDescent="0.3">
      <c r="A516" s="98" t="s">
        <v>1765</v>
      </c>
      <c r="B516" s="99" t="s">
        <v>346</v>
      </c>
      <c r="C516" s="127" t="s">
        <v>1769</v>
      </c>
      <c r="D516" s="288">
        <v>42748</v>
      </c>
      <c r="E516" s="301">
        <v>12.5</v>
      </c>
      <c r="F516" s="315">
        <v>0</v>
      </c>
      <c r="G516" s="316">
        <v>0</v>
      </c>
      <c r="H516" s="307">
        <v>3698000</v>
      </c>
      <c r="I516" s="328">
        <v>46225000</v>
      </c>
      <c r="J516" s="333">
        <v>-3698000</v>
      </c>
      <c r="K516" s="289">
        <v>-46225000</v>
      </c>
    </row>
    <row r="517" spans="1:11" s="15" customFormat="1" outlineLevel="2" x14ac:dyDescent="0.3">
      <c r="A517" s="98" t="s">
        <v>1765</v>
      </c>
      <c r="B517" s="99" t="s">
        <v>346</v>
      </c>
      <c r="C517" s="127" t="s">
        <v>1769</v>
      </c>
      <c r="D517" s="288">
        <v>42748</v>
      </c>
      <c r="E517" s="301">
        <v>12.55</v>
      </c>
      <c r="F517" s="315">
        <v>0</v>
      </c>
      <c r="G517" s="316">
        <v>0</v>
      </c>
      <c r="H517" s="307">
        <v>2214000</v>
      </c>
      <c r="I517" s="328">
        <v>27785700</v>
      </c>
      <c r="J517" s="333">
        <v>-2214000</v>
      </c>
      <c r="K517" s="289">
        <v>-27785700</v>
      </c>
    </row>
    <row r="518" spans="1:11" s="15" customFormat="1" outlineLevel="2" x14ac:dyDescent="0.3">
      <c r="A518" s="98" t="s">
        <v>1765</v>
      </c>
      <c r="B518" s="99" t="s">
        <v>346</v>
      </c>
      <c r="C518" s="127" t="s">
        <v>1769</v>
      </c>
      <c r="D518" s="288">
        <v>42748</v>
      </c>
      <c r="E518" s="301">
        <v>12.6</v>
      </c>
      <c r="F518" s="315">
        <v>0</v>
      </c>
      <c r="G518" s="316">
        <v>0</v>
      </c>
      <c r="H518" s="307">
        <v>1220000</v>
      </c>
      <c r="I518" s="328">
        <v>15372000</v>
      </c>
      <c r="J518" s="333">
        <v>-1220000</v>
      </c>
      <c r="K518" s="289">
        <v>-15372000</v>
      </c>
    </row>
    <row r="519" spans="1:11" s="15" customFormat="1" outlineLevel="2" x14ac:dyDescent="0.3">
      <c r="A519" s="98" t="s">
        <v>1765</v>
      </c>
      <c r="B519" s="99" t="s">
        <v>346</v>
      </c>
      <c r="C519" s="127" t="s">
        <v>1769</v>
      </c>
      <c r="D519" s="288">
        <v>42751</v>
      </c>
      <c r="E519" s="301">
        <v>12.95</v>
      </c>
      <c r="F519" s="315">
        <v>360000</v>
      </c>
      <c r="G519" s="316">
        <v>4662000</v>
      </c>
      <c r="H519" s="306">
        <v>0</v>
      </c>
      <c r="I519" s="301">
        <v>0</v>
      </c>
      <c r="J519" s="333">
        <v>360000</v>
      </c>
      <c r="K519" s="289">
        <v>4662000</v>
      </c>
    </row>
    <row r="520" spans="1:11" s="15" customFormat="1" outlineLevel="2" x14ac:dyDescent="0.3">
      <c r="A520" s="98" t="s">
        <v>1770</v>
      </c>
      <c r="B520" s="99" t="s">
        <v>346</v>
      </c>
      <c r="C520" s="127" t="s">
        <v>1769</v>
      </c>
      <c r="D520" s="288">
        <v>42751</v>
      </c>
      <c r="E520" s="301">
        <v>13</v>
      </c>
      <c r="F520" s="315">
        <v>6990000</v>
      </c>
      <c r="G520" s="316">
        <v>90870000</v>
      </c>
      <c r="H520" s="306">
        <v>0</v>
      </c>
      <c r="I520" s="301">
        <v>0</v>
      </c>
      <c r="J520" s="333">
        <v>6990000</v>
      </c>
      <c r="K520" s="289">
        <v>90870000</v>
      </c>
    </row>
    <row r="521" spans="1:11" s="15" customFormat="1" outlineLevel="2" x14ac:dyDescent="0.3">
      <c r="A521" s="98" t="s">
        <v>1770</v>
      </c>
      <c r="B521" s="99" t="s">
        <v>346</v>
      </c>
      <c r="C521" s="127" t="s">
        <v>1769</v>
      </c>
      <c r="D521" s="288">
        <v>42751</v>
      </c>
      <c r="E521" s="301">
        <v>13.05</v>
      </c>
      <c r="F521" s="315">
        <v>3903000</v>
      </c>
      <c r="G521" s="316">
        <v>50934150</v>
      </c>
      <c r="H521" s="306">
        <v>0</v>
      </c>
      <c r="I521" s="301">
        <v>0</v>
      </c>
      <c r="J521" s="333">
        <v>3903000</v>
      </c>
      <c r="K521" s="289">
        <v>50934150</v>
      </c>
    </row>
    <row r="522" spans="1:11" s="15" customFormat="1" outlineLevel="2" x14ac:dyDescent="0.3">
      <c r="A522" s="98" t="s">
        <v>1770</v>
      </c>
      <c r="B522" s="99" t="s">
        <v>346</v>
      </c>
      <c r="C522" s="127" t="s">
        <v>1769</v>
      </c>
      <c r="D522" s="288">
        <v>42753</v>
      </c>
      <c r="E522" s="301">
        <v>13.6</v>
      </c>
      <c r="F522" s="315">
        <v>0</v>
      </c>
      <c r="G522" s="316">
        <v>0</v>
      </c>
      <c r="H522" s="307">
        <v>1725000</v>
      </c>
      <c r="I522" s="328">
        <v>23460000</v>
      </c>
      <c r="J522" s="333">
        <v>-1725000</v>
      </c>
      <c r="K522" s="289">
        <v>-23460000</v>
      </c>
    </row>
    <row r="523" spans="1:11" s="15" customFormat="1" outlineLevel="2" x14ac:dyDescent="0.3">
      <c r="A523" s="98" t="s">
        <v>1770</v>
      </c>
      <c r="B523" s="99" t="s">
        <v>346</v>
      </c>
      <c r="C523" s="127" t="s">
        <v>1769</v>
      </c>
      <c r="D523" s="288">
        <v>42753</v>
      </c>
      <c r="E523" s="301">
        <v>13.65</v>
      </c>
      <c r="F523" s="315">
        <v>0</v>
      </c>
      <c r="G523" s="316">
        <v>0</v>
      </c>
      <c r="H523" s="307">
        <v>1725000</v>
      </c>
      <c r="I523" s="328">
        <v>23546250</v>
      </c>
      <c r="J523" s="333">
        <v>-1725000</v>
      </c>
      <c r="K523" s="289">
        <v>-23546250</v>
      </c>
    </row>
    <row r="524" spans="1:11" s="15" customFormat="1" outlineLevel="2" x14ac:dyDescent="0.3">
      <c r="A524" s="98" t="s">
        <v>1765</v>
      </c>
      <c r="B524" s="99" t="s">
        <v>346</v>
      </c>
      <c r="C524" s="127" t="s">
        <v>1772</v>
      </c>
      <c r="D524" s="288">
        <v>42755</v>
      </c>
      <c r="E524" s="301">
        <v>13.95</v>
      </c>
      <c r="F524" s="315">
        <v>2000</v>
      </c>
      <c r="G524" s="316">
        <v>27900</v>
      </c>
      <c r="H524" s="306">
        <v>0</v>
      </c>
      <c r="I524" s="301">
        <v>0</v>
      </c>
      <c r="J524" s="333">
        <v>2000</v>
      </c>
      <c r="K524" s="289">
        <v>27900</v>
      </c>
    </row>
    <row r="525" spans="1:11" s="15" customFormat="1" outlineLevel="2" x14ac:dyDescent="0.3">
      <c r="A525" s="98" t="s">
        <v>1770</v>
      </c>
      <c r="B525" s="99" t="s">
        <v>346</v>
      </c>
      <c r="C525" s="127" t="s">
        <v>1772</v>
      </c>
      <c r="D525" s="288">
        <v>42755</v>
      </c>
      <c r="E525" s="301">
        <v>14</v>
      </c>
      <c r="F525" s="315">
        <v>81000</v>
      </c>
      <c r="G525" s="316">
        <v>1134000</v>
      </c>
      <c r="H525" s="306">
        <v>0</v>
      </c>
      <c r="I525" s="301">
        <v>0</v>
      </c>
      <c r="J525" s="333">
        <v>81000</v>
      </c>
      <c r="K525" s="289">
        <v>1134000</v>
      </c>
    </row>
    <row r="526" spans="1:11" s="15" customFormat="1" outlineLevel="2" x14ac:dyDescent="0.3">
      <c r="A526" s="98" t="s">
        <v>1765</v>
      </c>
      <c r="B526" s="99" t="s">
        <v>346</v>
      </c>
      <c r="C526" s="127" t="s">
        <v>1772</v>
      </c>
      <c r="D526" s="288">
        <v>42755</v>
      </c>
      <c r="E526" s="301">
        <v>14.05</v>
      </c>
      <c r="F526" s="315">
        <v>411000</v>
      </c>
      <c r="G526" s="316">
        <v>5774550</v>
      </c>
      <c r="H526" s="306">
        <v>0</v>
      </c>
      <c r="I526" s="301">
        <v>0</v>
      </c>
      <c r="J526" s="333">
        <v>411000</v>
      </c>
      <c r="K526" s="289">
        <v>5774550</v>
      </c>
    </row>
    <row r="527" spans="1:11" s="15" customFormat="1" outlineLevel="2" x14ac:dyDescent="0.3">
      <c r="A527" s="98" t="s">
        <v>1770</v>
      </c>
      <c r="B527" s="99" t="s">
        <v>346</v>
      </c>
      <c r="C527" s="127" t="s">
        <v>1772</v>
      </c>
      <c r="D527" s="288">
        <v>42755</v>
      </c>
      <c r="E527" s="301">
        <v>14.1</v>
      </c>
      <c r="F527" s="315">
        <v>717000</v>
      </c>
      <c r="G527" s="316">
        <v>10109700</v>
      </c>
      <c r="H527" s="306">
        <v>0</v>
      </c>
      <c r="I527" s="301">
        <v>0</v>
      </c>
      <c r="J527" s="333">
        <v>717000</v>
      </c>
      <c r="K527" s="289">
        <v>10109700</v>
      </c>
    </row>
    <row r="528" spans="1:11" s="15" customFormat="1" outlineLevel="2" x14ac:dyDescent="0.3">
      <c r="A528" s="98" t="s">
        <v>1770</v>
      </c>
      <c r="B528" s="99" t="s">
        <v>346</v>
      </c>
      <c r="C528" s="127" t="s">
        <v>1769</v>
      </c>
      <c r="D528" s="288">
        <v>42759</v>
      </c>
      <c r="E528" s="301">
        <v>16.75</v>
      </c>
      <c r="F528" s="315">
        <v>0</v>
      </c>
      <c r="G528" s="316">
        <v>0</v>
      </c>
      <c r="H528" s="307">
        <v>16700000</v>
      </c>
      <c r="I528" s="328">
        <v>279725000</v>
      </c>
      <c r="J528" s="333">
        <v>-16700000</v>
      </c>
      <c r="K528" s="289">
        <v>-279725000</v>
      </c>
    </row>
    <row r="529" spans="1:11" s="15" customFormat="1" outlineLevel="2" x14ac:dyDescent="0.3">
      <c r="A529" s="98" t="s">
        <v>1770</v>
      </c>
      <c r="B529" s="99" t="s">
        <v>346</v>
      </c>
      <c r="C529" s="127" t="s">
        <v>1769</v>
      </c>
      <c r="D529" s="288">
        <v>42769</v>
      </c>
      <c r="E529" s="301">
        <v>17.899999999999999</v>
      </c>
      <c r="F529" s="315">
        <v>46000</v>
      </c>
      <c r="G529" s="316">
        <v>823400</v>
      </c>
      <c r="H529" s="306">
        <v>0</v>
      </c>
      <c r="I529" s="301">
        <v>0</v>
      </c>
      <c r="J529" s="333">
        <v>46000</v>
      </c>
      <c r="K529" s="289">
        <v>823400</v>
      </c>
    </row>
    <row r="530" spans="1:11" s="15" customFormat="1" outlineLevel="2" x14ac:dyDescent="0.3">
      <c r="A530" s="98" t="s">
        <v>1771</v>
      </c>
      <c r="B530" s="99" t="s">
        <v>346</v>
      </c>
      <c r="C530" s="127" t="s">
        <v>1769</v>
      </c>
      <c r="D530" s="288">
        <v>42769</v>
      </c>
      <c r="E530" s="301">
        <v>17.95</v>
      </c>
      <c r="F530" s="315">
        <v>581000</v>
      </c>
      <c r="G530" s="316">
        <v>10428950</v>
      </c>
      <c r="H530" s="306">
        <v>0</v>
      </c>
      <c r="I530" s="301">
        <v>0</v>
      </c>
      <c r="J530" s="333">
        <v>581000</v>
      </c>
      <c r="K530" s="289">
        <v>10428950</v>
      </c>
    </row>
    <row r="531" spans="1:11" s="15" customFormat="1" outlineLevel="2" x14ac:dyDescent="0.3">
      <c r="A531" s="98" t="s">
        <v>1765</v>
      </c>
      <c r="B531" s="99" t="s">
        <v>346</v>
      </c>
      <c r="C531" s="127" t="s">
        <v>1769</v>
      </c>
      <c r="D531" s="288">
        <v>42769</v>
      </c>
      <c r="E531" s="301">
        <v>18</v>
      </c>
      <c r="F531" s="315">
        <v>998000</v>
      </c>
      <c r="G531" s="316">
        <v>17964000</v>
      </c>
      <c r="H531" s="306">
        <v>0</v>
      </c>
      <c r="I531" s="301">
        <v>0</v>
      </c>
      <c r="J531" s="333">
        <v>998000</v>
      </c>
      <c r="K531" s="289">
        <v>17964000</v>
      </c>
    </row>
    <row r="532" spans="1:11" s="15" customFormat="1" outlineLevel="2" x14ac:dyDescent="0.3">
      <c r="A532" s="98" t="s">
        <v>1770</v>
      </c>
      <c r="B532" s="99" t="s">
        <v>346</v>
      </c>
      <c r="C532" s="127" t="s">
        <v>1769</v>
      </c>
      <c r="D532" s="288">
        <v>42769</v>
      </c>
      <c r="E532" s="301">
        <v>19.2</v>
      </c>
      <c r="F532" s="315">
        <v>370000</v>
      </c>
      <c r="G532" s="316">
        <v>7104000</v>
      </c>
      <c r="H532" s="306">
        <v>0</v>
      </c>
      <c r="I532" s="301">
        <v>0</v>
      </c>
      <c r="J532" s="333">
        <v>370000</v>
      </c>
      <c r="K532" s="289">
        <v>7104000</v>
      </c>
    </row>
    <row r="533" spans="1:11" s="15" customFormat="1" outlineLevel="2" x14ac:dyDescent="0.3">
      <c r="A533" s="98" t="s">
        <v>1771</v>
      </c>
      <c r="B533" s="99" t="s">
        <v>346</v>
      </c>
      <c r="C533" s="127" t="s">
        <v>1769</v>
      </c>
      <c r="D533" s="288">
        <v>42769</v>
      </c>
      <c r="E533" s="301">
        <v>19.25</v>
      </c>
      <c r="F533" s="315">
        <v>237000</v>
      </c>
      <c r="G533" s="316">
        <v>4562250</v>
      </c>
      <c r="H533" s="306">
        <v>0</v>
      </c>
      <c r="I533" s="301">
        <v>0</v>
      </c>
      <c r="J533" s="333">
        <v>237000</v>
      </c>
      <c r="K533" s="289">
        <v>4562250</v>
      </c>
    </row>
    <row r="534" spans="1:11" s="15" customFormat="1" outlineLevel="2" x14ac:dyDescent="0.3">
      <c r="A534" s="98" t="s">
        <v>1771</v>
      </c>
      <c r="B534" s="99" t="s">
        <v>346</v>
      </c>
      <c r="C534" s="127" t="s">
        <v>1769</v>
      </c>
      <c r="D534" s="288">
        <v>42769</v>
      </c>
      <c r="E534" s="301">
        <v>19.3</v>
      </c>
      <c r="F534" s="315">
        <v>998000</v>
      </c>
      <c r="G534" s="316">
        <v>19261400</v>
      </c>
      <c r="H534" s="306">
        <v>0</v>
      </c>
      <c r="I534" s="301">
        <v>0</v>
      </c>
      <c r="J534" s="333">
        <v>998000</v>
      </c>
      <c r="K534" s="289">
        <v>19261400</v>
      </c>
    </row>
    <row r="535" spans="1:11" s="15" customFormat="1" outlineLevel="2" x14ac:dyDescent="0.3">
      <c r="A535" s="98" t="s">
        <v>1765</v>
      </c>
      <c r="B535" s="99" t="s">
        <v>346</v>
      </c>
      <c r="C535" s="127" t="s">
        <v>1769</v>
      </c>
      <c r="D535" s="288">
        <v>42769</v>
      </c>
      <c r="E535" s="301">
        <v>19.350000000000001</v>
      </c>
      <c r="F535" s="315">
        <v>243000</v>
      </c>
      <c r="G535" s="316">
        <v>4702050</v>
      </c>
      <c r="H535" s="306">
        <v>0</v>
      </c>
      <c r="I535" s="301">
        <v>0</v>
      </c>
      <c r="J535" s="333">
        <v>243000</v>
      </c>
      <c r="K535" s="289">
        <v>4702050</v>
      </c>
    </row>
    <row r="536" spans="1:11" s="15" customFormat="1" outlineLevel="2" x14ac:dyDescent="0.3">
      <c r="A536" s="98" t="s">
        <v>1765</v>
      </c>
      <c r="B536" s="99" t="s">
        <v>346</v>
      </c>
      <c r="C536" s="127" t="s">
        <v>1769</v>
      </c>
      <c r="D536" s="288">
        <v>42769</v>
      </c>
      <c r="E536" s="301">
        <v>19.399999999999999</v>
      </c>
      <c r="F536" s="315">
        <v>933000</v>
      </c>
      <c r="G536" s="316">
        <v>18100200</v>
      </c>
      <c r="H536" s="306">
        <v>0</v>
      </c>
      <c r="I536" s="301">
        <v>0</v>
      </c>
      <c r="J536" s="333">
        <v>933000</v>
      </c>
      <c r="K536" s="289">
        <v>18100200</v>
      </c>
    </row>
    <row r="537" spans="1:11" s="15" customFormat="1" outlineLevel="2" x14ac:dyDescent="0.3">
      <c r="A537" s="98" t="s">
        <v>1765</v>
      </c>
      <c r="B537" s="99" t="s">
        <v>346</v>
      </c>
      <c r="C537" s="127" t="s">
        <v>1769</v>
      </c>
      <c r="D537" s="288">
        <v>42769</v>
      </c>
      <c r="E537" s="301">
        <v>19.45</v>
      </c>
      <c r="F537" s="315">
        <v>395000</v>
      </c>
      <c r="G537" s="316">
        <v>7682750</v>
      </c>
      <c r="H537" s="306">
        <v>0</v>
      </c>
      <c r="I537" s="301">
        <v>0</v>
      </c>
      <c r="J537" s="333">
        <v>395000</v>
      </c>
      <c r="K537" s="289">
        <v>7682750</v>
      </c>
    </row>
    <row r="538" spans="1:11" s="15" customFormat="1" outlineLevel="2" x14ac:dyDescent="0.3">
      <c r="A538" s="98" t="s">
        <v>1765</v>
      </c>
      <c r="B538" s="99" t="s">
        <v>346</v>
      </c>
      <c r="C538" s="127" t="s">
        <v>1769</v>
      </c>
      <c r="D538" s="288">
        <v>42769</v>
      </c>
      <c r="E538" s="301">
        <v>19.5</v>
      </c>
      <c r="F538" s="315">
        <v>499000</v>
      </c>
      <c r="G538" s="316">
        <v>9730500</v>
      </c>
      <c r="H538" s="306">
        <v>0</v>
      </c>
      <c r="I538" s="301">
        <v>0</v>
      </c>
      <c r="J538" s="333">
        <v>499000</v>
      </c>
      <c r="K538" s="289">
        <v>9730500</v>
      </c>
    </row>
    <row r="539" spans="1:11" s="15" customFormat="1" outlineLevel="2" x14ac:dyDescent="0.3">
      <c r="A539" s="98" t="s">
        <v>1770</v>
      </c>
      <c r="B539" s="99" t="s">
        <v>346</v>
      </c>
      <c r="C539" s="127" t="s">
        <v>1769</v>
      </c>
      <c r="D539" s="288">
        <v>42769</v>
      </c>
      <c r="E539" s="301">
        <v>19.600000000000001</v>
      </c>
      <c r="F539" s="315">
        <v>93000</v>
      </c>
      <c r="G539" s="316">
        <v>1822800</v>
      </c>
      <c r="H539" s="306">
        <v>0</v>
      </c>
      <c r="I539" s="301">
        <v>0</v>
      </c>
      <c r="J539" s="333">
        <v>93000</v>
      </c>
      <c r="K539" s="289">
        <v>1822800</v>
      </c>
    </row>
    <row r="540" spans="1:11" s="15" customFormat="1" outlineLevel="2" x14ac:dyDescent="0.3">
      <c r="A540" s="98" t="s">
        <v>1765</v>
      </c>
      <c r="B540" s="99" t="s">
        <v>346</v>
      </c>
      <c r="C540" s="127" t="s">
        <v>1769</v>
      </c>
      <c r="D540" s="288">
        <v>42769</v>
      </c>
      <c r="E540" s="301">
        <v>19.649999999999999</v>
      </c>
      <c r="F540" s="315">
        <v>622000</v>
      </c>
      <c r="G540" s="316">
        <v>12222300</v>
      </c>
      <c r="H540" s="306">
        <v>0</v>
      </c>
      <c r="I540" s="301">
        <v>0</v>
      </c>
      <c r="J540" s="333">
        <v>622000</v>
      </c>
      <c r="K540" s="289">
        <v>12222300</v>
      </c>
    </row>
    <row r="541" spans="1:11" s="15" customFormat="1" outlineLevel="2" x14ac:dyDescent="0.3">
      <c r="A541" s="98" t="s">
        <v>1771</v>
      </c>
      <c r="B541" s="99" t="s">
        <v>346</v>
      </c>
      <c r="C541" s="127" t="s">
        <v>1769</v>
      </c>
      <c r="D541" s="288">
        <v>42769</v>
      </c>
      <c r="E541" s="301">
        <v>19.7</v>
      </c>
      <c r="F541" s="315">
        <v>1590000</v>
      </c>
      <c r="G541" s="316">
        <v>31323000</v>
      </c>
      <c r="H541" s="306">
        <v>0</v>
      </c>
      <c r="I541" s="301">
        <v>0</v>
      </c>
      <c r="J541" s="333">
        <v>1590000</v>
      </c>
      <c r="K541" s="289">
        <v>31323000</v>
      </c>
    </row>
    <row r="542" spans="1:11" s="15" customFormat="1" outlineLevel="2" x14ac:dyDescent="0.3">
      <c r="A542" s="98" t="s">
        <v>1765</v>
      </c>
      <c r="B542" s="99" t="s">
        <v>346</v>
      </c>
      <c r="C542" s="127" t="s">
        <v>1769</v>
      </c>
      <c r="D542" s="288">
        <v>42769</v>
      </c>
      <c r="E542" s="301">
        <v>19.75</v>
      </c>
      <c r="F542" s="315">
        <v>293000</v>
      </c>
      <c r="G542" s="316">
        <v>5786750</v>
      </c>
      <c r="H542" s="306">
        <v>0</v>
      </c>
      <c r="I542" s="301">
        <v>0</v>
      </c>
      <c r="J542" s="333">
        <v>293000</v>
      </c>
      <c r="K542" s="289">
        <v>5786750</v>
      </c>
    </row>
    <row r="543" spans="1:11" s="15" customFormat="1" outlineLevel="2" x14ac:dyDescent="0.3">
      <c r="A543" s="98" t="s">
        <v>1770</v>
      </c>
      <c r="B543" s="99" t="s">
        <v>346</v>
      </c>
      <c r="C543" s="127" t="s">
        <v>1769</v>
      </c>
      <c r="D543" s="288">
        <v>42769</v>
      </c>
      <c r="E543" s="301">
        <v>19.8</v>
      </c>
      <c r="F543" s="315">
        <v>784000</v>
      </c>
      <c r="G543" s="316">
        <v>15523200</v>
      </c>
      <c r="H543" s="306">
        <v>0</v>
      </c>
      <c r="I543" s="301">
        <v>0</v>
      </c>
      <c r="J543" s="333">
        <v>784000</v>
      </c>
      <c r="K543" s="289">
        <v>15523200</v>
      </c>
    </row>
    <row r="544" spans="1:11" s="15" customFormat="1" outlineLevel="2" x14ac:dyDescent="0.3">
      <c r="A544" s="98" t="s">
        <v>1770</v>
      </c>
      <c r="B544" s="99" t="s">
        <v>346</v>
      </c>
      <c r="C544" s="127" t="s">
        <v>1769</v>
      </c>
      <c r="D544" s="288">
        <v>42775</v>
      </c>
      <c r="E544" s="301">
        <v>19.600000000000001</v>
      </c>
      <c r="F544" s="315">
        <v>200000</v>
      </c>
      <c r="G544" s="316">
        <v>3920000</v>
      </c>
      <c r="H544" s="306">
        <v>0</v>
      </c>
      <c r="I544" s="301">
        <v>0</v>
      </c>
      <c r="J544" s="333">
        <v>200000</v>
      </c>
      <c r="K544" s="289">
        <v>3920000</v>
      </c>
    </row>
    <row r="545" spans="1:11" s="15" customFormat="1" outlineLevel="2" x14ac:dyDescent="0.3">
      <c r="A545" s="98" t="s">
        <v>1770</v>
      </c>
      <c r="B545" s="99" t="s">
        <v>346</v>
      </c>
      <c r="C545" s="127" t="s">
        <v>1769</v>
      </c>
      <c r="D545" s="288">
        <v>42775</v>
      </c>
      <c r="E545" s="301">
        <v>19.7</v>
      </c>
      <c r="F545" s="315">
        <v>7439000</v>
      </c>
      <c r="G545" s="316">
        <v>146548300</v>
      </c>
      <c r="H545" s="306">
        <v>0</v>
      </c>
      <c r="I545" s="301">
        <v>0</v>
      </c>
      <c r="J545" s="333">
        <v>7439000</v>
      </c>
      <c r="K545" s="289">
        <v>146548300</v>
      </c>
    </row>
    <row r="546" spans="1:11" s="15" customFormat="1" outlineLevel="2" x14ac:dyDescent="0.3">
      <c r="A546" s="98" t="s">
        <v>1765</v>
      </c>
      <c r="B546" s="99" t="s">
        <v>346</v>
      </c>
      <c r="C546" s="127" t="s">
        <v>1769</v>
      </c>
      <c r="D546" s="288">
        <v>42776</v>
      </c>
      <c r="E546" s="301">
        <v>19</v>
      </c>
      <c r="F546" s="315">
        <v>370000</v>
      </c>
      <c r="G546" s="316">
        <v>7030000</v>
      </c>
      <c r="H546" s="306">
        <v>0</v>
      </c>
      <c r="I546" s="301">
        <v>0</v>
      </c>
      <c r="J546" s="333">
        <v>370000</v>
      </c>
      <c r="K546" s="289">
        <v>7030000</v>
      </c>
    </row>
    <row r="547" spans="1:11" s="15" customFormat="1" outlineLevel="2" x14ac:dyDescent="0.3">
      <c r="A547" s="98" t="s">
        <v>1771</v>
      </c>
      <c r="B547" s="99" t="s">
        <v>346</v>
      </c>
      <c r="C547" s="127" t="s">
        <v>1769</v>
      </c>
      <c r="D547" s="288">
        <v>42776</v>
      </c>
      <c r="E547" s="301">
        <v>19.05</v>
      </c>
      <c r="F547" s="315">
        <v>280000</v>
      </c>
      <c r="G547" s="316">
        <v>5334000</v>
      </c>
      <c r="H547" s="306">
        <v>0</v>
      </c>
      <c r="I547" s="301">
        <v>0</v>
      </c>
      <c r="J547" s="333">
        <v>280000</v>
      </c>
      <c r="K547" s="289">
        <v>5334000</v>
      </c>
    </row>
    <row r="548" spans="1:11" s="15" customFormat="1" outlineLevel="2" x14ac:dyDescent="0.3">
      <c r="A548" s="98" t="s">
        <v>1765</v>
      </c>
      <c r="B548" s="99" t="s">
        <v>346</v>
      </c>
      <c r="C548" s="127" t="s">
        <v>1769</v>
      </c>
      <c r="D548" s="288">
        <v>42776</v>
      </c>
      <c r="E548" s="301">
        <v>19.100000000000001</v>
      </c>
      <c r="F548" s="315">
        <v>126000</v>
      </c>
      <c r="G548" s="316">
        <v>2406600</v>
      </c>
      <c r="H548" s="306">
        <v>0</v>
      </c>
      <c r="I548" s="301">
        <v>0</v>
      </c>
      <c r="J548" s="333">
        <v>126000</v>
      </c>
      <c r="K548" s="289">
        <v>2406600</v>
      </c>
    </row>
    <row r="549" spans="1:11" s="15" customFormat="1" outlineLevel="2" x14ac:dyDescent="0.3">
      <c r="A549" s="98" t="s">
        <v>1771</v>
      </c>
      <c r="B549" s="99" t="s">
        <v>346</v>
      </c>
      <c r="C549" s="127" t="s">
        <v>1769</v>
      </c>
      <c r="D549" s="288">
        <v>42776</v>
      </c>
      <c r="E549" s="301">
        <v>19.149999999999999</v>
      </c>
      <c r="F549" s="315">
        <v>320000</v>
      </c>
      <c r="G549" s="316">
        <v>6128000</v>
      </c>
      <c r="H549" s="306">
        <v>0</v>
      </c>
      <c r="I549" s="301">
        <v>0</v>
      </c>
      <c r="J549" s="333">
        <v>320000</v>
      </c>
      <c r="K549" s="289">
        <v>6128000</v>
      </c>
    </row>
    <row r="550" spans="1:11" s="15" customFormat="1" outlineLevel="2" x14ac:dyDescent="0.3">
      <c r="A550" s="98" t="s">
        <v>1770</v>
      </c>
      <c r="B550" s="99" t="s">
        <v>346</v>
      </c>
      <c r="C550" s="127" t="s">
        <v>1769</v>
      </c>
      <c r="D550" s="288">
        <v>42776</v>
      </c>
      <c r="E550" s="301">
        <v>19.2</v>
      </c>
      <c r="F550" s="315">
        <v>1633000</v>
      </c>
      <c r="G550" s="316">
        <v>31353600</v>
      </c>
      <c r="H550" s="306">
        <v>0</v>
      </c>
      <c r="I550" s="301">
        <v>0</v>
      </c>
      <c r="J550" s="333">
        <v>1633000</v>
      </c>
      <c r="K550" s="289">
        <v>31353600</v>
      </c>
    </row>
    <row r="551" spans="1:11" s="15" customFormat="1" outlineLevel="2" x14ac:dyDescent="0.3">
      <c r="A551" s="98" t="s">
        <v>1771</v>
      </c>
      <c r="B551" s="99" t="s">
        <v>346</v>
      </c>
      <c r="C551" s="127" t="s">
        <v>1769</v>
      </c>
      <c r="D551" s="288">
        <v>42776</v>
      </c>
      <c r="E551" s="301">
        <v>19.25</v>
      </c>
      <c r="F551" s="315">
        <v>426000</v>
      </c>
      <c r="G551" s="316">
        <v>8200500</v>
      </c>
      <c r="H551" s="306">
        <v>0</v>
      </c>
      <c r="I551" s="301">
        <v>0</v>
      </c>
      <c r="J551" s="333">
        <v>426000</v>
      </c>
      <c r="K551" s="289">
        <v>8200500</v>
      </c>
    </row>
    <row r="552" spans="1:11" s="15" customFormat="1" outlineLevel="2" x14ac:dyDescent="0.3">
      <c r="A552" s="98" t="s">
        <v>1771</v>
      </c>
      <c r="B552" s="99" t="s">
        <v>346</v>
      </c>
      <c r="C552" s="127" t="s">
        <v>1769</v>
      </c>
      <c r="D552" s="288">
        <v>42776</v>
      </c>
      <c r="E552" s="301">
        <v>19.3</v>
      </c>
      <c r="F552" s="315">
        <v>413000</v>
      </c>
      <c r="G552" s="316">
        <v>7970900</v>
      </c>
      <c r="H552" s="306">
        <v>0</v>
      </c>
      <c r="I552" s="301">
        <v>0</v>
      </c>
      <c r="J552" s="333">
        <v>413000</v>
      </c>
      <c r="K552" s="289">
        <v>7970900</v>
      </c>
    </row>
    <row r="553" spans="1:11" s="15" customFormat="1" outlineLevel="2" x14ac:dyDescent="0.3">
      <c r="A553" s="98" t="s">
        <v>1771</v>
      </c>
      <c r="B553" s="99" t="s">
        <v>346</v>
      </c>
      <c r="C553" s="127" t="s">
        <v>1769</v>
      </c>
      <c r="D553" s="288">
        <v>42776</v>
      </c>
      <c r="E553" s="301">
        <v>19.350000000000001</v>
      </c>
      <c r="F553" s="315">
        <v>748000</v>
      </c>
      <c r="G553" s="316">
        <v>14473800</v>
      </c>
      <c r="H553" s="306">
        <v>0</v>
      </c>
      <c r="I553" s="301">
        <v>0</v>
      </c>
      <c r="J553" s="333">
        <v>748000</v>
      </c>
      <c r="K553" s="289">
        <v>14473800</v>
      </c>
    </row>
    <row r="554" spans="1:11" s="15" customFormat="1" outlineLevel="2" x14ac:dyDescent="0.3">
      <c r="A554" s="98" t="s">
        <v>1770</v>
      </c>
      <c r="B554" s="99" t="s">
        <v>346</v>
      </c>
      <c r="C554" s="127" t="s">
        <v>1769</v>
      </c>
      <c r="D554" s="288">
        <v>42776</v>
      </c>
      <c r="E554" s="301">
        <v>19.399999999999999</v>
      </c>
      <c r="F554" s="315">
        <v>818000</v>
      </c>
      <c r="G554" s="316">
        <v>15869200</v>
      </c>
      <c r="H554" s="306">
        <v>0</v>
      </c>
      <c r="I554" s="301">
        <v>0</v>
      </c>
      <c r="J554" s="333">
        <v>818000</v>
      </c>
      <c r="K554" s="289">
        <v>15869200</v>
      </c>
    </row>
    <row r="555" spans="1:11" s="15" customFormat="1" outlineLevel="2" x14ac:dyDescent="0.3">
      <c r="A555" s="98" t="s">
        <v>1771</v>
      </c>
      <c r="B555" s="99" t="s">
        <v>346</v>
      </c>
      <c r="C555" s="127" t="s">
        <v>1769</v>
      </c>
      <c r="D555" s="288">
        <v>42776</v>
      </c>
      <c r="E555" s="301">
        <v>19.45</v>
      </c>
      <c r="F555" s="315">
        <v>696000</v>
      </c>
      <c r="G555" s="316">
        <v>13537200</v>
      </c>
      <c r="H555" s="306">
        <v>0</v>
      </c>
      <c r="I555" s="301">
        <v>0</v>
      </c>
      <c r="J555" s="333">
        <v>696000</v>
      </c>
      <c r="K555" s="289">
        <v>13537200</v>
      </c>
    </row>
    <row r="556" spans="1:11" s="15" customFormat="1" outlineLevel="2" x14ac:dyDescent="0.3">
      <c r="A556" s="98" t="s">
        <v>1765</v>
      </c>
      <c r="B556" s="99" t="s">
        <v>346</v>
      </c>
      <c r="C556" s="127" t="s">
        <v>1769</v>
      </c>
      <c r="D556" s="288">
        <v>42776</v>
      </c>
      <c r="E556" s="301">
        <v>19.5</v>
      </c>
      <c r="F556" s="315">
        <v>1746000</v>
      </c>
      <c r="G556" s="316">
        <v>34047000</v>
      </c>
      <c r="H556" s="306">
        <v>0</v>
      </c>
      <c r="I556" s="301">
        <v>0</v>
      </c>
      <c r="J556" s="333">
        <v>1746000</v>
      </c>
      <c r="K556" s="289">
        <v>34047000</v>
      </c>
    </row>
    <row r="557" spans="1:11" s="15" customFormat="1" outlineLevel="2" x14ac:dyDescent="0.3">
      <c r="A557" s="98" t="s">
        <v>1765</v>
      </c>
      <c r="B557" s="99" t="s">
        <v>346</v>
      </c>
      <c r="C557" s="127" t="s">
        <v>1769</v>
      </c>
      <c r="D557" s="288">
        <v>42776</v>
      </c>
      <c r="E557" s="301">
        <v>19.55</v>
      </c>
      <c r="F557" s="315">
        <v>1410000</v>
      </c>
      <c r="G557" s="316">
        <v>27565500</v>
      </c>
      <c r="H557" s="306">
        <v>0</v>
      </c>
      <c r="I557" s="301">
        <v>0</v>
      </c>
      <c r="J557" s="333">
        <v>1410000</v>
      </c>
      <c r="K557" s="289">
        <v>27565500</v>
      </c>
    </row>
    <row r="558" spans="1:11" s="15" customFormat="1" outlineLevel="2" x14ac:dyDescent="0.3">
      <c r="A558" s="98" t="s">
        <v>1765</v>
      </c>
      <c r="B558" s="99" t="s">
        <v>346</v>
      </c>
      <c r="C558" s="127" t="s">
        <v>1769</v>
      </c>
      <c r="D558" s="288">
        <v>42776</v>
      </c>
      <c r="E558" s="301">
        <v>19.600000000000001</v>
      </c>
      <c r="F558" s="315">
        <v>723000</v>
      </c>
      <c r="G558" s="316">
        <v>14170800</v>
      </c>
      <c r="H558" s="306">
        <v>0</v>
      </c>
      <c r="I558" s="301">
        <v>0</v>
      </c>
      <c r="J558" s="333">
        <v>723000</v>
      </c>
      <c r="K558" s="289">
        <v>14170800</v>
      </c>
    </row>
    <row r="559" spans="1:11" s="15" customFormat="1" outlineLevel="2" x14ac:dyDescent="0.3">
      <c r="A559" s="98" t="s">
        <v>1771</v>
      </c>
      <c r="B559" s="99" t="s">
        <v>346</v>
      </c>
      <c r="C559" s="127" t="s">
        <v>1769</v>
      </c>
      <c r="D559" s="288">
        <v>42776</v>
      </c>
      <c r="E559" s="301">
        <v>19.649999999999999</v>
      </c>
      <c r="F559" s="315">
        <v>593000</v>
      </c>
      <c r="G559" s="316">
        <v>11652450</v>
      </c>
      <c r="H559" s="306">
        <v>0</v>
      </c>
      <c r="I559" s="301">
        <v>0</v>
      </c>
      <c r="J559" s="333">
        <v>593000</v>
      </c>
      <c r="K559" s="289">
        <v>11652450</v>
      </c>
    </row>
    <row r="560" spans="1:11" s="15" customFormat="1" outlineLevel="2" x14ac:dyDescent="0.3">
      <c r="A560" s="98" t="s">
        <v>1770</v>
      </c>
      <c r="B560" s="99" t="s">
        <v>346</v>
      </c>
      <c r="C560" s="127" t="s">
        <v>1769</v>
      </c>
      <c r="D560" s="288">
        <v>42776</v>
      </c>
      <c r="E560" s="301">
        <v>19.7</v>
      </c>
      <c r="F560" s="315">
        <v>450000</v>
      </c>
      <c r="G560" s="316">
        <v>8865000</v>
      </c>
      <c r="H560" s="306">
        <v>0</v>
      </c>
      <c r="I560" s="301">
        <v>0</v>
      </c>
      <c r="J560" s="333">
        <v>450000</v>
      </c>
      <c r="K560" s="289">
        <v>8865000</v>
      </c>
    </row>
    <row r="561" spans="1:11" s="15" customFormat="1" outlineLevel="2" x14ac:dyDescent="0.3">
      <c r="A561" s="98" t="s">
        <v>1771</v>
      </c>
      <c r="B561" s="99" t="s">
        <v>346</v>
      </c>
      <c r="C561" s="127" t="s">
        <v>1769</v>
      </c>
      <c r="D561" s="288">
        <v>42776</v>
      </c>
      <c r="E561" s="301">
        <v>19.75</v>
      </c>
      <c r="F561" s="315">
        <v>519000</v>
      </c>
      <c r="G561" s="316">
        <v>10250250</v>
      </c>
      <c r="H561" s="306">
        <v>0</v>
      </c>
      <c r="I561" s="301">
        <v>0</v>
      </c>
      <c r="J561" s="333">
        <v>519000</v>
      </c>
      <c r="K561" s="289">
        <v>10250250</v>
      </c>
    </row>
    <row r="562" spans="1:11" s="15" customFormat="1" outlineLevel="2" x14ac:dyDescent="0.3">
      <c r="A562" s="98" t="s">
        <v>1765</v>
      </c>
      <c r="B562" s="99" t="s">
        <v>346</v>
      </c>
      <c r="C562" s="127" t="s">
        <v>1769</v>
      </c>
      <c r="D562" s="288">
        <v>42776</v>
      </c>
      <c r="E562" s="301">
        <v>19.8</v>
      </c>
      <c r="F562" s="315">
        <v>1429000</v>
      </c>
      <c r="G562" s="316">
        <v>28294200</v>
      </c>
      <c r="H562" s="306">
        <v>0</v>
      </c>
      <c r="I562" s="301">
        <v>0</v>
      </c>
      <c r="J562" s="333">
        <v>1429000</v>
      </c>
      <c r="K562" s="289">
        <v>28294200</v>
      </c>
    </row>
    <row r="563" spans="1:11" s="15" customFormat="1" outlineLevel="2" x14ac:dyDescent="0.3">
      <c r="A563" s="98" t="s">
        <v>1770</v>
      </c>
      <c r="B563" s="99" t="s">
        <v>346</v>
      </c>
      <c r="C563" s="127">
        <v>93330310057</v>
      </c>
      <c r="D563" s="288">
        <v>42782</v>
      </c>
      <c r="E563" s="301">
        <v>16</v>
      </c>
      <c r="F563" s="315">
        <v>0</v>
      </c>
      <c r="G563" s="316">
        <v>0</v>
      </c>
      <c r="H563" s="307">
        <v>4400000</v>
      </c>
      <c r="I563" s="328">
        <v>70400000</v>
      </c>
      <c r="J563" s="333">
        <v>-4400000</v>
      </c>
      <c r="K563" s="289">
        <v>-70400000</v>
      </c>
    </row>
    <row r="564" spans="1:11" s="15" customFormat="1" outlineLevel="2" x14ac:dyDescent="0.3">
      <c r="A564" s="98" t="s">
        <v>1765</v>
      </c>
      <c r="B564" s="99" t="s">
        <v>346</v>
      </c>
      <c r="C564" s="127">
        <v>93330310057</v>
      </c>
      <c r="D564" s="288">
        <v>42782</v>
      </c>
      <c r="E564" s="301">
        <v>16.05</v>
      </c>
      <c r="F564" s="315">
        <v>0</v>
      </c>
      <c r="G564" s="316">
        <v>0</v>
      </c>
      <c r="H564" s="307">
        <v>2828000</v>
      </c>
      <c r="I564" s="328">
        <v>45389400</v>
      </c>
      <c r="J564" s="333">
        <v>-2828000</v>
      </c>
      <c r="K564" s="289">
        <v>-45389400</v>
      </c>
    </row>
    <row r="565" spans="1:11" s="15" customFormat="1" outlineLevel="2" x14ac:dyDescent="0.3">
      <c r="A565" s="98" t="s">
        <v>1765</v>
      </c>
      <c r="B565" s="99" t="s">
        <v>346</v>
      </c>
      <c r="C565" s="127">
        <v>93330310057</v>
      </c>
      <c r="D565" s="288">
        <v>42782</v>
      </c>
      <c r="E565" s="301">
        <v>16.100000000000001</v>
      </c>
      <c r="F565" s="315">
        <v>0</v>
      </c>
      <c r="G565" s="316">
        <v>0</v>
      </c>
      <c r="H565" s="307">
        <v>206000</v>
      </c>
      <c r="I565" s="328">
        <v>3316600</v>
      </c>
      <c r="J565" s="333">
        <v>-206000</v>
      </c>
      <c r="K565" s="289">
        <v>-3316600</v>
      </c>
    </row>
    <row r="566" spans="1:11" s="15" customFormat="1" outlineLevel="2" x14ac:dyDescent="0.3">
      <c r="A566" s="98" t="s">
        <v>1765</v>
      </c>
      <c r="B566" s="99" t="s">
        <v>346</v>
      </c>
      <c r="C566" s="127">
        <v>93330310057</v>
      </c>
      <c r="D566" s="288">
        <v>42782</v>
      </c>
      <c r="E566" s="301">
        <v>16.2</v>
      </c>
      <c r="F566" s="315">
        <v>0</v>
      </c>
      <c r="G566" s="316">
        <v>0</v>
      </c>
      <c r="H566" s="307">
        <v>1037000</v>
      </c>
      <c r="I566" s="328">
        <v>16799400</v>
      </c>
      <c r="J566" s="333">
        <v>-1037000</v>
      </c>
      <c r="K566" s="289">
        <v>-16799400</v>
      </c>
    </row>
    <row r="567" spans="1:11" s="15" customFormat="1" outlineLevel="2" x14ac:dyDescent="0.3">
      <c r="A567" s="98" t="s">
        <v>1765</v>
      </c>
      <c r="B567" s="99" t="s">
        <v>346</v>
      </c>
      <c r="C567" s="127">
        <v>93330310057</v>
      </c>
      <c r="D567" s="288">
        <v>42782</v>
      </c>
      <c r="E567" s="301">
        <v>16.25</v>
      </c>
      <c r="F567" s="315">
        <v>0</v>
      </c>
      <c r="G567" s="316">
        <v>0</v>
      </c>
      <c r="H567" s="307">
        <v>400000</v>
      </c>
      <c r="I567" s="328">
        <v>6500000</v>
      </c>
      <c r="J567" s="333">
        <v>-400000</v>
      </c>
      <c r="K567" s="289">
        <v>-6500000</v>
      </c>
    </row>
    <row r="568" spans="1:11" s="15" customFormat="1" outlineLevel="2" x14ac:dyDescent="0.3">
      <c r="A568" s="98" t="s">
        <v>1770</v>
      </c>
      <c r="B568" s="99" t="s">
        <v>346</v>
      </c>
      <c r="C568" s="127">
        <v>93330310057</v>
      </c>
      <c r="D568" s="288">
        <v>42782</v>
      </c>
      <c r="E568" s="301">
        <v>16.3</v>
      </c>
      <c r="F568" s="315">
        <v>0</v>
      </c>
      <c r="G568" s="316">
        <v>0</v>
      </c>
      <c r="H568" s="307">
        <v>1081000</v>
      </c>
      <c r="I568" s="328">
        <v>17620300</v>
      </c>
      <c r="J568" s="333">
        <v>-1081000</v>
      </c>
      <c r="K568" s="289">
        <v>-17620300</v>
      </c>
    </row>
    <row r="569" spans="1:11" s="15" customFormat="1" outlineLevel="2" x14ac:dyDescent="0.3">
      <c r="A569" s="98" t="s">
        <v>1771</v>
      </c>
      <c r="B569" s="99" t="s">
        <v>346</v>
      </c>
      <c r="C569" s="127">
        <v>93330310057</v>
      </c>
      <c r="D569" s="288">
        <v>42782</v>
      </c>
      <c r="E569" s="301">
        <v>16.350000000000001</v>
      </c>
      <c r="F569" s="315">
        <v>0</v>
      </c>
      <c r="G569" s="316">
        <v>0</v>
      </c>
      <c r="H569" s="307">
        <v>333000</v>
      </c>
      <c r="I569" s="328">
        <v>5444550</v>
      </c>
      <c r="J569" s="333">
        <v>-333000</v>
      </c>
      <c r="K569" s="289">
        <v>-5444550</v>
      </c>
    </row>
    <row r="570" spans="1:11" s="15" customFormat="1" outlineLevel="2" x14ac:dyDescent="0.3">
      <c r="A570" s="98" t="s">
        <v>1770</v>
      </c>
      <c r="B570" s="99" t="s">
        <v>346</v>
      </c>
      <c r="C570" s="127">
        <v>93330310057</v>
      </c>
      <c r="D570" s="288">
        <v>42782</v>
      </c>
      <c r="E570" s="301">
        <v>16.399999999999999</v>
      </c>
      <c r="F570" s="315">
        <v>0</v>
      </c>
      <c r="G570" s="316">
        <v>0</v>
      </c>
      <c r="H570" s="307">
        <v>770000</v>
      </c>
      <c r="I570" s="328">
        <v>12628000</v>
      </c>
      <c r="J570" s="333">
        <v>-770000</v>
      </c>
      <c r="K570" s="289">
        <v>-12628000</v>
      </c>
    </row>
    <row r="571" spans="1:11" s="15" customFormat="1" outlineLevel="2" x14ac:dyDescent="0.3">
      <c r="A571" s="98" t="s">
        <v>1770</v>
      </c>
      <c r="B571" s="99" t="s">
        <v>346</v>
      </c>
      <c r="C571" s="127">
        <v>93330310057</v>
      </c>
      <c r="D571" s="288">
        <v>42782</v>
      </c>
      <c r="E571" s="301">
        <v>16.45</v>
      </c>
      <c r="F571" s="315">
        <v>0</v>
      </c>
      <c r="G571" s="316">
        <v>0</v>
      </c>
      <c r="H571" s="307">
        <v>430000</v>
      </c>
      <c r="I571" s="328">
        <v>7073500</v>
      </c>
      <c r="J571" s="333">
        <v>-430000</v>
      </c>
      <c r="K571" s="289">
        <v>-7073500</v>
      </c>
    </row>
    <row r="572" spans="1:11" s="15" customFormat="1" outlineLevel="2" x14ac:dyDescent="0.3">
      <c r="A572" s="98" t="s">
        <v>1765</v>
      </c>
      <c r="B572" s="99" t="s">
        <v>346</v>
      </c>
      <c r="C572" s="127">
        <v>93330310057</v>
      </c>
      <c r="D572" s="288">
        <v>42782</v>
      </c>
      <c r="E572" s="301">
        <v>16.5</v>
      </c>
      <c r="F572" s="315">
        <v>0</v>
      </c>
      <c r="G572" s="316">
        <v>0</v>
      </c>
      <c r="H572" s="307">
        <v>1028000</v>
      </c>
      <c r="I572" s="328">
        <v>16962000</v>
      </c>
      <c r="J572" s="333">
        <v>-1028000</v>
      </c>
      <c r="K572" s="289">
        <v>-16962000</v>
      </c>
    </row>
    <row r="573" spans="1:11" s="15" customFormat="1" outlineLevel="2" x14ac:dyDescent="0.3">
      <c r="A573" s="98" t="s">
        <v>1771</v>
      </c>
      <c r="B573" s="99" t="s">
        <v>346</v>
      </c>
      <c r="C573" s="127">
        <v>93330310057</v>
      </c>
      <c r="D573" s="288">
        <v>42782</v>
      </c>
      <c r="E573" s="301">
        <v>16.55</v>
      </c>
      <c r="F573" s="315">
        <v>0</v>
      </c>
      <c r="G573" s="316">
        <v>0</v>
      </c>
      <c r="H573" s="307">
        <v>351000</v>
      </c>
      <c r="I573" s="328">
        <v>5809050</v>
      </c>
      <c r="J573" s="333">
        <v>-351000</v>
      </c>
      <c r="K573" s="289">
        <v>-5809050</v>
      </c>
    </row>
    <row r="574" spans="1:11" s="15" customFormat="1" outlineLevel="2" x14ac:dyDescent="0.3">
      <c r="A574" s="98" t="s">
        <v>1771</v>
      </c>
      <c r="B574" s="99" t="s">
        <v>346</v>
      </c>
      <c r="C574" s="127">
        <v>93330310057</v>
      </c>
      <c r="D574" s="288">
        <v>42784</v>
      </c>
      <c r="E574" s="301">
        <v>16.399999999999999</v>
      </c>
      <c r="F574" s="315">
        <v>800000</v>
      </c>
      <c r="G574" s="316">
        <v>13120000</v>
      </c>
      <c r="H574" s="306">
        <v>0</v>
      </c>
      <c r="I574" s="301">
        <v>0</v>
      </c>
      <c r="J574" s="333">
        <v>800000</v>
      </c>
      <c r="K574" s="289">
        <v>13120000</v>
      </c>
    </row>
    <row r="575" spans="1:11" s="15" customFormat="1" outlineLevel="2" x14ac:dyDescent="0.3">
      <c r="A575" s="98" t="s">
        <v>1765</v>
      </c>
      <c r="B575" s="99" t="s">
        <v>346</v>
      </c>
      <c r="C575" s="127">
        <v>93330310057</v>
      </c>
      <c r="D575" s="288">
        <v>42784</v>
      </c>
      <c r="E575" s="301">
        <v>16.45</v>
      </c>
      <c r="F575" s="315">
        <v>800000</v>
      </c>
      <c r="G575" s="316">
        <v>13160000</v>
      </c>
      <c r="H575" s="306">
        <v>0</v>
      </c>
      <c r="I575" s="301">
        <v>0</v>
      </c>
      <c r="J575" s="333">
        <v>800000</v>
      </c>
      <c r="K575" s="289">
        <v>13160000</v>
      </c>
    </row>
    <row r="576" spans="1:11" s="15" customFormat="1" outlineLevel="2" x14ac:dyDescent="0.3">
      <c r="A576" s="98" t="s">
        <v>1771</v>
      </c>
      <c r="B576" s="99" t="s">
        <v>346</v>
      </c>
      <c r="C576" s="127">
        <v>93330310057</v>
      </c>
      <c r="D576" s="288">
        <v>42784</v>
      </c>
      <c r="E576" s="301">
        <v>16.5</v>
      </c>
      <c r="F576" s="315">
        <v>800000</v>
      </c>
      <c r="G576" s="316">
        <v>13200000</v>
      </c>
      <c r="H576" s="306">
        <v>0</v>
      </c>
      <c r="I576" s="301">
        <v>0</v>
      </c>
      <c r="J576" s="333">
        <v>800000</v>
      </c>
      <c r="K576" s="289">
        <v>13200000</v>
      </c>
    </row>
    <row r="577" spans="1:11" s="15" customFormat="1" outlineLevel="2" x14ac:dyDescent="0.3">
      <c r="A577" s="98" t="s">
        <v>1765</v>
      </c>
      <c r="B577" s="99" t="s">
        <v>346</v>
      </c>
      <c r="C577" s="127">
        <v>93330310057</v>
      </c>
      <c r="D577" s="288">
        <v>42784</v>
      </c>
      <c r="E577" s="301">
        <v>16.850000000000001</v>
      </c>
      <c r="F577" s="315">
        <v>0</v>
      </c>
      <c r="G577" s="316">
        <v>0</v>
      </c>
      <c r="H577" s="307">
        <v>2400000</v>
      </c>
      <c r="I577" s="328">
        <v>40440000</v>
      </c>
      <c r="J577" s="333">
        <v>-2400000</v>
      </c>
      <c r="K577" s="289">
        <v>-40440000</v>
      </c>
    </row>
    <row r="578" spans="1:11" s="15" customFormat="1" outlineLevel="2" x14ac:dyDescent="0.3">
      <c r="A578" s="98" t="s">
        <v>1770</v>
      </c>
      <c r="B578" s="99" t="s">
        <v>346</v>
      </c>
      <c r="C578" s="127">
        <v>93330310057</v>
      </c>
      <c r="D578" s="288">
        <v>42786</v>
      </c>
      <c r="E578" s="301">
        <v>14.85</v>
      </c>
      <c r="F578" s="315">
        <v>0</v>
      </c>
      <c r="G578" s="316">
        <v>0</v>
      </c>
      <c r="H578" s="307">
        <v>3200000</v>
      </c>
      <c r="I578" s="328">
        <v>47520000</v>
      </c>
      <c r="J578" s="333">
        <v>-3200000</v>
      </c>
      <c r="K578" s="289">
        <v>-47520000</v>
      </c>
    </row>
    <row r="579" spans="1:11" s="15" customFormat="1" outlineLevel="2" x14ac:dyDescent="0.3">
      <c r="A579" s="98" t="s">
        <v>1765</v>
      </c>
      <c r="B579" s="99" t="s">
        <v>346</v>
      </c>
      <c r="C579" s="127">
        <v>93330310057</v>
      </c>
      <c r="D579" s="288">
        <v>42786</v>
      </c>
      <c r="E579" s="301">
        <v>14.9</v>
      </c>
      <c r="F579" s="315">
        <v>3000000</v>
      </c>
      <c r="G579" s="316">
        <v>44700000</v>
      </c>
      <c r="H579" s="307">
        <v>400000</v>
      </c>
      <c r="I579" s="328">
        <v>5960000</v>
      </c>
      <c r="J579" s="333">
        <v>2600000</v>
      </c>
      <c r="K579" s="289">
        <v>38740000</v>
      </c>
    </row>
    <row r="580" spans="1:11" s="15" customFormat="1" outlineLevel="2" x14ac:dyDescent="0.3">
      <c r="A580" s="98" t="s">
        <v>1771</v>
      </c>
      <c r="B580" s="99" t="s">
        <v>346</v>
      </c>
      <c r="C580" s="127">
        <v>93330310057</v>
      </c>
      <c r="D580" s="288">
        <v>42786</v>
      </c>
      <c r="E580" s="301">
        <v>16.350000000000001</v>
      </c>
      <c r="F580" s="315">
        <v>401000</v>
      </c>
      <c r="G580" s="316">
        <v>6556350</v>
      </c>
      <c r="H580" s="306">
        <v>0</v>
      </c>
      <c r="I580" s="301">
        <v>0</v>
      </c>
      <c r="J580" s="333">
        <v>401000</v>
      </c>
      <c r="K580" s="289">
        <v>6556350</v>
      </c>
    </row>
    <row r="581" spans="1:11" s="15" customFormat="1" outlineLevel="2" x14ac:dyDescent="0.3">
      <c r="A581" s="98" t="s">
        <v>1765</v>
      </c>
      <c r="B581" s="99" t="s">
        <v>346</v>
      </c>
      <c r="C581" s="127">
        <v>93330310057</v>
      </c>
      <c r="D581" s="288">
        <v>42786</v>
      </c>
      <c r="E581" s="301">
        <v>16.399999999999999</v>
      </c>
      <c r="F581" s="315">
        <v>1000000</v>
      </c>
      <c r="G581" s="316">
        <v>16400000</v>
      </c>
      <c r="H581" s="306">
        <v>0</v>
      </c>
      <c r="I581" s="301">
        <v>0</v>
      </c>
      <c r="J581" s="333">
        <v>1000000</v>
      </c>
      <c r="K581" s="289">
        <v>16400000</v>
      </c>
    </row>
    <row r="582" spans="1:11" s="15" customFormat="1" outlineLevel="2" x14ac:dyDescent="0.3">
      <c r="A582" s="98" t="s">
        <v>1770</v>
      </c>
      <c r="B582" s="99" t="s">
        <v>346</v>
      </c>
      <c r="C582" s="127">
        <v>93330310057</v>
      </c>
      <c r="D582" s="288">
        <v>42786</v>
      </c>
      <c r="E582" s="301">
        <v>16.45</v>
      </c>
      <c r="F582" s="315">
        <v>1199000</v>
      </c>
      <c r="G582" s="316">
        <v>19723550</v>
      </c>
      <c r="H582" s="306">
        <v>0</v>
      </c>
      <c r="I582" s="301">
        <v>0</v>
      </c>
      <c r="J582" s="333">
        <v>1199000</v>
      </c>
      <c r="K582" s="289">
        <v>19723550</v>
      </c>
    </row>
    <row r="583" spans="1:11" s="15" customFormat="1" outlineLevel="2" x14ac:dyDescent="0.3">
      <c r="A583" s="98" t="s">
        <v>1770</v>
      </c>
      <c r="B583" s="99" t="s">
        <v>346</v>
      </c>
      <c r="C583" s="127">
        <v>93330310057</v>
      </c>
      <c r="D583" s="288">
        <v>42786</v>
      </c>
      <c r="E583" s="301">
        <v>16.5</v>
      </c>
      <c r="F583" s="315">
        <v>700000</v>
      </c>
      <c r="G583" s="316">
        <v>11550000</v>
      </c>
      <c r="H583" s="306">
        <v>0</v>
      </c>
      <c r="I583" s="301">
        <v>0</v>
      </c>
      <c r="J583" s="333">
        <v>700000</v>
      </c>
      <c r="K583" s="289">
        <v>11550000</v>
      </c>
    </row>
    <row r="584" spans="1:11" s="15" customFormat="1" outlineLevel="2" x14ac:dyDescent="0.3">
      <c r="A584" s="98" t="s">
        <v>1770</v>
      </c>
      <c r="B584" s="99" t="s">
        <v>346</v>
      </c>
      <c r="C584" s="127">
        <v>93330310057</v>
      </c>
      <c r="D584" s="288">
        <v>42796</v>
      </c>
      <c r="E584" s="301">
        <v>15.9</v>
      </c>
      <c r="F584" s="315">
        <v>998000</v>
      </c>
      <c r="G584" s="316">
        <v>15868200</v>
      </c>
      <c r="H584" s="306">
        <v>0</v>
      </c>
      <c r="I584" s="301">
        <v>0</v>
      </c>
      <c r="J584" s="333">
        <v>998000</v>
      </c>
      <c r="K584" s="289">
        <v>15868200</v>
      </c>
    </row>
    <row r="585" spans="1:11" s="15" customFormat="1" outlineLevel="2" x14ac:dyDescent="0.3">
      <c r="A585" s="98" t="s">
        <v>1765</v>
      </c>
      <c r="B585" s="99" t="s">
        <v>346</v>
      </c>
      <c r="C585" s="127" t="s">
        <v>1769</v>
      </c>
      <c r="D585" s="288">
        <v>42796</v>
      </c>
      <c r="E585" s="301">
        <v>15.2</v>
      </c>
      <c r="F585" s="315">
        <v>276000</v>
      </c>
      <c r="G585" s="316">
        <v>4195200</v>
      </c>
      <c r="H585" s="306">
        <v>0</v>
      </c>
      <c r="I585" s="301">
        <v>0</v>
      </c>
      <c r="J585" s="333">
        <v>276000</v>
      </c>
      <c r="K585" s="289">
        <v>4195200</v>
      </c>
    </row>
    <row r="586" spans="1:11" s="15" customFormat="1" outlineLevel="2" x14ac:dyDescent="0.3">
      <c r="A586" s="98" t="s">
        <v>1771</v>
      </c>
      <c r="B586" s="99" t="s">
        <v>346</v>
      </c>
      <c r="C586" s="127" t="s">
        <v>1769</v>
      </c>
      <c r="D586" s="288">
        <v>42796</v>
      </c>
      <c r="E586" s="301">
        <v>15.25</v>
      </c>
      <c r="F586" s="315">
        <v>972000</v>
      </c>
      <c r="G586" s="316">
        <v>14823000</v>
      </c>
      <c r="H586" s="306">
        <v>0</v>
      </c>
      <c r="I586" s="301">
        <v>0</v>
      </c>
      <c r="J586" s="333">
        <v>972000</v>
      </c>
      <c r="K586" s="289">
        <v>14823000</v>
      </c>
    </row>
    <row r="587" spans="1:11" s="15" customFormat="1" outlineLevel="2" x14ac:dyDescent="0.3">
      <c r="A587" s="98" t="s">
        <v>1765</v>
      </c>
      <c r="B587" s="99" t="s">
        <v>346</v>
      </c>
      <c r="C587" s="127" t="s">
        <v>1769</v>
      </c>
      <c r="D587" s="288">
        <v>42796</v>
      </c>
      <c r="E587" s="301">
        <v>15.3</v>
      </c>
      <c r="F587" s="315">
        <v>884000</v>
      </c>
      <c r="G587" s="316">
        <v>13525200</v>
      </c>
      <c r="H587" s="306">
        <v>0</v>
      </c>
      <c r="I587" s="301">
        <v>0</v>
      </c>
      <c r="J587" s="333">
        <v>884000</v>
      </c>
      <c r="K587" s="289">
        <v>13525200</v>
      </c>
    </row>
    <row r="588" spans="1:11" s="15" customFormat="1" outlineLevel="2" x14ac:dyDescent="0.3">
      <c r="A588" s="98" t="s">
        <v>1771</v>
      </c>
      <c r="B588" s="99" t="s">
        <v>346</v>
      </c>
      <c r="C588" s="127">
        <v>93330310057</v>
      </c>
      <c r="D588" s="288">
        <v>42797</v>
      </c>
      <c r="E588" s="301">
        <v>15.4</v>
      </c>
      <c r="F588" s="315">
        <v>0</v>
      </c>
      <c r="G588" s="316">
        <v>0</v>
      </c>
      <c r="H588" s="307">
        <v>849000</v>
      </c>
      <c r="I588" s="328">
        <v>13074600</v>
      </c>
      <c r="J588" s="333">
        <v>-849000</v>
      </c>
      <c r="K588" s="289">
        <v>-13074600</v>
      </c>
    </row>
    <row r="589" spans="1:11" s="15" customFormat="1" outlineLevel="2" x14ac:dyDescent="0.3">
      <c r="A589" s="98" t="s">
        <v>1770</v>
      </c>
      <c r="B589" s="99" t="s">
        <v>346</v>
      </c>
      <c r="C589" s="127">
        <v>93330310057</v>
      </c>
      <c r="D589" s="288">
        <v>42797</v>
      </c>
      <c r="E589" s="301">
        <v>15.45</v>
      </c>
      <c r="F589" s="315">
        <v>0</v>
      </c>
      <c r="G589" s="316">
        <v>0</v>
      </c>
      <c r="H589" s="307">
        <v>650000</v>
      </c>
      <c r="I589" s="328">
        <v>10042500</v>
      </c>
      <c r="J589" s="333">
        <v>-650000</v>
      </c>
      <c r="K589" s="289">
        <v>-10042500</v>
      </c>
    </row>
    <row r="590" spans="1:11" s="15" customFormat="1" outlineLevel="2" x14ac:dyDescent="0.3">
      <c r="A590" s="98" t="s">
        <v>1771</v>
      </c>
      <c r="B590" s="99" t="s">
        <v>346</v>
      </c>
      <c r="C590" s="127">
        <v>93330310057</v>
      </c>
      <c r="D590" s="288">
        <v>42797</v>
      </c>
      <c r="E590" s="301">
        <v>15.5</v>
      </c>
      <c r="F590" s="315">
        <v>0</v>
      </c>
      <c r="G590" s="316">
        <v>0</v>
      </c>
      <c r="H590" s="307">
        <v>299000</v>
      </c>
      <c r="I590" s="328">
        <v>4634500</v>
      </c>
      <c r="J590" s="333">
        <v>-299000</v>
      </c>
      <c r="K590" s="289">
        <v>-4634500</v>
      </c>
    </row>
    <row r="591" spans="1:11" s="15" customFormat="1" outlineLevel="2" x14ac:dyDescent="0.3">
      <c r="A591" s="98" t="s">
        <v>1771</v>
      </c>
      <c r="B591" s="99" t="s">
        <v>346</v>
      </c>
      <c r="C591" s="127">
        <v>93330310057</v>
      </c>
      <c r="D591" s="288">
        <v>42797</v>
      </c>
      <c r="E591" s="301">
        <v>15.55</v>
      </c>
      <c r="F591" s="315">
        <v>0</v>
      </c>
      <c r="G591" s="316">
        <v>0</v>
      </c>
      <c r="H591" s="307">
        <v>101000</v>
      </c>
      <c r="I591" s="328">
        <v>1570550</v>
      </c>
      <c r="J591" s="333">
        <v>-101000</v>
      </c>
      <c r="K591" s="289">
        <v>-1570550</v>
      </c>
    </row>
    <row r="592" spans="1:11" s="15" customFormat="1" outlineLevel="2" x14ac:dyDescent="0.3">
      <c r="A592" s="98" t="s">
        <v>1771</v>
      </c>
      <c r="B592" s="99" t="s">
        <v>346</v>
      </c>
      <c r="C592" s="127">
        <v>93330310057</v>
      </c>
      <c r="D592" s="288">
        <v>42797</v>
      </c>
      <c r="E592" s="301">
        <v>15.6</v>
      </c>
      <c r="F592" s="315">
        <v>0</v>
      </c>
      <c r="G592" s="316">
        <v>0</v>
      </c>
      <c r="H592" s="307">
        <v>1300000</v>
      </c>
      <c r="I592" s="328">
        <v>20280000</v>
      </c>
      <c r="J592" s="333">
        <v>-1300000</v>
      </c>
      <c r="K592" s="289">
        <v>-20280000</v>
      </c>
    </row>
    <row r="593" spans="1:11" s="15" customFormat="1" outlineLevel="2" x14ac:dyDescent="0.3">
      <c r="A593" s="98" t="s">
        <v>1770</v>
      </c>
      <c r="B593" s="99" t="s">
        <v>346</v>
      </c>
      <c r="C593" s="127">
        <v>93330310057</v>
      </c>
      <c r="D593" s="288">
        <v>42797</v>
      </c>
      <c r="E593" s="301">
        <v>15.65</v>
      </c>
      <c r="F593" s="315">
        <v>0</v>
      </c>
      <c r="G593" s="316">
        <v>0</v>
      </c>
      <c r="H593" s="307">
        <v>499000</v>
      </c>
      <c r="I593" s="328">
        <v>7809350</v>
      </c>
      <c r="J593" s="333">
        <v>-499000</v>
      </c>
      <c r="K593" s="289">
        <v>-7809350</v>
      </c>
    </row>
    <row r="594" spans="1:11" s="15" customFormat="1" outlineLevel="2" x14ac:dyDescent="0.3">
      <c r="A594" s="98" t="s">
        <v>1771</v>
      </c>
      <c r="B594" s="99" t="s">
        <v>346</v>
      </c>
      <c r="C594" s="127" t="s">
        <v>1772</v>
      </c>
      <c r="D594" s="288">
        <v>42800</v>
      </c>
      <c r="E594" s="301">
        <v>14.4</v>
      </c>
      <c r="F594" s="315">
        <v>43000</v>
      </c>
      <c r="G594" s="316">
        <v>619200</v>
      </c>
      <c r="H594" s="306">
        <v>0</v>
      </c>
      <c r="I594" s="301">
        <v>0</v>
      </c>
      <c r="J594" s="333">
        <v>43000</v>
      </c>
      <c r="K594" s="289">
        <v>619200</v>
      </c>
    </row>
    <row r="595" spans="1:11" s="15" customFormat="1" ht="16.8" outlineLevel="2" thickBot="1" x14ac:dyDescent="0.35">
      <c r="A595" s="98" t="s">
        <v>1765</v>
      </c>
      <c r="B595" s="99" t="s">
        <v>346</v>
      </c>
      <c r="C595" s="127" t="s">
        <v>1772</v>
      </c>
      <c r="D595" s="288">
        <v>42800</v>
      </c>
      <c r="E595" s="301">
        <v>14.45</v>
      </c>
      <c r="F595" s="315">
        <v>1478000</v>
      </c>
      <c r="G595" s="316">
        <v>21357100</v>
      </c>
      <c r="H595" s="306">
        <v>0</v>
      </c>
      <c r="I595" s="301">
        <v>0</v>
      </c>
      <c r="J595" s="333">
        <v>1478000</v>
      </c>
      <c r="K595" s="289">
        <v>21357100</v>
      </c>
    </row>
    <row r="596" spans="1:11" s="15" customFormat="1" ht="16.8" outlineLevel="1" thickBot="1" x14ac:dyDescent="0.35">
      <c r="A596" s="292"/>
      <c r="B596" s="293" t="s">
        <v>1773</v>
      </c>
      <c r="C596" s="294"/>
      <c r="D596" s="295"/>
      <c r="E596" s="303"/>
      <c r="F596" s="319">
        <f t="shared" ref="F596:K596" si="1">SUBTOTAL(9,F186:F595)</f>
        <v>159702000</v>
      </c>
      <c r="G596" s="320">
        <f t="shared" si="1"/>
        <v>1720688800</v>
      </c>
      <c r="H596" s="309">
        <f t="shared" si="1"/>
        <v>149741000</v>
      </c>
      <c r="I596" s="330">
        <f t="shared" si="1"/>
        <v>1559667260</v>
      </c>
      <c r="J596" s="335">
        <f t="shared" si="1"/>
        <v>9961000</v>
      </c>
      <c r="K596" s="296">
        <f t="shared" si="1"/>
        <v>161021540</v>
      </c>
    </row>
    <row r="597" spans="1:11" s="15" customFormat="1" outlineLevel="2" x14ac:dyDescent="0.3">
      <c r="A597" s="98" t="s">
        <v>1765</v>
      </c>
      <c r="B597" s="99" t="s">
        <v>422</v>
      </c>
      <c r="C597" s="127" t="s">
        <v>1774</v>
      </c>
      <c r="D597" s="288">
        <v>42614</v>
      </c>
      <c r="E597" s="301">
        <v>5.48</v>
      </c>
      <c r="F597" s="315">
        <v>300000</v>
      </c>
      <c r="G597" s="316">
        <v>1644000</v>
      </c>
      <c r="H597" s="306">
        <v>0</v>
      </c>
      <c r="I597" s="301">
        <v>0</v>
      </c>
      <c r="J597" s="333">
        <v>300000</v>
      </c>
      <c r="K597" s="289">
        <v>1644000</v>
      </c>
    </row>
    <row r="598" spans="1:11" s="15" customFormat="1" outlineLevel="2" x14ac:dyDescent="0.3">
      <c r="A598" s="98" t="s">
        <v>1765</v>
      </c>
      <c r="B598" s="99" t="s">
        <v>422</v>
      </c>
      <c r="C598" s="127" t="s">
        <v>1774</v>
      </c>
      <c r="D598" s="288">
        <v>42614</v>
      </c>
      <c r="E598" s="301">
        <v>5.49</v>
      </c>
      <c r="F598" s="315">
        <v>200000</v>
      </c>
      <c r="G598" s="316">
        <v>1098000</v>
      </c>
      <c r="H598" s="306">
        <v>0</v>
      </c>
      <c r="I598" s="301">
        <v>0</v>
      </c>
      <c r="J598" s="333">
        <v>200000</v>
      </c>
      <c r="K598" s="289">
        <v>1098000</v>
      </c>
    </row>
    <row r="599" spans="1:11" s="15" customFormat="1" outlineLevel="2" x14ac:dyDescent="0.3">
      <c r="A599" s="98" t="s">
        <v>1765</v>
      </c>
      <c r="B599" s="99" t="s">
        <v>422</v>
      </c>
      <c r="C599" s="127" t="s">
        <v>1774</v>
      </c>
      <c r="D599" s="288">
        <v>42614</v>
      </c>
      <c r="E599" s="301">
        <v>5.5</v>
      </c>
      <c r="F599" s="315">
        <v>404000</v>
      </c>
      <c r="G599" s="316">
        <v>2222000</v>
      </c>
      <c r="H599" s="306">
        <v>0</v>
      </c>
      <c r="I599" s="301">
        <v>0</v>
      </c>
      <c r="J599" s="333">
        <v>404000</v>
      </c>
      <c r="K599" s="289">
        <v>2222000</v>
      </c>
    </row>
    <row r="600" spans="1:11" s="15" customFormat="1" outlineLevel="2" x14ac:dyDescent="0.3">
      <c r="A600" s="98" t="s">
        <v>1765</v>
      </c>
      <c r="B600" s="99" t="s">
        <v>422</v>
      </c>
      <c r="C600" s="127" t="s">
        <v>1774</v>
      </c>
      <c r="D600" s="288">
        <v>42614</v>
      </c>
      <c r="E600" s="301">
        <v>5.51</v>
      </c>
      <c r="F600" s="315">
        <v>900000</v>
      </c>
      <c r="G600" s="316">
        <v>4959000</v>
      </c>
      <c r="H600" s="306">
        <v>0</v>
      </c>
      <c r="I600" s="301">
        <v>0</v>
      </c>
      <c r="J600" s="333">
        <v>900000</v>
      </c>
      <c r="K600" s="289">
        <v>4959000</v>
      </c>
    </row>
    <row r="601" spans="1:11" s="15" customFormat="1" outlineLevel="2" x14ac:dyDescent="0.3">
      <c r="A601" s="98" t="s">
        <v>1765</v>
      </c>
      <c r="B601" s="99" t="s">
        <v>422</v>
      </c>
      <c r="C601" s="127" t="s">
        <v>1774</v>
      </c>
      <c r="D601" s="288">
        <v>42614</v>
      </c>
      <c r="E601" s="301">
        <v>5.52</v>
      </c>
      <c r="F601" s="315">
        <v>146000</v>
      </c>
      <c r="G601" s="316">
        <v>805920</v>
      </c>
      <c r="H601" s="306">
        <v>0</v>
      </c>
      <c r="I601" s="301">
        <v>0</v>
      </c>
      <c r="J601" s="333">
        <v>146000</v>
      </c>
      <c r="K601" s="289">
        <v>805920</v>
      </c>
    </row>
    <row r="602" spans="1:11" s="15" customFormat="1" outlineLevel="2" x14ac:dyDescent="0.3">
      <c r="A602" s="98" t="s">
        <v>1765</v>
      </c>
      <c r="B602" s="99" t="s">
        <v>422</v>
      </c>
      <c r="C602" s="127" t="s">
        <v>1774</v>
      </c>
      <c r="D602" s="288">
        <v>42615</v>
      </c>
      <c r="E602" s="301">
        <v>5.52</v>
      </c>
      <c r="F602" s="315">
        <v>11000</v>
      </c>
      <c r="G602" s="316">
        <v>60720</v>
      </c>
      <c r="H602" s="306">
        <v>0</v>
      </c>
      <c r="I602" s="301">
        <v>0</v>
      </c>
      <c r="J602" s="333">
        <v>11000</v>
      </c>
      <c r="K602" s="289">
        <v>60720</v>
      </c>
    </row>
    <row r="603" spans="1:11" s="15" customFormat="1" outlineLevel="2" x14ac:dyDescent="0.3">
      <c r="A603" s="98" t="s">
        <v>1765</v>
      </c>
      <c r="B603" s="99" t="s">
        <v>422</v>
      </c>
      <c r="C603" s="127" t="s">
        <v>1774</v>
      </c>
      <c r="D603" s="288">
        <v>42615</v>
      </c>
      <c r="E603" s="301">
        <v>5.53</v>
      </c>
      <c r="F603" s="315">
        <v>143000</v>
      </c>
      <c r="G603" s="316">
        <v>790790</v>
      </c>
      <c r="H603" s="306">
        <v>0</v>
      </c>
      <c r="I603" s="301">
        <v>0</v>
      </c>
      <c r="J603" s="333">
        <v>143000</v>
      </c>
      <c r="K603" s="289">
        <v>790790</v>
      </c>
    </row>
    <row r="604" spans="1:11" s="15" customFormat="1" outlineLevel="2" x14ac:dyDescent="0.3">
      <c r="A604" s="98" t="s">
        <v>1765</v>
      </c>
      <c r="B604" s="99" t="s">
        <v>422</v>
      </c>
      <c r="C604" s="127" t="s">
        <v>1774</v>
      </c>
      <c r="D604" s="288">
        <v>42615</v>
      </c>
      <c r="E604" s="301">
        <v>5.54</v>
      </c>
      <c r="F604" s="315">
        <v>620000</v>
      </c>
      <c r="G604" s="316">
        <v>3434800</v>
      </c>
      <c r="H604" s="306">
        <v>0</v>
      </c>
      <c r="I604" s="301">
        <v>0</v>
      </c>
      <c r="J604" s="333">
        <v>620000</v>
      </c>
      <c r="K604" s="289">
        <v>3434800</v>
      </c>
    </row>
    <row r="605" spans="1:11" s="15" customFormat="1" outlineLevel="2" x14ac:dyDescent="0.3">
      <c r="A605" s="98" t="s">
        <v>1765</v>
      </c>
      <c r="B605" s="99" t="s">
        <v>422</v>
      </c>
      <c r="C605" s="127" t="s">
        <v>1774</v>
      </c>
      <c r="D605" s="288">
        <v>42615</v>
      </c>
      <c r="E605" s="301">
        <v>5.55</v>
      </c>
      <c r="F605" s="315">
        <v>653000</v>
      </c>
      <c r="G605" s="316">
        <v>3624150</v>
      </c>
      <c r="H605" s="307">
        <v>800000</v>
      </c>
      <c r="I605" s="328">
        <v>4440000</v>
      </c>
      <c r="J605" s="333">
        <v>-147000</v>
      </c>
      <c r="K605" s="289">
        <v>-815850</v>
      </c>
    </row>
    <row r="606" spans="1:11" s="15" customFormat="1" outlineLevel="2" x14ac:dyDescent="0.3">
      <c r="A606" s="98" t="s">
        <v>1765</v>
      </c>
      <c r="B606" s="99" t="s">
        <v>422</v>
      </c>
      <c r="C606" s="127" t="s">
        <v>1774</v>
      </c>
      <c r="D606" s="288">
        <v>42615</v>
      </c>
      <c r="E606" s="301">
        <v>5.58</v>
      </c>
      <c r="F606" s="315">
        <v>500000</v>
      </c>
      <c r="G606" s="316">
        <v>2790000</v>
      </c>
      <c r="H606" s="306">
        <v>0</v>
      </c>
      <c r="I606" s="301">
        <v>0</v>
      </c>
      <c r="J606" s="333">
        <v>500000</v>
      </c>
      <c r="K606" s="289">
        <v>2790000</v>
      </c>
    </row>
    <row r="607" spans="1:11" s="15" customFormat="1" outlineLevel="2" x14ac:dyDescent="0.3">
      <c r="A607" s="98" t="s">
        <v>1765</v>
      </c>
      <c r="B607" s="99" t="s">
        <v>422</v>
      </c>
      <c r="C607" s="127" t="s">
        <v>1774</v>
      </c>
      <c r="D607" s="288">
        <v>42615</v>
      </c>
      <c r="E607" s="301">
        <v>5.59</v>
      </c>
      <c r="F607" s="315">
        <v>100000</v>
      </c>
      <c r="G607" s="316">
        <v>559000</v>
      </c>
      <c r="H607" s="306">
        <v>0</v>
      </c>
      <c r="I607" s="301">
        <v>0</v>
      </c>
      <c r="J607" s="333">
        <v>100000</v>
      </c>
      <c r="K607" s="289">
        <v>559000</v>
      </c>
    </row>
    <row r="608" spans="1:11" s="15" customFormat="1" outlineLevel="2" x14ac:dyDescent="0.3">
      <c r="A608" s="98" t="s">
        <v>1765</v>
      </c>
      <c r="B608" s="99" t="s">
        <v>422</v>
      </c>
      <c r="C608" s="127" t="s">
        <v>1774</v>
      </c>
      <c r="D608" s="288">
        <v>42615</v>
      </c>
      <c r="E608" s="301">
        <v>5.6</v>
      </c>
      <c r="F608" s="315">
        <v>300000</v>
      </c>
      <c r="G608" s="316">
        <v>1680000</v>
      </c>
      <c r="H608" s="306">
        <v>0</v>
      </c>
      <c r="I608" s="301">
        <v>0</v>
      </c>
      <c r="J608" s="333">
        <v>300000</v>
      </c>
      <c r="K608" s="289">
        <v>1680000</v>
      </c>
    </row>
    <row r="609" spans="1:11" s="15" customFormat="1" outlineLevel="2" x14ac:dyDescent="0.3">
      <c r="A609" s="98" t="s">
        <v>1765</v>
      </c>
      <c r="B609" s="99" t="s">
        <v>422</v>
      </c>
      <c r="C609" s="127" t="s">
        <v>1774</v>
      </c>
      <c r="D609" s="288">
        <v>42621</v>
      </c>
      <c r="E609" s="301">
        <v>6.07</v>
      </c>
      <c r="F609" s="315">
        <v>200000</v>
      </c>
      <c r="G609" s="316">
        <v>1214000</v>
      </c>
      <c r="H609" s="306">
        <v>0</v>
      </c>
      <c r="I609" s="301">
        <v>0</v>
      </c>
      <c r="J609" s="333">
        <v>200000</v>
      </c>
      <c r="K609" s="289">
        <v>1214000</v>
      </c>
    </row>
    <row r="610" spans="1:11" s="15" customFormat="1" outlineLevel="2" x14ac:dyDescent="0.3">
      <c r="A610" s="98" t="s">
        <v>1765</v>
      </c>
      <c r="B610" s="99" t="s">
        <v>422</v>
      </c>
      <c r="C610" s="127" t="s">
        <v>1774</v>
      </c>
      <c r="D610" s="288">
        <v>42621</v>
      </c>
      <c r="E610" s="301">
        <v>6.08</v>
      </c>
      <c r="F610" s="315">
        <v>295000</v>
      </c>
      <c r="G610" s="316">
        <v>1793600</v>
      </c>
      <c r="H610" s="306">
        <v>0</v>
      </c>
      <c r="I610" s="301">
        <v>0</v>
      </c>
      <c r="J610" s="333">
        <v>295000</v>
      </c>
      <c r="K610" s="289">
        <v>1793600</v>
      </c>
    </row>
    <row r="611" spans="1:11" s="15" customFormat="1" outlineLevel="2" x14ac:dyDescent="0.3">
      <c r="A611" s="98" t="s">
        <v>1765</v>
      </c>
      <c r="B611" s="99" t="s">
        <v>422</v>
      </c>
      <c r="C611" s="127" t="s">
        <v>1774</v>
      </c>
      <c r="D611" s="288">
        <v>42621</v>
      </c>
      <c r="E611" s="301">
        <v>6.09</v>
      </c>
      <c r="F611" s="315">
        <v>211000</v>
      </c>
      <c r="G611" s="316">
        <v>1284990</v>
      </c>
      <c r="H611" s="306">
        <v>0</v>
      </c>
      <c r="I611" s="301">
        <v>0</v>
      </c>
      <c r="J611" s="333">
        <v>211000</v>
      </c>
      <c r="K611" s="289">
        <v>1284990</v>
      </c>
    </row>
    <row r="612" spans="1:11" s="15" customFormat="1" outlineLevel="2" x14ac:dyDescent="0.3">
      <c r="A612" s="98" t="s">
        <v>1765</v>
      </c>
      <c r="B612" s="99" t="s">
        <v>422</v>
      </c>
      <c r="C612" s="127" t="s">
        <v>1774</v>
      </c>
      <c r="D612" s="288">
        <v>42621</v>
      </c>
      <c r="E612" s="301">
        <v>6.1</v>
      </c>
      <c r="F612" s="315">
        <v>301000</v>
      </c>
      <c r="G612" s="316">
        <v>1836100</v>
      </c>
      <c r="H612" s="306">
        <v>0</v>
      </c>
      <c r="I612" s="301">
        <v>0</v>
      </c>
      <c r="J612" s="333">
        <v>301000</v>
      </c>
      <c r="K612" s="289">
        <v>1836100</v>
      </c>
    </row>
    <row r="613" spans="1:11" s="15" customFormat="1" outlineLevel="2" x14ac:dyDescent="0.3">
      <c r="A613" s="98" t="s">
        <v>1765</v>
      </c>
      <c r="B613" s="99" t="s">
        <v>422</v>
      </c>
      <c r="C613" s="127" t="s">
        <v>1774</v>
      </c>
      <c r="D613" s="288">
        <v>42621</v>
      </c>
      <c r="E613" s="301">
        <v>6.11</v>
      </c>
      <c r="F613" s="315">
        <v>631000</v>
      </c>
      <c r="G613" s="316">
        <v>3855410</v>
      </c>
      <c r="H613" s="306">
        <v>0</v>
      </c>
      <c r="I613" s="301">
        <v>0</v>
      </c>
      <c r="J613" s="333">
        <v>631000</v>
      </c>
      <c r="K613" s="289">
        <v>3855410</v>
      </c>
    </row>
    <row r="614" spans="1:11" s="15" customFormat="1" outlineLevel="2" x14ac:dyDescent="0.3">
      <c r="A614" s="98" t="s">
        <v>1765</v>
      </c>
      <c r="B614" s="99" t="s">
        <v>422</v>
      </c>
      <c r="C614" s="127" t="s">
        <v>1774</v>
      </c>
      <c r="D614" s="288">
        <v>42621</v>
      </c>
      <c r="E614" s="301">
        <v>6.12</v>
      </c>
      <c r="F614" s="315">
        <v>369000</v>
      </c>
      <c r="G614" s="316">
        <v>2258280</v>
      </c>
      <c r="H614" s="306">
        <v>0</v>
      </c>
      <c r="I614" s="301">
        <v>0</v>
      </c>
      <c r="J614" s="333">
        <v>369000</v>
      </c>
      <c r="K614" s="289">
        <v>2258280</v>
      </c>
    </row>
    <row r="615" spans="1:11" s="15" customFormat="1" outlineLevel="2" x14ac:dyDescent="0.3">
      <c r="A615" s="98" t="s">
        <v>1765</v>
      </c>
      <c r="B615" s="99" t="s">
        <v>422</v>
      </c>
      <c r="C615" s="127" t="s">
        <v>1774</v>
      </c>
      <c r="D615" s="288">
        <v>42621</v>
      </c>
      <c r="E615" s="301">
        <v>6.13</v>
      </c>
      <c r="F615" s="315">
        <v>900000</v>
      </c>
      <c r="G615" s="316">
        <v>5517000</v>
      </c>
      <c r="H615" s="306">
        <v>0</v>
      </c>
      <c r="I615" s="301">
        <v>0</v>
      </c>
      <c r="J615" s="333">
        <v>900000</v>
      </c>
      <c r="K615" s="289">
        <v>5517000</v>
      </c>
    </row>
    <row r="616" spans="1:11" s="15" customFormat="1" outlineLevel="2" x14ac:dyDescent="0.3">
      <c r="A616" s="98" t="s">
        <v>1765</v>
      </c>
      <c r="B616" s="99" t="s">
        <v>422</v>
      </c>
      <c r="C616" s="127" t="s">
        <v>1774</v>
      </c>
      <c r="D616" s="288">
        <v>42621</v>
      </c>
      <c r="E616" s="301">
        <v>6.14</v>
      </c>
      <c r="F616" s="315">
        <v>300000</v>
      </c>
      <c r="G616" s="316">
        <v>1842000</v>
      </c>
      <c r="H616" s="306">
        <v>0</v>
      </c>
      <c r="I616" s="301">
        <v>0</v>
      </c>
      <c r="J616" s="333">
        <v>300000</v>
      </c>
      <c r="K616" s="289">
        <v>1842000</v>
      </c>
    </row>
    <row r="617" spans="1:11" s="15" customFormat="1" outlineLevel="2" x14ac:dyDescent="0.3">
      <c r="A617" s="98" t="s">
        <v>1765</v>
      </c>
      <c r="B617" s="99" t="s">
        <v>422</v>
      </c>
      <c r="C617" s="127" t="s">
        <v>1774</v>
      </c>
      <c r="D617" s="288">
        <v>42621</v>
      </c>
      <c r="E617" s="301">
        <v>6.15</v>
      </c>
      <c r="F617" s="315">
        <v>800000</v>
      </c>
      <c r="G617" s="316">
        <v>4920000</v>
      </c>
      <c r="H617" s="306">
        <v>0</v>
      </c>
      <c r="I617" s="301">
        <v>0</v>
      </c>
      <c r="J617" s="333">
        <v>800000</v>
      </c>
      <c r="K617" s="289">
        <v>4920000</v>
      </c>
    </row>
    <row r="618" spans="1:11" s="15" customFormat="1" outlineLevel="2" x14ac:dyDescent="0.3">
      <c r="A618" s="98" t="s">
        <v>1765</v>
      </c>
      <c r="B618" s="99" t="s">
        <v>422</v>
      </c>
      <c r="C618" s="127" t="s">
        <v>1774</v>
      </c>
      <c r="D618" s="288">
        <v>42632</v>
      </c>
      <c r="E618" s="301">
        <v>6.67</v>
      </c>
      <c r="F618" s="315">
        <v>0</v>
      </c>
      <c r="G618" s="316">
        <v>0</v>
      </c>
      <c r="H618" s="307">
        <v>1000000</v>
      </c>
      <c r="I618" s="328">
        <v>6670000</v>
      </c>
      <c r="J618" s="333">
        <v>-1000000</v>
      </c>
      <c r="K618" s="289">
        <v>-6670000</v>
      </c>
    </row>
    <row r="619" spans="1:11" s="15" customFormat="1" outlineLevel="2" x14ac:dyDescent="0.3">
      <c r="A619" s="98" t="s">
        <v>1765</v>
      </c>
      <c r="B619" s="99" t="s">
        <v>422</v>
      </c>
      <c r="C619" s="127" t="s">
        <v>1774</v>
      </c>
      <c r="D619" s="288">
        <v>42642</v>
      </c>
      <c r="E619" s="301">
        <v>8.56</v>
      </c>
      <c r="F619" s="315">
        <v>100000</v>
      </c>
      <c r="G619" s="316">
        <v>856000</v>
      </c>
      <c r="H619" s="306">
        <v>0</v>
      </c>
      <c r="I619" s="301">
        <v>0</v>
      </c>
      <c r="J619" s="333">
        <v>100000</v>
      </c>
      <c r="K619" s="289">
        <v>856000</v>
      </c>
    </row>
    <row r="620" spans="1:11" s="15" customFormat="1" outlineLevel="2" x14ac:dyDescent="0.3">
      <c r="A620" s="98" t="s">
        <v>1765</v>
      </c>
      <c r="B620" s="99" t="s">
        <v>422</v>
      </c>
      <c r="C620" s="127" t="s">
        <v>1774</v>
      </c>
      <c r="D620" s="288">
        <v>42642</v>
      </c>
      <c r="E620" s="301">
        <v>8.57</v>
      </c>
      <c r="F620" s="315">
        <v>200000</v>
      </c>
      <c r="G620" s="316">
        <v>1714000</v>
      </c>
      <c r="H620" s="306">
        <v>0</v>
      </c>
      <c r="I620" s="301">
        <v>0</v>
      </c>
      <c r="J620" s="333">
        <v>200000</v>
      </c>
      <c r="K620" s="289">
        <v>1714000</v>
      </c>
    </row>
    <row r="621" spans="1:11" s="15" customFormat="1" outlineLevel="2" x14ac:dyDescent="0.3">
      <c r="A621" s="98" t="s">
        <v>1765</v>
      </c>
      <c r="B621" s="99" t="s">
        <v>422</v>
      </c>
      <c r="C621" s="127" t="s">
        <v>1774</v>
      </c>
      <c r="D621" s="288">
        <v>42642</v>
      </c>
      <c r="E621" s="301">
        <v>8.58</v>
      </c>
      <c r="F621" s="315">
        <v>100000</v>
      </c>
      <c r="G621" s="316">
        <v>858000</v>
      </c>
      <c r="H621" s="306">
        <v>0</v>
      </c>
      <c r="I621" s="301">
        <v>0</v>
      </c>
      <c r="J621" s="333">
        <v>100000</v>
      </c>
      <c r="K621" s="289">
        <v>858000</v>
      </c>
    </row>
    <row r="622" spans="1:11" s="15" customFormat="1" outlineLevel="2" x14ac:dyDescent="0.3">
      <c r="A622" s="98" t="s">
        <v>1765</v>
      </c>
      <c r="B622" s="99" t="s">
        <v>422</v>
      </c>
      <c r="C622" s="127" t="s">
        <v>1774</v>
      </c>
      <c r="D622" s="288">
        <v>42642</v>
      </c>
      <c r="E622" s="301">
        <v>8.59</v>
      </c>
      <c r="F622" s="315">
        <v>139000</v>
      </c>
      <c r="G622" s="316">
        <v>1194010</v>
      </c>
      <c r="H622" s="306">
        <v>0</v>
      </c>
      <c r="I622" s="301">
        <v>0</v>
      </c>
      <c r="J622" s="333">
        <v>139000</v>
      </c>
      <c r="K622" s="289">
        <v>1194010</v>
      </c>
    </row>
    <row r="623" spans="1:11" s="15" customFormat="1" outlineLevel="2" x14ac:dyDescent="0.3">
      <c r="A623" s="98" t="s">
        <v>1765</v>
      </c>
      <c r="B623" s="99" t="s">
        <v>422</v>
      </c>
      <c r="C623" s="127" t="s">
        <v>1774</v>
      </c>
      <c r="D623" s="288">
        <v>42642</v>
      </c>
      <c r="E623" s="301">
        <v>8.6</v>
      </c>
      <c r="F623" s="315">
        <v>161000</v>
      </c>
      <c r="G623" s="316">
        <v>1384600</v>
      </c>
      <c r="H623" s="306">
        <v>0</v>
      </c>
      <c r="I623" s="301">
        <v>0</v>
      </c>
      <c r="J623" s="333">
        <v>161000</v>
      </c>
      <c r="K623" s="289">
        <v>1384600</v>
      </c>
    </row>
    <row r="624" spans="1:11" s="15" customFormat="1" outlineLevel="2" x14ac:dyDescent="0.3">
      <c r="A624" s="98" t="s">
        <v>1765</v>
      </c>
      <c r="B624" s="99" t="s">
        <v>422</v>
      </c>
      <c r="C624" s="127" t="s">
        <v>1774</v>
      </c>
      <c r="D624" s="288">
        <v>42643</v>
      </c>
      <c r="E624" s="301">
        <v>7.78</v>
      </c>
      <c r="F624" s="315">
        <v>100000</v>
      </c>
      <c r="G624" s="316">
        <v>778000</v>
      </c>
      <c r="H624" s="306">
        <v>0</v>
      </c>
      <c r="I624" s="301">
        <v>0</v>
      </c>
      <c r="J624" s="333">
        <v>100000</v>
      </c>
      <c r="K624" s="289">
        <v>778000</v>
      </c>
    </row>
    <row r="625" spans="1:11" s="15" customFormat="1" outlineLevel="2" x14ac:dyDescent="0.3">
      <c r="A625" s="98" t="s">
        <v>1765</v>
      </c>
      <c r="B625" s="99" t="s">
        <v>422</v>
      </c>
      <c r="C625" s="127" t="s">
        <v>1774</v>
      </c>
      <c r="D625" s="288">
        <v>42643</v>
      </c>
      <c r="E625" s="301">
        <v>7.79</v>
      </c>
      <c r="F625" s="315">
        <v>200000</v>
      </c>
      <c r="G625" s="316">
        <v>1558000</v>
      </c>
      <c r="H625" s="306">
        <v>0</v>
      </c>
      <c r="I625" s="301">
        <v>0</v>
      </c>
      <c r="J625" s="333">
        <v>200000</v>
      </c>
      <c r="K625" s="289">
        <v>1558000</v>
      </c>
    </row>
    <row r="626" spans="1:11" s="15" customFormat="1" outlineLevel="2" x14ac:dyDescent="0.3">
      <c r="A626" s="98" t="s">
        <v>1765</v>
      </c>
      <c r="B626" s="99" t="s">
        <v>422</v>
      </c>
      <c r="C626" s="127" t="s">
        <v>1774</v>
      </c>
      <c r="D626" s="288">
        <v>42643</v>
      </c>
      <c r="E626" s="301">
        <v>7.8</v>
      </c>
      <c r="F626" s="315">
        <v>200000</v>
      </c>
      <c r="G626" s="316">
        <v>1560000</v>
      </c>
      <c r="H626" s="306">
        <v>0</v>
      </c>
      <c r="I626" s="301">
        <v>0</v>
      </c>
      <c r="J626" s="333">
        <v>200000</v>
      </c>
      <c r="K626" s="289">
        <v>1560000</v>
      </c>
    </row>
    <row r="627" spans="1:11" s="15" customFormat="1" outlineLevel="2" x14ac:dyDescent="0.3">
      <c r="A627" s="98" t="s">
        <v>1765</v>
      </c>
      <c r="B627" s="99" t="s">
        <v>422</v>
      </c>
      <c r="C627" s="127" t="s">
        <v>1774</v>
      </c>
      <c r="D627" s="288">
        <v>42643</v>
      </c>
      <c r="E627" s="301">
        <v>7.84</v>
      </c>
      <c r="F627" s="315">
        <v>200000</v>
      </c>
      <c r="G627" s="316">
        <v>1568000</v>
      </c>
      <c r="H627" s="306">
        <v>0</v>
      </c>
      <c r="I627" s="301">
        <v>0</v>
      </c>
      <c r="J627" s="333">
        <v>200000</v>
      </c>
      <c r="K627" s="289">
        <v>1568000</v>
      </c>
    </row>
    <row r="628" spans="1:11" s="15" customFormat="1" outlineLevel="2" x14ac:dyDescent="0.3">
      <c r="A628" s="98" t="s">
        <v>1765</v>
      </c>
      <c r="B628" s="99" t="s">
        <v>422</v>
      </c>
      <c r="C628" s="127" t="s">
        <v>1774</v>
      </c>
      <c r="D628" s="288">
        <v>42643</v>
      </c>
      <c r="E628" s="301">
        <v>7.85</v>
      </c>
      <c r="F628" s="315">
        <v>200000</v>
      </c>
      <c r="G628" s="316">
        <v>1570000</v>
      </c>
      <c r="H628" s="306">
        <v>0</v>
      </c>
      <c r="I628" s="301">
        <v>0</v>
      </c>
      <c r="J628" s="333">
        <v>200000</v>
      </c>
      <c r="K628" s="289">
        <v>1570000</v>
      </c>
    </row>
    <row r="629" spans="1:11" s="15" customFormat="1" outlineLevel="2" x14ac:dyDescent="0.3">
      <c r="A629" s="98" t="s">
        <v>1765</v>
      </c>
      <c r="B629" s="99" t="s">
        <v>422</v>
      </c>
      <c r="C629" s="127" t="s">
        <v>1774</v>
      </c>
      <c r="D629" s="288">
        <v>42643</v>
      </c>
      <c r="E629" s="301">
        <v>7.86</v>
      </c>
      <c r="F629" s="315">
        <v>164000</v>
      </c>
      <c r="G629" s="316">
        <v>1289040</v>
      </c>
      <c r="H629" s="306">
        <v>0</v>
      </c>
      <c r="I629" s="301">
        <v>0</v>
      </c>
      <c r="J629" s="333">
        <v>164000</v>
      </c>
      <c r="K629" s="289">
        <v>1289040</v>
      </c>
    </row>
    <row r="630" spans="1:11" s="15" customFormat="1" outlineLevel="2" x14ac:dyDescent="0.3">
      <c r="A630" s="98" t="s">
        <v>1765</v>
      </c>
      <c r="B630" s="99" t="s">
        <v>422</v>
      </c>
      <c r="C630" s="127" t="s">
        <v>1774</v>
      </c>
      <c r="D630" s="288">
        <v>42643</v>
      </c>
      <c r="E630" s="301">
        <v>7.87</v>
      </c>
      <c r="F630" s="315">
        <v>136000</v>
      </c>
      <c r="G630" s="316">
        <v>1070320</v>
      </c>
      <c r="H630" s="306">
        <v>0</v>
      </c>
      <c r="I630" s="301">
        <v>0</v>
      </c>
      <c r="J630" s="333">
        <v>136000</v>
      </c>
      <c r="K630" s="289">
        <v>1070320</v>
      </c>
    </row>
    <row r="631" spans="1:11" s="15" customFormat="1" outlineLevel="2" x14ac:dyDescent="0.3">
      <c r="A631" s="98" t="s">
        <v>1765</v>
      </c>
      <c r="B631" s="99" t="s">
        <v>422</v>
      </c>
      <c r="C631" s="127" t="s">
        <v>1774</v>
      </c>
      <c r="D631" s="288">
        <v>42643</v>
      </c>
      <c r="E631" s="301">
        <v>7.88</v>
      </c>
      <c r="F631" s="315">
        <v>29000</v>
      </c>
      <c r="G631" s="316">
        <v>228520</v>
      </c>
      <c r="H631" s="306">
        <v>0</v>
      </c>
      <c r="I631" s="301">
        <v>0</v>
      </c>
      <c r="J631" s="333">
        <v>29000</v>
      </c>
      <c r="K631" s="289">
        <v>228520</v>
      </c>
    </row>
    <row r="632" spans="1:11" s="15" customFormat="1" outlineLevel="2" x14ac:dyDescent="0.3">
      <c r="A632" s="98" t="s">
        <v>1765</v>
      </c>
      <c r="B632" s="99" t="s">
        <v>422</v>
      </c>
      <c r="C632" s="127" t="s">
        <v>1774</v>
      </c>
      <c r="D632" s="288">
        <v>42643</v>
      </c>
      <c r="E632" s="301">
        <v>7.89</v>
      </c>
      <c r="F632" s="315">
        <v>11000</v>
      </c>
      <c r="G632" s="316">
        <v>86790</v>
      </c>
      <c r="H632" s="306">
        <v>0</v>
      </c>
      <c r="I632" s="301">
        <v>0</v>
      </c>
      <c r="J632" s="333">
        <v>11000</v>
      </c>
      <c r="K632" s="289">
        <v>86790</v>
      </c>
    </row>
    <row r="633" spans="1:11" s="15" customFormat="1" outlineLevel="2" x14ac:dyDescent="0.3">
      <c r="A633" s="98" t="s">
        <v>1765</v>
      </c>
      <c r="B633" s="99" t="s">
        <v>422</v>
      </c>
      <c r="C633" s="127" t="s">
        <v>1774</v>
      </c>
      <c r="D633" s="288">
        <v>42643</v>
      </c>
      <c r="E633" s="301">
        <v>7.9</v>
      </c>
      <c r="F633" s="315">
        <v>130000</v>
      </c>
      <c r="G633" s="316">
        <v>1027000</v>
      </c>
      <c r="H633" s="306">
        <v>0</v>
      </c>
      <c r="I633" s="301">
        <v>0</v>
      </c>
      <c r="J633" s="333">
        <v>130000</v>
      </c>
      <c r="K633" s="289">
        <v>1027000</v>
      </c>
    </row>
    <row r="634" spans="1:11" s="15" customFormat="1" outlineLevel="2" x14ac:dyDescent="0.3">
      <c r="A634" s="98" t="s">
        <v>1765</v>
      </c>
      <c r="B634" s="99" t="s">
        <v>422</v>
      </c>
      <c r="C634" s="127" t="s">
        <v>1774</v>
      </c>
      <c r="D634" s="288">
        <v>42643</v>
      </c>
      <c r="E634" s="301">
        <v>7.91</v>
      </c>
      <c r="F634" s="315">
        <v>844000</v>
      </c>
      <c r="G634" s="316">
        <v>6676040</v>
      </c>
      <c r="H634" s="306">
        <v>0</v>
      </c>
      <c r="I634" s="301">
        <v>0</v>
      </c>
      <c r="J634" s="333">
        <v>844000</v>
      </c>
      <c r="K634" s="289">
        <v>6676040</v>
      </c>
    </row>
    <row r="635" spans="1:11" s="15" customFormat="1" outlineLevel="2" x14ac:dyDescent="0.3">
      <c r="A635" s="98" t="s">
        <v>1765</v>
      </c>
      <c r="B635" s="99" t="s">
        <v>422</v>
      </c>
      <c r="C635" s="127" t="s">
        <v>1774</v>
      </c>
      <c r="D635" s="288">
        <v>42643</v>
      </c>
      <c r="E635" s="301">
        <v>7.92</v>
      </c>
      <c r="F635" s="315">
        <v>186000</v>
      </c>
      <c r="G635" s="316">
        <v>1473120</v>
      </c>
      <c r="H635" s="306">
        <v>0</v>
      </c>
      <c r="I635" s="301">
        <v>0</v>
      </c>
      <c r="J635" s="333">
        <v>186000</v>
      </c>
      <c r="K635" s="289">
        <v>1473120</v>
      </c>
    </row>
    <row r="636" spans="1:11" s="15" customFormat="1" outlineLevel="2" x14ac:dyDescent="0.3">
      <c r="A636" s="98" t="s">
        <v>1765</v>
      </c>
      <c r="B636" s="99" t="s">
        <v>422</v>
      </c>
      <c r="C636" s="127" t="s">
        <v>1774</v>
      </c>
      <c r="D636" s="288">
        <v>42650</v>
      </c>
      <c r="E636" s="301">
        <v>7.4</v>
      </c>
      <c r="F636" s="315">
        <v>0</v>
      </c>
      <c r="G636" s="316">
        <v>0</v>
      </c>
      <c r="H636" s="307">
        <v>335000</v>
      </c>
      <c r="I636" s="328">
        <v>2479000</v>
      </c>
      <c r="J636" s="333">
        <v>-335000</v>
      </c>
      <c r="K636" s="289">
        <v>-2479000</v>
      </c>
    </row>
    <row r="637" spans="1:11" s="15" customFormat="1" outlineLevel="2" x14ac:dyDescent="0.3">
      <c r="A637" s="98" t="s">
        <v>1765</v>
      </c>
      <c r="B637" s="99" t="s">
        <v>422</v>
      </c>
      <c r="C637" s="127" t="s">
        <v>1774</v>
      </c>
      <c r="D637" s="288">
        <v>42650</v>
      </c>
      <c r="E637" s="301">
        <v>7.42</v>
      </c>
      <c r="F637" s="315">
        <v>0</v>
      </c>
      <c r="G637" s="316">
        <v>0</v>
      </c>
      <c r="H637" s="307">
        <v>300000</v>
      </c>
      <c r="I637" s="328">
        <v>2226000</v>
      </c>
      <c r="J637" s="333">
        <v>-300000</v>
      </c>
      <c r="K637" s="289">
        <v>-2226000</v>
      </c>
    </row>
    <row r="638" spans="1:11" s="15" customFormat="1" outlineLevel="2" x14ac:dyDescent="0.3">
      <c r="A638" s="98" t="s">
        <v>1765</v>
      </c>
      <c r="B638" s="99" t="s">
        <v>422</v>
      </c>
      <c r="C638" s="127" t="s">
        <v>1774</v>
      </c>
      <c r="D638" s="288">
        <v>42654</v>
      </c>
      <c r="E638" s="301">
        <v>7.26</v>
      </c>
      <c r="F638" s="315">
        <v>100000</v>
      </c>
      <c r="G638" s="316">
        <v>726000</v>
      </c>
      <c r="H638" s="306">
        <v>0</v>
      </c>
      <c r="I638" s="301">
        <v>0</v>
      </c>
      <c r="J638" s="333">
        <v>100000</v>
      </c>
      <c r="K638" s="289">
        <v>726000</v>
      </c>
    </row>
    <row r="639" spans="1:11" s="15" customFormat="1" outlineLevel="2" x14ac:dyDescent="0.3">
      <c r="A639" s="98" t="s">
        <v>1765</v>
      </c>
      <c r="B639" s="99" t="s">
        <v>422</v>
      </c>
      <c r="C639" s="127" t="s">
        <v>1774</v>
      </c>
      <c r="D639" s="288">
        <v>42654</v>
      </c>
      <c r="E639" s="301">
        <v>7.27</v>
      </c>
      <c r="F639" s="315">
        <v>58000</v>
      </c>
      <c r="G639" s="316">
        <v>421660</v>
      </c>
      <c r="H639" s="306">
        <v>0</v>
      </c>
      <c r="I639" s="301">
        <v>0</v>
      </c>
      <c r="J639" s="333">
        <v>58000</v>
      </c>
      <c r="K639" s="289">
        <v>421660</v>
      </c>
    </row>
    <row r="640" spans="1:11" s="15" customFormat="1" outlineLevel="2" x14ac:dyDescent="0.3">
      <c r="A640" s="98" t="s">
        <v>1765</v>
      </c>
      <c r="B640" s="99" t="s">
        <v>422</v>
      </c>
      <c r="C640" s="127" t="s">
        <v>1774</v>
      </c>
      <c r="D640" s="288">
        <v>42654</v>
      </c>
      <c r="E640" s="301">
        <v>7.28</v>
      </c>
      <c r="F640" s="315">
        <v>10000</v>
      </c>
      <c r="G640" s="316">
        <v>72800</v>
      </c>
      <c r="H640" s="306">
        <v>0</v>
      </c>
      <c r="I640" s="301">
        <v>0</v>
      </c>
      <c r="J640" s="333">
        <v>10000</v>
      </c>
      <c r="K640" s="289">
        <v>72800</v>
      </c>
    </row>
    <row r="641" spans="1:11" s="15" customFormat="1" outlineLevel="2" x14ac:dyDescent="0.3">
      <c r="A641" s="98" t="s">
        <v>1765</v>
      </c>
      <c r="B641" s="99" t="s">
        <v>422</v>
      </c>
      <c r="C641" s="127" t="s">
        <v>1774</v>
      </c>
      <c r="D641" s="288">
        <v>42654</v>
      </c>
      <c r="E641" s="301">
        <v>7.29</v>
      </c>
      <c r="F641" s="315">
        <v>107000</v>
      </c>
      <c r="G641" s="316">
        <v>780030</v>
      </c>
      <c r="H641" s="306">
        <v>0</v>
      </c>
      <c r="I641" s="301">
        <v>0</v>
      </c>
      <c r="J641" s="333">
        <v>107000</v>
      </c>
      <c r="K641" s="289">
        <v>780030</v>
      </c>
    </row>
    <row r="642" spans="1:11" s="15" customFormat="1" outlineLevel="2" x14ac:dyDescent="0.3">
      <c r="A642" s="98" t="s">
        <v>1765</v>
      </c>
      <c r="B642" s="99" t="s">
        <v>422</v>
      </c>
      <c r="C642" s="127" t="s">
        <v>1774</v>
      </c>
      <c r="D642" s="288">
        <v>42654</v>
      </c>
      <c r="E642" s="301">
        <v>7.3</v>
      </c>
      <c r="F642" s="315">
        <v>100000</v>
      </c>
      <c r="G642" s="316">
        <v>730000</v>
      </c>
      <c r="H642" s="306">
        <v>0</v>
      </c>
      <c r="I642" s="301">
        <v>0</v>
      </c>
      <c r="J642" s="333">
        <v>100000</v>
      </c>
      <c r="K642" s="289">
        <v>730000</v>
      </c>
    </row>
    <row r="643" spans="1:11" s="15" customFormat="1" outlineLevel="2" x14ac:dyDescent="0.3">
      <c r="A643" s="98" t="s">
        <v>1765</v>
      </c>
      <c r="B643" s="99" t="s">
        <v>422</v>
      </c>
      <c r="C643" s="127" t="s">
        <v>1774</v>
      </c>
      <c r="D643" s="288">
        <v>42654</v>
      </c>
      <c r="E643" s="301">
        <v>7.32</v>
      </c>
      <c r="F643" s="315">
        <v>270000</v>
      </c>
      <c r="G643" s="316">
        <v>1976400</v>
      </c>
      <c r="H643" s="306">
        <v>0</v>
      </c>
      <c r="I643" s="301">
        <v>0</v>
      </c>
      <c r="J643" s="333">
        <v>270000</v>
      </c>
      <c r="K643" s="289">
        <v>1976400</v>
      </c>
    </row>
    <row r="644" spans="1:11" s="15" customFormat="1" outlineLevel="2" x14ac:dyDescent="0.3">
      <c r="A644" s="98" t="s">
        <v>1765</v>
      </c>
      <c r="B644" s="99" t="s">
        <v>422</v>
      </c>
      <c r="C644" s="127" t="s">
        <v>1774</v>
      </c>
      <c r="D644" s="288">
        <v>42654</v>
      </c>
      <c r="E644" s="301">
        <v>7.33</v>
      </c>
      <c r="F644" s="315">
        <v>130000</v>
      </c>
      <c r="G644" s="316">
        <v>952900</v>
      </c>
      <c r="H644" s="306">
        <v>0</v>
      </c>
      <c r="I644" s="301">
        <v>0</v>
      </c>
      <c r="J644" s="333">
        <v>130000</v>
      </c>
      <c r="K644" s="289">
        <v>952900</v>
      </c>
    </row>
    <row r="645" spans="1:11" s="15" customFormat="1" outlineLevel="2" x14ac:dyDescent="0.3">
      <c r="A645" s="98" t="s">
        <v>1765</v>
      </c>
      <c r="B645" s="99" t="s">
        <v>422</v>
      </c>
      <c r="C645" s="127" t="s">
        <v>1774</v>
      </c>
      <c r="D645" s="288">
        <v>42654</v>
      </c>
      <c r="E645" s="301">
        <v>7.34</v>
      </c>
      <c r="F645" s="315">
        <v>170000</v>
      </c>
      <c r="G645" s="316">
        <v>1247800</v>
      </c>
      <c r="H645" s="306">
        <v>0</v>
      </c>
      <c r="I645" s="301">
        <v>0</v>
      </c>
      <c r="J645" s="333">
        <v>170000</v>
      </c>
      <c r="K645" s="289">
        <v>1247800</v>
      </c>
    </row>
    <row r="646" spans="1:11" s="15" customFormat="1" outlineLevel="2" x14ac:dyDescent="0.3">
      <c r="A646" s="98" t="s">
        <v>1765</v>
      </c>
      <c r="B646" s="99" t="s">
        <v>422</v>
      </c>
      <c r="C646" s="127" t="s">
        <v>1774</v>
      </c>
      <c r="D646" s="288">
        <v>42654</v>
      </c>
      <c r="E646" s="301">
        <v>7.35</v>
      </c>
      <c r="F646" s="315">
        <v>257000</v>
      </c>
      <c r="G646" s="316">
        <v>1888950</v>
      </c>
      <c r="H646" s="306">
        <v>0</v>
      </c>
      <c r="I646" s="301">
        <v>0</v>
      </c>
      <c r="J646" s="333">
        <v>257000</v>
      </c>
      <c r="K646" s="289">
        <v>1888950</v>
      </c>
    </row>
    <row r="647" spans="1:11" s="15" customFormat="1" outlineLevel="2" x14ac:dyDescent="0.3">
      <c r="A647" s="98" t="s">
        <v>1765</v>
      </c>
      <c r="B647" s="99" t="s">
        <v>422</v>
      </c>
      <c r="C647" s="127" t="s">
        <v>1774</v>
      </c>
      <c r="D647" s="288">
        <v>42654</v>
      </c>
      <c r="E647" s="301">
        <v>7.36</v>
      </c>
      <c r="F647" s="315">
        <v>530000</v>
      </c>
      <c r="G647" s="316">
        <v>3900800</v>
      </c>
      <c r="H647" s="306">
        <v>0</v>
      </c>
      <c r="I647" s="301">
        <v>0</v>
      </c>
      <c r="J647" s="333">
        <v>530000</v>
      </c>
      <c r="K647" s="289">
        <v>3900800</v>
      </c>
    </row>
    <row r="648" spans="1:11" s="15" customFormat="1" outlineLevel="2" x14ac:dyDescent="0.3">
      <c r="A648" s="98" t="s">
        <v>1765</v>
      </c>
      <c r="B648" s="99" t="s">
        <v>422</v>
      </c>
      <c r="C648" s="127" t="s">
        <v>1774</v>
      </c>
      <c r="D648" s="288">
        <v>42654</v>
      </c>
      <c r="E648" s="301">
        <v>7.37</v>
      </c>
      <c r="F648" s="315">
        <v>225000</v>
      </c>
      <c r="G648" s="316">
        <v>1658250</v>
      </c>
      <c r="H648" s="306">
        <v>0</v>
      </c>
      <c r="I648" s="301">
        <v>0</v>
      </c>
      <c r="J648" s="333">
        <v>225000</v>
      </c>
      <c r="K648" s="289">
        <v>1658250</v>
      </c>
    </row>
    <row r="649" spans="1:11" s="15" customFormat="1" outlineLevel="2" x14ac:dyDescent="0.3">
      <c r="A649" s="98" t="s">
        <v>1765</v>
      </c>
      <c r="B649" s="99" t="s">
        <v>422</v>
      </c>
      <c r="C649" s="127" t="s">
        <v>1774</v>
      </c>
      <c r="D649" s="288">
        <v>42654</v>
      </c>
      <c r="E649" s="301">
        <v>7.38</v>
      </c>
      <c r="F649" s="315">
        <v>400000</v>
      </c>
      <c r="G649" s="316">
        <v>2952000</v>
      </c>
      <c r="H649" s="306">
        <v>0</v>
      </c>
      <c r="I649" s="301">
        <v>0</v>
      </c>
      <c r="J649" s="333">
        <v>400000</v>
      </c>
      <c r="K649" s="289">
        <v>2952000</v>
      </c>
    </row>
    <row r="650" spans="1:11" s="15" customFormat="1" outlineLevel="2" x14ac:dyDescent="0.3">
      <c r="A650" s="98" t="s">
        <v>1765</v>
      </c>
      <c r="B650" s="99" t="s">
        <v>422</v>
      </c>
      <c r="C650" s="127" t="s">
        <v>1774</v>
      </c>
      <c r="D650" s="288">
        <v>42654</v>
      </c>
      <c r="E650" s="301">
        <v>7.39</v>
      </c>
      <c r="F650" s="315">
        <v>200000</v>
      </c>
      <c r="G650" s="316">
        <v>1478000</v>
      </c>
      <c r="H650" s="306">
        <v>0</v>
      </c>
      <c r="I650" s="301">
        <v>0</v>
      </c>
      <c r="J650" s="333">
        <v>200000</v>
      </c>
      <c r="K650" s="289">
        <v>1478000</v>
      </c>
    </row>
    <row r="651" spans="1:11" s="15" customFormat="1" outlineLevel="2" x14ac:dyDescent="0.3">
      <c r="A651" s="98" t="s">
        <v>1765</v>
      </c>
      <c r="B651" s="99" t="s">
        <v>422</v>
      </c>
      <c r="C651" s="127" t="s">
        <v>1774</v>
      </c>
      <c r="D651" s="288">
        <v>42654</v>
      </c>
      <c r="E651" s="301">
        <v>7.4</v>
      </c>
      <c r="F651" s="315">
        <v>400000</v>
      </c>
      <c r="G651" s="316">
        <v>2960000</v>
      </c>
      <c r="H651" s="306">
        <v>0</v>
      </c>
      <c r="I651" s="301">
        <v>0</v>
      </c>
      <c r="J651" s="333">
        <v>400000</v>
      </c>
      <c r="K651" s="289">
        <v>2960000</v>
      </c>
    </row>
    <row r="652" spans="1:11" s="15" customFormat="1" outlineLevel="2" x14ac:dyDescent="0.3">
      <c r="A652" s="98" t="s">
        <v>1765</v>
      </c>
      <c r="B652" s="99" t="s">
        <v>422</v>
      </c>
      <c r="C652" s="127" t="s">
        <v>1774</v>
      </c>
      <c r="D652" s="288">
        <v>42654</v>
      </c>
      <c r="E652" s="301">
        <v>7.41</v>
      </c>
      <c r="F652" s="315">
        <v>200000</v>
      </c>
      <c r="G652" s="316">
        <v>1482000</v>
      </c>
      <c r="H652" s="306">
        <v>0</v>
      </c>
      <c r="I652" s="301">
        <v>0</v>
      </c>
      <c r="J652" s="333">
        <v>200000</v>
      </c>
      <c r="K652" s="289">
        <v>1482000</v>
      </c>
    </row>
    <row r="653" spans="1:11" s="15" customFormat="1" outlineLevel="2" x14ac:dyDescent="0.3">
      <c r="A653" s="98" t="s">
        <v>1765</v>
      </c>
      <c r="B653" s="99" t="s">
        <v>422</v>
      </c>
      <c r="C653" s="127" t="s">
        <v>1774</v>
      </c>
      <c r="D653" s="288">
        <v>42654</v>
      </c>
      <c r="E653" s="301">
        <v>7.42</v>
      </c>
      <c r="F653" s="315">
        <v>200000</v>
      </c>
      <c r="G653" s="316">
        <v>1484000</v>
      </c>
      <c r="H653" s="306">
        <v>0</v>
      </c>
      <c r="I653" s="301">
        <v>0</v>
      </c>
      <c r="J653" s="333">
        <v>200000</v>
      </c>
      <c r="K653" s="289">
        <v>1484000</v>
      </c>
    </row>
    <row r="654" spans="1:11" s="15" customFormat="1" outlineLevel="2" x14ac:dyDescent="0.3">
      <c r="A654" s="98" t="s">
        <v>1765</v>
      </c>
      <c r="B654" s="99" t="s">
        <v>422</v>
      </c>
      <c r="C654" s="127" t="s">
        <v>1774</v>
      </c>
      <c r="D654" s="288">
        <v>42654</v>
      </c>
      <c r="E654" s="301">
        <v>7.44</v>
      </c>
      <c r="F654" s="315">
        <v>200000</v>
      </c>
      <c r="G654" s="316">
        <v>1488000</v>
      </c>
      <c r="H654" s="306">
        <v>0</v>
      </c>
      <c r="I654" s="301">
        <v>0</v>
      </c>
      <c r="J654" s="333">
        <v>200000</v>
      </c>
      <c r="K654" s="289">
        <v>1488000</v>
      </c>
    </row>
    <row r="655" spans="1:11" s="15" customFormat="1" outlineLevel="2" x14ac:dyDescent="0.3">
      <c r="A655" s="98" t="s">
        <v>1765</v>
      </c>
      <c r="B655" s="99" t="s">
        <v>422</v>
      </c>
      <c r="C655" s="127" t="s">
        <v>1774</v>
      </c>
      <c r="D655" s="288">
        <v>42654</v>
      </c>
      <c r="E655" s="301">
        <v>7.45</v>
      </c>
      <c r="F655" s="315">
        <v>400000</v>
      </c>
      <c r="G655" s="316">
        <v>2980000</v>
      </c>
      <c r="H655" s="306">
        <v>0</v>
      </c>
      <c r="I655" s="301">
        <v>0</v>
      </c>
      <c r="J655" s="333">
        <v>400000</v>
      </c>
      <c r="K655" s="289">
        <v>2980000</v>
      </c>
    </row>
    <row r="656" spans="1:11" s="15" customFormat="1" outlineLevel="2" x14ac:dyDescent="0.3">
      <c r="A656" s="98" t="s">
        <v>1765</v>
      </c>
      <c r="B656" s="99" t="s">
        <v>422</v>
      </c>
      <c r="C656" s="127" t="s">
        <v>1774</v>
      </c>
      <c r="D656" s="288">
        <v>42655</v>
      </c>
      <c r="E656" s="301">
        <v>7.39</v>
      </c>
      <c r="F656" s="315">
        <v>85000</v>
      </c>
      <c r="G656" s="316">
        <v>628150</v>
      </c>
      <c r="H656" s="306">
        <v>0</v>
      </c>
      <c r="I656" s="301">
        <v>0</v>
      </c>
      <c r="J656" s="333">
        <v>85000</v>
      </c>
      <c r="K656" s="289">
        <v>628150</v>
      </c>
    </row>
    <row r="657" spans="1:11" s="15" customFormat="1" outlineLevel="2" x14ac:dyDescent="0.3">
      <c r="A657" s="98" t="s">
        <v>1765</v>
      </c>
      <c r="B657" s="99" t="s">
        <v>422</v>
      </c>
      <c r="C657" s="127" t="s">
        <v>1774</v>
      </c>
      <c r="D657" s="288">
        <v>42657</v>
      </c>
      <c r="E657" s="301">
        <v>7.32</v>
      </c>
      <c r="F657" s="315">
        <v>940000</v>
      </c>
      <c r="G657" s="316">
        <v>6880800</v>
      </c>
      <c r="H657" s="306">
        <v>0</v>
      </c>
      <c r="I657" s="301">
        <v>0</v>
      </c>
      <c r="J657" s="333">
        <v>940000</v>
      </c>
      <c r="K657" s="289">
        <v>6880800</v>
      </c>
    </row>
    <row r="658" spans="1:11" s="15" customFormat="1" outlineLevel="2" x14ac:dyDescent="0.3">
      <c r="A658" s="98" t="s">
        <v>1765</v>
      </c>
      <c r="B658" s="99" t="s">
        <v>422</v>
      </c>
      <c r="C658" s="127" t="s">
        <v>1774</v>
      </c>
      <c r="D658" s="288">
        <v>42657</v>
      </c>
      <c r="E658" s="301">
        <v>7.35</v>
      </c>
      <c r="F658" s="315">
        <v>0</v>
      </c>
      <c r="G658" s="316">
        <v>0</v>
      </c>
      <c r="H658" s="307">
        <v>23500000</v>
      </c>
      <c r="I658" s="328">
        <v>172725000</v>
      </c>
      <c r="J658" s="333">
        <v>-23500000</v>
      </c>
      <c r="K658" s="289">
        <v>-172725000</v>
      </c>
    </row>
    <row r="659" spans="1:11" s="15" customFormat="1" outlineLevel="2" x14ac:dyDescent="0.3">
      <c r="A659" s="98" t="s">
        <v>1765</v>
      </c>
      <c r="B659" s="99" t="s">
        <v>422</v>
      </c>
      <c r="C659" s="127" t="s">
        <v>1774</v>
      </c>
      <c r="D659" s="288">
        <v>42657</v>
      </c>
      <c r="E659" s="301">
        <v>7.36</v>
      </c>
      <c r="F659" s="315">
        <v>100000</v>
      </c>
      <c r="G659" s="316">
        <v>736000</v>
      </c>
      <c r="H659" s="306">
        <v>0</v>
      </c>
      <c r="I659" s="301">
        <v>0</v>
      </c>
      <c r="J659" s="333">
        <v>100000</v>
      </c>
      <c r="K659" s="289">
        <v>736000</v>
      </c>
    </row>
    <row r="660" spans="1:11" s="15" customFormat="1" outlineLevel="2" x14ac:dyDescent="0.3">
      <c r="A660" s="98" t="s">
        <v>1765</v>
      </c>
      <c r="B660" s="99" t="s">
        <v>422</v>
      </c>
      <c r="C660" s="127" t="s">
        <v>1774</v>
      </c>
      <c r="D660" s="288">
        <v>42657</v>
      </c>
      <c r="E660" s="301">
        <v>7.37</v>
      </c>
      <c r="F660" s="315">
        <v>100000</v>
      </c>
      <c r="G660" s="316">
        <v>737000</v>
      </c>
      <c r="H660" s="306">
        <v>0</v>
      </c>
      <c r="I660" s="301">
        <v>0</v>
      </c>
      <c r="J660" s="333">
        <v>100000</v>
      </c>
      <c r="K660" s="289">
        <v>737000</v>
      </c>
    </row>
    <row r="661" spans="1:11" s="15" customFormat="1" outlineLevel="2" x14ac:dyDescent="0.3">
      <c r="A661" s="98" t="s">
        <v>1765</v>
      </c>
      <c r="B661" s="99" t="s">
        <v>422</v>
      </c>
      <c r="C661" s="127" t="s">
        <v>1774</v>
      </c>
      <c r="D661" s="288">
        <v>42657</v>
      </c>
      <c r="E661" s="301">
        <v>7.38</v>
      </c>
      <c r="F661" s="315">
        <v>160000</v>
      </c>
      <c r="G661" s="316">
        <v>1180800</v>
      </c>
      <c r="H661" s="306">
        <v>0</v>
      </c>
      <c r="I661" s="301">
        <v>0</v>
      </c>
      <c r="J661" s="333">
        <v>160000</v>
      </c>
      <c r="K661" s="289">
        <v>1180800</v>
      </c>
    </row>
    <row r="662" spans="1:11" s="15" customFormat="1" outlineLevel="2" x14ac:dyDescent="0.3">
      <c r="A662" s="98" t="s">
        <v>1765</v>
      </c>
      <c r="B662" s="99" t="s">
        <v>422</v>
      </c>
      <c r="C662" s="127" t="s">
        <v>1774</v>
      </c>
      <c r="D662" s="288">
        <v>42660</v>
      </c>
      <c r="E662" s="301">
        <v>7.49</v>
      </c>
      <c r="F662" s="315">
        <v>238000</v>
      </c>
      <c r="G662" s="316">
        <v>1782620</v>
      </c>
      <c r="H662" s="306">
        <v>0</v>
      </c>
      <c r="I662" s="301">
        <v>0</v>
      </c>
      <c r="J662" s="333">
        <v>238000</v>
      </c>
      <c r="K662" s="289">
        <v>1782620</v>
      </c>
    </row>
    <row r="663" spans="1:11" s="15" customFormat="1" outlineLevel="2" x14ac:dyDescent="0.3">
      <c r="A663" s="98" t="s">
        <v>1765</v>
      </c>
      <c r="B663" s="99" t="s">
        <v>422</v>
      </c>
      <c r="C663" s="127" t="s">
        <v>1774</v>
      </c>
      <c r="D663" s="288">
        <v>42660</v>
      </c>
      <c r="E663" s="301">
        <v>7.5</v>
      </c>
      <c r="F663" s="315">
        <v>5000</v>
      </c>
      <c r="G663" s="316">
        <v>37500</v>
      </c>
      <c r="H663" s="306">
        <v>0</v>
      </c>
      <c r="I663" s="301">
        <v>0</v>
      </c>
      <c r="J663" s="333">
        <v>5000</v>
      </c>
      <c r="K663" s="289">
        <v>37500</v>
      </c>
    </row>
    <row r="664" spans="1:11" s="15" customFormat="1" outlineLevel="2" x14ac:dyDescent="0.3">
      <c r="A664" s="98" t="s">
        <v>1765</v>
      </c>
      <c r="B664" s="99" t="s">
        <v>422</v>
      </c>
      <c r="C664" s="127" t="s">
        <v>1774</v>
      </c>
      <c r="D664" s="288">
        <v>42660</v>
      </c>
      <c r="E664" s="301">
        <v>7.51</v>
      </c>
      <c r="F664" s="315">
        <v>1000</v>
      </c>
      <c r="G664" s="316">
        <v>7510</v>
      </c>
      <c r="H664" s="306">
        <v>0</v>
      </c>
      <c r="I664" s="301">
        <v>0</v>
      </c>
      <c r="J664" s="333">
        <v>1000</v>
      </c>
      <c r="K664" s="289">
        <v>7510</v>
      </c>
    </row>
    <row r="665" spans="1:11" s="15" customFormat="1" outlineLevel="2" x14ac:dyDescent="0.3">
      <c r="A665" s="98" t="s">
        <v>1765</v>
      </c>
      <c r="B665" s="99" t="s">
        <v>422</v>
      </c>
      <c r="C665" s="127" t="s">
        <v>1774</v>
      </c>
      <c r="D665" s="288">
        <v>42660</v>
      </c>
      <c r="E665" s="301">
        <v>7.52</v>
      </c>
      <c r="F665" s="315">
        <v>119000</v>
      </c>
      <c r="G665" s="316">
        <v>894880</v>
      </c>
      <c r="H665" s="306">
        <v>0</v>
      </c>
      <c r="I665" s="301">
        <v>0</v>
      </c>
      <c r="J665" s="333">
        <v>119000</v>
      </c>
      <c r="K665" s="289">
        <v>894880</v>
      </c>
    </row>
    <row r="666" spans="1:11" s="15" customFormat="1" outlineLevel="2" x14ac:dyDescent="0.3">
      <c r="A666" s="98" t="s">
        <v>1765</v>
      </c>
      <c r="B666" s="99" t="s">
        <v>422</v>
      </c>
      <c r="C666" s="127" t="s">
        <v>1774</v>
      </c>
      <c r="D666" s="288">
        <v>42660</v>
      </c>
      <c r="E666" s="301">
        <v>7.53</v>
      </c>
      <c r="F666" s="315">
        <v>98000</v>
      </c>
      <c r="G666" s="316">
        <v>737940</v>
      </c>
      <c r="H666" s="306">
        <v>0</v>
      </c>
      <c r="I666" s="301">
        <v>0</v>
      </c>
      <c r="J666" s="333">
        <v>98000</v>
      </c>
      <c r="K666" s="289">
        <v>737940</v>
      </c>
    </row>
    <row r="667" spans="1:11" s="15" customFormat="1" outlineLevel="2" x14ac:dyDescent="0.3">
      <c r="A667" s="98" t="s">
        <v>1765</v>
      </c>
      <c r="B667" s="99" t="s">
        <v>422</v>
      </c>
      <c r="C667" s="127" t="s">
        <v>1774</v>
      </c>
      <c r="D667" s="288">
        <v>42660</v>
      </c>
      <c r="E667" s="301">
        <v>7.54</v>
      </c>
      <c r="F667" s="315">
        <v>411000</v>
      </c>
      <c r="G667" s="316">
        <v>3098940</v>
      </c>
      <c r="H667" s="306">
        <v>0</v>
      </c>
      <c r="I667" s="301">
        <v>0</v>
      </c>
      <c r="J667" s="333">
        <v>411000</v>
      </c>
      <c r="K667" s="289">
        <v>3098940</v>
      </c>
    </row>
    <row r="668" spans="1:11" s="15" customFormat="1" outlineLevel="2" x14ac:dyDescent="0.3">
      <c r="A668" s="98" t="s">
        <v>1765</v>
      </c>
      <c r="B668" s="99" t="s">
        <v>422</v>
      </c>
      <c r="C668" s="127" t="s">
        <v>1774</v>
      </c>
      <c r="D668" s="288">
        <v>42661</v>
      </c>
      <c r="E668" s="301">
        <v>7.4</v>
      </c>
      <c r="F668" s="315">
        <v>118000</v>
      </c>
      <c r="G668" s="316">
        <v>873200</v>
      </c>
      <c r="H668" s="306">
        <v>0</v>
      </c>
      <c r="I668" s="301">
        <v>0</v>
      </c>
      <c r="J668" s="333">
        <v>118000</v>
      </c>
      <c r="K668" s="289">
        <v>873200</v>
      </c>
    </row>
    <row r="669" spans="1:11" s="15" customFormat="1" outlineLevel="2" x14ac:dyDescent="0.3">
      <c r="A669" s="98" t="s">
        <v>1765</v>
      </c>
      <c r="B669" s="99" t="s">
        <v>422</v>
      </c>
      <c r="C669" s="127" t="s">
        <v>1774</v>
      </c>
      <c r="D669" s="288">
        <v>42661</v>
      </c>
      <c r="E669" s="301">
        <v>7.41</v>
      </c>
      <c r="F669" s="315">
        <v>11000</v>
      </c>
      <c r="G669" s="316">
        <v>81510</v>
      </c>
      <c r="H669" s="306">
        <v>0</v>
      </c>
      <c r="I669" s="301">
        <v>0</v>
      </c>
      <c r="J669" s="333">
        <v>11000</v>
      </c>
      <c r="K669" s="289">
        <v>81510</v>
      </c>
    </row>
    <row r="670" spans="1:11" s="15" customFormat="1" outlineLevel="2" x14ac:dyDescent="0.3">
      <c r="A670" s="98" t="s">
        <v>1765</v>
      </c>
      <c r="B670" s="99" t="s">
        <v>422</v>
      </c>
      <c r="C670" s="127" t="s">
        <v>1774</v>
      </c>
      <c r="D670" s="288">
        <v>42661</v>
      </c>
      <c r="E670" s="301">
        <v>7.42</v>
      </c>
      <c r="F670" s="315">
        <v>15000</v>
      </c>
      <c r="G670" s="316">
        <v>111300</v>
      </c>
      <c r="H670" s="306">
        <v>0</v>
      </c>
      <c r="I670" s="301">
        <v>0</v>
      </c>
      <c r="J670" s="333">
        <v>15000</v>
      </c>
      <c r="K670" s="289">
        <v>111300</v>
      </c>
    </row>
    <row r="671" spans="1:11" s="15" customFormat="1" outlineLevel="2" x14ac:dyDescent="0.3">
      <c r="A671" s="98" t="s">
        <v>1765</v>
      </c>
      <c r="B671" s="99" t="s">
        <v>422</v>
      </c>
      <c r="C671" s="127" t="s">
        <v>1774</v>
      </c>
      <c r="D671" s="288">
        <v>42661</v>
      </c>
      <c r="E671" s="301">
        <v>7.43</v>
      </c>
      <c r="F671" s="315">
        <v>36000</v>
      </c>
      <c r="G671" s="316">
        <v>267480</v>
      </c>
      <c r="H671" s="306">
        <v>0</v>
      </c>
      <c r="I671" s="301">
        <v>0</v>
      </c>
      <c r="J671" s="333">
        <v>36000</v>
      </c>
      <c r="K671" s="289">
        <v>267480</v>
      </c>
    </row>
    <row r="672" spans="1:11" s="15" customFormat="1" outlineLevel="2" x14ac:dyDescent="0.3">
      <c r="A672" s="98" t="s">
        <v>1765</v>
      </c>
      <c r="B672" s="99" t="s">
        <v>422</v>
      </c>
      <c r="C672" s="127" t="s">
        <v>1774</v>
      </c>
      <c r="D672" s="288">
        <v>42661</v>
      </c>
      <c r="E672" s="301">
        <v>7.44</v>
      </c>
      <c r="F672" s="315">
        <v>35000</v>
      </c>
      <c r="G672" s="316">
        <v>260400</v>
      </c>
      <c r="H672" s="306">
        <v>0</v>
      </c>
      <c r="I672" s="301">
        <v>0</v>
      </c>
      <c r="J672" s="333">
        <v>35000</v>
      </c>
      <c r="K672" s="289">
        <v>260400</v>
      </c>
    </row>
    <row r="673" spans="1:11" s="15" customFormat="1" outlineLevel="2" x14ac:dyDescent="0.3">
      <c r="A673" s="98" t="s">
        <v>1765</v>
      </c>
      <c r="B673" s="99" t="s">
        <v>422</v>
      </c>
      <c r="C673" s="127" t="s">
        <v>1774</v>
      </c>
      <c r="D673" s="288">
        <v>42661</v>
      </c>
      <c r="E673" s="301">
        <v>7.45</v>
      </c>
      <c r="F673" s="315">
        <v>345000</v>
      </c>
      <c r="G673" s="316">
        <v>2570250</v>
      </c>
      <c r="H673" s="306">
        <v>0</v>
      </c>
      <c r="I673" s="301">
        <v>0</v>
      </c>
      <c r="J673" s="333">
        <v>345000</v>
      </c>
      <c r="K673" s="289">
        <v>2570250</v>
      </c>
    </row>
    <row r="674" spans="1:11" s="15" customFormat="1" outlineLevel="2" x14ac:dyDescent="0.3">
      <c r="A674" s="98" t="s">
        <v>1765</v>
      </c>
      <c r="B674" s="99" t="s">
        <v>422</v>
      </c>
      <c r="C674" s="127" t="s">
        <v>1774</v>
      </c>
      <c r="D674" s="288">
        <v>42661</v>
      </c>
      <c r="E674" s="301">
        <v>7.46</v>
      </c>
      <c r="F674" s="315">
        <v>62000</v>
      </c>
      <c r="G674" s="316">
        <v>462520</v>
      </c>
      <c r="H674" s="306">
        <v>0</v>
      </c>
      <c r="I674" s="301">
        <v>0</v>
      </c>
      <c r="J674" s="333">
        <v>62000</v>
      </c>
      <c r="K674" s="289">
        <v>462520</v>
      </c>
    </row>
    <row r="675" spans="1:11" s="15" customFormat="1" outlineLevel="2" x14ac:dyDescent="0.3">
      <c r="A675" s="98" t="s">
        <v>1765</v>
      </c>
      <c r="B675" s="99" t="s">
        <v>422</v>
      </c>
      <c r="C675" s="127" t="s">
        <v>1774</v>
      </c>
      <c r="D675" s="288">
        <v>42661</v>
      </c>
      <c r="E675" s="301">
        <v>7.47</v>
      </c>
      <c r="F675" s="315">
        <v>36000</v>
      </c>
      <c r="G675" s="316">
        <v>268920</v>
      </c>
      <c r="H675" s="306">
        <v>0</v>
      </c>
      <c r="I675" s="301">
        <v>0</v>
      </c>
      <c r="J675" s="333">
        <v>36000</v>
      </c>
      <c r="K675" s="289">
        <v>268920</v>
      </c>
    </row>
    <row r="676" spans="1:11" s="15" customFormat="1" outlineLevel="2" x14ac:dyDescent="0.3">
      <c r="A676" s="98" t="s">
        <v>1765</v>
      </c>
      <c r="B676" s="99" t="s">
        <v>422</v>
      </c>
      <c r="C676" s="127" t="s">
        <v>1774</v>
      </c>
      <c r="D676" s="288">
        <v>42661</v>
      </c>
      <c r="E676" s="301">
        <v>7.48</v>
      </c>
      <c r="F676" s="315">
        <v>300000</v>
      </c>
      <c r="G676" s="316">
        <v>2244000</v>
      </c>
      <c r="H676" s="306">
        <v>0</v>
      </c>
      <c r="I676" s="301">
        <v>0</v>
      </c>
      <c r="J676" s="333">
        <v>300000</v>
      </c>
      <c r="K676" s="289">
        <v>2244000</v>
      </c>
    </row>
    <row r="677" spans="1:11" s="15" customFormat="1" outlineLevel="2" x14ac:dyDescent="0.3">
      <c r="A677" s="98" t="s">
        <v>1765</v>
      </c>
      <c r="B677" s="99" t="s">
        <v>422</v>
      </c>
      <c r="C677" s="127" t="s">
        <v>1774</v>
      </c>
      <c r="D677" s="288">
        <v>42661</v>
      </c>
      <c r="E677" s="301">
        <v>7.49</v>
      </c>
      <c r="F677" s="315">
        <v>55000</v>
      </c>
      <c r="G677" s="316">
        <v>411950</v>
      </c>
      <c r="H677" s="306">
        <v>0</v>
      </c>
      <c r="I677" s="301">
        <v>0</v>
      </c>
      <c r="J677" s="333">
        <v>55000</v>
      </c>
      <c r="K677" s="289">
        <v>411950</v>
      </c>
    </row>
    <row r="678" spans="1:11" s="15" customFormat="1" outlineLevel="2" x14ac:dyDescent="0.3">
      <c r="A678" s="98" t="s">
        <v>1765</v>
      </c>
      <c r="B678" s="99" t="s">
        <v>422</v>
      </c>
      <c r="C678" s="127" t="s">
        <v>1774</v>
      </c>
      <c r="D678" s="288">
        <v>42661</v>
      </c>
      <c r="E678" s="301">
        <v>7.5</v>
      </c>
      <c r="F678" s="315">
        <v>65000</v>
      </c>
      <c r="G678" s="316">
        <v>487500</v>
      </c>
      <c r="H678" s="306">
        <v>0</v>
      </c>
      <c r="I678" s="301">
        <v>0</v>
      </c>
      <c r="J678" s="333">
        <v>65000</v>
      </c>
      <c r="K678" s="289">
        <v>487500</v>
      </c>
    </row>
    <row r="679" spans="1:11" s="15" customFormat="1" outlineLevel="2" x14ac:dyDescent="0.3">
      <c r="A679" s="98" t="s">
        <v>1765</v>
      </c>
      <c r="B679" s="99" t="s">
        <v>422</v>
      </c>
      <c r="C679" s="127" t="s">
        <v>1774</v>
      </c>
      <c r="D679" s="288">
        <v>42661</v>
      </c>
      <c r="E679" s="301">
        <v>7.51</v>
      </c>
      <c r="F679" s="315">
        <v>49000</v>
      </c>
      <c r="G679" s="316">
        <v>367990</v>
      </c>
      <c r="H679" s="306">
        <v>0</v>
      </c>
      <c r="I679" s="301">
        <v>0</v>
      </c>
      <c r="J679" s="333">
        <v>49000</v>
      </c>
      <c r="K679" s="289">
        <v>367990</v>
      </c>
    </row>
    <row r="680" spans="1:11" s="15" customFormat="1" outlineLevel="2" x14ac:dyDescent="0.3">
      <c r="A680" s="98" t="s">
        <v>1765</v>
      </c>
      <c r="B680" s="99" t="s">
        <v>422</v>
      </c>
      <c r="C680" s="127" t="s">
        <v>1774</v>
      </c>
      <c r="D680" s="288">
        <v>42661</v>
      </c>
      <c r="E680" s="301">
        <v>7.52</v>
      </c>
      <c r="F680" s="315">
        <v>100000</v>
      </c>
      <c r="G680" s="316">
        <v>752000</v>
      </c>
      <c r="H680" s="306">
        <v>0</v>
      </c>
      <c r="I680" s="301">
        <v>0</v>
      </c>
      <c r="J680" s="333">
        <v>100000</v>
      </c>
      <c r="K680" s="289">
        <v>752000</v>
      </c>
    </row>
    <row r="681" spans="1:11" s="15" customFormat="1" outlineLevel="2" x14ac:dyDescent="0.3">
      <c r="A681" s="98" t="s">
        <v>1765</v>
      </c>
      <c r="B681" s="99" t="s">
        <v>422</v>
      </c>
      <c r="C681" s="127" t="s">
        <v>1774</v>
      </c>
      <c r="D681" s="288">
        <v>42661</v>
      </c>
      <c r="E681" s="301">
        <v>7.53</v>
      </c>
      <c r="F681" s="315">
        <v>100000</v>
      </c>
      <c r="G681" s="316">
        <v>753000</v>
      </c>
      <c r="H681" s="306">
        <v>0</v>
      </c>
      <c r="I681" s="301">
        <v>0</v>
      </c>
      <c r="J681" s="333">
        <v>100000</v>
      </c>
      <c r="K681" s="289">
        <v>753000</v>
      </c>
    </row>
    <row r="682" spans="1:11" s="15" customFormat="1" outlineLevel="2" x14ac:dyDescent="0.3">
      <c r="A682" s="98" t="s">
        <v>1765</v>
      </c>
      <c r="B682" s="99" t="s">
        <v>422</v>
      </c>
      <c r="C682" s="127" t="s">
        <v>1774</v>
      </c>
      <c r="D682" s="288">
        <v>42661</v>
      </c>
      <c r="E682" s="301">
        <v>7.54</v>
      </c>
      <c r="F682" s="315">
        <v>535000</v>
      </c>
      <c r="G682" s="316">
        <v>4033900</v>
      </c>
      <c r="H682" s="306">
        <v>0</v>
      </c>
      <c r="I682" s="301">
        <v>0</v>
      </c>
      <c r="J682" s="333">
        <v>535000</v>
      </c>
      <c r="K682" s="289">
        <v>4033900</v>
      </c>
    </row>
    <row r="683" spans="1:11" s="15" customFormat="1" outlineLevel="2" x14ac:dyDescent="0.3">
      <c r="A683" s="98" t="s">
        <v>1765</v>
      </c>
      <c r="B683" s="99" t="s">
        <v>422</v>
      </c>
      <c r="C683" s="127" t="s">
        <v>1774</v>
      </c>
      <c r="D683" s="288">
        <v>42661</v>
      </c>
      <c r="E683" s="301">
        <v>7.55</v>
      </c>
      <c r="F683" s="315">
        <v>116000</v>
      </c>
      <c r="G683" s="316">
        <v>875800</v>
      </c>
      <c r="H683" s="306">
        <v>0</v>
      </c>
      <c r="I683" s="301">
        <v>0</v>
      </c>
      <c r="J683" s="333">
        <v>116000</v>
      </c>
      <c r="K683" s="289">
        <v>875800</v>
      </c>
    </row>
    <row r="684" spans="1:11" s="15" customFormat="1" outlineLevel="2" x14ac:dyDescent="0.3">
      <c r="A684" s="98" t="s">
        <v>1765</v>
      </c>
      <c r="B684" s="99" t="s">
        <v>422</v>
      </c>
      <c r="C684" s="127" t="s">
        <v>1774</v>
      </c>
      <c r="D684" s="288">
        <v>42661</v>
      </c>
      <c r="E684" s="301">
        <v>7.56</v>
      </c>
      <c r="F684" s="315">
        <v>44000</v>
      </c>
      <c r="G684" s="316">
        <v>332640</v>
      </c>
      <c r="H684" s="306">
        <v>0</v>
      </c>
      <c r="I684" s="301">
        <v>0</v>
      </c>
      <c r="J684" s="333">
        <v>44000</v>
      </c>
      <c r="K684" s="289">
        <v>332640</v>
      </c>
    </row>
    <row r="685" spans="1:11" s="15" customFormat="1" outlineLevel="2" x14ac:dyDescent="0.3">
      <c r="A685" s="98" t="s">
        <v>1765</v>
      </c>
      <c r="B685" s="99" t="s">
        <v>422</v>
      </c>
      <c r="C685" s="127" t="s">
        <v>1774</v>
      </c>
      <c r="D685" s="288">
        <v>42661</v>
      </c>
      <c r="E685" s="301">
        <v>7.57</v>
      </c>
      <c r="F685" s="315">
        <v>549000</v>
      </c>
      <c r="G685" s="316">
        <v>4155930</v>
      </c>
      <c r="H685" s="306">
        <v>0</v>
      </c>
      <c r="I685" s="301">
        <v>0</v>
      </c>
      <c r="J685" s="333">
        <v>549000</v>
      </c>
      <c r="K685" s="289">
        <v>4155930</v>
      </c>
    </row>
    <row r="686" spans="1:11" s="15" customFormat="1" outlineLevel="2" x14ac:dyDescent="0.3">
      <c r="A686" s="98" t="s">
        <v>1765</v>
      </c>
      <c r="B686" s="99" t="s">
        <v>422</v>
      </c>
      <c r="C686" s="127" t="s">
        <v>1774</v>
      </c>
      <c r="D686" s="288">
        <v>42661</v>
      </c>
      <c r="E686" s="301">
        <v>7.58</v>
      </c>
      <c r="F686" s="315">
        <v>693000</v>
      </c>
      <c r="G686" s="316">
        <v>5252940</v>
      </c>
      <c r="H686" s="306">
        <v>0</v>
      </c>
      <c r="I686" s="301">
        <v>0</v>
      </c>
      <c r="J686" s="333">
        <v>693000</v>
      </c>
      <c r="K686" s="289">
        <v>5252940</v>
      </c>
    </row>
    <row r="687" spans="1:11" s="15" customFormat="1" outlineLevel="2" x14ac:dyDescent="0.3">
      <c r="A687" s="98" t="s">
        <v>1765</v>
      </c>
      <c r="B687" s="99" t="s">
        <v>422</v>
      </c>
      <c r="C687" s="127" t="s">
        <v>1774</v>
      </c>
      <c r="D687" s="288">
        <v>42661</v>
      </c>
      <c r="E687" s="301">
        <v>7.59</v>
      </c>
      <c r="F687" s="315">
        <v>563000</v>
      </c>
      <c r="G687" s="316">
        <v>4273170</v>
      </c>
      <c r="H687" s="306">
        <v>0</v>
      </c>
      <c r="I687" s="301">
        <v>0</v>
      </c>
      <c r="J687" s="333">
        <v>563000</v>
      </c>
      <c r="K687" s="289">
        <v>4273170</v>
      </c>
    </row>
    <row r="688" spans="1:11" s="15" customFormat="1" outlineLevel="2" x14ac:dyDescent="0.3">
      <c r="A688" s="98" t="s">
        <v>1765</v>
      </c>
      <c r="B688" s="99" t="s">
        <v>422</v>
      </c>
      <c r="C688" s="127" t="s">
        <v>1774</v>
      </c>
      <c r="D688" s="288">
        <v>42661</v>
      </c>
      <c r="E688" s="301">
        <v>7.6</v>
      </c>
      <c r="F688" s="315">
        <v>1000000</v>
      </c>
      <c r="G688" s="316">
        <v>7600000</v>
      </c>
      <c r="H688" s="306">
        <v>0</v>
      </c>
      <c r="I688" s="301">
        <v>0</v>
      </c>
      <c r="J688" s="333">
        <v>1000000</v>
      </c>
      <c r="K688" s="289">
        <v>7600000</v>
      </c>
    </row>
    <row r="689" spans="1:11" s="15" customFormat="1" outlineLevel="2" x14ac:dyDescent="0.3">
      <c r="A689" s="98" t="s">
        <v>1765</v>
      </c>
      <c r="B689" s="99" t="s">
        <v>422</v>
      </c>
      <c r="C689" s="127" t="s">
        <v>1774</v>
      </c>
      <c r="D689" s="288">
        <v>42661</v>
      </c>
      <c r="E689" s="301">
        <v>7.61</v>
      </c>
      <c r="F689" s="315">
        <v>254000</v>
      </c>
      <c r="G689" s="316">
        <v>1932940</v>
      </c>
      <c r="H689" s="306">
        <v>0</v>
      </c>
      <c r="I689" s="301">
        <v>0</v>
      </c>
      <c r="J689" s="333">
        <v>254000</v>
      </c>
      <c r="K689" s="289">
        <v>1932940</v>
      </c>
    </row>
    <row r="690" spans="1:11" s="15" customFormat="1" outlineLevel="2" x14ac:dyDescent="0.3">
      <c r="A690" s="98" t="s">
        <v>1765</v>
      </c>
      <c r="B690" s="99" t="s">
        <v>422</v>
      </c>
      <c r="C690" s="127" t="s">
        <v>1774</v>
      </c>
      <c r="D690" s="288">
        <v>42661</v>
      </c>
      <c r="E690" s="301">
        <v>7.62</v>
      </c>
      <c r="F690" s="315">
        <v>389000</v>
      </c>
      <c r="G690" s="316">
        <v>2964180</v>
      </c>
      <c r="H690" s="306">
        <v>0</v>
      </c>
      <c r="I690" s="301">
        <v>0</v>
      </c>
      <c r="J690" s="333">
        <v>389000</v>
      </c>
      <c r="K690" s="289">
        <v>2964180</v>
      </c>
    </row>
    <row r="691" spans="1:11" s="15" customFormat="1" outlineLevel="2" x14ac:dyDescent="0.3">
      <c r="A691" s="98" t="s">
        <v>1765</v>
      </c>
      <c r="B691" s="99" t="s">
        <v>422</v>
      </c>
      <c r="C691" s="127" t="s">
        <v>1774</v>
      </c>
      <c r="D691" s="288">
        <v>42661</v>
      </c>
      <c r="E691" s="301">
        <v>7.63</v>
      </c>
      <c r="F691" s="315">
        <v>300000</v>
      </c>
      <c r="G691" s="316">
        <v>2289000</v>
      </c>
      <c r="H691" s="306">
        <v>0</v>
      </c>
      <c r="I691" s="301">
        <v>0</v>
      </c>
      <c r="J691" s="333">
        <v>300000</v>
      </c>
      <c r="K691" s="289">
        <v>2289000</v>
      </c>
    </row>
    <row r="692" spans="1:11" s="15" customFormat="1" outlineLevel="2" x14ac:dyDescent="0.3">
      <c r="A692" s="98" t="s">
        <v>1765</v>
      </c>
      <c r="B692" s="99" t="s">
        <v>422</v>
      </c>
      <c r="C692" s="127" t="s">
        <v>1774</v>
      </c>
      <c r="D692" s="288">
        <v>42661</v>
      </c>
      <c r="E692" s="301">
        <v>7.64</v>
      </c>
      <c r="F692" s="315">
        <v>200000</v>
      </c>
      <c r="G692" s="316">
        <v>1528000</v>
      </c>
      <c r="H692" s="306">
        <v>0</v>
      </c>
      <c r="I692" s="301">
        <v>0</v>
      </c>
      <c r="J692" s="333">
        <v>200000</v>
      </c>
      <c r="K692" s="289">
        <v>1528000</v>
      </c>
    </row>
    <row r="693" spans="1:11" s="15" customFormat="1" outlineLevel="2" x14ac:dyDescent="0.3">
      <c r="A693" s="98" t="s">
        <v>1765</v>
      </c>
      <c r="B693" s="99" t="s">
        <v>422</v>
      </c>
      <c r="C693" s="127" t="s">
        <v>1774</v>
      </c>
      <c r="D693" s="288">
        <v>42661</v>
      </c>
      <c r="E693" s="301">
        <v>7.96</v>
      </c>
      <c r="F693" s="315">
        <v>100000</v>
      </c>
      <c r="G693" s="316">
        <v>796000</v>
      </c>
      <c r="H693" s="306">
        <v>0</v>
      </c>
      <c r="I693" s="301">
        <v>0</v>
      </c>
      <c r="J693" s="333">
        <v>100000</v>
      </c>
      <c r="K693" s="289">
        <v>796000</v>
      </c>
    </row>
    <row r="694" spans="1:11" s="15" customFormat="1" outlineLevel="2" x14ac:dyDescent="0.3">
      <c r="A694" s="98" t="s">
        <v>1765</v>
      </c>
      <c r="B694" s="99" t="s">
        <v>422</v>
      </c>
      <c r="C694" s="127" t="s">
        <v>1774</v>
      </c>
      <c r="D694" s="288">
        <v>42661</v>
      </c>
      <c r="E694" s="301">
        <v>7.98</v>
      </c>
      <c r="F694" s="315">
        <v>610000</v>
      </c>
      <c r="G694" s="316">
        <v>4867800</v>
      </c>
      <c r="H694" s="306">
        <v>0</v>
      </c>
      <c r="I694" s="301">
        <v>0</v>
      </c>
      <c r="J694" s="333">
        <v>610000</v>
      </c>
      <c r="K694" s="289">
        <v>4867800</v>
      </c>
    </row>
    <row r="695" spans="1:11" s="15" customFormat="1" outlineLevel="2" x14ac:dyDescent="0.3">
      <c r="A695" s="98" t="s">
        <v>1765</v>
      </c>
      <c r="B695" s="99" t="s">
        <v>422</v>
      </c>
      <c r="C695" s="127" t="s">
        <v>1774</v>
      </c>
      <c r="D695" s="288">
        <v>42661</v>
      </c>
      <c r="E695" s="301">
        <v>8</v>
      </c>
      <c r="F695" s="315">
        <v>300000</v>
      </c>
      <c r="G695" s="316">
        <v>2400000</v>
      </c>
      <c r="H695" s="306">
        <v>0</v>
      </c>
      <c r="I695" s="301">
        <v>0</v>
      </c>
      <c r="J695" s="333">
        <v>300000</v>
      </c>
      <c r="K695" s="289">
        <v>2400000</v>
      </c>
    </row>
    <row r="696" spans="1:11" s="15" customFormat="1" outlineLevel="2" x14ac:dyDescent="0.3">
      <c r="A696" s="98" t="s">
        <v>1765</v>
      </c>
      <c r="B696" s="99" t="s">
        <v>422</v>
      </c>
      <c r="C696" s="127" t="s">
        <v>1774</v>
      </c>
      <c r="D696" s="288">
        <v>42662</v>
      </c>
      <c r="E696" s="301">
        <v>8.0500000000000007</v>
      </c>
      <c r="F696" s="315">
        <v>523000</v>
      </c>
      <c r="G696" s="316">
        <v>4210150</v>
      </c>
      <c r="H696" s="306">
        <v>0</v>
      </c>
      <c r="I696" s="301">
        <v>0</v>
      </c>
      <c r="J696" s="333">
        <v>523000</v>
      </c>
      <c r="K696" s="289">
        <v>4210150</v>
      </c>
    </row>
    <row r="697" spans="1:11" s="15" customFormat="1" outlineLevel="2" x14ac:dyDescent="0.3">
      <c r="A697" s="98" t="s">
        <v>1765</v>
      </c>
      <c r="B697" s="99" t="s">
        <v>422</v>
      </c>
      <c r="C697" s="127" t="s">
        <v>1774</v>
      </c>
      <c r="D697" s="288">
        <v>42662</v>
      </c>
      <c r="E697" s="301">
        <v>8.08</v>
      </c>
      <c r="F697" s="315">
        <v>405000</v>
      </c>
      <c r="G697" s="316">
        <v>3272400</v>
      </c>
      <c r="H697" s="306">
        <v>0</v>
      </c>
      <c r="I697" s="301">
        <v>0</v>
      </c>
      <c r="J697" s="333">
        <v>405000</v>
      </c>
      <c r="K697" s="289">
        <v>3272400</v>
      </c>
    </row>
    <row r="698" spans="1:11" s="15" customFormat="1" outlineLevel="2" x14ac:dyDescent="0.3">
      <c r="A698" s="98" t="s">
        <v>1765</v>
      </c>
      <c r="B698" s="99" t="s">
        <v>422</v>
      </c>
      <c r="C698" s="127" t="s">
        <v>1774</v>
      </c>
      <c r="D698" s="288">
        <v>42662</v>
      </c>
      <c r="E698" s="301">
        <v>8.09</v>
      </c>
      <c r="F698" s="315">
        <v>495000</v>
      </c>
      <c r="G698" s="316">
        <v>4004550</v>
      </c>
      <c r="H698" s="306">
        <v>0</v>
      </c>
      <c r="I698" s="301">
        <v>0</v>
      </c>
      <c r="J698" s="333">
        <v>495000</v>
      </c>
      <c r="K698" s="289">
        <v>4004550</v>
      </c>
    </row>
    <row r="699" spans="1:11" s="15" customFormat="1" outlineLevel="2" x14ac:dyDescent="0.3">
      <c r="A699" s="98" t="s">
        <v>1765</v>
      </c>
      <c r="B699" s="99" t="s">
        <v>422</v>
      </c>
      <c r="C699" s="127" t="s">
        <v>1774</v>
      </c>
      <c r="D699" s="288">
        <v>42662</v>
      </c>
      <c r="E699" s="301">
        <v>8.1</v>
      </c>
      <c r="F699" s="315">
        <v>685000</v>
      </c>
      <c r="G699" s="316">
        <v>5548500</v>
      </c>
      <c r="H699" s="306">
        <v>0</v>
      </c>
      <c r="I699" s="301">
        <v>0</v>
      </c>
      <c r="J699" s="333">
        <v>685000</v>
      </c>
      <c r="K699" s="289">
        <v>5548500</v>
      </c>
    </row>
    <row r="700" spans="1:11" s="15" customFormat="1" outlineLevel="2" x14ac:dyDescent="0.3">
      <c r="A700" s="98" t="s">
        <v>1765</v>
      </c>
      <c r="B700" s="99" t="s">
        <v>422</v>
      </c>
      <c r="C700" s="127" t="s">
        <v>1774</v>
      </c>
      <c r="D700" s="288">
        <v>42662</v>
      </c>
      <c r="E700" s="301">
        <v>8.11</v>
      </c>
      <c r="F700" s="315">
        <v>315000</v>
      </c>
      <c r="G700" s="316">
        <v>2554650</v>
      </c>
      <c r="H700" s="306">
        <v>0</v>
      </c>
      <c r="I700" s="301">
        <v>0</v>
      </c>
      <c r="J700" s="333">
        <v>315000</v>
      </c>
      <c r="K700" s="289">
        <v>2554650</v>
      </c>
    </row>
    <row r="701" spans="1:11" s="15" customFormat="1" outlineLevel="2" x14ac:dyDescent="0.3">
      <c r="A701" s="98" t="s">
        <v>1765</v>
      </c>
      <c r="B701" s="99" t="s">
        <v>422</v>
      </c>
      <c r="C701" s="127" t="s">
        <v>1774</v>
      </c>
      <c r="D701" s="288">
        <v>42662</v>
      </c>
      <c r="E701" s="301">
        <v>8.1300000000000008</v>
      </c>
      <c r="F701" s="315">
        <v>200000</v>
      </c>
      <c r="G701" s="316">
        <v>1626000</v>
      </c>
      <c r="H701" s="306">
        <v>0</v>
      </c>
      <c r="I701" s="301">
        <v>0</v>
      </c>
      <c r="J701" s="333">
        <v>200000</v>
      </c>
      <c r="K701" s="289">
        <v>1626000</v>
      </c>
    </row>
    <row r="702" spans="1:11" s="15" customFormat="1" outlineLevel="2" x14ac:dyDescent="0.3">
      <c r="A702" s="98" t="s">
        <v>1765</v>
      </c>
      <c r="B702" s="99" t="s">
        <v>422</v>
      </c>
      <c r="C702" s="127" t="s">
        <v>1774</v>
      </c>
      <c r="D702" s="288">
        <v>42662</v>
      </c>
      <c r="E702" s="301">
        <v>8.14</v>
      </c>
      <c r="F702" s="315">
        <v>200000</v>
      </c>
      <c r="G702" s="316">
        <v>1628000</v>
      </c>
      <c r="H702" s="306">
        <v>0</v>
      </c>
      <c r="I702" s="301">
        <v>0</v>
      </c>
      <c r="J702" s="333">
        <v>200000</v>
      </c>
      <c r="K702" s="289">
        <v>1628000</v>
      </c>
    </row>
    <row r="703" spans="1:11" s="15" customFormat="1" outlineLevel="2" x14ac:dyDescent="0.3">
      <c r="A703" s="98" t="s">
        <v>1765</v>
      </c>
      <c r="B703" s="99" t="s">
        <v>422</v>
      </c>
      <c r="C703" s="127" t="s">
        <v>1774</v>
      </c>
      <c r="D703" s="288">
        <v>42662</v>
      </c>
      <c r="E703" s="301">
        <v>8.15</v>
      </c>
      <c r="F703" s="315">
        <v>500000</v>
      </c>
      <c r="G703" s="316">
        <v>4075000</v>
      </c>
      <c r="H703" s="306">
        <v>0</v>
      </c>
      <c r="I703" s="301">
        <v>0</v>
      </c>
      <c r="J703" s="333">
        <v>500000</v>
      </c>
      <c r="K703" s="289">
        <v>4075000</v>
      </c>
    </row>
    <row r="704" spans="1:11" s="15" customFormat="1" outlineLevel="2" x14ac:dyDescent="0.3">
      <c r="A704" s="98" t="s">
        <v>1765</v>
      </c>
      <c r="B704" s="99" t="s">
        <v>422</v>
      </c>
      <c r="C704" s="127" t="s">
        <v>1774</v>
      </c>
      <c r="D704" s="288">
        <v>42662</v>
      </c>
      <c r="E704" s="301">
        <v>8.16</v>
      </c>
      <c r="F704" s="315">
        <v>500000</v>
      </c>
      <c r="G704" s="316">
        <v>4080000</v>
      </c>
      <c r="H704" s="306">
        <v>0</v>
      </c>
      <c r="I704" s="301">
        <v>0</v>
      </c>
      <c r="J704" s="333">
        <v>500000</v>
      </c>
      <c r="K704" s="289">
        <v>4080000</v>
      </c>
    </row>
    <row r="705" spans="1:11" s="15" customFormat="1" outlineLevel="2" x14ac:dyDescent="0.3">
      <c r="A705" s="98" t="s">
        <v>1765</v>
      </c>
      <c r="B705" s="99" t="s">
        <v>422</v>
      </c>
      <c r="C705" s="127" t="s">
        <v>1774</v>
      </c>
      <c r="D705" s="288">
        <v>42663</v>
      </c>
      <c r="E705" s="301">
        <v>8</v>
      </c>
      <c r="F705" s="315">
        <v>131000</v>
      </c>
      <c r="G705" s="316">
        <v>1048000</v>
      </c>
      <c r="H705" s="306">
        <v>0</v>
      </c>
      <c r="I705" s="301">
        <v>0</v>
      </c>
      <c r="J705" s="333">
        <v>131000</v>
      </c>
      <c r="K705" s="289">
        <v>1048000</v>
      </c>
    </row>
    <row r="706" spans="1:11" s="15" customFormat="1" outlineLevel="2" x14ac:dyDescent="0.3">
      <c r="A706" s="98" t="s">
        <v>1765</v>
      </c>
      <c r="B706" s="99" t="s">
        <v>422</v>
      </c>
      <c r="C706" s="127" t="s">
        <v>1774</v>
      </c>
      <c r="D706" s="288">
        <v>42663</v>
      </c>
      <c r="E706" s="301">
        <v>8.01</v>
      </c>
      <c r="F706" s="315">
        <v>60000</v>
      </c>
      <c r="G706" s="316">
        <v>480600</v>
      </c>
      <c r="H706" s="306">
        <v>0</v>
      </c>
      <c r="I706" s="301">
        <v>0</v>
      </c>
      <c r="J706" s="333">
        <v>60000</v>
      </c>
      <c r="K706" s="289">
        <v>480600</v>
      </c>
    </row>
    <row r="707" spans="1:11" s="15" customFormat="1" outlineLevel="2" x14ac:dyDescent="0.3">
      <c r="A707" s="98" t="s">
        <v>1765</v>
      </c>
      <c r="B707" s="99" t="s">
        <v>422</v>
      </c>
      <c r="C707" s="127" t="s">
        <v>1774</v>
      </c>
      <c r="D707" s="288">
        <v>42663</v>
      </c>
      <c r="E707" s="301">
        <v>8.0500000000000007</v>
      </c>
      <c r="F707" s="315">
        <v>90000</v>
      </c>
      <c r="G707" s="316">
        <v>724500</v>
      </c>
      <c r="H707" s="306">
        <v>0</v>
      </c>
      <c r="I707" s="301">
        <v>0</v>
      </c>
      <c r="J707" s="333">
        <v>90000</v>
      </c>
      <c r="K707" s="289">
        <v>724500</v>
      </c>
    </row>
    <row r="708" spans="1:11" s="15" customFormat="1" outlineLevel="2" x14ac:dyDescent="0.3">
      <c r="A708" s="98" t="s">
        <v>1765</v>
      </c>
      <c r="B708" s="99" t="s">
        <v>422</v>
      </c>
      <c r="C708" s="127" t="s">
        <v>1774</v>
      </c>
      <c r="D708" s="288">
        <v>42663</v>
      </c>
      <c r="E708" s="301">
        <v>8.06</v>
      </c>
      <c r="F708" s="315">
        <v>441000</v>
      </c>
      <c r="G708" s="316">
        <v>3554460</v>
      </c>
      <c r="H708" s="306">
        <v>0</v>
      </c>
      <c r="I708" s="301">
        <v>0</v>
      </c>
      <c r="J708" s="333">
        <v>441000</v>
      </c>
      <c r="K708" s="289">
        <v>3554460</v>
      </c>
    </row>
    <row r="709" spans="1:11" s="15" customFormat="1" outlineLevel="2" x14ac:dyDescent="0.3">
      <c r="A709" s="98" t="s">
        <v>1765</v>
      </c>
      <c r="B709" s="99" t="s">
        <v>422</v>
      </c>
      <c r="C709" s="127" t="s">
        <v>1774</v>
      </c>
      <c r="D709" s="288">
        <v>42663</v>
      </c>
      <c r="E709" s="301">
        <v>8.08</v>
      </c>
      <c r="F709" s="315">
        <v>54000</v>
      </c>
      <c r="G709" s="316">
        <v>436320</v>
      </c>
      <c r="H709" s="306">
        <v>0</v>
      </c>
      <c r="I709" s="301">
        <v>0</v>
      </c>
      <c r="J709" s="333">
        <v>54000</v>
      </c>
      <c r="K709" s="289">
        <v>436320</v>
      </c>
    </row>
    <row r="710" spans="1:11" s="15" customFormat="1" outlineLevel="2" x14ac:dyDescent="0.3">
      <c r="A710" s="98" t="s">
        <v>1765</v>
      </c>
      <c r="B710" s="99" t="s">
        <v>422</v>
      </c>
      <c r="C710" s="127" t="s">
        <v>1774</v>
      </c>
      <c r="D710" s="288">
        <v>42663</v>
      </c>
      <c r="E710" s="301">
        <v>8.1300000000000008</v>
      </c>
      <c r="F710" s="315">
        <v>100000</v>
      </c>
      <c r="G710" s="316">
        <v>813000</v>
      </c>
      <c r="H710" s="306">
        <v>0</v>
      </c>
      <c r="I710" s="301">
        <v>0</v>
      </c>
      <c r="J710" s="333">
        <v>100000</v>
      </c>
      <c r="K710" s="289">
        <v>813000</v>
      </c>
    </row>
    <row r="711" spans="1:11" s="15" customFormat="1" outlineLevel="2" x14ac:dyDescent="0.3">
      <c r="A711" s="98" t="s">
        <v>1765</v>
      </c>
      <c r="B711" s="99" t="s">
        <v>422</v>
      </c>
      <c r="C711" s="127" t="s">
        <v>1774</v>
      </c>
      <c r="D711" s="288">
        <v>42663</v>
      </c>
      <c r="E711" s="301">
        <v>8.14</v>
      </c>
      <c r="F711" s="315">
        <v>332000</v>
      </c>
      <c r="G711" s="316">
        <v>2702480</v>
      </c>
      <c r="H711" s="306">
        <v>0</v>
      </c>
      <c r="I711" s="301">
        <v>0</v>
      </c>
      <c r="J711" s="333">
        <v>332000</v>
      </c>
      <c r="K711" s="289">
        <v>2702480</v>
      </c>
    </row>
    <row r="712" spans="1:11" s="15" customFormat="1" outlineLevel="2" x14ac:dyDescent="0.3">
      <c r="A712" s="98" t="s">
        <v>1765</v>
      </c>
      <c r="B712" s="99" t="s">
        <v>422</v>
      </c>
      <c r="C712" s="127" t="s">
        <v>1774</v>
      </c>
      <c r="D712" s="288">
        <v>42663</v>
      </c>
      <c r="E712" s="301">
        <v>8.15</v>
      </c>
      <c r="F712" s="315">
        <v>520000</v>
      </c>
      <c r="G712" s="316">
        <v>4238000</v>
      </c>
      <c r="H712" s="306">
        <v>0</v>
      </c>
      <c r="I712" s="301">
        <v>0</v>
      </c>
      <c r="J712" s="333">
        <v>520000</v>
      </c>
      <c r="K712" s="289">
        <v>4238000</v>
      </c>
    </row>
    <row r="713" spans="1:11" s="15" customFormat="1" outlineLevel="2" x14ac:dyDescent="0.3">
      <c r="A713" s="98" t="s">
        <v>1765</v>
      </c>
      <c r="B713" s="99" t="s">
        <v>422</v>
      </c>
      <c r="C713" s="127" t="s">
        <v>1774</v>
      </c>
      <c r="D713" s="288">
        <v>42663</v>
      </c>
      <c r="E713" s="301">
        <v>8.16</v>
      </c>
      <c r="F713" s="315">
        <v>200000</v>
      </c>
      <c r="G713" s="316">
        <v>1632000</v>
      </c>
      <c r="H713" s="306">
        <v>0</v>
      </c>
      <c r="I713" s="301">
        <v>0</v>
      </c>
      <c r="J713" s="333">
        <v>200000</v>
      </c>
      <c r="K713" s="289">
        <v>1632000</v>
      </c>
    </row>
    <row r="714" spans="1:11" s="15" customFormat="1" outlineLevel="2" x14ac:dyDescent="0.3">
      <c r="A714" s="98" t="s">
        <v>1765</v>
      </c>
      <c r="B714" s="99" t="s">
        <v>422</v>
      </c>
      <c r="C714" s="127" t="s">
        <v>1774</v>
      </c>
      <c r="D714" s="288">
        <v>42663</v>
      </c>
      <c r="E714" s="301">
        <v>8.17</v>
      </c>
      <c r="F714" s="315">
        <v>12000</v>
      </c>
      <c r="G714" s="316">
        <v>98040</v>
      </c>
      <c r="H714" s="306">
        <v>0</v>
      </c>
      <c r="I714" s="301">
        <v>0</v>
      </c>
      <c r="J714" s="333">
        <v>12000</v>
      </c>
      <c r="K714" s="289">
        <v>98040</v>
      </c>
    </row>
    <row r="715" spans="1:11" s="15" customFormat="1" outlineLevel="2" x14ac:dyDescent="0.3">
      <c r="A715" s="98" t="s">
        <v>1765</v>
      </c>
      <c r="B715" s="99" t="s">
        <v>422</v>
      </c>
      <c r="C715" s="127" t="s">
        <v>1774</v>
      </c>
      <c r="D715" s="288">
        <v>42663</v>
      </c>
      <c r="E715" s="301">
        <v>8.19</v>
      </c>
      <c r="F715" s="315">
        <v>300000</v>
      </c>
      <c r="G715" s="316">
        <v>2457000</v>
      </c>
      <c r="H715" s="306">
        <v>0</v>
      </c>
      <c r="I715" s="301">
        <v>0</v>
      </c>
      <c r="J715" s="333">
        <v>300000</v>
      </c>
      <c r="K715" s="289">
        <v>2457000</v>
      </c>
    </row>
    <row r="716" spans="1:11" s="15" customFormat="1" outlineLevel="2" x14ac:dyDescent="0.3">
      <c r="A716" s="98" t="s">
        <v>1765</v>
      </c>
      <c r="B716" s="99" t="s">
        <v>422</v>
      </c>
      <c r="C716" s="127" t="s">
        <v>1774</v>
      </c>
      <c r="D716" s="288">
        <v>42663</v>
      </c>
      <c r="E716" s="301">
        <v>8.1999999999999993</v>
      </c>
      <c r="F716" s="315">
        <v>1056000</v>
      </c>
      <c r="G716" s="316">
        <v>8659200</v>
      </c>
      <c r="H716" s="306">
        <v>0</v>
      </c>
      <c r="I716" s="301">
        <v>0</v>
      </c>
      <c r="J716" s="333">
        <v>1056000</v>
      </c>
      <c r="K716" s="289">
        <v>8659200</v>
      </c>
    </row>
    <row r="717" spans="1:11" s="15" customFormat="1" outlineLevel="2" x14ac:dyDescent="0.3">
      <c r="A717" s="98" t="s">
        <v>1765</v>
      </c>
      <c r="B717" s="99" t="s">
        <v>422</v>
      </c>
      <c r="C717" s="127" t="s">
        <v>1774</v>
      </c>
      <c r="D717" s="288">
        <v>42663</v>
      </c>
      <c r="E717" s="301">
        <v>8.2200000000000006</v>
      </c>
      <c r="F717" s="315">
        <v>300000</v>
      </c>
      <c r="G717" s="316">
        <v>2466000</v>
      </c>
      <c r="H717" s="306">
        <v>0</v>
      </c>
      <c r="I717" s="301">
        <v>0</v>
      </c>
      <c r="J717" s="333">
        <v>300000</v>
      </c>
      <c r="K717" s="289">
        <v>2466000</v>
      </c>
    </row>
    <row r="718" spans="1:11" s="15" customFormat="1" outlineLevel="2" x14ac:dyDescent="0.3">
      <c r="A718" s="98" t="s">
        <v>1765</v>
      </c>
      <c r="B718" s="99" t="s">
        <v>422</v>
      </c>
      <c r="C718" s="127" t="s">
        <v>1774</v>
      </c>
      <c r="D718" s="288">
        <v>42663</v>
      </c>
      <c r="E718" s="301">
        <v>8.24</v>
      </c>
      <c r="F718" s="315">
        <v>400000</v>
      </c>
      <c r="G718" s="316">
        <v>3296000</v>
      </c>
      <c r="H718" s="306">
        <v>0</v>
      </c>
      <c r="I718" s="301">
        <v>0</v>
      </c>
      <c r="J718" s="333">
        <v>400000</v>
      </c>
      <c r="K718" s="289">
        <v>3296000</v>
      </c>
    </row>
    <row r="719" spans="1:11" s="15" customFormat="1" outlineLevel="2" x14ac:dyDescent="0.3">
      <c r="A719" s="98" t="s">
        <v>1765</v>
      </c>
      <c r="B719" s="99" t="s">
        <v>422</v>
      </c>
      <c r="C719" s="127" t="s">
        <v>1774</v>
      </c>
      <c r="D719" s="288">
        <v>42663</v>
      </c>
      <c r="E719" s="301">
        <v>8.25</v>
      </c>
      <c r="F719" s="315">
        <v>1337000</v>
      </c>
      <c r="G719" s="316">
        <v>11030250</v>
      </c>
      <c r="H719" s="306">
        <v>0</v>
      </c>
      <c r="I719" s="301">
        <v>0</v>
      </c>
      <c r="J719" s="333">
        <v>1337000</v>
      </c>
      <c r="K719" s="289">
        <v>11030250</v>
      </c>
    </row>
    <row r="720" spans="1:11" s="15" customFormat="1" outlineLevel="2" x14ac:dyDescent="0.3">
      <c r="A720" s="98" t="s">
        <v>1765</v>
      </c>
      <c r="B720" s="99" t="s">
        <v>422</v>
      </c>
      <c r="C720" s="127" t="s">
        <v>1774</v>
      </c>
      <c r="D720" s="288">
        <v>42663</v>
      </c>
      <c r="E720" s="301">
        <v>8.26</v>
      </c>
      <c r="F720" s="315">
        <v>350000</v>
      </c>
      <c r="G720" s="316">
        <v>2891000</v>
      </c>
      <c r="H720" s="306">
        <v>0</v>
      </c>
      <c r="I720" s="301">
        <v>0</v>
      </c>
      <c r="J720" s="333">
        <v>350000</v>
      </c>
      <c r="K720" s="289">
        <v>2891000</v>
      </c>
    </row>
    <row r="721" spans="1:11" s="15" customFormat="1" outlineLevel="2" x14ac:dyDescent="0.3">
      <c r="A721" s="98" t="s">
        <v>1765</v>
      </c>
      <c r="B721" s="99" t="s">
        <v>422</v>
      </c>
      <c r="C721" s="127" t="s">
        <v>1774</v>
      </c>
      <c r="D721" s="288">
        <v>42663</v>
      </c>
      <c r="E721" s="301">
        <v>8.27</v>
      </c>
      <c r="F721" s="315">
        <v>113000</v>
      </c>
      <c r="G721" s="316">
        <v>934510</v>
      </c>
      <c r="H721" s="306">
        <v>0</v>
      </c>
      <c r="I721" s="301">
        <v>0</v>
      </c>
      <c r="J721" s="333">
        <v>113000</v>
      </c>
      <c r="K721" s="289">
        <v>934510</v>
      </c>
    </row>
    <row r="722" spans="1:11" s="15" customFormat="1" outlineLevel="2" x14ac:dyDescent="0.3">
      <c r="A722" s="98" t="s">
        <v>1765</v>
      </c>
      <c r="B722" s="99" t="s">
        <v>422</v>
      </c>
      <c r="C722" s="127" t="s">
        <v>1774</v>
      </c>
      <c r="D722" s="288">
        <v>42664</v>
      </c>
      <c r="E722" s="301">
        <v>8.1</v>
      </c>
      <c r="F722" s="315">
        <v>0</v>
      </c>
      <c r="G722" s="316">
        <v>0</v>
      </c>
      <c r="H722" s="307">
        <v>300000</v>
      </c>
      <c r="I722" s="328">
        <v>2430000</v>
      </c>
      <c r="J722" s="333">
        <v>-300000</v>
      </c>
      <c r="K722" s="289">
        <v>-2430000</v>
      </c>
    </row>
    <row r="723" spans="1:11" s="15" customFormat="1" outlineLevel="2" x14ac:dyDescent="0.3">
      <c r="A723" s="98" t="s">
        <v>1765</v>
      </c>
      <c r="B723" s="99" t="s">
        <v>422</v>
      </c>
      <c r="C723" s="127" t="s">
        <v>1774</v>
      </c>
      <c r="D723" s="288">
        <v>42664</v>
      </c>
      <c r="E723" s="301">
        <v>8.11</v>
      </c>
      <c r="F723" s="315">
        <v>0</v>
      </c>
      <c r="G723" s="316">
        <v>0</v>
      </c>
      <c r="H723" s="307">
        <v>300000</v>
      </c>
      <c r="I723" s="328">
        <v>2433000</v>
      </c>
      <c r="J723" s="333">
        <v>-300000</v>
      </c>
      <c r="K723" s="289">
        <v>-2433000</v>
      </c>
    </row>
    <row r="724" spans="1:11" s="15" customFormat="1" outlineLevel="2" x14ac:dyDescent="0.3">
      <c r="A724" s="98" t="s">
        <v>1765</v>
      </c>
      <c r="B724" s="99" t="s">
        <v>422</v>
      </c>
      <c r="C724" s="127" t="s">
        <v>1774</v>
      </c>
      <c r="D724" s="288">
        <v>42664</v>
      </c>
      <c r="E724" s="301">
        <v>8.1199999999999992</v>
      </c>
      <c r="F724" s="315">
        <v>0</v>
      </c>
      <c r="G724" s="316">
        <v>0</v>
      </c>
      <c r="H724" s="307">
        <v>297000</v>
      </c>
      <c r="I724" s="328">
        <v>2411640</v>
      </c>
      <c r="J724" s="333">
        <v>-297000</v>
      </c>
      <c r="K724" s="289">
        <v>-2411640</v>
      </c>
    </row>
    <row r="725" spans="1:11" s="15" customFormat="1" outlineLevel="2" x14ac:dyDescent="0.3">
      <c r="A725" s="98" t="s">
        <v>1765</v>
      </c>
      <c r="B725" s="99" t="s">
        <v>422</v>
      </c>
      <c r="C725" s="127" t="s">
        <v>1774</v>
      </c>
      <c r="D725" s="288">
        <v>42664</v>
      </c>
      <c r="E725" s="301">
        <v>8.1300000000000008</v>
      </c>
      <c r="F725" s="315">
        <v>0</v>
      </c>
      <c r="G725" s="316">
        <v>0</v>
      </c>
      <c r="H725" s="307">
        <v>3000</v>
      </c>
      <c r="I725" s="328">
        <v>24390</v>
      </c>
      <c r="J725" s="333">
        <v>-3000</v>
      </c>
      <c r="K725" s="289">
        <v>-24390</v>
      </c>
    </row>
    <row r="726" spans="1:11" s="15" customFormat="1" outlineLevel="2" x14ac:dyDescent="0.3">
      <c r="A726" s="98" t="s">
        <v>1765</v>
      </c>
      <c r="B726" s="99" t="s">
        <v>422</v>
      </c>
      <c r="C726" s="127" t="s">
        <v>1774</v>
      </c>
      <c r="D726" s="288">
        <v>42664</v>
      </c>
      <c r="E726" s="301">
        <v>8.15</v>
      </c>
      <c r="F726" s="315">
        <v>0</v>
      </c>
      <c r="G726" s="316">
        <v>0</v>
      </c>
      <c r="H726" s="307">
        <v>600000</v>
      </c>
      <c r="I726" s="328">
        <v>4890000</v>
      </c>
      <c r="J726" s="333">
        <v>-600000</v>
      </c>
      <c r="K726" s="289">
        <v>-4890000</v>
      </c>
    </row>
    <row r="727" spans="1:11" s="15" customFormat="1" outlineLevel="2" x14ac:dyDescent="0.3">
      <c r="A727" s="98" t="s">
        <v>1765</v>
      </c>
      <c r="B727" s="99" t="s">
        <v>422</v>
      </c>
      <c r="C727" s="127" t="s">
        <v>1774</v>
      </c>
      <c r="D727" s="288">
        <v>42664</v>
      </c>
      <c r="E727" s="301">
        <v>8.16</v>
      </c>
      <c r="F727" s="315">
        <v>0</v>
      </c>
      <c r="G727" s="316">
        <v>0</v>
      </c>
      <c r="H727" s="307">
        <v>566000</v>
      </c>
      <c r="I727" s="328">
        <v>4618560</v>
      </c>
      <c r="J727" s="333">
        <v>-566000</v>
      </c>
      <c r="K727" s="289">
        <v>-4618560</v>
      </c>
    </row>
    <row r="728" spans="1:11" s="15" customFormat="1" outlineLevel="2" x14ac:dyDescent="0.3">
      <c r="A728" s="98" t="s">
        <v>1765</v>
      </c>
      <c r="B728" s="99" t="s">
        <v>422</v>
      </c>
      <c r="C728" s="127" t="s">
        <v>1774</v>
      </c>
      <c r="D728" s="288">
        <v>42664</v>
      </c>
      <c r="E728" s="301">
        <v>8.17</v>
      </c>
      <c r="F728" s="315">
        <v>0</v>
      </c>
      <c r="G728" s="316">
        <v>0</v>
      </c>
      <c r="H728" s="307">
        <v>1500000</v>
      </c>
      <c r="I728" s="328">
        <v>12255000</v>
      </c>
      <c r="J728" s="333">
        <v>-1500000</v>
      </c>
      <c r="K728" s="289">
        <v>-12255000</v>
      </c>
    </row>
    <row r="729" spans="1:11" s="15" customFormat="1" outlineLevel="2" x14ac:dyDescent="0.3">
      <c r="A729" s="98" t="s">
        <v>1765</v>
      </c>
      <c r="B729" s="99" t="s">
        <v>422</v>
      </c>
      <c r="C729" s="127" t="s">
        <v>1774</v>
      </c>
      <c r="D729" s="288">
        <v>42664</v>
      </c>
      <c r="E729" s="301">
        <v>8.19</v>
      </c>
      <c r="F729" s="315">
        <v>0</v>
      </c>
      <c r="G729" s="316">
        <v>0</v>
      </c>
      <c r="H729" s="307">
        <v>1129000</v>
      </c>
      <c r="I729" s="328">
        <v>9246510</v>
      </c>
      <c r="J729" s="333">
        <v>-1129000</v>
      </c>
      <c r="K729" s="289">
        <v>-9246510</v>
      </c>
    </row>
    <row r="730" spans="1:11" s="15" customFormat="1" outlineLevel="2" x14ac:dyDescent="0.3">
      <c r="A730" s="98" t="s">
        <v>1765</v>
      </c>
      <c r="B730" s="99" t="s">
        <v>422</v>
      </c>
      <c r="C730" s="127" t="s">
        <v>1774</v>
      </c>
      <c r="D730" s="288">
        <v>42669</v>
      </c>
      <c r="E730" s="301">
        <v>7.86</v>
      </c>
      <c r="F730" s="315">
        <v>169000</v>
      </c>
      <c r="G730" s="316">
        <v>1328340</v>
      </c>
      <c r="H730" s="306">
        <v>0</v>
      </c>
      <c r="I730" s="301">
        <v>0</v>
      </c>
      <c r="J730" s="333">
        <v>169000</v>
      </c>
      <c r="K730" s="289">
        <v>1328340</v>
      </c>
    </row>
    <row r="731" spans="1:11" s="15" customFormat="1" outlineLevel="2" x14ac:dyDescent="0.3">
      <c r="A731" s="98" t="s">
        <v>1765</v>
      </c>
      <c r="B731" s="99" t="s">
        <v>422</v>
      </c>
      <c r="C731" s="127" t="s">
        <v>1774</v>
      </c>
      <c r="D731" s="288">
        <v>42669</v>
      </c>
      <c r="E731" s="301">
        <v>7.87</v>
      </c>
      <c r="F731" s="315">
        <v>89000</v>
      </c>
      <c r="G731" s="316">
        <v>700430</v>
      </c>
      <c r="H731" s="306">
        <v>0</v>
      </c>
      <c r="I731" s="301">
        <v>0</v>
      </c>
      <c r="J731" s="333">
        <v>89000</v>
      </c>
      <c r="K731" s="289">
        <v>700430</v>
      </c>
    </row>
    <row r="732" spans="1:11" s="15" customFormat="1" outlineLevel="2" x14ac:dyDescent="0.3">
      <c r="A732" s="98" t="s">
        <v>1765</v>
      </c>
      <c r="B732" s="99" t="s">
        <v>422</v>
      </c>
      <c r="C732" s="127" t="s">
        <v>1774</v>
      </c>
      <c r="D732" s="288">
        <v>42669</v>
      </c>
      <c r="E732" s="301">
        <v>7.88</v>
      </c>
      <c r="F732" s="315">
        <v>94000</v>
      </c>
      <c r="G732" s="316">
        <v>740720</v>
      </c>
      <c r="H732" s="306">
        <v>0</v>
      </c>
      <c r="I732" s="301">
        <v>0</v>
      </c>
      <c r="J732" s="333">
        <v>94000</v>
      </c>
      <c r="K732" s="289">
        <v>740720</v>
      </c>
    </row>
    <row r="733" spans="1:11" s="15" customFormat="1" outlineLevel="2" x14ac:dyDescent="0.3">
      <c r="A733" s="98" t="s">
        <v>1765</v>
      </c>
      <c r="B733" s="99" t="s">
        <v>422</v>
      </c>
      <c r="C733" s="127" t="s">
        <v>1774</v>
      </c>
      <c r="D733" s="288">
        <v>42669</v>
      </c>
      <c r="E733" s="301">
        <v>7.89</v>
      </c>
      <c r="F733" s="315">
        <v>12000</v>
      </c>
      <c r="G733" s="316">
        <v>94680</v>
      </c>
      <c r="H733" s="306">
        <v>0</v>
      </c>
      <c r="I733" s="301">
        <v>0</v>
      </c>
      <c r="J733" s="333">
        <v>12000</v>
      </c>
      <c r="K733" s="289">
        <v>94680</v>
      </c>
    </row>
    <row r="734" spans="1:11" s="15" customFormat="1" outlineLevel="2" x14ac:dyDescent="0.3">
      <c r="A734" s="98" t="s">
        <v>1765</v>
      </c>
      <c r="B734" s="99" t="s">
        <v>422</v>
      </c>
      <c r="C734" s="127" t="s">
        <v>1774</v>
      </c>
      <c r="D734" s="288">
        <v>42669</v>
      </c>
      <c r="E734" s="301">
        <v>7.9</v>
      </c>
      <c r="F734" s="315">
        <v>23000</v>
      </c>
      <c r="G734" s="316">
        <v>181700</v>
      </c>
      <c r="H734" s="306">
        <v>0</v>
      </c>
      <c r="I734" s="301">
        <v>0</v>
      </c>
      <c r="J734" s="333">
        <v>23000</v>
      </c>
      <c r="K734" s="289">
        <v>181700</v>
      </c>
    </row>
    <row r="735" spans="1:11" s="15" customFormat="1" outlineLevel="2" x14ac:dyDescent="0.3">
      <c r="A735" s="98" t="s">
        <v>1765</v>
      </c>
      <c r="B735" s="99" t="s">
        <v>422</v>
      </c>
      <c r="C735" s="127" t="s">
        <v>1774</v>
      </c>
      <c r="D735" s="288">
        <v>42669</v>
      </c>
      <c r="E735" s="301">
        <v>7.92</v>
      </c>
      <c r="F735" s="315">
        <v>2000</v>
      </c>
      <c r="G735" s="316">
        <v>15840</v>
      </c>
      <c r="H735" s="306">
        <v>0</v>
      </c>
      <c r="I735" s="301">
        <v>0</v>
      </c>
      <c r="J735" s="333">
        <v>2000</v>
      </c>
      <c r="K735" s="289">
        <v>15840</v>
      </c>
    </row>
    <row r="736" spans="1:11" s="15" customFormat="1" outlineLevel="2" x14ac:dyDescent="0.3">
      <c r="A736" s="98" t="s">
        <v>1765</v>
      </c>
      <c r="B736" s="99" t="s">
        <v>422</v>
      </c>
      <c r="C736" s="127" t="s">
        <v>1774</v>
      </c>
      <c r="D736" s="288">
        <v>42669</v>
      </c>
      <c r="E736" s="301">
        <v>7.93</v>
      </c>
      <c r="F736" s="315">
        <v>8000</v>
      </c>
      <c r="G736" s="316">
        <v>63440</v>
      </c>
      <c r="H736" s="306">
        <v>0</v>
      </c>
      <c r="I736" s="301">
        <v>0</v>
      </c>
      <c r="J736" s="333">
        <v>8000</v>
      </c>
      <c r="K736" s="289">
        <v>63440</v>
      </c>
    </row>
    <row r="737" spans="1:11" s="15" customFormat="1" outlineLevel="2" x14ac:dyDescent="0.3">
      <c r="A737" s="98" t="s">
        <v>1765</v>
      </c>
      <c r="B737" s="99" t="s">
        <v>422</v>
      </c>
      <c r="C737" s="127" t="s">
        <v>1774</v>
      </c>
      <c r="D737" s="288">
        <v>42669</v>
      </c>
      <c r="E737" s="301">
        <v>7.94</v>
      </c>
      <c r="F737" s="315">
        <v>73000</v>
      </c>
      <c r="G737" s="316">
        <v>579620</v>
      </c>
      <c r="H737" s="306">
        <v>0</v>
      </c>
      <c r="I737" s="301">
        <v>0</v>
      </c>
      <c r="J737" s="333">
        <v>73000</v>
      </c>
      <c r="K737" s="289">
        <v>579620</v>
      </c>
    </row>
    <row r="738" spans="1:11" s="15" customFormat="1" outlineLevel="2" x14ac:dyDescent="0.3">
      <c r="A738" s="98" t="s">
        <v>1765</v>
      </c>
      <c r="B738" s="99" t="s">
        <v>422</v>
      </c>
      <c r="C738" s="127" t="s">
        <v>1774</v>
      </c>
      <c r="D738" s="288">
        <v>42669</v>
      </c>
      <c r="E738" s="301">
        <v>7.95</v>
      </c>
      <c r="F738" s="315">
        <v>198000</v>
      </c>
      <c r="G738" s="316">
        <v>1574100</v>
      </c>
      <c r="H738" s="306">
        <v>0</v>
      </c>
      <c r="I738" s="301">
        <v>0</v>
      </c>
      <c r="J738" s="333">
        <v>198000</v>
      </c>
      <c r="K738" s="289">
        <v>1574100</v>
      </c>
    </row>
    <row r="739" spans="1:11" s="15" customFormat="1" outlineLevel="2" x14ac:dyDescent="0.3">
      <c r="A739" s="98" t="s">
        <v>1765</v>
      </c>
      <c r="B739" s="99" t="s">
        <v>422</v>
      </c>
      <c r="C739" s="127" t="s">
        <v>1774</v>
      </c>
      <c r="D739" s="288">
        <v>42669</v>
      </c>
      <c r="E739" s="301">
        <v>7.96</v>
      </c>
      <c r="F739" s="315">
        <v>33000</v>
      </c>
      <c r="G739" s="316">
        <v>262680</v>
      </c>
      <c r="H739" s="306">
        <v>0</v>
      </c>
      <c r="I739" s="301">
        <v>0</v>
      </c>
      <c r="J739" s="333">
        <v>33000</v>
      </c>
      <c r="K739" s="289">
        <v>262680</v>
      </c>
    </row>
    <row r="740" spans="1:11" s="15" customFormat="1" outlineLevel="2" x14ac:dyDescent="0.3">
      <c r="A740" s="98" t="s">
        <v>1765</v>
      </c>
      <c r="B740" s="99" t="s">
        <v>422</v>
      </c>
      <c r="C740" s="127" t="s">
        <v>1774</v>
      </c>
      <c r="D740" s="288">
        <v>42669</v>
      </c>
      <c r="E740" s="301">
        <v>7.97</v>
      </c>
      <c r="F740" s="315">
        <v>361000</v>
      </c>
      <c r="G740" s="316">
        <v>2877170</v>
      </c>
      <c r="H740" s="306">
        <v>0</v>
      </c>
      <c r="I740" s="301">
        <v>0</v>
      </c>
      <c r="J740" s="333">
        <v>361000</v>
      </c>
      <c r="K740" s="289">
        <v>2877170</v>
      </c>
    </row>
    <row r="741" spans="1:11" s="15" customFormat="1" outlineLevel="2" x14ac:dyDescent="0.3">
      <c r="A741" s="98" t="s">
        <v>1765</v>
      </c>
      <c r="B741" s="99" t="s">
        <v>422</v>
      </c>
      <c r="C741" s="127" t="s">
        <v>1774</v>
      </c>
      <c r="D741" s="288">
        <v>42669</v>
      </c>
      <c r="E741" s="301">
        <v>7.98</v>
      </c>
      <c r="F741" s="315">
        <v>314000</v>
      </c>
      <c r="G741" s="316">
        <v>2505720</v>
      </c>
      <c r="H741" s="306">
        <v>0</v>
      </c>
      <c r="I741" s="301">
        <v>0</v>
      </c>
      <c r="J741" s="333">
        <v>314000</v>
      </c>
      <c r="K741" s="289">
        <v>2505720</v>
      </c>
    </row>
    <row r="742" spans="1:11" s="15" customFormat="1" outlineLevel="2" x14ac:dyDescent="0.3">
      <c r="A742" s="98" t="s">
        <v>1765</v>
      </c>
      <c r="B742" s="99" t="s">
        <v>422</v>
      </c>
      <c r="C742" s="127" t="s">
        <v>1774</v>
      </c>
      <c r="D742" s="288">
        <v>42669</v>
      </c>
      <c r="E742" s="301">
        <v>7.99</v>
      </c>
      <c r="F742" s="315">
        <v>30000</v>
      </c>
      <c r="G742" s="316">
        <v>239700</v>
      </c>
      <c r="H742" s="306">
        <v>0</v>
      </c>
      <c r="I742" s="301">
        <v>0</v>
      </c>
      <c r="J742" s="333">
        <v>30000</v>
      </c>
      <c r="K742" s="289">
        <v>239700</v>
      </c>
    </row>
    <row r="743" spans="1:11" s="15" customFormat="1" outlineLevel="2" x14ac:dyDescent="0.3">
      <c r="A743" s="98" t="s">
        <v>1765</v>
      </c>
      <c r="B743" s="99" t="s">
        <v>422</v>
      </c>
      <c r="C743" s="127" t="s">
        <v>1774</v>
      </c>
      <c r="D743" s="288">
        <v>42669</v>
      </c>
      <c r="E743" s="301">
        <v>8.06</v>
      </c>
      <c r="F743" s="315">
        <v>72000</v>
      </c>
      <c r="G743" s="316">
        <v>580320</v>
      </c>
      <c r="H743" s="306">
        <v>0</v>
      </c>
      <c r="I743" s="301">
        <v>0</v>
      </c>
      <c r="J743" s="333">
        <v>72000</v>
      </c>
      <c r="K743" s="289">
        <v>580320</v>
      </c>
    </row>
    <row r="744" spans="1:11" s="15" customFormat="1" outlineLevel="2" x14ac:dyDescent="0.3">
      <c r="A744" s="98" t="s">
        <v>1765</v>
      </c>
      <c r="B744" s="99" t="s">
        <v>422</v>
      </c>
      <c r="C744" s="127" t="s">
        <v>1774</v>
      </c>
      <c r="D744" s="288">
        <v>42669</v>
      </c>
      <c r="E744" s="301">
        <v>8.07</v>
      </c>
      <c r="F744" s="315">
        <v>138000</v>
      </c>
      <c r="G744" s="316">
        <v>1113660</v>
      </c>
      <c r="H744" s="306">
        <v>0</v>
      </c>
      <c r="I744" s="301">
        <v>0</v>
      </c>
      <c r="J744" s="333">
        <v>138000</v>
      </c>
      <c r="K744" s="289">
        <v>1113660</v>
      </c>
    </row>
    <row r="745" spans="1:11" s="15" customFormat="1" outlineLevel="2" x14ac:dyDescent="0.3">
      <c r="A745" s="98" t="s">
        <v>1765</v>
      </c>
      <c r="B745" s="99" t="s">
        <v>422</v>
      </c>
      <c r="C745" s="127" t="s">
        <v>1774</v>
      </c>
      <c r="D745" s="288">
        <v>42669</v>
      </c>
      <c r="E745" s="301">
        <v>8.08</v>
      </c>
      <c r="F745" s="315">
        <v>240000</v>
      </c>
      <c r="G745" s="316">
        <v>1939200</v>
      </c>
      <c r="H745" s="306">
        <v>0</v>
      </c>
      <c r="I745" s="301">
        <v>0</v>
      </c>
      <c r="J745" s="333">
        <v>240000</v>
      </c>
      <c r="K745" s="289">
        <v>1939200</v>
      </c>
    </row>
    <row r="746" spans="1:11" s="15" customFormat="1" outlineLevel="2" x14ac:dyDescent="0.3">
      <c r="A746" s="98" t="s">
        <v>1765</v>
      </c>
      <c r="B746" s="99" t="s">
        <v>422</v>
      </c>
      <c r="C746" s="127" t="s">
        <v>1774</v>
      </c>
      <c r="D746" s="288">
        <v>42669</v>
      </c>
      <c r="E746" s="301">
        <v>8.09</v>
      </c>
      <c r="F746" s="315">
        <v>910000</v>
      </c>
      <c r="G746" s="316">
        <v>7361900</v>
      </c>
      <c r="H746" s="306">
        <v>0</v>
      </c>
      <c r="I746" s="301">
        <v>0</v>
      </c>
      <c r="J746" s="333">
        <v>910000</v>
      </c>
      <c r="K746" s="289">
        <v>7361900</v>
      </c>
    </row>
    <row r="747" spans="1:11" s="15" customFormat="1" outlineLevel="2" x14ac:dyDescent="0.3">
      <c r="A747" s="98" t="s">
        <v>1765</v>
      </c>
      <c r="B747" s="99" t="s">
        <v>422</v>
      </c>
      <c r="C747" s="127" t="s">
        <v>1774</v>
      </c>
      <c r="D747" s="288">
        <v>42669</v>
      </c>
      <c r="E747" s="301">
        <v>8.1</v>
      </c>
      <c r="F747" s="315">
        <v>512000</v>
      </c>
      <c r="G747" s="316">
        <v>4147200</v>
      </c>
      <c r="H747" s="306">
        <v>0</v>
      </c>
      <c r="I747" s="301">
        <v>0</v>
      </c>
      <c r="J747" s="333">
        <v>512000</v>
      </c>
      <c r="K747" s="289">
        <v>4147200</v>
      </c>
    </row>
    <row r="748" spans="1:11" s="15" customFormat="1" outlineLevel="2" x14ac:dyDescent="0.3">
      <c r="A748" s="98" t="s">
        <v>1765</v>
      </c>
      <c r="B748" s="99" t="s">
        <v>422</v>
      </c>
      <c r="C748" s="127" t="s">
        <v>1774</v>
      </c>
      <c r="D748" s="288">
        <v>42669</v>
      </c>
      <c r="E748" s="301">
        <v>8.1300000000000008</v>
      </c>
      <c r="F748" s="315">
        <v>599000</v>
      </c>
      <c r="G748" s="316">
        <v>4869870</v>
      </c>
      <c r="H748" s="306">
        <v>0</v>
      </c>
      <c r="I748" s="301">
        <v>0</v>
      </c>
      <c r="J748" s="333">
        <v>599000</v>
      </c>
      <c r="K748" s="289">
        <v>4869870</v>
      </c>
    </row>
    <row r="749" spans="1:11" s="15" customFormat="1" outlineLevel="2" x14ac:dyDescent="0.3">
      <c r="A749" s="98" t="s">
        <v>1765</v>
      </c>
      <c r="B749" s="99" t="s">
        <v>422</v>
      </c>
      <c r="C749" s="127" t="s">
        <v>1774</v>
      </c>
      <c r="D749" s="288">
        <v>42669</v>
      </c>
      <c r="E749" s="301">
        <v>8.14</v>
      </c>
      <c r="F749" s="315">
        <v>178000</v>
      </c>
      <c r="G749" s="316">
        <v>1448920</v>
      </c>
      <c r="H749" s="306">
        <v>0</v>
      </c>
      <c r="I749" s="301">
        <v>0</v>
      </c>
      <c r="J749" s="333">
        <v>178000</v>
      </c>
      <c r="K749" s="289">
        <v>1448920</v>
      </c>
    </row>
    <row r="750" spans="1:11" s="15" customFormat="1" outlineLevel="2" x14ac:dyDescent="0.3">
      <c r="A750" s="98" t="s">
        <v>1765</v>
      </c>
      <c r="B750" s="99" t="s">
        <v>422</v>
      </c>
      <c r="C750" s="127" t="s">
        <v>1774</v>
      </c>
      <c r="D750" s="288">
        <v>42669</v>
      </c>
      <c r="E750" s="301">
        <v>8.15</v>
      </c>
      <c r="F750" s="315">
        <v>223000</v>
      </c>
      <c r="G750" s="316">
        <v>1817450</v>
      </c>
      <c r="H750" s="306">
        <v>0</v>
      </c>
      <c r="I750" s="301">
        <v>0</v>
      </c>
      <c r="J750" s="333">
        <v>223000</v>
      </c>
      <c r="K750" s="289">
        <v>1817450</v>
      </c>
    </row>
    <row r="751" spans="1:11" s="15" customFormat="1" outlineLevel="2" x14ac:dyDescent="0.3">
      <c r="A751" s="98" t="s">
        <v>1765</v>
      </c>
      <c r="B751" s="99" t="s">
        <v>422</v>
      </c>
      <c r="C751" s="127" t="s">
        <v>1774</v>
      </c>
      <c r="D751" s="288">
        <v>42682</v>
      </c>
      <c r="E751" s="301">
        <v>8.61</v>
      </c>
      <c r="F751" s="315">
        <v>100000</v>
      </c>
      <c r="G751" s="316">
        <v>861000</v>
      </c>
      <c r="H751" s="306">
        <v>0</v>
      </c>
      <c r="I751" s="301">
        <v>0</v>
      </c>
      <c r="J751" s="333">
        <v>100000</v>
      </c>
      <c r="K751" s="289">
        <v>861000</v>
      </c>
    </row>
    <row r="752" spans="1:11" s="15" customFormat="1" outlineLevel="2" x14ac:dyDescent="0.3">
      <c r="A752" s="98" t="s">
        <v>1765</v>
      </c>
      <c r="B752" s="99" t="s">
        <v>422</v>
      </c>
      <c r="C752" s="127" t="s">
        <v>1774</v>
      </c>
      <c r="D752" s="288">
        <v>42682</v>
      </c>
      <c r="E752" s="301">
        <v>8.6199999999999992</v>
      </c>
      <c r="F752" s="315">
        <v>100000</v>
      </c>
      <c r="G752" s="316">
        <v>862000</v>
      </c>
      <c r="H752" s="306">
        <v>0</v>
      </c>
      <c r="I752" s="301">
        <v>0</v>
      </c>
      <c r="J752" s="333">
        <v>100000</v>
      </c>
      <c r="K752" s="289">
        <v>862000</v>
      </c>
    </row>
    <row r="753" spans="1:11" s="15" customFormat="1" outlineLevel="2" x14ac:dyDescent="0.3">
      <c r="A753" s="98" t="s">
        <v>1765</v>
      </c>
      <c r="B753" s="99" t="s">
        <v>422</v>
      </c>
      <c r="C753" s="127" t="s">
        <v>1774</v>
      </c>
      <c r="D753" s="288">
        <v>42682</v>
      </c>
      <c r="E753" s="301">
        <v>8.66</v>
      </c>
      <c r="F753" s="315">
        <v>100000</v>
      </c>
      <c r="G753" s="316">
        <v>866000</v>
      </c>
      <c r="H753" s="306">
        <v>0</v>
      </c>
      <c r="I753" s="301">
        <v>0</v>
      </c>
      <c r="J753" s="333">
        <v>100000</v>
      </c>
      <c r="K753" s="289">
        <v>866000</v>
      </c>
    </row>
    <row r="754" spans="1:11" s="15" customFormat="1" outlineLevel="2" x14ac:dyDescent="0.3">
      <c r="A754" s="98" t="s">
        <v>1765</v>
      </c>
      <c r="B754" s="99" t="s">
        <v>422</v>
      </c>
      <c r="C754" s="127" t="s">
        <v>1774</v>
      </c>
      <c r="D754" s="288">
        <v>42691</v>
      </c>
      <c r="E754" s="301">
        <v>9.4499999999999993</v>
      </c>
      <c r="F754" s="315">
        <v>0</v>
      </c>
      <c r="G754" s="316">
        <v>0</v>
      </c>
      <c r="H754" s="307">
        <v>83000</v>
      </c>
      <c r="I754" s="328">
        <v>784350</v>
      </c>
      <c r="J754" s="333">
        <v>-83000</v>
      </c>
      <c r="K754" s="289">
        <v>-784350</v>
      </c>
    </row>
    <row r="755" spans="1:11" s="15" customFormat="1" outlineLevel="2" x14ac:dyDescent="0.3">
      <c r="A755" s="98" t="s">
        <v>1765</v>
      </c>
      <c r="B755" s="99" t="s">
        <v>422</v>
      </c>
      <c r="C755" s="127" t="s">
        <v>1774</v>
      </c>
      <c r="D755" s="288">
        <v>42691</v>
      </c>
      <c r="E755" s="301">
        <v>9.4600000000000009</v>
      </c>
      <c r="F755" s="315">
        <v>0</v>
      </c>
      <c r="G755" s="316">
        <v>0</v>
      </c>
      <c r="H755" s="307">
        <v>217000</v>
      </c>
      <c r="I755" s="328">
        <v>2052820</v>
      </c>
      <c r="J755" s="333">
        <v>-217000</v>
      </c>
      <c r="K755" s="289">
        <v>-2052820</v>
      </c>
    </row>
    <row r="756" spans="1:11" s="15" customFormat="1" outlineLevel="2" x14ac:dyDescent="0.3">
      <c r="A756" s="98" t="s">
        <v>1765</v>
      </c>
      <c r="B756" s="99" t="s">
        <v>422</v>
      </c>
      <c r="C756" s="127" t="s">
        <v>1774</v>
      </c>
      <c r="D756" s="288">
        <v>42753</v>
      </c>
      <c r="E756" s="301">
        <v>13.05</v>
      </c>
      <c r="F756" s="315">
        <v>1500000</v>
      </c>
      <c r="G756" s="316">
        <v>19575000</v>
      </c>
      <c r="H756" s="306">
        <v>0</v>
      </c>
      <c r="I756" s="301">
        <v>0</v>
      </c>
      <c r="J756" s="333">
        <v>1500000</v>
      </c>
      <c r="K756" s="289">
        <v>19575000</v>
      </c>
    </row>
    <row r="757" spans="1:11" s="15" customFormat="1" outlineLevel="2" x14ac:dyDescent="0.3">
      <c r="A757" s="98" t="s">
        <v>1765</v>
      </c>
      <c r="B757" s="99" t="s">
        <v>422</v>
      </c>
      <c r="C757" s="127" t="s">
        <v>1774</v>
      </c>
      <c r="D757" s="288">
        <v>42753</v>
      </c>
      <c r="E757" s="301">
        <v>13.1</v>
      </c>
      <c r="F757" s="315">
        <v>5700000</v>
      </c>
      <c r="G757" s="316">
        <v>74670000</v>
      </c>
      <c r="H757" s="306">
        <v>0</v>
      </c>
      <c r="I757" s="301">
        <v>0</v>
      </c>
      <c r="J757" s="333">
        <v>5700000</v>
      </c>
      <c r="K757" s="289">
        <v>74670000</v>
      </c>
    </row>
    <row r="758" spans="1:11" s="15" customFormat="1" outlineLevel="2" x14ac:dyDescent="0.3">
      <c r="A758" s="98" t="s">
        <v>1765</v>
      </c>
      <c r="B758" s="99" t="s">
        <v>422</v>
      </c>
      <c r="C758" s="127" t="s">
        <v>1774</v>
      </c>
      <c r="D758" s="288">
        <v>42753</v>
      </c>
      <c r="E758" s="301">
        <v>13.5</v>
      </c>
      <c r="F758" s="315">
        <v>882000</v>
      </c>
      <c r="G758" s="316">
        <v>11907000</v>
      </c>
      <c r="H758" s="306">
        <v>0</v>
      </c>
      <c r="I758" s="301">
        <v>0</v>
      </c>
      <c r="J758" s="333">
        <v>882000</v>
      </c>
      <c r="K758" s="289">
        <v>11907000</v>
      </c>
    </row>
    <row r="759" spans="1:11" s="15" customFormat="1" outlineLevel="2" x14ac:dyDescent="0.3">
      <c r="A759" s="98" t="s">
        <v>1765</v>
      </c>
      <c r="B759" s="99" t="s">
        <v>422</v>
      </c>
      <c r="C759" s="127" t="s">
        <v>1774</v>
      </c>
      <c r="D759" s="288">
        <v>42753</v>
      </c>
      <c r="E759" s="301">
        <v>13.55</v>
      </c>
      <c r="F759" s="315">
        <v>1526000</v>
      </c>
      <c r="G759" s="316">
        <v>20677300</v>
      </c>
      <c r="H759" s="306">
        <v>0</v>
      </c>
      <c r="I759" s="301">
        <v>0</v>
      </c>
      <c r="J759" s="333">
        <v>1526000</v>
      </c>
      <c r="K759" s="289">
        <v>20677300</v>
      </c>
    </row>
    <row r="760" spans="1:11" s="15" customFormat="1" outlineLevel="2" x14ac:dyDescent="0.3">
      <c r="A760" s="98" t="s">
        <v>1765</v>
      </c>
      <c r="B760" s="99" t="s">
        <v>422</v>
      </c>
      <c r="C760" s="127" t="s">
        <v>1774</v>
      </c>
      <c r="D760" s="288">
        <v>42753</v>
      </c>
      <c r="E760" s="301">
        <v>13.6</v>
      </c>
      <c r="F760" s="315">
        <v>5786000</v>
      </c>
      <c r="G760" s="316">
        <v>78689600</v>
      </c>
      <c r="H760" s="306">
        <v>0</v>
      </c>
      <c r="I760" s="301">
        <v>0</v>
      </c>
      <c r="J760" s="333">
        <v>5786000</v>
      </c>
      <c r="K760" s="289">
        <v>78689600</v>
      </c>
    </row>
    <row r="761" spans="1:11" s="15" customFormat="1" outlineLevel="2" x14ac:dyDescent="0.3">
      <c r="A761" s="98" t="s">
        <v>1765</v>
      </c>
      <c r="B761" s="99" t="s">
        <v>422</v>
      </c>
      <c r="C761" s="127" t="s">
        <v>1774</v>
      </c>
      <c r="D761" s="288">
        <v>42753</v>
      </c>
      <c r="E761" s="301">
        <v>13.65</v>
      </c>
      <c r="F761" s="315">
        <v>1846000</v>
      </c>
      <c r="G761" s="316">
        <v>25197900</v>
      </c>
      <c r="H761" s="306">
        <v>0</v>
      </c>
      <c r="I761" s="301">
        <v>0</v>
      </c>
      <c r="J761" s="333">
        <v>1846000</v>
      </c>
      <c r="K761" s="289">
        <v>25197900</v>
      </c>
    </row>
    <row r="762" spans="1:11" s="15" customFormat="1" outlineLevel="2" x14ac:dyDescent="0.3">
      <c r="A762" s="98" t="s">
        <v>1765</v>
      </c>
      <c r="B762" s="99" t="s">
        <v>422</v>
      </c>
      <c r="C762" s="127" t="s">
        <v>1774</v>
      </c>
      <c r="D762" s="288">
        <v>42754</v>
      </c>
      <c r="E762" s="301">
        <v>13.75</v>
      </c>
      <c r="F762" s="315">
        <v>72000</v>
      </c>
      <c r="G762" s="316">
        <v>990000</v>
      </c>
      <c r="H762" s="306">
        <v>0</v>
      </c>
      <c r="I762" s="301">
        <v>0</v>
      </c>
      <c r="J762" s="333">
        <v>72000</v>
      </c>
      <c r="K762" s="289">
        <v>990000</v>
      </c>
    </row>
    <row r="763" spans="1:11" s="15" customFormat="1" outlineLevel="2" x14ac:dyDescent="0.3">
      <c r="A763" s="98" t="s">
        <v>1765</v>
      </c>
      <c r="B763" s="99" t="s">
        <v>422</v>
      </c>
      <c r="C763" s="127" t="s">
        <v>1774</v>
      </c>
      <c r="D763" s="288">
        <v>42754</v>
      </c>
      <c r="E763" s="301">
        <v>13.8</v>
      </c>
      <c r="F763" s="315">
        <v>958000</v>
      </c>
      <c r="G763" s="316">
        <v>13220400</v>
      </c>
      <c r="H763" s="306">
        <v>0</v>
      </c>
      <c r="I763" s="301">
        <v>0</v>
      </c>
      <c r="J763" s="333">
        <v>958000</v>
      </c>
      <c r="K763" s="289">
        <v>13220400</v>
      </c>
    </row>
    <row r="764" spans="1:11" s="15" customFormat="1" outlineLevel="2" x14ac:dyDescent="0.3">
      <c r="A764" s="98" t="s">
        <v>1765</v>
      </c>
      <c r="B764" s="99" t="s">
        <v>422</v>
      </c>
      <c r="C764" s="127" t="s">
        <v>1774</v>
      </c>
      <c r="D764" s="288">
        <v>42754</v>
      </c>
      <c r="E764" s="301">
        <v>13.95</v>
      </c>
      <c r="F764" s="315">
        <v>430000</v>
      </c>
      <c r="G764" s="316">
        <v>5998500</v>
      </c>
      <c r="H764" s="306">
        <v>0</v>
      </c>
      <c r="I764" s="301">
        <v>0</v>
      </c>
      <c r="J764" s="333">
        <v>430000</v>
      </c>
      <c r="K764" s="289">
        <v>5998500</v>
      </c>
    </row>
    <row r="765" spans="1:11" s="15" customFormat="1" outlineLevel="2" x14ac:dyDescent="0.3">
      <c r="A765" s="98" t="s">
        <v>1765</v>
      </c>
      <c r="B765" s="99" t="s">
        <v>422</v>
      </c>
      <c r="C765" s="127" t="s">
        <v>1774</v>
      </c>
      <c r="D765" s="288">
        <v>42754</v>
      </c>
      <c r="E765" s="301">
        <v>14</v>
      </c>
      <c r="F765" s="315">
        <v>3570000</v>
      </c>
      <c r="G765" s="316">
        <v>49980000</v>
      </c>
      <c r="H765" s="306">
        <v>0</v>
      </c>
      <c r="I765" s="301">
        <v>0</v>
      </c>
      <c r="J765" s="333">
        <v>3570000</v>
      </c>
      <c r="K765" s="289">
        <v>49980000</v>
      </c>
    </row>
    <row r="766" spans="1:11" s="15" customFormat="1" outlineLevel="2" x14ac:dyDescent="0.3">
      <c r="A766" s="98" t="s">
        <v>1765</v>
      </c>
      <c r="B766" s="99" t="s">
        <v>422</v>
      </c>
      <c r="C766" s="127" t="s">
        <v>1774</v>
      </c>
      <c r="D766" s="288">
        <v>42755</v>
      </c>
      <c r="E766" s="301">
        <v>13.85</v>
      </c>
      <c r="F766" s="315">
        <v>14000</v>
      </c>
      <c r="G766" s="316">
        <v>193900</v>
      </c>
      <c r="H766" s="306">
        <v>0</v>
      </c>
      <c r="I766" s="301">
        <v>0</v>
      </c>
      <c r="J766" s="333">
        <v>14000</v>
      </c>
      <c r="K766" s="289">
        <v>193900</v>
      </c>
    </row>
    <row r="767" spans="1:11" s="15" customFormat="1" outlineLevel="2" x14ac:dyDescent="0.3">
      <c r="A767" s="98" t="s">
        <v>1765</v>
      </c>
      <c r="B767" s="99" t="s">
        <v>422</v>
      </c>
      <c r="C767" s="127" t="s">
        <v>1774</v>
      </c>
      <c r="D767" s="288">
        <v>42755</v>
      </c>
      <c r="E767" s="301">
        <v>13.9</v>
      </c>
      <c r="F767" s="315">
        <v>3904000</v>
      </c>
      <c r="G767" s="316">
        <v>54265600</v>
      </c>
      <c r="H767" s="306">
        <v>0</v>
      </c>
      <c r="I767" s="301">
        <v>0</v>
      </c>
      <c r="J767" s="333">
        <v>3904000</v>
      </c>
      <c r="K767" s="289">
        <v>54265600</v>
      </c>
    </row>
    <row r="768" spans="1:11" s="15" customFormat="1" outlineLevel="2" x14ac:dyDescent="0.3">
      <c r="A768" s="98" t="s">
        <v>1765</v>
      </c>
      <c r="B768" s="99" t="s">
        <v>422</v>
      </c>
      <c r="C768" s="127" t="s">
        <v>1774</v>
      </c>
      <c r="D768" s="288">
        <v>42755</v>
      </c>
      <c r="E768" s="301">
        <v>13.95</v>
      </c>
      <c r="F768" s="315">
        <v>171000</v>
      </c>
      <c r="G768" s="316">
        <v>2385450</v>
      </c>
      <c r="H768" s="306">
        <v>0</v>
      </c>
      <c r="I768" s="301">
        <v>0</v>
      </c>
      <c r="J768" s="333">
        <v>171000</v>
      </c>
      <c r="K768" s="289">
        <v>2385450</v>
      </c>
    </row>
    <row r="769" spans="1:11" s="15" customFormat="1" outlineLevel="2" x14ac:dyDescent="0.3">
      <c r="A769" s="98" t="s">
        <v>1765</v>
      </c>
      <c r="B769" s="99" t="s">
        <v>422</v>
      </c>
      <c r="C769" s="127" t="s">
        <v>1774</v>
      </c>
      <c r="D769" s="288">
        <v>42755</v>
      </c>
      <c r="E769" s="301">
        <v>14</v>
      </c>
      <c r="F769" s="315">
        <v>562000</v>
      </c>
      <c r="G769" s="316">
        <v>7868000</v>
      </c>
      <c r="H769" s="306">
        <v>0</v>
      </c>
      <c r="I769" s="301">
        <v>0</v>
      </c>
      <c r="J769" s="333">
        <v>562000</v>
      </c>
      <c r="K769" s="289">
        <v>7868000</v>
      </c>
    </row>
    <row r="770" spans="1:11" s="15" customFormat="1" outlineLevel="2" x14ac:dyDescent="0.3">
      <c r="A770" s="98" t="s">
        <v>1765</v>
      </c>
      <c r="B770" s="99" t="s">
        <v>422</v>
      </c>
      <c r="C770" s="127" t="s">
        <v>1774</v>
      </c>
      <c r="D770" s="288">
        <v>42755</v>
      </c>
      <c r="E770" s="301">
        <v>14.05</v>
      </c>
      <c r="F770" s="315">
        <v>197000</v>
      </c>
      <c r="G770" s="316">
        <v>2767850</v>
      </c>
      <c r="H770" s="306">
        <v>0</v>
      </c>
      <c r="I770" s="301">
        <v>0</v>
      </c>
      <c r="J770" s="333">
        <v>197000</v>
      </c>
      <c r="K770" s="289">
        <v>2767850</v>
      </c>
    </row>
    <row r="771" spans="1:11" s="15" customFormat="1" outlineLevel="2" x14ac:dyDescent="0.3">
      <c r="A771" s="98" t="s">
        <v>1765</v>
      </c>
      <c r="B771" s="99" t="s">
        <v>422</v>
      </c>
      <c r="C771" s="127" t="s">
        <v>1774</v>
      </c>
      <c r="D771" s="288">
        <v>42773</v>
      </c>
      <c r="E771" s="301">
        <v>17.8</v>
      </c>
      <c r="F771" s="315">
        <v>300000</v>
      </c>
      <c r="G771" s="316">
        <v>5340000</v>
      </c>
      <c r="H771" s="306">
        <v>0</v>
      </c>
      <c r="I771" s="301">
        <v>0</v>
      </c>
      <c r="J771" s="333">
        <v>300000</v>
      </c>
      <c r="K771" s="289">
        <v>5340000</v>
      </c>
    </row>
    <row r="772" spans="1:11" s="15" customFormat="1" outlineLevel="2" x14ac:dyDescent="0.3">
      <c r="A772" s="98" t="s">
        <v>1765</v>
      </c>
      <c r="B772" s="99" t="s">
        <v>422</v>
      </c>
      <c r="C772" s="127" t="s">
        <v>1774</v>
      </c>
      <c r="D772" s="288">
        <v>42773</v>
      </c>
      <c r="E772" s="301">
        <v>17.850000000000001</v>
      </c>
      <c r="F772" s="315">
        <v>300000</v>
      </c>
      <c r="G772" s="316">
        <v>5355000</v>
      </c>
      <c r="H772" s="306">
        <v>0</v>
      </c>
      <c r="I772" s="301">
        <v>0</v>
      </c>
      <c r="J772" s="333">
        <v>300000</v>
      </c>
      <c r="K772" s="289">
        <v>5355000</v>
      </c>
    </row>
    <row r="773" spans="1:11" s="15" customFormat="1" outlineLevel="2" x14ac:dyDescent="0.3">
      <c r="A773" s="98" t="s">
        <v>1765</v>
      </c>
      <c r="B773" s="99" t="s">
        <v>422</v>
      </c>
      <c r="C773" s="127" t="s">
        <v>1774</v>
      </c>
      <c r="D773" s="288">
        <v>42773</v>
      </c>
      <c r="E773" s="301">
        <v>17.899999999999999</v>
      </c>
      <c r="F773" s="315">
        <v>300000</v>
      </c>
      <c r="G773" s="316">
        <v>5370000</v>
      </c>
      <c r="H773" s="306">
        <v>0</v>
      </c>
      <c r="I773" s="301">
        <v>0</v>
      </c>
      <c r="J773" s="333">
        <v>300000</v>
      </c>
      <c r="K773" s="289">
        <v>5370000</v>
      </c>
    </row>
    <row r="774" spans="1:11" s="15" customFormat="1" outlineLevel="2" x14ac:dyDescent="0.3">
      <c r="A774" s="98" t="s">
        <v>1765</v>
      </c>
      <c r="B774" s="99" t="s">
        <v>422</v>
      </c>
      <c r="C774" s="127" t="s">
        <v>1774</v>
      </c>
      <c r="D774" s="288">
        <v>42773</v>
      </c>
      <c r="E774" s="301">
        <v>17.95</v>
      </c>
      <c r="F774" s="315">
        <v>300000</v>
      </c>
      <c r="G774" s="316">
        <v>5385000</v>
      </c>
      <c r="H774" s="306">
        <v>0</v>
      </c>
      <c r="I774" s="301">
        <v>0</v>
      </c>
      <c r="J774" s="333">
        <v>300000</v>
      </c>
      <c r="K774" s="289">
        <v>5385000</v>
      </c>
    </row>
    <row r="775" spans="1:11" s="15" customFormat="1" outlineLevel="2" x14ac:dyDescent="0.3">
      <c r="A775" s="98" t="s">
        <v>1765</v>
      </c>
      <c r="B775" s="99" t="s">
        <v>422</v>
      </c>
      <c r="C775" s="127" t="s">
        <v>1774</v>
      </c>
      <c r="D775" s="288">
        <v>42773</v>
      </c>
      <c r="E775" s="301">
        <v>18</v>
      </c>
      <c r="F775" s="315">
        <v>300000</v>
      </c>
      <c r="G775" s="316">
        <v>5400000</v>
      </c>
      <c r="H775" s="306">
        <v>0</v>
      </c>
      <c r="I775" s="301">
        <v>0</v>
      </c>
      <c r="J775" s="333">
        <v>300000</v>
      </c>
      <c r="K775" s="289">
        <v>5400000</v>
      </c>
    </row>
    <row r="776" spans="1:11" s="15" customFormat="1" outlineLevel="2" x14ac:dyDescent="0.3">
      <c r="A776" s="98" t="s">
        <v>1765</v>
      </c>
      <c r="B776" s="99" t="s">
        <v>422</v>
      </c>
      <c r="C776" s="127" t="s">
        <v>1774</v>
      </c>
      <c r="D776" s="288">
        <v>42773</v>
      </c>
      <c r="E776" s="301">
        <v>18.149999999999999</v>
      </c>
      <c r="F776" s="315">
        <v>600000</v>
      </c>
      <c r="G776" s="316">
        <v>10890000</v>
      </c>
      <c r="H776" s="306">
        <v>0</v>
      </c>
      <c r="I776" s="301">
        <v>0</v>
      </c>
      <c r="J776" s="333">
        <v>600000</v>
      </c>
      <c r="K776" s="289">
        <v>10890000</v>
      </c>
    </row>
    <row r="777" spans="1:11" s="15" customFormat="1" outlineLevel="2" x14ac:dyDescent="0.3">
      <c r="A777" s="98" t="s">
        <v>1765</v>
      </c>
      <c r="B777" s="99" t="s">
        <v>422</v>
      </c>
      <c r="C777" s="127" t="s">
        <v>1774</v>
      </c>
      <c r="D777" s="288">
        <v>42773</v>
      </c>
      <c r="E777" s="301">
        <v>18.3</v>
      </c>
      <c r="F777" s="315">
        <v>200000</v>
      </c>
      <c r="G777" s="316">
        <v>3660000</v>
      </c>
      <c r="H777" s="306">
        <v>0</v>
      </c>
      <c r="I777" s="301">
        <v>0</v>
      </c>
      <c r="J777" s="333">
        <v>200000</v>
      </c>
      <c r="K777" s="289">
        <v>3660000</v>
      </c>
    </row>
    <row r="778" spans="1:11" s="15" customFormat="1" outlineLevel="2" x14ac:dyDescent="0.3">
      <c r="A778" s="98" t="s">
        <v>1765</v>
      </c>
      <c r="B778" s="99" t="s">
        <v>422</v>
      </c>
      <c r="C778" s="127" t="s">
        <v>1774</v>
      </c>
      <c r="D778" s="288">
        <v>42773</v>
      </c>
      <c r="E778" s="301">
        <v>18.350000000000001</v>
      </c>
      <c r="F778" s="315">
        <v>200000</v>
      </c>
      <c r="G778" s="316">
        <v>3670000</v>
      </c>
      <c r="H778" s="306">
        <v>0</v>
      </c>
      <c r="I778" s="301">
        <v>0</v>
      </c>
      <c r="J778" s="333">
        <v>200000</v>
      </c>
      <c r="K778" s="289">
        <v>3670000</v>
      </c>
    </row>
    <row r="779" spans="1:11" s="15" customFormat="1" outlineLevel="2" x14ac:dyDescent="0.3">
      <c r="A779" s="98" t="s">
        <v>1765</v>
      </c>
      <c r="B779" s="99" t="s">
        <v>422</v>
      </c>
      <c r="C779" s="127" t="s">
        <v>1774</v>
      </c>
      <c r="D779" s="288">
        <v>42776</v>
      </c>
      <c r="E779" s="301">
        <v>19.5</v>
      </c>
      <c r="F779" s="315">
        <v>111000</v>
      </c>
      <c r="G779" s="316">
        <v>2164500</v>
      </c>
      <c r="H779" s="306">
        <v>0</v>
      </c>
      <c r="I779" s="301">
        <v>0</v>
      </c>
      <c r="J779" s="333">
        <v>111000</v>
      </c>
      <c r="K779" s="289">
        <v>2164500</v>
      </c>
    </row>
    <row r="780" spans="1:11" s="15" customFormat="1" outlineLevel="2" x14ac:dyDescent="0.3">
      <c r="A780" s="98" t="s">
        <v>1765</v>
      </c>
      <c r="B780" s="99" t="s">
        <v>422</v>
      </c>
      <c r="C780" s="127" t="s">
        <v>1774</v>
      </c>
      <c r="D780" s="288">
        <v>42776</v>
      </c>
      <c r="E780" s="301">
        <v>19.55</v>
      </c>
      <c r="F780" s="315">
        <v>237000</v>
      </c>
      <c r="G780" s="316">
        <v>4633350</v>
      </c>
      <c r="H780" s="306">
        <v>0</v>
      </c>
      <c r="I780" s="301">
        <v>0</v>
      </c>
      <c r="J780" s="333">
        <v>237000</v>
      </c>
      <c r="K780" s="289">
        <v>4633350</v>
      </c>
    </row>
    <row r="781" spans="1:11" s="15" customFormat="1" outlineLevel="2" x14ac:dyDescent="0.3">
      <c r="A781" s="98" t="s">
        <v>1765</v>
      </c>
      <c r="B781" s="99" t="s">
        <v>422</v>
      </c>
      <c r="C781" s="127" t="s">
        <v>1774</v>
      </c>
      <c r="D781" s="288">
        <v>42776</v>
      </c>
      <c r="E781" s="301">
        <v>19.600000000000001</v>
      </c>
      <c r="F781" s="315">
        <v>205000</v>
      </c>
      <c r="G781" s="316">
        <v>4018000</v>
      </c>
      <c r="H781" s="306">
        <v>0</v>
      </c>
      <c r="I781" s="301">
        <v>0</v>
      </c>
      <c r="J781" s="333">
        <v>205000</v>
      </c>
      <c r="K781" s="289">
        <v>4018000</v>
      </c>
    </row>
    <row r="782" spans="1:11" s="15" customFormat="1" outlineLevel="2" x14ac:dyDescent="0.3">
      <c r="A782" s="98" t="s">
        <v>1765</v>
      </c>
      <c r="B782" s="99" t="s">
        <v>422</v>
      </c>
      <c r="C782" s="127" t="s">
        <v>1774</v>
      </c>
      <c r="D782" s="288">
        <v>42776</v>
      </c>
      <c r="E782" s="301">
        <v>19.649999999999999</v>
      </c>
      <c r="F782" s="315">
        <v>132000</v>
      </c>
      <c r="G782" s="316">
        <v>2593800</v>
      </c>
      <c r="H782" s="306">
        <v>0</v>
      </c>
      <c r="I782" s="301">
        <v>0</v>
      </c>
      <c r="J782" s="333">
        <v>132000</v>
      </c>
      <c r="K782" s="289">
        <v>2593800</v>
      </c>
    </row>
    <row r="783" spans="1:11" s="15" customFormat="1" outlineLevel="2" x14ac:dyDescent="0.3">
      <c r="A783" s="98" t="s">
        <v>1765</v>
      </c>
      <c r="B783" s="99" t="s">
        <v>422</v>
      </c>
      <c r="C783" s="127" t="s">
        <v>1774</v>
      </c>
      <c r="D783" s="288">
        <v>42776</v>
      </c>
      <c r="E783" s="301">
        <v>19.7</v>
      </c>
      <c r="F783" s="315">
        <v>425000</v>
      </c>
      <c r="G783" s="316">
        <v>8372500</v>
      </c>
      <c r="H783" s="306">
        <v>0</v>
      </c>
      <c r="I783" s="301">
        <v>0</v>
      </c>
      <c r="J783" s="333">
        <v>425000</v>
      </c>
      <c r="K783" s="289">
        <v>8372500</v>
      </c>
    </row>
    <row r="784" spans="1:11" s="15" customFormat="1" outlineLevel="2" x14ac:dyDescent="0.3">
      <c r="A784" s="98" t="s">
        <v>1765</v>
      </c>
      <c r="B784" s="99" t="s">
        <v>422</v>
      </c>
      <c r="C784" s="127" t="s">
        <v>1774</v>
      </c>
      <c r="D784" s="288">
        <v>42776</v>
      </c>
      <c r="E784" s="301">
        <v>19.75</v>
      </c>
      <c r="F784" s="315">
        <v>273000</v>
      </c>
      <c r="G784" s="316">
        <v>5391750</v>
      </c>
      <c r="H784" s="306">
        <v>0</v>
      </c>
      <c r="I784" s="301">
        <v>0</v>
      </c>
      <c r="J784" s="333">
        <v>273000</v>
      </c>
      <c r="K784" s="289">
        <v>5391750</v>
      </c>
    </row>
    <row r="785" spans="1:11" s="15" customFormat="1" ht="16.8" outlineLevel="2" thickBot="1" x14ac:dyDescent="0.35">
      <c r="A785" s="98" t="s">
        <v>1765</v>
      </c>
      <c r="B785" s="99" t="s">
        <v>422</v>
      </c>
      <c r="C785" s="127" t="s">
        <v>1774</v>
      </c>
      <c r="D785" s="288">
        <v>42796</v>
      </c>
      <c r="E785" s="301">
        <v>15.3</v>
      </c>
      <c r="F785" s="315">
        <v>0</v>
      </c>
      <c r="G785" s="316">
        <v>0</v>
      </c>
      <c r="H785" s="307">
        <v>355000</v>
      </c>
      <c r="I785" s="328">
        <v>5431500</v>
      </c>
      <c r="J785" s="333">
        <v>-355000</v>
      </c>
      <c r="K785" s="289">
        <v>-5431500</v>
      </c>
    </row>
    <row r="786" spans="1:11" s="15" customFormat="1" ht="16.8" outlineLevel="1" thickBot="1" x14ac:dyDescent="0.35">
      <c r="A786" s="292"/>
      <c r="B786" s="293" t="s">
        <v>1775</v>
      </c>
      <c r="C786" s="294"/>
      <c r="D786" s="295"/>
      <c r="E786" s="303"/>
      <c r="F786" s="319">
        <f t="shared" ref="F786:K786" si="2">SUBTOTAL(9,F597:F785)</f>
        <v>69776000</v>
      </c>
      <c r="G786" s="320">
        <f t="shared" si="2"/>
        <v>728319920</v>
      </c>
      <c r="H786" s="309">
        <f t="shared" si="2"/>
        <v>31285000</v>
      </c>
      <c r="I786" s="330">
        <f t="shared" si="2"/>
        <v>235117770</v>
      </c>
      <c r="J786" s="335">
        <f t="shared" si="2"/>
        <v>38491000</v>
      </c>
      <c r="K786" s="296">
        <f t="shared" si="2"/>
        <v>493202150</v>
      </c>
    </row>
    <row r="787" spans="1:11" s="15" customFormat="1" outlineLevel="2" x14ac:dyDescent="0.3">
      <c r="A787" s="98" t="s">
        <v>1765</v>
      </c>
      <c r="B787" s="99" t="s">
        <v>577</v>
      </c>
      <c r="C787" s="127" t="s">
        <v>1776</v>
      </c>
      <c r="D787" s="288">
        <v>42618</v>
      </c>
      <c r="E787" s="301">
        <v>5.62</v>
      </c>
      <c r="F787" s="315">
        <v>259000</v>
      </c>
      <c r="G787" s="316">
        <v>1455580</v>
      </c>
      <c r="H787" s="306">
        <v>0</v>
      </c>
      <c r="I787" s="301">
        <v>0</v>
      </c>
      <c r="J787" s="333">
        <v>259000</v>
      </c>
      <c r="K787" s="289">
        <v>1455580</v>
      </c>
    </row>
    <row r="788" spans="1:11" s="15" customFormat="1" outlineLevel="2" x14ac:dyDescent="0.3">
      <c r="A788" s="98" t="s">
        <v>1765</v>
      </c>
      <c r="B788" s="99" t="s">
        <v>577</v>
      </c>
      <c r="C788" s="127" t="s">
        <v>1776</v>
      </c>
      <c r="D788" s="288">
        <v>42618</v>
      </c>
      <c r="E788" s="301">
        <v>5.63</v>
      </c>
      <c r="F788" s="315">
        <v>100000</v>
      </c>
      <c r="G788" s="316">
        <v>563000</v>
      </c>
      <c r="H788" s="306">
        <v>0</v>
      </c>
      <c r="I788" s="301">
        <v>0</v>
      </c>
      <c r="J788" s="333">
        <v>100000</v>
      </c>
      <c r="K788" s="289">
        <v>563000</v>
      </c>
    </row>
    <row r="789" spans="1:11" s="15" customFormat="1" outlineLevel="2" x14ac:dyDescent="0.3">
      <c r="A789" s="98" t="s">
        <v>1765</v>
      </c>
      <c r="B789" s="99" t="s">
        <v>577</v>
      </c>
      <c r="C789" s="127" t="s">
        <v>1776</v>
      </c>
      <c r="D789" s="288">
        <v>42619</v>
      </c>
      <c r="E789" s="301">
        <v>5.6</v>
      </c>
      <c r="F789" s="315">
        <v>152000</v>
      </c>
      <c r="G789" s="316">
        <v>851200</v>
      </c>
      <c r="H789" s="306">
        <v>0</v>
      </c>
      <c r="I789" s="301">
        <v>0</v>
      </c>
      <c r="J789" s="333">
        <v>152000</v>
      </c>
      <c r="K789" s="289">
        <v>851200</v>
      </c>
    </row>
    <row r="790" spans="1:11" s="15" customFormat="1" outlineLevel="2" x14ac:dyDescent="0.3">
      <c r="A790" s="98" t="s">
        <v>1765</v>
      </c>
      <c r="B790" s="99" t="s">
        <v>577</v>
      </c>
      <c r="C790" s="127" t="s">
        <v>1776</v>
      </c>
      <c r="D790" s="288">
        <v>42619</v>
      </c>
      <c r="E790" s="301">
        <v>5.61</v>
      </c>
      <c r="F790" s="315">
        <v>100000</v>
      </c>
      <c r="G790" s="316">
        <v>561000</v>
      </c>
      <c r="H790" s="306">
        <v>0</v>
      </c>
      <c r="I790" s="301">
        <v>0</v>
      </c>
      <c r="J790" s="333">
        <v>100000</v>
      </c>
      <c r="K790" s="289">
        <v>561000</v>
      </c>
    </row>
    <row r="791" spans="1:11" s="15" customFormat="1" outlineLevel="2" x14ac:dyDescent="0.3">
      <c r="A791" s="98" t="s">
        <v>1765</v>
      </c>
      <c r="B791" s="99" t="s">
        <v>577</v>
      </c>
      <c r="C791" s="127" t="s">
        <v>1776</v>
      </c>
      <c r="D791" s="288">
        <v>42619</v>
      </c>
      <c r="E791" s="301">
        <v>5.62</v>
      </c>
      <c r="F791" s="315">
        <v>140000</v>
      </c>
      <c r="G791" s="316">
        <v>786800</v>
      </c>
      <c r="H791" s="306">
        <v>0</v>
      </c>
      <c r="I791" s="301">
        <v>0</v>
      </c>
      <c r="J791" s="333">
        <v>140000</v>
      </c>
      <c r="K791" s="289">
        <v>786800</v>
      </c>
    </row>
    <row r="792" spans="1:11" s="15" customFormat="1" outlineLevel="2" x14ac:dyDescent="0.3">
      <c r="A792" s="98" t="s">
        <v>1765</v>
      </c>
      <c r="B792" s="99" t="s">
        <v>577</v>
      </c>
      <c r="C792" s="127" t="s">
        <v>1776</v>
      </c>
      <c r="D792" s="288">
        <v>42619</v>
      </c>
      <c r="E792" s="301">
        <v>5.63</v>
      </c>
      <c r="F792" s="315">
        <v>130000</v>
      </c>
      <c r="G792" s="316">
        <v>731900</v>
      </c>
      <c r="H792" s="306">
        <v>0</v>
      </c>
      <c r="I792" s="301">
        <v>0</v>
      </c>
      <c r="J792" s="333">
        <v>130000</v>
      </c>
      <c r="K792" s="289">
        <v>731900</v>
      </c>
    </row>
    <row r="793" spans="1:11" s="15" customFormat="1" outlineLevel="2" x14ac:dyDescent="0.3">
      <c r="A793" s="98" t="s">
        <v>1765</v>
      </c>
      <c r="B793" s="99" t="s">
        <v>577</v>
      </c>
      <c r="C793" s="127" t="s">
        <v>1776</v>
      </c>
      <c r="D793" s="288">
        <v>42619</v>
      </c>
      <c r="E793" s="301">
        <v>5.64</v>
      </c>
      <c r="F793" s="315">
        <v>270000</v>
      </c>
      <c r="G793" s="316">
        <v>1522800</v>
      </c>
      <c r="H793" s="306">
        <v>0</v>
      </c>
      <c r="I793" s="301">
        <v>0</v>
      </c>
      <c r="J793" s="333">
        <v>270000</v>
      </c>
      <c r="K793" s="289">
        <v>1522800</v>
      </c>
    </row>
    <row r="794" spans="1:11" s="15" customFormat="1" outlineLevel="2" x14ac:dyDescent="0.3">
      <c r="A794" s="98" t="s">
        <v>1765</v>
      </c>
      <c r="B794" s="99" t="s">
        <v>577</v>
      </c>
      <c r="C794" s="127" t="s">
        <v>1776</v>
      </c>
      <c r="D794" s="288">
        <v>42619</v>
      </c>
      <c r="E794" s="301">
        <v>5.65</v>
      </c>
      <c r="F794" s="315">
        <v>726000</v>
      </c>
      <c r="G794" s="316">
        <v>4101900</v>
      </c>
      <c r="H794" s="306">
        <v>0</v>
      </c>
      <c r="I794" s="301">
        <v>0</v>
      </c>
      <c r="J794" s="333">
        <v>726000</v>
      </c>
      <c r="K794" s="289">
        <v>4101900</v>
      </c>
    </row>
    <row r="795" spans="1:11" s="15" customFormat="1" outlineLevel="2" x14ac:dyDescent="0.3">
      <c r="A795" s="98" t="s">
        <v>1765</v>
      </c>
      <c r="B795" s="99" t="s">
        <v>577</v>
      </c>
      <c r="C795" s="127" t="s">
        <v>1776</v>
      </c>
      <c r="D795" s="288">
        <v>42620</v>
      </c>
      <c r="E795" s="301">
        <v>5.76</v>
      </c>
      <c r="F795" s="315">
        <v>8000</v>
      </c>
      <c r="G795" s="316">
        <v>46080</v>
      </c>
      <c r="H795" s="306">
        <v>0</v>
      </c>
      <c r="I795" s="301">
        <v>0</v>
      </c>
      <c r="J795" s="333">
        <v>8000</v>
      </c>
      <c r="K795" s="289">
        <v>46080</v>
      </c>
    </row>
    <row r="796" spans="1:11" s="15" customFormat="1" outlineLevel="2" x14ac:dyDescent="0.3">
      <c r="A796" s="98" t="s">
        <v>1765</v>
      </c>
      <c r="B796" s="99" t="s">
        <v>577</v>
      </c>
      <c r="C796" s="127" t="s">
        <v>1776</v>
      </c>
      <c r="D796" s="288">
        <v>42620</v>
      </c>
      <c r="E796" s="301">
        <v>5.82</v>
      </c>
      <c r="F796" s="315">
        <v>188000</v>
      </c>
      <c r="G796" s="316">
        <v>1094160</v>
      </c>
      <c r="H796" s="306">
        <v>0</v>
      </c>
      <c r="I796" s="301">
        <v>0</v>
      </c>
      <c r="J796" s="333">
        <v>188000</v>
      </c>
      <c r="K796" s="289">
        <v>1094160</v>
      </c>
    </row>
    <row r="797" spans="1:11" s="15" customFormat="1" outlineLevel="2" x14ac:dyDescent="0.3">
      <c r="A797" s="98" t="s">
        <v>1765</v>
      </c>
      <c r="B797" s="99" t="s">
        <v>577</v>
      </c>
      <c r="C797" s="127" t="s">
        <v>1776</v>
      </c>
      <c r="D797" s="288">
        <v>42620</v>
      </c>
      <c r="E797" s="301">
        <v>6.05</v>
      </c>
      <c r="F797" s="315">
        <v>37000</v>
      </c>
      <c r="G797" s="316">
        <v>223850</v>
      </c>
      <c r="H797" s="306">
        <v>0</v>
      </c>
      <c r="I797" s="301">
        <v>0</v>
      </c>
      <c r="J797" s="333">
        <v>37000</v>
      </c>
      <c r="K797" s="289">
        <v>223850</v>
      </c>
    </row>
    <row r="798" spans="1:11" s="15" customFormat="1" outlineLevel="2" x14ac:dyDescent="0.3">
      <c r="A798" s="98" t="s">
        <v>1765</v>
      </c>
      <c r="B798" s="99" t="s">
        <v>577</v>
      </c>
      <c r="C798" s="127" t="s">
        <v>1776</v>
      </c>
      <c r="D798" s="288">
        <v>42620</v>
      </c>
      <c r="E798" s="301">
        <v>6.07</v>
      </c>
      <c r="F798" s="315">
        <v>100000</v>
      </c>
      <c r="G798" s="316">
        <v>607000</v>
      </c>
      <c r="H798" s="306">
        <v>0</v>
      </c>
      <c r="I798" s="301">
        <v>0</v>
      </c>
      <c r="J798" s="333">
        <v>100000</v>
      </c>
      <c r="K798" s="289">
        <v>607000</v>
      </c>
    </row>
    <row r="799" spans="1:11" s="15" customFormat="1" outlineLevel="2" x14ac:dyDescent="0.3">
      <c r="A799" s="98" t="s">
        <v>1765</v>
      </c>
      <c r="B799" s="99" t="s">
        <v>577</v>
      </c>
      <c r="C799" s="127" t="s">
        <v>1776</v>
      </c>
      <c r="D799" s="288">
        <v>42620</v>
      </c>
      <c r="E799" s="301">
        <v>6.08</v>
      </c>
      <c r="F799" s="315">
        <v>400000</v>
      </c>
      <c r="G799" s="316">
        <v>2432000</v>
      </c>
      <c r="H799" s="306">
        <v>0</v>
      </c>
      <c r="I799" s="301">
        <v>0</v>
      </c>
      <c r="J799" s="333">
        <v>400000</v>
      </c>
      <c r="K799" s="289">
        <v>2432000</v>
      </c>
    </row>
    <row r="800" spans="1:11" s="15" customFormat="1" outlineLevel="2" x14ac:dyDescent="0.3">
      <c r="A800" s="98" t="s">
        <v>1765</v>
      </c>
      <c r="B800" s="99" t="s">
        <v>577</v>
      </c>
      <c r="C800" s="127" t="s">
        <v>1776</v>
      </c>
      <c r="D800" s="288">
        <v>42620</v>
      </c>
      <c r="E800" s="301">
        <v>6.09</v>
      </c>
      <c r="F800" s="315">
        <v>39000</v>
      </c>
      <c r="G800" s="316">
        <v>237510</v>
      </c>
      <c r="H800" s="306">
        <v>0</v>
      </c>
      <c r="I800" s="301">
        <v>0</v>
      </c>
      <c r="J800" s="333">
        <v>39000</v>
      </c>
      <c r="K800" s="289">
        <v>237510</v>
      </c>
    </row>
    <row r="801" spans="1:11" s="15" customFormat="1" outlineLevel="2" x14ac:dyDescent="0.3">
      <c r="A801" s="98" t="s">
        <v>1765</v>
      </c>
      <c r="B801" s="99" t="s">
        <v>577</v>
      </c>
      <c r="C801" s="127" t="s">
        <v>1776</v>
      </c>
      <c r="D801" s="288">
        <v>42620</v>
      </c>
      <c r="E801" s="301">
        <v>6.12</v>
      </c>
      <c r="F801" s="315">
        <v>210000</v>
      </c>
      <c r="G801" s="316">
        <v>1285200</v>
      </c>
      <c r="H801" s="306">
        <v>0</v>
      </c>
      <c r="I801" s="301">
        <v>0</v>
      </c>
      <c r="J801" s="333">
        <v>210000</v>
      </c>
      <c r="K801" s="289">
        <v>1285200</v>
      </c>
    </row>
    <row r="802" spans="1:11" s="15" customFormat="1" outlineLevel="2" x14ac:dyDescent="0.3">
      <c r="A802" s="98" t="s">
        <v>1765</v>
      </c>
      <c r="B802" s="99" t="s">
        <v>577</v>
      </c>
      <c r="C802" s="127" t="s">
        <v>1776</v>
      </c>
      <c r="D802" s="288">
        <v>42620</v>
      </c>
      <c r="E802" s="301">
        <v>6.13</v>
      </c>
      <c r="F802" s="315">
        <v>210000</v>
      </c>
      <c r="G802" s="316">
        <v>1287300</v>
      </c>
      <c r="H802" s="306">
        <v>0</v>
      </c>
      <c r="I802" s="301">
        <v>0</v>
      </c>
      <c r="J802" s="333">
        <v>210000</v>
      </c>
      <c r="K802" s="289">
        <v>1287300</v>
      </c>
    </row>
    <row r="803" spans="1:11" s="15" customFormat="1" outlineLevel="2" x14ac:dyDescent="0.3">
      <c r="A803" s="98" t="s">
        <v>1765</v>
      </c>
      <c r="B803" s="99" t="s">
        <v>577</v>
      </c>
      <c r="C803" s="127" t="s">
        <v>1776</v>
      </c>
      <c r="D803" s="288">
        <v>42620</v>
      </c>
      <c r="E803" s="301">
        <v>6.14</v>
      </c>
      <c r="F803" s="315">
        <v>100000</v>
      </c>
      <c r="G803" s="316">
        <v>614000</v>
      </c>
      <c r="H803" s="306">
        <v>0</v>
      </c>
      <c r="I803" s="301">
        <v>0</v>
      </c>
      <c r="J803" s="333">
        <v>100000</v>
      </c>
      <c r="K803" s="289">
        <v>614000</v>
      </c>
    </row>
    <row r="804" spans="1:11" s="15" customFormat="1" outlineLevel="2" x14ac:dyDescent="0.3">
      <c r="A804" s="98" t="s">
        <v>1765</v>
      </c>
      <c r="B804" s="99" t="s">
        <v>577</v>
      </c>
      <c r="C804" s="127" t="s">
        <v>1776</v>
      </c>
      <c r="D804" s="288">
        <v>42620</v>
      </c>
      <c r="E804" s="301">
        <v>6.15</v>
      </c>
      <c r="F804" s="315">
        <v>50000</v>
      </c>
      <c r="G804" s="316">
        <v>307500</v>
      </c>
      <c r="H804" s="306">
        <v>0</v>
      </c>
      <c r="I804" s="301">
        <v>0</v>
      </c>
      <c r="J804" s="333">
        <v>50000</v>
      </c>
      <c r="K804" s="289">
        <v>307500</v>
      </c>
    </row>
    <row r="805" spans="1:11" s="15" customFormat="1" outlineLevel="2" x14ac:dyDescent="0.3">
      <c r="A805" s="98" t="s">
        <v>1765</v>
      </c>
      <c r="B805" s="99" t="s">
        <v>577</v>
      </c>
      <c r="C805" s="127" t="s">
        <v>1776</v>
      </c>
      <c r="D805" s="288">
        <v>42622</v>
      </c>
      <c r="E805" s="301">
        <v>6.05</v>
      </c>
      <c r="F805" s="315">
        <v>0</v>
      </c>
      <c r="G805" s="316">
        <v>0</v>
      </c>
      <c r="H805" s="307">
        <v>1400000</v>
      </c>
      <c r="I805" s="328">
        <v>8470000</v>
      </c>
      <c r="J805" s="333">
        <v>-1400000</v>
      </c>
      <c r="K805" s="289">
        <v>-8470000</v>
      </c>
    </row>
    <row r="806" spans="1:11" s="15" customFormat="1" outlineLevel="2" x14ac:dyDescent="0.3">
      <c r="A806" s="98" t="s">
        <v>1765</v>
      </c>
      <c r="B806" s="99" t="s">
        <v>577</v>
      </c>
      <c r="C806" s="127" t="s">
        <v>1776</v>
      </c>
      <c r="D806" s="288">
        <v>42622</v>
      </c>
      <c r="E806" s="301">
        <v>6.06</v>
      </c>
      <c r="F806" s="315">
        <v>0</v>
      </c>
      <c r="G806" s="316">
        <v>0</v>
      </c>
      <c r="H806" s="307">
        <v>794000</v>
      </c>
      <c r="I806" s="328">
        <v>4811640</v>
      </c>
      <c r="J806" s="333">
        <v>-794000</v>
      </c>
      <c r="K806" s="289">
        <v>-4811640</v>
      </c>
    </row>
    <row r="807" spans="1:11" s="15" customFormat="1" outlineLevel="2" x14ac:dyDescent="0.3">
      <c r="A807" s="98" t="s">
        <v>1765</v>
      </c>
      <c r="B807" s="99" t="s">
        <v>577</v>
      </c>
      <c r="C807" s="127" t="s">
        <v>1776</v>
      </c>
      <c r="D807" s="288">
        <v>42622</v>
      </c>
      <c r="E807" s="301">
        <v>6.07</v>
      </c>
      <c r="F807" s="315">
        <v>0</v>
      </c>
      <c r="G807" s="316">
        <v>0</v>
      </c>
      <c r="H807" s="307">
        <v>406000</v>
      </c>
      <c r="I807" s="328">
        <v>2464420</v>
      </c>
      <c r="J807" s="333">
        <v>-406000</v>
      </c>
      <c r="K807" s="289">
        <v>-2464420</v>
      </c>
    </row>
    <row r="808" spans="1:11" s="15" customFormat="1" outlineLevel="2" x14ac:dyDescent="0.3">
      <c r="A808" s="98" t="s">
        <v>1765</v>
      </c>
      <c r="B808" s="99" t="s">
        <v>577</v>
      </c>
      <c r="C808" s="127" t="s">
        <v>1776</v>
      </c>
      <c r="D808" s="288">
        <v>42622</v>
      </c>
      <c r="E808" s="301">
        <v>6.11</v>
      </c>
      <c r="F808" s="315">
        <v>368000</v>
      </c>
      <c r="G808" s="316">
        <v>2248480</v>
      </c>
      <c r="H808" s="306">
        <v>0</v>
      </c>
      <c r="I808" s="301">
        <v>0</v>
      </c>
      <c r="J808" s="333">
        <v>368000</v>
      </c>
      <c r="K808" s="289">
        <v>2248480</v>
      </c>
    </row>
    <row r="809" spans="1:11" s="15" customFormat="1" outlineLevel="2" x14ac:dyDescent="0.3">
      <c r="A809" s="98" t="s">
        <v>1765</v>
      </c>
      <c r="B809" s="99" t="s">
        <v>577</v>
      </c>
      <c r="C809" s="127" t="s">
        <v>1776</v>
      </c>
      <c r="D809" s="288">
        <v>42625</v>
      </c>
      <c r="E809" s="301">
        <v>6.41</v>
      </c>
      <c r="F809" s="315">
        <v>20000</v>
      </c>
      <c r="G809" s="316">
        <v>128200</v>
      </c>
      <c r="H809" s="306">
        <v>0</v>
      </c>
      <c r="I809" s="301">
        <v>0</v>
      </c>
      <c r="J809" s="333">
        <v>20000</v>
      </c>
      <c r="K809" s="289">
        <v>128200</v>
      </c>
    </row>
    <row r="810" spans="1:11" s="15" customFormat="1" outlineLevel="2" x14ac:dyDescent="0.3">
      <c r="A810" s="98" t="s">
        <v>1765</v>
      </c>
      <c r="B810" s="99" t="s">
        <v>577</v>
      </c>
      <c r="C810" s="127" t="s">
        <v>1776</v>
      </c>
      <c r="D810" s="288">
        <v>42625</v>
      </c>
      <c r="E810" s="301">
        <v>6.42</v>
      </c>
      <c r="F810" s="315">
        <v>42000</v>
      </c>
      <c r="G810" s="316">
        <v>269640</v>
      </c>
      <c r="H810" s="306">
        <v>0</v>
      </c>
      <c r="I810" s="301">
        <v>0</v>
      </c>
      <c r="J810" s="333">
        <v>42000</v>
      </c>
      <c r="K810" s="289">
        <v>269640</v>
      </c>
    </row>
    <row r="811" spans="1:11" s="15" customFormat="1" outlineLevel="2" x14ac:dyDescent="0.3">
      <c r="A811" s="98" t="s">
        <v>1765</v>
      </c>
      <c r="B811" s="99" t="s">
        <v>577</v>
      </c>
      <c r="C811" s="127" t="s">
        <v>1776</v>
      </c>
      <c r="D811" s="288">
        <v>42625</v>
      </c>
      <c r="E811" s="301">
        <v>6.5</v>
      </c>
      <c r="F811" s="315">
        <v>138000</v>
      </c>
      <c r="G811" s="316">
        <v>897000</v>
      </c>
      <c r="H811" s="306">
        <v>0</v>
      </c>
      <c r="I811" s="301">
        <v>0</v>
      </c>
      <c r="J811" s="333">
        <v>138000</v>
      </c>
      <c r="K811" s="289">
        <v>897000</v>
      </c>
    </row>
    <row r="812" spans="1:11" s="15" customFormat="1" outlineLevel="2" x14ac:dyDescent="0.3">
      <c r="A812" s="98" t="s">
        <v>1765</v>
      </c>
      <c r="B812" s="99" t="s">
        <v>577</v>
      </c>
      <c r="C812" s="127" t="s">
        <v>1776</v>
      </c>
      <c r="D812" s="288">
        <v>42632</v>
      </c>
      <c r="E812" s="301">
        <v>6.66</v>
      </c>
      <c r="F812" s="315">
        <v>602000</v>
      </c>
      <c r="G812" s="316">
        <v>4009320</v>
      </c>
      <c r="H812" s="306">
        <v>0</v>
      </c>
      <c r="I812" s="301">
        <v>0</v>
      </c>
      <c r="J812" s="333">
        <v>602000</v>
      </c>
      <c r="K812" s="289">
        <v>4009320</v>
      </c>
    </row>
    <row r="813" spans="1:11" s="15" customFormat="1" outlineLevel="2" x14ac:dyDescent="0.3">
      <c r="A813" s="98" t="s">
        <v>1765</v>
      </c>
      <c r="B813" s="99" t="s">
        <v>577</v>
      </c>
      <c r="C813" s="127" t="s">
        <v>1776</v>
      </c>
      <c r="D813" s="288">
        <v>42632</v>
      </c>
      <c r="E813" s="301">
        <v>6.67</v>
      </c>
      <c r="F813" s="315">
        <v>300000</v>
      </c>
      <c r="G813" s="316">
        <v>2001000</v>
      </c>
      <c r="H813" s="306">
        <v>0</v>
      </c>
      <c r="I813" s="301">
        <v>0</v>
      </c>
      <c r="J813" s="333">
        <v>300000</v>
      </c>
      <c r="K813" s="289">
        <v>2001000</v>
      </c>
    </row>
    <row r="814" spans="1:11" s="15" customFormat="1" outlineLevel="2" x14ac:dyDescent="0.3">
      <c r="A814" s="98" t="s">
        <v>1765</v>
      </c>
      <c r="B814" s="99" t="s">
        <v>577</v>
      </c>
      <c r="C814" s="127" t="s">
        <v>1776</v>
      </c>
      <c r="D814" s="288">
        <v>42633</v>
      </c>
      <c r="E814" s="301">
        <v>6.67</v>
      </c>
      <c r="F814" s="315">
        <v>42000</v>
      </c>
      <c r="G814" s="316">
        <v>280140</v>
      </c>
      <c r="H814" s="306">
        <v>0</v>
      </c>
      <c r="I814" s="301">
        <v>0</v>
      </c>
      <c r="J814" s="333">
        <v>42000</v>
      </c>
      <c r="K814" s="289">
        <v>280140</v>
      </c>
    </row>
    <row r="815" spans="1:11" s="15" customFormat="1" outlineLevel="2" x14ac:dyDescent="0.3">
      <c r="A815" s="98" t="s">
        <v>1765</v>
      </c>
      <c r="B815" s="99" t="s">
        <v>577</v>
      </c>
      <c r="C815" s="127" t="s">
        <v>1776</v>
      </c>
      <c r="D815" s="288">
        <v>42633</v>
      </c>
      <c r="E815" s="301">
        <v>6.68</v>
      </c>
      <c r="F815" s="315">
        <v>303000</v>
      </c>
      <c r="G815" s="316">
        <v>2024040</v>
      </c>
      <c r="H815" s="306">
        <v>0</v>
      </c>
      <c r="I815" s="301">
        <v>0</v>
      </c>
      <c r="J815" s="333">
        <v>303000</v>
      </c>
      <c r="K815" s="289">
        <v>2024040</v>
      </c>
    </row>
    <row r="816" spans="1:11" s="15" customFormat="1" outlineLevel="2" x14ac:dyDescent="0.3">
      <c r="A816" s="98" t="s">
        <v>1765</v>
      </c>
      <c r="B816" s="99" t="s">
        <v>577</v>
      </c>
      <c r="C816" s="127" t="s">
        <v>1776</v>
      </c>
      <c r="D816" s="288">
        <v>42633</v>
      </c>
      <c r="E816" s="301">
        <v>6.69</v>
      </c>
      <c r="F816" s="315">
        <v>159000</v>
      </c>
      <c r="G816" s="316">
        <v>1063710</v>
      </c>
      <c r="H816" s="306">
        <v>0</v>
      </c>
      <c r="I816" s="301">
        <v>0</v>
      </c>
      <c r="J816" s="333">
        <v>159000</v>
      </c>
      <c r="K816" s="289">
        <v>1063710</v>
      </c>
    </row>
    <row r="817" spans="1:11" s="15" customFormat="1" outlineLevel="2" x14ac:dyDescent="0.3">
      <c r="A817" s="98" t="s">
        <v>1765</v>
      </c>
      <c r="B817" s="99" t="s">
        <v>577</v>
      </c>
      <c r="C817" s="127" t="s">
        <v>1776</v>
      </c>
      <c r="D817" s="288">
        <v>42633</v>
      </c>
      <c r="E817" s="301">
        <v>6.7</v>
      </c>
      <c r="F817" s="315">
        <v>457000</v>
      </c>
      <c r="G817" s="316">
        <v>3061900</v>
      </c>
      <c r="H817" s="306">
        <v>0</v>
      </c>
      <c r="I817" s="301">
        <v>0</v>
      </c>
      <c r="J817" s="333">
        <v>457000</v>
      </c>
      <c r="K817" s="289">
        <v>3061900</v>
      </c>
    </row>
    <row r="818" spans="1:11" s="15" customFormat="1" outlineLevel="2" x14ac:dyDescent="0.3">
      <c r="A818" s="98" t="s">
        <v>1765</v>
      </c>
      <c r="B818" s="99" t="s">
        <v>577</v>
      </c>
      <c r="C818" s="127" t="s">
        <v>1776</v>
      </c>
      <c r="D818" s="288">
        <v>42633</v>
      </c>
      <c r="E818" s="301">
        <v>6.71</v>
      </c>
      <c r="F818" s="315">
        <v>160000</v>
      </c>
      <c r="G818" s="316">
        <v>1073600</v>
      </c>
      <c r="H818" s="306">
        <v>0</v>
      </c>
      <c r="I818" s="301">
        <v>0</v>
      </c>
      <c r="J818" s="333">
        <v>160000</v>
      </c>
      <c r="K818" s="289">
        <v>1073600</v>
      </c>
    </row>
    <row r="819" spans="1:11" s="15" customFormat="1" outlineLevel="2" x14ac:dyDescent="0.3">
      <c r="A819" s="98" t="s">
        <v>1765</v>
      </c>
      <c r="B819" s="99" t="s">
        <v>577</v>
      </c>
      <c r="C819" s="127" t="s">
        <v>1776</v>
      </c>
      <c r="D819" s="288">
        <v>42634</v>
      </c>
      <c r="E819" s="301">
        <v>6.87</v>
      </c>
      <c r="F819" s="315">
        <v>17000</v>
      </c>
      <c r="G819" s="316">
        <v>116790</v>
      </c>
      <c r="H819" s="306">
        <v>0</v>
      </c>
      <c r="I819" s="301">
        <v>0</v>
      </c>
      <c r="J819" s="333">
        <v>17000</v>
      </c>
      <c r="K819" s="289">
        <v>116790</v>
      </c>
    </row>
    <row r="820" spans="1:11" s="15" customFormat="1" outlineLevel="2" x14ac:dyDescent="0.3">
      <c r="A820" s="98" t="s">
        <v>1765</v>
      </c>
      <c r="B820" s="99" t="s">
        <v>577</v>
      </c>
      <c r="C820" s="127" t="s">
        <v>1776</v>
      </c>
      <c r="D820" s="288">
        <v>42634</v>
      </c>
      <c r="E820" s="301">
        <v>6.97</v>
      </c>
      <c r="F820" s="315">
        <v>500000</v>
      </c>
      <c r="G820" s="316">
        <v>3485000</v>
      </c>
      <c r="H820" s="306">
        <v>0</v>
      </c>
      <c r="I820" s="301">
        <v>0</v>
      </c>
      <c r="J820" s="333">
        <v>500000</v>
      </c>
      <c r="K820" s="289">
        <v>3485000</v>
      </c>
    </row>
    <row r="821" spans="1:11" s="15" customFormat="1" outlineLevel="2" x14ac:dyDescent="0.3">
      <c r="A821" s="98" t="s">
        <v>1765</v>
      </c>
      <c r="B821" s="99" t="s">
        <v>577</v>
      </c>
      <c r="C821" s="127" t="s">
        <v>1776</v>
      </c>
      <c r="D821" s="288">
        <v>42634</v>
      </c>
      <c r="E821" s="301">
        <v>6.98</v>
      </c>
      <c r="F821" s="315">
        <v>7000</v>
      </c>
      <c r="G821" s="316">
        <v>48860</v>
      </c>
      <c r="H821" s="306">
        <v>0</v>
      </c>
      <c r="I821" s="301">
        <v>0</v>
      </c>
      <c r="J821" s="333">
        <v>7000</v>
      </c>
      <c r="K821" s="289">
        <v>48860</v>
      </c>
    </row>
    <row r="822" spans="1:11" s="15" customFormat="1" outlineLevel="2" x14ac:dyDescent="0.3">
      <c r="A822" s="98" t="s">
        <v>1765</v>
      </c>
      <c r="B822" s="99" t="s">
        <v>577</v>
      </c>
      <c r="C822" s="127" t="s">
        <v>1776</v>
      </c>
      <c r="D822" s="288">
        <v>42634</v>
      </c>
      <c r="E822" s="301">
        <v>7</v>
      </c>
      <c r="F822" s="315">
        <v>800000</v>
      </c>
      <c r="G822" s="316">
        <v>5600000</v>
      </c>
      <c r="H822" s="306">
        <v>0</v>
      </c>
      <c r="I822" s="301">
        <v>0</v>
      </c>
      <c r="J822" s="333">
        <v>800000</v>
      </c>
      <c r="K822" s="289">
        <v>5600000</v>
      </c>
    </row>
    <row r="823" spans="1:11" s="15" customFormat="1" outlineLevel="2" x14ac:dyDescent="0.3">
      <c r="A823" s="98" t="s">
        <v>1765</v>
      </c>
      <c r="B823" s="99" t="s">
        <v>577</v>
      </c>
      <c r="C823" s="127" t="s">
        <v>1776</v>
      </c>
      <c r="D823" s="288">
        <v>42634</v>
      </c>
      <c r="E823" s="301">
        <v>7.01</v>
      </c>
      <c r="F823" s="315">
        <v>300000</v>
      </c>
      <c r="G823" s="316">
        <v>2103000</v>
      </c>
      <c r="H823" s="306">
        <v>0</v>
      </c>
      <c r="I823" s="301">
        <v>0</v>
      </c>
      <c r="J823" s="333">
        <v>300000</v>
      </c>
      <c r="K823" s="289">
        <v>2103000</v>
      </c>
    </row>
    <row r="824" spans="1:11" s="15" customFormat="1" outlineLevel="2" x14ac:dyDescent="0.3">
      <c r="A824" s="98" t="s">
        <v>1765</v>
      </c>
      <c r="B824" s="99" t="s">
        <v>577</v>
      </c>
      <c r="C824" s="127" t="s">
        <v>1776</v>
      </c>
      <c r="D824" s="288">
        <v>42634</v>
      </c>
      <c r="E824" s="301">
        <v>7.02</v>
      </c>
      <c r="F824" s="315">
        <v>50000</v>
      </c>
      <c r="G824" s="316">
        <v>351000</v>
      </c>
      <c r="H824" s="306">
        <v>0</v>
      </c>
      <c r="I824" s="301">
        <v>0</v>
      </c>
      <c r="J824" s="333">
        <v>50000</v>
      </c>
      <c r="K824" s="289">
        <v>351000</v>
      </c>
    </row>
    <row r="825" spans="1:11" s="15" customFormat="1" outlineLevel="2" x14ac:dyDescent="0.3">
      <c r="A825" s="98" t="s">
        <v>1765</v>
      </c>
      <c r="B825" s="99" t="s">
        <v>577</v>
      </c>
      <c r="C825" s="127" t="s">
        <v>1776</v>
      </c>
      <c r="D825" s="288">
        <v>42634</v>
      </c>
      <c r="E825" s="301">
        <v>7.03</v>
      </c>
      <c r="F825" s="315">
        <v>165000</v>
      </c>
      <c r="G825" s="316">
        <v>1159950</v>
      </c>
      <c r="H825" s="306">
        <v>0</v>
      </c>
      <c r="I825" s="301">
        <v>0</v>
      </c>
      <c r="J825" s="333">
        <v>165000</v>
      </c>
      <c r="K825" s="289">
        <v>1159950</v>
      </c>
    </row>
    <row r="826" spans="1:11" s="15" customFormat="1" outlineLevel="2" x14ac:dyDescent="0.3">
      <c r="A826" s="98" t="s">
        <v>1765</v>
      </c>
      <c r="B826" s="99" t="s">
        <v>577</v>
      </c>
      <c r="C826" s="127" t="s">
        <v>1776</v>
      </c>
      <c r="D826" s="288">
        <v>42634</v>
      </c>
      <c r="E826" s="301">
        <v>7.04</v>
      </c>
      <c r="F826" s="315">
        <v>1099000</v>
      </c>
      <c r="G826" s="316">
        <v>7736960</v>
      </c>
      <c r="H826" s="306">
        <v>0</v>
      </c>
      <c r="I826" s="301">
        <v>0</v>
      </c>
      <c r="J826" s="333">
        <v>1099000</v>
      </c>
      <c r="K826" s="289">
        <v>7736960</v>
      </c>
    </row>
    <row r="827" spans="1:11" s="15" customFormat="1" outlineLevel="2" x14ac:dyDescent="0.3">
      <c r="A827" s="98" t="s">
        <v>1765</v>
      </c>
      <c r="B827" s="99" t="s">
        <v>577</v>
      </c>
      <c r="C827" s="127" t="s">
        <v>1776</v>
      </c>
      <c r="D827" s="288">
        <v>42634</v>
      </c>
      <c r="E827" s="301">
        <v>7.05</v>
      </c>
      <c r="F827" s="315">
        <v>434000</v>
      </c>
      <c r="G827" s="316">
        <v>3059700</v>
      </c>
      <c r="H827" s="306">
        <v>0</v>
      </c>
      <c r="I827" s="301">
        <v>0</v>
      </c>
      <c r="J827" s="333">
        <v>434000</v>
      </c>
      <c r="K827" s="289">
        <v>3059700</v>
      </c>
    </row>
    <row r="828" spans="1:11" s="15" customFormat="1" outlineLevel="2" x14ac:dyDescent="0.3">
      <c r="A828" s="98" t="s">
        <v>1765</v>
      </c>
      <c r="B828" s="99" t="s">
        <v>577</v>
      </c>
      <c r="C828" s="127" t="s">
        <v>1776</v>
      </c>
      <c r="D828" s="288">
        <v>42635</v>
      </c>
      <c r="E828" s="301">
        <v>7.39</v>
      </c>
      <c r="F828" s="315">
        <v>5000</v>
      </c>
      <c r="G828" s="316">
        <v>36950</v>
      </c>
      <c r="H828" s="306">
        <v>0</v>
      </c>
      <c r="I828" s="301">
        <v>0</v>
      </c>
      <c r="J828" s="333">
        <v>5000</v>
      </c>
      <c r="K828" s="289">
        <v>36950</v>
      </c>
    </row>
    <row r="829" spans="1:11" s="15" customFormat="1" outlineLevel="2" x14ac:dyDescent="0.3">
      <c r="A829" s="98" t="s">
        <v>1765</v>
      </c>
      <c r="B829" s="99" t="s">
        <v>577</v>
      </c>
      <c r="C829" s="127" t="s">
        <v>1776</v>
      </c>
      <c r="D829" s="288">
        <v>42635</v>
      </c>
      <c r="E829" s="301">
        <v>7.49</v>
      </c>
      <c r="F829" s="315">
        <v>100000</v>
      </c>
      <c r="G829" s="316">
        <v>749000</v>
      </c>
      <c r="H829" s="306">
        <v>0</v>
      </c>
      <c r="I829" s="301">
        <v>0</v>
      </c>
      <c r="J829" s="333">
        <v>100000</v>
      </c>
      <c r="K829" s="289">
        <v>749000</v>
      </c>
    </row>
    <row r="830" spans="1:11" s="15" customFormat="1" outlineLevel="2" x14ac:dyDescent="0.3">
      <c r="A830" s="98" t="s">
        <v>1765</v>
      </c>
      <c r="B830" s="99" t="s">
        <v>577</v>
      </c>
      <c r="C830" s="127" t="s">
        <v>1776</v>
      </c>
      <c r="D830" s="288">
        <v>42635</v>
      </c>
      <c r="E830" s="301">
        <v>7.5</v>
      </c>
      <c r="F830" s="315">
        <v>900000</v>
      </c>
      <c r="G830" s="316">
        <v>6750000</v>
      </c>
      <c r="H830" s="306">
        <v>0</v>
      </c>
      <c r="I830" s="301">
        <v>0</v>
      </c>
      <c r="J830" s="333">
        <v>900000</v>
      </c>
      <c r="K830" s="289">
        <v>6750000</v>
      </c>
    </row>
    <row r="831" spans="1:11" s="15" customFormat="1" outlineLevel="2" x14ac:dyDescent="0.3">
      <c r="A831" s="98" t="s">
        <v>1765</v>
      </c>
      <c r="B831" s="99" t="s">
        <v>577</v>
      </c>
      <c r="C831" s="127" t="s">
        <v>1776</v>
      </c>
      <c r="D831" s="288">
        <v>42635</v>
      </c>
      <c r="E831" s="301">
        <v>7.52</v>
      </c>
      <c r="F831" s="315">
        <v>153000</v>
      </c>
      <c r="G831" s="316">
        <v>1150560</v>
      </c>
      <c r="H831" s="306">
        <v>0</v>
      </c>
      <c r="I831" s="301">
        <v>0</v>
      </c>
      <c r="J831" s="333">
        <v>153000</v>
      </c>
      <c r="K831" s="289">
        <v>1150560</v>
      </c>
    </row>
    <row r="832" spans="1:11" s="15" customFormat="1" outlineLevel="2" x14ac:dyDescent="0.3">
      <c r="A832" s="98" t="s">
        <v>1765</v>
      </c>
      <c r="B832" s="99" t="s">
        <v>577</v>
      </c>
      <c r="C832" s="127" t="s">
        <v>1776</v>
      </c>
      <c r="D832" s="288">
        <v>42635</v>
      </c>
      <c r="E832" s="301">
        <v>7.53</v>
      </c>
      <c r="F832" s="315">
        <v>171000</v>
      </c>
      <c r="G832" s="316">
        <v>1287630</v>
      </c>
      <c r="H832" s="306">
        <v>0</v>
      </c>
      <c r="I832" s="301">
        <v>0</v>
      </c>
      <c r="J832" s="333">
        <v>171000</v>
      </c>
      <c r="K832" s="289">
        <v>1287630</v>
      </c>
    </row>
    <row r="833" spans="1:11" s="15" customFormat="1" outlineLevel="2" x14ac:dyDescent="0.3">
      <c r="A833" s="98" t="s">
        <v>1765</v>
      </c>
      <c r="B833" s="99" t="s">
        <v>577</v>
      </c>
      <c r="C833" s="127" t="s">
        <v>1776</v>
      </c>
      <c r="D833" s="288">
        <v>42635</v>
      </c>
      <c r="E833" s="301">
        <v>7.54</v>
      </c>
      <c r="F833" s="315">
        <v>177000</v>
      </c>
      <c r="G833" s="316">
        <v>1334580</v>
      </c>
      <c r="H833" s="306">
        <v>0</v>
      </c>
      <c r="I833" s="301">
        <v>0</v>
      </c>
      <c r="J833" s="333">
        <v>177000</v>
      </c>
      <c r="K833" s="289">
        <v>1334580</v>
      </c>
    </row>
    <row r="834" spans="1:11" s="15" customFormat="1" outlineLevel="2" x14ac:dyDescent="0.3">
      <c r="A834" s="98" t="s">
        <v>1765</v>
      </c>
      <c r="B834" s="99" t="s">
        <v>577</v>
      </c>
      <c r="C834" s="127" t="s">
        <v>1776</v>
      </c>
      <c r="D834" s="288">
        <v>42635</v>
      </c>
      <c r="E834" s="301">
        <v>7.55</v>
      </c>
      <c r="F834" s="315">
        <v>219000</v>
      </c>
      <c r="G834" s="316">
        <v>1653450</v>
      </c>
      <c r="H834" s="306">
        <v>0</v>
      </c>
      <c r="I834" s="301">
        <v>0</v>
      </c>
      <c r="J834" s="333">
        <v>219000</v>
      </c>
      <c r="K834" s="289">
        <v>1653450</v>
      </c>
    </row>
    <row r="835" spans="1:11" s="15" customFormat="1" outlineLevel="2" x14ac:dyDescent="0.3">
      <c r="A835" s="98" t="s">
        <v>1765</v>
      </c>
      <c r="B835" s="99" t="s">
        <v>577</v>
      </c>
      <c r="C835" s="127" t="s">
        <v>1776</v>
      </c>
      <c r="D835" s="288">
        <v>42635</v>
      </c>
      <c r="E835" s="301">
        <v>7.58</v>
      </c>
      <c r="F835" s="315">
        <v>400000</v>
      </c>
      <c r="G835" s="316">
        <v>3032000</v>
      </c>
      <c r="H835" s="306">
        <v>0</v>
      </c>
      <c r="I835" s="301">
        <v>0</v>
      </c>
      <c r="J835" s="333">
        <v>400000</v>
      </c>
      <c r="K835" s="289">
        <v>3032000</v>
      </c>
    </row>
    <row r="836" spans="1:11" s="15" customFormat="1" outlineLevel="2" x14ac:dyDescent="0.3">
      <c r="A836" s="98" t="s">
        <v>1765</v>
      </c>
      <c r="B836" s="99" t="s">
        <v>577</v>
      </c>
      <c r="C836" s="127" t="s">
        <v>1776</v>
      </c>
      <c r="D836" s="288">
        <v>42635</v>
      </c>
      <c r="E836" s="301">
        <v>7.65</v>
      </c>
      <c r="F836" s="315">
        <v>300000</v>
      </c>
      <c r="G836" s="316">
        <v>2295000</v>
      </c>
      <c r="H836" s="306">
        <v>0</v>
      </c>
      <c r="I836" s="301">
        <v>0</v>
      </c>
      <c r="J836" s="333">
        <v>300000</v>
      </c>
      <c r="K836" s="289">
        <v>2295000</v>
      </c>
    </row>
    <row r="837" spans="1:11" s="15" customFormat="1" outlineLevel="2" x14ac:dyDescent="0.3">
      <c r="A837" s="98" t="s">
        <v>1765</v>
      </c>
      <c r="B837" s="99" t="s">
        <v>577</v>
      </c>
      <c r="C837" s="127" t="s">
        <v>1776</v>
      </c>
      <c r="D837" s="288">
        <v>42635</v>
      </c>
      <c r="E837" s="301">
        <v>7.73</v>
      </c>
      <c r="F837" s="315">
        <v>200000</v>
      </c>
      <c r="G837" s="316">
        <v>1546000</v>
      </c>
      <c r="H837" s="306">
        <v>0</v>
      </c>
      <c r="I837" s="301">
        <v>0</v>
      </c>
      <c r="J837" s="333">
        <v>200000</v>
      </c>
      <c r="K837" s="289">
        <v>1546000</v>
      </c>
    </row>
    <row r="838" spans="1:11" s="15" customFormat="1" outlineLevel="2" x14ac:dyDescent="0.3">
      <c r="A838" s="98" t="s">
        <v>1765</v>
      </c>
      <c r="B838" s="99" t="s">
        <v>577</v>
      </c>
      <c r="C838" s="127" t="s">
        <v>1776</v>
      </c>
      <c r="D838" s="288">
        <v>42636</v>
      </c>
      <c r="E838" s="301">
        <v>7.7</v>
      </c>
      <c r="F838" s="315">
        <v>205000</v>
      </c>
      <c r="G838" s="316">
        <v>1578500</v>
      </c>
      <c r="H838" s="306">
        <v>0</v>
      </c>
      <c r="I838" s="301">
        <v>0</v>
      </c>
      <c r="J838" s="333">
        <v>205000</v>
      </c>
      <c r="K838" s="289">
        <v>1578500</v>
      </c>
    </row>
    <row r="839" spans="1:11" s="15" customFormat="1" outlineLevel="2" x14ac:dyDescent="0.3">
      <c r="A839" s="98" t="s">
        <v>1765</v>
      </c>
      <c r="B839" s="99" t="s">
        <v>577</v>
      </c>
      <c r="C839" s="127" t="s">
        <v>1776</v>
      </c>
      <c r="D839" s="288">
        <v>42636</v>
      </c>
      <c r="E839" s="301">
        <v>7.74</v>
      </c>
      <c r="F839" s="315">
        <v>139000</v>
      </c>
      <c r="G839" s="316">
        <v>1075860</v>
      </c>
      <c r="H839" s="306">
        <v>0</v>
      </c>
      <c r="I839" s="301">
        <v>0</v>
      </c>
      <c r="J839" s="333">
        <v>139000</v>
      </c>
      <c r="K839" s="289">
        <v>1075860</v>
      </c>
    </row>
    <row r="840" spans="1:11" s="15" customFormat="1" outlineLevel="2" x14ac:dyDescent="0.3">
      <c r="A840" s="98" t="s">
        <v>1765</v>
      </c>
      <c r="B840" s="99" t="s">
        <v>577</v>
      </c>
      <c r="C840" s="127" t="s">
        <v>1776</v>
      </c>
      <c r="D840" s="288">
        <v>42636</v>
      </c>
      <c r="E840" s="301">
        <v>7.75</v>
      </c>
      <c r="F840" s="315">
        <v>200000</v>
      </c>
      <c r="G840" s="316">
        <v>1550000</v>
      </c>
      <c r="H840" s="306">
        <v>0</v>
      </c>
      <c r="I840" s="301">
        <v>0</v>
      </c>
      <c r="J840" s="333">
        <v>200000</v>
      </c>
      <c r="K840" s="289">
        <v>1550000</v>
      </c>
    </row>
    <row r="841" spans="1:11" s="15" customFormat="1" outlineLevel="2" x14ac:dyDescent="0.3">
      <c r="A841" s="98" t="s">
        <v>1765</v>
      </c>
      <c r="B841" s="99" t="s">
        <v>577</v>
      </c>
      <c r="C841" s="127" t="s">
        <v>1776</v>
      </c>
      <c r="D841" s="288">
        <v>42636</v>
      </c>
      <c r="E841" s="301">
        <v>7.76</v>
      </c>
      <c r="F841" s="315">
        <v>561000</v>
      </c>
      <c r="G841" s="316">
        <v>4353360</v>
      </c>
      <c r="H841" s="306">
        <v>0</v>
      </c>
      <c r="I841" s="301">
        <v>0</v>
      </c>
      <c r="J841" s="333">
        <v>561000</v>
      </c>
      <c r="K841" s="289">
        <v>4353360</v>
      </c>
    </row>
    <row r="842" spans="1:11" s="15" customFormat="1" outlineLevel="2" x14ac:dyDescent="0.3">
      <c r="A842" s="98" t="s">
        <v>1765</v>
      </c>
      <c r="B842" s="99" t="s">
        <v>577</v>
      </c>
      <c r="C842" s="127" t="s">
        <v>1776</v>
      </c>
      <c r="D842" s="288">
        <v>42636</v>
      </c>
      <c r="E842" s="301">
        <v>7.77</v>
      </c>
      <c r="F842" s="315">
        <v>43000</v>
      </c>
      <c r="G842" s="316">
        <v>334110</v>
      </c>
      <c r="H842" s="306">
        <v>0</v>
      </c>
      <c r="I842" s="301">
        <v>0</v>
      </c>
      <c r="J842" s="333">
        <v>43000</v>
      </c>
      <c r="K842" s="289">
        <v>334110</v>
      </c>
    </row>
    <row r="843" spans="1:11" s="15" customFormat="1" outlineLevel="2" x14ac:dyDescent="0.3">
      <c r="A843" s="98" t="s">
        <v>1765</v>
      </c>
      <c r="B843" s="99" t="s">
        <v>577</v>
      </c>
      <c r="C843" s="127" t="s">
        <v>1776</v>
      </c>
      <c r="D843" s="288">
        <v>42636</v>
      </c>
      <c r="E843" s="301">
        <v>7.79</v>
      </c>
      <c r="F843" s="315">
        <v>187000</v>
      </c>
      <c r="G843" s="316">
        <v>1456730</v>
      </c>
      <c r="H843" s="306">
        <v>0</v>
      </c>
      <c r="I843" s="301">
        <v>0</v>
      </c>
      <c r="J843" s="333">
        <v>187000</v>
      </c>
      <c r="K843" s="289">
        <v>1456730</v>
      </c>
    </row>
    <row r="844" spans="1:11" s="15" customFormat="1" outlineLevel="2" x14ac:dyDescent="0.3">
      <c r="A844" s="98" t="s">
        <v>1765</v>
      </c>
      <c r="B844" s="99" t="s">
        <v>577</v>
      </c>
      <c r="C844" s="127" t="s">
        <v>1776</v>
      </c>
      <c r="D844" s="288">
        <v>42636</v>
      </c>
      <c r="E844" s="301">
        <v>7.8</v>
      </c>
      <c r="F844" s="315">
        <v>1400000</v>
      </c>
      <c r="G844" s="316">
        <v>10920000</v>
      </c>
      <c r="H844" s="306">
        <v>0</v>
      </c>
      <c r="I844" s="301">
        <v>0</v>
      </c>
      <c r="J844" s="333">
        <v>1400000</v>
      </c>
      <c r="K844" s="289">
        <v>10920000</v>
      </c>
    </row>
    <row r="845" spans="1:11" s="15" customFormat="1" outlineLevel="2" x14ac:dyDescent="0.3">
      <c r="A845" s="98" t="s">
        <v>1765</v>
      </c>
      <c r="B845" s="99" t="s">
        <v>577</v>
      </c>
      <c r="C845" s="127" t="s">
        <v>1776</v>
      </c>
      <c r="D845" s="288">
        <v>42636</v>
      </c>
      <c r="E845" s="301">
        <v>7.98</v>
      </c>
      <c r="F845" s="315">
        <v>998000</v>
      </c>
      <c r="G845" s="316">
        <v>7964040</v>
      </c>
      <c r="H845" s="306">
        <v>0</v>
      </c>
      <c r="I845" s="301">
        <v>0</v>
      </c>
      <c r="J845" s="333">
        <v>998000</v>
      </c>
      <c r="K845" s="289">
        <v>7964040</v>
      </c>
    </row>
    <row r="846" spans="1:11" s="15" customFormat="1" outlineLevel="2" x14ac:dyDescent="0.3">
      <c r="A846" s="98" t="s">
        <v>1765</v>
      </c>
      <c r="B846" s="99" t="s">
        <v>577</v>
      </c>
      <c r="C846" s="127" t="s">
        <v>1776</v>
      </c>
      <c r="D846" s="288">
        <v>42636</v>
      </c>
      <c r="E846" s="301">
        <v>7.99</v>
      </c>
      <c r="F846" s="315">
        <v>1298000</v>
      </c>
      <c r="G846" s="316">
        <v>10371020</v>
      </c>
      <c r="H846" s="306">
        <v>0</v>
      </c>
      <c r="I846" s="301">
        <v>0</v>
      </c>
      <c r="J846" s="333">
        <v>1298000</v>
      </c>
      <c r="K846" s="289">
        <v>10371020</v>
      </c>
    </row>
    <row r="847" spans="1:11" s="15" customFormat="1" outlineLevel="2" x14ac:dyDescent="0.3">
      <c r="A847" s="98" t="s">
        <v>1765</v>
      </c>
      <c r="B847" s="99" t="s">
        <v>577</v>
      </c>
      <c r="C847" s="127" t="s">
        <v>1776</v>
      </c>
      <c r="D847" s="288">
        <v>42636</v>
      </c>
      <c r="E847" s="301">
        <v>8</v>
      </c>
      <c r="F847" s="315">
        <v>1500000</v>
      </c>
      <c r="G847" s="316">
        <v>12000000</v>
      </c>
      <c r="H847" s="306">
        <v>0</v>
      </c>
      <c r="I847" s="301">
        <v>0</v>
      </c>
      <c r="J847" s="333">
        <v>1500000</v>
      </c>
      <c r="K847" s="289">
        <v>12000000</v>
      </c>
    </row>
    <row r="848" spans="1:11" s="15" customFormat="1" outlineLevel="2" x14ac:dyDescent="0.3">
      <c r="A848" s="98" t="s">
        <v>1765</v>
      </c>
      <c r="B848" s="99" t="s">
        <v>577</v>
      </c>
      <c r="C848" s="127" t="s">
        <v>1776</v>
      </c>
      <c r="D848" s="288">
        <v>42636</v>
      </c>
      <c r="E848" s="301">
        <v>8.07</v>
      </c>
      <c r="F848" s="315">
        <v>3493000</v>
      </c>
      <c r="G848" s="316">
        <v>28188510</v>
      </c>
      <c r="H848" s="306">
        <v>0</v>
      </c>
      <c r="I848" s="301">
        <v>0</v>
      </c>
      <c r="J848" s="333">
        <v>3493000</v>
      </c>
      <c r="K848" s="289">
        <v>28188510</v>
      </c>
    </row>
    <row r="849" spans="1:11" s="15" customFormat="1" outlineLevel="2" x14ac:dyDescent="0.3">
      <c r="A849" s="98" t="s">
        <v>1765</v>
      </c>
      <c r="B849" s="99" t="s">
        <v>577</v>
      </c>
      <c r="C849" s="127" t="s">
        <v>1776</v>
      </c>
      <c r="D849" s="288">
        <v>42639</v>
      </c>
      <c r="E849" s="301">
        <v>8.18</v>
      </c>
      <c r="F849" s="315">
        <v>56000</v>
      </c>
      <c r="G849" s="316">
        <v>458080</v>
      </c>
      <c r="H849" s="306">
        <v>0</v>
      </c>
      <c r="I849" s="301">
        <v>0</v>
      </c>
      <c r="J849" s="333">
        <v>56000</v>
      </c>
      <c r="K849" s="289">
        <v>458080</v>
      </c>
    </row>
    <row r="850" spans="1:11" s="15" customFormat="1" outlineLevel="2" x14ac:dyDescent="0.3">
      <c r="A850" s="98" t="s">
        <v>1765</v>
      </c>
      <c r="B850" s="99" t="s">
        <v>577</v>
      </c>
      <c r="C850" s="127" t="s">
        <v>1776</v>
      </c>
      <c r="D850" s="288">
        <v>42639</v>
      </c>
      <c r="E850" s="301">
        <v>8.1999999999999993</v>
      </c>
      <c r="F850" s="315">
        <v>61000</v>
      </c>
      <c r="G850" s="316">
        <v>500200</v>
      </c>
      <c r="H850" s="306">
        <v>0</v>
      </c>
      <c r="I850" s="301">
        <v>0</v>
      </c>
      <c r="J850" s="333">
        <v>61000</v>
      </c>
      <c r="K850" s="289">
        <v>500200</v>
      </c>
    </row>
    <row r="851" spans="1:11" s="15" customFormat="1" outlineLevel="2" x14ac:dyDescent="0.3">
      <c r="A851" s="98" t="s">
        <v>1765</v>
      </c>
      <c r="B851" s="99" t="s">
        <v>577</v>
      </c>
      <c r="C851" s="127" t="s">
        <v>1776</v>
      </c>
      <c r="D851" s="288">
        <v>42639</v>
      </c>
      <c r="E851" s="301">
        <v>8.2200000000000006</v>
      </c>
      <c r="F851" s="315">
        <v>14000</v>
      </c>
      <c r="G851" s="316">
        <v>115080</v>
      </c>
      <c r="H851" s="306">
        <v>0</v>
      </c>
      <c r="I851" s="301">
        <v>0</v>
      </c>
      <c r="J851" s="333">
        <v>14000</v>
      </c>
      <c r="K851" s="289">
        <v>115080</v>
      </c>
    </row>
    <row r="852" spans="1:11" s="15" customFormat="1" outlineLevel="2" x14ac:dyDescent="0.3">
      <c r="A852" s="98" t="s">
        <v>1765</v>
      </c>
      <c r="B852" s="99" t="s">
        <v>577</v>
      </c>
      <c r="C852" s="127" t="s">
        <v>1776</v>
      </c>
      <c r="D852" s="288">
        <v>42639</v>
      </c>
      <c r="E852" s="301">
        <v>8.23</v>
      </c>
      <c r="F852" s="315">
        <v>259000</v>
      </c>
      <c r="G852" s="316">
        <v>2131570</v>
      </c>
      <c r="H852" s="306">
        <v>0</v>
      </c>
      <c r="I852" s="301">
        <v>0</v>
      </c>
      <c r="J852" s="333">
        <v>259000</v>
      </c>
      <c r="K852" s="289">
        <v>2131570</v>
      </c>
    </row>
    <row r="853" spans="1:11" s="15" customFormat="1" outlineLevel="2" x14ac:dyDescent="0.3">
      <c r="A853" s="98" t="s">
        <v>1765</v>
      </c>
      <c r="B853" s="99" t="s">
        <v>577</v>
      </c>
      <c r="C853" s="127" t="s">
        <v>1776</v>
      </c>
      <c r="D853" s="288">
        <v>42639</v>
      </c>
      <c r="E853" s="301">
        <v>8.25</v>
      </c>
      <c r="F853" s="315">
        <v>200000</v>
      </c>
      <c r="G853" s="316">
        <v>1650000</v>
      </c>
      <c r="H853" s="306">
        <v>0</v>
      </c>
      <c r="I853" s="301">
        <v>0</v>
      </c>
      <c r="J853" s="333">
        <v>200000</v>
      </c>
      <c r="K853" s="289">
        <v>1650000</v>
      </c>
    </row>
    <row r="854" spans="1:11" s="15" customFormat="1" outlineLevel="2" x14ac:dyDescent="0.3">
      <c r="A854" s="98" t="s">
        <v>1765</v>
      </c>
      <c r="B854" s="99" t="s">
        <v>577</v>
      </c>
      <c r="C854" s="127" t="s">
        <v>1776</v>
      </c>
      <c r="D854" s="288">
        <v>42639</v>
      </c>
      <c r="E854" s="301">
        <v>8.26</v>
      </c>
      <c r="F854" s="315">
        <v>500000</v>
      </c>
      <c r="G854" s="316">
        <v>4130000</v>
      </c>
      <c r="H854" s="306">
        <v>0</v>
      </c>
      <c r="I854" s="301">
        <v>0</v>
      </c>
      <c r="J854" s="333">
        <v>500000</v>
      </c>
      <c r="K854" s="289">
        <v>4130000</v>
      </c>
    </row>
    <row r="855" spans="1:11" s="15" customFormat="1" outlineLevel="2" x14ac:dyDescent="0.3">
      <c r="A855" s="98" t="s">
        <v>1765</v>
      </c>
      <c r="B855" s="99" t="s">
        <v>577</v>
      </c>
      <c r="C855" s="127" t="s">
        <v>1776</v>
      </c>
      <c r="D855" s="288">
        <v>42639</v>
      </c>
      <c r="E855" s="301">
        <v>8.27</v>
      </c>
      <c r="F855" s="315">
        <v>900000</v>
      </c>
      <c r="G855" s="316">
        <v>7443000</v>
      </c>
      <c r="H855" s="306">
        <v>0</v>
      </c>
      <c r="I855" s="301">
        <v>0</v>
      </c>
      <c r="J855" s="333">
        <v>900000</v>
      </c>
      <c r="K855" s="289">
        <v>7443000</v>
      </c>
    </row>
    <row r="856" spans="1:11" s="15" customFormat="1" outlineLevel="2" x14ac:dyDescent="0.3">
      <c r="A856" s="98" t="s">
        <v>1765</v>
      </c>
      <c r="B856" s="99" t="s">
        <v>577</v>
      </c>
      <c r="C856" s="127" t="s">
        <v>1776</v>
      </c>
      <c r="D856" s="288">
        <v>42639</v>
      </c>
      <c r="E856" s="301">
        <v>8.2799999999999994</v>
      </c>
      <c r="F856" s="315">
        <v>300000</v>
      </c>
      <c r="G856" s="316">
        <v>2484000</v>
      </c>
      <c r="H856" s="306">
        <v>0</v>
      </c>
      <c r="I856" s="301">
        <v>0</v>
      </c>
      <c r="J856" s="333">
        <v>300000</v>
      </c>
      <c r="K856" s="289">
        <v>2484000</v>
      </c>
    </row>
    <row r="857" spans="1:11" s="15" customFormat="1" outlineLevel="2" x14ac:dyDescent="0.3">
      <c r="A857" s="98" t="s">
        <v>1765</v>
      </c>
      <c r="B857" s="99" t="s">
        <v>577</v>
      </c>
      <c r="C857" s="127" t="s">
        <v>1776</v>
      </c>
      <c r="D857" s="288">
        <v>42639</v>
      </c>
      <c r="E857" s="301">
        <v>8.2899999999999991</v>
      </c>
      <c r="F857" s="315">
        <v>300000</v>
      </c>
      <c r="G857" s="316">
        <v>2487000</v>
      </c>
      <c r="H857" s="306">
        <v>0</v>
      </c>
      <c r="I857" s="301">
        <v>0</v>
      </c>
      <c r="J857" s="333">
        <v>300000</v>
      </c>
      <c r="K857" s="289">
        <v>2487000</v>
      </c>
    </row>
    <row r="858" spans="1:11" s="15" customFormat="1" outlineLevel="2" x14ac:dyDescent="0.3">
      <c r="A858" s="98" t="s">
        <v>1765</v>
      </c>
      <c r="B858" s="99" t="s">
        <v>577</v>
      </c>
      <c r="C858" s="127" t="s">
        <v>1776</v>
      </c>
      <c r="D858" s="288">
        <v>42639</v>
      </c>
      <c r="E858" s="301">
        <v>8.3000000000000007</v>
      </c>
      <c r="F858" s="315">
        <v>103000</v>
      </c>
      <c r="G858" s="316">
        <v>854900</v>
      </c>
      <c r="H858" s="306">
        <v>0</v>
      </c>
      <c r="I858" s="301">
        <v>0</v>
      </c>
      <c r="J858" s="333">
        <v>103000</v>
      </c>
      <c r="K858" s="289">
        <v>854900</v>
      </c>
    </row>
    <row r="859" spans="1:11" s="15" customFormat="1" outlineLevel="2" x14ac:dyDescent="0.3">
      <c r="A859" s="98" t="s">
        <v>1765</v>
      </c>
      <c r="B859" s="99" t="s">
        <v>577</v>
      </c>
      <c r="C859" s="127" t="s">
        <v>1776</v>
      </c>
      <c r="D859" s="288">
        <v>42639</v>
      </c>
      <c r="E859" s="301">
        <v>8.31</v>
      </c>
      <c r="F859" s="315">
        <v>143000</v>
      </c>
      <c r="G859" s="316">
        <v>1188330</v>
      </c>
      <c r="H859" s="306">
        <v>0</v>
      </c>
      <c r="I859" s="301">
        <v>0</v>
      </c>
      <c r="J859" s="333">
        <v>143000</v>
      </c>
      <c r="K859" s="289">
        <v>1188330</v>
      </c>
    </row>
    <row r="860" spans="1:11" s="15" customFormat="1" outlineLevel="2" x14ac:dyDescent="0.3">
      <c r="A860" s="98" t="s">
        <v>1765</v>
      </c>
      <c r="B860" s="99" t="s">
        <v>577</v>
      </c>
      <c r="C860" s="127" t="s">
        <v>1776</v>
      </c>
      <c r="D860" s="288">
        <v>42639</v>
      </c>
      <c r="E860" s="301">
        <v>8.32</v>
      </c>
      <c r="F860" s="315">
        <v>57000</v>
      </c>
      <c r="G860" s="316">
        <v>474240</v>
      </c>
      <c r="H860" s="306">
        <v>0</v>
      </c>
      <c r="I860" s="301">
        <v>0</v>
      </c>
      <c r="J860" s="333">
        <v>57000</v>
      </c>
      <c r="K860" s="289">
        <v>474240</v>
      </c>
    </row>
    <row r="861" spans="1:11" s="15" customFormat="1" outlineLevel="2" x14ac:dyDescent="0.3">
      <c r="A861" s="98" t="s">
        <v>1765</v>
      </c>
      <c r="B861" s="99" t="s">
        <v>577</v>
      </c>
      <c r="C861" s="127" t="s">
        <v>1776</v>
      </c>
      <c r="D861" s="288">
        <v>42639</v>
      </c>
      <c r="E861" s="301">
        <v>8.33</v>
      </c>
      <c r="F861" s="315">
        <v>100000</v>
      </c>
      <c r="G861" s="316">
        <v>833000</v>
      </c>
      <c r="H861" s="306">
        <v>0</v>
      </c>
      <c r="I861" s="301">
        <v>0</v>
      </c>
      <c r="J861" s="333">
        <v>100000</v>
      </c>
      <c r="K861" s="289">
        <v>833000</v>
      </c>
    </row>
    <row r="862" spans="1:11" s="15" customFormat="1" outlineLevel="2" x14ac:dyDescent="0.3">
      <c r="A862" s="98" t="s">
        <v>1765</v>
      </c>
      <c r="B862" s="99" t="s">
        <v>577</v>
      </c>
      <c r="C862" s="127" t="s">
        <v>1776</v>
      </c>
      <c r="D862" s="288">
        <v>42639</v>
      </c>
      <c r="E862" s="301">
        <v>8.34</v>
      </c>
      <c r="F862" s="315">
        <v>700000</v>
      </c>
      <c r="G862" s="316">
        <v>5838000</v>
      </c>
      <c r="H862" s="306">
        <v>0</v>
      </c>
      <c r="I862" s="301">
        <v>0</v>
      </c>
      <c r="J862" s="333">
        <v>700000</v>
      </c>
      <c r="K862" s="289">
        <v>5838000</v>
      </c>
    </row>
    <row r="863" spans="1:11" s="15" customFormat="1" outlineLevel="2" x14ac:dyDescent="0.3">
      <c r="A863" s="98" t="s">
        <v>1765</v>
      </c>
      <c r="B863" s="99" t="s">
        <v>577</v>
      </c>
      <c r="C863" s="127" t="s">
        <v>1776</v>
      </c>
      <c r="D863" s="288">
        <v>42639</v>
      </c>
      <c r="E863" s="301">
        <v>8.3699999999999992</v>
      </c>
      <c r="F863" s="315">
        <v>200000</v>
      </c>
      <c r="G863" s="316">
        <v>1674000</v>
      </c>
      <c r="H863" s="306">
        <v>0</v>
      </c>
      <c r="I863" s="301">
        <v>0</v>
      </c>
      <c r="J863" s="333">
        <v>200000</v>
      </c>
      <c r="K863" s="289">
        <v>1674000</v>
      </c>
    </row>
    <row r="864" spans="1:11" s="15" customFormat="1" outlineLevel="2" x14ac:dyDescent="0.3">
      <c r="A864" s="98" t="s">
        <v>1765</v>
      </c>
      <c r="B864" s="99" t="s">
        <v>577</v>
      </c>
      <c r="C864" s="127" t="s">
        <v>1776</v>
      </c>
      <c r="D864" s="288">
        <v>42639</v>
      </c>
      <c r="E864" s="301">
        <v>8.3800000000000008</v>
      </c>
      <c r="F864" s="315">
        <v>1900000</v>
      </c>
      <c r="G864" s="316">
        <v>15922000</v>
      </c>
      <c r="H864" s="306">
        <v>0</v>
      </c>
      <c r="I864" s="301">
        <v>0</v>
      </c>
      <c r="J864" s="333">
        <v>1900000</v>
      </c>
      <c r="K864" s="289">
        <v>15922000</v>
      </c>
    </row>
    <row r="865" spans="1:11" s="15" customFormat="1" outlineLevel="2" x14ac:dyDescent="0.3">
      <c r="A865" s="98" t="s">
        <v>1765</v>
      </c>
      <c r="B865" s="99" t="s">
        <v>577</v>
      </c>
      <c r="C865" s="127" t="s">
        <v>1776</v>
      </c>
      <c r="D865" s="288">
        <v>42639</v>
      </c>
      <c r="E865" s="301">
        <v>8.39</v>
      </c>
      <c r="F865" s="315">
        <v>1800000</v>
      </c>
      <c r="G865" s="316">
        <v>15102000</v>
      </c>
      <c r="H865" s="306">
        <v>0</v>
      </c>
      <c r="I865" s="301">
        <v>0</v>
      </c>
      <c r="J865" s="333">
        <v>1800000</v>
      </c>
      <c r="K865" s="289">
        <v>15102000</v>
      </c>
    </row>
    <row r="866" spans="1:11" s="15" customFormat="1" outlineLevel="2" x14ac:dyDescent="0.3">
      <c r="A866" s="98" t="s">
        <v>1765</v>
      </c>
      <c r="B866" s="99" t="s">
        <v>577</v>
      </c>
      <c r="C866" s="127" t="s">
        <v>1776</v>
      </c>
      <c r="D866" s="288">
        <v>42642</v>
      </c>
      <c r="E866" s="301">
        <v>8.48</v>
      </c>
      <c r="F866" s="315">
        <v>0</v>
      </c>
      <c r="G866" s="316">
        <v>0</v>
      </c>
      <c r="H866" s="307">
        <v>997000</v>
      </c>
      <c r="I866" s="328">
        <v>8454560</v>
      </c>
      <c r="J866" s="333">
        <v>-997000</v>
      </c>
      <c r="K866" s="289">
        <v>-8454560</v>
      </c>
    </row>
    <row r="867" spans="1:11" s="15" customFormat="1" outlineLevel="2" x14ac:dyDescent="0.3">
      <c r="A867" s="98" t="s">
        <v>1765</v>
      </c>
      <c r="B867" s="99" t="s">
        <v>577</v>
      </c>
      <c r="C867" s="127" t="s">
        <v>1776</v>
      </c>
      <c r="D867" s="288">
        <v>42642</v>
      </c>
      <c r="E867" s="301">
        <v>8.49</v>
      </c>
      <c r="F867" s="315">
        <v>0</v>
      </c>
      <c r="G867" s="316">
        <v>0</v>
      </c>
      <c r="H867" s="307">
        <v>3000</v>
      </c>
      <c r="I867" s="328">
        <v>25470</v>
      </c>
      <c r="J867" s="333">
        <v>-3000</v>
      </c>
      <c r="K867" s="289">
        <v>-25470</v>
      </c>
    </row>
    <row r="868" spans="1:11" s="15" customFormat="1" outlineLevel="2" x14ac:dyDescent="0.3">
      <c r="A868" s="98" t="s">
        <v>1765</v>
      </c>
      <c r="B868" s="99" t="s">
        <v>577</v>
      </c>
      <c r="C868" s="127" t="s">
        <v>1776</v>
      </c>
      <c r="D868" s="288">
        <v>42642</v>
      </c>
      <c r="E868" s="301">
        <v>8.51</v>
      </c>
      <c r="F868" s="315">
        <v>0</v>
      </c>
      <c r="G868" s="316">
        <v>0</v>
      </c>
      <c r="H868" s="307">
        <v>176000</v>
      </c>
      <c r="I868" s="328">
        <v>1497760</v>
      </c>
      <c r="J868" s="333">
        <v>-176000</v>
      </c>
      <c r="K868" s="289">
        <v>-1497760</v>
      </c>
    </row>
    <row r="869" spans="1:11" s="15" customFormat="1" outlineLevel="2" x14ac:dyDescent="0.3">
      <c r="A869" s="98" t="s">
        <v>1765</v>
      </c>
      <c r="B869" s="99" t="s">
        <v>577</v>
      </c>
      <c r="C869" s="127" t="s">
        <v>1776</v>
      </c>
      <c r="D869" s="288">
        <v>42642</v>
      </c>
      <c r="E869" s="301">
        <v>8.52</v>
      </c>
      <c r="F869" s="315">
        <v>0</v>
      </c>
      <c r="G869" s="316">
        <v>0</v>
      </c>
      <c r="H869" s="307">
        <v>750000</v>
      </c>
      <c r="I869" s="328">
        <v>6390000</v>
      </c>
      <c r="J869" s="333">
        <v>-750000</v>
      </c>
      <c r="K869" s="289">
        <v>-6390000</v>
      </c>
    </row>
    <row r="870" spans="1:11" s="15" customFormat="1" outlineLevel="2" x14ac:dyDescent="0.3">
      <c r="A870" s="98" t="s">
        <v>1765</v>
      </c>
      <c r="B870" s="99" t="s">
        <v>577</v>
      </c>
      <c r="C870" s="127" t="s">
        <v>1776</v>
      </c>
      <c r="D870" s="288">
        <v>42642</v>
      </c>
      <c r="E870" s="301">
        <v>8.5299999999999994</v>
      </c>
      <c r="F870" s="315">
        <v>0</v>
      </c>
      <c r="G870" s="316">
        <v>0</v>
      </c>
      <c r="H870" s="307">
        <v>3074000</v>
      </c>
      <c r="I870" s="328">
        <v>26221220</v>
      </c>
      <c r="J870" s="333">
        <v>-3074000</v>
      </c>
      <c r="K870" s="289">
        <v>-26221220</v>
      </c>
    </row>
    <row r="871" spans="1:11" s="15" customFormat="1" outlineLevel="2" x14ac:dyDescent="0.3">
      <c r="A871" s="98" t="s">
        <v>1765</v>
      </c>
      <c r="B871" s="99" t="s">
        <v>577</v>
      </c>
      <c r="C871" s="127" t="s">
        <v>1776</v>
      </c>
      <c r="D871" s="288">
        <v>42642</v>
      </c>
      <c r="E871" s="301">
        <v>8.5500000000000007</v>
      </c>
      <c r="F871" s="315">
        <v>0</v>
      </c>
      <c r="G871" s="316">
        <v>0</v>
      </c>
      <c r="H871" s="307">
        <v>2000000</v>
      </c>
      <c r="I871" s="328">
        <v>17100000</v>
      </c>
      <c r="J871" s="333">
        <v>-2000000</v>
      </c>
      <c r="K871" s="289">
        <v>-17100000</v>
      </c>
    </row>
    <row r="872" spans="1:11" s="15" customFormat="1" outlineLevel="2" x14ac:dyDescent="0.3">
      <c r="A872" s="98" t="s">
        <v>1765</v>
      </c>
      <c r="B872" s="99" t="s">
        <v>577</v>
      </c>
      <c r="C872" s="127" t="s">
        <v>1776</v>
      </c>
      <c r="D872" s="288">
        <v>42643</v>
      </c>
      <c r="E872" s="301">
        <v>7.62</v>
      </c>
      <c r="F872" s="315">
        <v>0</v>
      </c>
      <c r="G872" s="316">
        <v>0</v>
      </c>
      <c r="H872" s="307">
        <v>2452000</v>
      </c>
      <c r="I872" s="328">
        <v>18684240</v>
      </c>
      <c r="J872" s="333">
        <v>-2452000</v>
      </c>
      <c r="K872" s="289">
        <v>-18684240</v>
      </c>
    </row>
    <row r="873" spans="1:11" s="15" customFormat="1" outlineLevel="2" x14ac:dyDescent="0.3">
      <c r="A873" s="98" t="s">
        <v>1765</v>
      </c>
      <c r="B873" s="99" t="s">
        <v>577</v>
      </c>
      <c r="C873" s="127" t="s">
        <v>1776</v>
      </c>
      <c r="D873" s="288">
        <v>42643</v>
      </c>
      <c r="E873" s="301">
        <v>7.63</v>
      </c>
      <c r="F873" s="315">
        <v>0</v>
      </c>
      <c r="G873" s="316">
        <v>0</v>
      </c>
      <c r="H873" s="307">
        <v>1049000</v>
      </c>
      <c r="I873" s="328">
        <v>8003870</v>
      </c>
      <c r="J873" s="333">
        <v>-1049000</v>
      </c>
      <c r="K873" s="289">
        <v>-8003870</v>
      </c>
    </row>
    <row r="874" spans="1:11" s="15" customFormat="1" outlineLevel="2" x14ac:dyDescent="0.3">
      <c r="A874" s="98" t="s">
        <v>1765</v>
      </c>
      <c r="B874" s="99" t="s">
        <v>577</v>
      </c>
      <c r="C874" s="127" t="s">
        <v>1776</v>
      </c>
      <c r="D874" s="288">
        <v>42643</v>
      </c>
      <c r="E874" s="301">
        <v>7.64</v>
      </c>
      <c r="F874" s="315">
        <v>0</v>
      </c>
      <c r="G874" s="316">
        <v>0</v>
      </c>
      <c r="H874" s="307">
        <v>697000</v>
      </c>
      <c r="I874" s="328">
        <v>5325080</v>
      </c>
      <c r="J874" s="333">
        <v>-697000</v>
      </c>
      <c r="K874" s="289">
        <v>-5325080</v>
      </c>
    </row>
    <row r="875" spans="1:11" s="15" customFormat="1" outlineLevel="2" x14ac:dyDescent="0.3">
      <c r="A875" s="98" t="s">
        <v>1765</v>
      </c>
      <c r="B875" s="99" t="s">
        <v>577</v>
      </c>
      <c r="C875" s="127" t="s">
        <v>1776</v>
      </c>
      <c r="D875" s="288">
        <v>42643</v>
      </c>
      <c r="E875" s="301">
        <v>7.65</v>
      </c>
      <c r="F875" s="315">
        <v>0</v>
      </c>
      <c r="G875" s="316">
        <v>0</v>
      </c>
      <c r="H875" s="307">
        <v>3504000</v>
      </c>
      <c r="I875" s="328">
        <v>26805600</v>
      </c>
      <c r="J875" s="333">
        <v>-3504000</v>
      </c>
      <c r="K875" s="289">
        <v>-26805600</v>
      </c>
    </row>
    <row r="876" spans="1:11" s="15" customFormat="1" outlineLevel="2" x14ac:dyDescent="0.3">
      <c r="A876" s="98" t="s">
        <v>1765</v>
      </c>
      <c r="B876" s="99" t="s">
        <v>577</v>
      </c>
      <c r="C876" s="127" t="s">
        <v>1776</v>
      </c>
      <c r="D876" s="288">
        <v>42643</v>
      </c>
      <c r="E876" s="301">
        <v>7.66</v>
      </c>
      <c r="F876" s="315">
        <v>0</v>
      </c>
      <c r="G876" s="316">
        <v>0</v>
      </c>
      <c r="H876" s="307">
        <v>499000</v>
      </c>
      <c r="I876" s="328">
        <v>3822340</v>
      </c>
      <c r="J876" s="333">
        <v>-499000</v>
      </c>
      <c r="K876" s="289">
        <v>-3822340</v>
      </c>
    </row>
    <row r="877" spans="1:11" s="15" customFormat="1" outlineLevel="2" x14ac:dyDescent="0.3">
      <c r="A877" s="98" t="s">
        <v>1765</v>
      </c>
      <c r="B877" s="99" t="s">
        <v>577</v>
      </c>
      <c r="C877" s="127" t="s">
        <v>1776</v>
      </c>
      <c r="D877" s="288">
        <v>42643</v>
      </c>
      <c r="E877" s="301">
        <v>7.67</v>
      </c>
      <c r="F877" s="315">
        <v>0</v>
      </c>
      <c r="G877" s="316">
        <v>0</v>
      </c>
      <c r="H877" s="307">
        <v>300000</v>
      </c>
      <c r="I877" s="328">
        <v>2301000</v>
      </c>
      <c r="J877" s="333">
        <v>-300000</v>
      </c>
      <c r="K877" s="289">
        <v>-2301000</v>
      </c>
    </row>
    <row r="878" spans="1:11" s="15" customFormat="1" outlineLevel="2" x14ac:dyDescent="0.3">
      <c r="A878" s="98" t="s">
        <v>1765</v>
      </c>
      <c r="B878" s="99" t="s">
        <v>577</v>
      </c>
      <c r="C878" s="127" t="s">
        <v>1776</v>
      </c>
      <c r="D878" s="288">
        <v>42643</v>
      </c>
      <c r="E878" s="301">
        <v>7.96</v>
      </c>
      <c r="F878" s="315">
        <v>1000000</v>
      </c>
      <c r="G878" s="316">
        <v>7960000</v>
      </c>
      <c r="H878" s="306">
        <v>0</v>
      </c>
      <c r="I878" s="301">
        <v>0</v>
      </c>
      <c r="J878" s="333">
        <v>1000000</v>
      </c>
      <c r="K878" s="289">
        <v>7960000</v>
      </c>
    </row>
    <row r="879" spans="1:11" s="15" customFormat="1" outlineLevel="2" x14ac:dyDescent="0.3">
      <c r="A879" s="98" t="s">
        <v>1765</v>
      </c>
      <c r="B879" s="99" t="s">
        <v>577</v>
      </c>
      <c r="C879" s="127" t="s">
        <v>1776</v>
      </c>
      <c r="D879" s="288">
        <v>42643</v>
      </c>
      <c r="E879" s="301">
        <v>7.97</v>
      </c>
      <c r="F879" s="315">
        <v>1000000</v>
      </c>
      <c r="G879" s="316">
        <v>7970000</v>
      </c>
      <c r="H879" s="306">
        <v>0</v>
      </c>
      <c r="I879" s="301">
        <v>0</v>
      </c>
      <c r="J879" s="333">
        <v>1000000</v>
      </c>
      <c r="K879" s="289">
        <v>7970000</v>
      </c>
    </row>
    <row r="880" spans="1:11" s="15" customFormat="1" outlineLevel="2" x14ac:dyDescent="0.3">
      <c r="A880" s="98" t="s">
        <v>1765</v>
      </c>
      <c r="B880" s="99" t="s">
        <v>577</v>
      </c>
      <c r="C880" s="127" t="s">
        <v>1776</v>
      </c>
      <c r="D880" s="288">
        <v>42643</v>
      </c>
      <c r="E880" s="301">
        <v>7.98</v>
      </c>
      <c r="F880" s="315">
        <v>1000000</v>
      </c>
      <c r="G880" s="316">
        <v>7980000</v>
      </c>
      <c r="H880" s="306">
        <v>0</v>
      </c>
      <c r="I880" s="301">
        <v>0</v>
      </c>
      <c r="J880" s="333">
        <v>1000000</v>
      </c>
      <c r="K880" s="289">
        <v>7980000</v>
      </c>
    </row>
    <row r="881" spans="1:11" s="15" customFormat="1" outlineLevel="2" x14ac:dyDescent="0.3">
      <c r="A881" s="98" t="s">
        <v>1765</v>
      </c>
      <c r="B881" s="99" t="s">
        <v>577</v>
      </c>
      <c r="C881" s="127" t="s">
        <v>1776</v>
      </c>
      <c r="D881" s="288">
        <v>42643</v>
      </c>
      <c r="E881" s="301">
        <v>7.99</v>
      </c>
      <c r="F881" s="315">
        <v>1000000</v>
      </c>
      <c r="G881" s="316">
        <v>7990000</v>
      </c>
      <c r="H881" s="306">
        <v>0</v>
      </c>
      <c r="I881" s="301">
        <v>0</v>
      </c>
      <c r="J881" s="333">
        <v>1000000</v>
      </c>
      <c r="K881" s="289">
        <v>7990000</v>
      </c>
    </row>
    <row r="882" spans="1:11" s="15" customFormat="1" outlineLevel="2" x14ac:dyDescent="0.3">
      <c r="A882" s="98" t="s">
        <v>1765</v>
      </c>
      <c r="B882" s="99" t="s">
        <v>577</v>
      </c>
      <c r="C882" s="127" t="s">
        <v>1776</v>
      </c>
      <c r="D882" s="288">
        <v>42643</v>
      </c>
      <c r="E882" s="301">
        <v>8</v>
      </c>
      <c r="F882" s="315">
        <v>1000000</v>
      </c>
      <c r="G882" s="316">
        <v>8000000</v>
      </c>
      <c r="H882" s="306">
        <v>0</v>
      </c>
      <c r="I882" s="301">
        <v>0</v>
      </c>
      <c r="J882" s="333">
        <v>1000000</v>
      </c>
      <c r="K882" s="289">
        <v>8000000</v>
      </c>
    </row>
    <row r="883" spans="1:11" s="15" customFormat="1" outlineLevel="2" x14ac:dyDescent="0.3">
      <c r="A883" s="98" t="s">
        <v>1765</v>
      </c>
      <c r="B883" s="99" t="s">
        <v>577</v>
      </c>
      <c r="C883" s="127" t="s">
        <v>1776</v>
      </c>
      <c r="D883" s="288">
        <v>42643</v>
      </c>
      <c r="E883" s="301">
        <v>8.06</v>
      </c>
      <c r="F883" s="315">
        <v>0</v>
      </c>
      <c r="G883" s="316">
        <v>0</v>
      </c>
      <c r="H883" s="307">
        <v>500000</v>
      </c>
      <c r="I883" s="328">
        <v>4030000</v>
      </c>
      <c r="J883" s="333">
        <v>-500000</v>
      </c>
      <c r="K883" s="289">
        <v>-4030000</v>
      </c>
    </row>
    <row r="884" spans="1:11" s="15" customFormat="1" outlineLevel="2" x14ac:dyDescent="0.3">
      <c r="A884" s="98" t="s">
        <v>1765</v>
      </c>
      <c r="B884" s="99" t="s">
        <v>577</v>
      </c>
      <c r="C884" s="127" t="s">
        <v>1776</v>
      </c>
      <c r="D884" s="288">
        <v>42643</v>
      </c>
      <c r="E884" s="301">
        <v>8.07</v>
      </c>
      <c r="F884" s="315">
        <v>0</v>
      </c>
      <c r="G884" s="316">
        <v>0</v>
      </c>
      <c r="H884" s="307">
        <v>999000</v>
      </c>
      <c r="I884" s="328">
        <v>8061930</v>
      </c>
      <c r="J884" s="333">
        <v>-999000</v>
      </c>
      <c r="K884" s="289">
        <v>-8061930</v>
      </c>
    </row>
    <row r="885" spans="1:11" s="15" customFormat="1" outlineLevel="2" x14ac:dyDescent="0.3">
      <c r="A885" s="98" t="s">
        <v>1765</v>
      </c>
      <c r="B885" s="99" t="s">
        <v>577</v>
      </c>
      <c r="C885" s="127" t="s">
        <v>1776</v>
      </c>
      <c r="D885" s="288">
        <v>42643</v>
      </c>
      <c r="E885" s="301">
        <v>8.19</v>
      </c>
      <c r="F885" s="315">
        <v>500000</v>
      </c>
      <c r="G885" s="316">
        <v>4095000</v>
      </c>
      <c r="H885" s="306">
        <v>0</v>
      </c>
      <c r="I885" s="301">
        <v>0</v>
      </c>
      <c r="J885" s="333">
        <v>500000</v>
      </c>
      <c r="K885" s="289">
        <v>4095000</v>
      </c>
    </row>
    <row r="886" spans="1:11" s="15" customFormat="1" outlineLevel="2" x14ac:dyDescent="0.3">
      <c r="A886" s="98" t="s">
        <v>1765</v>
      </c>
      <c r="B886" s="99" t="s">
        <v>577</v>
      </c>
      <c r="C886" s="127" t="s">
        <v>1776</v>
      </c>
      <c r="D886" s="288">
        <v>42643</v>
      </c>
      <c r="E886" s="301">
        <v>8.1999999999999993</v>
      </c>
      <c r="F886" s="315">
        <v>500000</v>
      </c>
      <c r="G886" s="316">
        <v>4100000</v>
      </c>
      <c r="H886" s="306">
        <v>0</v>
      </c>
      <c r="I886" s="301">
        <v>0</v>
      </c>
      <c r="J886" s="333">
        <v>500000</v>
      </c>
      <c r="K886" s="289">
        <v>4100000</v>
      </c>
    </row>
    <row r="887" spans="1:11" s="15" customFormat="1" outlineLevel="2" x14ac:dyDescent="0.3">
      <c r="A887" s="98" t="s">
        <v>1765</v>
      </c>
      <c r="B887" s="99" t="s">
        <v>577</v>
      </c>
      <c r="C887" s="127" t="s">
        <v>1776</v>
      </c>
      <c r="D887" s="288">
        <v>42643</v>
      </c>
      <c r="E887" s="301">
        <v>8.2100000000000009</v>
      </c>
      <c r="F887" s="315">
        <v>1000000</v>
      </c>
      <c r="G887" s="316">
        <v>8210000</v>
      </c>
      <c r="H887" s="306">
        <v>0</v>
      </c>
      <c r="I887" s="301">
        <v>0</v>
      </c>
      <c r="J887" s="333">
        <v>1000000</v>
      </c>
      <c r="K887" s="289">
        <v>8210000</v>
      </c>
    </row>
    <row r="888" spans="1:11" s="15" customFormat="1" outlineLevel="2" x14ac:dyDescent="0.3">
      <c r="A888" s="98" t="s">
        <v>1765</v>
      </c>
      <c r="B888" s="99" t="s">
        <v>577</v>
      </c>
      <c r="C888" s="127" t="s">
        <v>1776</v>
      </c>
      <c r="D888" s="288">
        <v>42643</v>
      </c>
      <c r="E888" s="301">
        <v>8.35</v>
      </c>
      <c r="F888" s="315">
        <v>3000000</v>
      </c>
      <c r="G888" s="316">
        <v>25050000</v>
      </c>
      <c r="H888" s="306">
        <v>0</v>
      </c>
      <c r="I888" s="301">
        <v>0</v>
      </c>
      <c r="J888" s="333">
        <v>3000000</v>
      </c>
      <c r="K888" s="289">
        <v>25050000</v>
      </c>
    </row>
    <row r="889" spans="1:11" s="15" customFormat="1" outlineLevel="2" x14ac:dyDescent="0.3">
      <c r="A889" s="98" t="s">
        <v>1765</v>
      </c>
      <c r="B889" s="99" t="s">
        <v>577</v>
      </c>
      <c r="C889" s="127" t="s">
        <v>1776</v>
      </c>
      <c r="D889" s="288">
        <v>42650</v>
      </c>
      <c r="E889" s="301">
        <v>7.54</v>
      </c>
      <c r="F889" s="315">
        <v>0</v>
      </c>
      <c r="G889" s="316">
        <v>0</v>
      </c>
      <c r="H889" s="307">
        <v>4500000</v>
      </c>
      <c r="I889" s="328">
        <v>33930000</v>
      </c>
      <c r="J889" s="333">
        <v>-4500000</v>
      </c>
      <c r="K889" s="289">
        <v>-33930000</v>
      </c>
    </row>
    <row r="890" spans="1:11" s="15" customFormat="1" outlineLevel="2" x14ac:dyDescent="0.3">
      <c r="A890" s="98" t="s">
        <v>1765</v>
      </c>
      <c r="B890" s="99" t="s">
        <v>577</v>
      </c>
      <c r="C890" s="127" t="s">
        <v>1776</v>
      </c>
      <c r="D890" s="288">
        <v>42650</v>
      </c>
      <c r="E890" s="301">
        <v>7.56</v>
      </c>
      <c r="F890" s="315">
        <v>0</v>
      </c>
      <c r="G890" s="316">
        <v>0</v>
      </c>
      <c r="H890" s="307">
        <v>1317000</v>
      </c>
      <c r="I890" s="328">
        <v>9956520</v>
      </c>
      <c r="J890" s="333">
        <v>-1317000</v>
      </c>
      <c r="K890" s="289">
        <v>-9956520</v>
      </c>
    </row>
    <row r="891" spans="1:11" s="15" customFormat="1" outlineLevel="2" x14ac:dyDescent="0.3">
      <c r="A891" s="98" t="s">
        <v>1765</v>
      </c>
      <c r="B891" s="99" t="s">
        <v>577</v>
      </c>
      <c r="C891" s="127" t="s">
        <v>1776</v>
      </c>
      <c r="D891" s="288">
        <v>42650</v>
      </c>
      <c r="E891" s="301">
        <v>7.57</v>
      </c>
      <c r="F891" s="315">
        <v>0</v>
      </c>
      <c r="G891" s="316">
        <v>0</v>
      </c>
      <c r="H891" s="307">
        <v>3102000</v>
      </c>
      <c r="I891" s="328">
        <v>23482140</v>
      </c>
      <c r="J891" s="333">
        <v>-3102000</v>
      </c>
      <c r="K891" s="289">
        <v>-23482140</v>
      </c>
    </row>
    <row r="892" spans="1:11" s="15" customFormat="1" outlineLevel="2" x14ac:dyDescent="0.3">
      <c r="A892" s="98" t="s">
        <v>1765</v>
      </c>
      <c r="B892" s="99" t="s">
        <v>577</v>
      </c>
      <c r="C892" s="127" t="s">
        <v>1776</v>
      </c>
      <c r="D892" s="288">
        <v>42650</v>
      </c>
      <c r="E892" s="301">
        <v>7.63</v>
      </c>
      <c r="F892" s="315">
        <v>0</v>
      </c>
      <c r="G892" s="316">
        <v>0</v>
      </c>
      <c r="H892" s="307">
        <v>304000</v>
      </c>
      <c r="I892" s="328">
        <v>2319520</v>
      </c>
      <c r="J892" s="333">
        <v>-304000</v>
      </c>
      <c r="K892" s="289">
        <v>-2319520</v>
      </c>
    </row>
    <row r="893" spans="1:11" s="15" customFormat="1" outlineLevel="2" x14ac:dyDescent="0.3">
      <c r="A893" s="98" t="s">
        <v>1765</v>
      </c>
      <c r="B893" s="99" t="s">
        <v>577</v>
      </c>
      <c r="C893" s="127" t="s">
        <v>1776</v>
      </c>
      <c r="D893" s="288">
        <v>42650</v>
      </c>
      <c r="E893" s="301">
        <v>7.64</v>
      </c>
      <c r="F893" s="315">
        <v>0</v>
      </c>
      <c r="G893" s="316">
        <v>0</v>
      </c>
      <c r="H893" s="307">
        <v>473000</v>
      </c>
      <c r="I893" s="328">
        <v>3613720</v>
      </c>
      <c r="J893" s="333">
        <v>-473000</v>
      </c>
      <c r="K893" s="289">
        <v>-3613720</v>
      </c>
    </row>
    <row r="894" spans="1:11" s="15" customFormat="1" outlineLevel="2" x14ac:dyDescent="0.3">
      <c r="A894" s="98" t="s">
        <v>1765</v>
      </c>
      <c r="B894" s="99" t="s">
        <v>577</v>
      </c>
      <c r="C894" s="127" t="s">
        <v>1776</v>
      </c>
      <c r="D894" s="288">
        <v>42650</v>
      </c>
      <c r="E894" s="301">
        <v>7.65</v>
      </c>
      <c r="F894" s="315">
        <v>0</v>
      </c>
      <c r="G894" s="316">
        <v>0</v>
      </c>
      <c r="H894" s="307">
        <v>200000</v>
      </c>
      <c r="I894" s="328">
        <v>1530000</v>
      </c>
      <c r="J894" s="333">
        <v>-200000</v>
      </c>
      <c r="K894" s="289">
        <v>-1530000</v>
      </c>
    </row>
    <row r="895" spans="1:11" s="15" customFormat="1" outlineLevel="2" x14ac:dyDescent="0.3">
      <c r="A895" s="98" t="s">
        <v>1765</v>
      </c>
      <c r="B895" s="99" t="s">
        <v>577</v>
      </c>
      <c r="C895" s="127" t="s">
        <v>1776</v>
      </c>
      <c r="D895" s="288">
        <v>42650</v>
      </c>
      <c r="E895" s="301">
        <v>7.66</v>
      </c>
      <c r="F895" s="315">
        <v>0</v>
      </c>
      <c r="G895" s="316">
        <v>0</v>
      </c>
      <c r="H895" s="307">
        <v>27000</v>
      </c>
      <c r="I895" s="328">
        <v>206820</v>
      </c>
      <c r="J895" s="333">
        <v>-27000</v>
      </c>
      <c r="K895" s="289">
        <v>-206820</v>
      </c>
    </row>
    <row r="896" spans="1:11" s="15" customFormat="1" outlineLevel="2" x14ac:dyDescent="0.3">
      <c r="A896" s="98" t="s">
        <v>1765</v>
      </c>
      <c r="B896" s="99" t="s">
        <v>577</v>
      </c>
      <c r="C896" s="127" t="s">
        <v>1776</v>
      </c>
      <c r="D896" s="288">
        <v>42655</v>
      </c>
      <c r="E896" s="301">
        <v>7.49</v>
      </c>
      <c r="F896" s="315">
        <v>1000</v>
      </c>
      <c r="G896" s="316">
        <v>7490</v>
      </c>
      <c r="H896" s="306">
        <v>0</v>
      </c>
      <c r="I896" s="301">
        <v>0</v>
      </c>
      <c r="J896" s="333">
        <v>1000</v>
      </c>
      <c r="K896" s="289">
        <v>7490</v>
      </c>
    </row>
    <row r="897" spans="1:11" s="15" customFormat="1" outlineLevel="2" x14ac:dyDescent="0.3">
      <c r="A897" s="98" t="s">
        <v>1765</v>
      </c>
      <c r="B897" s="99" t="s">
        <v>577</v>
      </c>
      <c r="C897" s="127" t="s">
        <v>1776</v>
      </c>
      <c r="D897" s="288">
        <v>42655</v>
      </c>
      <c r="E897" s="301">
        <v>7.5</v>
      </c>
      <c r="F897" s="315">
        <v>41000</v>
      </c>
      <c r="G897" s="316">
        <v>307500</v>
      </c>
      <c r="H897" s="306">
        <v>0</v>
      </c>
      <c r="I897" s="301">
        <v>0</v>
      </c>
      <c r="J897" s="333">
        <v>41000</v>
      </c>
      <c r="K897" s="289">
        <v>307500</v>
      </c>
    </row>
    <row r="898" spans="1:11" s="15" customFormat="1" outlineLevel="2" x14ac:dyDescent="0.3">
      <c r="A898" s="98" t="s">
        <v>1765</v>
      </c>
      <c r="B898" s="99" t="s">
        <v>577</v>
      </c>
      <c r="C898" s="127" t="s">
        <v>1776</v>
      </c>
      <c r="D898" s="288">
        <v>42655</v>
      </c>
      <c r="E898" s="301">
        <v>7.51</v>
      </c>
      <c r="F898" s="315">
        <v>79000</v>
      </c>
      <c r="G898" s="316">
        <v>593290</v>
      </c>
      <c r="H898" s="306">
        <v>0</v>
      </c>
      <c r="I898" s="301">
        <v>0</v>
      </c>
      <c r="J898" s="333">
        <v>79000</v>
      </c>
      <c r="K898" s="289">
        <v>593290</v>
      </c>
    </row>
    <row r="899" spans="1:11" s="15" customFormat="1" outlineLevel="2" x14ac:dyDescent="0.3">
      <c r="A899" s="98" t="s">
        <v>1765</v>
      </c>
      <c r="B899" s="99" t="s">
        <v>577</v>
      </c>
      <c r="C899" s="127" t="s">
        <v>1776</v>
      </c>
      <c r="D899" s="288">
        <v>42655</v>
      </c>
      <c r="E899" s="301">
        <v>7.52</v>
      </c>
      <c r="F899" s="315">
        <v>199000</v>
      </c>
      <c r="G899" s="316">
        <v>1496480</v>
      </c>
      <c r="H899" s="306">
        <v>0</v>
      </c>
      <c r="I899" s="301">
        <v>0</v>
      </c>
      <c r="J899" s="333">
        <v>199000</v>
      </c>
      <c r="K899" s="289">
        <v>1496480</v>
      </c>
    </row>
    <row r="900" spans="1:11" s="15" customFormat="1" outlineLevel="2" x14ac:dyDescent="0.3">
      <c r="A900" s="98" t="s">
        <v>1765</v>
      </c>
      <c r="B900" s="99" t="s">
        <v>577</v>
      </c>
      <c r="C900" s="127">
        <v>93330313177</v>
      </c>
      <c r="D900" s="288">
        <v>42682</v>
      </c>
      <c r="E900" s="301">
        <v>8.5500000000000007</v>
      </c>
      <c r="F900" s="315">
        <v>246000</v>
      </c>
      <c r="G900" s="316">
        <v>2103300</v>
      </c>
      <c r="H900" s="306">
        <v>0</v>
      </c>
      <c r="I900" s="301">
        <v>0</v>
      </c>
      <c r="J900" s="333">
        <v>246000</v>
      </c>
      <c r="K900" s="289">
        <v>2103300</v>
      </c>
    </row>
    <row r="901" spans="1:11" s="15" customFormat="1" outlineLevel="2" x14ac:dyDescent="0.3">
      <c r="A901" s="98" t="s">
        <v>1765</v>
      </c>
      <c r="B901" s="99" t="s">
        <v>577</v>
      </c>
      <c r="C901" s="127">
        <v>93330313177</v>
      </c>
      <c r="D901" s="288">
        <v>42682</v>
      </c>
      <c r="E901" s="301">
        <v>8.57</v>
      </c>
      <c r="F901" s="315">
        <v>200000</v>
      </c>
      <c r="G901" s="316">
        <v>1714000</v>
      </c>
      <c r="H901" s="306">
        <v>0</v>
      </c>
      <c r="I901" s="301">
        <v>0</v>
      </c>
      <c r="J901" s="333">
        <v>200000</v>
      </c>
      <c r="K901" s="289">
        <v>1714000</v>
      </c>
    </row>
    <row r="902" spans="1:11" s="15" customFormat="1" outlineLevel="2" x14ac:dyDescent="0.3">
      <c r="A902" s="98" t="s">
        <v>1765</v>
      </c>
      <c r="B902" s="99" t="s">
        <v>577</v>
      </c>
      <c r="C902" s="127">
        <v>93330313177</v>
      </c>
      <c r="D902" s="288">
        <v>42685</v>
      </c>
      <c r="E902" s="301">
        <v>8.7899999999999991</v>
      </c>
      <c r="F902" s="315">
        <v>251000</v>
      </c>
      <c r="G902" s="316">
        <v>2206290</v>
      </c>
      <c r="H902" s="306">
        <v>0</v>
      </c>
      <c r="I902" s="301">
        <v>0</v>
      </c>
      <c r="J902" s="333">
        <v>251000</v>
      </c>
      <c r="K902" s="289">
        <v>2206290</v>
      </c>
    </row>
    <row r="903" spans="1:11" s="15" customFormat="1" outlineLevel="2" x14ac:dyDescent="0.3">
      <c r="A903" s="98" t="s">
        <v>1765</v>
      </c>
      <c r="B903" s="99" t="s">
        <v>577</v>
      </c>
      <c r="C903" s="127">
        <v>93330313177</v>
      </c>
      <c r="D903" s="288">
        <v>42685</v>
      </c>
      <c r="E903" s="301">
        <v>8.8000000000000007</v>
      </c>
      <c r="F903" s="315">
        <v>323000</v>
      </c>
      <c r="G903" s="316">
        <v>2842400</v>
      </c>
      <c r="H903" s="306">
        <v>0</v>
      </c>
      <c r="I903" s="301">
        <v>0</v>
      </c>
      <c r="J903" s="333">
        <v>323000</v>
      </c>
      <c r="K903" s="289">
        <v>2842400</v>
      </c>
    </row>
    <row r="904" spans="1:11" s="15" customFormat="1" outlineLevel="2" x14ac:dyDescent="0.3">
      <c r="A904" s="98" t="s">
        <v>1765</v>
      </c>
      <c r="B904" s="99" t="s">
        <v>577</v>
      </c>
      <c r="C904" s="127">
        <v>93330313177</v>
      </c>
      <c r="D904" s="288">
        <v>42685</v>
      </c>
      <c r="E904" s="301">
        <v>8.81</v>
      </c>
      <c r="F904" s="315">
        <v>372000</v>
      </c>
      <c r="G904" s="316">
        <v>3277320</v>
      </c>
      <c r="H904" s="306">
        <v>0</v>
      </c>
      <c r="I904" s="301">
        <v>0</v>
      </c>
      <c r="J904" s="333">
        <v>372000</v>
      </c>
      <c r="K904" s="289">
        <v>3277320</v>
      </c>
    </row>
    <row r="905" spans="1:11" s="15" customFormat="1" outlineLevel="2" x14ac:dyDescent="0.3">
      <c r="A905" s="98" t="s">
        <v>1765</v>
      </c>
      <c r="B905" s="99" t="s">
        <v>577</v>
      </c>
      <c r="C905" s="127">
        <v>93330313177</v>
      </c>
      <c r="D905" s="288">
        <v>42685</v>
      </c>
      <c r="E905" s="301">
        <v>8.82</v>
      </c>
      <c r="F905" s="315">
        <v>220000</v>
      </c>
      <c r="G905" s="316">
        <v>1940400</v>
      </c>
      <c r="H905" s="306">
        <v>0</v>
      </c>
      <c r="I905" s="301">
        <v>0</v>
      </c>
      <c r="J905" s="333">
        <v>220000</v>
      </c>
      <c r="K905" s="289">
        <v>1940400</v>
      </c>
    </row>
    <row r="906" spans="1:11" s="15" customFormat="1" outlineLevel="2" x14ac:dyDescent="0.3">
      <c r="A906" s="98" t="s">
        <v>1765</v>
      </c>
      <c r="B906" s="99" t="s">
        <v>577</v>
      </c>
      <c r="C906" s="127">
        <v>93330313177</v>
      </c>
      <c r="D906" s="288">
        <v>42691</v>
      </c>
      <c r="E906" s="301">
        <v>9.4700000000000006</v>
      </c>
      <c r="F906" s="315">
        <v>0</v>
      </c>
      <c r="G906" s="316">
        <v>0</v>
      </c>
      <c r="H906" s="307">
        <v>441000</v>
      </c>
      <c r="I906" s="328">
        <v>4176270</v>
      </c>
      <c r="J906" s="333">
        <v>-441000</v>
      </c>
      <c r="K906" s="289">
        <v>-4176270</v>
      </c>
    </row>
    <row r="907" spans="1:11" s="15" customFormat="1" outlineLevel="2" x14ac:dyDescent="0.3">
      <c r="A907" s="98" t="s">
        <v>1765</v>
      </c>
      <c r="B907" s="99" t="s">
        <v>577</v>
      </c>
      <c r="C907" s="127">
        <v>93330313177</v>
      </c>
      <c r="D907" s="288">
        <v>42691</v>
      </c>
      <c r="E907" s="301">
        <v>9.49</v>
      </c>
      <c r="F907" s="315">
        <v>0</v>
      </c>
      <c r="G907" s="316">
        <v>0</v>
      </c>
      <c r="H907" s="307">
        <v>5000</v>
      </c>
      <c r="I907" s="328">
        <v>47450</v>
      </c>
      <c r="J907" s="333">
        <v>-5000</v>
      </c>
      <c r="K907" s="289">
        <v>-47450</v>
      </c>
    </row>
    <row r="908" spans="1:11" s="15" customFormat="1" outlineLevel="2" x14ac:dyDescent="0.3">
      <c r="A908" s="98" t="s">
        <v>1765</v>
      </c>
      <c r="B908" s="99" t="s">
        <v>577</v>
      </c>
      <c r="C908" s="127">
        <v>93330313177</v>
      </c>
      <c r="D908" s="288">
        <v>42696</v>
      </c>
      <c r="E908" s="301">
        <v>9.49</v>
      </c>
      <c r="F908" s="315">
        <v>73000</v>
      </c>
      <c r="G908" s="316">
        <v>692770</v>
      </c>
      <c r="H908" s="306">
        <v>0</v>
      </c>
      <c r="I908" s="301">
        <v>0</v>
      </c>
      <c r="J908" s="333">
        <v>73000</v>
      </c>
      <c r="K908" s="289">
        <v>692770</v>
      </c>
    </row>
    <row r="909" spans="1:11" s="15" customFormat="1" outlineLevel="2" x14ac:dyDescent="0.3">
      <c r="A909" s="98" t="s">
        <v>1765</v>
      </c>
      <c r="B909" s="99" t="s">
        <v>577</v>
      </c>
      <c r="C909" s="127">
        <v>93330313177</v>
      </c>
      <c r="D909" s="288">
        <v>42696</v>
      </c>
      <c r="E909" s="301">
        <v>9.5</v>
      </c>
      <c r="F909" s="315">
        <v>211000</v>
      </c>
      <c r="G909" s="316">
        <v>2004500</v>
      </c>
      <c r="H909" s="306">
        <v>0</v>
      </c>
      <c r="I909" s="301">
        <v>0</v>
      </c>
      <c r="J909" s="333">
        <v>211000</v>
      </c>
      <c r="K909" s="289">
        <v>2004500</v>
      </c>
    </row>
    <row r="910" spans="1:11" s="15" customFormat="1" outlineLevel="2" x14ac:dyDescent="0.3">
      <c r="A910" s="98" t="s">
        <v>1765</v>
      </c>
      <c r="B910" s="99" t="s">
        <v>577</v>
      </c>
      <c r="C910" s="127">
        <v>93330313177</v>
      </c>
      <c r="D910" s="288">
        <v>42696</v>
      </c>
      <c r="E910" s="301">
        <v>9.52</v>
      </c>
      <c r="F910" s="315">
        <v>198000</v>
      </c>
      <c r="G910" s="316">
        <v>1884960</v>
      </c>
      <c r="H910" s="306">
        <v>0</v>
      </c>
      <c r="I910" s="301">
        <v>0</v>
      </c>
      <c r="J910" s="333">
        <v>198000</v>
      </c>
      <c r="K910" s="289">
        <v>1884960</v>
      </c>
    </row>
    <row r="911" spans="1:11" s="15" customFormat="1" outlineLevel="2" x14ac:dyDescent="0.3">
      <c r="A911" s="98" t="s">
        <v>1765</v>
      </c>
      <c r="B911" s="99" t="s">
        <v>577</v>
      </c>
      <c r="C911" s="127">
        <v>93330313177</v>
      </c>
      <c r="D911" s="288">
        <v>42696</v>
      </c>
      <c r="E911" s="301">
        <v>9.5299999999999994</v>
      </c>
      <c r="F911" s="315">
        <v>394000</v>
      </c>
      <c r="G911" s="316">
        <v>3754820</v>
      </c>
      <c r="H911" s="306">
        <v>0</v>
      </c>
      <c r="I911" s="301">
        <v>0</v>
      </c>
      <c r="J911" s="333">
        <v>394000</v>
      </c>
      <c r="K911" s="289">
        <v>3754820</v>
      </c>
    </row>
    <row r="912" spans="1:11" s="15" customFormat="1" outlineLevel="2" x14ac:dyDescent="0.3">
      <c r="A912" s="98" t="s">
        <v>1765</v>
      </c>
      <c r="B912" s="99" t="s">
        <v>577</v>
      </c>
      <c r="C912" s="127">
        <v>93330313177</v>
      </c>
      <c r="D912" s="288">
        <v>42696</v>
      </c>
      <c r="E912" s="301">
        <v>9.5399999999999991</v>
      </c>
      <c r="F912" s="315">
        <v>342000</v>
      </c>
      <c r="G912" s="316">
        <v>3262680</v>
      </c>
      <c r="H912" s="306">
        <v>0</v>
      </c>
      <c r="I912" s="301">
        <v>0</v>
      </c>
      <c r="J912" s="333">
        <v>342000</v>
      </c>
      <c r="K912" s="289">
        <v>3262680</v>
      </c>
    </row>
    <row r="913" spans="1:11" s="15" customFormat="1" outlineLevel="2" x14ac:dyDescent="0.3">
      <c r="A913" s="98" t="s">
        <v>1765</v>
      </c>
      <c r="B913" s="99" t="s">
        <v>577</v>
      </c>
      <c r="C913" s="127">
        <v>93330313177</v>
      </c>
      <c r="D913" s="288">
        <v>42696</v>
      </c>
      <c r="E913" s="301">
        <v>9.5500000000000007</v>
      </c>
      <c r="F913" s="315">
        <v>374000</v>
      </c>
      <c r="G913" s="316">
        <v>3571700</v>
      </c>
      <c r="H913" s="306">
        <v>0</v>
      </c>
      <c r="I913" s="301">
        <v>0</v>
      </c>
      <c r="J913" s="333">
        <v>374000</v>
      </c>
      <c r="K913" s="289">
        <v>3571700</v>
      </c>
    </row>
    <row r="914" spans="1:11" s="15" customFormat="1" outlineLevel="2" x14ac:dyDescent="0.3">
      <c r="A914" s="98" t="s">
        <v>1765</v>
      </c>
      <c r="B914" s="99" t="s">
        <v>577</v>
      </c>
      <c r="C914" s="127">
        <v>93330313177</v>
      </c>
      <c r="D914" s="288">
        <v>42696</v>
      </c>
      <c r="E914" s="301">
        <v>9.56</v>
      </c>
      <c r="F914" s="315">
        <v>466000</v>
      </c>
      <c r="G914" s="316">
        <v>4454960</v>
      </c>
      <c r="H914" s="306">
        <v>0</v>
      </c>
      <c r="I914" s="301">
        <v>0</v>
      </c>
      <c r="J914" s="333">
        <v>466000</v>
      </c>
      <c r="K914" s="289">
        <v>4454960</v>
      </c>
    </row>
    <row r="915" spans="1:11" s="15" customFormat="1" outlineLevel="2" x14ac:dyDescent="0.3">
      <c r="A915" s="98" t="s">
        <v>1765</v>
      </c>
      <c r="B915" s="99" t="s">
        <v>577</v>
      </c>
      <c r="C915" s="127">
        <v>93330313177</v>
      </c>
      <c r="D915" s="288">
        <v>42696</v>
      </c>
      <c r="E915" s="301">
        <v>9.57</v>
      </c>
      <c r="F915" s="315">
        <v>300000</v>
      </c>
      <c r="G915" s="316">
        <v>2871000</v>
      </c>
      <c r="H915" s="306">
        <v>0</v>
      </c>
      <c r="I915" s="301">
        <v>0</v>
      </c>
      <c r="J915" s="333">
        <v>300000</v>
      </c>
      <c r="K915" s="289">
        <v>2871000</v>
      </c>
    </row>
    <row r="916" spans="1:11" s="15" customFormat="1" outlineLevel="2" x14ac:dyDescent="0.3">
      <c r="A916" s="98" t="s">
        <v>1765</v>
      </c>
      <c r="B916" s="99" t="s">
        <v>577</v>
      </c>
      <c r="C916" s="127">
        <v>93330313177</v>
      </c>
      <c r="D916" s="288">
        <v>42696</v>
      </c>
      <c r="E916" s="301">
        <v>9.59</v>
      </c>
      <c r="F916" s="315">
        <v>200000</v>
      </c>
      <c r="G916" s="316">
        <v>1918000</v>
      </c>
      <c r="H916" s="306">
        <v>0</v>
      </c>
      <c r="I916" s="301">
        <v>0</v>
      </c>
      <c r="J916" s="333">
        <v>200000</v>
      </c>
      <c r="K916" s="289">
        <v>1918000</v>
      </c>
    </row>
    <row r="917" spans="1:11" s="15" customFormat="1" outlineLevel="2" x14ac:dyDescent="0.3">
      <c r="A917" s="98" t="s">
        <v>1765</v>
      </c>
      <c r="B917" s="99" t="s">
        <v>577</v>
      </c>
      <c r="C917" s="127">
        <v>58540167408</v>
      </c>
      <c r="D917" s="288">
        <v>42718</v>
      </c>
      <c r="E917" s="301">
        <v>9.2100000000000009</v>
      </c>
      <c r="F917" s="315">
        <v>1000</v>
      </c>
      <c r="G917" s="316">
        <v>9210</v>
      </c>
      <c r="H917" s="306">
        <v>0</v>
      </c>
      <c r="I917" s="301">
        <v>0</v>
      </c>
      <c r="J917" s="333">
        <v>1000</v>
      </c>
      <c r="K917" s="289">
        <v>9210</v>
      </c>
    </row>
    <row r="918" spans="1:11" s="15" customFormat="1" outlineLevel="2" x14ac:dyDescent="0.3">
      <c r="A918" s="98" t="s">
        <v>1765</v>
      </c>
      <c r="B918" s="99" t="s">
        <v>577</v>
      </c>
      <c r="C918" s="127">
        <v>58540167408</v>
      </c>
      <c r="D918" s="288">
        <v>42718</v>
      </c>
      <c r="E918" s="301">
        <v>9.23</v>
      </c>
      <c r="F918" s="315">
        <v>115000</v>
      </c>
      <c r="G918" s="316">
        <v>1061450</v>
      </c>
      <c r="H918" s="306">
        <v>0</v>
      </c>
      <c r="I918" s="301">
        <v>0</v>
      </c>
      <c r="J918" s="333">
        <v>115000</v>
      </c>
      <c r="K918" s="289">
        <v>1061450</v>
      </c>
    </row>
    <row r="919" spans="1:11" s="15" customFormat="1" outlineLevel="2" x14ac:dyDescent="0.3">
      <c r="A919" s="98" t="s">
        <v>1765</v>
      </c>
      <c r="B919" s="99" t="s">
        <v>577</v>
      </c>
      <c r="C919" s="127">
        <v>58540167408</v>
      </c>
      <c r="D919" s="288">
        <v>42718</v>
      </c>
      <c r="E919" s="301">
        <v>9.24</v>
      </c>
      <c r="F919" s="315">
        <v>250000</v>
      </c>
      <c r="G919" s="316">
        <v>2310000</v>
      </c>
      <c r="H919" s="306">
        <v>0</v>
      </c>
      <c r="I919" s="301">
        <v>0</v>
      </c>
      <c r="J919" s="333">
        <v>250000</v>
      </c>
      <c r="K919" s="289">
        <v>2310000</v>
      </c>
    </row>
    <row r="920" spans="1:11" s="15" customFormat="1" outlineLevel="2" x14ac:dyDescent="0.3">
      <c r="A920" s="98" t="s">
        <v>1765</v>
      </c>
      <c r="B920" s="99" t="s">
        <v>577</v>
      </c>
      <c r="C920" s="127">
        <v>58540167408</v>
      </c>
      <c r="D920" s="288">
        <v>42718</v>
      </c>
      <c r="E920" s="301">
        <v>9.25</v>
      </c>
      <c r="F920" s="315">
        <v>134000</v>
      </c>
      <c r="G920" s="316">
        <v>1239500</v>
      </c>
      <c r="H920" s="306">
        <v>0</v>
      </c>
      <c r="I920" s="301">
        <v>0</v>
      </c>
      <c r="J920" s="333">
        <v>134000</v>
      </c>
      <c r="K920" s="289">
        <v>1239500</v>
      </c>
    </row>
    <row r="921" spans="1:11" s="15" customFormat="1" outlineLevel="2" x14ac:dyDescent="0.3">
      <c r="A921" s="98" t="s">
        <v>1765</v>
      </c>
      <c r="B921" s="99" t="s">
        <v>577</v>
      </c>
      <c r="C921" s="127">
        <v>58540167408</v>
      </c>
      <c r="D921" s="288">
        <v>42724</v>
      </c>
      <c r="E921" s="301">
        <v>9.36</v>
      </c>
      <c r="F921" s="315">
        <v>903000</v>
      </c>
      <c r="G921" s="316">
        <v>8452080</v>
      </c>
      <c r="H921" s="306">
        <v>0</v>
      </c>
      <c r="I921" s="301">
        <v>0</v>
      </c>
      <c r="J921" s="333">
        <v>903000</v>
      </c>
      <c r="K921" s="289">
        <v>8452080</v>
      </c>
    </row>
    <row r="922" spans="1:11" s="15" customFormat="1" outlineLevel="2" x14ac:dyDescent="0.3">
      <c r="A922" s="98" t="s">
        <v>1765</v>
      </c>
      <c r="B922" s="99" t="s">
        <v>577</v>
      </c>
      <c r="C922" s="127">
        <v>58540167408</v>
      </c>
      <c r="D922" s="288">
        <v>42724</v>
      </c>
      <c r="E922" s="301">
        <v>9.3699999999999992</v>
      </c>
      <c r="F922" s="315">
        <v>142000</v>
      </c>
      <c r="G922" s="316">
        <v>1330540</v>
      </c>
      <c r="H922" s="306">
        <v>0</v>
      </c>
      <c r="I922" s="301">
        <v>0</v>
      </c>
      <c r="J922" s="333">
        <v>142000</v>
      </c>
      <c r="K922" s="289">
        <v>1330540</v>
      </c>
    </row>
    <row r="923" spans="1:11" s="15" customFormat="1" outlineLevel="2" x14ac:dyDescent="0.3">
      <c r="A923" s="98" t="s">
        <v>1765</v>
      </c>
      <c r="B923" s="99" t="s">
        <v>577</v>
      </c>
      <c r="C923" s="127">
        <v>58540167408</v>
      </c>
      <c r="D923" s="288">
        <v>42724</v>
      </c>
      <c r="E923" s="301">
        <v>9.3800000000000008</v>
      </c>
      <c r="F923" s="315">
        <v>150000</v>
      </c>
      <c r="G923" s="316">
        <v>1407000</v>
      </c>
      <c r="H923" s="306">
        <v>0</v>
      </c>
      <c r="I923" s="301">
        <v>0</v>
      </c>
      <c r="J923" s="333">
        <v>150000</v>
      </c>
      <c r="K923" s="289">
        <v>1407000</v>
      </c>
    </row>
    <row r="924" spans="1:11" s="15" customFormat="1" outlineLevel="2" x14ac:dyDescent="0.3">
      <c r="A924" s="98" t="s">
        <v>1765</v>
      </c>
      <c r="B924" s="99" t="s">
        <v>577</v>
      </c>
      <c r="C924" s="127">
        <v>58540167408</v>
      </c>
      <c r="D924" s="288">
        <v>42724</v>
      </c>
      <c r="E924" s="301">
        <v>9.39</v>
      </c>
      <c r="F924" s="315">
        <v>200000</v>
      </c>
      <c r="G924" s="316">
        <v>1878000</v>
      </c>
      <c r="H924" s="306">
        <v>0</v>
      </c>
      <c r="I924" s="301">
        <v>0</v>
      </c>
      <c r="J924" s="333">
        <v>200000</v>
      </c>
      <c r="K924" s="289">
        <v>1878000</v>
      </c>
    </row>
    <row r="925" spans="1:11" s="15" customFormat="1" outlineLevel="2" x14ac:dyDescent="0.3">
      <c r="A925" s="98" t="s">
        <v>1765</v>
      </c>
      <c r="B925" s="99" t="s">
        <v>577</v>
      </c>
      <c r="C925" s="127">
        <v>93330313177</v>
      </c>
      <c r="D925" s="288">
        <v>42724</v>
      </c>
      <c r="E925" s="301">
        <v>8.8000000000000007</v>
      </c>
      <c r="F925" s="315">
        <v>114000</v>
      </c>
      <c r="G925" s="316">
        <v>1003200</v>
      </c>
      <c r="H925" s="306">
        <v>0</v>
      </c>
      <c r="I925" s="301">
        <v>0</v>
      </c>
      <c r="J925" s="333">
        <v>114000</v>
      </c>
      <c r="K925" s="289">
        <v>1003200</v>
      </c>
    </row>
    <row r="926" spans="1:11" s="15" customFormat="1" outlineLevel="2" x14ac:dyDescent="0.3">
      <c r="A926" s="98" t="s">
        <v>1765</v>
      </c>
      <c r="B926" s="99" t="s">
        <v>577</v>
      </c>
      <c r="C926" s="127">
        <v>93330313177</v>
      </c>
      <c r="D926" s="288">
        <v>42724</v>
      </c>
      <c r="E926" s="301">
        <v>8.81</v>
      </c>
      <c r="F926" s="315">
        <v>52000</v>
      </c>
      <c r="G926" s="316">
        <v>458120</v>
      </c>
      <c r="H926" s="306">
        <v>0</v>
      </c>
      <c r="I926" s="301">
        <v>0</v>
      </c>
      <c r="J926" s="333">
        <v>52000</v>
      </c>
      <c r="K926" s="289">
        <v>458120</v>
      </c>
    </row>
    <row r="927" spans="1:11" s="15" customFormat="1" outlineLevel="2" x14ac:dyDescent="0.3">
      <c r="A927" s="98" t="s">
        <v>1765</v>
      </c>
      <c r="B927" s="99" t="s">
        <v>577</v>
      </c>
      <c r="C927" s="127">
        <v>93330313177</v>
      </c>
      <c r="D927" s="288">
        <v>42724</v>
      </c>
      <c r="E927" s="301">
        <v>8.84</v>
      </c>
      <c r="F927" s="315">
        <v>102000</v>
      </c>
      <c r="G927" s="316">
        <v>901680</v>
      </c>
      <c r="H927" s="306">
        <v>0</v>
      </c>
      <c r="I927" s="301">
        <v>0</v>
      </c>
      <c r="J927" s="333">
        <v>102000</v>
      </c>
      <c r="K927" s="289">
        <v>901680</v>
      </c>
    </row>
    <row r="928" spans="1:11" s="15" customFormat="1" outlineLevel="2" x14ac:dyDescent="0.3">
      <c r="A928" s="98" t="s">
        <v>1765</v>
      </c>
      <c r="B928" s="99" t="s">
        <v>577</v>
      </c>
      <c r="C928" s="127">
        <v>93330313177</v>
      </c>
      <c r="D928" s="288">
        <v>42724</v>
      </c>
      <c r="E928" s="301">
        <v>8.85</v>
      </c>
      <c r="F928" s="315">
        <v>198000</v>
      </c>
      <c r="G928" s="316">
        <v>1752300</v>
      </c>
      <c r="H928" s="306">
        <v>0</v>
      </c>
      <c r="I928" s="301">
        <v>0</v>
      </c>
      <c r="J928" s="333">
        <v>198000</v>
      </c>
      <c r="K928" s="289">
        <v>1752300</v>
      </c>
    </row>
    <row r="929" spans="1:11" s="15" customFormat="1" outlineLevel="2" x14ac:dyDescent="0.3">
      <c r="A929" s="98" t="s">
        <v>1765</v>
      </c>
      <c r="B929" s="99" t="s">
        <v>577</v>
      </c>
      <c r="C929" s="127">
        <v>93330313177</v>
      </c>
      <c r="D929" s="288">
        <v>42724</v>
      </c>
      <c r="E929" s="301">
        <v>8.86</v>
      </c>
      <c r="F929" s="315">
        <v>165000</v>
      </c>
      <c r="G929" s="316">
        <v>1461900</v>
      </c>
      <c r="H929" s="306">
        <v>0</v>
      </c>
      <c r="I929" s="301">
        <v>0</v>
      </c>
      <c r="J929" s="333">
        <v>165000</v>
      </c>
      <c r="K929" s="289">
        <v>1461900</v>
      </c>
    </row>
    <row r="930" spans="1:11" s="15" customFormat="1" outlineLevel="2" x14ac:dyDescent="0.3">
      <c r="A930" s="98" t="s">
        <v>1765</v>
      </c>
      <c r="B930" s="99" t="s">
        <v>577</v>
      </c>
      <c r="C930" s="127">
        <v>93330313177</v>
      </c>
      <c r="D930" s="288">
        <v>42724</v>
      </c>
      <c r="E930" s="301">
        <v>8.8699999999999992</v>
      </c>
      <c r="F930" s="315">
        <v>45000</v>
      </c>
      <c r="G930" s="316">
        <v>399150</v>
      </c>
      <c r="H930" s="306">
        <v>0</v>
      </c>
      <c r="I930" s="301">
        <v>0</v>
      </c>
      <c r="J930" s="333">
        <v>45000</v>
      </c>
      <c r="K930" s="289">
        <v>399150</v>
      </c>
    </row>
    <row r="931" spans="1:11" s="15" customFormat="1" outlineLevel="2" x14ac:dyDescent="0.3">
      <c r="A931" s="98" t="s">
        <v>1765</v>
      </c>
      <c r="B931" s="99" t="s">
        <v>577</v>
      </c>
      <c r="C931" s="127">
        <v>93330313177</v>
      </c>
      <c r="D931" s="288">
        <v>42724</v>
      </c>
      <c r="E931" s="301">
        <v>8.8800000000000008</v>
      </c>
      <c r="F931" s="315">
        <v>100000</v>
      </c>
      <c r="G931" s="316">
        <v>888000</v>
      </c>
      <c r="H931" s="306">
        <v>0</v>
      </c>
      <c r="I931" s="301">
        <v>0</v>
      </c>
      <c r="J931" s="333">
        <v>100000</v>
      </c>
      <c r="K931" s="289">
        <v>888000</v>
      </c>
    </row>
    <row r="932" spans="1:11" s="15" customFormat="1" outlineLevel="2" x14ac:dyDescent="0.3">
      <c r="A932" s="98" t="s">
        <v>1765</v>
      </c>
      <c r="B932" s="99" t="s">
        <v>577</v>
      </c>
      <c r="C932" s="127">
        <v>93330313177</v>
      </c>
      <c r="D932" s="288">
        <v>42724</v>
      </c>
      <c r="E932" s="301">
        <v>8.9</v>
      </c>
      <c r="F932" s="315">
        <v>100000</v>
      </c>
      <c r="G932" s="316">
        <v>890000</v>
      </c>
      <c r="H932" s="306">
        <v>0</v>
      </c>
      <c r="I932" s="301">
        <v>0</v>
      </c>
      <c r="J932" s="333">
        <v>100000</v>
      </c>
      <c r="K932" s="289">
        <v>890000</v>
      </c>
    </row>
    <row r="933" spans="1:11" s="15" customFormat="1" outlineLevel="2" x14ac:dyDescent="0.3">
      <c r="A933" s="98" t="s">
        <v>1765</v>
      </c>
      <c r="B933" s="99" t="s">
        <v>577</v>
      </c>
      <c r="C933" s="127">
        <v>93330313177</v>
      </c>
      <c r="D933" s="288">
        <v>42724</v>
      </c>
      <c r="E933" s="301">
        <v>8.91</v>
      </c>
      <c r="F933" s="315">
        <v>57000</v>
      </c>
      <c r="G933" s="316">
        <v>507870</v>
      </c>
      <c r="H933" s="306">
        <v>0</v>
      </c>
      <c r="I933" s="301">
        <v>0</v>
      </c>
      <c r="J933" s="333">
        <v>57000</v>
      </c>
      <c r="K933" s="289">
        <v>507870</v>
      </c>
    </row>
    <row r="934" spans="1:11" s="15" customFormat="1" outlineLevel="2" x14ac:dyDescent="0.3">
      <c r="A934" s="98" t="s">
        <v>1765</v>
      </c>
      <c r="B934" s="99" t="s">
        <v>577</v>
      </c>
      <c r="C934" s="127">
        <v>93330313177</v>
      </c>
      <c r="D934" s="288">
        <v>42724</v>
      </c>
      <c r="E934" s="301">
        <v>8.92</v>
      </c>
      <c r="F934" s="315">
        <v>100000</v>
      </c>
      <c r="G934" s="316">
        <v>892000</v>
      </c>
      <c r="H934" s="306">
        <v>0</v>
      </c>
      <c r="I934" s="301">
        <v>0</v>
      </c>
      <c r="J934" s="333">
        <v>100000</v>
      </c>
      <c r="K934" s="289">
        <v>892000</v>
      </c>
    </row>
    <row r="935" spans="1:11" s="15" customFormat="1" outlineLevel="2" x14ac:dyDescent="0.3">
      <c r="A935" s="98" t="s">
        <v>1765</v>
      </c>
      <c r="B935" s="99" t="s">
        <v>577</v>
      </c>
      <c r="C935" s="127">
        <v>93330313177</v>
      </c>
      <c r="D935" s="288">
        <v>42724</v>
      </c>
      <c r="E935" s="301">
        <v>8.9499999999999993</v>
      </c>
      <c r="F935" s="315">
        <v>100000</v>
      </c>
      <c r="G935" s="316">
        <v>895000</v>
      </c>
      <c r="H935" s="306">
        <v>0</v>
      </c>
      <c r="I935" s="301">
        <v>0</v>
      </c>
      <c r="J935" s="333">
        <v>100000</v>
      </c>
      <c r="K935" s="289">
        <v>895000</v>
      </c>
    </row>
    <row r="936" spans="1:11" s="15" customFormat="1" outlineLevel="2" x14ac:dyDescent="0.3">
      <c r="A936" s="98" t="s">
        <v>1765</v>
      </c>
      <c r="B936" s="99" t="s">
        <v>577</v>
      </c>
      <c r="C936" s="127">
        <v>93330313177</v>
      </c>
      <c r="D936" s="288">
        <v>42724</v>
      </c>
      <c r="E936" s="301">
        <v>8.9700000000000006</v>
      </c>
      <c r="F936" s="315">
        <v>100000</v>
      </c>
      <c r="G936" s="316">
        <v>897000</v>
      </c>
      <c r="H936" s="306">
        <v>0</v>
      </c>
      <c r="I936" s="301">
        <v>0</v>
      </c>
      <c r="J936" s="333">
        <v>100000</v>
      </c>
      <c r="K936" s="289">
        <v>897000</v>
      </c>
    </row>
    <row r="937" spans="1:11" s="15" customFormat="1" outlineLevel="2" x14ac:dyDescent="0.3">
      <c r="A937" s="98" t="s">
        <v>1765</v>
      </c>
      <c r="B937" s="99" t="s">
        <v>577</v>
      </c>
      <c r="C937" s="127">
        <v>93330313177</v>
      </c>
      <c r="D937" s="288">
        <v>42724</v>
      </c>
      <c r="E937" s="301">
        <v>8.98</v>
      </c>
      <c r="F937" s="315">
        <v>100000</v>
      </c>
      <c r="G937" s="316">
        <v>898000</v>
      </c>
      <c r="H937" s="306">
        <v>0</v>
      </c>
      <c r="I937" s="301">
        <v>0</v>
      </c>
      <c r="J937" s="333">
        <v>100000</v>
      </c>
      <c r="K937" s="289">
        <v>898000</v>
      </c>
    </row>
    <row r="938" spans="1:11" s="15" customFormat="1" outlineLevel="2" x14ac:dyDescent="0.3">
      <c r="A938" s="98" t="s">
        <v>1765</v>
      </c>
      <c r="B938" s="99" t="s">
        <v>577</v>
      </c>
      <c r="C938" s="127">
        <v>93330313177</v>
      </c>
      <c r="D938" s="288">
        <v>42724</v>
      </c>
      <c r="E938" s="301">
        <v>9</v>
      </c>
      <c r="F938" s="315">
        <v>300000</v>
      </c>
      <c r="G938" s="316">
        <v>2700000</v>
      </c>
      <c r="H938" s="306">
        <v>0</v>
      </c>
      <c r="I938" s="301">
        <v>0</v>
      </c>
      <c r="J938" s="333">
        <v>300000</v>
      </c>
      <c r="K938" s="289">
        <v>2700000</v>
      </c>
    </row>
    <row r="939" spans="1:11" s="15" customFormat="1" outlineLevel="2" x14ac:dyDescent="0.3">
      <c r="A939" s="98" t="s">
        <v>1765</v>
      </c>
      <c r="B939" s="99" t="s">
        <v>577</v>
      </c>
      <c r="C939" s="127">
        <v>93330313177</v>
      </c>
      <c r="D939" s="288">
        <v>42724</v>
      </c>
      <c r="E939" s="301">
        <v>9.02</v>
      </c>
      <c r="F939" s="315">
        <v>72000</v>
      </c>
      <c r="G939" s="316">
        <v>649440</v>
      </c>
      <c r="H939" s="306">
        <v>0</v>
      </c>
      <c r="I939" s="301">
        <v>0</v>
      </c>
      <c r="J939" s="333">
        <v>72000</v>
      </c>
      <c r="K939" s="289">
        <v>649440</v>
      </c>
    </row>
    <row r="940" spans="1:11" s="15" customFormat="1" outlineLevel="2" x14ac:dyDescent="0.3">
      <c r="A940" s="98" t="s">
        <v>1765</v>
      </c>
      <c r="B940" s="99" t="s">
        <v>577</v>
      </c>
      <c r="C940" s="127">
        <v>93330313177</v>
      </c>
      <c r="D940" s="288">
        <v>42724</v>
      </c>
      <c r="E940" s="301">
        <v>9.0500000000000007</v>
      </c>
      <c r="F940" s="315">
        <v>60000</v>
      </c>
      <c r="G940" s="316">
        <v>543000</v>
      </c>
      <c r="H940" s="306">
        <v>0</v>
      </c>
      <c r="I940" s="301">
        <v>0</v>
      </c>
      <c r="J940" s="333">
        <v>60000</v>
      </c>
      <c r="K940" s="289">
        <v>543000</v>
      </c>
    </row>
    <row r="941" spans="1:11" s="15" customFormat="1" outlineLevel="2" x14ac:dyDescent="0.3">
      <c r="A941" s="98" t="s">
        <v>1765</v>
      </c>
      <c r="B941" s="99" t="s">
        <v>577</v>
      </c>
      <c r="C941" s="127">
        <v>93330313177</v>
      </c>
      <c r="D941" s="288">
        <v>42724</v>
      </c>
      <c r="E941" s="301">
        <v>9.06</v>
      </c>
      <c r="F941" s="315">
        <v>40000</v>
      </c>
      <c r="G941" s="316">
        <v>362400</v>
      </c>
      <c r="H941" s="306">
        <v>0</v>
      </c>
      <c r="I941" s="301">
        <v>0</v>
      </c>
      <c r="J941" s="333">
        <v>40000</v>
      </c>
      <c r="K941" s="289">
        <v>362400</v>
      </c>
    </row>
    <row r="942" spans="1:11" s="15" customFormat="1" outlineLevel="2" x14ac:dyDescent="0.3">
      <c r="A942" s="98" t="s">
        <v>1765</v>
      </c>
      <c r="B942" s="99" t="s">
        <v>577</v>
      </c>
      <c r="C942" s="127">
        <v>93330313177</v>
      </c>
      <c r="D942" s="288">
        <v>42724</v>
      </c>
      <c r="E942" s="301">
        <v>9.07</v>
      </c>
      <c r="F942" s="315">
        <v>60000</v>
      </c>
      <c r="G942" s="316">
        <v>544200</v>
      </c>
      <c r="H942" s="306">
        <v>0</v>
      </c>
      <c r="I942" s="301">
        <v>0</v>
      </c>
      <c r="J942" s="333">
        <v>60000</v>
      </c>
      <c r="K942" s="289">
        <v>544200</v>
      </c>
    </row>
    <row r="943" spans="1:11" s="15" customFormat="1" outlineLevel="2" x14ac:dyDescent="0.3">
      <c r="A943" s="98" t="s">
        <v>1765</v>
      </c>
      <c r="B943" s="99" t="s">
        <v>577</v>
      </c>
      <c r="C943" s="127">
        <v>93330313177</v>
      </c>
      <c r="D943" s="288">
        <v>42724</v>
      </c>
      <c r="E943" s="301">
        <v>9.08</v>
      </c>
      <c r="F943" s="315">
        <v>100000</v>
      </c>
      <c r="G943" s="316">
        <v>908000</v>
      </c>
      <c r="H943" s="306">
        <v>0</v>
      </c>
      <c r="I943" s="301">
        <v>0</v>
      </c>
      <c r="J943" s="333">
        <v>100000</v>
      </c>
      <c r="K943" s="289">
        <v>908000</v>
      </c>
    </row>
    <row r="944" spans="1:11" s="15" customFormat="1" outlineLevel="2" x14ac:dyDescent="0.3">
      <c r="A944" s="98" t="s">
        <v>1765</v>
      </c>
      <c r="B944" s="99" t="s">
        <v>577</v>
      </c>
      <c r="C944" s="127">
        <v>93330313177</v>
      </c>
      <c r="D944" s="288">
        <v>42724</v>
      </c>
      <c r="E944" s="301">
        <v>9.09</v>
      </c>
      <c r="F944" s="315">
        <v>51000</v>
      </c>
      <c r="G944" s="316">
        <v>463590</v>
      </c>
      <c r="H944" s="306">
        <v>0</v>
      </c>
      <c r="I944" s="301">
        <v>0</v>
      </c>
      <c r="J944" s="333">
        <v>51000</v>
      </c>
      <c r="K944" s="289">
        <v>463590</v>
      </c>
    </row>
    <row r="945" spans="1:11" s="15" customFormat="1" outlineLevel="2" x14ac:dyDescent="0.3">
      <c r="A945" s="98" t="s">
        <v>1765</v>
      </c>
      <c r="B945" s="99" t="s">
        <v>577</v>
      </c>
      <c r="C945" s="127">
        <v>93330313177</v>
      </c>
      <c r="D945" s="288">
        <v>42724</v>
      </c>
      <c r="E945" s="301">
        <v>9.1</v>
      </c>
      <c r="F945" s="315">
        <v>64000</v>
      </c>
      <c r="G945" s="316">
        <v>582400</v>
      </c>
      <c r="H945" s="306">
        <v>0</v>
      </c>
      <c r="I945" s="301">
        <v>0</v>
      </c>
      <c r="J945" s="333">
        <v>64000</v>
      </c>
      <c r="K945" s="289">
        <v>582400</v>
      </c>
    </row>
    <row r="946" spans="1:11" s="15" customFormat="1" outlineLevel="2" x14ac:dyDescent="0.3">
      <c r="A946" s="98" t="s">
        <v>1765</v>
      </c>
      <c r="B946" s="99" t="s">
        <v>577</v>
      </c>
      <c r="C946" s="127">
        <v>93330313177</v>
      </c>
      <c r="D946" s="288">
        <v>42724</v>
      </c>
      <c r="E946" s="301">
        <v>9.1300000000000008</v>
      </c>
      <c r="F946" s="315">
        <v>65000</v>
      </c>
      <c r="G946" s="316">
        <v>593450</v>
      </c>
      <c r="H946" s="306">
        <v>0</v>
      </c>
      <c r="I946" s="301">
        <v>0</v>
      </c>
      <c r="J946" s="333">
        <v>65000</v>
      </c>
      <c r="K946" s="289">
        <v>593450</v>
      </c>
    </row>
    <row r="947" spans="1:11" s="15" customFormat="1" outlineLevel="2" x14ac:dyDescent="0.3">
      <c r="A947" s="98" t="s">
        <v>1765</v>
      </c>
      <c r="B947" s="99" t="s">
        <v>577</v>
      </c>
      <c r="C947" s="127">
        <v>93330313177</v>
      </c>
      <c r="D947" s="288">
        <v>42724</v>
      </c>
      <c r="E947" s="301">
        <v>9.14</v>
      </c>
      <c r="F947" s="315">
        <v>100000</v>
      </c>
      <c r="G947" s="316">
        <v>914000</v>
      </c>
      <c r="H947" s="306">
        <v>0</v>
      </c>
      <c r="I947" s="301">
        <v>0</v>
      </c>
      <c r="J947" s="333">
        <v>100000</v>
      </c>
      <c r="K947" s="289">
        <v>914000</v>
      </c>
    </row>
    <row r="948" spans="1:11" s="15" customFormat="1" outlineLevel="2" x14ac:dyDescent="0.3">
      <c r="A948" s="98" t="s">
        <v>1765</v>
      </c>
      <c r="B948" s="99" t="s">
        <v>577</v>
      </c>
      <c r="C948" s="127">
        <v>93330313177</v>
      </c>
      <c r="D948" s="288">
        <v>42724</v>
      </c>
      <c r="E948" s="301">
        <v>9.15</v>
      </c>
      <c r="F948" s="315">
        <v>300000</v>
      </c>
      <c r="G948" s="316">
        <v>2745000</v>
      </c>
      <c r="H948" s="306">
        <v>0</v>
      </c>
      <c r="I948" s="301">
        <v>0</v>
      </c>
      <c r="J948" s="333">
        <v>300000</v>
      </c>
      <c r="K948" s="289">
        <v>2745000</v>
      </c>
    </row>
    <row r="949" spans="1:11" s="15" customFormat="1" outlineLevel="2" x14ac:dyDescent="0.3">
      <c r="A949" s="98" t="s">
        <v>1765</v>
      </c>
      <c r="B949" s="99" t="s">
        <v>577</v>
      </c>
      <c r="C949" s="127">
        <v>93330313177</v>
      </c>
      <c r="D949" s="288">
        <v>42724</v>
      </c>
      <c r="E949" s="301">
        <v>9.16</v>
      </c>
      <c r="F949" s="315">
        <v>200000</v>
      </c>
      <c r="G949" s="316">
        <v>1832000</v>
      </c>
      <c r="H949" s="306">
        <v>0</v>
      </c>
      <c r="I949" s="301">
        <v>0</v>
      </c>
      <c r="J949" s="333">
        <v>200000</v>
      </c>
      <c r="K949" s="289">
        <v>1832000</v>
      </c>
    </row>
    <row r="950" spans="1:11" s="15" customFormat="1" outlineLevel="2" x14ac:dyDescent="0.3">
      <c r="A950" s="98" t="s">
        <v>1765</v>
      </c>
      <c r="B950" s="99" t="s">
        <v>577</v>
      </c>
      <c r="C950" s="127">
        <v>58540167408</v>
      </c>
      <c r="D950" s="288">
        <v>42727</v>
      </c>
      <c r="E950" s="301">
        <v>9.32</v>
      </c>
      <c r="F950" s="315">
        <v>60000</v>
      </c>
      <c r="G950" s="316">
        <v>559200</v>
      </c>
      <c r="H950" s="306">
        <v>0</v>
      </c>
      <c r="I950" s="301">
        <v>0</v>
      </c>
      <c r="J950" s="333">
        <v>60000</v>
      </c>
      <c r="K950" s="289">
        <v>559200</v>
      </c>
    </row>
    <row r="951" spans="1:11" s="15" customFormat="1" outlineLevel="2" x14ac:dyDescent="0.3">
      <c r="A951" s="98" t="s">
        <v>1765</v>
      </c>
      <c r="B951" s="99" t="s">
        <v>577</v>
      </c>
      <c r="C951" s="127">
        <v>58540167408</v>
      </c>
      <c r="D951" s="288">
        <v>42727</v>
      </c>
      <c r="E951" s="301">
        <v>9.35</v>
      </c>
      <c r="F951" s="315">
        <v>200000</v>
      </c>
      <c r="G951" s="316">
        <v>1870000</v>
      </c>
      <c r="H951" s="306">
        <v>0</v>
      </c>
      <c r="I951" s="301">
        <v>0</v>
      </c>
      <c r="J951" s="333">
        <v>200000</v>
      </c>
      <c r="K951" s="289">
        <v>1870000</v>
      </c>
    </row>
    <row r="952" spans="1:11" s="15" customFormat="1" outlineLevel="2" x14ac:dyDescent="0.3">
      <c r="A952" s="98" t="s">
        <v>1765</v>
      </c>
      <c r="B952" s="99" t="s">
        <v>577</v>
      </c>
      <c r="C952" s="127">
        <v>58540167408</v>
      </c>
      <c r="D952" s="288">
        <v>42727</v>
      </c>
      <c r="E952" s="301">
        <v>9.3800000000000008</v>
      </c>
      <c r="F952" s="315">
        <v>100000</v>
      </c>
      <c r="G952" s="316">
        <v>938000</v>
      </c>
      <c r="H952" s="306">
        <v>0</v>
      </c>
      <c r="I952" s="301">
        <v>0</v>
      </c>
      <c r="J952" s="333">
        <v>100000</v>
      </c>
      <c r="K952" s="289">
        <v>938000</v>
      </c>
    </row>
    <row r="953" spans="1:11" s="15" customFormat="1" outlineLevel="2" x14ac:dyDescent="0.3">
      <c r="A953" s="98" t="s">
        <v>1765</v>
      </c>
      <c r="B953" s="99" t="s">
        <v>577</v>
      </c>
      <c r="C953" s="127">
        <v>58540167408</v>
      </c>
      <c r="D953" s="288">
        <v>42727</v>
      </c>
      <c r="E953" s="301">
        <v>9.39</v>
      </c>
      <c r="F953" s="315">
        <v>217000</v>
      </c>
      <c r="G953" s="316">
        <v>2037630</v>
      </c>
      <c r="H953" s="306">
        <v>0</v>
      </c>
      <c r="I953" s="301">
        <v>0</v>
      </c>
      <c r="J953" s="333">
        <v>217000</v>
      </c>
      <c r="K953" s="289">
        <v>2037630</v>
      </c>
    </row>
    <row r="954" spans="1:11" s="15" customFormat="1" outlineLevel="2" x14ac:dyDescent="0.3">
      <c r="A954" s="98" t="s">
        <v>1765</v>
      </c>
      <c r="B954" s="99" t="s">
        <v>577</v>
      </c>
      <c r="C954" s="127">
        <v>58540167408</v>
      </c>
      <c r="D954" s="288">
        <v>42727</v>
      </c>
      <c r="E954" s="301">
        <v>9.4</v>
      </c>
      <c r="F954" s="315">
        <v>101000</v>
      </c>
      <c r="G954" s="316">
        <v>949400</v>
      </c>
      <c r="H954" s="306">
        <v>0</v>
      </c>
      <c r="I954" s="301">
        <v>0</v>
      </c>
      <c r="J954" s="333">
        <v>101000</v>
      </c>
      <c r="K954" s="289">
        <v>949400</v>
      </c>
    </row>
    <row r="955" spans="1:11" s="15" customFormat="1" outlineLevel="2" x14ac:dyDescent="0.3">
      <c r="A955" s="98" t="s">
        <v>1765</v>
      </c>
      <c r="B955" s="99" t="s">
        <v>577</v>
      </c>
      <c r="C955" s="127">
        <v>58540167408</v>
      </c>
      <c r="D955" s="288">
        <v>42727</v>
      </c>
      <c r="E955" s="301">
        <v>9.41</v>
      </c>
      <c r="F955" s="315">
        <v>82000</v>
      </c>
      <c r="G955" s="316">
        <v>771620</v>
      </c>
      <c r="H955" s="306">
        <v>0</v>
      </c>
      <c r="I955" s="301">
        <v>0</v>
      </c>
      <c r="J955" s="333">
        <v>82000</v>
      </c>
      <c r="K955" s="289">
        <v>771620</v>
      </c>
    </row>
    <row r="956" spans="1:11" s="15" customFormat="1" outlineLevel="2" x14ac:dyDescent="0.3">
      <c r="A956" s="98" t="s">
        <v>1765</v>
      </c>
      <c r="B956" s="99" t="s">
        <v>577</v>
      </c>
      <c r="C956" s="127">
        <v>58540167408</v>
      </c>
      <c r="D956" s="288">
        <v>42727</v>
      </c>
      <c r="E956" s="301">
        <v>9.42</v>
      </c>
      <c r="F956" s="315">
        <v>4000</v>
      </c>
      <c r="G956" s="316">
        <v>37680</v>
      </c>
      <c r="H956" s="306">
        <v>0</v>
      </c>
      <c r="I956" s="301">
        <v>0</v>
      </c>
      <c r="J956" s="333">
        <v>4000</v>
      </c>
      <c r="K956" s="289">
        <v>37680</v>
      </c>
    </row>
    <row r="957" spans="1:11" s="15" customFormat="1" outlineLevel="2" x14ac:dyDescent="0.3">
      <c r="A957" s="98" t="s">
        <v>1765</v>
      </c>
      <c r="B957" s="99" t="s">
        <v>577</v>
      </c>
      <c r="C957" s="127">
        <v>58540167408</v>
      </c>
      <c r="D957" s="288">
        <v>42727</v>
      </c>
      <c r="E957" s="301">
        <v>9.43</v>
      </c>
      <c r="F957" s="315">
        <v>207000</v>
      </c>
      <c r="G957" s="316">
        <v>1952010</v>
      </c>
      <c r="H957" s="306">
        <v>0</v>
      </c>
      <c r="I957" s="301">
        <v>0</v>
      </c>
      <c r="J957" s="333">
        <v>207000</v>
      </c>
      <c r="K957" s="289">
        <v>1952010</v>
      </c>
    </row>
    <row r="958" spans="1:11" s="15" customFormat="1" outlineLevel="2" x14ac:dyDescent="0.3">
      <c r="A958" s="98" t="s">
        <v>1765</v>
      </c>
      <c r="B958" s="99" t="s">
        <v>577</v>
      </c>
      <c r="C958" s="127">
        <v>58540167408</v>
      </c>
      <c r="D958" s="288">
        <v>42727</v>
      </c>
      <c r="E958" s="301">
        <v>9.44</v>
      </c>
      <c r="F958" s="315">
        <v>693000</v>
      </c>
      <c r="G958" s="316">
        <v>6541920</v>
      </c>
      <c r="H958" s="306">
        <v>0</v>
      </c>
      <c r="I958" s="301">
        <v>0</v>
      </c>
      <c r="J958" s="333">
        <v>693000</v>
      </c>
      <c r="K958" s="289">
        <v>6541920</v>
      </c>
    </row>
    <row r="959" spans="1:11" s="15" customFormat="1" outlineLevel="2" x14ac:dyDescent="0.3">
      <c r="A959" s="98" t="s">
        <v>1765</v>
      </c>
      <c r="B959" s="99" t="s">
        <v>577</v>
      </c>
      <c r="C959" s="127">
        <v>58540167408</v>
      </c>
      <c r="D959" s="288">
        <v>42727</v>
      </c>
      <c r="E959" s="301">
        <v>9.4499999999999993</v>
      </c>
      <c r="F959" s="315">
        <v>595000</v>
      </c>
      <c r="G959" s="316">
        <v>5622750</v>
      </c>
      <c r="H959" s="306">
        <v>0</v>
      </c>
      <c r="I959" s="301">
        <v>0</v>
      </c>
      <c r="J959" s="333">
        <v>595000</v>
      </c>
      <c r="K959" s="289">
        <v>5622750</v>
      </c>
    </row>
    <row r="960" spans="1:11" s="15" customFormat="1" outlineLevel="2" x14ac:dyDescent="0.3">
      <c r="A960" s="98" t="s">
        <v>1765</v>
      </c>
      <c r="B960" s="99" t="s">
        <v>577</v>
      </c>
      <c r="C960" s="127">
        <v>58540167408</v>
      </c>
      <c r="D960" s="288">
        <v>42727</v>
      </c>
      <c r="E960" s="301">
        <v>9.4600000000000009</v>
      </c>
      <c r="F960" s="315">
        <v>100000</v>
      </c>
      <c r="G960" s="316">
        <v>946000</v>
      </c>
      <c r="H960" s="306">
        <v>0</v>
      </c>
      <c r="I960" s="301">
        <v>0</v>
      </c>
      <c r="J960" s="333">
        <v>100000</v>
      </c>
      <c r="K960" s="289">
        <v>946000</v>
      </c>
    </row>
    <row r="961" spans="1:11" s="15" customFormat="1" outlineLevel="2" x14ac:dyDescent="0.3">
      <c r="A961" s="98" t="s">
        <v>1765</v>
      </c>
      <c r="B961" s="99" t="s">
        <v>577</v>
      </c>
      <c r="C961" s="127">
        <v>58540167408</v>
      </c>
      <c r="D961" s="288">
        <v>42727</v>
      </c>
      <c r="E961" s="301">
        <v>9.48</v>
      </c>
      <c r="F961" s="315">
        <v>200000</v>
      </c>
      <c r="G961" s="316">
        <v>1896000</v>
      </c>
      <c r="H961" s="306">
        <v>0</v>
      </c>
      <c r="I961" s="301">
        <v>0</v>
      </c>
      <c r="J961" s="333">
        <v>200000</v>
      </c>
      <c r="K961" s="289">
        <v>1896000</v>
      </c>
    </row>
    <row r="962" spans="1:11" s="15" customFormat="1" outlineLevel="2" x14ac:dyDescent="0.3">
      <c r="A962" s="98" t="s">
        <v>1765</v>
      </c>
      <c r="B962" s="99" t="s">
        <v>577</v>
      </c>
      <c r="C962" s="127">
        <v>58540167408</v>
      </c>
      <c r="D962" s="288">
        <v>42733</v>
      </c>
      <c r="E962" s="301">
        <v>9.43</v>
      </c>
      <c r="F962" s="315">
        <v>23000</v>
      </c>
      <c r="G962" s="316">
        <v>216890</v>
      </c>
      <c r="H962" s="306">
        <v>0</v>
      </c>
      <c r="I962" s="301">
        <v>0</v>
      </c>
      <c r="J962" s="333">
        <v>23000</v>
      </c>
      <c r="K962" s="289">
        <v>216890</v>
      </c>
    </row>
    <row r="963" spans="1:11" s="15" customFormat="1" outlineLevel="2" x14ac:dyDescent="0.3">
      <c r="A963" s="98" t="s">
        <v>1765</v>
      </c>
      <c r="B963" s="99" t="s">
        <v>577</v>
      </c>
      <c r="C963" s="127">
        <v>58540167408</v>
      </c>
      <c r="D963" s="288">
        <v>42733</v>
      </c>
      <c r="E963" s="301">
        <v>9.44</v>
      </c>
      <c r="F963" s="315">
        <v>35000</v>
      </c>
      <c r="G963" s="316">
        <v>330400</v>
      </c>
      <c r="H963" s="306">
        <v>0</v>
      </c>
      <c r="I963" s="301">
        <v>0</v>
      </c>
      <c r="J963" s="333">
        <v>35000</v>
      </c>
      <c r="K963" s="289">
        <v>330400</v>
      </c>
    </row>
    <row r="964" spans="1:11" s="15" customFormat="1" outlineLevel="2" x14ac:dyDescent="0.3">
      <c r="A964" s="98" t="s">
        <v>1765</v>
      </c>
      <c r="B964" s="99" t="s">
        <v>577</v>
      </c>
      <c r="C964" s="127">
        <v>58540167408</v>
      </c>
      <c r="D964" s="288">
        <v>42733</v>
      </c>
      <c r="E964" s="301">
        <v>9.4499999999999993</v>
      </c>
      <c r="F964" s="315">
        <v>140000</v>
      </c>
      <c r="G964" s="316">
        <v>1323000</v>
      </c>
      <c r="H964" s="307">
        <v>100000</v>
      </c>
      <c r="I964" s="328">
        <v>945000</v>
      </c>
      <c r="J964" s="333">
        <v>40000</v>
      </c>
      <c r="K964" s="289">
        <v>378000</v>
      </c>
    </row>
    <row r="965" spans="1:11" s="15" customFormat="1" outlineLevel="2" x14ac:dyDescent="0.3">
      <c r="A965" s="98" t="s">
        <v>1765</v>
      </c>
      <c r="B965" s="99" t="s">
        <v>577</v>
      </c>
      <c r="C965" s="127">
        <v>58540167408</v>
      </c>
      <c r="D965" s="288">
        <v>42733</v>
      </c>
      <c r="E965" s="301">
        <v>9.4600000000000009</v>
      </c>
      <c r="F965" s="315">
        <v>483000</v>
      </c>
      <c r="G965" s="316">
        <v>4569180</v>
      </c>
      <c r="H965" s="307">
        <v>200000</v>
      </c>
      <c r="I965" s="328">
        <v>1892000</v>
      </c>
      <c r="J965" s="333">
        <v>283000</v>
      </c>
      <c r="K965" s="289">
        <v>2677180</v>
      </c>
    </row>
    <row r="966" spans="1:11" s="15" customFormat="1" outlineLevel="2" x14ac:dyDescent="0.3">
      <c r="A966" s="98" t="s">
        <v>1765</v>
      </c>
      <c r="B966" s="99" t="s">
        <v>577</v>
      </c>
      <c r="C966" s="127">
        <v>58540167408</v>
      </c>
      <c r="D966" s="288">
        <v>42733</v>
      </c>
      <c r="E966" s="301">
        <v>9.4700000000000006</v>
      </c>
      <c r="F966" s="315">
        <v>376000</v>
      </c>
      <c r="G966" s="316">
        <v>3560720</v>
      </c>
      <c r="H966" s="307">
        <v>200000</v>
      </c>
      <c r="I966" s="328">
        <v>1894000</v>
      </c>
      <c r="J966" s="333">
        <v>176000</v>
      </c>
      <c r="K966" s="289">
        <v>1666720</v>
      </c>
    </row>
    <row r="967" spans="1:11" s="15" customFormat="1" outlineLevel="2" x14ac:dyDescent="0.3">
      <c r="A967" s="98" t="s">
        <v>1765</v>
      </c>
      <c r="B967" s="99" t="s">
        <v>577</v>
      </c>
      <c r="C967" s="127">
        <v>58540167408</v>
      </c>
      <c r="D967" s="288">
        <v>42733</v>
      </c>
      <c r="E967" s="301">
        <v>9.48</v>
      </c>
      <c r="F967" s="315">
        <v>35000</v>
      </c>
      <c r="G967" s="316">
        <v>331800</v>
      </c>
      <c r="H967" s="306">
        <v>0</v>
      </c>
      <c r="I967" s="301">
        <v>0</v>
      </c>
      <c r="J967" s="333">
        <v>35000</v>
      </c>
      <c r="K967" s="289">
        <v>331800</v>
      </c>
    </row>
    <row r="968" spans="1:11" s="15" customFormat="1" outlineLevel="2" x14ac:dyDescent="0.3">
      <c r="A968" s="98" t="s">
        <v>1765</v>
      </c>
      <c r="B968" s="99" t="s">
        <v>577</v>
      </c>
      <c r="C968" s="127">
        <v>58540167408</v>
      </c>
      <c r="D968" s="288">
        <v>42733</v>
      </c>
      <c r="E968" s="301">
        <v>9.49</v>
      </c>
      <c r="F968" s="315">
        <v>16000</v>
      </c>
      <c r="G968" s="316">
        <v>151840</v>
      </c>
      <c r="H968" s="306">
        <v>0</v>
      </c>
      <c r="I968" s="301">
        <v>0</v>
      </c>
      <c r="J968" s="333">
        <v>16000</v>
      </c>
      <c r="K968" s="289">
        <v>151840</v>
      </c>
    </row>
    <row r="969" spans="1:11" s="15" customFormat="1" outlineLevel="2" x14ac:dyDescent="0.3">
      <c r="A969" s="98" t="s">
        <v>1765</v>
      </c>
      <c r="B969" s="99" t="s">
        <v>577</v>
      </c>
      <c r="C969" s="127">
        <v>58540167408</v>
      </c>
      <c r="D969" s="288">
        <v>42733</v>
      </c>
      <c r="E969" s="301">
        <v>9.5</v>
      </c>
      <c r="F969" s="315">
        <v>223000</v>
      </c>
      <c r="G969" s="316">
        <v>2118500</v>
      </c>
      <c r="H969" s="306">
        <v>0</v>
      </c>
      <c r="I969" s="301">
        <v>0</v>
      </c>
      <c r="J969" s="333">
        <v>223000</v>
      </c>
      <c r="K969" s="289">
        <v>2118500</v>
      </c>
    </row>
    <row r="970" spans="1:11" s="15" customFormat="1" outlineLevel="2" x14ac:dyDescent="0.3">
      <c r="A970" s="98" t="s">
        <v>1765</v>
      </c>
      <c r="B970" s="99" t="s">
        <v>577</v>
      </c>
      <c r="C970" s="127">
        <v>58540167408</v>
      </c>
      <c r="D970" s="288">
        <v>42733</v>
      </c>
      <c r="E970" s="301">
        <v>9.51</v>
      </c>
      <c r="F970" s="315">
        <v>201000</v>
      </c>
      <c r="G970" s="316">
        <v>1911510</v>
      </c>
      <c r="H970" s="306">
        <v>0</v>
      </c>
      <c r="I970" s="301">
        <v>0</v>
      </c>
      <c r="J970" s="333">
        <v>201000</v>
      </c>
      <c r="K970" s="289">
        <v>1911510</v>
      </c>
    </row>
    <row r="971" spans="1:11" s="15" customFormat="1" outlineLevel="2" x14ac:dyDescent="0.3">
      <c r="A971" s="98" t="s">
        <v>1765</v>
      </c>
      <c r="B971" s="99" t="s">
        <v>577</v>
      </c>
      <c r="C971" s="127">
        <v>58540167408</v>
      </c>
      <c r="D971" s="288">
        <v>42733</v>
      </c>
      <c r="E971" s="301">
        <v>9.52</v>
      </c>
      <c r="F971" s="315">
        <v>1200000</v>
      </c>
      <c r="G971" s="316">
        <v>11424000</v>
      </c>
      <c r="H971" s="306">
        <v>0</v>
      </c>
      <c r="I971" s="301">
        <v>0</v>
      </c>
      <c r="J971" s="333">
        <v>1200000</v>
      </c>
      <c r="K971" s="289">
        <v>11424000</v>
      </c>
    </row>
    <row r="972" spans="1:11" s="15" customFormat="1" outlineLevel="2" x14ac:dyDescent="0.3">
      <c r="A972" s="98" t="s">
        <v>1765</v>
      </c>
      <c r="B972" s="99" t="s">
        <v>577</v>
      </c>
      <c r="C972" s="127">
        <v>58540167408</v>
      </c>
      <c r="D972" s="288">
        <v>42740</v>
      </c>
      <c r="E972" s="301">
        <v>9.5500000000000007</v>
      </c>
      <c r="F972" s="315">
        <v>5000</v>
      </c>
      <c r="G972" s="316">
        <v>47750</v>
      </c>
      <c r="H972" s="306">
        <v>0</v>
      </c>
      <c r="I972" s="301">
        <v>0</v>
      </c>
      <c r="J972" s="333">
        <v>5000</v>
      </c>
      <c r="K972" s="289">
        <v>47750</v>
      </c>
    </row>
    <row r="973" spans="1:11" s="15" customFormat="1" outlineLevel="2" x14ac:dyDescent="0.3">
      <c r="A973" s="98" t="s">
        <v>1765</v>
      </c>
      <c r="B973" s="99" t="s">
        <v>577</v>
      </c>
      <c r="C973" s="127">
        <v>58540167408</v>
      </c>
      <c r="D973" s="288">
        <v>42740</v>
      </c>
      <c r="E973" s="301">
        <v>9.56</v>
      </c>
      <c r="F973" s="315">
        <v>38000</v>
      </c>
      <c r="G973" s="316">
        <v>363280</v>
      </c>
      <c r="H973" s="306">
        <v>0</v>
      </c>
      <c r="I973" s="301">
        <v>0</v>
      </c>
      <c r="J973" s="333">
        <v>38000</v>
      </c>
      <c r="K973" s="289">
        <v>363280</v>
      </c>
    </row>
    <row r="974" spans="1:11" s="15" customFormat="1" outlineLevel="2" x14ac:dyDescent="0.3">
      <c r="A974" s="98" t="s">
        <v>1765</v>
      </c>
      <c r="B974" s="99" t="s">
        <v>577</v>
      </c>
      <c r="C974" s="127">
        <v>58540167408</v>
      </c>
      <c r="D974" s="288">
        <v>42740</v>
      </c>
      <c r="E974" s="301">
        <v>9.57</v>
      </c>
      <c r="F974" s="315">
        <v>167000</v>
      </c>
      <c r="G974" s="316">
        <v>1598190</v>
      </c>
      <c r="H974" s="306">
        <v>0</v>
      </c>
      <c r="I974" s="301">
        <v>0</v>
      </c>
      <c r="J974" s="333">
        <v>167000</v>
      </c>
      <c r="K974" s="289">
        <v>1598190</v>
      </c>
    </row>
    <row r="975" spans="1:11" s="15" customFormat="1" outlineLevel="2" x14ac:dyDescent="0.3">
      <c r="A975" s="98" t="s">
        <v>1765</v>
      </c>
      <c r="B975" s="99" t="s">
        <v>577</v>
      </c>
      <c r="C975" s="127">
        <v>58540167408</v>
      </c>
      <c r="D975" s="288">
        <v>42740</v>
      </c>
      <c r="E975" s="301">
        <v>9.58</v>
      </c>
      <c r="F975" s="315">
        <v>75000</v>
      </c>
      <c r="G975" s="316">
        <v>718500</v>
      </c>
      <c r="H975" s="306">
        <v>0</v>
      </c>
      <c r="I975" s="301">
        <v>0</v>
      </c>
      <c r="J975" s="333">
        <v>75000</v>
      </c>
      <c r="K975" s="289">
        <v>718500</v>
      </c>
    </row>
    <row r="976" spans="1:11" s="15" customFormat="1" outlineLevel="2" x14ac:dyDescent="0.3">
      <c r="A976" s="98" t="s">
        <v>1765</v>
      </c>
      <c r="B976" s="99" t="s">
        <v>577</v>
      </c>
      <c r="C976" s="127">
        <v>58540167408</v>
      </c>
      <c r="D976" s="288">
        <v>42740</v>
      </c>
      <c r="E976" s="301">
        <v>9.59</v>
      </c>
      <c r="F976" s="315">
        <v>222000</v>
      </c>
      <c r="G976" s="316">
        <v>2128980</v>
      </c>
      <c r="H976" s="306">
        <v>0</v>
      </c>
      <c r="I976" s="301">
        <v>0</v>
      </c>
      <c r="J976" s="333">
        <v>222000</v>
      </c>
      <c r="K976" s="289">
        <v>2128980</v>
      </c>
    </row>
    <row r="977" spans="1:11" s="15" customFormat="1" outlineLevel="2" x14ac:dyDescent="0.3">
      <c r="A977" s="98" t="s">
        <v>1765</v>
      </c>
      <c r="B977" s="99" t="s">
        <v>577</v>
      </c>
      <c r="C977" s="127">
        <v>58540167408</v>
      </c>
      <c r="D977" s="288">
        <v>42740</v>
      </c>
      <c r="E977" s="301">
        <v>9.6</v>
      </c>
      <c r="F977" s="315">
        <v>456000</v>
      </c>
      <c r="G977" s="316">
        <v>4377600</v>
      </c>
      <c r="H977" s="306">
        <v>0</v>
      </c>
      <c r="I977" s="301">
        <v>0</v>
      </c>
      <c r="J977" s="333">
        <v>456000</v>
      </c>
      <c r="K977" s="289">
        <v>4377600</v>
      </c>
    </row>
    <row r="978" spans="1:11" s="15" customFormat="1" outlineLevel="2" x14ac:dyDescent="0.3">
      <c r="A978" s="98" t="s">
        <v>1765</v>
      </c>
      <c r="B978" s="99" t="s">
        <v>577</v>
      </c>
      <c r="C978" s="127">
        <v>58540167408</v>
      </c>
      <c r="D978" s="288">
        <v>42744</v>
      </c>
      <c r="E978" s="301">
        <v>9.64</v>
      </c>
      <c r="F978" s="315">
        <v>10000</v>
      </c>
      <c r="G978" s="316">
        <v>96400</v>
      </c>
      <c r="H978" s="306">
        <v>0</v>
      </c>
      <c r="I978" s="301">
        <v>0</v>
      </c>
      <c r="J978" s="333">
        <v>10000</v>
      </c>
      <c r="K978" s="289">
        <v>96400</v>
      </c>
    </row>
    <row r="979" spans="1:11" s="15" customFormat="1" outlineLevel="2" x14ac:dyDescent="0.3">
      <c r="A979" s="98" t="s">
        <v>1765</v>
      </c>
      <c r="B979" s="99" t="s">
        <v>577</v>
      </c>
      <c r="C979" s="127">
        <v>58540167408</v>
      </c>
      <c r="D979" s="288">
        <v>42744</v>
      </c>
      <c r="E979" s="301">
        <v>9.65</v>
      </c>
      <c r="F979" s="315">
        <v>245000</v>
      </c>
      <c r="G979" s="316">
        <v>2364250</v>
      </c>
      <c r="H979" s="306">
        <v>0</v>
      </c>
      <c r="I979" s="301">
        <v>0</v>
      </c>
      <c r="J979" s="333">
        <v>245000</v>
      </c>
      <c r="K979" s="289">
        <v>2364250</v>
      </c>
    </row>
    <row r="980" spans="1:11" s="15" customFormat="1" outlineLevel="2" x14ac:dyDescent="0.3">
      <c r="A980" s="98" t="s">
        <v>1765</v>
      </c>
      <c r="B980" s="99" t="s">
        <v>577</v>
      </c>
      <c r="C980" s="127">
        <v>58540167408</v>
      </c>
      <c r="D980" s="288">
        <v>42744</v>
      </c>
      <c r="E980" s="301">
        <v>9.66</v>
      </c>
      <c r="F980" s="315">
        <v>124000</v>
      </c>
      <c r="G980" s="316">
        <v>1197840</v>
      </c>
      <c r="H980" s="306">
        <v>0</v>
      </c>
      <c r="I980" s="301">
        <v>0</v>
      </c>
      <c r="J980" s="333">
        <v>124000</v>
      </c>
      <c r="K980" s="289">
        <v>1197840</v>
      </c>
    </row>
    <row r="981" spans="1:11" s="15" customFormat="1" outlineLevel="2" x14ac:dyDescent="0.3">
      <c r="A981" s="98" t="s">
        <v>1765</v>
      </c>
      <c r="B981" s="99" t="s">
        <v>577</v>
      </c>
      <c r="C981" s="127">
        <v>58540167408</v>
      </c>
      <c r="D981" s="288">
        <v>42744</v>
      </c>
      <c r="E981" s="301">
        <v>9.67</v>
      </c>
      <c r="F981" s="315">
        <v>27000</v>
      </c>
      <c r="G981" s="316">
        <v>261090</v>
      </c>
      <c r="H981" s="306">
        <v>0</v>
      </c>
      <c r="I981" s="301">
        <v>0</v>
      </c>
      <c r="J981" s="333">
        <v>27000</v>
      </c>
      <c r="K981" s="289">
        <v>261090</v>
      </c>
    </row>
    <row r="982" spans="1:11" s="15" customFormat="1" outlineLevel="2" x14ac:dyDescent="0.3">
      <c r="A982" s="98" t="s">
        <v>1765</v>
      </c>
      <c r="B982" s="99" t="s">
        <v>577</v>
      </c>
      <c r="C982" s="127">
        <v>58540167408</v>
      </c>
      <c r="D982" s="288">
        <v>42744</v>
      </c>
      <c r="E982" s="301">
        <v>9.68</v>
      </c>
      <c r="F982" s="315">
        <v>120000</v>
      </c>
      <c r="G982" s="316">
        <v>1161600</v>
      </c>
      <c r="H982" s="306">
        <v>0</v>
      </c>
      <c r="I982" s="301">
        <v>0</v>
      </c>
      <c r="J982" s="333">
        <v>120000</v>
      </c>
      <c r="K982" s="289">
        <v>1161600</v>
      </c>
    </row>
    <row r="983" spans="1:11" s="15" customFormat="1" outlineLevel="2" x14ac:dyDescent="0.3">
      <c r="A983" s="98" t="s">
        <v>1765</v>
      </c>
      <c r="B983" s="99" t="s">
        <v>577</v>
      </c>
      <c r="C983" s="127">
        <v>58540167408</v>
      </c>
      <c r="D983" s="288">
        <v>42746</v>
      </c>
      <c r="E983" s="301">
        <v>11.7</v>
      </c>
      <c r="F983" s="315">
        <v>0</v>
      </c>
      <c r="G983" s="316">
        <v>0</v>
      </c>
      <c r="H983" s="307">
        <v>526000</v>
      </c>
      <c r="I983" s="328">
        <v>6154200</v>
      </c>
      <c r="J983" s="333">
        <v>-526000</v>
      </c>
      <c r="K983" s="289">
        <v>-6154200</v>
      </c>
    </row>
    <row r="984" spans="1:11" s="15" customFormat="1" outlineLevel="2" x14ac:dyDescent="0.3">
      <c r="A984" s="98" t="s">
        <v>1765</v>
      </c>
      <c r="B984" s="99" t="s">
        <v>577</v>
      </c>
      <c r="C984" s="127" t="s">
        <v>1776</v>
      </c>
      <c r="D984" s="288">
        <v>42746</v>
      </c>
      <c r="E984" s="301">
        <v>10.55</v>
      </c>
      <c r="F984" s="315">
        <v>208000</v>
      </c>
      <c r="G984" s="316">
        <v>2194400</v>
      </c>
      <c r="H984" s="306">
        <v>0</v>
      </c>
      <c r="I984" s="301">
        <v>0</v>
      </c>
      <c r="J984" s="333">
        <v>208000</v>
      </c>
      <c r="K984" s="289">
        <v>2194400</v>
      </c>
    </row>
    <row r="985" spans="1:11" s="15" customFormat="1" outlineLevel="2" x14ac:dyDescent="0.3">
      <c r="A985" s="98" t="s">
        <v>1765</v>
      </c>
      <c r="B985" s="99" t="s">
        <v>577</v>
      </c>
      <c r="C985" s="127" t="s">
        <v>1776</v>
      </c>
      <c r="D985" s="288">
        <v>42746</v>
      </c>
      <c r="E985" s="301">
        <v>10.6</v>
      </c>
      <c r="F985" s="315">
        <v>1193000</v>
      </c>
      <c r="G985" s="316">
        <v>12645800</v>
      </c>
      <c r="H985" s="306">
        <v>0</v>
      </c>
      <c r="I985" s="301">
        <v>0</v>
      </c>
      <c r="J985" s="333">
        <v>1193000</v>
      </c>
      <c r="K985" s="289">
        <v>12645800</v>
      </c>
    </row>
    <row r="986" spans="1:11" s="15" customFormat="1" outlineLevel="2" x14ac:dyDescent="0.3">
      <c r="A986" s="98" t="s">
        <v>1765</v>
      </c>
      <c r="B986" s="99" t="s">
        <v>577</v>
      </c>
      <c r="C986" s="127" t="s">
        <v>1776</v>
      </c>
      <c r="D986" s="288">
        <v>42746</v>
      </c>
      <c r="E986" s="301">
        <v>10.65</v>
      </c>
      <c r="F986" s="315">
        <v>642000</v>
      </c>
      <c r="G986" s="316">
        <v>6837300</v>
      </c>
      <c r="H986" s="306">
        <v>0</v>
      </c>
      <c r="I986" s="301">
        <v>0</v>
      </c>
      <c r="J986" s="333">
        <v>642000</v>
      </c>
      <c r="K986" s="289">
        <v>6837300</v>
      </c>
    </row>
    <row r="987" spans="1:11" s="15" customFormat="1" outlineLevel="2" x14ac:dyDescent="0.3">
      <c r="A987" s="98" t="s">
        <v>1765</v>
      </c>
      <c r="B987" s="99" t="s">
        <v>577</v>
      </c>
      <c r="C987" s="127" t="s">
        <v>1776</v>
      </c>
      <c r="D987" s="288">
        <v>42746</v>
      </c>
      <c r="E987" s="301">
        <v>10.7</v>
      </c>
      <c r="F987" s="315">
        <v>2004000</v>
      </c>
      <c r="G987" s="316">
        <v>21442800</v>
      </c>
      <c r="H987" s="306">
        <v>0</v>
      </c>
      <c r="I987" s="301">
        <v>0</v>
      </c>
      <c r="J987" s="333">
        <v>2004000</v>
      </c>
      <c r="K987" s="289">
        <v>21442800</v>
      </c>
    </row>
    <row r="988" spans="1:11" s="15" customFormat="1" outlineLevel="2" x14ac:dyDescent="0.3">
      <c r="A988" s="98" t="s">
        <v>1765</v>
      </c>
      <c r="B988" s="99" t="s">
        <v>577</v>
      </c>
      <c r="C988" s="127" t="s">
        <v>1776</v>
      </c>
      <c r="D988" s="288">
        <v>42746</v>
      </c>
      <c r="E988" s="301">
        <v>10.75</v>
      </c>
      <c r="F988" s="315">
        <v>1938000</v>
      </c>
      <c r="G988" s="316">
        <v>20833500</v>
      </c>
      <c r="H988" s="306">
        <v>0</v>
      </c>
      <c r="I988" s="301">
        <v>0</v>
      </c>
      <c r="J988" s="333">
        <v>1938000</v>
      </c>
      <c r="K988" s="289">
        <v>20833500</v>
      </c>
    </row>
    <row r="989" spans="1:11" s="15" customFormat="1" outlineLevel="2" x14ac:dyDescent="0.3">
      <c r="A989" s="98" t="s">
        <v>1765</v>
      </c>
      <c r="B989" s="99" t="s">
        <v>577</v>
      </c>
      <c r="C989" s="127" t="s">
        <v>1776</v>
      </c>
      <c r="D989" s="288">
        <v>42746</v>
      </c>
      <c r="E989" s="301">
        <v>10.8</v>
      </c>
      <c r="F989" s="315">
        <v>1798000</v>
      </c>
      <c r="G989" s="316">
        <v>19418400</v>
      </c>
      <c r="H989" s="306">
        <v>0</v>
      </c>
      <c r="I989" s="301">
        <v>0</v>
      </c>
      <c r="J989" s="333">
        <v>1798000</v>
      </c>
      <c r="K989" s="289">
        <v>19418400</v>
      </c>
    </row>
    <row r="990" spans="1:11" s="15" customFormat="1" outlineLevel="2" x14ac:dyDescent="0.3">
      <c r="A990" s="98" t="s">
        <v>1765</v>
      </c>
      <c r="B990" s="99" t="s">
        <v>577</v>
      </c>
      <c r="C990" s="127" t="s">
        <v>1776</v>
      </c>
      <c r="D990" s="288">
        <v>42746</v>
      </c>
      <c r="E990" s="301">
        <v>10.85</v>
      </c>
      <c r="F990" s="315">
        <v>998000</v>
      </c>
      <c r="G990" s="316">
        <v>10828300</v>
      </c>
      <c r="H990" s="306">
        <v>0</v>
      </c>
      <c r="I990" s="301">
        <v>0</v>
      </c>
      <c r="J990" s="333">
        <v>998000</v>
      </c>
      <c r="K990" s="289">
        <v>10828300</v>
      </c>
    </row>
    <row r="991" spans="1:11" s="15" customFormat="1" outlineLevel="2" x14ac:dyDescent="0.3">
      <c r="A991" s="98" t="s">
        <v>1765</v>
      </c>
      <c r="B991" s="99" t="s">
        <v>577</v>
      </c>
      <c r="C991" s="127" t="s">
        <v>1776</v>
      </c>
      <c r="D991" s="288">
        <v>42746</v>
      </c>
      <c r="E991" s="301">
        <v>11</v>
      </c>
      <c r="F991" s="315">
        <v>0</v>
      </c>
      <c r="G991" s="316">
        <v>0</v>
      </c>
      <c r="H991" s="307">
        <v>2499000</v>
      </c>
      <c r="I991" s="328">
        <v>27489000</v>
      </c>
      <c r="J991" s="333">
        <v>-2499000</v>
      </c>
      <c r="K991" s="289">
        <v>-27489000</v>
      </c>
    </row>
    <row r="992" spans="1:11" s="15" customFormat="1" outlineLevel="2" x14ac:dyDescent="0.3">
      <c r="A992" s="98" t="s">
        <v>1765</v>
      </c>
      <c r="B992" s="99" t="s">
        <v>577</v>
      </c>
      <c r="C992" s="127" t="s">
        <v>1776</v>
      </c>
      <c r="D992" s="288">
        <v>42746</v>
      </c>
      <c r="E992" s="301">
        <v>11.05</v>
      </c>
      <c r="F992" s="315">
        <v>0</v>
      </c>
      <c r="G992" s="316">
        <v>0</v>
      </c>
      <c r="H992" s="307">
        <v>1471000</v>
      </c>
      <c r="I992" s="328">
        <v>16254550</v>
      </c>
      <c r="J992" s="333">
        <v>-1471000</v>
      </c>
      <c r="K992" s="289">
        <v>-16254550</v>
      </c>
    </row>
    <row r="993" spans="1:11" s="15" customFormat="1" outlineLevel="2" x14ac:dyDescent="0.3">
      <c r="A993" s="98" t="s">
        <v>1765</v>
      </c>
      <c r="B993" s="99" t="s">
        <v>577</v>
      </c>
      <c r="C993" s="127" t="s">
        <v>1776</v>
      </c>
      <c r="D993" s="288">
        <v>42746</v>
      </c>
      <c r="E993" s="301">
        <v>11.1</v>
      </c>
      <c r="F993" s="315">
        <v>0</v>
      </c>
      <c r="G993" s="316">
        <v>0</v>
      </c>
      <c r="H993" s="307">
        <v>1382000</v>
      </c>
      <c r="I993" s="328">
        <v>15340200</v>
      </c>
      <c r="J993" s="333">
        <v>-1382000</v>
      </c>
      <c r="K993" s="289">
        <v>-15340200</v>
      </c>
    </row>
    <row r="994" spans="1:11" s="15" customFormat="1" outlineLevel="2" x14ac:dyDescent="0.3">
      <c r="A994" s="98" t="s">
        <v>1765</v>
      </c>
      <c r="B994" s="99" t="s">
        <v>577</v>
      </c>
      <c r="C994" s="127" t="s">
        <v>1776</v>
      </c>
      <c r="D994" s="288">
        <v>42746</v>
      </c>
      <c r="E994" s="301">
        <v>11.15</v>
      </c>
      <c r="F994" s="315">
        <v>0</v>
      </c>
      <c r="G994" s="316">
        <v>0</v>
      </c>
      <c r="H994" s="307">
        <v>435000</v>
      </c>
      <c r="I994" s="328">
        <v>4850250</v>
      </c>
      <c r="J994" s="333">
        <v>-435000</v>
      </c>
      <c r="K994" s="289">
        <v>-4850250</v>
      </c>
    </row>
    <row r="995" spans="1:11" s="15" customFormat="1" outlineLevel="2" x14ac:dyDescent="0.3">
      <c r="A995" s="98" t="s">
        <v>1765</v>
      </c>
      <c r="B995" s="99" t="s">
        <v>577</v>
      </c>
      <c r="C995" s="127" t="s">
        <v>1776</v>
      </c>
      <c r="D995" s="288">
        <v>42746</v>
      </c>
      <c r="E995" s="301">
        <v>11.2</v>
      </c>
      <c r="F995" s="315">
        <v>0</v>
      </c>
      <c r="G995" s="316">
        <v>0</v>
      </c>
      <c r="H995" s="307">
        <v>2994000</v>
      </c>
      <c r="I995" s="328">
        <v>33532800</v>
      </c>
      <c r="J995" s="333">
        <v>-2994000</v>
      </c>
      <c r="K995" s="289">
        <v>-33532800</v>
      </c>
    </row>
    <row r="996" spans="1:11" s="15" customFormat="1" outlineLevel="2" x14ac:dyDescent="0.3">
      <c r="A996" s="98" t="s">
        <v>1765</v>
      </c>
      <c r="B996" s="99" t="s">
        <v>577</v>
      </c>
      <c r="C996" s="127" t="s">
        <v>1776</v>
      </c>
      <c r="D996" s="288">
        <v>42747</v>
      </c>
      <c r="E996" s="301">
        <v>12.15</v>
      </c>
      <c r="F996" s="315">
        <v>962000</v>
      </c>
      <c r="G996" s="316">
        <v>11688300</v>
      </c>
      <c r="H996" s="306">
        <v>0</v>
      </c>
      <c r="I996" s="301">
        <v>0</v>
      </c>
      <c r="J996" s="333">
        <v>962000</v>
      </c>
      <c r="K996" s="289">
        <v>11688300</v>
      </c>
    </row>
    <row r="997" spans="1:11" s="15" customFormat="1" outlineLevel="2" x14ac:dyDescent="0.3">
      <c r="A997" s="98" t="s">
        <v>1765</v>
      </c>
      <c r="B997" s="99" t="s">
        <v>577</v>
      </c>
      <c r="C997" s="127" t="s">
        <v>1776</v>
      </c>
      <c r="D997" s="288">
        <v>42747</v>
      </c>
      <c r="E997" s="301">
        <v>12.2</v>
      </c>
      <c r="F997" s="315">
        <v>1538000</v>
      </c>
      <c r="G997" s="316">
        <v>18763600</v>
      </c>
      <c r="H997" s="306">
        <v>0</v>
      </c>
      <c r="I997" s="301">
        <v>0</v>
      </c>
      <c r="J997" s="333">
        <v>1538000</v>
      </c>
      <c r="K997" s="289">
        <v>18763600</v>
      </c>
    </row>
    <row r="998" spans="1:11" s="15" customFormat="1" outlineLevel="2" x14ac:dyDescent="0.3">
      <c r="A998" s="98" t="s">
        <v>1765</v>
      </c>
      <c r="B998" s="99" t="s">
        <v>577</v>
      </c>
      <c r="C998" s="127" t="s">
        <v>1776</v>
      </c>
      <c r="D998" s="288">
        <v>42747</v>
      </c>
      <c r="E998" s="301">
        <v>12.25</v>
      </c>
      <c r="F998" s="315">
        <v>1000000</v>
      </c>
      <c r="G998" s="316">
        <v>12250000</v>
      </c>
      <c r="H998" s="306">
        <v>0</v>
      </c>
      <c r="I998" s="301">
        <v>0</v>
      </c>
      <c r="J998" s="333">
        <v>1000000</v>
      </c>
      <c r="K998" s="289">
        <v>12250000</v>
      </c>
    </row>
    <row r="999" spans="1:11" s="15" customFormat="1" outlineLevel="2" x14ac:dyDescent="0.3">
      <c r="A999" s="98" t="s">
        <v>1765</v>
      </c>
      <c r="B999" s="99" t="s">
        <v>577</v>
      </c>
      <c r="C999" s="127" t="s">
        <v>1776</v>
      </c>
      <c r="D999" s="288">
        <v>42747</v>
      </c>
      <c r="E999" s="301">
        <v>12.3</v>
      </c>
      <c r="F999" s="315">
        <v>0</v>
      </c>
      <c r="G999" s="316">
        <v>0</v>
      </c>
      <c r="H999" s="307">
        <v>1750000</v>
      </c>
      <c r="I999" s="328">
        <v>21525000</v>
      </c>
      <c r="J999" s="333">
        <v>-1750000</v>
      </c>
      <c r="K999" s="289">
        <v>-21525000</v>
      </c>
    </row>
    <row r="1000" spans="1:11" s="15" customFormat="1" outlineLevel="2" x14ac:dyDescent="0.3">
      <c r="A1000" s="98" t="s">
        <v>1765</v>
      </c>
      <c r="B1000" s="99" t="s">
        <v>577</v>
      </c>
      <c r="C1000" s="127" t="s">
        <v>1776</v>
      </c>
      <c r="D1000" s="288">
        <v>42747</v>
      </c>
      <c r="E1000" s="301">
        <v>12.35</v>
      </c>
      <c r="F1000" s="315">
        <v>0</v>
      </c>
      <c r="G1000" s="316">
        <v>0</v>
      </c>
      <c r="H1000" s="307">
        <v>1750000</v>
      </c>
      <c r="I1000" s="328">
        <v>21612500</v>
      </c>
      <c r="J1000" s="333">
        <v>-1750000</v>
      </c>
      <c r="K1000" s="289">
        <v>-21612500</v>
      </c>
    </row>
    <row r="1001" spans="1:11" s="15" customFormat="1" outlineLevel="2" x14ac:dyDescent="0.3">
      <c r="A1001" s="98" t="s">
        <v>1765</v>
      </c>
      <c r="B1001" s="99" t="s">
        <v>577</v>
      </c>
      <c r="C1001" s="127">
        <v>58540167408</v>
      </c>
      <c r="D1001" s="288">
        <v>42752</v>
      </c>
      <c r="E1001" s="301">
        <v>12.95</v>
      </c>
      <c r="F1001" s="315">
        <v>2000000</v>
      </c>
      <c r="G1001" s="316">
        <v>25900000</v>
      </c>
      <c r="H1001" s="306">
        <v>0</v>
      </c>
      <c r="I1001" s="301">
        <v>0</v>
      </c>
      <c r="J1001" s="333">
        <v>2000000</v>
      </c>
      <c r="K1001" s="289">
        <v>25900000</v>
      </c>
    </row>
    <row r="1002" spans="1:11" s="15" customFormat="1" outlineLevel="2" x14ac:dyDescent="0.3">
      <c r="A1002" s="98" t="s">
        <v>1765</v>
      </c>
      <c r="B1002" s="99" t="s">
        <v>577</v>
      </c>
      <c r="C1002" s="127">
        <v>93330313177</v>
      </c>
      <c r="D1002" s="288">
        <v>42754</v>
      </c>
      <c r="E1002" s="301">
        <v>14.1</v>
      </c>
      <c r="F1002" s="315">
        <v>800000</v>
      </c>
      <c r="G1002" s="316">
        <v>11280000</v>
      </c>
      <c r="H1002" s="306">
        <v>0</v>
      </c>
      <c r="I1002" s="301">
        <v>0</v>
      </c>
      <c r="J1002" s="333">
        <v>800000</v>
      </c>
      <c r="K1002" s="289">
        <v>11280000</v>
      </c>
    </row>
    <row r="1003" spans="1:11" s="15" customFormat="1" outlineLevel="2" x14ac:dyDescent="0.3">
      <c r="A1003" s="98" t="s">
        <v>1765</v>
      </c>
      <c r="B1003" s="99" t="s">
        <v>577</v>
      </c>
      <c r="C1003" s="127">
        <v>93330313177</v>
      </c>
      <c r="D1003" s="288">
        <v>42754</v>
      </c>
      <c r="E1003" s="301">
        <v>14.2</v>
      </c>
      <c r="F1003" s="315">
        <v>600000</v>
      </c>
      <c r="G1003" s="316">
        <v>8520000</v>
      </c>
      <c r="H1003" s="306">
        <v>0</v>
      </c>
      <c r="I1003" s="301">
        <v>0</v>
      </c>
      <c r="J1003" s="333">
        <v>600000</v>
      </c>
      <c r="K1003" s="289">
        <v>8520000</v>
      </c>
    </row>
    <row r="1004" spans="1:11" s="15" customFormat="1" outlineLevel="2" x14ac:dyDescent="0.3">
      <c r="A1004" s="98" t="s">
        <v>1765</v>
      </c>
      <c r="B1004" s="99" t="s">
        <v>577</v>
      </c>
      <c r="C1004" s="127" t="s">
        <v>1776</v>
      </c>
      <c r="D1004" s="288">
        <v>42779</v>
      </c>
      <c r="E1004" s="301">
        <v>17.8</v>
      </c>
      <c r="F1004" s="315">
        <v>499000</v>
      </c>
      <c r="G1004" s="316">
        <v>8882200</v>
      </c>
      <c r="H1004" s="306">
        <v>0</v>
      </c>
      <c r="I1004" s="301">
        <v>0</v>
      </c>
      <c r="J1004" s="333">
        <v>499000</v>
      </c>
      <c r="K1004" s="289">
        <v>8882200</v>
      </c>
    </row>
    <row r="1005" spans="1:11" s="15" customFormat="1" outlineLevel="2" x14ac:dyDescent="0.3">
      <c r="A1005" s="98" t="s">
        <v>1765</v>
      </c>
      <c r="B1005" s="99" t="s">
        <v>577</v>
      </c>
      <c r="C1005" s="127" t="s">
        <v>1776</v>
      </c>
      <c r="D1005" s="288">
        <v>42779</v>
      </c>
      <c r="E1005" s="301">
        <v>17.899999999999999</v>
      </c>
      <c r="F1005" s="315">
        <v>499000</v>
      </c>
      <c r="G1005" s="316">
        <v>8932100</v>
      </c>
      <c r="H1005" s="306">
        <v>0</v>
      </c>
      <c r="I1005" s="301">
        <v>0</v>
      </c>
      <c r="J1005" s="333">
        <v>499000</v>
      </c>
      <c r="K1005" s="289">
        <v>8932100</v>
      </c>
    </row>
    <row r="1006" spans="1:11" s="15" customFormat="1" outlineLevel="2" x14ac:dyDescent="0.3">
      <c r="A1006" s="98" t="s">
        <v>1765</v>
      </c>
      <c r="B1006" s="99" t="s">
        <v>577</v>
      </c>
      <c r="C1006" s="127" t="s">
        <v>1776</v>
      </c>
      <c r="D1006" s="288">
        <v>42779</v>
      </c>
      <c r="E1006" s="301">
        <v>17.95</v>
      </c>
      <c r="F1006" s="315">
        <v>1002000</v>
      </c>
      <c r="G1006" s="316">
        <v>17985900</v>
      </c>
      <c r="H1006" s="306">
        <v>0</v>
      </c>
      <c r="I1006" s="301">
        <v>0</v>
      </c>
      <c r="J1006" s="333">
        <v>1002000</v>
      </c>
      <c r="K1006" s="289">
        <v>17985900</v>
      </c>
    </row>
    <row r="1007" spans="1:11" s="15" customFormat="1" outlineLevel="2" x14ac:dyDescent="0.3">
      <c r="A1007" s="98" t="s">
        <v>1765</v>
      </c>
      <c r="B1007" s="99" t="s">
        <v>577</v>
      </c>
      <c r="C1007" s="127" t="s">
        <v>1776</v>
      </c>
      <c r="D1007" s="288">
        <v>42779</v>
      </c>
      <c r="E1007" s="301">
        <v>18</v>
      </c>
      <c r="F1007" s="315">
        <v>499000</v>
      </c>
      <c r="G1007" s="316">
        <v>8982000</v>
      </c>
      <c r="H1007" s="306">
        <v>0</v>
      </c>
      <c r="I1007" s="301">
        <v>0</v>
      </c>
      <c r="J1007" s="333">
        <v>499000</v>
      </c>
      <c r="K1007" s="289">
        <v>8982000</v>
      </c>
    </row>
    <row r="1008" spans="1:11" s="15" customFormat="1" outlineLevel="2" x14ac:dyDescent="0.3">
      <c r="A1008" s="98" t="s">
        <v>1765</v>
      </c>
      <c r="B1008" s="99" t="s">
        <v>577</v>
      </c>
      <c r="C1008" s="127" t="s">
        <v>1776</v>
      </c>
      <c r="D1008" s="288">
        <v>42779</v>
      </c>
      <c r="E1008" s="301">
        <v>18.2</v>
      </c>
      <c r="F1008" s="315">
        <v>998000</v>
      </c>
      <c r="G1008" s="316">
        <v>18163600</v>
      </c>
      <c r="H1008" s="306">
        <v>0</v>
      </c>
      <c r="I1008" s="301">
        <v>0</v>
      </c>
      <c r="J1008" s="333">
        <v>998000</v>
      </c>
      <c r="K1008" s="289">
        <v>18163600</v>
      </c>
    </row>
    <row r="1009" spans="1:11" s="15" customFormat="1" outlineLevel="2" x14ac:dyDescent="0.3">
      <c r="A1009" s="98" t="s">
        <v>1765</v>
      </c>
      <c r="B1009" s="99" t="s">
        <v>577</v>
      </c>
      <c r="C1009" s="127" t="s">
        <v>1776</v>
      </c>
      <c r="D1009" s="288">
        <v>42779</v>
      </c>
      <c r="E1009" s="301">
        <v>18.3</v>
      </c>
      <c r="F1009" s="315">
        <v>1002000</v>
      </c>
      <c r="G1009" s="316">
        <v>18336600</v>
      </c>
      <c r="H1009" s="306">
        <v>0</v>
      </c>
      <c r="I1009" s="301">
        <v>0</v>
      </c>
      <c r="J1009" s="333">
        <v>1002000</v>
      </c>
      <c r="K1009" s="289">
        <v>18336600</v>
      </c>
    </row>
    <row r="1010" spans="1:11" s="15" customFormat="1" outlineLevel="2" x14ac:dyDescent="0.3">
      <c r="A1010" s="98" t="s">
        <v>1765</v>
      </c>
      <c r="B1010" s="99" t="s">
        <v>577</v>
      </c>
      <c r="C1010" s="127" t="s">
        <v>1776</v>
      </c>
      <c r="D1010" s="288">
        <v>42779</v>
      </c>
      <c r="E1010" s="301">
        <v>18.5</v>
      </c>
      <c r="F1010" s="315">
        <v>4493000</v>
      </c>
      <c r="G1010" s="316">
        <v>83120500</v>
      </c>
      <c r="H1010" s="306">
        <v>0</v>
      </c>
      <c r="I1010" s="301">
        <v>0</v>
      </c>
      <c r="J1010" s="333">
        <v>4493000</v>
      </c>
      <c r="K1010" s="289">
        <v>83120500</v>
      </c>
    </row>
    <row r="1011" spans="1:11" s="15" customFormat="1" outlineLevel="2" x14ac:dyDescent="0.3">
      <c r="A1011" s="98" t="s">
        <v>1765</v>
      </c>
      <c r="B1011" s="99" t="s">
        <v>577</v>
      </c>
      <c r="C1011" s="127" t="s">
        <v>1776</v>
      </c>
      <c r="D1011" s="288">
        <v>42779</v>
      </c>
      <c r="E1011" s="301">
        <v>18.55</v>
      </c>
      <c r="F1011" s="315">
        <v>998000</v>
      </c>
      <c r="G1011" s="316">
        <v>18512900</v>
      </c>
      <c r="H1011" s="306">
        <v>0</v>
      </c>
      <c r="I1011" s="301">
        <v>0</v>
      </c>
      <c r="J1011" s="333">
        <v>998000</v>
      </c>
      <c r="K1011" s="289">
        <v>18512900</v>
      </c>
    </row>
    <row r="1012" spans="1:11" s="15" customFormat="1" outlineLevel="2" x14ac:dyDescent="0.3">
      <c r="A1012" s="98" t="s">
        <v>1765</v>
      </c>
      <c r="B1012" s="99" t="s">
        <v>577</v>
      </c>
      <c r="C1012" s="127" t="s">
        <v>1776</v>
      </c>
      <c r="D1012" s="288">
        <v>42779</v>
      </c>
      <c r="E1012" s="301">
        <v>18.600000000000001</v>
      </c>
      <c r="F1012" s="315">
        <v>503000</v>
      </c>
      <c r="G1012" s="316">
        <v>9355800</v>
      </c>
      <c r="H1012" s="306">
        <v>0</v>
      </c>
      <c r="I1012" s="301">
        <v>0</v>
      </c>
      <c r="J1012" s="333">
        <v>503000</v>
      </c>
      <c r="K1012" s="289">
        <v>9355800</v>
      </c>
    </row>
    <row r="1013" spans="1:11" s="15" customFormat="1" outlineLevel="2" x14ac:dyDescent="0.3">
      <c r="A1013" s="98" t="s">
        <v>1765</v>
      </c>
      <c r="B1013" s="99" t="s">
        <v>577</v>
      </c>
      <c r="C1013" s="127">
        <v>58540167408</v>
      </c>
      <c r="D1013" s="288">
        <v>42784</v>
      </c>
      <c r="E1013" s="301">
        <v>16.399999999999999</v>
      </c>
      <c r="F1013" s="315">
        <v>1601000</v>
      </c>
      <c r="G1013" s="316">
        <v>26256400</v>
      </c>
      <c r="H1013" s="306">
        <v>0</v>
      </c>
      <c r="I1013" s="301">
        <v>0</v>
      </c>
      <c r="J1013" s="333">
        <v>1601000</v>
      </c>
      <c r="K1013" s="289">
        <v>26256400</v>
      </c>
    </row>
    <row r="1014" spans="1:11" s="15" customFormat="1" outlineLevel="2" x14ac:dyDescent="0.3">
      <c r="A1014" s="98" t="s">
        <v>1765</v>
      </c>
      <c r="B1014" s="99" t="s">
        <v>577</v>
      </c>
      <c r="C1014" s="127">
        <v>58540167408</v>
      </c>
      <c r="D1014" s="288">
        <v>42784</v>
      </c>
      <c r="E1014" s="301">
        <v>16.45</v>
      </c>
      <c r="F1014" s="315">
        <v>499000</v>
      </c>
      <c r="G1014" s="316">
        <v>8208550</v>
      </c>
      <c r="H1014" s="307">
        <v>2100000</v>
      </c>
      <c r="I1014" s="328">
        <v>34545000</v>
      </c>
      <c r="J1014" s="333">
        <v>-1601000</v>
      </c>
      <c r="K1014" s="289">
        <v>-26336450</v>
      </c>
    </row>
    <row r="1015" spans="1:11" s="15" customFormat="1" outlineLevel="2" x14ac:dyDescent="0.3">
      <c r="A1015" s="98" t="s">
        <v>1765</v>
      </c>
      <c r="B1015" s="99" t="s">
        <v>577</v>
      </c>
      <c r="C1015" s="127" t="s">
        <v>1776</v>
      </c>
      <c r="D1015" s="288">
        <v>42784</v>
      </c>
      <c r="E1015" s="301">
        <v>16.399999999999999</v>
      </c>
      <c r="F1015" s="315">
        <v>364000</v>
      </c>
      <c r="G1015" s="316">
        <v>5969600</v>
      </c>
      <c r="H1015" s="306">
        <v>0</v>
      </c>
      <c r="I1015" s="301">
        <v>0</v>
      </c>
      <c r="J1015" s="333">
        <v>364000</v>
      </c>
      <c r="K1015" s="289">
        <v>5969600</v>
      </c>
    </row>
    <row r="1016" spans="1:11" s="15" customFormat="1" outlineLevel="2" x14ac:dyDescent="0.3">
      <c r="A1016" s="98" t="s">
        <v>1765</v>
      </c>
      <c r="B1016" s="99" t="s">
        <v>577</v>
      </c>
      <c r="C1016" s="127" t="s">
        <v>1776</v>
      </c>
      <c r="D1016" s="288">
        <v>42784</v>
      </c>
      <c r="E1016" s="301">
        <v>16.45</v>
      </c>
      <c r="F1016" s="315">
        <v>1665000</v>
      </c>
      <c r="G1016" s="316">
        <v>27389250</v>
      </c>
      <c r="H1016" s="306">
        <v>0</v>
      </c>
      <c r="I1016" s="301">
        <v>0</v>
      </c>
      <c r="J1016" s="333">
        <v>1665000</v>
      </c>
      <c r="K1016" s="289">
        <v>27389250</v>
      </c>
    </row>
    <row r="1017" spans="1:11" s="15" customFormat="1" outlineLevel="2" x14ac:dyDescent="0.3">
      <c r="A1017" s="98" t="s">
        <v>1765</v>
      </c>
      <c r="B1017" s="99" t="s">
        <v>577</v>
      </c>
      <c r="C1017" s="127" t="s">
        <v>1776</v>
      </c>
      <c r="D1017" s="288">
        <v>42784</v>
      </c>
      <c r="E1017" s="301">
        <v>16.5</v>
      </c>
      <c r="F1017" s="315">
        <v>1604000</v>
      </c>
      <c r="G1017" s="316">
        <v>26466000</v>
      </c>
      <c r="H1017" s="306">
        <v>0</v>
      </c>
      <c r="I1017" s="301">
        <v>0</v>
      </c>
      <c r="J1017" s="333">
        <v>1604000</v>
      </c>
      <c r="K1017" s="289">
        <v>26466000</v>
      </c>
    </row>
    <row r="1018" spans="1:11" s="15" customFormat="1" outlineLevel="2" x14ac:dyDescent="0.3">
      <c r="A1018" s="98" t="s">
        <v>1765</v>
      </c>
      <c r="B1018" s="99" t="s">
        <v>577</v>
      </c>
      <c r="C1018" s="127" t="s">
        <v>1776</v>
      </c>
      <c r="D1018" s="288">
        <v>42784</v>
      </c>
      <c r="E1018" s="301">
        <v>16.55</v>
      </c>
      <c r="F1018" s="315">
        <v>1497000</v>
      </c>
      <c r="G1018" s="316">
        <v>24775350</v>
      </c>
      <c r="H1018" s="306">
        <v>0</v>
      </c>
      <c r="I1018" s="301">
        <v>0</v>
      </c>
      <c r="J1018" s="333">
        <v>1497000</v>
      </c>
      <c r="K1018" s="289">
        <v>24775350</v>
      </c>
    </row>
    <row r="1019" spans="1:11" s="15" customFormat="1" outlineLevel="2" x14ac:dyDescent="0.3">
      <c r="A1019" s="98" t="s">
        <v>1765</v>
      </c>
      <c r="B1019" s="99" t="s">
        <v>577</v>
      </c>
      <c r="C1019" s="127" t="s">
        <v>1776</v>
      </c>
      <c r="D1019" s="288">
        <v>42784</v>
      </c>
      <c r="E1019" s="301">
        <v>16.600000000000001</v>
      </c>
      <c r="F1019" s="315">
        <v>1505000</v>
      </c>
      <c r="G1019" s="316">
        <v>24983000</v>
      </c>
      <c r="H1019" s="307">
        <v>355000</v>
      </c>
      <c r="I1019" s="328">
        <v>5893000</v>
      </c>
      <c r="J1019" s="333">
        <v>1150000</v>
      </c>
      <c r="K1019" s="289">
        <v>19090000</v>
      </c>
    </row>
    <row r="1020" spans="1:11" s="15" customFormat="1" outlineLevel="2" x14ac:dyDescent="0.3">
      <c r="A1020" s="98" t="s">
        <v>1765</v>
      </c>
      <c r="B1020" s="99" t="s">
        <v>577</v>
      </c>
      <c r="C1020" s="127" t="s">
        <v>1776</v>
      </c>
      <c r="D1020" s="288">
        <v>42784</v>
      </c>
      <c r="E1020" s="301">
        <v>16.649999999999999</v>
      </c>
      <c r="F1020" s="315">
        <v>0</v>
      </c>
      <c r="G1020" s="316">
        <v>0</v>
      </c>
      <c r="H1020" s="307">
        <v>2500000</v>
      </c>
      <c r="I1020" s="328">
        <v>41625000</v>
      </c>
      <c r="J1020" s="333">
        <v>-2500000</v>
      </c>
      <c r="K1020" s="289">
        <v>-41625000</v>
      </c>
    </row>
    <row r="1021" spans="1:11" s="15" customFormat="1" outlineLevel="2" x14ac:dyDescent="0.3">
      <c r="A1021" s="98" t="s">
        <v>1765</v>
      </c>
      <c r="B1021" s="99" t="s">
        <v>577</v>
      </c>
      <c r="C1021" s="127" t="s">
        <v>1776</v>
      </c>
      <c r="D1021" s="288">
        <v>42784</v>
      </c>
      <c r="E1021" s="301">
        <v>16.7</v>
      </c>
      <c r="F1021" s="315">
        <v>499000</v>
      </c>
      <c r="G1021" s="316">
        <v>8333300</v>
      </c>
      <c r="H1021" s="307">
        <v>4778000</v>
      </c>
      <c r="I1021" s="328">
        <v>79792600</v>
      </c>
      <c r="J1021" s="333">
        <v>-4279000</v>
      </c>
      <c r="K1021" s="289">
        <v>-71459300</v>
      </c>
    </row>
    <row r="1022" spans="1:11" s="15" customFormat="1" outlineLevel="2" x14ac:dyDescent="0.3">
      <c r="A1022" s="98" t="s">
        <v>1765</v>
      </c>
      <c r="B1022" s="99" t="s">
        <v>577</v>
      </c>
      <c r="C1022" s="127" t="s">
        <v>1776</v>
      </c>
      <c r="D1022" s="288">
        <v>42784</v>
      </c>
      <c r="E1022" s="301">
        <v>16.75</v>
      </c>
      <c r="F1022" s="315">
        <v>499000</v>
      </c>
      <c r="G1022" s="316">
        <v>8358250</v>
      </c>
      <c r="H1022" s="306">
        <v>0</v>
      </c>
      <c r="I1022" s="301">
        <v>0</v>
      </c>
      <c r="J1022" s="333">
        <v>499000</v>
      </c>
      <c r="K1022" s="289">
        <v>8358250</v>
      </c>
    </row>
    <row r="1023" spans="1:11" s="15" customFormat="1" outlineLevel="2" x14ac:dyDescent="0.3">
      <c r="A1023" s="98" t="s">
        <v>1765</v>
      </c>
      <c r="B1023" s="99" t="s">
        <v>577</v>
      </c>
      <c r="C1023" s="127" t="s">
        <v>1776</v>
      </c>
      <c r="D1023" s="288">
        <v>42786</v>
      </c>
      <c r="E1023" s="301">
        <v>15.2</v>
      </c>
      <c r="F1023" s="315">
        <v>5000000</v>
      </c>
      <c r="G1023" s="316">
        <v>76000000</v>
      </c>
      <c r="H1023" s="306">
        <v>0</v>
      </c>
      <c r="I1023" s="301">
        <v>0</v>
      </c>
      <c r="J1023" s="333">
        <v>5000000</v>
      </c>
      <c r="K1023" s="289">
        <v>76000000</v>
      </c>
    </row>
    <row r="1024" spans="1:11" s="15" customFormat="1" outlineLevel="2" x14ac:dyDescent="0.3">
      <c r="A1024" s="98" t="s">
        <v>1765</v>
      </c>
      <c r="B1024" s="99" t="s">
        <v>577</v>
      </c>
      <c r="C1024" s="127" t="s">
        <v>1776</v>
      </c>
      <c r="D1024" s="288">
        <v>42789</v>
      </c>
      <c r="E1024" s="301">
        <v>15.7</v>
      </c>
      <c r="F1024" s="315">
        <v>200000</v>
      </c>
      <c r="G1024" s="316">
        <v>3140000</v>
      </c>
      <c r="H1024" s="306">
        <v>0</v>
      </c>
      <c r="I1024" s="301">
        <v>0</v>
      </c>
      <c r="J1024" s="333">
        <v>200000</v>
      </c>
      <c r="K1024" s="289">
        <v>3140000</v>
      </c>
    </row>
    <row r="1025" spans="1:11" s="15" customFormat="1" outlineLevel="2" x14ac:dyDescent="0.3">
      <c r="A1025" s="98" t="s">
        <v>1765</v>
      </c>
      <c r="B1025" s="99" t="s">
        <v>577</v>
      </c>
      <c r="C1025" s="127" t="s">
        <v>1776</v>
      </c>
      <c r="D1025" s="288">
        <v>42795</v>
      </c>
      <c r="E1025" s="301">
        <v>15.55</v>
      </c>
      <c r="F1025" s="315">
        <v>0</v>
      </c>
      <c r="G1025" s="316">
        <v>0</v>
      </c>
      <c r="H1025" s="307">
        <v>1198000</v>
      </c>
      <c r="I1025" s="328">
        <v>18628900</v>
      </c>
      <c r="J1025" s="333">
        <v>-1198000</v>
      </c>
      <c r="K1025" s="289">
        <v>-18628900</v>
      </c>
    </row>
    <row r="1026" spans="1:11" s="15" customFormat="1" outlineLevel="2" x14ac:dyDescent="0.3">
      <c r="A1026" s="98" t="s">
        <v>1765</v>
      </c>
      <c r="B1026" s="99" t="s">
        <v>577</v>
      </c>
      <c r="C1026" s="127" t="s">
        <v>1776</v>
      </c>
      <c r="D1026" s="288">
        <v>42795</v>
      </c>
      <c r="E1026" s="301">
        <v>15.6</v>
      </c>
      <c r="F1026" s="315">
        <v>0</v>
      </c>
      <c r="G1026" s="316">
        <v>0</v>
      </c>
      <c r="H1026" s="307">
        <v>1471000</v>
      </c>
      <c r="I1026" s="328">
        <v>22947600</v>
      </c>
      <c r="J1026" s="333">
        <v>-1471000</v>
      </c>
      <c r="K1026" s="289">
        <v>-22947600</v>
      </c>
    </row>
    <row r="1027" spans="1:11" s="15" customFormat="1" outlineLevel="2" x14ac:dyDescent="0.3">
      <c r="A1027" s="98" t="s">
        <v>1765</v>
      </c>
      <c r="B1027" s="99" t="s">
        <v>577</v>
      </c>
      <c r="C1027" s="127" t="s">
        <v>1776</v>
      </c>
      <c r="D1027" s="288">
        <v>42795</v>
      </c>
      <c r="E1027" s="301">
        <v>15.65</v>
      </c>
      <c r="F1027" s="315">
        <v>0</v>
      </c>
      <c r="G1027" s="316">
        <v>0</v>
      </c>
      <c r="H1027" s="307">
        <v>494000</v>
      </c>
      <c r="I1027" s="328">
        <v>7731100</v>
      </c>
      <c r="J1027" s="333">
        <v>-494000</v>
      </c>
      <c r="K1027" s="289">
        <v>-7731100</v>
      </c>
    </row>
    <row r="1028" spans="1:11" s="15" customFormat="1" outlineLevel="2" x14ac:dyDescent="0.3">
      <c r="A1028" s="98" t="s">
        <v>1765</v>
      </c>
      <c r="B1028" s="99" t="s">
        <v>577</v>
      </c>
      <c r="C1028" s="127" t="s">
        <v>1776</v>
      </c>
      <c r="D1028" s="288">
        <v>42795</v>
      </c>
      <c r="E1028" s="301">
        <v>15.7</v>
      </c>
      <c r="F1028" s="315">
        <v>199000</v>
      </c>
      <c r="G1028" s="316">
        <v>3124300</v>
      </c>
      <c r="H1028" s="307">
        <v>831000</v>
      </c>
      <c r="I1028" s="328">
        <v>13046700</v>
      </c>
      <c r="J1028" s="333">
        <v>-632000</v>
      </c>
      <c r="K1028" s="289">
        <v>-9922400</v>
      </c>
    </row>
    <row r="1029" spans="1:11" s="15" customFormat="1" outlineLevel="2" x14ac:dyDescent="0.3">
      <c r="A1029" s="98" t="s">
        <v>1765</v>
      </c>
      <c r="B1029" s="99" t="s">
        <v>577</v>
      </c>
      <c r="C1029" s="127" t="s">
        <v>1776</v>
      </c>
      <c r="D1029" s="288">
        <v>42795</v>
      </c>
      <c r="E1029" s="301">
        <v>15.75</v>
      </c>
      <c r="F1029" s="315">
        <v>160000</v>
      </c>
      <c r="G1029" s="316">
        <v>2520000</v>
      </c>
      <c r="H1029" s="307">
        <v>443000</v>
      </c>
      <c r="I1029" s="328">
        <v>6977250</v>
      </c>
      <c r="J1029" s="333">
        <v>-283000</v>
      </c>
      <c r="K1029" s="289">
        <v>-4457250</v>
      </c>
    </row>
    <row r="1030" spans="1:11" s="15" customFormat="1" outlineLevel="2" x14ac:dyDescent="0.3">
      <c r="A1030" s="98" t="s">
        <v>1765</v>
      </c>
      <c r="B1030" s="99" t="s">
        <v>577</v>
      </c>
      <c r="C1030" s="127" t="s">
        <v>1776</v>
      </c>
      <c r="D1030" s="288">
        <v>42795</v>
      </c>
      <c r="E1030" s="301">
        <v>15.8</v>
      </c>
      <c r="F1030" s="315">
        <v>293000</v>
      </c>
      <c r="G1030" s="316">
        <v>4629400</v>
      </c>
      <c r="H1030" s="307">
        <v>316000</v>
      </c>
      <c r="I1030" s="328">
        <v>4992800</v>
      </c>
      <c r="J1030" s="333">
        <v>-23000</v>
      </c>
      <c r="K1030" s="289">
        <v>-363400</v>
      </c>
    </row>
    <row r="1031" spans="1:11" s="15" customFormat="1" outlineLevel="2" x14ac:dyDescent="0.3">
      <c r="A1031" s="98" t="s">
        <v>1765</v>
      </c>
      <c r="B1031" s="99" t="s">
        <v>577</v>
      </c>
      <c r="C1031" s="127" t="s">
        <v>1776</v>
      </c>
      <c r="D1031" s="288">
        <v>42795</v>
      </c>
      <c r="E1031" s="301">
        <v>15.85</v>
      </c>
      <c r="F1031" s="315">
        <v>264000</v>
      </c>
      <c r="G1031" s="316">
        <v>4184400</v>
      </c>
      <c r="H1031" s="307">
        <v>36000</v>
      </c>
      <c r="I1031" s="328">
        <v>570600</v>
      </c>
      <c r="J1031" s="333">
        <v>228000</v>
      </c>
      <c r="K1031" s="289">
        <v>3613800</v>
      </c>
    </row>
    <row r="1032" spans="1:11" s="15" customFormat="1" outlineLevel="2" x14ac:dyDescent="0.3">
      <c r="A1032" s="98" t="s">
        <v>1765</v>
      </c>
      <c r="B1032" s="99" t="s">
        <v>577</v>
      </c>
      <c r="C1032" s="127" t="s">
        <v>1776</v>
      </c>
      <c r="D1032" s="288">
        <v>42795</v>
      </c>
      <c r="E1032" s="301">
        <v>15.9</v>
      </c>
      <c r="F1032" s="315">
        <v>258000</v>
      </c>
      <c r="G1032" s="316">
        <v>4102200</v>
      </c>
      <c r="H1032" s="306">
        <v>0</v>
      </c>
      <c r="I1032" s="301">
        <v>0</v>
      </c>
      <c r="J1032" s="333">
        <v>258000</v>
      </c>
      <c r="K1032" s="289">
        <v>4102200</v>
      </c>
    </row>
    <row r="1033" spans="1:11" s="15" customFormat="1" outlineLevel="2" x14ac:dyDescent="0.3">
      <c r="A1033" s="98" t="s">
        <v>1765</v>
      </c>
      <c r="B1033" s="99" t="s">
        <v>577</v>
      </c>
      <c r="C1033" s="127">
        <v>58540167408</v>
      </c>
      <c r="D1033" s="288">
        <v>42797</v>
      </c>
      <c r="E1033" s="301">
        <v>15</v>
      </c>
      <c r="F1033" s="315">
        <v>0</v>
      </c>
      <c r="G1033" s="316">
        <v>0</v>
      </c>
      <c r="H1033" s="307">
        <v>3696000</v>
      </c>
      <c r="I1033" s="328">
        <v>55440000</v>
      </c>
      <c r="J1033" s="333">
        <v>-3696000</v>
      </c>
      <c r="K1033" s="289">
        <v>-55440000</v>
      </c>
    </row>
    <row r="1034" spans="1:11" s="15" customFormat="1" outlineLevel="2" x14ac:dyDescent="0.3">
      <c r="A1034" s="98" t="s">
        <v>1765</v>
      </c>
      <c r="B1034" s="99" t="s">
        <v>577</v>
      </c>
      <c r="C1034" s="127">
        <v>58540167408</v>
      </c>
      <c r="D1034" s="288">
        <v>42797</v>
      </c>
      <c r="E1034" s="301">
        <v>15.05</v>
      </c>
      <c r="F1034" s="315">
        <v>0</v>
      </c>
      <c r="G1034" s="316">
        <v>0</v>
      </c>
      <c r="H1034" s="307">
        <v>54000</v>
      </c>
      <c r="I1034" s="328">
        <v>812700</v>
      </c>
      <c r="J1034" s="333">
        <v>-54000</v>
      </c>
      <c r="K1034" s="289">
        <v>-812700</v>
      </c>
    </row>
    <row r="1035" spans="1:11" s="15" customFormat="1" outlineLevel="2" x14ac:dyDescent="0.3">
      <c r="A1035" s="98" t="s">
        <v>1765</v>
      </c>
      <c r="B1035" s="99" t="s">
        <v>577</v>
      </c>
      <c r="C1035" s="127">
        <v>58540167408</v>
      </c>
      <c r="D1035" s="288">
        <v>42797</v>
      </c>
      <c r="E1035" s="301">
        <v>15.1</v>
      </c>
      <c r="F1035" s="315">
        <v>0</v>
      </c>
      <c r="G1035" s="316">
        <v>0</v>
      </c>
      <c r="H1035" s="307">
        <v>499000</v>
      </c>
      <c r="I1035" s="328">
        <v>7534900</v>
      </c>
      <c r="J1035" s="333">
        <v>-499000</v>
      </c>
      <c r="K1035" s="289">
        <v>-7534900</v>
      </c>
    </row>
    <row r="1036" spans="1:11" s="15" customFormat="1" outlineLevel="2" x14ac:dyDescent="0.3">
      <c r="A1036" s="98" t="s">
        <v>1765</v>
      </c>
      <c r="B1036" s="99" t="s">
        <v>577</v>
      </c>
      <c r="C1036" s="127">
        <v>58540167408</v>
      </c>
      <c r="D1036" s="288">
        <v>42797</v>
      </c>
      <c r="E1036" s="301">
        <v>15.15</v>
      </c>
      <c r="F1036" s="315">
        <v>0</v>
      </c>
      <c r="G1036" s="316">
        <v>0</v>
      </c>
      <c r="H1036" s="307">
        <v>2254000</v>
      </c>
      <c r="I1036" s="328">
        <v>34148100</v>
      </c>
      <c r="J1036" s="333">
        <v>-2254000</v>
      </c>
      <c r="K1036" s="289">
        <v>-34148100</v>
      </c>
    </row>
    <row r="1037" spans="1:11" s="15" customFormat="1" outlineLevel="2" x14ac:dyDescent="0.3">
      <c r="A1037" s="98" t="s">
        <v>1765</v>
      </c>
      <c r="B1037" s="99" t="s">
        <v>577</v>
      </c>
      <c r="C1037" s="127">
        <v>58540167408</v>
      </c>
      <c r="D1037" s="288">
        <v>42797</v>
      </c>
      <c r="E1037" s="301">
        <v>15.2</v>
      </c>
      <c r="F1037" s="315">
        <v>0</v>
      </c>
      <c r="G1037" s="316">
        <v>0</v>
      </c>
      <c r="H1037" s="307">
        <v>1328000</v>
      </c>
      <c r="I1037" s="328">
        <v>20185600</v>
      </c>
      <c r="J1037" s="333">
        <v>-1328000</v>
      </c>
      <c r="K1037" s="289">
        <v>-20185600</v>
      </c>
    </row>
    <row r="1038" spans="1:11" s="15" customFormat="1" outlineLevel="2" x14ac:dyDescent="0.3">
      <c r="A1038" s="98" t="s">
        <v>1765</v>
      </c>
      <c r="B1038" s="99" t="s">
        <v>577</v>
      </c>
      <c r="C1038" s="127">
        <v>58540167408</v>
      </c>
      <c r="D1038" s="288">
        <v>42797</v>
      </c>
      <c r="E1038" s="301">
        <v>15.25</v>
      </c>
      <c r="F1038" s="315">
        <v>0</v>
      </c>
      <c r="G1038" s="316">
        <v>0</v>
      </c>
      <c r="H1038" s="307">
        <v>510000</v>
      </c>
      <c r="I1038" s="328">
        <v>7777500</v>
      </c>
      <c r="J1038" s="333">
        <v>-510000</v>
      </c>
      <c r="K1038" s="289">
        <v>-7777500</v>
      </c>
    </row>
    <row r="1039" spans="1:11" s="15" customFormat="1" outlineLevel="2" x14ac:dyDescent="0.3">
      <c r="A1039" s="98" t="s">
        <v>1765</v>
      </c>
      <c r="B1039" s="99" t="s">
        <v>577</v>
      </c>
      <c r="C1039" s="127">
        <v>58540167408</v>
      </c>
      <c r="D1039" s="288">
        <v>42797</v>
      </c>
      <c r="E1039" s="301">
        <v>15.3</v>
      </c>
      <c r="F1039" s="315">
        <v>0</v>
      </c>
      <c r="G1039" s="316">
        <v>0</v>
      </c>
      <c r="H1039" s="307">
        <v>509000</v>
      </c>
      <c r="I1039" s="328">
        <v>7787700</v>
      </c>
      <c r="J1039" s="333">
        <v>-509000</v>
      </c>
      <c r="K1039" s="289">
        <v>-7787700</v>
      </c>
    </row>
    <row r="1040" spans="1:11" s="15" customFormat="1" outlineLevel="2" x14ac:dyDescent="0.3">
      <c r="A1040" s="98" t="s">
        <v>1765</v>
      </c>
      <c r="B1040" s="99" t="s">
        <v>577</v>
      </c>
      <c r="C1040" s="127">
        <v>58540167408</v>
      </c>
      <c r="D1040" s="288">
        <v>42797</v>
      </c>
      <c r="E1040" s="301">
        <v>15.35</v>
      </c>
      <c r="F1040" s="315">
        <v>0</v>
      </c>
      <c r="G1040" s="316">
        <v>0</v>
      </c>
      <c r="H1040" s="307">
        <v>300000</v>
      </c>
      <c r="I1040" s="328">
        <v>4605000</v>
      </c>
      <c r="J1040" s="333">
        <v>-300000</v>
      </c>
      <c r="K1040" s="289">
        <v>-4605000</v>
      </c>
    </row>
    <row r="1041" spans="1:11" s="15" customFormat="1" outlineLevel="2" x14ac:dyDescent="0.3">
      <c r="A1041" s="98" t="s">
        <v>1765</v>
      </c>
      <c r="B1041" s="99" t="s">
        <v>577</v>
      </c>
      <c r="C1041" s="127">
        <v>58540167408</v>
      </c>
      <c r="D1041" s="288">
        <v>42797</v>
      </c>
      <c r="E1041" s="301">
        <v>15.4</v>
      </c>
      <c r="F1041" s="315">
        <v>0</v>
      </c>
      <c r="G1041" s="316">
        <v>0</v>
      </c>
      <c r="H1041" s="307">
        <v>499000</v>
      </c>
      <c r="I1041" s="328">
        <v>7684600</v>
      </c>
      <c r="J1041" s="333">
        <v>-499000</v>
      </c>
      <c r="K1041" s="289">
        <v>-7684600</v>
      </c>
    </row>
    <row r="1042" spans="1:11" s="15" customFormat="1" outlineLevel="2" x14ac:dyDescent="0.3">
      <c r="A1042" s="98" t="s">
        <v>1765</v>
      </c>
      <c r="B1042" s="99" t="s">
        <v>577</v>
      </c>
      <c r="C1042" s="127" t="s">
        <v>1776</v>
      </c>
      <c r="D1042" s="288">
        <v>42797</v>
      </c>
      <c r="E1042" s="301">
        <v>15.1</v>
      </c>
      <c r="F1042" s="315">
        <v>0</v>
      </c>
      <c r="G1042" s="316">
        <v>0</v>
      </c>
      <c r="H1042" s="307">
        <v>1826000</v>
      </c>
      <c r="I1042" s="328">
        <v>27572600</v>
      </c>
      <c r="J1042" s="333">
        <v>-1826000</v>
      </c>
      <c r="K1042" s="289">
        <v>-27572600</v>
      </c>
    </row>
    <row r="1043" spans="1:11" s="15" customFormat="1" outlineLevel="2" x14ac:dyDescent="0.3">
      <c r="A1043" s="98" t="s">
        <v>1765</v>
      </c>
      <c r="B1043" s="99" t="s">
        <v>577</v>
      </c>
      <c r="C1043" s="127" t="s">
        <v>1776</v>
      </c>
      <c r="D1043" s="288">
        <v>42797</v>
      </c>
      <c r="E1043" s="301">
        <v>15.15</v>
      </c>
      <c r="F1043" s="315">
        <v>0</v>
      </c>
      <c r="G1043" s="316">
        <v>0</v>
      </c>
      <c r="H1043" s="307">
        <v>1948000</v>
      </c>
      <c r="I1043" s="328">
        <v>29512200</v>
      </c>
      <c r="J1043" s="333">
        <v>-1948000</v>
      </c>
      <c r="K1043" s="289">
        <v>-29512200</v>
      </c>
    </row>
    <row r="1044" spans="1:11" s="15" customFormat="1" outlineLevel="2" x14ac:dyDescent="0.3">
      <c r="A1044" s="98" t="s">
        <v>1765</v>
      </c>
      <c r="B1044" s="99" t="s">
        <v>577</v>
      </c>
      <c r="C1044" s="127" t="s">
        <v>1776</v>
      </c>
      <c r="D1044" s="288">
        <v>42797</v>
      </c>
      <c r="E1044" s="301">
        <v>15.2</v>
      </c>
      <c r="F1044" s="315">
        <v>0</v>
      </c>
      <c r="G1044" s="316">
        <v>0</v>
      </c>
      <c r="H1044" s="307">
        <v>3964000</v>
      </c>
      <c r="I1044" s="328">
        <v>60252800</v>
      </c>
      <c r="J1044" s="333">
        <v>-3964000</v>
      </c>
      <c r="K1044" s="289">
        <v>-60252800</v>
      </c>
    </row>
    <row r="1045" spans="1:11" s="15" customFormat="1" outlineLevel="2" x14ac:dyDescent="0.3">
      <c r="A1045" s="98" t="s">
        <v>1765</v>
      </c>
      <c r="B1045" s="99" t="s">
        <v>577</v>
      </c>
      <c r="C1045" s="127" t="s">
        <v>1776</v>
      </c>
      <c r="D1045" s="288">
        <v>42797</v>
      </c>
      <c r="E1045" s="301">
        <v>15.25</v>
      </c>
      <c r="F1045" s="315">
        <v>0</v>
      </c>
      <c r="G1045" s="316">
        <v>0</v>
      </c>
      <c r="H1045" s="307">
        <v>3704000</v>
      </c>
      <c r="I1045" s="328">
        <v>56486000</v>
      </c>
      <c r="J1045" s="333">
        <v>-3704000</v>
      </c>
      <c r="K1045" s="289">
        <v>-56486000</v>
      </c>
    </row>
    <row r="1046" spans="1:11" s="15" customFormat="1" outlineLevel="2" x14ac:dyDescent="0.3">
      <c r="A1046" s="98" t="s">
        <v>1765</v>
      </c>
      <c r="B1046" s="99" t="s">
        <v>577</v>
      </c>
      <c r="C1046" s="127">
        <v>93330313177</v>
      </c>
      <c r="D1046" s="288">
        <v>42797</v>
      </c>
      <c r="E1046" s="301">
        <v>15.2</v>
      </c>
      <c r="F1046" s="315">
        <v>0</v>
      </c>
      <c r="G1046" s="316">
        <v>0</v>
      </c>
      <c r="H1046" s="307">
        <v>292000</v>
      </c>
      <c r="I1046" s="328">
        <v>4438400</v>
      </c>
      <c r="J1046" s="333">
        <v>-292000</v>
      </c>
      <c r="K1046" s="289">
        <v>-4438400</v>
      </c>
    </row>
    <row r="1047" spans="1:11" s="15" customFormat="1" outlineLevel="2" x14ac:dyDescent="0.3">
      <c r="A1047" s="98" t="s">
        <v>1765</v>
      </c>
      <c r="B1047" s="99" t="s">
        <v>577</v>
      </c>
      <c r="C1047" s="127">
        <v>93330313177</v>
      </c>
      <c r="D1047" s="288">
        <v>42797</v>
      </c>
      <c r="E1047" s="301">
        <v>15.3</v>
      </c>
      <c r="F1047" s="315">
        <v>0</v>
      </c>
      <c r="G1047" s="316">
        <v>0</v>
      </c>
      <c r="H1047" s="307">
        <v>1198000</v>
      </c>
      <c r="I1047" s="328">
        <v>18329400</v>
      </c>
      <c r="J1047" s="333">
        <v>-1198000</v>
      </c>
      <c r="K1047" s="289">
        <v>-18329400</v>
      </c>
    </row>
    <row r="1048" spans="1:11" s="15" customFormat="1" outlineLevel="2" x14ac:dyDescent="0.3">
      <c r="A1048" s="98" t="s">
        <v>1765</v>
      </c>
      <c r="B1048" s="99" t="s">
        <v>577</v>
      </c>
      <c r="C1048" s="127">
        <v>93330313177</v>
      </c>
      <c r="D1048" s="288">
        <v>42797</v>
      </c>
      <c r="E1048" s="301">
        <v>15.35</v>
      </c>
      <c r="F1048" s="315">
        <v>0</v>
      </c>
      <c r="G1048" s="316">
        <v>0</v>
      </c>
      <c r="H1048" s="307">
        <v>2820000</v>
      </c>
      <c r="I1048" s="328">
        <v>43287000</v>
      </c>
      <c r="J1048" s="333">
        <v>-2820000</v>
      </c>
      <c r="K1048" s="289">
        <v>-43287000</v>
      </c>
    </row>
    <row r="1049" spans="1:11" s="15" customFormat="1" outlineLevel="2" x14ac:dyDescent="0.3">
      <c r="A1049" s="98" t="s">
        <v>1765</v>
      </c>
      <c r="B1049" s="99" t="s">
        <v>577</v>
      </c>
      <c r="C1049" s="127">
        <v>93330313177</v>
      </c>
      <c r="D1049" s="288">
        <v>42797</v>
      </c>
      <c r="E1049" s="301">
        <v>15.4</v>
      </c>
      <c r="F1049" s="315">
        <v>0</v>
      </c>
      <c r="G1049" s="316">
        <v>0</v>
      </c>
      <c r="H1049" s="307">
        <v>2037000</v>
      </c>
      <c r="I1049" s="328">
        <v>31369800</v>
      </c>
      <c r="J1049" s="333">
        <v>-2037000</v>
      </c>
      <c r="K1049" s="289">
        <v>-31369800</v>
      </c>
    </row>
    <row r="1050" spans="1:11" s="15" customFormat="1" outlineLevel="2" x14ac:dyDescent="0.3">
      <c r="A1050" s="98" t="s">
        <v>1765</v>
      </c>
      <c r="B1050" s="99" t="s">
        <v>577</v>
      </c>
      <c r="C1050" s="127">
        <v>93330313177</v>
      </c>
      <c r="D1050" s="288">
        <v>42797</v>
      </c>
      <c r="E1050" s="301">
        <v>15.45</v>
      </c>
      <c r="F1050" s="315">
        <v>0</v>
      </c>
      <c r="G1050" s="316">
        <v>0</v>
      </c>
      <c r="H1050" s="307">
        <v>872000</v>
      </c>
      <c r="I1050" s="328">
        <v>13472400</v>
      </c>
      <c r="J1050" s="333">
        <v>-872000</v>
      </c>
      <c r="K1050" s="289">
        <v>-13472400</v>
      </c>
    </row>
    <row r="1051" spans="1:11" s="15" customFormat="1" outlineLevel="2" x14ac:dyDescent="0.3">
      <c r="A1051" s="98" t="s">
        <v>1765</v>
      </c>
      <c r="B1051" s="99" t="s">
        <v>577</v>
      </c>
      <c r="C1051" s="127">
        <v>93330313177</v>
      </c>
      <c r="D1051" s="288">
        <v>42797</v>
      </c>
      <c r="E1051" s="301">
        <v>15.5</v>
      </c>
      <c r="F1051" s="315">
        <v>0</v>
      </c>
      <c r="G1051" s="316">
        <v>0</v>
      </c>
      <c r="H1051" s="307">
        <v>550000</v>
      </c>
      <c r="I1051" s="328">
        <v>8525000</v>
      </c>
      <c r="J1051" s="333">
        <v>-550000</v>
      </c>
      <c r="K1051" s="289">
        <v>-8525000</v>
      </c>
    </row>
    <row r="1052" spans="1:11" s="15" customFormat="1" outlineLevel="2" x14ac:dyDescent="0.3">
      <c r="A1052" s="98" t="s">
        <v>1765</v>
      </c>
      <c r="B1052" s="99" t="s">
        <v>577</v>
      </c>
      <c r="C1052" s="127">
        <v>93330313177</v>
      </c>
      <c r="D1052" s="288">
        <v>42797</v>
      </c>
      <c r="E1052" s="301">
        <v>15.55</v>
      </c>
      <c r="F1052" s="315">
        <v>0</v>
      </c>
      <c r="G1052" s="316">
        <v>0</v>
      </c>
      <c r="H1052" s="307">
        <v>100000</v>
      </c>
      <c r="I1052" s="328">
        <v>1555000</v>
      </c>
      <c r="J1052" s="333">
        <v>-100000</v>
      </c>
      <c r="K1052" s="289">
        <v>-1555000</v>
      </c>
    </row>
    <row r="1053" spans="1:11" s="15" customFormat="1" outlineLevel="2" x14ac:dyDescent="0.3">
      <c r="A1053" s="98" t="s">
        <v>1765</v>
      </c>
      <c r="B1053" s="99" t="s">
        <v>577</v>
      </c>
      <c r="C1053" s="127" t="s">
        <v>1776</v>
      </c>
      <c r="D1053" s="288">
        <v>42800</v>
      </c>
      <c r="E1053" s="301">
        <v>14.2</v>
      </c>
      <c r="F1053" s="315">
        <v>100000</v>
      </c>
      <c r="G1053" s="316">
        <v>1420000</v>
      </c>
      <c r="H1053" s="306">
        <v>0</v>
      </c>
      <c r="I1053" s="301">
        <v>0</v>
      </c>
      <c r="J1053" s="333">
        <v>100000</v>
      </c>
      <c r="K1053" s="289">
        <v>1420000</v>
      </c>
    </row>
    <row r="1054" spans="1:11" s="15" customFormat="1" ht="16.8" outlineLevel="2" thickBot="1" x14ac:dyDescent="0.35">
      <c r="A1054" s="98" t="s">
        <v>1765</v>
      </c>
      <c r="B1054" s="99" t="s">
        <v>577</v>
      </c>
      <c r="C1054" s="127" t="s">
        <v>1776</v>
      </c>
      <c r="D1054" s="288">
        <v>42800</v>
      </c>
      <c r="E1054" s="301">
        <v>15.3</v>
      </c>
      <c r="F1054" s="315">
        <v>0</v>
      </c>
      <c r="G1054" s="316">
        <v>0</v>
      </c>
      <c r="H1054" s="307">
        <v>10057000</v>
      </c>
      <c r="I1054" s="328">
        <v>153872100</v>
      </c>
      <c r="J1054" s="333">
        <v>-10057000</v>
      </c>
      <c r="K1054" s="289">
        <v>-153872100</v>
      </c>
    </row>
    <row r="1055" spans="1:11" s="15" customFormat="1" ht="16.8" outlineLevel="1" thickBot="1" x14ac:dyDescent="0.35">
      <c r="A1055" s="292"/>
      <c r="B1055" s="293" t="s">
        <v>1777</v>
      </c>
      <c r="C1055" s="294"/>
      <c r="D1055" s="295"/>
      <c r="E1055" s="303"/>
      <c r="F1055" s="319">
        <f t="shared" ref="F1055:K1055" si="3">SUBTOTAL(9,F787:F1054)</f>
        <v>97715000</v>
      </c>
      <c r="G1055" s="320">
        <f t="shared" si="3"/>
        <v>1086077640</v>
      </c>
      <c r="H1055" s="309">
        <f t="shared" si="3"/>
        <v>96815000</v>
      </c>
      <c r="I1055" s="330">
        <f t="shared" si="3"/>
        <v>1214620420</v>
      </c>
      <c r="J1055" s="335">
        <f t="shared" si="3"/>
        <v>900000</v>
      </c>
      <c r="K1055" s="296">
        <f t="shared" si="3"/>
        <v>-128542780</v>
      </c>
    </row>
    <row r="1056" spans="1:11" s="15" customFormat="1" outlineLevel="2" x14ac:dyDescent="0.3">
      <c r="A1056" s="98" t="s">
        <v>1778</v>
      </c>
      <c r="B1056" s="99" t="s">
        <v>379</v>
      </c>
      <c r="C1056" s="127">
        <v>58540166412</v>
      </c>
      <c r="D1056" s="288">
        <v>42621</v>
      </c>
      <c r="E1056" s="301">
        <v>6.08</v>
      </c>
      <c r="F1056" s="315">
        <v>0</v>
      </c>
      <c r="G1056" s="316">
        <v>0</v>
      </c>
      <c r="H1056" s="307">
        <v>400000</v>
      </c>
      <c r="I1056" s="328">
        <v>2432000</v>
      </c>
      <c r="J1056" s="333">
        <v>-400000</v>
      </c>
      <c r="K1056" s="289">
        <v>-2432000</v>
      </c>
    </row>
    <row r="1057" spans="1:11" s="15" customFormat="1" outlineLevel="2" x14ac:dyDescent="0.3">
      <c r="A1057" s="98" t="s">
        <v>1778</v>
      </c>
      <c r="B1057" s="99" t="s">
        <v>379</v>
      </c>
      <c r="C1057" s="127">
        <v>58540166412</v>
      </c>
      <c r="D1057" s="288">
        <v>42622</v>
      </c>
      <c r="E1057" s="301">
        <v>6.03</v>
      </c>
      <c r="F1057" s="315">
        <v>0</v>
      </c>
      <c r="G1057" s="316">
        <v>0</v>
      </c>
      <c r="H1057" s="307">
        <v>700000</v>
      </c>
      <c r="I1057" s="328">
        <v>4221000</v>
      </c>
      <c r="J1057" s="333">
        <v>-700000</v>
      </c>
      <c r="K1057" s="289">
        <v>-4221000</v>
      </c>
    </row>
    <row r="1058" spans="1:11" s="15" customFormat="1" outlineLevel="2" x14ac:dyDescent="0.3">
      <c r="A1058" s="98" t="s">
        <v>1778</v>
      </c>
      <c r="B1058" s="99" t="s">
        <v>379</v>
      </c>
      <c r="C1058" s="127">
        <v>58540166412</v>
      </c>
      <c r="D1058" s="288">
        <v>42635</v>
      </c>
      <c r="E1058" s="301">
        <v>7.4</v>
      </c>
      <c r="F1058" s="315">
        <v>250000</v>
      </c>
      <c r="G1058" s="316">
        <v>1850000</v>
      </c>
      <c r="H1058" s="306">
        <v>0</v>
      </c>
      <c r="I1058" s="301">
        <v>0</v>
      </c>
      <c r="J1058" s="333">
        <v>250000</v>
      </c>
      <c r="K1058" s="289">
        <v>1850000</v>
      </c>
    </row>
    <row r="1059" spans="1:11" s="15" customFormat="1" outlineLevel="2" x14ac:dyDescent="0.3">
      <c r="A1059" s="98" t="s">
        <v>1778</v>
      </c>
      <c r="B1059" s="99" t="s">
        <v>379</v>
      </c>
      <c r="C1059" s="127">
        <v>58540166412</v>
      </c>
      <c r="D1059" s="288">
        <v>42635</v>
      </c>
      <c r="E1059" s="301">
        <v>7.42</v>
      </c>
      <c r="F1059" s="315">
        <v>103000</v>
      </c>
      <c r="G1059" s="316">
        <v>764260</v>
      </c>
      <c r="H1059" s="306">
        <v>0</v>
      </c>
      <c r="I1059" s="301">
        <v>0</v>
      </c>
      <c r="J1059" s="333">
        <v>103000</v>
      </c>
      <c r="K1059" s="289">
        <v>764260</v>
      </c>
    </row>
    <row r="1060" spans="1:11" s="15" customFormat="1" outlineLevel="2" x14ac:dyDescent="0.3">
      <c r="A1060" s="98" t="s">
        <v>1778</v>
      </c>
      <c r="B1060" s="99" t="s">
        <v>379</v>
      </c>
      <c r="C1060" s="127">
        <v>58540166412</v>
      </c>
      <c r="D1060" s="288">
        <v>42635</v>
      </c>
      <c r="E1060" s="301">
        <v>7.44</v>
      </c>
      <c r="F1060" s="315">
        <v>97000</v>
      </c>
      <c r="G1060" s="316">
        <v>721680</v>
      </c>
      <c r="H1060" s="306">
        <v>0</v>
      </c>
      <c r="I1060" s="301">
        <v>0</v>
      </c>
      <c r="J1060" s="333">
        <v>97000</v>
      </c>
      <c r="K1060" s="289">
        <v>721680</v>
      </c>
    </row>
    <row r="1061" spans="1:11" s="15" customFormat="1" outlineLevel="2" x14ac:dyDescent="0.3">
      <c r="A1061" s="98" t="s">
        <v>1778</v>
      </c>
      <c r="B1061" s="99" t="s">
        <v>379</v>
      </c>
      <c r="C1061" s="127">
        <v>58540166412</v>
      </c>
      <c r="D1061" s="288">
        <v>42635</v>
      </c>
      <c r="E1061" s="301">
        <v>7.46</v>
      </c>
      <c r="F1061" s="315">
        <v>300000</v>
      </c>
      <c r="G1061" s="316">
        <v>2238000</v>
      </c>
      <c r="H1061" s="306">
        <v>0</v>
      </c>
      <c r="I1061" s="301">
        <v>0</v>
      </c>
      <c r="J1061" s="333">
        <v>300000</v>
      </c>
      <c r="K1061" s="289">
        <v>2238000</v>
      </c>
    </row>
    <row r="1062" spans="1:11" s="15" customFormat="1" outlineLevel="2" x14ac:dyDescent="0.3">
      <c r="A1062" s="98" t="s">
        <v>1778</v>
      </c>
      <c r="B1062" s="99" t="s">
        <v>379</v>
      </c>
      <c r="C1062" s="127">
        <v>58540166412</v>
      </c>
      <c r="D1062" s="288">
        <v>42635</v>
      </c>
      <c r="E1062" s="301">
        <v>7.51</v>
      </c>
      <c r="F1062" s="315">
        <v>200000</v>
      </c>
      <c r="G1062" s="316">
        <v>1502000</v>
      </c>
      <c r="H1062" s="306">
        <v>0</v>
      </c>
      <c r="I1062" s="301">
        <v>0</v>
      </c>
      <c r="J1062" s="333">
        <v>200000</v>
      </c>
      <c r="K1062" s="289">
        <v>1502000</v>
      </c>
    </row>
    <row r="1063" spans="1:11" s="15" customFormat="1" outlineLevel="2" x14ac:dyDescent="0.3">
      <c r="A1063" s="98" t="s">
        <v>1778</v>
      </c>
      <c r="B1063" s="99" t="s">
        <v>379</v>
      </c>
      <c r="C1063" s="127">
        <v>58540166412</v>
      </c>
      <c r="D1063" s="288">
        <v>42639</v>
      </c>
      <c r="E1063" s="301">
        <v>8.34</v>
      </c>
      <c r="F1063" s="315">
        <v>1000</v>
      </c>
      <c r="G1063" s="316">
        <v>8340</v>
      </c>
      <c r="H1063" s="306">
        <v>0</v>
      </c>
      <c r="I1063" s="301">
        <v>0</v>
      </c>
      <c r="J1063" s="333">
        <v>1000</v>
      </c>
      <c r="K1063" s="289">
        <v>8340</v>
      </c>
    </row>
    <row r="1064" spans="1:11" s="15" customFormat="1" outlineLevel="2" x14ac:dyDescent="0.3">
      <c r="A1064" s="98" t="s">
        <v>1778</v>
      </c>
      <c r="B1064" s="99" t="s">
        <v>379</v>
      </c>
      <c r="C1064" s="127">
        <v>58540166412</v>
      </c>
      <c r="D1064" s="288">
        <v>42639</v>
      </c>
      <c r="E1064" s="301">
        <v>8.36</v>
      </c>
      <c r="F1064" s="315">
        <v>300000</v>
      </c>
      <c r="G1064" s="316">
        <v>2508000</v>
      </c>
      <c r="H1064" s="306">
        <v>0</v>
      </c>
      <c r="I1064" s="301">
        <v>0</v>
      </c>
      <c r="J1064" s="333">
        <v>300000</v>
      </c>
      <c r="K1064" s="289">
        <v>2508000</v>
      </c>
    </row>
    <row r="1065" spans="1:11" s="15" customFormat="1" outlineLevel="2" x14ac:dyDescent="0.3">
      <c r="A1065" s="98" t="s">
        <v>1778</v>
      </c>
      <c r="B1065" s="99" t="s">
        <v>379</v>
      </c>
      <c r="C1065" s="127">
        <v>58540166412</v>
      </c>
      <c r="D1065" s="288">
        <v>42639</v>
      </c>
      <c r="E1065" s="301">
        <v>8.3699999999999992</v>
      </c>
      <c r="F1065" s="315">
        <v>400000</v>
      </c>
      <c r="G1065" s="316">
        <v>3348000</v>
      </c>
      <c r="H1065" s="306">
        <v>0</v>
      </c>
      <c r="I1065" s="301">
        <v>0</v>
      </c>
      <c r="J1065" s="333">
        <v>400000</v>
      </c>
      <c r="K1065" s="289">
        <v>3348000</v>
      </c>
    </row>
    <row r="1066" spans="1:11" s="15" customFormat="1" outlineLevel="2" x14ac:dyDescent="0.3">
      <c r="A1066" s="98" t="s">
        <v>1778</v>
      </c>
      <c r="B1066" s="99" t="s">
        <v>379</v>
      </c>
      <c r="C1066" s="127">
        <v>58540166412</v>
      </c>
      <c r="D1066" s="288">
        <v>42639</v>
      </c>
      <c r="E1066" s="301">
        <v>8.3800000000000008</v>
      </c>
      <c r="F1066" s="315">
        <v>300000</v>
      </c>
      <c r="G1066" s="316">
        <v>2514000</v>
      </c>
      <c r="H1066" s="306">
        <v>0</v>
      </c>
      <c r="I1066" s="301">
        <v>0</v>
      </c>
      <c r="J1066" s="333">
        <v>300000</v>
      </c>
      <c r="K1066" s="289">
        <v>2514000</v>
      </c>
    </row>
    <row r="1067" spans="1:11" s="15" customFormat="1" outlineLevel="2" x14ac:dyDescent="0.3">
      <c r="A1067" s="98" t="s">
        <v>1778</v>
      </c>
      <c r="B1067" s="99" t="s">
        <v>379</v>
      </c>
      <c r="C1067" s="127">
        <v>58540166412</v>
      </c>
      <c r="D1067" s="288">
        <v>42639</v>
      </c>
      <c r="E1067" s="301">
        <v>8.39</v>
      </c>
      <c r="F1067" s="315">
        <v>100000</v>
      </c>
      <c r="G1067" s="316">
        <v>839000</v>
      </c>
      <c r="H1067" s="306">
        <v>0</v>
      </c>
      <c r="I1067" s="301">
        <v>0</v>
      </c>
      <c r="J1067" s="333">
        <v>100000</v>
      </c>
      <c r="K1067" s="289">
        <v>839000</v>
      </c>
    </row>
    <row r="1068" spans="1:11" s="15" customFormat="1" outlineLevel="2" x14ac:dyDescent="0.3">
      <c r="A1068" s="98" t="s">
        <v>1778</v>
      </c>
      <c r="B1068" s="99" t="s">
        <v>379</v>
      </c>
      <c r="C1068" s="127">
        <v>58540166412</v>
      </c>
      <c r="D1068" s="288">
        <v>42639</v>
      </c>
      <c r="E1068" s="301">
        <v>8.4</v>
      </c>
      <c r="F1068" s="315">
        <v>99000</v>
      </c>
      <c r="G1068" s="316">
        <v>831600</v>
      </c>
      <c r="H1068" s="306">
        <v>0</v>
      </c>
      <c r="I1068" s="301">
        <v>0</v>
      </c>
      <c r="J1068" s="333">
        <v>99000</v>
      </c>
      <c r="K1068" s="289">
        <v>831600</v>
      </c>
    </row>
    <row r="1069" spans="1:11" s="15" customFormat="1" outlineLevel="2" x14ac:dyDescent="0.3">
      <c r="A1069" s="98" t="s">
        <v>1778</v>
      </c>
      <c r="B1069" s="99" t="s">
        <v>379</v>
      </c>
      <c r="C1069" s="127">
        <v>58540166412</v>
      </c>
      <c r="D1069" s="288">
        <v>42642</v>
      </c>
      <c r="E1069" s="301">
        <v>8.6300000000000008</v>
      </c>
      <c r="F1069" s="315">
        <v>300000</v>
      </c>
      <c r="G1069" s="316">
        <v>2589000</v>
      </c>
      <c r="H1069" s="306">
        <v>0</v>
      </c>
      <c r="I1069" s="301">
        <v>0</v>
      </c>
      <c r="J1069" s="333">
        <v>300000</v>
      </c>
      <c r="K1069" s="289">
        <v>2589000</v>
      </c>
    </row>
    <row r="1070" spans="1:11" s="15" customFormat="1" outlineLevel="2" x14ac:dyDescent="0.3">
      <c r="A1070" s="98" t="s">
        <v>1778</v>
      </c>
      <c r="B1070" s="99" t="s">
        <v>379</v>
      </c>
      <c r="C1070" s="127">
        <v>58540166412</v>
      </c>
      <c r="D1070" s="288">
        <v>42642</v>
      </c>
      <c r="E1070" s="301">
        <v>8.64</v>
      </c>
      <c r="F1070" s="315">
        <v>300000</v>
      </c>
      <c r="G1070" s="316">
        <v>2592000</v>
      </c>
      <c r="H1070" s="306">
        <v>0</v>
      </c>
      <c r="I1070" s="301">
        <v>0</v>
      </c>
      <c r="J1070" s="333">
        <v>300000</v>
      </c>
      <c r="K1070" s="289">
        <v>2592000</v>
      </c>
    </row>
    <row r="1071" spans="1:11" s="15" customFormat="1" outlineLevel="2" x14ac:dyDescent="0.3">
      <c r="A1071" s="98" t="s">
        <v>1778</v>
      </c>
      <c r="B1071" s="99" t="s">
        <v>379</v>
      </c>
      <c r="C1071" s="127">
        <v>58540166412</v>
      </c>
      <c r="D1071" s="288">
        <v>42642</v>
      </c>
      <c r="E1071" s="301">
        <v>8.65</v>
      </c>
      <c r="F1071" s="315">
        <v>300000</v>
      </c>
      <c r="G1071" s="316">
        <v>2595000</v>
      </c>
      <c r="H1071" s="306">
        <v>0</v>
      </c>
      <c r="I1071" s="301">
        <v>0</v>
      </c>
      <c r="J1071" s="333">
        <v>300000</v>
      </c>
      <c r="K1071" s="289">
        <v>2595000</v>
      </c>
    </row>
    <row r="1072" spans="1:11" s="15" customFormat="1" outlineLevel="2" x14ac:dyDescent="0.3">
      <c r="A1072" s="98" t="s">
        <v>1778</v>
      </c>
      <c r="B1072" s="99" t="s">
        <v>379</v>
      </c>
      <c r="C1072" s="127">
        <v>58540166412</v>
      </c>
      <c r="D1072" s="288">
        <v>42642</v>
      </c>
      <c r="E1072" s="301">
        <v>8.6999999999999993</v>
      </c>
      <c r="F1072" s="315">
        <v>300000</v>
      </c>
      <c r="G1072" s="316">
        <v>2610000</v>
      </c>
      <c r="H1072" s="306">
        <v>0</v>
      </c>
      <c r="I1072" s="301">
        <v>0</v>
      </c>
      <c r="J1072" s="333">
        <v>300000</v>
      </c>
      <c r="K1072" s="289">
        <v>2610000</v>
      </c>
    </row>
    <row r="1073" spans="1:11" s="15" customFormat="1" outlineLevel="2" x14ac:dyDescent="0.3">
      <c r="A1073" s="98" t="s">
        <v>1778</v>
      </c>
      <c r="B1073" s="99" t="s">
        <v>379</v>
      </c>
      <c r="C1073" s="127">
        <v>58540166412</v>
      </c>
      <c r="D1073" s="288">
        <v>42643</v>
      </c>
      <c r="E1073" s="301">
        <v>7.65</v>
      </c>
      <c r="F1073" s="315">
        <v>3000000</v>
      </c>
      <c r="G1073" s="316">
        <v>22950000</v>
      </c>
      <c r="H1073" s="306">
        <v>0</v>
      </c>
      <c r="I1073" s="301">
        <v>0</v>
      </c>
      <c r="J1073" s="333">
        <v>3000000</v>
      </c>
      <c r="K1073" s="289">
        <v>22950000</v>
      </c>
    </row>
    <row r="1074" spans="1:11" s="15" customFormat="1" outlineLevel="2" x14ac:dyDescent="0.3">
      <c r="A1074" s="98" t="s">
        <v>1778</v>
      </c>
      <c r="B1074" s="99" t="s">
        <v>379</v>
      </c>
      <c r="C1074" s="127">
        <v>58540166412</v>
      </c>
      <c r="D1074" s="288">
        <v>42654</v>
      </c>
      <c r="E1074" s="301">
        <v>7.25</v>
      </c>
      <c r="F1074" s="315">
        <v>50000</v>
      </c>
      <c r="G1074" s="316">
        <v>362500</v>
      </c>
      <c r="H1074" s="306">
        <v>0</v>
      </c>
      <c r="I1074" s="301">
        <v>0</v>
      </c>
      <c r="J1074" s="333">
        <v>50000</v>
      </c>
      <c r="K1074" s="289">
        <v>362500</v>
      </c>
    </row>
    <row r="1075" spans="1:11" s="15" customFormat="1" outlineLevel="2" x14ac:dyDescent="0.3">
      <c r="A1075" s="98" t="s">
        <v>1778</v>
      </c>
      <c r="B1075" s="99" t="s">
        <v>379</v>
      </c>
      <c r="C1075" s="127">
        <v>58540166412</v>
      </c>
      <c r="D1075" s="288">
        <v>42654</v>
      </c>
      <c r="E1075" s="301">
        <v>7.38</v>
      </c>
      <c r="F1075" s="315">
        <v>100000</v>
      </c>
      <c r="G1075" s="316">
        <v>738000</v>
      </c>
      <c r="H1075" s="306">
        <v>0</v>
      </c>
      <c r="I1075" s="301">
        <v>0</v>
      </c>
      <c r="J1075" s="333">
        <v>100000</v>
      </c>
      <c r="K1075" s="289">
        <v>738000</v>
      </c>
    </row>
    <row r="1076" spans="1:11" s="15" customFormat="1" outlineLevel="2" x14ac:dyDescent="0.3">
      <c r="A1076" s="98" t="s">
        <v>1778</v>
      </c>
      <c r="B1076" s="99" t="s">
        <v>379</v>
      </c>
      <c r="C1076" s="127">
        <v>58540166412</v>
      </c>
      <c r="D1076" s="288">
        <v>42654</v>
      </c>
      <c r="E1076" s="301">
        <v>7.39</v>
      </c>
      <c r="F1076" s="315">
        <v>109000</v>
      </c>
      <c r="G1076" s="316">
        <v>805510</v>
      </c>
      <c r="H1076" s="306">
        <v>0</v>
      </c>
      <c r="I1076" s="301">
        <v>0</v>
      </c>
      <c r="J1076" s="333">
        <v>109000</v>
      </c>
      <c r="K1076" s="289">
        <v>805510</v>
      </c>
    </row>
    <row r="1077" spans="1:11" s="15" customFormat="1" outlineLevel="2" x14ac:dyDescent="0.3">
      <c r="A1077" s="98" t="s">
        <v>1778</v>
      </c>
      <c r="B1077" s="99" t="s">
        <v>379</v>
      </c>
      <c r="C1077" s="127">
        <v>58540166412</v>
      </c>
      <c r="D1077" s="288">
        <v>42654</v>
      </c>
      <c r="E1077" s="301">
        <v>7.41</v>
      </c>
      <c r="F1077" s="315">
        <v>5000</v>
      </c>
      <c r="G1077" s="316">
        <v>37050</v>
      </c>
      <c r="H1077" s="306">
        <v>0</v>
      </c>
      <c r="I1077" s="301">
        <v>0</v>
      </c>
      <c r="J1077" s="333">
        <v>5000</v>
      </c>
      <c r="K1077" s="289">
        <v>37050</v>
      </c>
    </row>
    <row r="1078" spans="1:11" s="15" customFormat="1" outlineLevel="2" x14ac:dyDescent="0.3">
      <c r="A1078" s="98" t="s">
        <v>1778</v>
      </c>
      <c r="B1078" s="99" t="s">
        <v>379</v>
      </c>
      <c r="C1078" s="127">
        <v>58540166412</v>
      </c>
      <c r="D1078" s="288">
        <v>42654</v>
      </c>
      <c r="E1078" s="301">
        <v>7.42</v>
      </c>
      <c r="F1078" s="315">
        <v>95000</v>
      </c>
      <c r="G1078" s="316">
        <v>704900</v>
      </c>
      <c r="H1078" s="306">
        <v>0</v>
      </c>
      <c r="I1078" s="301">
        <v>0</v>
      </c>
      <c r="J1078" s="333">
        <v>95000</v>
      </c>
      <c r="K1078" s="289">
        <v>704900</v>
      </c>
    </row>
    <row r="1079" spans="1:11" s="15" customFormat="1" outlineLevel="2" x14ac:dyDescent="0.3">
      <c r="A1079" s="98" t="s">
        <v>1778</v>
      </c>
      <c r="B1079" s="99" t="s">
        <v>379</v>
      </c>
      <c r="C1079" s="127">
        <v>58540166412</v>
      </c>
      <c r="D1079" s="288">
        <v>42654</v>
      </c>
      <c r="E1079" s="301">
        <v>7.43</v>
      </c>
      <c r="F1079" s="315">
        <v>200000</v>
      </c>
      <c r="G1079" s="316">
        <v>1486000</v>
      </c>
      <c r="H1079" s="306">
        <v>0</v>
      </c>
      <c r="I1079" s="301">
        <v>0</v>
      </c>
      <c r="J1079" s="333">
        <v>200000</v>
      </c>
      <c r="K1079" s="289">
        <v>1486000</v>
      </c>
    </row>
    <row r="1080" spans="1:11" s="15" customFormat="1" outlineLevel="2" x14ac:dyDescent="0.3">
      <c r="A1080" s="98" t="s">
        <v>1778</v>
      </c>
      <c r="B1080" s="99" t="s">
        <v>379</v>
      </c>
      <c r="C1080" s="127">
        <v>58540166412</v>
      </c>
      <c r="D1080" s="288">
        <v>42654</v>
      </c>
      <c r="E1080" s="301">
        <v>7.44</v>
      </c>
      <c r="F1080" s="315">
        <v>500000</v>
      </c>
      <c r="G1080" s="316">
        <v>3720000</v>
      </c>
      <c r="H1080" s="306">
        <v>0</v>
      </c>
      <c r="I1080" s="301">
        <v>0</v>
      </c>
      <c r="J1080" s="333">
        <v>500000</v>
      </c>
      <c r="K1080" s="289">
        <v>3720000</v>
      </c>
    </row>
    <row r="1081" spans="1:11" s="15" customFormat="1" outlineLevel="2" x14ac:dyDescent="0.3">
      <c r="A1081" s="98" t="s">
        <v>1778</v>
      </c>
      <c r="B1081" s="99" t="s">
        <v>379</v>
      </c>
      <c r="C1081" s="127">
        <v>58540166412</v>
      </c>
      <c r="D1081" s="288">
        <v>42654</v>
      </c>
      <c r="E1081" s="301">
        <v>7.45</v>
      </c>
      <c r="F1081" s="315">
        <v>700000</v>
      </c>
      <c r="G1081" s="316">
        <v>5215000</v>
      </c>
      <c r="H1081" s="306">
        <v>0</v>
      </c>
      <c r="I1081" s="301">
        <v>0</v>
      </c>
      <c r="J1081" s="333">
        <v>700000</v>
      </c>
      <c r="K1081" s="289">
        <v>5215000</v>
      </c>
    </row>
    <row r="1082" spans="1:11" s="15" customFormat="1" outlineLevel="2" x14ac:dyDescent="0.3">
      <c r="A1082" s="98" t="s">
        <v>1778</v>
      </c>
      <c r="B1082" s="99" t="s">
        <v>379</v>
      </c>
      <c r="C1082" s="127">
        <v>58540166412</v>
      </c>
      <c r="D1082" s="288">
        <v>42655</v>
      </c>
      <c r="E1082" s="301">
        <v>7.45</v>
      </c>
      <c r="F1082" s="315">
        <v>200000</v>
      </c>
      <c r="G1082" s="316">
        <v>1490000</v>
      </c>
      <c r="H1082" s="306">
        <v>0</v>
      </c>
      <c r="I1082" s="301">
        <v>0</v>
      </c>
      <c r="J1082" s="333">
        <v>200000</v>
      </c>
      <c r="K1082" s="289">
        <v>1490000</v>
      </c>
    </row>
    <row r="1083" spans="1:11" s="15" customFormat="1" outlineLevel="2" x14ac:dyDescent="0.3">
      <c r="A1083" s="98" t="s">
        <v>1778</v>
      </c>
      <c r="B1083" s="99" t="s">
        <v>379</v>
      </c>
      <c r="C1083" s="127">
        <v>58540166412</v>
      </c>
      <c r="D1083" s="288">
        <v>42664</v>
      </c>
      <c r="E1083" s="301">
        <v>8.16</v>
      </c>
      <c r="F1083" s="315">
        <v>300000</v>
      </c>
      <c r="G1083" s="316">
        <v>2448000</v>
      </c>
      <c r="H1083" s="306">
        <v>0</v>
      </c>
      <c r="I1083" s="301">
        <v>0</v>
      </c>
      <c r="J1083" s="333">
        <v>300000</v>
      </c>
      <c r="K1083" s="289">
        <v>2448000</v>
      </c>
    </row>
    <row r="1084" spans="1:11" s="15" customFormat="1" outlineLevel="2" x14ac:dyDescent="0.3">
      <c r="A1084" s="98" t="s">
        <v>1778</v>
      </c>
      <c r="B1084" s="99" t="s">
        <v>379</v>
      </c>
      <c r="C1084" s="127">
        <v>58540166412</v>
      </c>
      <c r="D1084" s="288">
        <v>42664</v>
      </c>
      <c r="E1084" s="301">
        <v>8.17</v>
      </c>
      <c r="F1084" s="315">
        <v>1500000</v>
      </c>
      <c r="G1084" s="316">
        <v>12255000</v>
      </c>
      <c r="H1084" s="306">
        <v>0</v>
      </c>
      <c r="I1084" s="301">
        <v>0</v>
      </c>
      <c r="J1084" s="333">
        <v>1500000</v>
      </c>
      <c r="K1084" s="289">
        <v>12255000</v>
      </c>
    </row>
    <row r="1085" spans="1:11" s="15" customFormat="1" outlineLevel="2" x14ac:dyDescent="0.3">
      <c r="A1085" s="98" t="s">
        <v>1778</v>
      </c>
      <c r="B1085" s="99" t="s">
        <v>379</v>
      </c>
      <c r="C1085" s="127">
        <v>58540166412</v>
      </c>
      <c r="D1085" s="288">
        <v>42664</v>
      </c>
      <c r="E1085" s="301">
        <v>8.19</v>
      </c>
      <c r="F1085" s="315">
        <v>1200000</v>
      </c>
      <c r="G1085" s="316">
        <v>9828000</v>
      </c>
      <c r="H1085" s="306">
        <v>0</v>
      </c>
      <c r="I1085" s="301">
        <v>0</v>
      </c>
      <c r="J1085" s="333">
        <v>1200000</v>
      </c>
      <c r="K1085" s="289">
        <v>9828000</v>
      </c>
    </row>
    <row r="1086" spans="1:11" s="15" customFormat="1" outlineLevel="2" x14ac:dyDescent="0.3">
      <c r="A1086" s="98" t="s">
        <v>1778</v>
      </c>
      <c r="B1086" s="99" t="s">
        <v>379</v>
      </c>
      <c r="C1086" s="127">
        <v>58540166412</v>
      </c>
      <c r="D1086" s="288">
        <v>42669</v>
      </c>
      <c r="E1086" s="301">
        <v>8.14</v>
      </c>
      <c r="F1086" s="315">
        <v>77000</v>
      </c>
      <c r="G1086" s="316">
        <v>626780</v>
      </c>
      <c r="H1086" s="306">
        <v>0</v>
      </c>
      <c r="I1086" s="301">
        <v>0</v>
      </c>
      <c r="J1086" s="333">
        <v>77000</v>
      </c>
      <c r="K1086" s="289">
        <v>626780</v>
      </c>
    </row>
    <row r="1087" spans="1:11" s="15" customFormat="1" outlineLevel="2" x14ac:dyDescent="0.3">
      <c r="A1087" s="98" t="s">
        <v>1778</v>
      </c>
      <c r="B1087" s="99" t="s">
        <v>379</v>
      </c>
      <c r="C1087" s="127">
        <v>58540166412</v>
      </c>
      <c r="D1087" s="288">
        <v>42669</v>
      </c>
      <c r="E1087" s="301">
        <v>8.15</v>
      </c>
      <c r="F1087" s="315">
        <v>600000</v>
      </c>
      <c r="G1087" s="316">
        <v>4890000</v>
      </c>
      <c r="H1087" s="306">
        <v>0</v>
      </c>
      <c r="I1087" s="301">
        <v>0</v>
      </c>
      <c r="J1087" s="333">
        <v>600000</v>
      </c>
      <c r="K1087" s="289">
        <v>4890000</v>
      </c>
    </row>
    <row r="1088" spans="1:11" s="15" customFormat="1" outlineLevel="2" x14ac:dyDescent="0.3">
      <c r="A1088" s="98" t="s">
        <v>1778</v>
      </c>
      <c r="B1088" s="99" t="s">
        <v>379</v>
      </c>
      <c r="C1088" s="127">
        <v>58540166412</v>
      </c>
      <c r="D1088" s="288">
        <v>42669</v>
      </c>
      <c r="E1088" s="301">
        <v>8.16</v>
      </c>
      <c r="F1088" s="315">
        <v>389000</v>
      </c>
      <c r="G1088" s="316">
        <v>3174240</v>
      </c>
      <c r="H1088" s="306">
        <v>0</v>
      </c>
      <c r="I1088" s="301">
        <v>0</v>
      </c>
      <c r="J1088" s="333">
        <v>389000</v>
      </c>
      <c r="K1088" s="289">
        <v>3174240</v>
      </c>
    </row>
    <row r="1089" spans="1:11" s="15" customFormat="1" outlineLevel="2" x14ac:dyDescent="0.3">
      <c r="A1089" s="98" t="s">
        <v>1778</v>
      </c>
      <c r="B1089" s="99" t="s">
        <v>379</v>
      </c>
      <c r="C1089" s="127">
        <v>58540166412</v>
      </c>
      <c r="D1089" s="288">
        <v>42669</v>
      </c>
      <c r="E1089" s="301">
        <v>8.17</v>
      </c>
      <c r="F1089" s="315">
        <v>600000</v>
      </c>
      <c r="G1089" s="316">
        <v>4902000</v>
      </c>
      <c r="H1089" s="306">
        <v>0</v>
      </c>
      <c r="I1089" s="301">
        <v>0</v>
      </c>
      <c r="J1089" s="333">
        <v>600000</v>
      </c>
      <c r="K1089" s="289">
        <v>4902000</v>
      </c>
    </row>
    <row r="1090" spans="1:11" s="15" customFormat="1" outlineLevel="2" x14ac:dyDescent="0.3">
      <c r="A1090" s="98" t="s">
        <v>1778</v>
      </c>
      <c r="B1090" s="99" t="s">
        <v>379</v>
      </c>
      <c r="C1090" s="127">
        <v>58540166412</v>
      </c>
      <c r="D1090" s="288">
        <v>42669</v>
      </c>
      <c r="E1090" s="301">
        <v>8.18</v>
      </c>
      <c r="F1090" s="315">
        <v>600000</v>
      </c>
      <c r="G1090" s="316">
        <v>4908000</v>
      </c>
      <c r="H1090" s="306">
        <v>0</v>
      </c>
      <c r="I1090" s="301">
        <v>0</v>
      </c>
      <c r="J1090" s="333">
        <v>600000</v>
      </c>
      <c r="K1090" s="289">
        <v>4908000</v>
      </c>
    </row>
    <row r="1091" spans="1:11" s="15" customFormat="1" outlineLevel="2" x14ac:dyDescent="0.3">
      <c r="A1091" s="98" t="s">
        <v>1778</v>
      </c>
      <c r="B1091" s="99" t="s">
        <v>379</v>
      </c>
      <c r="C1091" s="127">
        <v>58540166412</v>
      </c>
      <c r="D1091" s="288">
        <v>42669</v>
      </c>
      <c r="E1091" s="301">
        <v>8.19</v>
      </c>
      <c r="F1091" s="315">
        <v>1000000</v>
      </c>
      <c r="G1091" s="316">
        <v>8190000</v>
      </c>
      <c r="H1091" s="306">
        <v>0</v>
      </c>
      <c r="I1091" s="301">
        <v>0</v>
      </c>
      <c r="J1091" s="333">
        <v>1000000</v>
      </c>
      <c r="K1091" s="289">
        <v>8190000</v>
      </c>
    </row>
    <row r="1092" spans="1:11" s="15" customFormat="1" outlineLevel="2" x14ac:dyDescent="0.3">
      <c r="A1092" s="98" t="s">
        <v>1778</v>
      </c>
      <c r="B1092" s="99" t="s">
        <v>379</v>
      </c>
      <c r="C1092" s="127">
        <v>58540166412</v>
      </c>
      <c r="D1092" s="288">
        <v>42670</v>
      </c>
      <c r="E1092" s="301">
        <v>8.11</v>
      </c>
      <c r="F1092" s="315">
        <v>62000</v>
      </c>
      <c r="G1092" s="316">
        <v>502820</v>
      </c>
      <c r="H1092" s="306">
        <v>0</v>
      </c>
      <c r="I1092" s="301">
        <v>0</v>
      </c>
      <c r="J1092" s="333">
        <v>62000</v>
      </c>
      <c r="K1092" s="289">
        <v>502820</v>
      </c>
    </row>
    <row r="1093" spans="1:11" s="15" customFormat="1" outlineLevel="2" x14ac:dyDescent="0.3">
      <c r="A1093" s="98" t="s">
        <v>1778</v>
      </c>
      <c r="B1093" s="99" t="s">
        <v>379</v>
      </c>
      <c r="C1093" s="127">
        <v>58540166412</v>
      </c>
      <c r="D1093" s="288">
        <v>42670</v>
      </c>
      <c r="E1093" s="301">
        <v>8.1199999999999992</v>
      </c>
      <c r="F1093" s="315">
        <v>71000</v>
      </c>
      <c r="G1093" s="316">
        <v>576520</v>
      </c>
      <c r="H1093" s="306">
        <v>0</v>
      </c>
      <c r="I1093" s="301">
        <v>0</v>
      </c>
      <c r="J1093" s="333">
        <v>71000</v>
      </c>
      <c r="K1093" s="289">
        <v>576520</v>
      </c>
    </row>
    <row r="1094" spans="1:11" s="15" customFormat="1" outlineLevel="2" x14ac:dyDescent="0.3">
      <c r="A1094" s="98" t="s">
        <v>1778</v>
      </c>
      <c r="B1094" s="99" t="s">
        <v>379</v>
      </c>
      <c r="C1094" s="127">
        <v>58540166412</v>
      </c>
      <c r="D1094" s="288">
        <v>42670</v>
      </c>
      <c r="E1094" s="301">
        <v>8.1300000000000008</v>
      </c>
      <c r="F1094" s="315">
        <v>94000</v>
      </c>
      <c r="G1094" s="316">
        <v>764220</v>
      </c>
      <c r="H1094" s="306">
        <v>0</v>
      </c>
      <c r="I1094" s="301">
        <v>0</v>
      </c>
      <c r="J1094" s="333">
        <v>94000</v>
      </c>
      <c r="K1094" s="289">
        <v>764220</v>
      </c>
    </row>
    <row r="1095" spans="1:11" s="15" customFormat="1" outlineLevel="2" x14ac:dyDescent="0.3">
      <c r="A1095" s="98" t="s">
        <v>1778</v>
      </c>
      <c r="B1095" s="99" t="s">
        <v>379</v>
      </c>
      <c r="C1095" s="127">
        <v>58540166412</v>
      </c>
      <c r="D1095" s="288">
        <v>42670</v>
      </c>
      <c r="E1095" s="301">
        <v>8.14</v>
      </c>
      <c r="F1095" s="315">
        <v>32000</v>
      </c>
      <c r="G1095" s="316">
        <v>260480</v>
      </c>
      <c r="H1095" s="306">
        <v>0</v>
      </c>
      <c r="I1095" s="301">
        <v>0</v>
      </c>
      <c r="J1095" s="333">
        <v>32000</v>
      </c>
      <c r="K1095" s="289">
        <v>260480</v>
      </c>
    </row>
    <row r="1096" spans="1:11" s="15" customFormat="1" outlineLevel="2" x14ac:dyDescent="0.3">
      <c r="A1096" s="98" t="s">
        <v>1778</v>
      </c>
      <c r="B1096" s="99" t="s">
        <v>379</v>
      </c>
      <c r="C1096" s="127">
        <v>58540166412</v>
      </c>
      <c r="D1096" s="288">
        <v>42670</v>
      </c>
      <c r="E1096" s="301">
        <v>8.15</v>
      </c>
      <c r="F1096" s="315">
        <v>227000</v>
      </c>
      <c r="G1096" s="316">
        <v>1850050</v>
      </c>
      <c r="H1096" s="306">
        <v>0</v>
      </c>
      <c r="I1096" s="301">
        <v>0</v>
      </c>
      <c r="J1096" s="333">
        <v>227000</v>
      </c>
      <c r="K1096" s="289">
        <v>1850050</v>
      </c>
    </row>
    <row r="1097" spans="1:11" s="15" customFormat="1" outlineLevel="2" x14ac:dyDescent="0.3">
      <c r="A1097" s="98" t="s">
        <v>1778</v>
      </c>
      <c r="B1097" s="99" t="s">
        <v>379</v>
      </c>
      <c r="C1097" s="127">
        <v>58540166412</v>
      </c>
      <c r="D1097" s="288">
        <v>42670</v>
      </c>
      <c r="E1097" s="301">
        <v>8.16</v>
      </c>
      <c r="F1097" s="315">
        <v>63000</v>
      </c>
      <c r="G1097" s="316">
        <v>514080</v>
      </c>
      <c r="H1097" s="306">
        <v>0</v>
      </c>
      <c r="I1097" s="301">
        <v>0</v>
      </c>
      <c r="J1097" s="333">
        <v>63000</v>
      </c>
      <c r="K1097" s="289">
        <v>514080</v>
      </c>
    </row>
    <row r="1098" spans="1:11" s="15" customFormat="1" outlineLevel="2" x14ac:dyDescent="0.3">
      <c r="A1098" s="98" t="s">
        <v>1778</v>
      </c>
      <c r="B1098" s="99" t="s">
        <v>379</v>
      </c>
      <c r="C1098" s="127">
        <v>58540166412</v>
      </c>
      <c r="D1098" s="288">
        <v>42670</v>
      </c>
      <c r="E1098" s="301">
        <v>8.17</v>
      </c>
      <c r="F1098" s="315">
        <v>52000</v>
      </c>
      <c r="G1098" s="316">
        <v>424840</v>
      </c>
      <c r="H1098" s="306">
        <v>0</v>
      </c>
      <c r="I1098" s="301">
        <v>0</v>
      </c>
      <c r="J1098" s="333">
        <v>52000</v>
      </c>
      <c r="K1098" s="289">
        <v>424840</v>
      </c>
    </row>
    <row r="1099" spans="1:11" s="15" customFormat="1" outlineLevel="2" x14ac:dyDescent="0.3">
      <c r="A1099" s="98" t="s">
        <v>1778</v>
      </c>
      <c r="B1099" s="99" t="s">
        <v>379</v>
      </c>
      <c r="C1099" s="127">
        <v>58540166412</v>
      </c>
      <c r="D1099" s="288">
        <v>42670</v>
      </c>
      <c r="E1099" s="301">
        <v>8.18</v>
      </c>
      <c r="F1099" s="315">
        <v>228000</v>
      </c>
      <c r="G1099" s="316">
        <v>1865040</v>
      </c>
      <c r="H1099" s="306">
        <v>0</v>
      </c>
      <c r="I1099" s="301">
        <v>0</v>
      </c>
      <c r="J1099" s="333">
        <v>228000</v>
      </c>
      <c r="K1099" s="289">
        <v>1865040</v>
      </c>
    </row>
    <row r="1100" spans="1:11" s="15" customFormat="1" outlineLevel="2" x14ac:dyDescent="0.3">
      <c r="A1100" s="98" t="s">
        <v>1778</v>
      </c>
      <c r="B1100" s="99" t="s">
        <v>379</v>
      </c>
      <c r="C1100" s="127">
        <v>58540166412</v>
      </c>
      <c r="D1100" s="288">
        <v>42670</v>
      </c>
      <c r="E1100" s="301">
        <v>8.19</v>
      </c>
      <c r="F1100" s="315">
        <v>220000</v>
      </c>
      <c r="G1100" s="316">
        <v>1801800</v>
      </c>
      <c r="H1100" s="306">
        <v>0</v>
      </c>
      <c r="I1100" s="301">
        <v>0</v>
      </c>
      <c r="J1100" s="333">
        <v>220000</v>
      </c>
      <c r="K1100" s="289">
        <v>1801800</v>
      </c>
    </row>
    <row r="1101" spans="1:11" s="15" customFormat="1" outlineLevel="2" x14ac:dyDescent="0.3">
      <c r="A1101" s="98" t="s">
        <v>1778</v>
      </c>
      <c r="B1101" s="99" t="s">
        <v>379</v>
      </c>
      <c r="C1101" s="127">
        <v>58540166412</v>
      </c>
      <c r="D1101" s="288">
        <v>42670</v>
      </c>
      <c r="E1101" s="301">
        <v>8.1999999999999993</v>
      </c>
      <c r="F1101" s="315">
        <v>255000</v>
      </c>
      <c r="G1101" s="316">
        <v>2091000</v>
      </c>
      <c r="H1101" s="306">
        <v>0</v>
      </c>
      <c r="I1101" s="301">
        <v>0</v>
      </c>
      <c r="J1101" s="333">
        <v>255000</v>
      </c>
      <c r="K1101" s="289">
        <v>2091000</v>
      </c>
    </row>
    <row r="1102" spans="1:11" s="15" customFormat="1" outlineLevel="2" x14ac:dyDescent="0.3">
      <c r="A1102" s="98" t="s">
        <v>1778</v>
      </c>
      <c r="B1102" s="99" t="s">
        <v>379</v>
      </c>
      <c r="C1102" s="127">
        <v>58540166412</v>
      </c>
      <c r="D1102" s="288">
        <v>42670</v>
      </c>
      <c r="E1102" s="301">
        <v>8.2100000000000009</v>
      </c>
      <c r="F1102" s="315">
        <v>57000</v>
      </c>
      <c r="G1102" s="316">
        <v>467970</v>
      </c>
      <c r="H1102" s="306">
        <v>0</v>
      </c>
      <c r="I1102" s="301">
        <v>0</v>
      </c>
      <c r="J1102" s="333">
        <v>57000</v>
      </c>
      <c r="K1102" s="289">
        <v>467970</v>
      </c>
    </row>
    <row r="1103" spans="1:11" s="15" customFormat="1" outlineLevel="2" x14ac:dyDescent="0.3">
      <c r="A1103" s="98" t="s">
        <v>1778</v>
      </c>
      <c r="B1103" s="99" t="s">
        <v>379</v>
      </c>
      <c r="C1103" s="127">
        <v>58540166412</v>
      </c>
      <c r="D1103" s="288">
        <v>42670</v>
      </c>
      <c r="E1103" s="301">
        <v>8.2200000000000006</v>
      </c>
      <c r="F1103" s="315">
        <v>409000</v>
      </c>
      <c r="G1103" s="316">
        <v>3361980</v>
      </c>
      <c r="H1103" s="306">
        <v>0</v>
      </c>
      <c r="I1103" s="301">
        <v>0</v>
      </c>
      <c r="J1103" s="333">
        <v>409000</v>
      </c>
      <c r="K1103" s="289">
        <v>3361980</v>
      </c>
    </row>
    <row r="1104" spans="1:11" s="15" customFormat="1" outlineLevel="2" x14ac:dyDescent="0.3">
      <c r="A1104" s="98" t="s">
        <v>1778</v>
      </c>
      <c r="B1104" s="99" t="s">
        <v>379</v>
      </c>
      <c r="C1104" s="127">
        <v>58540166412</v>
      </c>
      <c r="D1104" s="288">
        <v>42670</v>
      </c>
      <c r="E1104" s="301">
        <v>8.23</v>
      </c>
      <c r="F1104" s="315">
        <v>130000</v>
      </c>
      <c r="G1104" s="316">
        <v>1069900</v>
      </c>
      <c r="H1104" s="306">
        <v>0</v>
      </c>
      <c r="I1104" s="301">
        <v>0</v>
      </c>
      <c r="J1104" s="333">
        <v>130000</v>
      </c>
      <c r="K1104" s="289">
        <v>1069900</v>
      </c>
    </row>
    <row r="1105" spans="1:11" s="15" customFormat="1" outlineLevel="2" x14ac:dyDescent="0.3">
      <c r="A1105" s="98" t="s">
        <v>1778</v>
      </c>
      <c r="B1105" s="99" t="s">
        <v>379</v>
      </c>
      <c r="C1105" s="127">
        <v>58540166412</v>
      </c>
      <c r="D1105" s="288">
        <v>42677</v>
      </c>
      <c r="E1105" s="301">
        <v>8.06</v>
      </c>
      <c r="F1105" s="315">
        <v>0</v>
      </c>
      <c r="G1105" s="316">
        <v>0</v>
      </c>
      <c r="H1105" s="307">
        <v>1693000</v>
      </c>
      <c r="I1105" s="328">
        <v>13645580</v>
      </c>
      <c r="J1105" s="333">
        <v>-1693000</v>
      </c>
      <c r="K1105" s="289">
        <v>-13645580</v>
      </c>
    </row>
    <row r="1106" spans="1:11" s="15" customFormat="1" outlineLevel="2" x14ac:dyDescent="0.3">
      <c r="A1106" s="98" t="s">
        <v>1778</v>
      </c>
      <c r="B1106" s="99" t="s">
        <v>379</v>
      </c>
      <c r="C1106" s="127">
        <v>58540166412</v>
      </c>
      <c r="D1106" s="288">
        <v>42677</v>
      </c>
      <c r="E1106" s="301">
        <v>8.07</v>
      </c>
      <c r="F1106" s="315">
        <v>0</v>
      </c>
      <c r="G1106" s="316">
        <v>0</v>
      </c>
      <c r="H1106" s="307">
        <v>1010000</v>
      </c>
      <c r="I1106" s="328">
        <v>8150700</v>
      </c>
      <c r="J1106" s="333">
        <v>-1010000</v>
      </c>
      <c r="K1106" s="289">
        <v>-8150700</v>
      </c>
    </row>
    <row r="1107" spans="1:11" s="15" customFormat="1" outlineLevel="2" x14ac:dyDescent="0.3">
      <c r="A1107" s="98" t="s">
        <v>1778</v>
      </c>
      <c r="B1107" s="99" t="s">
        <v>379</v>
      </c>
      <c r="C1107" s="127">
        <v>58540166412</v>
      </c>
      <c r="D1107" s="288">
        <v>42677</v>
      </c>
      <c r="E1107" s="301">
        <v>8.08</v>
      </c>
      <c r="F1107" s="315">
        <v>0</v>
      </c>
      <c r="G1107" s="316">
        <v>0</v>
      </c>
      <c r="H1107" s="307">
        <v>297000</v>
      </c>
      <c r="I1107" s="328">
        <v>2399760</v>
      </c>
      <c r="J1107" s="333">
        <v>-297000</v>
      </c>
      <c r="K1107" s="289">
        <v>-2399760</v>
      </c>
    </row>
    <row r="1108" spans="1:11" s="15" customFormat="1" outlineLevel="2" x14ac:dyDescent="0.3">
      <c r="A1108" s="98" t="s">
        <v>1778</v>
      </c>
      <c r="B1108" s="99" t="s">
        <v>379</v>
      </c>
      <c r="C1108" s="127">
        <v>58540166412</v>
      </c>
      <c r="D1108" s="288">
        <v>42797</v>
      </c>
      <c r="E1108" s="301">
        <v>15.45</v>
      </c>
      <c r="F1108" s="315">
        <v>0</v>
      </c>
      <c r="G1108" s="316">
        <v>0</v>
      </c>
      <c r="H1108" s="307">
        <v>2000000</v>
      </c>
      <c r="I1108" s="328">
        <v>30900000</v>
      </c>
      <c r="J1108" s="333">
        <v>-2000000</v>
      </c>
      <c r="K1108" s="289">
        <v>-30900000</v>
      </c>
    </row>
    <row r="1109" spans="1:11" s="15" customFormat="1" outlineLevel="2" x14ac:dyDescent="0.3">
      <c r="A1109" s="98" t="s">
        <v>1778</v>
      </c>
      <c r="B1109" s="99" t="s">
        <v>379</v>
      </c>
      <c r="C1109" s="127">
        <v>58540166412</v>
      </c>
      <c r="D1109" s="288">
        <v>42797</v>
      </c>
      <c r="E1109" s="301">
        <v>15.5</v>
      </c>
      <c r="F1109" s="315">
        <v>0</v>
      </c>
      <c r="G1109" s="316">
        <v>0</v>
      </c>
      <c r="H1109" s="307">
        <v>2013000</v>
      </c>
      <c r="I1109" s="328">
        <v>31201500</v>
      </c>
      <c r="J1109" s="333">
        <v>-2013000</v>
      </c>
      <c r="K1109" s="289">
        <v>-31201500</v>
      </c>
    </row>
    <row r="1110" spans="1:11" s="15" customFormat="1" outlineLevel="2" x14ac:dyDescent="0.3">
      <c r="A1110" s="98" t="s">
        <v>1778</v>
      </c>
      <c r="B1110" s="99" t="s">
        <v>379</v>
      </c>
      <c r="C1110" s="127">
        <v>58540166412</v>
      </c>
      <c r="D1110" s="288">
        <v>42797</v>
      </c>
      <c r="E1110" s="301">
        <v>15.8</v>
      </c>
      <c r="F1110" s="315">
        <v>0</v>
      </c>
      <c r="G1110" s="316">
        <v>0</v>
      </c>
      <c r="H1110" s="307">
        <v>2983000</v>
      </c>
      <c r="I1110" s="328">
        <v>47131400</v>
      </c>
      <c r="J1110" s="333">
        <v>-2983000</v>
      </c>
      <c r="K1110" s="289">
        <v>-47131400</v>
      </c>
    </row>
    <row r="1111" spans="1:11" s="15" customFormat="1" outlineLevel="2" x14ac:dyDescent="0.3">
      <c r="A1111" s="98" t="s">
        <v>1778</v>
      </c>
      <c r="B1111" s="99" t="s">
        <v>379</v>
      </c>
      <c r="C1111" s="127">
        <v>58540166412</v>
      </c>
      <c r="D1111" s="288">
        <v>42797</v>
      </c>
      <c r="E1111" s="301">
        <v>15.85</v>
      </c>
      <c r="F1111" s="315">
        <v>0</v>
      </c>
      <c r="G1111" s="316">
        <v>0</v>
      </c>
      <c r="H1111" s="307">
        <v>2776000</v>
      </c>
      <c r="I1111" s="328">
        <v>43999600</v>
      </c>
      <c r="J1111" s="333">
        <v>-2776000</v>
      </c>
      <c r="K1111" s="289">
        <v>-43999600</v>
      </c>
    </row>
    <row r="1112" spans="1:11" s="15" customFormat="1" outlineLevel="2" x14ac:dyDescent="0.3">
      <c r="A1112" s="98" t="s">
        <v>1778</v>
      </c>
      <c r="B1112" s="99" t="s">
        <v>379</v>
      </c>
      <c r="C1112" s="127">
        <v>58540166412</v>
      </c>
      <c r="D1112" s="288">
        <v>42797</v>
      </c>
      <c r="E1112" s="301">
        <v>16.100000000000001</v>
      </c>
      <c r="F1112" s="315">
        <v>0</v>
      </c>
      <c r="G1112" s="316">
        <v>0</v>
      </c>
      <c r="H1112" s="307">
        <v>2000000</v>
      </c>
      <c r="I1112" s="328">
        <v>32200000</v>
      </c>
      <c r="J1112" s="333">
        <v>-2000000</v>
      </c>
      <c r="K1112" s="289">
        <v>-32200000</v>
      </c>
    </row>
    <row r="1113" spans="1:11" s="15" customFormat="1" ht="16.8" outlineLevel="2" thickBot="1" x14ac:dyDescent="0.35">
      <c r="A1113" s="98" t="s">
        <v>1778</v>
      </c>
      <c r="B1113" s="99" t="s">
        <v>379</v>
      </c>
      <c r="C1113" s="127">
        <v>58540166412</v>
      </c>
      <c r="D1113" s="288">
        <v>42797</v>
      </c>
      <c r="E1113" s="301">
        <v>16.149999999999999</v>
      </c>
      <c r="F1113" s="315">
        <v>0</v>
      </c>
      <c r="G1113" s="316">
        <v>0</v>
      </c>
      <c r="H1113" s="307">
        <v>903000</v>
      </c>
      <c r="I1113" s="328">
        <v>14583450</v>
      </c>
      <c r="J1113" s="333">
        <v>-903000</v>
      </c>
      <c r="K1113" s="289">
        <v>-14583450</v>
      </c>
    </row>
    <row r="1114" spans="1:11" s="15" customFormat="1" ht="16.8" outlineLevel="1" thickBot="1" x14ac:dyDescent="0.35">
      <c r="A1114" s="292"/>
      <c r="B1114" s="293" t="s">
        <v>1779</v>
      </c>
      <c r="C1114" s="294"/>
      <c r="D1114" s="295"/>
      <c r="E1114" s="303"/>
      <c r="F1114" s="319">
        <f t="shared" ref="F1114:K1114" si="4">SUBTOTAL(9,F1056:F1113)</f>
        <v>16475000</v>
      </c>
      <c r="G1114" s="320">
        <f t="shared" si="4"/>
        <v>131792560</v>
      </c>
      <c r="H1114" s="309">
        <f t="shared" si="4"/>
        <v>16775000</v>
      </c>
      <c r="I1114" s="330">
        <f t="shared" si="4"/>
        <v>230864990</v>
      </c>
      <c r="J1114" s="335">
        <f t="shared" si="4"/>
        <v>-300000</v>
      </c>
      <c r="K1114" s="296">
        <f t="shared" si="4"/>
        <v>-99072430</v>
      </c>
    </row>
    <row r="1115" spans="1:11" s="15" customFormat="1" outlineLevel="2" x14ac:dyDescent="0.3">
      <c r="A1115" s="98" t="s">
        <v>1770</v>
      </c>
      <c r="B1115" s="99" t="s">
        <v>519</v>
      </c>
      <c r="C1115" s="127" t="s">
        <v>1780</v>
      </c>
      <c r="D1115" s="288">
        <v>42621</v>
      </c>
      <c r="E1115" s="301">
        <v>6.08</v>
      </c>
      <c r="F1115" s="315">
        <v>0</v>
      </c>
      <c r="G1115" s="316">
        <v>0</v>
      </c>
      <c r="H1115" s="307">
        <v>167000</v>
      </c>
      <c r="I1115" s="328">
        <v>1015360</v>
      </c>
      <c r="J1115" s="333">
        <v>-167000</v>
      </c>
      <c r="K1115" s="289">
        <v>-1015360</v>
      </c>
    </row>
    <row r="1116" spans="1:11" s="15" customFormat="1" outlineLevel="2" x14ac:dyDescent="0.3">
      <c r="A1116" s="98" t="s">
        <v>1770</v>
      </c>
      <c r="B1116" s="99" t="s">
        <v>519</v>
      </c>
      <c r="C1116" s="127" t="s">
        <v>1780</v>
      </c>
      <c r="D1116" s="288">
        <v>42621</v>
      </c>
      <c r="E1116" s="301">
        <v>6.09</v>
      </c>
      <c r="F1116" s="315">
        <v>0</v>
      </c>
      <c r="G1116" s="316">
        <v>0</v>
      </c>
      <c r="H1116" s="307">
        <v>301000</v>
      </c>
      <c r="I1116" s="328">
        <v>1833090</v>
      </c>
      <c r="J1116" s="333">
        <v>-301000</v>
      </c>
      <c r="K1116" s="289">
        <v>-1833090</v>
      </c>
    </row>
    <row r="1117" spans="1:11" s="15" customFormat="1" outlineLevel="2" x14ac:dyDescent="0.3">
      <c r="A1117" s="98" t="s">
        <v>1770</v>
      </c>
      <c r="B1117" s="99" t="s">
        <v>519</v>
      </c>
      <c r="C1117" s="127" t="s">
        <v>1780</v>
      </c>
      <c r="D1117" s="288">
        <v>42622</v>
      </c>
      <c r="E1117" s="301">
        <v>6.04</v>
      </c>
      <c r="F1117" s="315">
        <v>0</v>
      </c>
      <c r="G1117" s="316">
        <v>0</v>
      </c>
      <c r="H1117" s="307">
        <v>697000</v>
      </c>
      <c r="I1117" s="328">
        <v>4209880</v>
      </c>
      <c r="J1117" s="333">
        <v>-697000</v>
      </c>
      <c r="K1117" s="289">
        <v>-4209880</v>
      </c>
    </row>
    <row r="1118" spans="1:11" s="15" customFormat="1" outlineLevel="2" x14ac:dyDescent="0.3">
      <c r="A1118" s="98" t="s">
        <v>1770</v>
      </c>
      <c r="B1118" s="99" t="s">
        <v>519</v>
      </c>
      <c r="C1118" s="127" t="s">
        <v>1780</v>
      </c>
      <c r="D1118" s="288">
        <v>42622</v>
      </c>
      <c r="E1118" s="301">
        <v>6.05</v>
      </c>
      <c r="F1118" s="315">
        <v>0</v>
      </c>
      <c r="G1118" s="316">
        <v>0</v>
      </c>
      <c r="H1118" s="307">
        <v>458000</v>
      </c>
      <c r="I1118" s="328">
        <v>2770900</v>
      </c>
      <c r="J1118" s="333">
        <v>-458000</v>
      </c>
      <c r="K1118" s="289">
        <v>-2770900</v>
      </c>
    </row>
    <row r="1119" spans="1:11" s="15" customFormat="1" outlineLevel="2" x14ac:dyDescent="0.3">
      <c r="A1119" s="98" t="s">
        <v>1770</v>
      </c>
      <c r="B1119" s="99" t="s">
        <v>519</v>
      </c>
      <c r="C1119" s="127" t="s">
        <v>1780</v>
      </c>
      <c r="D1119" s="288">
        <v>42622</v>
      </c>
      <c r="E1119" s="301">
        <v>6.06</v>
      </c>
      <c r="F1119" s="315">
        <v>0</v>
      </c>
      <c r="G1119" s="316">
        <v>0</v>
      </c>
      <c r="H1119" s="307">
        <v>276000</v>
      </c>
      <c r="I1119" s="328">
        <v>1672560</v>
      </c>
      <c r="J1119" s="333">
        <v>-276000</v>
      </c>
      <c r="K1119" s="289">
        <v>-1672560</v>
      </c>
    </row>
    <row r="1120" spans="1:11" s="15" customFormat="1" outlineLevel="2" x14ac:dyDescent="0.3">
      <c r="A1120" s="98" t="s">
        <v>1770</v>
      </c>
      <c r="B1120" s="99" t="s">
        <v>519</v>
      </c>
      <c r="C1120" s="127" t="s">
        <v>1780</v>
      </c>
      <c r="D1120" s="288">
        <v>42622</v>
      </c>
      <c r="E1120" s="301">
        <v>6.07</v>
      </c>
      <c r="F1120" s="315">
        <v>0</v>
      </c>
      <c r="G1120" s="316">
        <v>0</v>
      </c>
      <c r="H1120" s="307">
        <v>78000</v>
      </c>
      <c r="I1120" s="328">
        <v>473460</v>
      </c>
      <c r="J1120" s="333">
        <v>-78000</v>
      </c>
      <c r="K1120" s="289">
        <v>-473460</v>
      </c>
    </row>
    <row r="1121" spans="1:11" s="15" customFormat="1" outlineLevel="2" x14ac:dyDescent="0.3">
      <c r="A1121" s="98" t="s">
        <v>1770</v>
      </c>
      <c r="B1121" s="99" t="s">
        <v>519</v>
      </c>
      <c r="C1121" s="127" t="s">
        <v>1780</v>
      </c>
      <c r="D1121" s="288">
        <v>42622</v>
      </c>
      <c r="E1121" s="301">
        <v>6.08</v>
      </c>
      <c r="F1121" s="315">
        <v>23000</v>
      </c>
      <c r="G1121" s="316">
        <v>139840</v>
      </c>
      <c r="H1121" s="307">
        <v>299000</v>
      </c>
      <c r="I1121" s="328">
        <v>1817920</v>
      </c>
      <c r="J1121" s="333">
        <v>-276000</v>
      </c>
      <c r="K1121" s="289">
        <v>-1678080</v>
      </c>
    </row>
    <row r="1122" spans="1:11" s="15" customFormat="1" outlineLevel="2" x14ac:dyDescent="0.3">
      <c r="A1122" s="98" t="s">
        <v>1770</v>
      </c>
      <c r="B1122" s="99" t="s">
        <v>519</v>
      </c>
      <c r="C1122" s="127" t="s">
        <v>1780</v>
      </c>
      <c r="D1122" s="288">
        <v>42622</v>
      </c>
      <c r="E1122" s="301">
        <v>6.09</v>
      </c>
      <c r="F1122" s="315">
        <v>47000</v>
      </c>
      <c r="G1122" s="316">
        <v>286230</v>
      </c>
      <c r="H1122" s="306">
        <v>0</v>
      </c>
      <c r="I1122" s="301">
        <v>0</v>
      </c>
      <c r="J1122" s="333">
        <v>47000</v>
      </c>
      <c r="K1122" s="289">
        <v>286230</v>
      </c>
    </row>
    <row r="1123" spans="1:11" s="15" customFormat="1" outlineLevel="2" x14ac:dyDescent="0.3">
      <c r="A1123" s="98" t="s">
        <v>1770</v>
      </c>
      <c r="B1123" s="99" t="s">
        <v>519</v>
      </c>
      <c r="C1123" s="127" t="s">
        <v>1780</v>
      </c>
      <c r="D1123" s="288">
        <v>42622</v>
      </c>
      <c r="E1123" s="301">
        <v>6.1</v>
      </c>
      <c r="F1123" s="315">
        <v>189000</v>
      </c>
      <c r="G1123" s="316">
        <v>1152900</v>
      </c>
      <c r="H1123" s="306">
        <v>0</v>
      </c>
      <c r="I1123" s="301">
        <v>0</v>
      </c>
      <c r="J1123" s="333">
        <v>189000</v>
      </c>
      <c r="K1123" s="289">
        <v>1152900</v>
      </c>
    </row>
    <row r="1124" spans="1:11" s="15" customFormat="1" outlineLevel="2" x14ac:dyDescent="0.3">
      <c r="A1124" s="98" t="s">
        <v>1770</v>
      </c>
      <c r="B1124" s="99" t="s">
        <v>519</v>
      </c>
      <c r="C1124" s="127" t="s">
        <v>1780</v>
      </c>
      <c r="D1124" s="288">
        <v>42622</v>
      </c>
      <c r="E1124" s="301">
        <v>6.11</v>
      </c>
      <c r="F1124" s="315">
        <v>151000</v>
      </c>
      <c r="G1124" s="316">
        <v>922610</v>
      </c>
      <c r="H1124" s="306">
        <v>0</v>
      </c>
      <c r="I1124" s="301">
        <v>0</v>
      </c>
      <c r="J1124" s="333">
        <v>151000</v>
      </c>
      <c r="K1124" s="289">
        <v>922610</v>
      </c>
    </row>
    <row r="1125" spans="1:11" s="15" customFormat="1" outlineLevel="2" x14ac:dyDescent="0.3">
      <c r="A1125" s="98" t="s">
        <v>1770</v>
      </c>
      <c r="B1125" s="99" t="s">
        <v>519</v>
      </c>
      <c r="C1125" s="127" t="s">
        <v>1780</v>
      </c>
      <c r="D1125" s="288">
        <v>42622</v>
      </c>
      <c r="E1125" s="301">
        <v>6.12</v>
      </c>
      <c r="F1125" s="315">
        <v>499000</v>
      </c>
      <c r="G1125" s="316">
        <v>3053880</v>
      </c>
      <c r="H1125" s="306">
        <v>0</v>
      </c>
      <c r="I1125" s="301">
        <v>0</v>
      </c>
      <c r="J1125" s="333">
        <v>499000</v>
      </c>
      <c r="K1125" s="289">
        <v>3053880</v>
      </c>
    </row>
    <row r="1126" spans="1:11" s="15" customFormat="1" outlineLevel="2" x14ac:dyDescent="0.3">
      <c r="A1126" s="98" t="s">
        <v>1770</v>
      </c>
      <c r="B1126" s="99" t="s">
        <v>519</v>
      </c>
      <c r="C1126" s="127" t="s">
        <v>1780</v>
      </c>
      <c r="D1126" s="288">
        <v>42625</v>
      </c>
      <c r="E1126" s="301">
        <v>6.39</v>
      </c>
      <c r="F1126" s="315">
        <v>54000</v>
      </c>
      <c r="G1126" s="316">
        <v>345060</v>
      </c>
      <c r="H1126" s="306">
        <v>0</v>
      </c>
      <c r="I1126" s="301">
        <v>0</v>
      </c>
      <c r="J1126" s="333">
        <v>54000</v>
      </c>
      <c r="K1126" s="289">
        <v>345060</v>
      </c>
    </row>
    <row r="1127" spans="1:11" s="15" customFormat="1" outlineLevel="2" x14ac:dyDescent="0.3">
      <c r="A1127" s="98" t="s">
        <v>1770</v>
      </c>
      <c r="B1127" s="99" t="s">
        <v>519</v>
      </c>
      <c r="C1127" s="127" t="s">
        <v>1780</v>
      </c>
      <c r="D1127" s="288">
        <v>42625</v>
      </c>
      <c r="E1127" s="301">
        <v>6.4</v>
      </c>
      <c r="F1127" s="315">
        <v>205000</v>
      </c>
      <c r="G1127" s="316">
        <v>1312000</v>
      </c>
      <c r="H1127" s="306">
        <v>0</v>
      </c>
      <c r="I1127" s="301">
        <v>0</v>
      </c>
      <c r="J1127" s="333">
        <v>205000</v>
      </c>
      <c r="K1127" s="289">
        <v>1312000</v>
      </c>
    </row>
    <row r="1128" spans="1:11" s="15" customFormat="1" outlineLevel="2" x14ac:dyDescent="0.3">
      <c r="A1128" s="98" t="s">
        <v>1770</v>
      </c>
      <c r="B1128" s="99" t="s">
        <v>519</v>
      </c>
      <c r="C1128" s="127" t="s">
        <v>1780</v>
      </c>
      <c r="D1128" s="288">
        <v>42625</v>
      </c>
      <c r="E1128" s="301">
        <v>6.41</v>
      </c>
      <c r="F1128" s="315">
        <v>256000</v>
      </c>
      <c r="G1128" s="316">
        <v>1640960</v>
      </c>
      <c r="H1128" s="306">
        <v>0</v>
      </c>
      <c r="I1128" s="301">
        <v>0</v>
      </c>
      <c r="J1128" s="333">
        <v>256000</v>
      </c>
      <c r="K1128" s="289">
        <v>1640960</v>
      </c>
    </row>
    <row r="1129" spans="1:11" s="15" customFormat="1" outlineLevel="2" x14ac:dyDescent="0.3">
      <c r="A1129" s="98" t="s">
        <v>1770</v>
      </c>
      <c r="B1129" s="99" t="s">
        <v>519</v>
      </c>
      <c r="C1129" s="127" t="s">
        <v>1780</v>
      </c>
      <c r="D1129" s="288">
        <v>42625</v>
      </c>
      <c r="E1129" s="301">
        <v>6.42</v>
      </c>
      <c r="F1129" s="315">
        <v>155000</v>
      </c>
      <c r="G1129" s="316">
        <v>995100</v>
      </c>
      <c r="H1129" s="306">
        <v>0</v>
      </c>
      <c r="I1129" s="301">
        <v>0</v>
      </c>
      <c r="J1129" s="333">
        <v>155000</v>
      </c>
      <c r="K1129" s="289">
        <v>995100</v>
      </c>
    </row>
    <row r="1130" spans="1:11" s="15" customFormat="1" outlineLevel="2" x14ac:dyDescent="0.3">
      <c r="A1130" s="98" t="s">
        <v>1770</v>
      </c>
      <c r="B1130" s="99" t="s">
        <v>519</v>
      </c>
      <c r="C1130" s="127" t="s">
        <v>1780</v>
      </c>
      <c r="D1130" s="288">
        <v>42625</v>
      </c>
      <c r="E1130" s="301">
        <v>6.43</v>
      </c>
      <c r="F1130" s="315">
        <v>90000</v>
      </c>
      <c r="G1130" s="316">
        <v>578700</v>
      </c>
      <c r="H1130" s="306">
        <v>0</v>
      </c>
      <c r="I1130" s="301">
        <v>0</v>
      </c>
      <c r="J1130" s="333">
        <v>90000</v>
      </c>
      <c r="K1130" s="289">
        <v>578700</v>
      </c>
    </row>
    <row r="1131" spans="1:11" s="15" customFormat="1" outlineLevel="2" x14ac:dyDescent="0.3">
      <c r="A1131" s="98" t="s">
        <v>1770</v>
      </c>
      <c r="B1131" s="99" t="s">
        <v>519</v>
      </c>
      <c r="C1131" s="127" t="s">
        <v>1780</v>
      </c>
      <c r="D1131" s="288">
        <v>42635</v>
      </c>
      <c r="E1131" s="301">
        <v>7.74</v>
      </c>
      <c r="F1131" s="315">
        <v>1000000</v>
      </c>
      <c r="G1131" s="316">
        <v>7740000</v>
      </c>
      <c r="H1131" s="306">
        <v>0</v>
      </c>
      <c r="I1131" s="301">
        <v>0</v>
      </c>
      <c r="J1131" s="333">
        <v>1000000</v>
      </c>
      <c r="K1131" s="289">
        <v>7740000</v>
      </c>
    </row>
    <row r="1132" spans="1:11" s="15" customFormat="1" outlineLevel="2" x14ac:dyDescent="0.3">
      <c r="A1132" s="98" t="s">
        <v>1770</v>
      </c>
      <c r="B1132" s="99" t="s">
        <v>519</v>
      </c>
      <c r="C1132" s="127" t="s">
        <v>1780</v>
      </c>
      <c r="D1132" s="288">
        <v>42639</v>
      </c>
      <c r="E1132" s="301">
        <v>8.31</v>
      </c>
      <c r="F1132" s="315">
        <v>344000</v>
      </c>
      <c r="G1132" s="316">
        <v>2858640</v>
      </c>
      <c r="H1132" s="306">
        <v>0</v>
      </c>
      <c r="I1132" s="301">
        <v>0</v>
      </c>
      <c r="J1132" s="333">
        <v>344000</v>
      </c>
      <c r="K1132" s="289">
        <v>2858640</v>
      </c>
    </row>
    <row r="1133" spans="1:11" s="15" customFormat="1" outlineLevel="2" x14ac:dyDescent="0.3">
      <c r="A1133" s="98" t="s">
        <v>1770</v>
      </c>
      <c r="B1133" s="99" t="s">
        <v>519</v>
      </c>
      <c r="C1133" s="127" t="s">
        <v>1780</v>
      </c>
      <c r="D1133" s="288">
        <v>42639</v>
      </c>
      <c r="E1133" s="301">
        <v>8.34</v>
      </c>
      <c r="F1133" s="315">
        <v>100000</v>
      </c>
      <c r="G1133" s="316">
        <v>834000</v>
      </c>
      <c r="H1133" s="306">
        <v>0</v>
      </c>
      <c r="I1133" s="301">
        <v>0</v>
      </c>
      <c r="J1133" s="333">
        <v>100000</v>
      </c>
      <c r="K1133" s="289">
        <v>834000</v>
      </c>
    </row>
    <row r="1134" spans="1:11" s="15" customFormat="1" outlineLevel="2" x14ac:dyDescent="0.3">
      <c r="A1134" s="98" t="s">
        <v>1770</v>
      </c>
      <c r="B1134" s="99" t="s">
        <v>519</v>
      </c>
      <c r="C1134" s="127" t="s">
        <v>1780</v>
      </c>
      <c r="D1134" s="288">
        <v>42639</v>
      </c>
      <c r="E1134" s="301">
        <v>8.35</v>
      </c>
      <c r="F1134" s="315">
        <v>22000</v>
      </c>
      <c r="G1134" s="316">
        <v>183700</v>
      </c>
      <c r="H1134" s="306">
        <v>0</v>
      </c>
      <c r="I1134" s="301">
        <v>0</v>
      </c>
      <c r="J1134" s="333">
        <v>22000</v>
      </c>
      <c r="K1134" s="289">
        <v>183700</v>
      </c>
    </row>
    <row r="1135" spans="1:11" s="15" customFormat="1" outlineLevel="2" x14ac:dyDescent="0.3">
      <c r="A1135" s="98" t="s">
        <v>1770</v>
      </c>
      <c r="B1135" s="99" t="s">
        <v>519</v>
      </c>
      <c r="C1135" s="127" t="s">
        <v>1780</v>
      </c>
      <c r="D1135" s="288">
        <v>42639</v>
      </c>
      <c r="E1135" s="301">
        <v>8.36</v>
      </c>
      <c r="F1135" s="315">
        <v>150000</v>
      </c>
      <c r="G1135" s="316">
        <v>1254000</v>
      </c>
      <c r="H1135" s="306">
        <v>0</v>
      </c>
      <c r="I1135" s="301">
        <v>0</v>
      </c>
      <c r="J1135" s="333">
        <v>150000</v>
      </c>
      <c r="K1135" s="289">
        <v>1254000</v>
      </c>
    </row>
    <row r="1136" spans="1:11" s="15" customFormat="1" outlineLevel="2" x14ac:dyDescent="0.3">
      <c r="A1136" s="98" t="s">
        <v>1770</v>
      </c>
      <c r="B1136" s="99" t="s">
        <v>519</v>
      </c>
      <c r="C1136" s="127" t="s">
        <v>1780</v>
      </c>
      <c r="D1136" s="288">
        <v>42639</v>
      </c>
      <c r="E1136" s="301">
        <v>8.3699999999999992</v>
      </c>
      <c r="F1136" s="315">
        <v>738000</v>
      </c>
      <c r="G1136" s="316">
        <v>6177060</v>
      </c>
      <c r="H1136" s="306">
        <v>0</v>
      </c>
      <c r="I1136" s="301">
        <v>0</v>
      </c>
      <c r="J1136" s="333">
        <v>738000</v>
      </c>
      <c r="K1136" s="289">
        <v>6177060</v>
      </c>
    </row>
    <row r="1137" spans="1:11" s="15" customFormat="1" outlineLevel="2" x14ac:dyDescent="0.3">
      <c r="A1137" s="98" t="s">
        <v>1770</v>
      </c>
      <c r="B1137" s="99" t="s">
        <v>519</v>
      </c>
      <c r="C1137" s="127" t="s">
        <v>1780</v>
      </c>
      <c r="D1137" s="288">
        <v>42639</v>
      </c>
      <c r="E1137" s="301">
        <v>8.3800000000000008</v>
      </c>
      <c r="F1137" s="315">
        <v>1062000</v>
      </c>
      <c r="G1137" s="316">
        <v>8899560</v>
      </c>
      <c r="H1137" s="306">
        <v>0</v>
      </c>
      <c r="I1137" s="301">
        <v>0</v>
      </c>
      <c r="J1137" s="333">
        <v>1062000</v>
      </c>
      <c r="K1137" s="289">
        <v>8899560</v>
      </c>
    </row>
    <row r="1138" spans="1:11" s="15" customFormat="1" outlineLevel="2" x14ac:dyDescent="0.3">
      <c r="A1138" s="98" t="s">
        <v>1770</v>
      </c>
      <c r="B1138" s="99" t="s">
        <v>519</v>
      </c>
      <c r="C1138" s="127" t="s">
        <v>1780</v>
      </c>
      <c r="D1138" s="288">
        <v>42642</v>
      </c>
      <c r="E1138" s="301">
        <v>8.6300000000000008</v>
      </c>
      <c r="F1138" s="315">
        <v>0</v>
      </c>
      <c r="G1138" s="316">
        <v>0</v>
      </c>
      <c r="H1138" s="307">
        <v>147000</v>
      </c>
      <c r="I1138" s="328">
        <v>1268610</v>
      </c>
      <c r="J1138" s="333">
        <v>-147000</v>
      </c>
      <c r="K1138" s="289">
        <v>-1268610</v>
      </c>
    </row>
    <row r="1139" spans="1:11" s="15" customFormat="1" outlineLevel="2" x14ac:dyDescent="0.3">
      <c r="A1139" s="98" t="s">
        <v>1770</v>
      </c>
      <c r="B1139" s="99" t="s">
        <v>519</v>
      </c>
      <c r="C1139" s="127" t="s">
        <v>1780</v>
      </c>
      <c r="D1139" s="288">
        <v>42642</v>
      </c>
      <c r="E1139" s="301">
        <v>8.64</v>
      </c>
      <c r="F1139" s="315">
        <v>0</v>
      </c>
      <c r="G1139" s="316">
        <v>0</v>
      </c>
      <c r="H1139" s="307">
        <v>257000</v>
      </c>
      <c r="I1139" s="328">
        <v>2220480</v>
      </c>
      <c r="J1139" s="333">
        <v>-257000</v>
      </c>
      <c r="K1139" s="289">
        <v>-2220480</v>
      </c>
    </row>
    <row r="1140" spans="1:11" s="15" customFormat="1" outlineLevel="2" x14ac:dyDescent="0.3">
      <c r="A1140" s="98" t="s">
        <v>1770</v>
      </c>
      <c r="B1140" s="99" t="s">
        <v>519</v>
      </c>
      <c r="C1140" s="127" t="s">
        <v>1780</v>
      </c>
      <c r="D1140" s="288">
        <v>42642</v>
      </c>
      <c r="E1140" s="301">
        <v>8.65</v>
      </c>
      <c r="F1140" s="315">
        <v>0</v>
      </c>
      <c r="G1140" s="316">
        <v>0</v>
      </c>
      <c r="H1140" s="307">
        <v>263000</v>
      </c>
      <c r="I1140" s="328">
        <v>2274950</v>
      </c>
      <c r="J1140" s="333">
        <v>-263000</v>
      </c>
      <c r="K1140" s="289">
        <v>-2274950</v>
      </c>
    </row>
    <row r="1141" spans="1:11" s="15" customFormat="1" outlineLevel="2" x14ac:dyDescent="0.3">
      <c r="A1141" s="98" t="s">
        <v>1770</v>
      </c>
      <c r="B1141" s="99" t="s">
        <v>519</v>
      </c>
      <c r="C1141" s="127" t="s">
        <v>1780</v>
      </c>
      <c r="D1141" s="288">
        <v>42642</v>
      </c>
      <c r="E1141" s="301">
        <v>8.66</v>
      </c>
      <c r="F1141" s="315">
        <v>0</v>
      </c>
      <c r="G1141" s="316">
        <v>0</v>
      </c>
      <c r="H1141" s="307">
        <v>283000</v>
      </c>
      <c r="I1141" s="328">
        <v>2450780</v>
      </c>
      <c r="J1141" s="333">
        <v>-283000</v>
      </c>
      <c r="K1141" s="289">
        <v>-2450780</v>
      </c>
    </row>
    <row r="1142" spans="1:11" s="15" customFormat="1" outlineLevel="2" x14ac:dyDescent="0.3">
      <c r="A1142" s="98" t="s">
        <v>1770</v>
      </c>
      <c r="B1142" s="99" t="s">
        <v>519</v>
      </c>
      <c r="C1142" s="127" t="s">
        <v>1780</v>
      </c>
      <c r="D1142" s="288">
        <v>42642</v>
      </c>
      <c r="E1142" s="301">
        <v>8.67</v>
      </c>
      <c r="F1142" s="315">
        <v>0</v>
      </c>
      <c r="G1142" s="316">
        <v>0</v>
      </c>
      <c r="H1142" s="307">
        <v>50000</v>
      </c>
      <c r="I1142" s="328">
        <v>433500</v>
      </c>
      <c r="J1142" s="333">
        <v>-50000</v>
      </c>
      <c r="K1142" s="289">
        <v>-433500</v>
      </c>
    </row>
    <row r="1143" spans="1:11" s="15" customFormat="1" outlineLevel="2" x14ac:dyDescent="0.3">
      <c r="A1143" s="98" t="s">
        <v>1770</v>
      </c>
      <c r="B1143" s="99" t="s">
        <v>519</v>
      </c>
      <c r="C1143" s="127" t="s">
        <v>1780</v>
      </c>
      <c r="D1143" s="288">
        <v>42655</v>
      </c>
      <c r="E1143" s="301">
        <v>7.5</v>
      </c>
      <c r="F1143" s="315">
        <v>44000</v>
      </c>
      <c r="G1143" s="316">
        <v>330000</v>
      </c>
      <c r="H1143" s="306">
        <v>0</v>
      </c>
      <c r="I1143" s="301">
        <v>0</v>
      </c>
      <c r="J1143" s="333">
        <v>44000</v>
      </c>
      <c r="K1143" s="289">
        <v>330000</v>
      </c>
    </row>
    <row r="1144" spans="1:11" s="15" customFormat="1" outlineLevel="2" x14ac:dyDescent="0.3">
      <c r="A1144" s="98" t="s">
        <v>1770</v>
      </c>
      <c r="B1144" s="99" t="s">
        <v>519</v>
      </c>
      <c r="C1144" s="127" t="s">
        <v>1780</v>
      </c>
      <c r="D1144" s="288">
        <v>42655</v>
      </c>
      <c r="E1144" s="301">
        <v>7.51</v>
      </c>
      <c r="F1144" s="315">
        <v>90000</v>
      </c>
      <c r="G1144" s="316">
        <v>675900</v>
      </c>
      <c r="H1144" s="306">
        <v>0</v>
      </c>
      <c r="I1144" s="301">
        <v>0</v>
      </c>
      <c r="J1144" s="333">
        <v>90000</v>
      </c>
      <c r="K1144" s="289">
        <v>675900</v>
      </c>
    </row>
    <row r="1145" spans="1:11" s="15" customFormat="1" outlineLevel="2" x14ac:dyDescent="0.3">
      <c r="A1145" s="98" t="s">
        <v>1770</v>
      </c>
      <c r="B1145" s="99" t="s">
        <v>519</v>
      </c>
      <c r="C1145" s="127" t="s">
        <v>1780</v>
      </c>
      <c r="D1145" s="288">
        <v>42655</v>
      </c>
      <c r="E1145" s="301">
        <v>7.52</v>
      </c>
      <c r="F1145" s="315">
        <v>166000</v>
      </c>
      <c r="G1145" s="316">
        <v>1248320</v>
      </c>
      <c r="H1145" s="306">
        <v>0</v>
      </c>
      <c r="I1145" s="301">
        <v>0</v>
      </c>
      <c r="J1145" s="333">
        <v>166000</v>
      </c>
      <c r="K1145" s="289">
        <v>1248320</v>
      </c>
    </row>
    <row r="1146" spans="1:11" s="15" customFormat="1" outlineLevel="2" x14ac:dyDescent="0.3">
      <c r="A1146" s="98" t="s">
        <v>1770</v>
      </c>
      <c r="B1146" s="99" t="s">
        <v>519</v>
      </c>
      <c r="C1146" s="127" t="s">
        <v>1780</v>
      </c>
      <c r="D1146" s="288">
        <v>42704</v>
      </c>
      <c r="E1146" s="301">
        <v>9.74</v>
      </c>
      <c r="F1146" s="315">
        <v>50000</v>
      </c>
      <c r="G1146" s="316">
        <v>487000</v>
      </c>
      <c r="H1146" s="306">
        <v>0</v>
      </c>
      <c r="I1146" s="301">
        <v>0</v>
      </c>
      <c r="J1146" s="333">
        <v>50000</v>
      </c>
      <c r="K1146" s="289">
        <v>487000</v>
      </c>
    </row>
    <row r="1147" spans="1:11" s="15" customFormat="1" outlineLevel="2" x14ac:dyDescent="0.3">
      <c r="A1147" s="98" t="s">
        <v>1770</v>
      </c>
      <c r="B1147" s="99" t="s">
        <v>519</v>
      </c>
      <c r="C1147" s="127" t="s">
        <v>1780</v>
      </c>
      <c r="D1147" s="288">
        <v>42704</v>
      </c>
      <c r="E1147" s="301">
        <v>9.75</v>
      </c>
      <c r="F1147" s="315">
        <v>50000</v>
      </c>
      <c r="G1147" s="316">
        <v>487500</v>
      </c>
      <c r="H1147" s="307">
        <v>100000</v>
      </c>
      <c r="I1147" s="328">
        <v>975000</v>
      </c>
      <c r="J1147" s="333">
        <v>-50000</v>
      </c>
      <c r="K1147" s="289">
        <v>-487500</v>
      </c>
    </row>
    <row r="1148" spans="1:11" s="15" customFormat="1" outlineLevel="2" x14ac:dyDescent="0.3">
      <c r="A1148" s="98" t="s">
        <v>1770</v>
      </c>
      <c r="B1148" s="99" t="s">
        <v>519</v>
      </c>
      <c r="C1148" s="127" t="s">
        <v>1780</v>
      </c>
      <c r="D1148" s="288">
        <v>42704</v>
      </c>
      <c r="E1148" s="301">
        <v>9.76</v>
      </c>
      <c r="F1148" s="315">
        <v>50000</v>
      </c>
      <c r="G1148" s="316">
        <v>488000</v>
      </c>
      <c r="H1148" s="306">
        <v>0</v>
      </c>
      <c r="I1148" s="301">
        <v>0</v>
      </c>
      <c r="J1148" s="333">
        <v>50000</v>
      </c>
      <c r="K1148" s="289">
        <v>488000</v>
      </c>
    </row>
    <row r="1149" spans="1:11" s="15" customFormat="1" outlineLevel="2" x14ac:dyDescent="0.3">
      <c r="A1149" s="98" t="s">
        <v>1770</v>
      </c>
      <c r="B1149" s="99" t="s">
        <v>519</v>
      </c>
      <c r="C1149" s="127" t="s">
        <v>1780</v>
      </c>
      <c r="D1149" s="288">
        <v>42704</v>
      </c>
      <c r="E1149" s="301">
        <v>9.77</v>
      </c>
      <c r="F1149" s="315">
        <v>100000</v>
      </c>
      <c r="G1149" s="316">
        <v>977000</v>
      </c>
      <c r="H1149" s="306">
        <v>0</v>
      </c>
      <c r="I1149" s="301">
        <v>0</v>
      </c>
      <c r="J1149" s="333">
        <v>100000</v>
      </c>
      <c r="K1149" s="289">
        <v>977000</v>
      </c>
    </row>
    <row r="1150" spans="1:11" s="15" customFormat="1" outlineLevel="2" x14ac:dyDescent="0.3">
      <c r="A1150" s="98" t="s">
        <v>1770</v>
      </c>
      <c r="B1150" s="99" t="s">
        <v>519</v>
      </c>
      <c r="C1150" s="127" t="s">
        <v>1780</v>
      </c>
      <c r="D1150" s="288">
        <v>42704</v>
      </c>
      <c r="E1150" s="301">
        <v>9.84</v>
      </c>
      <c r="F1150" s="315">
        <v>0</v>
      </c>
      <c r="G1150" s="316">
        <v>0</v>
      </c>
      <c r="H1150" s="307">
        <v>150000</v>
      </c>
      <c r="I1150" s="328">
        <v>1476000</v>
      </c>
      <c r="J1150" s="333">
        <v>-150000</v>
      </c>
      <c r="K1150" s="289">
        <v>-1476000</v>
      </c>
    </row>
    <row r="1151" spans="1:11" s="15" customFormat="1" outlineLevel="2" x14ac:dyDescent="0.3">
      <c r="A1151" s="98" t="s">
        <v>1770</v>
      </c>
      <c r="B1151" s="99" t="s">
        <v>519</v>
      </c>
      <c r="C1151" s="127" t="s">
        <v>1780</v>
      </c>
      <c r="D1151" s="288">
        <v>42705</v>
      </c>
      <c r="E1151" s="301">
        <v>9.7200000000000006</v>
      </c>
      <c r="F1151" s="315">
        <v>0</v>
      </c>
      <c r="G1151" s="316">
        <v>0</v>
      </c>
      <c r="H1151" s="307">
        <v>200000</v>
      </c>
      <c r="I1151" s="328">
        <v>1944000</v>
      </c>
      <c r="J1151" s="333">
        <v>-200000</v>
      </c>
      <c r="K1151" s="289">
        <v>-1944000</v>
      </c>
    </row>
    <row r="1152" spans="1:11" s="15" customFormat="1" outlineLevel="2" x14ac:dyDescent="0.3">
      <c r="A1152" s="98" t="s">
        <v>1770</v>
      </c>
      <c r="B1152" s="99" t="s">
        <v>519</v>
      </c>
      <c r="C1152" s="127" t="s">
        <v>1780</v>
      </c>
      <c r="D1152" s="288">
        <v>42705</v>
      </c>
      <c r="E1152" s="301">
        <v>9.73</v>
      </c>
      <c r="F1152" s="315">
        <v>100000</v>
      </c>
      <c r="G1152" s="316">
        <v>973000</v>
      </c>
      <c r="H1152" s="307">
        <v>200000</v>
      </c>
      <c r="I1152" s="328">
        <v>1946000</v>
      </c>
      <c r="J1152" s="333">
        <v>-100000</v>
      </c>
      <c r="K1152" s="289">
        <v>-973000</v>
      </c>
    </row>
    <row r="1153" spans="1:11" s="15" customFormat="1" outlineLevel="2" x14ac:dyDescent="0.3">
      <c r="A1153" s="98" t="s">
        <v>1770</v>
      </c>
      <c r="B1153" s="99" t="s">
        <v>519</v>
      </c>
      <c r="C1153" s="127" t="s">
        <v>1780</v>
      </c>
      <c r="D1153" s="288">
        <v>42705</v>
      </c>
      <c r="E1153" s="301">
        <v>9.74</v>
      </c>
      <c r="F1153" s="315">
        <v>50000</v>
      </c>
      <c r="G1153" s="316">
        <v>487000</v>
      </c>
      <c r="H1153" s="307">
        <v>200000</v>
      </c>
      <c r="I1153" s="328">
        <v>1948000</v>
      </c>
      <c r="J1153" s="333">
        <v>-150000</v>
      </c>
      <c r="K1153" s="289">
        <v>-1461000</v>
      </c>
    </row>
    <row r="1154" spans="1:11" s="15" customFormat="1" outlineLevel="2" x14ac:dyDescent="0.3">
      <c r="A1154" s="98" t="s">
        <v>1770</v>
      </c>
      <c r="B1154" s="99" t="s">
        <v>519</v>
      </c>
      <c r="C1154" s="127" t="s">
        <v>1780</v>
      </c>
      <c r="D1154" s="288">
        <v>42705</v>
      </c>
      <c r="E1154" s="301">
        <v>9.75</v>
      </c>
      <c r="F1154" s="315">
        <v>0</v>
      </c>
      <c r="G1154" s="316">
        <v>0</v>
      </c>
      <c r="H1154" s="307">
        <v>200000</v>
      </c>
      <c r="I1154" s="328">
        <v>1950000</v>
      </c>
      <c r="J1154" s="333">
        <v>-200000</v>
      </c>
      <c r="K1154" s="289">
        <v>-1950000</v>
      </c>
    </row>
    <row r="1155" spans="1:11" s="15" customFormat="1" outlineLevel="2" x14ac:dyDescent="0.3">
      <c r="A1155" s="98" t="s">
        <v>1770</v>
      </c>
      <c r="B1155" s="99" t="s">
        <v>519</v>
      </c>
      <c r="C1155" s="127" t="s">
        <v>1780</v>
      </c>
      <c r="D1155" s="288">
        <v>42705</v>
      </c>
      <c r="E1155" s="301">
        <v>9.7799999999999994</v>
      </c>
      <c r="F1155" s="315">
        <v>100000</v>
      </c>
      <c r="G1155" s="316">
        <v>978000</v>
      </c>
      <c r="H1155" s="306">
        <v>0</v>
      </c>
      <c r="I1155" s="301">
        <v>0</v>
      </c>
      <c r="J1155" s="333">
        <v>100000</v>
      </c>
      <c r="K1155" s="289">
        <v>978000</v>
      </c>
    </row>
    <row r="1156" spans="1:11" s="15" customFormat="1" outlineLevel="2" x14ac:dyDescent="0.3">
      <c r="A1156" s="98" t="s">
        <v>1770</v>
      </c>
      <c r="B1156" s="99" t="s">
        <v>519</v>
      </c>
      <c r="C1156" s="127" t="s">
        <v>1780</v>
      </c>
      <c r="D1156" s="288">
        <v>42705</v>
      </c>
      <c r="E1156" s="301">
        <v>9.7899999999999991</v>
      </c>
      <c r="F1156" s="315">
        <v>100000</v>
      </c>
      <c r="G1156" s="316">
        <v>979000</v>
      </c>
      <c r="H1156" s="306">
        <v>0</v>
      </c>
      <c r="I1156" s="301">
        <v>0</v>
      </c>
      <c r="J1156" s="333">
        <v>100000</v>
      </c>
      <c r="K1156" s="289">
        <v>979000</v>
      </c>
    </row>
    <row r="1157" spans="1:11" s="15" customFormat="1" outlineLevel="2" x14ac:dyDescent="0.3">
      <c r="A1157" s="98" t="s">
        <v>1770</v>
      </c>
      <c r="B1157" s="99" t="s">
        <v>519</v>
      </c>
      <c r="C1157" s="127" t="s">
        <v>1780</v>
      </c>
      <c r="D1157" s="288">
        <v>42705</v>
      </c>
      <c r="E1157" s="301">
        <v>9.8000000000000007</v>
      </c>
      <c r="F1157" s="315">
        <v>100000</v>
      </c>
      <c r="G1157" s="316">
        <v>980000</v>
      </c>
      <c r="H1157" s="306">
        <v>0</v>
      </c>
      <c r="I1157" s="301">
        <v>0</v>
      </c>
      <c r="J1157" s="333">
        <v>100000</v>
      </c>
      <c r="K1157" s="289">
        <v>980000</v>
      </c>
    </row>
    <row r="1158" spans="1:11" s="15" customFormat="1" outlineLevel="2" x14ac:dyDescent="0.3">
      <c r="A1158" s="98" t="s">
        <v>1770</v>
      </c>
      <c r="B1158" s="99" t="s">
        <v>519</v>
      </c>
      <c r="C1158" s="127" t="s">
        <v>1780</v>
      </c>
      <c r="D1158" s="288">
        <v>42705</v>
      </c>
      <c r="E1158" s="301">
        <v>9.81</v>
      </c>
      <c r="F1158" s="315">
        <v>100000</v>
      </c>
      <c r="G1158" s="316">
        <v>981000</v>
      </c>
      <c r="H1158" s="307">
        <v>150000</v>
      </c>
      <c r="I1158" s="328">
        <v>1471500</v>
      </c>
      <c r="J1158" s="333">
        <v>-50000</v>
      </c>
      <c r="K1158" s="289">
        <v>-490500</v>
      </c>
    </row>
    <row r="1159" spans="1:11" s="15" customFormat="1" outlineLevel="2" x14ac:dyDescent="0.3">
      <c r="A1159" s="98" t="s">
        <v>1770</v>
      </c>
      <c r="B1159" s="99" t="s">
        <v>519</v>
      </c>
      <c r="C1159" s="127" t="s">
        <v>1780</v>
      </c>
      <c r="D1159" s="288">
        <v>42705</v>
      </c>
      <c r="E1159" s="301">
        <v>9.82</v>
      </c>
      <c r="F1159" s="315">
        <v>200000</v>
      </c>
      <c r="G1159" s="316">
        <v>1964000</v>
      </c>
      <c r="H1159" s="306">
        <v>0</v>
      </c>
      <c r="I1159" s="301">
        <v>0</v>
      </c>
      <c r="J1159" s="333">
        <v>200000</v>
      </c>
      <c r="K1159" s="289">
        <v>1964000</v>
      </c>
    </row>
    <row r="1160" spans="1:11" s="15" customFormat="1" outlineLevel="2" x14ac:dyDescent="0.3">
      <c r="A1160" s="98" t="s">
        <v>1770</v>
      </c>
      <c r="B1160" s="99" t="s">
        <v>519</v>
      </c>
      <c r="C1160" s="127" t="s">
        <v>1780</v>
      </c>
      <c r="D1160" s="288">
        <v>42705</v>
      </c>
      <c r="E1160" s="301">
        <v>9.83</v>
      </c>
      <c r="F1160" s="315">
        <v>200000</v>
      </c>
      <c r="G1160" s="316">
        <v>1966000</v>
      </c>
      <c r="H1160" s="306">
        <v>0</v>
      </c>
      <c r="I1160" s="301">
        <v>0</v>
      </c>
      <c r="J1160" s="333">
        <v>200000</v>
      </c>
      <c r="K1160" s="289">
        <v>1966000</v>
      </c>
    </row>
    <row r="1161" spans="1:11" s="15" customFormat="1" outlineLevel="2" x14ac:dyDescent="0.3">
      <c r="A1161" s="98" t="s">
        <v>1770</v>
      </c>
      <c r="B1161" s="99" t="s">
        <v>519</v>
      </c>
      <c r="C1161" s="127" t="s">
        <v>1780</v>
      </c>
      <c r="D1161" s="288">
        <v>42706</v>
      </c>
      <c r="E1161" s="301">
        <v>9.76</v>
      </c>
      <c r="F1161" s="315">
        <v>149000</v>
      </c>
      <c r="G1161" s="316">
        <v>1454240</v>
      </c>
      <c r="H1161" s="306">
        <v>0</v>
      </c>
      <c r="I1161" s="301">
        <v>0</v>
      </c>
      <c r="J1161" s="333">
        <v>149000</v>
      </c>
      <c r="K1161" s="289">
        <v>1454240</v>
      </c>
    </row>
    <row r="1162" spans="1:11" s="15" customFormat="1" outlineLevel="2" x14ac:dyDescent="0.3">
      <c r="A1162" s="98" t="s">
        <v>1770</v>
      </c>
      <c r="B1162" s="99" t="s">
        <v>519</v>
      </c>
      <c r="C1162" s="127" t="s">
        <v>1780</v>
      </c>
      <c r="D1162" s="288">
        <v>42706</v>
      </c>
      <c r="E1162" s="301">
        <v>9.77</v>
      </c>
      <c r="F1162" s="315">
        <v>51000</v>
      </c>
      <c r="G1162" s="316">
        <v>498270</v>
      </c>
      <c r="H1162" s="306">
        <v>0</v>
      </c>
      <c r="I1162" s="301">
        <v>0</v>
      </c>
      <c r="J1162" s="333">
        <v>51000</v>
      </c>
      <c r="K1162" s="289">
        <v>498270</v>
      </c>
    </row>
    <row r="1163" spans="1:11" s="15" customFormat="1" outlineLevel="2" x14ac:dyDescent="0.3">
      <c r="A1163" s="98" t="s">
        <v>1770</v>
      </c>
      <c r="B1163" s="99" t="s">
        <v>519</v>
      </c>
      <c r="C1163" s="127" t="s">
        <v>1780</v>
      </c>
      <c r="D1163" s="288">
        <v>42706</v>
      </c>
      <c r="E1163" s="301">
        <v>9.7799999999999994</v>
      </c>
      <c r="F1163" s="315">
        <v>200000</v>
      </c>
      <c r="G1163" s="316">
        <v>1956000</v>
      </c>
      <c r="H1163" s="307">
        <v>196000</v>
      </c>
      <c r="I1163" s="328">
        <v>1916880</v>
      </c>
      <c r="J1163" s="333">
        <v>4000</v>
      </c>
      <c r="K1163" s="289">
        <v>39120</v>
      </c>
    </row>
    <row r="1164" spans="1:11" s="15" customFormat="1" outlineLevel="2" x14ac:dyDescent="0.3">
      <c r="A1164" s="98" t="s">
        <v>1770</v>
      </c>
      <c r="B1164" s="99" t="s">
        <v>519</v>
      </c>
      <c r="C1164" s="127" t="s">
        <v>1780</v>
      </c>
      <c r="D1164" s="288">
        <v>42706</v>
      </c>
      <c r="E1164" s="301">
        <v>9.7899999999999991</v>
      </c>
      <c r="F1164" s="315">
        <v>0</v>
      </c>
      <c r="G1164" s="316">
        <v>0</v>
      </c>
      <c r="H1164" s="307">
        <v>4000</v>
      </c>
      <c r="I1164" s="328">
        <v>39160</v>
      </c>
      <c r="J1164" s="333">
        <v>-4000</v>
      </c>
      <c r="K1164" s="289">
        <v>-39160</v>
      </c>
    </row>
    <row r="1165" spans="1:11" s="15" customFormat="1" outlineLevel="2" x14ac:dyDescent="0.3">
      <c r="A1165" s="98" t="s">
        <v>1770</v>
      </c>
      <c r="B1165" s="99" t="s">
        <v>519</v>
      </c>
      <c r="C1165" s="127" t="s">
        <v>1780</v>
      </c>
      <c r="D1165" s="288">
        <v>42706</v>
      </c>
      <c r="E1165" s="301">
        <v>9.8000000000000007</v>
      </c>
      <c r="F1165" s="315">
        <v>0</v>
      </c>
      <c r="G1165" s="316">
        <v>0</v>
      </c>
      <c r="H1165" s="307">
        <v>200000</v>
      </c>
      <c r="I1165" s="328">
        <v>1960000</v>
      </c>
      <c r="J1165" s="333">
        <v>-200000</v>
      </c>
      <c r="K1165" s="289">
        <v>-1960000</v>
      </c>
    </row>
    <row r="1166" spans="1:11" s="15" customFormat="1" outlineLevel="2" x14ac:dyDescent="0.3">
      <c r="A1166" s="98" t="s">
        <v>1770</v>
      </c>
      <c r="B1166" s="99" t="s">
        <v>519</v>
      </c>
      <c r="C1166" s="127" t="s">
        <v>1780</v>
      </c>
      <c r="D1166" s="288">
        <v>42754</v>
      </c>
      <c r="E1166" s="301">
        <v>14.05</v>
      </c>
      <c r="F1166" s="315">
        <v>1996000</v>
      </c>
      <c r="G1166" s="316">
        <v>28043800</v>
      </c>
      <c r="H1166" s="306">
        <v>0</v>
      </c>
      <c r="I1166" s="301">
        <v>0</v>
      </c>
      <c r="J1166" s="333">
        <v>1996000</v>
      </c>
      <c r="K1166" s="289">
        <v>28043800</v>
      </c>
    </row>
    <row r="1167" spans="1:11" s="15" customFormat="1" outlineLevel="2" x14ac:dyDescent="0.3">
      <c r="A1167" s="98" t="s">
        <v>1770</v>
      </c>
      <c r="B1167" s="99" t="s">
        <v>519</v>
      </c>
      <c r="C1167" s="127" t="s">
        <v>1780</v>
      </c>
      <c r="D1167" s="288">
        <v>42755</v>
      </c>
      <c r="E1167" s="301">
        <v>14.05</v>
      </c>
      <c r="F1167" s="315">
        <v>293000</v>
      </c>
      <c r="G1167" s="316">
        <v>4116650</v>
      </c>
      <c r="H1167" s="306">
        <v>0</v>
      </c>
      <c r="I1167" s="301">
        <v>0</v>
      </c>
      <c r="J1167" s="333">
        <v>293000</v>
      </c>
      <c r="K1167" s="289">
        <v>4116650</v>
      </c>
    </row>
    <row r="1168" spans="1:11" s="15" customFormat="1" outlineLevel="2" x14ac:dyDescent="0.3">
      <c r="A1168" s="98" t="s">
        <v>1770</v>
      </c>
      <c r="B1168" s="99" t="s">
        <v>519</v>
      </c>
      <c r="C1168" s="127" t="s">
        <v>1780</v>
      </c>
      <c r="D1168" s="288">
        <v>42755</v>
      </c>
      <c r="E1168" s="301">
        <v>14.1</v>
      </c>
      <c r="F1168" s="315">
        <v>630000</v>
      </c>
      <c r="G1168" s="316">
        <v>8883000</v>
      </c>
      <c r="H1168" s="306">
        <v>0</v>
      </c>
      <c r="I1168" s="301">
        <v>0</v>
      </c>
      <c r="J1168" s="333">
        <v>630000</v>
      </c>
      <c r="K1168" s="289">
        <v>8883000</v>
      </c>
    </row>
    <row r="1169" spans="1:11" s="15" customFormat="1" outlineLevel="2" x14ac:dyDescent="0.3">
      <c r="A1169" s="98" t="s">
        <v>1770</v>
      </c>
      <c r="B1169" s="99" t="s">
        <v>519</v>
      </c>
      <c r="C1169" s="127" t="s">
        <v>1780</v>
      </c>
      <c r="D1169" s="288">
        <v>42755</v>
      </c>
      <c r="E1169" s="301">
        <v>14.15</v>
      </c>
      <c r="F1169" s="315">
        <v>406000</v>
      </c>
      <c r="G1169" s="316">
        <v>5744900</v>
      </c>
      <c r="H1169" s="306">
        <v>0</v>
      </c>
      <c r="I1169" s="301">
        <v>0</v>
      </c>
      <c r="J1169" s="333">
        <v>406000</v>
      </c>
      <c r="K1169" s="289">
        <v>5744900</v>
      </c>
    </row>
    <row r="1170" spans="1:11" s="15" customFormat="1" outlineLevel="2" x14ac:dyDescent="0.3">
      <c r="A1170" s="98" t="s">
        <v>1770</v>
      </c>
      <c r="B1170" s="99" t="s">
        <v>519</v>
      </c>
      <c r="C1170" s="127" t="s">
        <v>1780</v>
      </c>
      <c r="D1170" s="288">
        <v>42797</v>
      </c>
      <c r="E1170" s="301">
        <v>15</v>
      </c>
      <c r="F1170" s="315">
        <v>0</v>
      </c>
      <c r="G1170" s="316">
        <v>0</v>
      </c>
      <c r="H1170" s="307">
        <v>955000</v>
      </c>
      <c r="I1170" s="328">
        <v>14325000</v>
      </c>
      <c r="J1170" s="333">
        <v>-955000</v>
      </c>
      <c r="K1170" s="289">
        <v>-14325000</v>
      </c>
    </row>
    <row r="1171" spans="1:11" s="15" customFormat="1" outlineLevel="2" x14ac:dyDescent="0.3">
      <c r="A1171" s="98" t="s">
        <v>1770</v>
      </c>
      <c r="B1171" s="99" t="s">
        <v>519</v>
      </c>
      <c r="C1171" s="127" t="s">
        <v>1780</v>
      </c>
      <c r="D1171" s="288">
        <v>42797</v>
      </c>
      <c r="E1171" s="301">
        <v>15.05</v>
      </c>
      <c r="F1171" s="315">
        <v>0</v>
      </c>
      <c r="G1171" s="316">
        <v>0</v>
      </c>
      <c r="H1171" s="307">
        <v>25000</v>
      </c>
      <c r="I1171" s="328">
        <v>376250</v>
      </c>
      <c r="J1171" s="333">
        <v>-25000</v>
      </c>
      <c r="K1171" s="289">
        <v>-376250</v>
      </c>
    </row>
    <row r="1172" spans="1:11" s="15" customFormat="1" outlineLevel="2" x14ac:dyDescent="0.3">
      <c r="A1172" s="98" t="s">
        <v>1770</v>
      </c>
      <c r="B1172" s="99" t="s">
        <v>519</v>
      </c>
      <c r="C1172" s="127" t="s">
        <v>1780</v>
      </c>
      <c r="D1172" s="288">
        <v>42800</v>
      </c>
      <c r="E1172" s="301">
        <v>14.3</v>
      </c>
      <c r="F1172" s="315">
        <v>0</v>
      </c>
      <c r="G1172" s="316">
        <v>0</v>
      </c>
      <c r="H1172" s="307">
        <v>434000</v>
      </c>
      <c r="I1172" s="328">
        <v>6206200</v>
      </c>
      <c r="J1172" s="333">
        <v>-434000</v>
      </c>
      <c r="K1172" s="289">
        <v>-6206200</v>
      </c>
    </row>
    <row r="1173" spans="1:11" s="15" customFormat="1" outlineLevel="2" x14ac:dyDescent="0.3">
      <c r="A1173" s="98" t="s">
        <v>1770</v>
      </c>
      <c r="B1173" s="99" t="s">
        <v>519</v>
      </c>
      <c r="C1173" s="127" t="s">
        <v>1780</v>
      </c>
      <c r="D1173" s="288">
        <v>42800</v>
      </c>
      <c r="E1173" s="301">
        <v>14.35</v>
      </c>
      <c r="F1173" s="315">
        <v>0</v>
      </c>
      <c r="G1173" s="316">
        <v>0</v>
      </c>
      <c r="H1173" s="307">
        <v>499000</v>
      </c>
      <c r="I1173" s="328">
        <v>7160650</v>
      </c>
      <c r="J1173" s="333">
        <v>-499000</v>
      </c>
      <c r="K1173" s="289">
        <v>-7160650</v>
      </c>
    </row>
    <row r="1174" spans="1:11" s="15" customFormat="1" outlineLevel="2" x14ac:dyDescent="0.3">
      <c r="A1174" s="98" t="s">
        <v>1770</v>
      </c>
      <c r="B1174" s="99" t="s">
        <v>519</v>
      </c>
      <c r="C1174" s="127" t="s">
        <v>1780</v>
      </c>
      <c r="D1174" s="288">
        <v>42800</v>
      </c>
      <c r="E1174" s="301">
        <v>14.45</v>
      </c>
      <c r="F1174" s="315">
        <v>0</v>
      </c>
      <c r="G1174" s="316">
        <v>0</v>
      </c>
      <c r="H1174" s="307">
        <v>499000</v>
      </c>
      <c r="I1174" s="328">
        <v>7210550</v>
      </c>
      <c r="J1174" s="333">
        <v>-499000</v>
      </c>
      <c r="K1174" s="289">
        <v>-7210550</v>
      </c>
    </row>
    <row r="1175" spans="1:11" s="15" customFormat="1" outlineLevel="2" x14ac:dyDescent="0.3">
      <c r="A1175" s="98" t="s">
        <v>1770</v>
      </c>
      <c r="B1175" s="99" t="s">
        <v>519</v>
      </c>
      <c r="C1175" s="127" t="s">
        <v>1780</v>
      </c>
      <c r="D1175" s="288">
        <v>42800</v>
      </c>
      <c r="E1175" s="301">
        <v>14.55</v>
      </c>
      <c r="F1175" s="315">
        <v>0</v>
      </c>
      <c r="G1175" s="316">
        <v>0</v>
      </c>
      <c r="H1175" s="307">
        <v>3992000</v>
      </c>
      <c r="I1175" s="328">
        <v>58083600</v>
      </c>
      <c r="J1175" s="333">
        <v>-3992000</v>
      </c>
      <c r="K1175" s="289">
        <v>-58083600</v>
      </c>
    </row>
    <row r="1176" spans="1:11" s="15" customFormat="1" ht="16.8" outlineLevel="2" thickBot="1" x14ac:dyDescent="0.35">
      <c r="A1176" s="98" t="s">
        <v>1770</v>
      </c>
      <c r="B1176" s="99" t="s">
        <v>519</v>
      </c>
      <c r="C1176" s="127" t="s">
        <v>1780</v>
      </c>
      <c r="D1176" s="288">
        <v>42800</v>
      </c>
      <c r="E1176" s="301">
        <v>14.6</v>
      </c>
      <c r="F1176" s="315">
        <v>0</v>
      </c>
      <c r="G1176" s="316">
        <v>0</v>
      </c>
      <c r="H1176" s="307">
        <v>506000</v>
      </c>
      <c r="I1176" s="328">
        <v>7387600</v>
      </c>
      <c r="J1176" s="333">
        <v>-506000</v>
      </c>
      <c r="K1176" s="289">
        <v>-7387600</v>
      </c>
    </row>
    <row r="1177" spans="1:11" s="15" customFormat="1" ht="16.8" outlineLevel="1" thickBot="1" x14ac:dyDescent="0.35">
      <c r="A1177" s="292"/>
      <c r="B1177" s="293" t="s">
        <v>1781</v>
      </c>
      <c r="C1177" s="294"/>
      <c r="D1177" s="295"/>
      <c r="E1177" s="303"/>
      <c r="F1177" s="319">
        <f t="shared" ref="F1177:K1177" si="5">SUBTOTAL(9,F1115:F1176)</f>
        <v>10310000</v>
      </c>
      <c r="G1177" s="320">
        <f t="shared" si="5"/>
        <v>103072820</v>
      </c>
      <c r="H1177" s="309">
        <f t="shared" si="5"/>
        <v>11786000</v>
      </c>
      <c r="I1177" s="330">
        <f t="shared" si="5"/>
        <v>138817880</v>
      </c>
      <c r="J1177" s="335">
        <f t="shared" si="5"/>
        <v>-1476000</v>
      </c>
      <c r="K1177" s="296">
        <f t="shared" si="5"/>
        <v>-35745060</v>
      </c>
    </row>
    <row r="1178" spans="1:11" s="15" customFormat="1" outlineLevel="2" x14ac:dyDescent="0.3">
      <c r="A1178" s="98" t="s">
        <v>1782</v>
      </c>
      <c r="B1178" s="99" t="s">
        <v>1783</v>
      </c>
      <c r="C1178" s="127" t="s">
        <v>1784</v>
      </c>
      <c r="D1178" s="288">
        <v>42786</v>
      </c>
      <c r="E1178" s="301">
        <v>16.399999999999999</v>
      </c>
      <c r="F1178" s="315">
        <v>852000</v>
      </c>
      <c r="G1178" s="316">
        <v>13972800</v>
      </c>
      <c r="H1178" s="306">
        <v>0</v>
      </c>
      <c r="I1178" s="301">
        <v>0</v>
      </c>
      <c r="J1178" s="333">
        <v>852000</v>
      </c>
      <c r="K1178" s="289">
        <v>13972800</v>
      </c>
    </row>
    <row r="1179" spans="1:11" s="15" customFormat="1" outlineLevel="2" x14ac:dyDescent="0.3">
      <c r="A1179" s="98" t="s">
        <v>1785</v>
      </c>
      <c r="B1179" s="99" t="s">
        <v>1783</v>
      </c>
      <c r="C1179" s="127" t="s">
        <v>1784</v>
      </c>
      <c r="D1179" s="288">
        <v>42795</v>
      </c>
      <c r="E1179" s="301">
        <v>15.8</v>
      </c>
      <c r="F1179" s="315">
        <v>74000</v>
      </c>
      <c r="G1179" s="316">
        <v>1169200</v>
      </c>
      <c r="H1179" s="306">
        <v>0</v>
      </c>
      <c r="I1179" s="301">
        <v>0</v>
      </c>
      <c r="J1179" s="333">
        <v>74000</v>
      </c>
      <c r="K1179" s="289">
        <v>1169200</v>
      </c>
    </row>
    <row r="1180" spans="1:11" s="15" customFormat="1" outlineLevel="2" x14ac:dyDescent="0.3">
      <c r="A1180" s="98" t="s">
        <v>1786</v>
      </c>
      <c r="B1180" s="99" t="s">
        <v>1783</v>
      </c>
      <c r="C1180" s="127" t="s">
        <v>1784</v>
      </c>
      <c r="D1180" s="288">
        <v>42795</v>
      </c>
      <c r="E1180" s="301">
        <v>15.85</v>
      </c>
      <c r="F1180" s="315">
        <v>109000</v>
      </c>
      <c r="G1180" s="316">
        <v>1727650</v>
      </c>
      <c r="H1180" s="306">
        <v>0</v>
      </c>
      <c r="I1180" s="301">
        <v>0</v>
      </c>
      <c r="J1180" s="333">
        <v>109000</v>
      </c>
      <c r="K1180" s="289">
        <v>1727650</v>
      </c>
    </row>
    <row r="1181" spans="1:11" s="15" customFormat="1" outlineLevel="2" x14ac:dyDescent="0.3">
      <c r="A1181" s="98" t="s">
        <v>1787</v>
      </c>
      <c r="B1181" s="99" t="s">
        <v>1783</v>
      </c>
      <c r="C1181" s="127" t="s">
        <v>1784</v>
      </c>
      <c r="D1181" s="288">
        <v>42795</v>
      </c>
      <c r="E1181" s="301">
        <v>15.9</v>
      </c>
      <c r="F1181" s="315">
        <v>1073000</v>
      </c>
      <c r="G1181" s="316">
        <v>17060700</v>
      </c>
      <c r="H1181" s="306">
        <v>0</v>
      </c>
      <c r="I1181" s="301">
        <v>0</v>
      </c>
      <c r="J1181" s="333">
        <v>1073000</v>
      </c>
      <c r="K1181" s="289">
        <v>17060700</v>
      </c>
    </row>
    <row r="1182" spans="1:11" s="15" customFormat="1" outlineLevel="2" x14ac:dyDescent="0.3">
      <c r="A1182" s="98" t="s">
        <v>1786</v>
      </c>
      <c r="B1182" s="99" t="s">
        <v>1783</v>
      </c>
      <c r="C1182" s="127" t="s">
        <v>1784</v>
      </c>
      <c r="D1182" s="288">
        <v>42795</v>
      </c>
      <c r="E1182" s="301">
        <v>15.95</v>
      </c>
      <c r="F1182" s="315">
        <v>2537000</v>
      </c>
      <c r="G1182" s="316">
        <v>40465150</v>
      </c>
      <c r="H1182" s="306">
        <v>0</v>
      </c>
      <c r="I1182" s="301">
        <v>0</v>
      </c>
      <c r="J1182" s="333">
        <v>2537000</v>
      </c>
      <c r="K1182" s="289">
        <v>40465150</v>
      </c>
    </row>
    <row r="1183" spans="1:11" s="15" customFormat="1" outlineLevel="2" x14ac:dyDescent="0.3">
      <c r="A1183" s="98" t="s">
        <v>1788</v>
      </c>
      <c r="B1183" s="99" t="s">
        <v>1783</v>
      </c>
      <c r="C1183" s="127" t="s">
        <v>1784</v>
      </c>
      <c r="D1183" s="288">
        <v>42795</v>
      </c>
      <c r="E1183" s="301">
        <v>16</v>
      </c>
      <c r="F1183" s="315">
        <v>3107000</v>
      </c>
      <c r="G1183" s="316">
        <v>49712000</v>
      </c>
      <c r="H1183" s="306">
        <v>0</v>
      </c>
      <c r="I1183" s="301">
        <v>0</v>
      </c>
      <c r="J1183" s="333">
        <v>3107000</v>
      </c>
      <c r="K1183" s="289">
        <v>49712000</v>
      </c>
    </row>
    <row r="1184" spans="1:11" s="15" customFormat="1" outlineLevel="2" x14ac:dyDescent="0.3">
      <c r="A1184" s="98" t="s">
        <v>1787</v>
      </c>
      <c r="B1184" s="99" t="s">
        <v>1783</v>
      </c>
      <c r="C1184" s="127" t="s">
        <v>1784</v>
      </c>
      <c r="D1184" s="288">
        <v>42795</v>
      </c>
      <c r="E1184" s="301">
        <v>16.05</v>
      </c>
      <c r="F1184" s="315">
        <v>520000</v>
      </c>
      <c r="G1184" s="316">
        <v>8346000</v>
      </c>
      <c r="H1184" s="306">
        <v>0</v>
      </c>
      <c r="I1184" s="301">
        <v>0</v>
      </c>
      <c r="J1184" s="333">
        <v>520000</v>
      </c>
      <c r="K1184" s="289">
        <v>8346000</v>
      </c>
    </row>
    <row r="1185" spans="1:11" s="15" customFormat="1" outlineLevel="2" x14ac:dyDescent="0.3">
      <c r="A1185" s="98" t="s">
        <v>1788</v>
      </c>
      <c r="B1185" s="99" t="s">
        <v>1783</v>
      </c>
      <c r="C1185" s="127" t="s">
        <v>1784</v>
      </c>
      <c r="D1185" s="288">
        <v>42795</v>
      </c>
      <c r="E1185" s="301">
        <v>16.100000000000001</v>
      </c>
      <c r="F1185" s="315">
        <v>1954000</v>
      </c>
      <c r="G1185" s="316">
        <v>31459400</v>
      </c>
      <c r="H1185" s="306">
        <v>0</v>
      </c>
      <c r="I1185" s="301">
        <v>0</v>
      </c>
      <c r="J1185" s="333">
        <v>1954000</v>
      </c>
      <c r="K1185" s="289">
        <v>31459400</v>
      </c>
    </row>
    <row r="1186" spans="1:11" s="15" customFormat="1" outlineLevel="2" x14ac:dyDescent="0.3">
      <c r="A1186" s="98" t="s">
        <v>1788</v>
      </c>
      <c r="B1186" s="99" t="s">
        <v>1783</v>
      </c>
      <c r="C1186" s="127" t="s">
        <v>1784</v>
      </c>
      <c r="D1186" s="288">
        <v>42797</v>
      </c>
      <c r="E1186" s="301">
        <v>15</v>
      </c>
      <c r="F1186" s="315">
        <v>34000</v>
      </c>
      <c r="G1186" s="316">
        <v>510000</v>
      </c>
      <c r="H1186" s="306">
        <v>0</v>
      </c>
      <c r="I1186" s="301">
        <v>0</v>
      </c>
      <c r="J1186" s="333">
        <v>34000</v>
      </c>
      <c r="K1186" s="289">
        <v>510000</v>
      </c>
    </row>
    <row r="1187" spans="1:11" s="15" customFormat="1" outlineLevel="2" x14ac:dyDescent="0.3">
      <c r="A1187" s="98" t="s">
        <v>1787</v>
      </c>
      <c r="B1187" s="99" t="s">
        <v>1783</v>
      </c>
      <c r="C1187" s="127" t="s">
        <v>1784</v>
      </c>
      <c r="D1187" s="288">
        <v>42797</v>
      </c>
      <c r="E1187" s="301">
        <v>15.05</v>
      </c>
      <c r="F1187" s="315">
        <v>73000</v>
      </c>
      <c r="G1187" s="316">
        <v>1098650</v>
      </c>
      <c r="H1187" s="306">
        <v>0</v>
      </c>
      <c r="I1187" s="301">
        <v>0</v>
      </c>
      <c r="J1187" s="333">
        <v>73000</v>
      </c>
      <c r="K1187" s="289">
        <v>1098650</v>
      </c>
    </row>
    <row r="1188" spans="1:11" s="15" customFormat="1" outlineLevel="2" x14ac:dyDescent="0.3">
      <c r="A1188" s="98" t="s">
        <v>1788</v>
      </c>
      <c r="B1188" s="99" t="s">
        <v>1783</v>
      </c>
      <c r="C1188" s="127" t="s">
        <v>1784</v>
      </c>
      <c r="D1188" s="288">
        <v>42797</v>
      </c>
      <c r="E1188" s="301">
        <v>15.1</v>
      </c>
      <c r="F1188" s="315">
        <v>1497000</v>
      </c>
      <c r="G1188" s="316">
        <v>22604700</v>
      </c>
      <c r="H1188" s="306">
        <v>0</v>
      </c>
      <c r="I1188" s="301">
        <v>0</v>
      </c>
      <c r="J1188" s="333">
        <v>1497000</v>
      </c>
      <c r="K1188" s="289">
        <v>22604700</v>
      </c>
    </row>
    <row r="1189" spans="1:11" s="15" customFormat="1" outlineLevel="2" x14ac:dyDescent="0.3">
      <c r="A1189" s="98" t="s">
        <v>1788</v>
      </c>
      <c r="B1189" s="99" t="s">
        <v>1783</v>
      </c>
      <c r="C1189" s="127" t="s">
        <v>1784</v>
      </c>
      <c r="D1189" s="288">
        <v>42797</v>
      </c>
      <c r="E1189" s="301">
        <v>15.15</v>
      </c>
      <c r="F1189" s="315">
        <v>2170000</v>
      </c>
      <c r="G1189" s="316">
        <v>32875500</v>
      </c>
      <c r="H1189" s="306">
        <v>0</v>
      </c>
      <c r="I1189" s="301">
        <v>0</v>
      </c>
      <c r="J1189" s="333">
        <v>2170000</v>
      </c>
      <c r="K1189" s="289">
        <v>32875500</v>
      </c>
    </row>
    <row r="1190" spans="1:11" s="15" customFormat="1" outlineLevel="2" x14ac:dyDescent="0.3">
      <c r="A1190" s="98" t="s">
        <v>1787</v>
      </c>
      <c r="B1190" s="99" t="s">
        <v>1783</v>
      </c>
      <c r="C1190" s="127" t="s">
        <v>1784</v>
      </c>
      <c r="D1190" s="288">
        <v>42797</v>
      </c>
      <c r="E1190" s="301">
        <v>15.2</v>
      </c>
      <c r="F1190" s="315">
        <v>4232000</v>
      </c>
      <c r="G1190" s="316">
        <v>64326400</v>
      </c>
      <c r="H1190" s="306">
        <v>0</v>
      </c>
      <c r="I1190" s="301">
        <v>0</v>
      </c>
      <c r="J1190" s="333">
        <v>4232000</v>
      </c>
      <c r="K1190" s="289">
        <v>64326400</v>
      </c>
    </row>
    <row r="1191" spans="1:11" s="15" customFormat="1" outlineLevel="2" x14ac:dyDescent="0.3">
      <c r="A1191" s="98" t="s">
        <v>1786</v>
      </c>
      <c r="B1191" s="99" t="s">
        <v>1783</v>
      </c>
      <c r="C1191" s="127" t="s">
        <v>1784</v>
      </c>
      <c r="D1191" s="288">
        <v>42797</v>
      </c>
      <c r="E1191" s="301">
        <v>15.25</v>
      </c>
      <c r="F1191" s="315">
        <v>3768000</v>
      </c>
      <c r="G1191" s="316">
        <v>57462000</v>
      </c>
      <c r="H1191" s="306">
        <v>0</v>
      </c>
      <c r="I1191" s="301">
        <v>0</v>
      </c>
      <c r="J1191" s="333">
        <v>3768000</v>
      </c>
      <c r="K1191" s="289">
        <v>57462000</v>
      </c>
    </row>
    <row r="1192" spans="1:11" s="15" customFormat="1" outlineLevel="2" x14ac:dyDescent="0.3">
      <c r="A1192" s="98" t="s">
        <v>1788</v>
      </c>
      <c r="B1192" s="99" t="s">
        <v>1783</v>
      </c>
      <c r="C1192" s="127" t="s">
        <v>1784</v>
      </c>
      <c r="D1192" s="288">
        <v>42797</v>
      </c>
      <c r="E1192" s="301">
        <v>15.7</v>
      </c>
      <c r="F1192" s="315">
        <v>86000</v>
      </c>
      <c r="G1192" s="316">
        <v>1350200</v>
      </c>
      <c r="H1192" s="306">
        <v>0</v>
      </c>
      <c r="I1192" s="301">
        <v>0</v>
      </c>
      <c r="J1192" s="333">
        <v>86000</v>
      </c>
      <c r="K1192" s="289">
        <v>1350200</v>
      </c>
    </row>
    <row r="1193" spans="1:11" s="15" customFormat="1" outlineLevel="2" x14ac:dyDescent="0.3">
      <c r="A1193" s="98" t="s">
        <v>1785</v>
      </c>
      <c r="B1193" s="99" t="s">
        <v>1783</v>
      </c>
      <c r="C1193" s="127" t="s">
        <v>1784</v>
      </c>
      <c r="D1193" s="288">
        <v>42797</v>
      </c>
      <c r="E1193" s="301">
        <v>15.75</v>
      </c>
      <c r="F1193" s="315">
        <v>137000</v>
      </c>
      <c r="G1193" s="316">
        <v>2157750</v>
      </c>
      <c r="H1193" s="306">
        <v>0</v>
      </c>
      <c r="I1193" s="301">
        <v>0</v>
      </c>
      <c r="J1193" s="333">
        <v>137000</v>
      </c>
      <c r="K1193" s="289">
        <v>2157750</v>
      </c>
    </row>
    <row r="1194" spans="1:11" s="15" customFormat="1" outlineLevel="2" x14ac:dyDescent="0.3">
      <c r="A1194" s="98" t="s">
        <v>1786</v>
      </c>
      <c r="B1194" s="99" t="s">
        <v>1783</v>
      </c>
      <c r="C1194" s="127" t="s">
        <v>1784</v>
      </c>
      <c r="D1194" s="288">
        <v>42797</v>
      </c>
      <c r="E1194" s="301">
        <v>15.8</v>
      </c>
      <c r="F1194" s="315">
        <v>174000</v>
      </c>
      <c r="G1194" s="316">
        <v>2749200</v>
      </c>
      <c r="H1194" s="306">
        <v>0</v>
      </c>
      <c r="I1194" s="301">
        <v>0</v>
      </c>
      <c r="J1194" s="333">
        <v>174000</v>
      </c>
      <c r="K1194" s="289">
        <v>2749200</v>
      </c>
    </row>
    <row r="1195" spans="1:11" s="15" customFormat="1" outlineLevel="2" x14ac:dyDescent="0.3">
      <c r="A1195" s="98" t="s">
        <v>1785</v>
      </c>
      <c r="B1195" s="99" t="s">
        <v>1783</v>
      </c>
      <c r="C1195" s="127" t="s">
        <v>1784</v>
      </c>
      <c r="D1195" s="288">
        <v>42797</v>
      </c>
      <c r="E1195" s="301">
        <v>15.85</v>
      </c>
      <c r="F1195" s="315">
        <v>309000</v>
      </c>
      <c r="G1195" s="316">
        <v>4897650</v>
      </c>
      <c r="H1195" s="306">
        <v>0</v>
      </c>
      <c r="I1195" s="301">
        <v>0</v>
      </c>
      <c r="J1195" s="333">
        <v>309000</v>
      </c>
      <c r="K1195" s="289">
        <v>4897650</v>
      </c>
    </row>
    <row r="1196" spans="1:11" s="15" customFormat="1" ht="16.8" outlineLevel="2" thickBot="1" x14ac:dyDescent="0.35">
      <c r="A1196" s="98" t="s">
        <v>1785</v>
      </c>
      <c r="B1196" s="99" t="s">
        <v>1783</v>
      </c>
      <c r="C1196" s="127" t="s">
        <v>1784</v>
      </c>
      <c r="D1196" s="288">
        <v>42797</v>
      </c>
      <c r="E1196" s="301">
        <v>15.9</v>
      </c>
      <c r="F1196" s="315">
        <v>1294000</v>
      </c>
      <c r="G1196" s="316">
        <v>20574600</v>
      </c>
      <c r="H1196" s="306">
        <v>0</v>
      </c>
      <c r="I1196" s="301">
        <v>0</v>
      </c>
      <c r="J1196" s="333">
        <v>1294000</v>
      </c>
      <c r="K1196" s="289">
        <v>20574600</v>
      </c>
    </row>
    <row r="1197" spans="1:11" s="15" customFormat="1" ht="16.8" outlineLevel="1" thickBot="1" x14ac:dyDescent="0.35">
      <c r="A1197" s="292"/>
      <c r="B1197" s="293" t="s">
        <v>1789</v>
      </c>
      <c r="C1197" s="294"/>
      <c r="D1197" s="295"/>
      <c r="E1197" s="303"/>
      <c r="F1197" s="319">
        <f t="shared" ref="F1197:K1197" si="6">SUBTOTAL(9,F1178:F1196)</f>
        <v>24000000</v>
      </c>
      <c r="G1197" s="320">
        <f t="shared" si="6"/>
        <v>374519550</v>
      </c>
      <c r="H1197" s="309">
        <f t="shared" si="6"/>
        <v>0</v>
      </c>
      <c r="I1197" s="330">
        <f t="shared" si="6"/>
        <v>0</v>
      </c>
      <c r="J1197" s="335">
        <f t="shared" si="6"/>
        <v>24000000</v>
      </c>
      <c r="K1197" s="296">
        <f t="shared" si="6"/>
        <v>374519550</v>
      </c>
    </row>
    <row r="1198" spans="1:11" s="15" customFormat="1" outlineLevel="2" x14ac:dyDescent="0.3">
      <c r="A1198" s="98" t="s">
        <v>1790</v>
      </c>
      <c r="B1198" s="99" t="s">
        <v>1916</v>
      </c>
      <c r="C1198" s="127" t="s">
        <v>1791</v>
      </c>
      <c r="D1198" s="288">
        <v>42780</v>
      </c>
      <c r="E1198" s="301">
        <v>18.05</v>
      </c>
      <c r="F1198" s="315">
        <v>270000</v>
      </c>
      <c r="G1198" s="316">
        <v>4873500</v>
      </c>
      <c r="H1198" s="306">
        <v>0</v>
      </c>
      <c r="I1198" s="301">
        <v>0</v>
      </c>
      <c r="J1198" s="333">
        <v>270000</v>
      </c>
      <c r="K1198" s="289">
        <v>4873500</v>
      </c>
    </row>
    <row r="1199" spans="1:11" s="15" customFormat="1" outlineLevel="2" x14ac:dyDescent="0.3">
      <c r="A1199" s="98" t="s">
        <v>1790</v>
      </c>
      <c r="B1199" s="99" t="s">
        <v>1916</v>
      </c>
      <c r="C1199" s="127" t="s">
        <v>1791</v>
      </c>
      <c r="D1199" s="288">
        <v>42795</v>
      </c>
      <c r="E1199" s="301">
        <v>15.65</v>
      </c>
      <c r="F1199" s="315">
        <v>7000</v>
      </c>
      <c r="G1199" s="316">
        <v>109550</v>
      </c>
      <c r="H1199" s="306">
        <v>0</v>
      </c>
      <c r="I1199" s="301">
        <v>0</v>
      </c>
      <c r="J1199" s="333">
        <v>7000</v>
      </c>
      <c r="K1199" s="289">
        <v>109550</v>
      </c>
    </row>
    <row r="1200" spans="1:11" s="15" customFormat="1" outlineLevel="2" x14ac:dyDescent="0.3">
      <c r="A1200" s="98" t="s">
        <v>1790</v>
      </c>
      <c r="B1200" s="99" t="s">
        <v>1916</v>
      </c>
      <c r="C1200" s="127" t="s">
        <v>1791</v>
      </c>
      <c r="D1200" s="288">
        <v>42795</v>
      </c>
      <c r="E1200" s="301">
        <v>15.7</v>
      </c>
      <c r="F1200" s="315">
        <v>119000</v>
      </c>
      <c r="G1200" s="316">
        <v>1868300</v>
      </c>
      <c r="H1200" s="306">
        <v>0</v>
      </c>
      <c r="I1200" s="301">
        <v>0</v>
      </c>
      <c r="J1200" s="333">
        <v>119000</v>
      </c>
      <c r="K1200" s="289">
        <v>1868300</v>
      </c>
    </row>
    <row r="1201" spans="1:11" s="15" customFormat="1" outlineLevel="2" x14ac:dyDescent="0.3">
      <c r="A1201" s="98" t="s">
        <v>1790</v>
      </c>
      <c r="B1201" s="99" t="s">
        <v>1916</v>
      </c>
      <c r="C1201" s="127" t="s">
        <v>1791</v>
      </c>
      <c r="D1201" s="288">
        <v>42795</v>
      </c>
      <c r="E1201" s="301">
        <v>15.75</v>
      </c>
      <c r="F1201" s="315">
        <v>160000</v>
      </c>
      <c r="G1201" s="316">
        <v>2520000</v>
      </c>
      <c r="H1201" s="306">
        <v>0</v>
      </c>
      <c r="I1201" s="301">
        <v>0</v>
      </c>
      <c r="J1201" s="333">
        <v>160000</v>
      </c>
      <c r="K1201" s="289">
        <v>2520000</v>
      </c>
    </row>
    <row r="1202" spans="1:11" s="15" customFormat="1" outlineLevel="2" x14ac:dyDescent="0.3">
      <c r="A1202" s="98" t="s">
        <v>1790</v>
      </c>
      <c r="B1202" s="99" t="s">
        <v>1916</v>
      </c>
      <c r="C1202" s="127" t="s">
        <v>1791</v>
      </c>
      <c r="D1202" s="288">
        <v>42795</v>
      </c>
      <c r="E1202" s="301">
        <v>15.8</v>
      </c>
      <c r="F1202" s="315">
        <v>220000</v>
      </c>
      <c r="G1202" s="316">
        <v>3476000</v>
      </c>
      <c r="H1202" s="306">
        <v>0</v>
      </c>
      <c r="I1202" s="301">
        <v>0</v>
      </c>
      <c r="J1202" s="333">
        <v>220000</v>
      </c>
      <c r="K1202" s="289">
        <v>3476000</v>
      </c>
    </row>
    <row r="1203" spans="1:11" s="15" customFormat="1" outlineLevel="2" x14ac:dyDescent="0.3">
      <c r="A1203" s="98" t="s">
        <v>1790</v>
      </c>
      <c r="B1203" s="99" t="s">
        <v>1916</v>
      </c>
      <c r="C1203" s="127" t="s">
        <v>1791</v>
      </c>
      <c r="D1203" s="288">
        <v>42797</v>
      </c>
      <c r="E1203" s="301">
        <v>15.45</v>
      </c>
      <c r="F1203" s="315">
        <v>46000</v>
      </c>
      <c r="G1203" s="316">
        <v>710700</v>
      </c>
      <c r="H1203" s="306">
        <v>0</v>
      </c>
      <c r="I1203" s="301">
        <v>0</v>
      </c>
      <c r="J1203" s="333">
        <v>46000</v>
      </c>
      <c r="K1203" s="289">
        <v>710700</v>
      </c>
    </row>
    <row r="1204" spans="1:11" s="15" customFormat="1" outlineLevel="2" x14ac:dyDescent="0.3">
      <c r="A1204" s="98" t="s">
        <v>1790</v>
      </c>
      <c r="B1204" s="99" t="s">
        <v>1916</v>
      </c>
      <c r="C1204" s="127" t="s">
        <v>1791</v>
      </c>
      <c r="D1204" s="288">
        <v>42797</v>
      </c>
      <c r="E1204" s="301">
        <v>15.5</v>
      </c>
      <c r="F1204" s="315">
        <v>551000</v>
      </c>
      <c r="G1204" s="316">
        <v>8540500</v>
      </c>
      <c r="H1204" s="306">
        <v>0</v>
      </c>
      <c r="I1204" s="301">
        <v>0</v>
      </c>
      <c r="J1204" s="333">
        <v>551000</v>
      </c>
      <c r="K1204" s="289">
        <v>8540500</v>
      </c>
    </row>
    <row r="1205" spans="1:11" s="15" customFormat="1" outlineLevel="2" x14ac:dyDescent="0.3">
      <c r="A1205" s="98" t="s">
        <v>1790</v>
      </c>
      <c r="B1205" s="99" t="s">
        <v>1916</v>
      </c>
      <c r="C1205" s="127" t="s">
        <v>1791</v>
      </c>
      <c r="D1205" s="288">
        <v>42797</v>
      </c>
      <c r="E1205" s="301">
        <v>15.55</v>
      </c>
      <c r="F1205" s="315">
        <v>244000</v>
      </c>
      <c r="G1205" s="316">
        <v>3794200</v>
      </c>
      <c r="H1205" s="306">
        <v>0</v>
      </c>
      <c r="I1205" s="301">
        <v>0</v>
      </c>
      <c r="J1205" s="333">
        <v>244000</v>
      </c>
      <c r="K1205" s="289">
        <v>3794200</v>
      </c>
    </row>
    <row r="1206" spans="1:11" s="15" customFormat="1" outlineLevel="2" x14ac:dyDescent="0.3">
      <c r="A1206" s="98" t="s">
        <v>1790</v>
      </c>
      <c r="B1206" s="99" t="s">
        <v>1916</v>
      </c>
      <c r="C1206" s="127" t="s">
        <v>1791</v>
      </c>
      <c r="D1206" s="288">
        <v>42797</v>
      </c>
      <c r="E1206" s="301">
        <v>15.6</v>
      </c>
      <c r="F1206" s="315">
        <v>159000</v>
      </c>
      <c r="G1206" s="316">
        <v>2480400</v>
      </c>
      <c r="H1206" s="306">
        <v>0</v>
      </c>
      <c r="I1206" s="301">
        <v>0</v>
      </c>
      <c r="J1206" s="333">
        <v>159000</v>
      </c>
      <c r="K1206" s="289">
        <v>2480400</v>
      </c>
    </row>
    <row r="1207" spans="1:11" s="15" customFormat="1" outlineLevel="2" x14ac:dyDescent="0.3">
      <c r="A1207" s="98" t="s">
        <v>1790</v>
      </c>
      <c r="B1207" s="99" t="s">
        <v>1916</v>
      </c>
      <c r="C1207" s="127" t="s">
        <v>1791</v>
      </c>
      <c r="D1207" s="288">
        <v>42800</v>
      </c>
      <c r="E1207" s="301">
        <v>14.55</v>
      </c>
      <c r="F1207" s="315">
        <v>4042000</v>
      </c>
      <c r="G1207" s="316">
        <v>58811100</v>
      </c>
      <c r="H1207" s="306">
        <v>0</v>
      </c>
      <c r="I1207" s="301">
        <v>0</v>
      </c>
      <c r="J1207" s="333">
        <v>4042000</v>
      </c>
      <c r="K1207" s="289">
        <v>58811100</v>
      </c>
    </row>
    <row r="1208" spans="1:11" s="15" customFormat="1" outlineLevel="2" x14ac:dyDescent="0.3">
      <c r="A1208" s="98" t="s">
        <v>1790</v>
      </c>
      <c r="B1208" s="99" t="s">
        <v>1916</v>
      </c>
      <c r="C1208" s="127" t="s">
        <v>1791</v>
      </c>
      <c r="D1208" s="288">
        <v>42800</v>
      </c>
      <c r="E1208" s="301">
        <v>14.6</v>
      </c>
      <c r="F1208" s="315">
        <v>1399000</v>
      </c>
      <c r="G1208" s="316">
        <v>20425400</v>
      </c>
      <c r="H1208" s="306">
        <v>0</v>
      </c>
      <c r="I1208" s="301">
        <v>0</v>
      </c>
      <c r="J1208" s="333">
        <v>1399000</v>
      </c>
      <c r="K1208" s="289">
        <v>20425400</v>
      </c>
    </row>
    <row r="1209" spans="1:11" s="15" customFormat="1" ht="16.8" outlineLevel="2" thickBot="1" x14ac:dyDescent="0.35">
      <c r="A1209" s="98" t="s">
        <v>1790</v>
      </c>
      <c r="B1209" s="99" t="s">
        <v>1916</v>
      </c>
      <c r="C1209" s="127" t="s">
        <v>1791</v>
      </c>
      <c r="D1209" s="288">
        <v>42800</v>
      </c>
      <c r="E1209" s="301">
        <v>15.3</v>
      </c>
      <c r="F1209" s="315">
        <v>8743000</v>
      </c>
      <c r="G1209" s="316">
        <v>133767900</v>
      </c>
      <c r="H1209" s="306">
        <v>0</v>
      </c>
      <c r="I1209" s="301">
        <v>0</v>
      </c>
      <c r="J1209" s="333">
        <v>8743000</v>
      </c>
      <c r="K1209" s="289">
        <v>133767900</v>
      </c>
    </row>
    <row r="1210" spans="1:11" s="15" customFormat="1" ht="16.8" outlineLevel="1" thickBot="1" x14ac:dyDescent="0.35">
      <c r="A1210" s="292"/>
      <c r="B1210" s="293" t="s">
        <v>1917</v>
      </c>
      <c r="C1210" s="294"/>
      <c r="D1210" s="295"/>
      <c r="E1210" s="303"/>
      <c r="F1210" s="319">
        <f t="shared" ref="F1210:K1210" si="7">SUBTOTAL(9,F1198:F1209)</f>
        <v>15960000</v>
      </c>
      <c r="G1210" s="320">
        <f t="shared" si="7"/>
        <v>241377550</v>
      </c>
      <c r="H1210" s="309">
        <f t="shared" si="7"/>
        <v>0</v>
      </c>
      <c r="I1210" s="330">
        <f t="shared" si="7"/>
        <v>0</v>
      </c>
      <c r="J1210" s="335">
        <f t="shared" si="7"/>
        <v>15960000</v>
      </c>
      <c r="K1210" s="296">
        <f t="shared" si="7"/>
        <v>241377550</v>
      </c>
    </row>
    <row r="1211" spans="1:11" s="15" customFormat="1" outlineLevel="2" x14ac:dyDescent="0.3">
      <c r="A1211" s="98" t="s">
        <v>1792</v>
      </c>
      <c r="B1211" s="99" t="s">
        <v>1299</v>
      </c>
      <c r="C1211" s="127" t="s">
        <v>1793</v>
      </c>
      <c r="D1211" s="288">
        <v>42674</v>
      </c>
      <c r="E1211" s="301">
        <v>8.31</v>
      </c>
      <c r="F1211" s="315">
        <v>95000</v>
      </c>
      <c r="G1211" s="316">
        <v>789450</v>
      </c>
      <c r="H1211" s="306">
        <v>0</v>
      </c>
      <c r="I1211" s="301">
        <v>0</v>
      </c>
      <c r="J1211" s="333">
        <v>95000</v>
      </c>
      <c r="K1211" s="289">
        <v>789450</v>
      </c>
    </row>
    <row r="1212" spans="1:11" s="15" customFormat="1" outlineLevel="2" x14ac:dyDescent="0.3">
      <c r="A1212" s="98" t="s">
        <v>1792</v>
      </c>
      <c r="B1212" s="99" t="s">
        <v>1299</v>
      </c>
      <c r="C1212" s="127" t="s">
        <v>1793</v>
      </c>
      <c r="D1212" s="288">
        <v>42674</v>
      </c>
      <c r="E1212" s="301">
        <v>8.33</v>
      </c>
      <c r="F1212" s="315">
        <v>105000</v>
      </c>
      <c r="G1212" s="316">
        <v>874650</v>
      </c>
      <c r="H1212" s="306">
        <v>0</v>
      </c>
      <c r="I1212" s="301">
        <v>0</v>
      </c>
      <c r="J1212" s="333">
        <v>105000</v>
      </c>
      <c r="K1212" s="289">
        <v>874650</v>
      </c>
    </row>
    <row r="1213" spans="1:11" s="15" customFormat="1" outlineLevel="2" x14ac:dyDescent="0.3">
      <c r="A1213" s="98" t="s">
        <v>1792</v>
      </c>
      <c r="B1213" s="99" t="s">
        <v>1299</v>
      </c>
      <c r="C1213" s="127" t="s">
        <v>1793</v>
      </c>
      <c r="D1213" s="288">
        <v>42674</v>
      </c>
      <c r="E1213" s="301">
        <v>8.34</v>
      </c>
      <c r="F1213" s="315">
        <v>200000</v>
      </c>
      <c r="G1213" s="316">
        <v>1668000</v>
      </c>
      <c r="H1213" s="306">
        <v>0</v>
      </c>
      <c r="I1213" s="301">
        <v>0</v>
      </c>
      <c r="J1213" s="333">
        <v>200000</v>
      </c>
      <c r="K1213" s="289">
        <v>1668000</v>
      </c>
    </row>
    <row r="1214" spans="1:11" s="15" customFormat="1" outlineLevel="2" x14ac:dyDescent="0.3">
      <c r="A1214" s="98" t="s">
        <v>1792</v>
      </c>
      <c r="B1214" s="99" t="s">
        <v>1299</v>
      </c>
      <c r="C1214" s="127" t="s">
        <v>1793</v>
      </c>
      <c r="D1214" s="288">
        <v>42674</v>
      </c>
      <c r="E1214" s="301">
        <v>8.3800000000000008</v>
      </c>
      <c r="F1214" s="315">
        <v>200000</v>
      </c>
      <c r="G1214" s="316">
        <v>1676000</v>
      </c>
      <c r="H1214" s="306">
        <v>0</v>
      </c>
      <c r="I1214" s="301">
        <v>0</v>
      </c>
      <c r="J1214" s="333">
        <v>200000</v>
      </c>
      <c r="K1214" s="289">
        <v>1676000</v>
      </c>
    </row>
    <row r="1215" spans="1:11" s="15" customFormat="1" outlineLevel="2" x14ac:dyDescent="0.3">
      <c r="A1215" s="98" t="s">
        <v>1792</v>
      </c>
      <c r="B1215" s="99" t="s">
        <v>1299</v>
      </c>
      <c r="C1215" s="127" t="s">
        <v>1793</v>
      </c>
      <c r="D1215" s="288">
        <v>42674</v>
      </c>
      <c r="E1215" s="301">
        <v>8.39</v>
      </c>
      <c r="F1215" s="315">
        <v>500000</v>
      </c>
      <c r="G1215" s="316">
        <v>4195000</v>
      </c>
      <c r="H1215" s="306">
        <v>0</v>
      </c>
      <c r="I1215" s="301">
        <v>0</v>
      </c>
      <c r="J1215" s="333">
        <v>500000</v>
      </c>
      <c r="K1215" s="289">
        <v>4195000</v>
      </c>
    </row>
    <row r="1216" spans="1:11" s="15" customFormat="1" outlineLevel="2" x14ac:dyDescent="0.3">
      <c r="A1216" s="98" t="s">
        <v>1792</v>
      </c>
      <c r="B1216" s="99" t="s">
        <v>1299</v>
      </c>
      <c r="C1216" s="127" t="s">
        <v>1793</v>
      </c>
      <c r="D1216" s="288">
        <v>42674</v>
      </c>
      <c r="E1216" s="301">
        <v>8.4</v>
      </c>
      <c r="F1216" s="315">
        <v>600000</v>
      </c>
      <c r="G1216" s="316">
        <v>5040000</v>
      </c>
      <c r="H1216" s="306">
        <v>0</v>
      </c>
      <c r="I1216" s="301">
        <v>0</v>
      </c>
      <c r="J1216" s="333">
        <v>600000</v>
      </c>
      <c r="K1216" s="289">
        <v>5040000</v>
      </c>
    </row>
    <row r="1217" spans="1:11" s="15" customFormat="1" outlineLevel="2" x14ac:dyDescent="0.3">
      <c r="A1217" s="98" t="s">
        <v>1792</v>
      </c>
      <c r="B1217" s="99" t="s">
        <v>1299</v>
      </c>
      <c r="C1217" s="127" t="s">
        <v>1793</v>
      </c>
      <c r="D1217" s="288">
        <v>42674</v>
      </c>
      <c r="E1217" s="301">
        <v>8.41</v>
      </c>
      <c r="F1217" s="315">
        <v>269000</v>
      </c>
      <c r="G1217" s="316">
        <v>2262290</v>
      </c>
      <c r="H1217" s="306">
        <v>0</v>
      </c>
      <c r="I1217" s="301">
        <v>0</v>
      </c>
      <c r="J1217" s="333">
        <v>269000</v>
      </c>
      <c r="K1217" s="289">
        <v>2262290</v>
      </c>
    </row>
    <row r="1218" spans="1:11" s="15" customFormat="1" outlineLevel="2" x14ac:dyDescent="0.3">
      <c r="A1218" s="98" t="s">
        <v>1792</v>
      </c>
      <c r="B1218" s="99" t="s">
        <v>1299</v>
      </c>
      <c r="C1218" s="127" t="s">
        <v>1793</v>
      </c>
      <c r="D1218" s="288">
        <v>42674</v>
      </c>
      <c r="E1218" s="301">
        <v>8.42</v>
      </c>
      <c r="F1218" s="315">
        <v>131000</v>
      </c>
      <c r="G1218" s="316">
        <v>1103020</v>
      </c>
      <c r="H1218" s="306">
        <v>0</v>
      </c>
      <c r="I1218" s="301">
        <v>0</v>
      </c>
      <c r="J1218" s="333">
        <v>131000</v>
      </c>
      <c r="K1218" s="289">
        <v>1103020</v>
      </c>
    </row>
    <row r="1219" spans="1:11" s="15" customFormat="1" outlineLevel="2" x14ac:dyDescent="0.3">
      <c r="A1219" s="98" t="s">
        <v>1792</v>
      </c>
      <c r="B1219" s="99" t="s">
        <v>1299</v>
      </c>
      <c r="C1219" s="127" t="s">
        <v>1793</v>
      </c>
      <c r="D1219" s="288">
        <v>42676</v>
      </c>
      <c r="E1219" s="301">
        <v>8.1</v>
      </c>
      <c r="F1219" s="315">
        <v>600000</v>
      </c>
      <c r="G1219" s="316">
        <v>4860000</v>
      </c>
      <c r="H1219" s="306">
        <v>0</v>
      </c>
      <c r="I1219" s="301">
        <v>0</v>
      </c>
      <c r="J1219" s="333">
        <v>600000</v>
      </c>
      <c r="K1219" s="289">
        <v>4860000</v>
      </c>
    </row>
    <row r="1220" spans="1:11" s="15" customFormat="1" outlineLevel="2" x14ac:dyDescent="0.3">
      <c r="A1220" s="98" t="s">
        <v>1792</v>
      </c>
      <c r="B1220" s="99" t="s">
        <v>1299</v>
      </c>
      <c r="C1220" s="127" t="s">
        <v>1793</v>
      </c>
      <c r="D1220" s="288">
        <v>42738</v>
      </c>
      <c r="E1220" s="301">
        <v>9.5500000000000007</v>
      </c>
      <c r="F1220" s="315">
        <v>86000</v>
      </c>
      <c r="G1220" s="316">
        <v>821300</v>
      </c>
      <c r="H1220" s="306">
        <v>0</v>
      </c>
      <c r="I1220" s="301">
        <v>0</v>
      </c>
      <c r="J1220" s="333">
        <v>86000</v>
      </c>
      <c r="K1220" s="289">
        <v>821300</v>
      </c>
    </row>
    <row r="1221" spans="1:11" s="15" customFormat="1" outlineLevel="2" x14ac:dyDescent="0.3">
      <c r="A1221" s="98" t="s">
        <v>1792</v>
      </c>
      <c r="B1221" s="99" t="s">
        <v>1299</v>
      </c>
      <c r="C1221" s="127" t="s">
        <v>1793</v>
      </c>
      <c r="D1221" s="288">
        <v>42738</v>
      </c>
      <c r="E1221" s="301">
        <v>9.56</v>
      </c>
      <c r="F1221" s="315">
        <v>321000</v>
      </c>
      <c r="G1221" s="316">
        <v>3068760</v>
      </c>
      <c r="H1221" s="306">
        <v>0</v>
      </c>
      <c r="I1221" s="301">
        <v>0</v>
      </c>
      <c r="J1221" s="333">
        <v>321000</v>
      </c>
      <c r="K1221" s="289">
        <v>3068760</v>
      </c>
    </row>
    <row r="1222" spans="1:11" s="15" customFormat="1" outlineLevel="2" x14ac:dyDescent="0.3">
      <c r="A1222" s="98" t="s">
        <v>1792</v>
      </c>
      <c r="B1222" s="99" t="s">
        <v>1299</v>
      </c>
      <c r="C1222" s="127" t="s">
        <v>1793</v>
      </c>
      <c r="D1222" s="288">
        <v>42738</v>
      </c>
      <c r="E1222" s="301">
        <v>9.57</v>
      </c>
      <c r="F1222" s="315">
        <v>164000</v>
      </c>
      <c r="G1222" s="316">
        <v>1569480</v>
      </c>
      <c r="H1222" s="306">
        <v>0</v>
      </c>
      <c r="I1222" s="301">
        <v>0</v>
      </c>
      <c r="J1222" s="333">
        <v>164000</v>
      </c>
      <c r="K1222" s="289">
        <v>1569480</v>
      </c>
    </row>
    <row r="1223" spans="1:11" s="15" customFormat="1" outlineLevel="2" x14ac:dyDescent="0.3">
      <c r="A1223" s="98" t="s">
        <v>1792</v>
      </c>
      <c r="B1223" s="99" t="s">
        <v>1299</v>
      </c>
      <c r="C1223" s="127" t="s">
        <v>1793</v>
      </c>
      <c r="D1223" s="288">
        <v>42738</v>
      </c>
      <c r="E1223" s="301">
        <v>9.58</v>
      </c>
      <c r="F1223" s="315">
        <v>400000</v>
      </c>
      <c r="G1223" s="316">
        <v>3832000</v>
      </c>
      <c r="H1223" s="306">
        <v>0</v>
      </c>
      <c r="I1223" s="301">
        <v>0</v>
      </c>
      <c r="J1223" s="333">
        <v>400000</v>
      </c>
      <c r="K1223" s="289">
        <v>3832000</v>
      </c>
    </row>
    <row r="1224" spans="1:11" s="15" customFormat="1" outlineLevel="2" x14ac:dyDescent="0.3">
      <c r="A1224" s="98" t="s">
        <v>1792</v>
      </c>
      <c r="B1224" s="99" t="s">
        <v>1299</v>
      </c>
      <c r="C1224" s="127" t="s">
        <v>1793</v>
      </c>
      <c r="D1224" s="288">
        <v>42738</v>
      </c>
      <c r="E1224" s="301">
        <v>9.59</v>
      </c>
      <c r="F1224" s="315">
        <v>109000</v>
      </c>
      <c r="G1224" s="316">
        <v>1045310</v>
      </c>
      <c r="H1224" s="306">
        <v>0</v>
      </c>
      <c r="I1224" s="301">
        <v>0</v>
      </c>
      <c r="J1224" s="333">
        <v>109000</v>
      </c>
      <c r="K1224" s="289">
        <v>1045310</v>
      </c>
    </row>
    <row r="1225" spans="1:11" s="15" customFormat="1" outlineLevel="2" x14ac:dyDescent="0.3">
      <c r="A1225" s="98" t="s">
        <v>1792</v>
      </c>
      <c r="B1225" s="99" t="s">
        <v>1299</v>
      </c>
      <c r="C1225" s="127" t="s">
        <v>1793</v>
      </c>
      <c r="D1225" s="288">
        <v>42738</v>
      </c>
      <c r="E1225" s="301">
        <v>9.6</v>
      </c>
      <c r="F1225" s="315">
        <v>300000</v>
      </c>
      <c r="G1225" s="316">
        <v>2880000</v>
      </c>
      <c r="H1225" s="306">
        <v>0</v>
      </c>
      <c r="I1225" s="301">
        <v>0</v>
      </c>
      <c r="J1225" s="333">
        <v>300000</v>
      </c>
      <c r="K1225" s="289">
        <v>2880000</v>
      </c>
    </row>
    <row r="1226" spans="1:11" s="15" customFormat="1" outlineLevel="2" x14ac:dyDescent="0.3">
      <c r="A1226" s="98" t="s">
        <v>1792</v>
      </c>
      <c r="B1226" s="99" t="s">
        <v>1299</v>
      </c>
      <c r="C1226" s="127" t="s">
        <v>1793</v>
      </c>
      <c r="D1226" s="288">
        <v>42739</v>
      </c>
      <c r="E1226" s="301">
        <v>9.59</v>
      </c>
      <c r="F1226" s="315">
        <v>39000</v>
      </c>
      <c r="G1226" s="316">
        <v>374010</v>
      </c>
      <c r="H1226" s="306">
        <v>0</v>
      </c>
      <c r="I1226" s="301">
        <v>0</v>
      </c>
      <c r="J1226" s="333">
        <v>39000</v>
      </c>
      <c r="K1226" s="289">
        <v>374010</v>
      </c>
    </row>
    <row r="1227" spans="1:11" s="15" customFormat="1" outlineLevel="2" x14ac:dyDescent="0.3">
      <c r="A1227" s="98" t="s">
        <v>1792</v>
      </c>
      <c r="B1227" s="99" t="s">
        <v>1299</v>
      </c>
      <c r="C1227" s="127" t="s">
        <v>1793</v>
      </c>
      <c r="D1227" s="288">
        <v>42739</v>
      </c>
      <c r="E1227" s="301">
        <v>9.6</v>
      </c>
      <c r="F1227" s="315">
        <v>248000</v>
      </c>
      <c r="G1227" s="316">
        <v>2380800</v>
      </c>
      <c r="H1227" s="306">
        <v>0</v>
      </c>
      <c r="I1227" s="301">
        <v>0</v>
      </c>
      <c r="J1227" s="333">
        <v>248000</v>
      </c>
      <c r="K1227" s="289">
        <v>2380800</v>
      </c>
    </row>
    <row r="1228" spans="1:11" s="15" customFormat="1" outlineLevel="2" x14ac:dyDescent="0.3">
      <c r="A1228" s="98" t="s">
        <v>1792</v>
      </c>
      <c r="B1228" s="99" t="s">
        <v>1299</v>
      </c>
      <c r="C1228" s="127" t="s">
        <v>1793</v>
      </c>
      <c r="D1228" s="288">
        <v>42739</v>
      </c>
      <c r="E1228" s="301">
        <v>9.61</v>
      </c>
      <c r="F1228" s="315">
        <v>158000</v>
      </c>
      <c r="G1228" s="316">
        <v>1518380</v>
      </c>
      <c r="H1228" s="306">
        <v>0</v>
      </c>
      <c r="I1228" s="301">
        <v>0</v>
      </c>
      <c r="J1228" s="333">
        <v>158000</v>
      </c>
      <c r="K1228" s="289">
        <v>1518380</v>
      </c>
    </row>
    <row r="1229" spans="1:11" s="15" customFormat="1" outlineLevel="2" x14ac:dyDescent="0.3">
      <c r="A1229" s="98" t="s">
        <v>1792</v>
      </c>
      <c r="B1229" s="99" t="s">
        <v>1299</v>
      </c>
      <c r="C1229" s="127" t="s">
        <v>1793</v>
      </c>
      <c r="D1229" s="288">
        <v>42739</v>
      </c>
      <c r="E1229" s="301">
        <v>9.6199999999999992</v>
      </c>
      <c r="F1229" s="315">
        <v>150000</v>
      </c>
      <c r="G1229" s="316">
        <v>1443000</v>
      </c>
      <c r="H1229" s="306">
        <v>0</v>
      </c>
      <c r="I1229" s="301">
        <v>0</v>
      </c>
      <c r="J1229" s="333">
        <v>150000</v>
      </c>
      <c r="K1229" s="289">
        <v>1443000</v>
      </c>
    </row>
    <row r="1230" spans="1:11" s="15" customFormat="1" outlineLevel="2" x14ac:dyDescent="0.3">
      <c r="A1230" s="98" t="s">
        <v>1792</v>
      </c>
      <c r="B1230" s="99" t="s">
        <v>1299</v>
      </c>
      <c r="C1230" s="127" t="s">
        <v>1793</v>
      </c>
      <c r="D1230" s="288">
        <v>42746</v>
      </c>
      <c r="E1230" s="301">
        <v>11.7</v>
      </c>
      <c r="F1230" s="315">
        <v>0</v>
      </c>
      <c r="G1230" s="316">
        <v>0</v>
      </c>
      <c r="H1230" s="307">
        <v>70000</v>
      </c>
      <c r="I1230" s="328">
        <v>819000</v>
      </c>
      <c r="J1230" s="333">
        <v>-70000</v>
      </c>
      <c r="K1230" s="289">
        <v>-819000</v>
      </c>
    </row>
    <row r="1231" spans="1:11" s="15" customFormat="1" outlineLevel="2" x14ac:dyDescent="0.3">
      <c r="A1231" s="98" t="s">
        <v>1792</v>
      </c>
      <c r="B1231" s="99" t="s">
        <v>1299</v>
      </c>
      <c r="C1231" s="127" t="s">
        <v>1793</v>
      </c>
      <c r="D1231" s="288">
        <v>42772</v>
      </c>
      <c r="E1231" s="301">
        <v>17.8</v>
      </c>
      <c r="F1231" s="315">
        <v>0</v>
      </c>
      <c r="G1231" s="316">
        <v>0</v>
      </c>
      <c r="H1231" s="307">
        <v>600000</v>
      </c>
      <c r="I1231" s="328">
        <v>10680000</v>
      </c>
      <c r="J1231" s="333">
        <v>-600000</v>
      </c>
      <c r="K1231" s="289">
        <v>-10680000</v>
      </c>
    </row>
    <row r="1232" spans="1:11" s="15" customFormat="1" outlineLevel="2" x14ac:dyDescent="0.3">
      <c r="A1232" s="98" t="s">
        <v>1792</v>
      </c>
      <c r="B1232" s="99" t="s">
        <v>1299</v>
      </c>
      <c r="C1232" s="127" t="s">
        <v>1793</v>
      </c>
      <c r="D1232" s="288">
        <v>42772</v>
      </c>
      <c r="E1232" s="301">
        <v>17.850000000000001</v>
      </c>
      <c r="F1232" s="315">
        <v>0</v>
      </c>
      <c r="G1232" s="316">
        <v>0</v>
      </c>
      <c r="H1232" s="307">
        <v>1996000</v>
      </c>
      <c r="I1232" s="328">
        <v>35628600</v>
      </c>
      <c r="J1232" s="333">
        <v>-1996000</v>
      </c>
      <c r="K1232" s="289">
        <v>-35628600</v>
      </c>
    </row>
    <row r="1233" spans="1:11" s="15" customFormat="1" outlineLevel="2" x14ac:dyDescent="0.3">
      <c r="A1233" s="98" t="s">
        <v>1792</v>
      </c>
      <c r="B1233" s="99" t="s">
        <v>1299</v>
      </c>
      <c r="C1233" s="127" t="s">
        <v>1793</v>
      </c>
      <c r="D1233" s="288">
        <v>42772</v>
      </c>
      <c r="E1233" s="301">
        <v>17.95</v>
      </c>
      <c r="F1233" s="315">
        <v>0</v>
      </c>
      <c r="G1233" s="316">
        <v>0</v>
      </c>
      <c r="H1233" s="307">
        <v>2009000</v>
      </c>
      <c r="I1233" s="328">
        <v>36061550</v>
      </c>
      <c r="J1233" s="333">
        <v>-2009000</v>
      </c>
      <c r="K1233" s="289">
        <v>-36061550</v>
      </c>
    </row>
    <row r="1234" spans="1:11" s="15" customFormat="1" outlineLevel="2" x14ac:dyDescent="0.3">
      <c r="A1234" s="98" t="s">
        <v>1792</v>
      </c>
      <c r="B1234" s="99" t="s">
        <v>1299</v>
      </c>
      <c r="C1234" s="127" t="s">
        <v>1793</v>
      </c>
      <c r="D1234" s="288">
        <v>42775</v>
      </c>
      <c r="E1234" s="301">
        <v>18</v>
      </c>
      <c r="F1234" s="315">
        <v>1472000</v>
      </c>
      <c r="G1234" s="316">
        <v>26496000</v>
      </c>
      <c r="H1234" s="306">
        <v>0</v>
      </c>
      <c r="I1234" s="301">
        <v>0</v>
      </c>
      <c r="J1234" s="333">
        <v>1472000</v>
      </c>
      <c r="K1234" s="289">
        <v>26496000</v>
      </c>
    </row>
    <row r="1235" spans="1:11" s="15" customFormat="1" outlineLevel="2" x14ac:dyDescent="0.3">
      <c r="A1235" s="98" t="s">
        <v>1792</v>
      </c>
      <c r="B1235" s="99" t="s">
        <v>1299</v>
      </c>
      <c r="C1235" s="127" t="s">
        <v>1793</v>
      </c>
      <c r="D1235" s="288">
        <v>42775</v>
      </c>
      <c r="E1235" s="301">
        <v>18.05</v>
      </c>
      <c r="F1235" s="315">
        <v>1000</v>
      </c>
      <c r="G1235" s="316">
        <v>18050</v>
      </c>
      <c r="H1235" s="306">
        <v>0</v>
      </c>
      <c r="I1235" s="301">
        <v>0</v>
      </c>
      <c r="J1235" s="333">
        <v>1000</v>
      </c>
      <c r="K1235" s="289">
        <v>18050</v>
      </c>
    </row>
    <row r="1236" spans="1:11" s="15" customFormat="1" outlineLevel="2" x14ac:dyDescent="0.3">
      <c r="A1236" s="98" t="s">
        <v>1792</v>
      </c>
      <c r="B1236" s="99" t="s">
        <v>1299</v>
      </c>
      <c r="C1236" s="127" t="s">
        <v>1793</v>
      </c>
      <c r="D1236" s="288">
        <v>42775</v>
      </c>
      <c r="E1236" s="301">
        <v>19.5</v>
      </c>
      <c r="F1236" s="315">
        <v>127000</v>
      </c>
      <c r="G1236" s="316">
        <v>2476500</v>
      </c>
      <c r="H1236" s="306">
        <v>0</v>
      </c>
      <c r="I1236" s="301">
        <v>0</v>
      </c>
      <c r="J1236" s="333">
        <v>127000</v>
      </c>
      <c r="K1236" s="289">
        <v>2476500</v>
      </c>
    </row>
    <row r="1237" spans="1:11" s="15" customFormat="1" outlineLevel="2" x14ac:dyDescent="0.3">
      <c r="A1237" s="98" t="s">
        <v>1792</v>
      </c>
      <c r="B1237" s="99" t="s">
        <v>1299</v>
      </c>
      <c r="C1237" s="127" t="s">
        <v>1793</v>
      </c>
      <c r="D1237" s="288">
        <v>42782</v>
      </c>
      <c r="E1237" s="301">
        <v>16.899999999999999</v>
      </c>
      <c r="F1237" s="315">
        <v>0</v>
      </c>
      <c r="G1237" s="316">
        <v>0</v>
      </c>
      <c r="H1237" s="307">
        <v>538000</v>
      </c>
      <c r="I1237" s="328">
        <v>9092200</v>
      </c>
      <c r="J1237" s="333">
        <v>-538000</v>
      </c>
      <c r="K1237" s="289">
        <v>-9092200</v>
      </c>
    </row>
    <row r="1238" spans="1:11" s="15" customFormat="1" outlineLevel="2" x14ac:dyDescent="0.3">
      <c r="A1238" s="98" t="s">
        <v>1792</v>
      </c>
      <c r="B1238" s="99" t="s">
        <v>1299</v>
      </c>
      <c r="C1238" s="127" t="s">
        <v>1793</v>
      </c>
      <c r="D1238" s="288">
        <v>42782</v>
      </c>
      <c r="E1238" s="301">
        <v>16.95</v>
      </c>
      <c r="F1238" s="315">
        <v>0</v>
      </c>
      <c r="G1238" s="316">
        <v>0</v>
      </c>
      <c r="H1238" s="307">
        <v>385000</v>
      </c>
      <c r="I1238" s="328">
        <v>6525750</v>
      </c>
      <c r="J1238" s="333">
        <v>-385000</v>
      </c>
      <c r="K1238" s="289">
        <v>-6525750</v>
      </c>
    </row>
    <row r="1239" spans="1:11" s="15" customFormat="1" ht="16.8" outlineLevel="2" thickBot="1" x14ac:dyDescent="0.35">
      <c r="A1239" s="98" t="s">
        <v>1792</v>
      </c>
      <c r="B1239" s="99" t="s">
        <v>1299</v>
      </c>
      <c r="C1239" s="127" t="s">
        <v>1793</v>
      </c>
      <c r="D1239" s="288">
        <v>42782</v>
      </c>
      <c r="E1239" s="301">
        <v>17</v>
      </c>
      <c r="F1239" s="315">
        <v>0</v>
      </c>
      <c r="G1239" s="316">
        <v>0</v>
      </c>
      <c r="H1239" s="307">
        <v>677000</v>
      </c>
      <c r="I1239" s="328">
        <v>11509000</v>
      </c>
      <c r="J1239" s="333">
        <v>-677000</v>
      </c>
      <c r="K1239" s="289">
        <v>-11509000</v>
      </c>
    </row>
    <row r="1240" spans="1:11" s="15" customFormat="1" ht="16.8" outlineLevel="1" thickBot="1" x14ac:dyDescent="0.35">
      <c r="A1240" s="292"/>
      <c r="B1240" s="293" t="s">
        <v>1794</v>
      </c>
      <c r="C1240" s="294"/>
      <c r="D1240" s="295"/>
      <c r="E1240" s="303"/>
      <c r="F1240" s="319">
        <f t="shared" ref="F1240:K1240" si="8">SUBTOTAL(9,F1211:F1239)</f>
        <v>6275000</v>
      </c>
      <c r="G1240" s="320">
        <f t="shared" si="8"/>
        <v>70392000</v>
      </c>
      <c r="H1240" s="309">
        <f t="shared" si="8"/>
        <v>6275000</v>
      </c>
      <c r="I1240" s="330">
        <f t="shared" si="8"/>
        <v>110316100</v>
      </c>
      <c r="J1240" s="335">
        <f t="shared" si="8"/>
        <v>0</v>
      </c>
      <c r="K1240" s="296">
        <f t="shared" si="8"/>
        <v>-39924100</v>
      </c>
    </row>
    <row r="1241" spans="1:11" s="15" customFormat="1" outlineLevel="2" x14ac:dyDescent="0.3">
      <c r="A1241" s="98" t="s">
        <v>1795</v>
      </c>
      <c r="B1241" s="99" t="s">
        <v>1440</v>
      </c>
      <c r="C1241" s="127" t="s">
        <v>1796</v>
      </c>
      <c r="D1241" s="288">
        <v>42636</v>
      </c>
      <c r="E1241" s="301">
        <v>8.07</v>
      </c>
      <c r="F1241" s="315">
        <v>1500000</v>
      </c>
      <c r="G1241" s="316">
        <v>12105000</v>
      </c>
      <c r="H1241" s="306">
        <v>0</v>
      </c>
      <c r="I1241" s="301">
        <v>0</v>
      </c>
      <c r="J1241" s="333">
        <v>1500000</v>
      </c>
      <c r="K1241" s="289">
        <v>12105000</v>
      </c>
    </row>
    <row r="1242" spans="1:11" s="15" customFormat="1" outlineLevel="2" x14ac:dyDescent="0.3">
      <c r="A1242" s="98" t="s">
        <v>1795</v>
      </c>
      <c r="B1242" s="99" t="s">
        <v>1440</v>
      </c>
      <c r="C1242" s="127" t="s">
        <v>1797</v>
      </c>
      <c r="D1242" s="288">
        <v>42734</v>
      </c>
      <c r="E1242" s="301">
        <v>9.5399999999999991</v>
      </c>
      <c r="F1242" s="315">
        <v>900000</v>
      </c>
      <c r="G1242" s="316">
        <v>8586000</v>
      </c>
      <c r="H1242" s="306">
        <v>0</v>
      </c>
      <c r="I1242" s="301">
        <v>0</v>
      </c>
      <c r="J1242" s="333">
        <v>900000</v>
      </c>
      <c r="K1242" s="289">
        <v>8586000</v>
      </c>
    </row>
    <row r="1243" spans="1:11" s="15" customFormat="1" outlineLevel="2" x14ac:dyDescent="0.3">
      <c r="A1243" s="98" t="s">
        <v>1798</v>
      </c>
      <c r="B1243" s="99" t="s">
        <v>1440</v>
      </c>
      <c r="C1243" s="127" t="s">
        <v>1797</v>
      </c>
      <c r="D1243" s="288">
        <v>42738</v>
      </c>
      <c r="E1243" s="301">
        <v>9.56</v>
      </c>
      <c r="F1243" s="315">
        <v>600000</v>
      </c>
      <c r="G1243" s="316">
        <v>5736000</v>
      </c>
      <c r="H1243" s="306">
        <v>0</v>
      </c>
      <c r="I1243" s="301">
        <v>0</v>
      </c>
      <c r="J1243" s="333">
        <v>600000</v>
      </c>
      <c r="K1243" s="289">
        <v>5736000</v>
      </c>
    </row>
    <row r="1244" spans="1:11" s="15" customFormat="1" outlineLevel="2" x14ac:dyDescent="0.3">
      <c r="A1244" s="98" t="s">
        <v>1795</v>
      </c>
      <c r="B1244" s="99" t="s">
        <v>1440</v>
      </c>
      <c r="C1244" s="127" t="s">
        <v>1796</v>
      </c>
      <c r="D1244" s="288">
        <v>42769</v>
      </c>
      <c r="E1244" s="301">
        <v>16.95</v>
      </c>
      <c r="F1244" s="315">
        <v>100000</v>
      </c>
      <c r="G1244" s="316">
        <v>1695000</v>
      </c>
      <c r="H1244" s="306">
        <v>0</v>
      </c>
      <c r="I1244" s="301">
        <v>0</v>
      </c>
      <c r="J1244" s="333">
        <v>100000</v>
      </c>
      <c r="K1244" s="289">
        <v>1695000</v>
      </c>
    </row>
    <row r="1245" spans="1:11" s="15" customFormat="1" outlineLevel="2" x14ac:dyDescent="0.3">
      <c r="A1245" s="98" t="s">
        <v>1795</v>
      </c>
      <c r="B1245" s="99" t="s">
        <v>1440</v>
      </c>
      <c r="C1245" s="127" t="s">
        <v>1796</v>
      </c>
      <c r="D1245" s="288">
        <v>42769</v>
      </c>
      <c r="E1245" s="301">
        <v>17.75</v>
      </c>
      <c r="F1245" s="315">
        <v>0</v>
      </c>
      <c r="G1245" s="316">
        <v>0</v>
      </c>
      <c r="H1245" s="307">
        <v>50000</v>
      </c>
      <c r="I1245" s="328">
        <v>887500</v>
      </c>
      <c r="J1245" s="333">
        <v>-50000</v>
      </c>
      <c r="K1245" s="289">
        <v>-887500</v>
      </c>
    </row>
    <row r="1246" spans="1:11" s="15" customFormat="1" outlineLevel="2" x14ac:dyDescent="0.3">
      <c r="A1246" s="98" t="s">
        <v>1798</v>
      </c>
      <c r="B1246" s="99" t="s">
        <v>1440</v>
      </c>
      <c r="C1246" s="127" t="s">
        <v>1796</v>
      </c>
      <c r="D1246" s="288">
        <v>42769</v>
      </c>
      <c r="E1246" s="301">
        <v>18</v>
      </c>
      <c r="F1246" s="315">
        <v>0</v>
      </c>
      <c r="G1246" s="316">
        <v>0</v>
      </c>
      <c r="H1246" s="307">
        <v>50000</v>
      </c>
      <c r="I1246" s="328">
        <v>900000</v>
      </c>
      <c r="J1246" s="333">
        <v>-50000</v>
      </c>
      <c r="K1246" s="289">
        <v>-900000</v>
      </c>
    </row>
    <row r="1247" spans="1:11" s="15" customFormat="1" outlineLevel="2" x14ac:dyDescent="0.3">
      <c r="A1247" s="98" t="s">
        <v>1795</v>
      </c>
      <c r="B1247" s="99" t="s">
        <v>1440</v>
      </c>
      <c r="C1247" s="127" t="s">
        <v>1797</v>
      </c>
      <c r="D1247" s="288">
        <v>42772</v>
      </c>
      <c r="E1247" s="301">
        <v>17.850000000000001</v>
      </c>
      <c r="F1247" s="315">
        <v>0</v>
      </c>
      <c r="G1247" s="316">
        <v>0</v>
      </c>
      <c r="H1247" s="307">
        <v>283000</v>
      </c>
      <c r="I1247" s="328">
        <v>5051550</v>
      </c>
      <c r="J1247" s="333">
        <v>-283000</v>
      </c>
      <c r="K1247" s="289">
        <v>-5051550</v>
      </c>
    </row>
    <row r="1248" spans="1:11" s="15" customFormat="1" outlineLevel="2" x14ac:dyDescent="0.3">
      <c r="A1248" s="98" t="s">
        <v>1798</v>
      </c>
      <c r="B1248" s="99" t="s">
        <v>1440</v>
      </c>
      <c r="C1248" s="127" t="s">
        <v>1797</v>
      </c>
      <c r="D1248" s="288">
        <v>42772</v>
      </c>
      <c r="E1248" s="301">
        <v>17.899999999999999</v>
      </c>
      <c r="F1248" s="315">
        <v>0</v>
      </c>
      <c r="G1248" s="316">
        <v>0</v>
      </c>
      <c r="H1248" s="307">
        <v>1217000</v>
      </c>
      <c r="I1248" s="328">
        <v>21784300</v>
      </c>
      <c r="J1248" s="333">
        <v>-1217000</v>
      </c>
      <c r="K1248" s="289">
        <v>-21784300</v>
      </c>
    </row>
    <row r="1249" spans="1:11" s="15" customFormat="1" outlineLevel="2" x14ac:dyDescent="0.3">
      <c r="A1249" s="98" t="s">
        <v>1795</v>
      </c>
      <c r="B1249" s="99" t="s">
        <v>1440</v>
      </c>
      <c r="C1249" s="127" t="s">
        <v>1796</v>
      </c>
      <c r="D1249" s="288">
        <v>42773</v>
      </c>
      <c r="E1249" s="301">
        <v>18.149999999999999</v>
      </c>
      <c r="F1249" s="315">
        <v>500000</v>
      </c>
      <c r="G1249" s="316">
        <v>9075000</v>
      </c>
      <c r="H1249" s="306">
        <v>0</v>
      </c>
      <c r="I1249" s="301">
        <v>0</v>
      </c>
      <c r="J1249" s="333">
        <v>500000</v>
      </c>
      <c r="K1249" s="289">
        <v>9075000</v>
      </c>
    </row>
    <row r="1250" spans="1:11" s="15" customFormat="1" outlineLevel="2" x14ac:dyDescent="0.3">
      <c r="A1250" s="98" t="s">
        <v>1798</v>
      </c>
      <c r="B1250" s="99" t="s">
        <v>1440</v>
      </c>
      <c r="C1250" s="127" t="s">
        <v>1796</v>
      </c>
      <c r="D1250" s="288">
        <v>42776</v>
      </c>
      <c r="E1250" s="301">
        <v>18.899999999999999</v>
      </c>
      <c r="F1250" s="315">
        <v>0</v>
      </c>
      <c r="G1250" s="316">
        <v>0</v>
      </c>
      <c r="H1250" s="307">
        <v>200000</v>
      </c>
      <c r="I1250" s="328">
        <v>3780000</v>
      </c>
      <c r="J1250" s="333">
        <v>-200000</v>
      </c>
      <c r="K1250" s="289">
        <v>-3780000</v>
      </c>
    </row>
    <row r="1251" spans="1:11" s="15" customFormat="1" outlineLevel="2" x14ac:dyDescent="0.3">
      <c r="A1251" s="98" t="s">
        <v>1798</v>
      </c>
      <c r="B1251" s="99" t="s">
        <v>1440</v>
      </c>
      <c r="C1251" s="127" t="s">
        <v>1796</v>
      </c>
      <c r="D1251" s="288">
        <v>42776</v>
      </c>
      <c r="E1251" s="301">
        <v>18.95</v>
      </c>
      <c r="F1251" s="315">
        <v>0</v>
      </c>
      <c r="G1251" s="316">
        <v>0</v>
      </c>
      <c r="H1251" s="307">
        <v>200000</v>
      </c>
      <c r="I1251" s="328">
        <v>3790000</v>
      </c>
      <c r="J1251" s="333">
        <v>-200000</v>
      </c>
      <c r="K1251" s="289">
        <v>-3790000</v>
      </c>
    </row>
    <row r="1252" spans="1:11" s="15" customFormat="1" outlineLevel="2" x14ac:dyDescent="0.3">
      <c r="A1252" s="98" t="s">
        <v>1798</v>
      </c>
      <c r="B1252" s="99" t="s">
        <v>1440</v>
      </c>
      <c r="C1252" s="127" t="s">
        <v>1796</v>
      </c>
      <c r="D1252" s="288">
        <v>42776</v>
      </c>
      <c r="E1252" s="301">
        <v>19.100000000000001</v>
      </c>
      <c r="F1252" s="315">
        <v>0</v>
      </c>
      <c r="G1252" s="316">
        <v>0</v>
      </c>
      <c r="H1252" s="307">
        <v>347000</v>
      </c>
      <c r="I1252" s="328">
        <v>6627700</v>
      </c>
      <c r="J1252" s="333">
        <v>-347000</v>
      </c>
      <c r="K1252" s="289">
        <v>-6627700</v>
      </c>
    </row>
    <row r="1253" spans="1:11" s="15" customFormat="1" outlineLevel="2" x14ac:dyDescent="0.3">
      <c r="A1253" s="98" t="s">
        <v>1795</v>
      </c>
      <c r="B1253" s="99" t="s">
        <v>1440</v>
      </c>
      <c r="C1253" s="127" t="s">
        <v>1796</v>
      </c>
      <c r="D1253" s="288">
        <v>42776</v>
      </c>
      <c r="E1253" s="301">
        <v>19.149999999999999</v>
      </c>
      <c r="F1253" s="315">
        <v>0</v>
      </c>
      <c r="G1253" s="316">
        <v>0</v>
      </c>
      <c r="H1253" s="307">
        <v>53000</v>
      </c>
      <c r="I1253" s="328">
        <v>1014950</v>
      </c>
      <c r="J1253" s="333">
        <v>-53000</v>
      </c>
      <c r="K1253" s="289">
        <v>-1014950</v>
      </c>
    </row>
    <row r="1254" spans="1:11" s="15" customFormat="1" outlineLevel="2" x14ac:dyDescent="0.3">
      <c r="A1254" s="98" t="s">
        <v>1798</v>
      </c>
      <c r="B1254" s="99" t="s">
        <v>1440</v>
      </c>
      <c r="C1254" s="127" t="s">
        <v>1796</v>
      </c>
      <c r="D1254" s="288">
        <v>42776</v>
      </c>
      <c r="E1254" s="301">
        <v>19.45</v>
      </c>
      <c r="F1254" s="315">
        <v>0</v>
      </c>
      <c r="G1254" s="316">
        <v>0</v>
      </c>
      <c r="H1254" s="307">
        <v>100000</v>
      </c>
      <c r="I1254" s="328">
        <v>1945000</v>
      </c>
      <c r="J1254" s="333">
        <v>-100000</v>
      </c>
      <c r="K1254" s="289">
        <v>-1945000</v>
      </c>
    </row>
    <row r="1255" spans="1:11" s="15" customFormat="1" outlineLevel="2" x14ac:dyDescent="0.3">
      <c r="A1255" s="98" t="s">
        <v>1795</v>
      </c>
      <c r="B1255" s="99" t="s">
        <v>1440</v>
      </c>
      <c r="C1255" s="127" t="s">
        <v>1796</v>
      </c>
      <c r="D1255" s="288">
        <v>42776</v>
      </c>
      <c r="E1255" s="301">
        <v>19.55</v>
      </c>
      <c r="F1255" s="315">
        <v>0</v>
      </c>
      <c r="G1255" s="316">
        <v>0</v>
      </c>
      <c r="H1255" s="307">
        <v>100000</v>
      </c>
      <c r="I1255" s="328">
        <v>1955000</v>
      </c>
      <c r="J1255" s="333">
        <v>-100000</v>
      </c>
      <c r="K1255" s="289">
        <v>-1955000</v>
      </c>
    </row>
    <row r="1256" spans="1:11" s="15" customFormat="1" outlineLevel="2" x14ac:dyDescent="0.3">
      <c r="A1256" s="98" t="s">
        <v>1798</v>
      </c>
      <c r="B1256" s="99" t="s">
        <v>1440</v>
      </c>
      <c r="C1256" s="127" t="s">
        <v>1796</v>
      </c>
      <c r="D1256" s="288">
        <v>42779</v>
      </c>
      <c r="E1256" s="301">
        <v>17.899999999999999</v>
      </c>
      <c r="F1256" s="315">
        <v>0</v>
      </c>
      <c r="G1256" s="316">
        <v>0</v>
      </c>
      <c r="H1256" s="307">
        <v>1027000</v>
      </c>
      <c r="I1256" s="328">
        <v>18383300</v>
      </c>
      <c r="J1256" s="333">
        <v>-1027000</v>
      </c>
      <c r="K1256" s="289">
        <v>-18383300</v>
      </c>
    </row>
    <row r="1257" spans="1:11" s="15" customFormat="1" outlineLevel="2" x14ac:dyDescent="0.3">
      <c r="A1257" s="98" t="s">
        <v>1798</v>
      </c>
      <c r="B1257" s="99" t="s">
        <v>1440</v>
      </c>
      <c r="C1257" s="127" t="s">
        <v>1796</v>
      </c>
      <c r="D1257" s="288">
        <v>42779</v>
      </c>
      <c r="E1257" s="301">
        <v>17.95</v>
      </c>
      <c r="F1257" s="315">
        <v>0</v>
      </c>
      <c r="G1257" s="316">
        <v>0</v>
      </c>
      <c r="H1257" s="307">
        <v>200000</v>
      </c>
      <c r="I1257" s="328">
        <v>3590000</v>
      </c>
      <c r="J1257" s="333">
        <v>-200000</v>
      </c>
      <c r="K1257" s="289">
        <v>-3590000</v>
      </c>
    </row>
    <row r="1258" spans="1:11" s="15" customFormat="1" outlineLevel="2" x14ac:dyDescent="0.3">
      <c r="A1258" s="98" t="s">
        <v>1798</v>
      </c>
      <c r="B1258" s="99" t="s">
        <v>1440</v>
      </c>
      <c r="C1258" s="127" t="s">
        <v>1796</v>
      </c>
      <c r="D1258" s="288">
        <v>42779</v>
      </c>
      <c r="E1258" s="301">
        <v>18</v>
      </c>
      <c r="F1258" s="315">
        <v>0</v>
      </c>
      <c r="G1258" s="316">
        <v>0</v>
      </c>
      <c r="H1258" s="307">
        <v>283000</v>
      </c>
      <c r="I1258" s="328">
        <v>5094000</v>
      </c>
      <c r="J1258" s="333">
        <v>-283000</v>
      </c>
      <c r="K1258" s="289">
        <v>-5094000</v>
      </c>
    </row>
    <row r="1259" spans="1:11" s="15" customFormat="1" outlineLevel="2" x14ac:dyDescent="0.3">
      <c r="A1259" s="98" t="s">
        <v>1795</v>
      </c>
      <c r="B1259" s="99" t="s">
        <v>1440</v>
      </c>
      <c r="C1259" s="127" t="s">
        <v>1796</v>
      </c>
      <c r="D1259" s="288">
        <v>42779</v>
      </c>
      <c r="E1259" s="301">
        <v>18.399999999999999</v>
      </c>
      <c r="F1259" s="315">
        <v>50000</v>
      </c>
      <c r="G1259" s="316">
        <v>920000</v>
      </c>
      <c r="H1259" s="306">
        <v>0</v>
      </c>
      <c r="I1259" s="301">
        <v>0</v>
      </c>
      <c r="J1259" s="333">
        <v>50000</v>
      </c>
      <c r="K1259" s="289">
        <v>920000</v>
      </c>
    </row>
    <row r="1260" spans="1:11" s="15" customFormat="1" outlineLevel="2" x14ac:dyDescent="0.3">
      <c r="A1260" s="98" t="s">
        <v>1798</v>
      </c>
      <c r="B1260" s="99" t="s">
        <v>1440</v>
      </c>
      <c r="C1260" s="127" t="s">
        <v>1796</v>
      </c>
      <c r="D1260" s="288">
        <v>42779</v>
      </c>
      <c r="E1260" s="301">
        <v>18.45</v>
      </c>
      <c r="F1260" s="315">
        <v>50000</v>
      </c>
      <c r="G1260" s="316">
        <v>922500</v>
      </c>
      <c r="H1260" s="306">
        <v>0</v>
      </c>
      <c r="I1260" s="301">
        <v>0</v>
      </c>
      <c r="J1260" s="333">
        <v>50000</v>
      </c>
      <c r="K1260" s="289">
        <v>922500</v>
      </c>
    </row>
    <row r="1261" spans="1:11" s="15" customFormat="1" outlineLevel="2" x14ac:dyDescent="0.3">
      <c r="A1261" s="98" t="s">
        <v>1798</v>
      </c>
      <c r="B1261" s="99" t="s">
        <v>1440</v>
      </c>
      <c r="C1261" s="127" t="s">
        <v>1796</v>
      </c>
      <c r="D1261" s="288">
        <v>42779</v>
      </c>
      <c r="E1261" s="301">
        <v>18.5</v>
      </c>
      <c r="F1261" s="315">
        <v>50000</v>
      </c>
      <c r="G1261" s="316">
        <v>925000</v>
      </c>
      <c r="H1261" s="306">
        <v>0</v>
      </c>
      <c r="I1261" s="301">
        <v>0</v>
      </c>
      <c r="J1261" s="333">
        <v>50000</v>
      </c>
      <c r="K1261" s="289">
        <v>925000</v>
      </c>
    </row>
    <row r="1262" spans="1:11" s="15" customFormat="1" outlineLevel="2" x14ac:dyDescent="0.3">
      <c r="A1262" s="98" t="s">
        <v>1798</v>
      </c>
      <c r="B1262" s="99" t="s">
        <v>1440</v>
      </c>
      <c r="C1262" s="127" t="s">
        <v>1796</v>
      </c>
      <c r="D1262" s="288">
        <v>42779</v>
      </c>
      <c r="E1262" s="301">
        <v>18.55</v>
      </c>
      <c r="F1262" s="315">
        <v>100000</v>
      </c>
      <c r="G1262" s="316">
        <v>1855000</v>
      </c>
      <c r="H1262" s="306">
        <v>0</v>
      </c>
      <c r="I1262" s="301">
        <v>0</v>
      </c>
      <c r="J1262" s="333">
        <v>100000</v>
      </c>
      <c r="K1262" s="289">
        <v>1855000</v>
      </c>
    </row>
    <row r="1263" spans="1:11" s="15" customFormat="1" outlineLevel="2" x14ac:dyDescent="0.3">
      <c r="A1263" s="98" t="s">
        <v>1798</v>
      </c>
      <c r="B1263" s="99" t="s">
        <v>1440</v>
      </c>
      <c r="C1263" s="127" t="s">
        <v>1796</v>
      </c>
      <c r="D1263" s="288">
        <v>42779</v>
      </c>
      <c r="E1263" s="301">
        <v>18.600000000000001</v>
      </c>
      <c r="F1263" s="315">
        <v>228000</v>
      </c>
      <c r="G1263" s="316">
        <v>4240800</v>
      </c>
      <c r="H1263" s="306">
        <v>0</v>
      </c>
      <c r="I1263" s="301">
        <v>0</v>
      </c>
      <c r="J1263" s="333">
        <v>228000</v>
      </c>
      <c r="K1263" s="289">
        <v>4240800</v>
      </c>
    </row>
    <row r="1264" spans="1:11" s="15" customFormat="1" outlineLevel="2" x14ac:dyDescent="0.3">
      <c r="A1264" s="98" t="s">
        <v>1798</v>
      </c>
      <c r="B1264" s="99" t="s">
        <v>1440</v>
      </c>
      <c r="C1264" s="127" t="s">
        <v>1796</v>
      </c>
      <c r="D1264" s="288">
        <v>42779</v>
      </c>
      <c r="E1264" s="301">
        <v>18.649999999999999</v>
      </c>
      <c r="F1264" s="315">
        <v>272000</v>
      </c>
      <c r="G1264" s="316">
        <v>5072800</v>
      </c>
      <c r="H1264" s="306">
        <v>0</v>
      </c>
      <c r="I1264" s="301">
        <v>0</v>
      </c>
      <c r="J1264" s="333">
        <v>272000</v>
      </c>
      <c r="K1264" s="289">
        <v>5072800</v>
      </c>
    </row>
    <row r="1265" spans="1:11" s="15" customFormat="1" outlineLevel="2" x14ac:dyDescent="0.3">
      <c r="A1265" s="98" t="s">
        <v>1798</v>
      </c>
      <c r="B1265" s="99" t="s">
        <v>1440</v>
      </c>
      <c r="C1265" s="127" t="s">
        <v>1796</v>
      </c>
      <c r="D1265" s="288">
        <v>42779</v>
      </c>
      <c r="E1265" s="301">
        <v>18.75</v>
      </c>
      <c r="F1265" s="315">
        <v>350000</v>
      </c>
      <c r="G1265" s="316">
        <v>6562500</v>
      </c>
      <c r="H1265" s="306">
        <v>0</v>
      </c>
      <c r="I1265" s="301">
        <v>0</v>
      </c>
      <c r="J1265" s="333">
        <v>350000</v>
      </c>
      <c r="K1265" s="289">
        <v>6562500</v>
      </c>
    </row>
    <row r="1266" spans="1:11" s="15" customFormat="1" outlineLevel="2" x14ac:dyDescent="0.3">
      <c r="A1266" s="98" t="s">
        <v>1798</v>
      </c>
      <c r="B1266" s="99" t="s">
        <v>1440</v>
      </c>
      <c r="C1266" s="127" t="s">
        <v>1796</v>
      </c>
      <c r="D1266" s="288">
        <v>42779</v>
      </c>
      <c r="E1266" s="301">
        <v>18.8</v>
      </c>
      <c r="F1266" s="315">
        <v>50000</v>
      </c>
      <c r="G1266" s="316">
        <v>940000</v>
      </c>
      <c r="H1266" s="306">
        <v>0</v>
      </c>
      <c r="I1266" s="301">
        <v>0</v>
      </c>
      <c r="J1266" s="333">
        <v>50000</v>
      </c>
      <c r="K1266" s="289">
        <v>940000</v>
      </c>
    </row>
    <row r="1267" spans="1:11" s="15" customFormat="1" outlineLevel="2" x14ac:dyDescent="0.3">
      <c r="A1267" s="98" t="s">
        <v>1798</v>
      </c>
      <c r="B1267" s="99" t="s">
        <v>1440</v>
      </c>
      <c r="C1267" s="127" t="s">
        <v>1796</v>
      </c>
      <c r="D1267" s="288">
        <v>42779</v>
      </c>
      <c r="E1267" s="301">
        <v>18.850000000000001</v>
      </c>
      <c r="F1267" s="315">
        <v>150000</v>
      </c>
      <c r="G1267" s="316">
        <v>2827500</v>
      </c>
      <c r="H1267" s="306">
        <v>0</v>
      </c>
      <c r="I1267" s="301">
        <v>0</v>
      </c>
      <c r="J1267" s="333">
        <v>150000</v>
      </c>
      <c r="K1267" s="289">
        <v>2827500</v>
      </c>
    </row>
    <row r="1268" spans="1:11" s="15" customFormat="1" outlineLevel="2" x14ac:dyDescent="0.3">
      <c r="A1268" s="98" t="s">
        <v>1795</v>
      </c>
      <c r="B1268" s="99" t="s">
        <v>1440</v>
      </c>
      <c r="C1268" s="127" t="s">
        <v>1796</v>
      </c>
      <c r="D1268" s="288">
        <v>42779</v>
      </c>
      <c r="E1268" s="301">
        <v>18.899999999999999</v>
      </c>
      <c r="F1268" s="315">
        <v>50000</v>
      </c>
      <c r="G1268" s="316">
        <v>945000</v>
      </c>
      <c r="H1268" s="306">
        <v>0</v>
      </c>
      <c r="I1268" s="301">
        <v>0</v>
      </c>
      <c r="J1268" s="333">
        <v>50000</v>
      </c>
      <c r="K1268" s="289">
        <v>945000</v>
      </c>
    </row>
    <row r="1269" spans="1:11" s="15" customFormat="1" outlineLevel="2" x14ac:dyDescent="0.3">
      <c r="A1269" s="98" t="s">
        <v>1798</v>
      </c>
      <c r="B1269" s="99" t="s">
        <v>1440</v>
      </c>
      <c r="C1269" s="127" t="s">
        <v>1796</v>
      </c>
      <c r="D1269" s="288">
        <v>42781</v>
      </c>
      <c r="E1269" s="301">
        <v>16.95</v>
      </c>
      <c r="F1269" s="315">
        <v>0</v>
      </c>
      <c r="G1269" s="316">
        <v>0</v>
      </c>
      <c r="H1269" s="307">
        <v>298000</v>
      </c>
      <c r="I1269" s="328">
        <v>5051100</v>
      </c>
      <c r="J1269" s="333">
        <v>-298000</v>
      </c>
      <c r="K1269" s="289">
        <v>-5051100</v>
      </c>
    </row>
    <row r="1270" spans="1:11" s="15" customFormat="1" ht="16.8" outlineLevel="2" thickBot="1" x14ac:dyDescent="0.35">
      <c r="A1270" s="98" t="s">
        <v>1795</v>
      </c>
      <c r="B1270" s="99" t="s">
        <v>1440</v>
      </c>
      <c r="C1270" s="127" t="s">
        <v>1796</v>
      </c>
      <c r="D1270" s="288">
        <v>42781</v>
      </c>
      <c r="E1270" s="301">
        <v>17.05</v>
      </c>
      <c r="F1270" s="315">
        <v>0</v>
      </c>
      <c r="G1270" s="316">
        <v>0</v>
      </c>
      <c r="H1270" s="307">
        <v>542000</v>
      </c>
      <c r="I1270" s="328">
        <v>9241100</v>
      </c>
      <c r="J1270" s="333">
        <v>-542000</v>
      </c>
      <c r="K1270" s="289">
        <v>-9241100</v>
      </c>
    </row>
    <row r="1271" spans="1:11" s="15" customFormat="1" ht="16.8" outlineLevel="1" thickBot="1" x14ac:dyDescent="0.35">
      <c r="A1271" s="292"/>
      <c r="B1271" s="293" t="s">
        <v>1799</v>
      </c>
      <c r="C1271" s="294"/>
      <c r="D1271" s="295"/>
      <c r="E1271" s="303"/>
      <c r="F1271" s="319">
        <f t="shared" ref="F1271:K1271" si="9">SUBTOTAL(9,F1241:F1270)</f>
        <v>4950000</v>
      </c>
      <c r="G1271" s="320">
        <f t="shared" si="9"/>
        <v>62408100</v>
      </c>
      <c r="H1271" s="309">
        <f t="shared" si="9"/>
        <v>4950000</v>
      </c>
      <c r="I1271" s="330">
        <f t="shared" si="9"/>
        <v>89095500</v>
      </c>
      <c r="J1271" s="335">
        <f t="shared" si="9"/>
        <v>0</v>
      </c>
      <c r="K1271" s="296">
        <f t="shared" si="9"/>
        <v>-26687400</v>
      </c>
    </row>
    <row r="1272" spans="1:11" s="15" customFormat="1" outlineLevel="2" x14ac:dyDescent="0.3">
      <c r="A1272" s="98" t="s">
        <v>1800</v>
      </c>
      <c r="B1272" s="99" t="s">
        <v>1408</v>
      </c>
      <c r="C1272" s="127" t="s">
        <v>1801</v>
      </c>
      <c r="D1272" s="288">
        <v>42671</v>
      </c>
      <c r="E1272" s="301">
        <v>8.15</v>
      </c>
      <c r="F1272" s="315">
        <v>70000</v>
      </c>
      <c r="G1272" s="316">
        <v>570500</v>
      </c>
      <c r="H1272" s="306">
        <v>0</v>
      </c>
      <c r="I1272" s="301">
        <v>0</v>
      </c>
      <c r="J1272" s="333">
        <v>70000</v>
      </c>
      <c r="K1272" s="289">
        <v>570500</v>
      </c>
    </row>
    <row r="1273" spans="1:11" s="15" customFormat="1" outlineLevel="2" x14ac:dyDescent="0.3">
      <c r="A1273" s="98" t="s">
        <v>1802</v>
      </c>
      <c r="B1273" s="99" t="s">
        <v>1408</v>
      </c>
      <c r="C1273" s="127" t="s">
        <v>1801</v>
      </c>
      <c r="D1273" s="288">
        <v>42671</v>
      </c>
      <c r="E1273" s="301">
        <v>8.16</v>
      </c>
      <c r="F1273" s="315">
        <v>150000</v>
      </c>
      <c r="G1273" s="316">
        <v>1224000</v>
      </c>
      <c r="H1273" s="306">
        <v>0</v>
      </c>
      <c r="I1273" s="301">
        <v>0</v>
      </c>
      <c r="J1273" s="333">
        <v>150000</v>
      </c>
      <c r="K1273" s="289">
        <v>1224000</v>
      </c>
    </row>
    <row r="1274" spans="1:11" s="15" customFormat="1" outlineLevel="2" x14ac:dyDescent="0.3">
      <c r="A1274" s="98" t="s">
        <v>1800</v>
      </c>
      <c r="B1274" s="99" t="s">
        <v>1408</v>
      </c>
      <c r="C1274" s="127" t="s">
        <v>1801</v>
      </c>
      <c r="D1274" s="288">
        <v>42671</v>
      </c>
      <c r="E1274" s="301">
        <v>8.17</v>
      </c>
      <c r="F1274" s="315">
        <v>120000</v>
      </c>
      <c r="G1274" s="316">
        <v>980400</v>
      </c>
      <c r="H1274" s="306">
        <v>0</v>
      </c>
      <c r="I1274" s="301">
        <v>0</v>
      </c>
      <c r="J1274" s="333">
        <v>120000</v>
      </c>
      <c r="K1274" s="289">
        <v>980400</v>
      </c>
    </row>
    <row r="1275" spans="1:11" s="15" customFormat="1" outlineLevel="2" x14ac:dyDescent="0.3">
      <c r="A1275" s="98" t="s">
        <v>1798</v>
      </c>
      <c r="B1275" s="99" t="s">
        <v>1408</v>
      </c>
      <c r="C1275" s="127" t="s">
        <v>1801</v>
      </c>
      <c r="D1275" s="288">
        <v>42671</v>
      </c>
      <c r="E1275" s="301">
        <v>8.18</v>
      </c>
      <c r="F1275" s="315">
        <v>244000</v>
      </c>
      <c r="G1275" s="316">
        <v>1995920</v>
      </c>
      <c r="H1275" s="306">
        <v>0</v>
      </c>
      <c r="I1275" s="301">
        <v>0</v>
      </c>
      <c r="J1275" s="333">
        <v>244000</v>
      </c>
      <c r="K1275" s="289">
        <v>1995920</v>
      </c>
    </row>
    <row r="1276" spans="1:11" s="15" customFormat="1" outlineLevel="2" x14ac:dyDescent="0.3">
      <c r="A1276" s="98" t="s">
        <v>1798</v>
      </c>
      <c r="B1276" s="99" t="s">
        <v>1408</v>
      </c>
      <c r="C1276" s="127" t="s">
        <v>1801</v>
      </c>
      <c r="D1276" s="288">
        <v>42671</v>
      </c>
      <c r="E1276" s="301">
        <v>8.19</v>
      </c>
      <c r="F1276" s="315">
        <v>172000</v>
      </c>
      <c r="G1276" s="316">
        <v>1408680</v>
      </c>
      <c r="H1276" s="306">
        <v>0</v>
      </c>
      <c r="I1276" s="301">
        <v>0</v>
      </c>
      <c r="J1276" s="333">
        <v>172000</v>
      </c>
      <c r="K1276" s="289">
        <v>1408680</v>
      </c>
    </row>
    <row r="1277" spans="1:11" s="15" customFormat="1" outlineLevel="2" x14ac:dyDescent="0.3">
      <c r="A1277" s="98" t="s">
        <v>1800</v>
      </c>
      <c r="B1277" s="99" t="s">
        <v>1408</v>
      </c>
      <c r="C1277" s="127" t="s">
        <v>1801</v>
      </c>
      <c r="D1277" s="288">
        <v>42671</v>
      </c>
      <c r="E1277" s="301">
        <v>8.1999999999999993</v>
      </c>
      <c r="F1277" s="315">
        <v>632000</v>
      </c>
      <c r="G1277" s="316">
        <v>5182400</v>
      </c>
      <c r="H1277" s="306">
        <v>0</v>
      </c>
      <c r="I1277" s="301">
        <v>0</v>
      </c>
      <c r="J1277" s="333">
        <v>632000</v>
      </c>
      <c r="K1277" s="289">
        <v>5182400</v>
      </c>
    </row>
    <row r="1278" spans="1:11" s="15" customFormat="1" outlineLevel="2" x14ac:dyDescent="0.3">
      <c r="A1278" s="98" t="s">
        <v>1800</v>
      </c>
      <c r="B1278" s="99" t="s">
        <v>1408</v>
      </c>
      <c r="C1278" s="127" t="s">
        <v>1801</v>
      </c>
      <c r="D1278" s="288">
        <v>42671</v>
      </c>
      <c r="E1278" s="301">
        <v>8.2100000000000009</v>
      </c>
      <c r="F1278" s="315">
        <v>300000</v>
      </c>
      <c r="G1278" s="316">
        <v>2463000</v>
      </c>
      <c r="H1278" s="306">
        <v>0</v>
      </c>
      <c r="I1278" s="301">
        <v>0</v>
      </c>
      <c r="J1278" s="333">
        <v>300000</v>
      </c>
      <c r="K1278" s="289">
        <v>2463000</v>
      </c>
    </row>
    <row r="1279" spans="1:11" s="15" customFormat="1" outlineLevel="2" x14ac:dyDescent="0.3">
      <c r="A1279" s="98" t="s">
        <v>1803</v>
      </c>
      <c r="B1279" s="99" t="s">
        <v>1408</v>
      </c>
      <c r="C1279" s="127" t="s">
        <v>1801</v>
      </c>
      <c r="D1279" s="288">
        <v>42671</v>
      </c>
      <c r="E1279" s="301">
        <v>8.2200000000000006</v>
      </c>
      <c r="F1279" s="315">
        <v>391000</v>
      </c>
      <c r="G1279" s="316">
        <v>3214020</v>
      </c>
      <c r="H1279" s="306">
        <v>0</v>
      </c>
      <c r="I1279" s="301">
        <v>0</v>
      </c>
      <c r="J1279" s="333">
        <v>391000</v>
      </c>
      <c r="K1279" s="289">
        <v>3214020</v>
      </c>
    </row>
    <row r="1280" spans="1:11" s="15" customFormat="1" outlineLevel="2" x14ac:dyDescent="0.3">
      <c r="A1280" s="98" t="s">
        <v>1804</v>
      </c>
      <c r="B1280" s="99" t="s">
        <v>1408</v>
      </c>
      <c r="C1280" s="127" t="s">
        <v>1801</v>
      </c>
      <c r="D1280" s="288">
        <v>42671</v>
      </c>
      <c r="E1280" s="301">
        <v>8.23</v>
      </c>
      <c r="F1280" s="315">
        <v>321000</v>
      </c>
      <c r="G1280" s="316">
        <v>2641830</v>
      </c>
      <c r="H1280" s="306">
        <v>0</v>
      </c>
      <c r="I1280" s="301">
        <v>0</v>
      </c>
      <c r="J1280" s="333">
        <v>321000</v>
      </c>
      <c r="K1280" s="289">
        <v>2641830</v>
      </c>
    </row>
    <row r="1281" spans="1:11" s="15" customFormat="1" outlineLevel="2" x14ac:dyDescent="0.3">
      <c r="A1281" s="98" t="s">
        <v>1804</v>
      </c>
      <c r="B1281" s="99" t="s">
        <v>1408</v>
      </c>
      <c r="C1281" s="127" t="s">
        <v>1801</v>
      </c>
      <c r="D1281" s="288">
        <v>42674</v>
      </c>
      <c r="E1281" s="301">
        <v>8.26</v>
      </c>
      <c r="F1281" s="315">
        <v>30000</v>
      </c>
      <c r="G1281" s="316">
        <v>247800</v>
      </c>
      <c r="H1281" s="306">
        <v>0</v>
      </c>
      <c r="I1281" s="301">
        <v>0</v>
      </c>
      <c r="J1281" s="333">
        <v>30000</v>
      </c>
      <c r="K1281" s="289">
        <v>247800</v>
      </c>
    </row>
    <row r="1282" spans="1:11" s="15" customFormat="1" outlineLevel="2" x14ac:dyDescent="0.3">
      <c r="A1282" s="98" t="s">
        <v>1804</v>
      </c>
      <c r="B1282" s="99" t="s">
        <v>1408</v>
      </c>
      <c r="C1282" s="127" t="s">
        <v>1801</v>
      </c>
      <c r="D1282" s="288">
        <v>42674</v>
      </c>
      <c r="E1282" s="301">
        <v>8.27</v>
      </c>
      <c r="F1282" s="315">
        <v>40000</v>
      </c>
      <c r="G1282" s="316">
        <v>330800</v>
      </c>
      <c r="H1282" s="306">
        <v>0</v>
      </c>
      <c r="I1282" s="301">
        <v>0</v>
      </c>
      <c r="J1282" s="333">
        <v>40000</v>
      </c>
      <c r="K1282" s="289">
        <v>330800</v>
      </c>
    </row>
    <row r="1283" spans="1:11" s="15" customFormat="1" outlineLevel="2" x14ac:dyDescent="0.3">
      <c r="A1283" s="98" t="s">
        <v>1800</v>
      </c>
      <c r="B1283" s="99" t="s">
        <v>1408</v>
      </c>
      <c r="C1283" s="127" t="s">
        <v>1801</v>
      </c>
      <c r="D1283" s="288">
        <v>42674</v>
      </c>
      <c r="E1283" s="301">
        <v>8.2799999999999994</v>
      </c>
      <c r="F1283" s="315">
        <v>200000</v>
      </c>
      <c r="G1283" s="316">
        <v>1656000</v>
      </c>
      <c r="H1283" s="306">
        <v>0</v>
      </c>
      <c r="I1283" s="301">
        <v>0</v>
      </c>
      <c r="J1283" s="333">
        <v>200000</v>
      </c>
      <c r="K1283" s="289">
        <v>1656000</v>
      </c>
    </row>
    <row r="1284" spans="1:11" s="15" customFormat="1" outlineLevel="2" x14ac:dyDescent="0.3">
      <c r="A1284" s="98" t="s">
        <v>1798</v>
      </c>
      <c r="B1284" s="99" t="s">
        <v>1408</v>
      </c>
      <c r="C1284" s="127" t="s">
        <v>1801</v>
      </c>
      <c r="D1284" s="288">
        <v>42674</v>
      </c>
      <c r="E1284" s="301">
        <v>8.2899999999999991</v>
      </c>
      <c r="F1284" s="315">
        <v>200000</v>
      </c>
      <c r="G1284" s="316">
        <v>1658000</v>
      </c>
      <c r="H1284" s="306">
        <v>0</v>
      </c>
      <c r="I1284" s="301">
        <v>0</v>
      </c>
      <c r="J1284" s="333">
        <v>200000</v>
      </c>
      <c r="K1284" s="289">
        <v>1658000</v>
      </c>
    </row>
    <row r="1285" spans="1:11" s="15" customFormat="1" outlineLevel="2" x14ac:dyDescent="0.3">
      <c r="A1285" s="98" t="s">
        <v>1802</v>
      </c>
      <c r="B1285" s="99" t="s">
        <v>1408</v>
      </c>
      <c r="C1285" s="127" t="s">
        <v>1801</v>
      </c>
      <c r="D1285" s="288">
        <v>42674</v>
      </c>
      <c r="E1285" s="301">
        <v>8.3000000000000007</v>
      </c>
      <c r="F1285" s="315">
        <v>200000</v>
      </c>
      <c r="G1285" s="316">
        <v>1660000</v>
      </c>
      <c r="H1285" s="306">
        <v>0</v>
      </c>
      <c r="I1285" s="301">
        <v>0</v>
      </c>
      <c r="J1285" s="333">
        <v>200000</v>
      </c>
      <c r="K1285" s="289">
        <v>1660000</v>
      </c>
    </row>
    <row r="1286" spans="1:11" s="15" customFormat="1" outlineLevel="2" x14ac:dyDescent="0.3">
      <c r="A1286" s="98" t="s">
        <v>1804</v>
      </c>
      <c r="B1286" s="99" t="s">
        <v>1408</v>
      </c>
      <c r="C1286" s="127" t="s">
        <v>1801</v>
      </c>
      <c r="D1286" s="288">
        <v>42674</v>
      </c>
      <c r="E1286" s="301">
        <v>8.31</v>
      </c>
      <c r="F1286" s="315">
        <v>178000</v>
      </c>
      <c r="G1286" s="316">
        <v>1479180</v>
      </c>
      <c r="H1286" s="306">
        <v>0</v>
      </c>
      <c r="I1286" s="301">
        <v>0</v>
      </c>
      <c r="J1286" s="333">
        <v>178000</v>
      </c>
      <c r="K1286" s="289">
        <v>1479180</v>
      </c>
    </row>
    <row r="1287" spans="1:11" s="15" customFormat="1" outlineLevel="2" x14ac:dyDescent="0.3">
      <c r="A1287" s="98" t="s">
        <v>1802</v>
      </c>
      <c r="B1287" s="99" t="s">
        <v>1408</v>
      </c>
      <c r="C1287" s="127" t="s">
        <v>1801</v>
      </c>
      <c r="D1287" s="288">
        <v>42674</v>
      </c>
      <c r="E1287" s="301">
        <v>8.32</v>
      </c>
      <c r="F1287" s="315">
        <v>192000</v>
      </c>
      <c r="G1287" s="316">
        <v>1597440</v>
      </c>
      <c r="H1287" s="306">
        <v>0</v>
      </c>
      <c r="I1287" s="301">
        <v>0</v>
      </c>
      <c r="J1287" s="333">
        <v>192000</v>
      </c>
      <c r="K1287" s="289">
        <v>1597440</v>
      </c>
    </row>
    <row r="1288" spans="1:11" s="15" customFormat="1" outlineLevel="2" x14ac:dyDescent="0.3">
      <c r="A1288" s="98" t="s">
        <v>1803</v>
      </c>
      <c r="B1288" s="99" t="s">
        <v>1408</v>
      </c>
      <c r="C1288" s="127" t="s">
        <v>1801</v>
      </c>
      <c r="D1288" s="288">
        <v>42674</v>
      </c>
      <c r="E1288" s="301">
        <v>8.33</v>
      </c>
      <c r="F1288" s="315">
        <v>200000</v>
      </c>
      <c r="G1288" s="316">
        <v>1666000</v>
      </c>
      <c r="H1288" s="306">
        <v>0</v>
      </c>
      <c r="I1288" s="301">
        <v>0</v>
      </c>
      <c r="J1288" s="333">
        <v>200000</v>
      </c>
      <c r="K1288" s="289">
        <v>1666000</v>
      </c>
    </row>
    <row r="1289" spans="1:11" s="15" customFormat="1" outlineLevel="2" x14ac:dyDescent="0.3">
      <c r="A1289" s="98" t="s">
        <v>1802</v>
      </c>
      <c r="B1289" s="99" t="s">
        <v>1408</v>
      </c>
      <c r="C1289" s="127" t="s">
        <v>1801</v>
      </c>
      <c r="D1289" s="288">
        <v>42674</v>
      </c>
      <c r="E1289" s="301">
        <v>8.34</v>
      </c>
      <c r="F1289" s="315">
        <v>300000</v>
      </c>
      <c r="G1289" s="316">
        <v>2502000</v>
      </c>
      <c r="H1289" s="306">
        <v>0</v>
      </c>
      <c r="I1289" s="301">
        <v>0</v>
      </c>
      <c r="J1289" s="333">
        <v>300000</v>
      </c>
      <c r="K1289" s="289">
        <v>2502000</v>
      </c>
    </row>
    <row r="1290" spans="1:11" s="15" customFormat="1" outlineLevel="2" x14ac:dyDescent="0.3">
      <c r="A1290" s="98" t="s">
        <v>1795</v>
      </c>
      <c r="B1290" s="99" t="s">
        <v>1408</v>
      </c>
      <c r="C1290" s="127" t="s">
        <v>1801</v>
      </c>
      <c r="D1290" s="288">
        <v>42674</v>
      </c>
      <c r="E1290" s="301">
        <v>8.35</v>
      </c>
      <c r="F1290" s="315">
        <v>300000</v>
      </c>
      <c r="G1290" s="316">
        <v>2505000</v>
      </c>
      <c r="H1290" s="306">
        <v>0</v>
      </c>
      <c r="I1290" s="301">
        <v>0</v>
      </c>
      <c r="J1290" s="333">
        <v>300000</v>
      </c>
      <c r="K1290" s="289">
        <v>2505000</v>
      </c>
    </row>
    <row r="1291" spans="1:11" s="15" customFormat="1" outlineLevel="2" x14ac:dyDescent="0.3">
      <c r="A1291" s="98" t="s">
        <v>1798</v>
      </c>
      <c r="B1291" s="99" t="s">
        <v>1408</v>
      </c>
      <c r="C1291" s="127" t="s">
        <v>1801</v>
      </c>
      <c r="D1291" s="288">
        <v>42674</v>
      </c>
      <c r="E1291" s="301">
        <v>8.3800000000000008</v>
      </c>
      <c r="F1291" s="315">
        <v>260000</v>
      </c>
      <c r="G1291" s="316">
        <v>2178800</v>
      </c>
      <c r="H1291" s="306">
        <v>0</v>
      </c>
      <c r="I1291" s="301">
        <v>0</v>
      </c>
      <c r="J1291" s="333">
        <v>260000</v>
      </c>
      <c r="K1291" s="289">
        <v>2178800</v>
      </c>
    </row>
    <row r="1292" spans="1:11" s="15" customFormat="1" outlineLevel="2" x14ac:dyDescent="0.3">
      <c r="A1292" s="98" t="s">
        <v>1798</v>
      </c>
      <c r="B1292" s="99" t="s">
        <v>1408</v>
      </c>
      <c r="C1292" s="127" t="s">
        <v>1801</v>
      </c>
      <c r="D1292" s="288">
        <v>42676</v>
      </c>
      <c r="E1292" s="301">
        <v>8.1</v>
      </c>
      <c r="F1292" s="315">
        <v>1800000</v>
      </c>
      <c r="G1292" s="316">
        <v>14580000</v>
      </c>
      <c r="H1292" s="306">
        <v>0</v>
      </c>
      <c r="I1292" s="301">
        <v>0</v>
      </c>
      <c r="J1292" s="333">
        <v>1800000</v>
      </c>
      <c r="K1292" s="289">
        <v>14580000</v>
      </c>
    </row>
    <row r="1293" spans="1:11" s="15" customFormat="1" outlineLevel="2" x14ac:dyDescent="0.3">
      <c r="A1293" s="98" t="s">
        <v>1800</v>
      </c>
      <c r="B1293" s="99" t="s">
        <v>1408</v>
      </c>
      <c r="C1293" s="127" t="s">
        <v>1801</v>
      </c>
      <c r="D1293" s="288">
        <v>42738</v>
      </c>
      <c r="E1293" s="301">
        <v>9.57</v>
      </c>
      <c r="F1293" s="315">
        <v>2000</v>
      </c>
      <c r="G1293" s="316">
        <v>19140</v>
      </c>
      <c r="H1293" s="306">
        <v>0</v>
      </c>
      <c r="I1293" s="301">
        <v>0</v>
      </c>
      <c r="J1293" s="333">
        <v>2000</v>
      </c>
      <c r="K1293" s="289">
        <v>19140</v>
      </c>
    </row>
    <row r="1294" spans="1:11" s="15" customFormat="1" outlineLevel="2" x14ac:dyDescent="0.3">
      <c r="A1294" s="98" t="s">
        <v>1803</v>
      </c>
      <c r="B1294" s="99" t="s">
        <v>1408</v>
      </c>
      <c r="C1294" s="127" t="s">
        <v>1801</v>
      </c>
      <c r="D1294" s="288">
        <v>42738</v>
      </c>
      <c r="E1294" s="301">
        <v>9.58</v>
      </c>
      <c r="F1294" s="315">
        <v>15000</v>
      </c>
      <c r="G1294" s="316">
        <v>143700</v>
      </c>
      <c r="H1294" s="306">
        <v>0</v>
      </c>
      <c r="I1294" s="301">
        <v>0</v>
      </c>
      <c r="J1294" s="333">
        <v>15000</v>
      </c>
      <c r="K1294" s="289">
        <v>143700</v>
      </c>
    </row>
    <row r="1295" spans="1:11" s="15" customFormat="1" outlineLevel="2" x14ac:dyDescent="0.3">
      <c r="A1295" s="98" t="s">
        <v>1800</v>
      </c>
      <c r="B1295" s="99" t="s">
        <v>1408</v>
      </c>
      <c r="C1295" s="127" t="s">
        <v>1801</v>
      </c>
      <c r="D1295" s="288">
        <v>42738</v>
      </c>
      <c r="E1295" s="301">
        <v>9.59</v>
      </c>
      <c r="F1295" s="315">
        <v>79000</v>
      </c>
      <c r="G1295" s="316">
        <v>757610</v>
      </c>
      <c r="H1295" s="306">
        <v>0</v>
      </c>
      <c r="I1295" s="301">
        <v>0</v>
      </c>
      <c r="J1295" s="333">
        <v>79000</v>
      </c>
      <c r="K1295" s="289">
        <v>757610</v>
      </c>
    </row>
    <row r="1296" spans="1:11" s="15" customFormat="1" outlineLevel="2" x14ac:dyDescent="0.3">
      <c r="A1296" s="98" t="s">
        <v>1804</v>
      </c>
      <c r="B1296" s="99" t="s">
        <v>1408</v>
      </c>
      <c r="C1296" s="127" t="s">
        <v>1801</v>
      </c>
      <c r="D1296" s="288">
        <v>42738</v>
      </c>
      <c r="E1296" s="301">
        <v>9.6</v>
      </c>
      <c r="F1296" s="315">
        <v>27000</v>
      </c>
      <c r="G1296" s="316">
        <v>259200</v>
      </c>
      <c r="H1296" s="306">
        <v>0</v>
      </c>
      <c r="I1296" s="301">
        <v>0</v>
      </c>
      <c r="J1296" s="333">
        <v>27000</v>
      </c>
      <c r="K1296" s="289">
        <v>259200</v>
      </c>
    </row>
    <row r="1297" spans="1:11" s="15" customFormat="1" outlineLevel="2" x14ac:dyDescent="0.3">
      <c r="A1297" s="98" t="s">
        <v>1804</v>
      </c>
      <c r="B1297" s="99" t="s">
        <v>1408</v>
      </c>
      <c r="C1297" s="127" t="s">
        <v>1801</v>
      </c>
      <c r="D1297" s="288">
        <v>42739</v>
      </c>
      <c r="E1297" s="301">
        <v>9.5500000000000007</v>
      </c>
      <c r="F1297" s="315">
        <v>1000</v>
      </c>
      <c r="G1297" s="316">
        <v>9550</v>
      </c>
      <c r="H1297" s="306">
        <v>0</v>
      </c>
      <c r="I1297" s="301">
        <v>0</v>
      </c>
      <c r="J1297" s="333">
        <v>1000</v>
      </c>
      <c r="K1297" s="289">
        <v>9550</v>
      </c>
    </row>
    <row r="1298" spans="1:11" s="15" customFormat="1" outlineLevel="2" x14ac:dyDescent="0.3">
      <c r="A1298" s="98" t="s">
        <v>1798</v>
      </c>
      <c r="B1298" s="99" t="s">
        <v>1408</v>
      </c>
      <c r="C1298" s="127" t="s">
        <v>1801</v>
      </c>
      <c r="D1298" s="288">
        <v>42739</v>
      </c>
      <c r="E1298" s="301">
        <v>9.56</v>
      </c>
      <c r="F1298" s="315">
        <v>3000</v>
      </c>
      <c r="G1298" s="316">
        <v>28680</v>
      </c>
      <c r="H1298" s="306">
        <v>0</v>
      </c>
      <c r="I1298" s="301">
        <v>0</v>
      </c>
      <c r="J1298" s="333">
        <v>3000</v>
      </c>
      <c r="K1298" s="289">
        <v>28680</v>
      </c>
    </row>
    <row r="1299" spans="1:11" s="15" customFormat="1" outlineLevel="2" x14ac:dyDescent="0.3">
      <c r="A1299" s="98" t="s">
        <v>1798</v>
      </c>
      <c r="B1299" s="99" t="s">
        <v>1408</v>
      </c>
      <c r="C1299" s="127" t="s">
        <v>1801</v>
      </c>
      <c r="D1299" s="288">
        <v>42739</v>
      </c>
      <c r="E1299" s="301">
        <v>9.57</v>
      </c>
      <c r="F1299" s="315">
        <v>2000</v>
      </c>
      <c r="G1299" s="316">
        <v>19140</v>
      </c>
      <c r="H1299" s="306">
        <v>0</v>
      </c>
      <c r="I1299" s="301">
        <v>0</v>
      </c>
      <c r="J1299" s="333">
        <v>2000</v>
      </c>
      <c r="K1299" s="289">
        <v>19140</v>
      </c>
    </row>
    <row r="1300" spans="1:11" s="15" customFormat="1" outlineLevel="2" x14ac:dyDescent="0.3">
      <c r="A1300" s="98" t="s">
        <v>1802</v>
      </c>
      <c r="B1300" s="99" t="s">
        <v>1408</v>
      </c>
      <c r="C1300" s="127" t="s">
        <v>1801</v>
      </c>
      <c r="D1300" s="288">
        <v>42739</v>
      </c>
      <c r="E1300" s="301">
        <v>9.59</v>
      </c>
      <c r="F1300" s="315">
        <v>17000</v>
      </c>
      <c r="G1300" s="316">
        <v>163030</v>
      </c>
      <c r="H1300" s="306">
        <v>0</v>
      </c>
      <c r="I1300" s="301">
        <v>0</v>
      </c>
      <c r="J1300" s="333">
        <v>17000</v>
      </c>
      <c r="K1300" s="289">
        <v>163030</v>
      </c>
    </row>
    <row r="1301" spans="1:11" s="15" customFormat="1" outlineLevel="2" x14ac:dyDescent="0.3">
      <c r="A1301" s="98" t="s">
        <v>1798</v>
      </c>
      <c r="B1301" s="99" t="s">
        <v>1408</v>
      </c>
      <c r="C1301" s="127" t="s">
        <v>1801</v>
      </c>
      <c r="D1301" s="288">
        <v>42739</v>
      </c>
      <c r="E1301" s="301">
        <v>9.6</v>
      </c>
      <c r="F1301" s="315">
        <v>329000</v>
      </c>
      <c r="G1301" s="316">
        <v>3158400</v>
      </c>
      <c r="H1301" s="306">
        <v>0</v>
      </c>
      <c r="I1301" s="301">
        <v>0</v>
      </c>
      <c r="J1301" s="333">
        <v>329000</v>
      </c>
      <c r="K1301" s="289">
        <v>3158400</v>
      </c>
    </row>
    <row r="1302" spans="1:11" s="15" customFormat="1" outlineLevel="2" x14ac:dyDescent="0.3">
      <c r="A1302" s="98" t="s">
        <v>1804</v>
      </c>
      <c r="B1302" s="99" t="s">
        <v>1408</v>
      </c>
      <c r="C1302" s="127" t="s">
        <v>1801</v>
      </c>
      <c r="D1302" s="288">
        <v>42772</v>
      </c>
      <c r="E1302" s="301">
        <v>17.7</v>
      </c>
      <c r="F1302" s="315">
        <v>0</v>
      </c>
      <c r="G1302" s="316">
        <v>0</v>
      </c>
      <c r="H1302" s="307">
        <v>2114000</v>
      </c>
      <c r="I1302" s="328">
        <v>37417800</v>
      </c>
      <c r="J1302" s="333">
        <v>-2114000</v>
      </c>
      <c r="K1302" s="289">
        <v>-37417800</v>
      </c>
    </row>
    <row r="1303" spans="1:11" s="15" customFormat="1" outlineLevel="2" x14ac:dyDescent="0.3">
      <c r="A1303" s="98" t="s">
        <v>1804</v>
      </c>
      <c r="B1303" s="99" t="s">
        <v>1408</v>
      </c>
      <c r="C1303" s="127" t="s">
        <v>1801</v>
      </c>
      <c r="D1303" s="288">
        <v>42772</v>
      </c>
      <c r="E1303" s="301">
        <v>17.75</v>
      </c>
      <c r="F1303" s="315">
        <v>0</v>
      </c>
      <c r="G1303" s="316">
        <v>0</v>
      </c>
      <c r="H1303" s="307">
        <v>1757000</v>
      </c>
      <c r="I1303" s="328">
        <v>31186750</v>
      </c>
      <c r="J1303" s="333">
        <v>-1757000</v>
      </c>
      <c r="K1303" s="289">
        <v>-31186750</v>
      </c>
    </row>
    <row r="1304" spans="1:11" s="15" customFormat="1" outlineLevel="2" x14ac:dyDescent="0.3">
      <c r="A1304" s="98" t="s">
        <v>1802</v>
      </c>
      <c r="B1304" s="99" t="s">
        <v>1408</v>
      </c>
      <c r="C1304" s="127" t="s">
        <v>1801</v>
      </c>
      <c r="D1304" s="288">
        <v>42772</v>
      </c>
      <c r="E1304" s="301">
        <v>17.8</v>
      </c>
      <c r="F1304" s="315">
        <v>0</v>
      </c>
      <c r="G1304" s="316">
        <v>0</v>
      </c>
      <c r="H1304" s="307">
        <v>2129000</v>
      </c>
      <c r="I1304" s="328">
        <v>37896200</v>
      </c>
      <c r="J1304" s="333">
        <v>-2129000</v>
      </c>
      <c r="K1304" s="289">
        <v>-37896200</v>
      </c>
    </row>
    <row r="1305" spans="1:11" s="15" customFormat="1" outlineLevel="2" x14ac:dyDescent="0.3">
      <c r="A1305" s="98" t="s">
        <v>1795</v>
      </c>
      <c r="B1305" s="99" t="s">
        <v>1408</v>
      </c>
      <c r="C1305" s="127" t="s">
        <v>1801</v>
      </c>
      <c r="D1305" s="288">
        <v>42772</v>
      </c>
      <c r="E1305" s="301">
        <v>17.95</v>
      </c>
      <c r="F1305" s="315">
        <v>0</v>
      </c>
      <c r="G1305" s="316">
        <v>0</v>
      </c>
      <c r="H1305" s="307">
        <v>775000</v>
      </c>
      <c r="I1305" s="328">
        <v>13911250</v>
      </c>
      <c r="J1305" s="333">
        <v>-775000</v>
      </c>
      <c r="K1305" s="289">
        <v>-13911250</v>
      </c>
    </row>
    <row r="1306" spans="1:11" s="15" customFormat="1" outlineLevel="2" x14ac:dyDescent="0.3">
      <c r="A1306" s="98" t="s">
        <v>1798</v>
      </c>
      <c r="B1306" s="99" t="s">
        <v>1408</v>
      </c>
      <c r="C1306" s="127" t="s">
        <v>1801</v>
      </c>
      <c r="D1306" s="288">
        <v>42775</v>
      </c>
      <c r="E1306" s="301">
        <v>17.95</v>
      </c>
      <c r="F1306" s="315">
        <v>1200000</v>
      </c>
      <c r="G1306" s="316">
        <v>21540000</v>
      </c>
      <c r="H1306" s="306">
        <v>0</v>
      </c>
      <c r="I1306" s="301">
        <v>0</v>
      </c>
      <c r="J1306" s="333">
        <v>1200000</v>
      </c>
      <c r="K1306" s="289">
        <v>21540000</v>
      </c>
    </row>
    <row r="1307" spans="1:11" s="15" customFormat="1" outlineLevel="2" x14ac:dyDescent="0.3">
      <c r="A1307" s="98" t="s">
        <v>1804</v>
      </c>
      <c r="B1307" s="99" t="s">
        <v>1408</v>
      </c>
      <c r="C1307" s="127" t="s">
        <v>1801</v>
      </c>
      <c r="D1307" s="288">
        <v>42775</v>
      </c>
      <c r="E1307" s="301">
        <v>18.8</v>
      </c>
      <c r="F1307" s="315">
        <v>500000</v>
      </c>
      <c r="G1307" s="316">
        <v>9400000</v>
      </c>
      <c r="H1307" s="306">
        <v>0</v>
      </c>
      <c r="I1307" s="301">
        <v>0</v>
      </c>
      <c r="J1307" s="333">
        <v>500000</v>
      </c>
      <c r="K1307" s="289">
        <v>9400000</v>
      </c>
    </row>
    <row r="1308" spans="1:11" s="15" customFormat="1" outlineLevel="2" x14ac:dyDescent="0.3">
      <c r="A1308" s="98" t="s">
        <v>1802</v>
      </c>
      <c r="B1308" s="99" t="s">
        <v>1408</v>
      </c>
      <c r="C1308" s="127" t="s">
        <v>1801</v>
      </c>
      <c r="D1308" s="288">
        <v>42775</v>
      </c>
      <c r="E1308" s="301">
        <v>18.850000000000001</v>
      </c>
      <c r="F1308" s="315">
        <v>580000</v>
      </c>
      <c r="G1308" s="316">
        <v>10933000</v>
      </c>
      <c r="H1308" s="306">
        <v>0</v>
      </c>
      <c r="I1308" s="301">
        <v>0</v>
      </c>
      <c r="J1308" s="333">
        <v>580000</v>
      </c>
      <c r="K1308" s="289">
        <v>10933000</v>
      </c>
    </row>
    <row r="1309" spans="1:11" s="15" customFormat="1" outlineLevel="2" x14ac:dyDescent="0.3">
      <c r="A1309" s="98" t="s">
        <v>1802</v>
      </c>
      <c r="B1309" s="99" t="s">
        <v>1408</v>
      </c>
      <c r="C1309" s="127" t="s">
        <v>1801</v>
      </c>
      <c r="D1309" s="288">
        <v>42775</v>
      </c>
      <c r="E1309" s="301">
        <v>19.25</v>
      </c>
      <c r="F1309" s="315">
        <v>450000</v>
      </c>
      <c r="G1309" s="316">
        <v>8662500</v>
      </c>
      <c r="H1309" s="306">
        <v>0</v>
      </c>
      <c r="I1309" s="301">
        <v>0</v>
      </c>
      <c r="J1309" s="333">
        <v>450000</v>
      </c>
      <c r="K1309" s="289">
        <v>8662500</v>
      </c>
    </row>
    <row r="1310" spans="1:11" s="15" customFormat="1" outlineLevel="2" x14ac:dyDescent="0.3">
      <c r="A1310" s="98" t="s">
        <v>1804</v>
      </c>
      <c r="B1310" s="99" t="s">
        <v>1408</v>
      </c>
      <c r="C1310" s="127" t="s">
        <v>1801</v>
      </c>
      <c r="D1310" s="288">
        <v>42775</v>
      </c>
      <c r="E1310" s="301">
        <v>19.600000000000001</v>
      </c>
      <c r="F1310" s="315">
        <v>150000</v>
      </c>
      <c r="G1310" s="316">
        <v>2940000</v>
      </c>
      <c r="H1310" s="306">
        <v>0</v>
      </c>
      <c r="I1310" s="301">
        <v>0</v>
      </c>
      <c r="J1310" s="333">
        <v>150000</v>
      </c>
      <c r="K1310" s="289">
        <v>2940000</v>
      </c>
    </row>
    <row r="1311" spans="1:11" s="15" customFormat="1" outlineLevel="2" x14ac:dyDescent="0.3">
      <c r="A1311" s="98" t="s">
        <v>1798</v>
      </c>
      <c r="B1311" s="99" t="s">
        <v>1408</v>
      </c>
      <c r="C1311" s="127" t="s">
        <v>1801</v>
      </c>
      <c r="D1311" s="288">
        <v>42781</v>
      </c>
      <c r="E1311" s="301">
        <v>16.7</v>
      </c>
      <c r="F1311" s="315">
        <v>0</v>
      </c>
      <c r="G1311" s="316">
        <v>0</v>
      </c>
      <c r="H1311" s="307">
        <v>1300000</v>
      </c>
      <c r="I1311" s="328">
        <v>21710000</v>
      </c>
      <c r="J1311" s="333">
        <v>-1300000</v>
      </c>
      <c r="K1311" s="289">
        <v>-21710000</v>
      </c>
    </row>
    <row r="1312" spans="1:11" s="15" customFormat="1" outlineLevel="2" x14ac:dyDescent="0.3">
      <c r="A1312" s="98" t="s">
        <v>1803</v>
      </c>
      <c r="B1312" s="99" t="s">
        <v>1408</v>
      </c>
      <c r="C1312" s="127" t="s">
        <v>1801</v>
      </c>
      <c r="D1312" s="288">
        <v>42781</v>
      </c>
      <c r="E1312" s="301">
        <v>16.75</v>
      </c>
      <c r="F1312" s="315">
        <v>0</v>
      </c>
      <c r="G1312" s="316">
        <v>0</v>
      </c>
      <c r="H1312" s="307">
        <v>1000000</v>
      </c>
      <c r="I1312" s="328">
        <v>16750000</v>
      </c>
      <c r="J1312" s="333">
        <v>-1000000</v>
      </c>
      <c r="K1312" s="289">
        <v>-16750000</v>
      </c>
    </row>
    <row r="1313" spans="1:11" s="15" customFormat="1" outlineLevel="2" x14ac:dyDescent="0.3">
      <c r="A1313" s="98" t="s">
        <v>1804</v>
      </c>
      <c r="B1313" s="99" t="s">
        <v>1408</v>
      </c>
      <c r="C1313" s="127" t="s">
        <v>1801</v>
      </c>
      <c r="D1313" s="288">
        <v>42782</v>
      </c>
      <c r="E1313" s="301">
        <v>16.75</v>
      </c>
      <c r="F1313" s="315">
        <v>0</v>
      </c>
      <c r="G1313" s="316">
        <v>0</v>
      </c>
      <c r="H1313" s="307">
        <v>323000</v>
      </c>
      <c r="I1313" s="328">
        <v>5410250</v>
      </c>
      <c r="J1313" s="333">
        <v>-323000</v>
      </c>
      <c r="K1313" s="289">
        <v>-5410250</v>
      </c>
    </row>
    <row r="1314" spans="1:11" s="15" customFormat="1" ht="16.8" outlineLevel="2" thickBot="1" x14ac:dyDescent="0.35">
      <c r="A1314" s="98" t="s">
        <v>1804</v>
      </c>
      <c r="B1314" s="99" t="s">
        <v>1408</v>
      </c>
      <c r="C1314" s="127" t="s">
        <v>1801</v>
      </c>
      <c r="D1314" s="288">
        <v>42782</v>
      </c>
      <c r="E1314" s="301">
        <v>16.8</v>
      </c>
      <c r="F1314" s="315">
        <v>0</v>
      </c>
      <c r="G1314" s="316">
        <v>0</v>
      </c>
      <c r="H1314" s="307">
        <v>257000</v>
      </c>
      <c r="I1314" s="328">
        <v>4317600</v>
      </c>
      <c r="J1314" s="333">
        <v>-257000</v>
      </c>
      <c r="K1314" s="289">
        <v>-4317600</v>
      </c>
    </row>
    <row r="1315" spans="1:11" s="15" customFormat="1" ht="16.8" outlineLevel="1" thickBot="1" x14ac:dyDescent="0.35">
      <c r="A1315" s="292"/>
      <c r="B1315" s="293" t="s">
        <v>1805</v>
      </c>
      <c r="C1315" s="294"/>
      <c r="D1315" s="295"/>
      <c r="E1315" s="303"/>
      <c r="F1315" s="319">
        <f t="shared" ref="F1315:K1315" si="10">SUBTOTAL(9,F1272:F1314)</f>
        <v>9655000</v>
      </c>
      <c r="G1315" s="320">
        <f t="shared" si="10"/>
        <v>109775720</v>
      </c>
      <c r="H1315" s="309">
        <f t="shared" si="10"/>
        <v>9655000</v>
      </c>
      <c r="I1315" s="330">
        <f t="shared" si="10"/>
        <v>168599850</v>
      </c>
      <c r="J1315" s="335">
        <f t="shared" si="10"/>
        <v>0</v>
      </c>
      <c r="K1315" s="296">
        <f t="shared" si="10"/>
        <v>-58824130</v>
      </c>
    </row>
    <row r="1316" spans="1:11" s="15" customFormat="1" outlineLevel="2" x14ac:dyDescent="0.3">
      <c r="A1316" s="98" t="s">
        <v>1798</v>
      </c>
      <c r="B1316" s="99" t="s">
        <v>1023</v>
      </c>
      <c r="C1316" s="127" t="s">
        <v>1806</v>
      </c>
      <c r="D1316" s="288">
        <v>42674</v>
      </c>
      <c r="E1316" s="301">
        <v>8.31</v>
      </c>
      <c r="F1316" s="315">
        <v>600000</v>
      </c>
      <c r="G1316" s="316">
        <v>4986000</v>
      </c>
      <c r="H1316" s="306">
        <v>0</v>
      </c>
      <c r="I1316" s="301">
        <v>0</v>
      </c>
      <c r="J1316" s="333">
        <v>600000</v>
      </c>
      <c r="K1316" s="289">
        <v>4986000</v>
      </c>
    </row>
    <row r="1317" spans="1:11" s="15" customFormat="1" outlineLevel="2" x14ac:dyDescent="0.3">
      <c r="A1317" s="98" t="s">
        <v>1795</v>
      </c>
      <c r="B1317" s="99" t="s">
        <v>1023</v>
      </c>
      <c r="C1317" s="127" t="s">
        <v>1806</v>
      </c>
      <c r="D1317" s="288">
        <v>42772</v>
      </c>
      <c r="E1317" s="301">
        <v>17.899999999999999</v>
      </c>
      <c r="F1317" s="315">
        <v>0</v>
      </c>
      <c r="G1317" s="316">
        <v>0</v>
      </c>
      <c r="H1317" s="307">
        <v>600000</v>
      </c>
      <c r="I1317" s="328">
        <v>10740000</v>
      </c>
      <c r="J1317" s="333">
        <v>-600000</v>
      </c>
      <c r="K1317" s="289">
        <v>-10740000</v>
      </c>
    </row>
    <row r="1318" spans="1:11" s="15" customFormat="1" outlineLevel="2" x14ac:dyDescent="0.3">
      <c r="A1318" s="98" t="s">
        <v>1798</v>
      </c>
      <c r="B1318" s="99" t="s">
        <v>1023</v>
      </c>
      <c r="C1318" s="127" t="s">
        <v>1806</v>
      </c>
      <c r="D1318" s="288">
        <v>42775</v>
      </c>
      <c r="E1318" s="301">
        <v>17.95</v>
      </c>
      <c r="F1318" s="315">
        <v>300000</v>
      </c>
      <c r="G1318" s="316">
        <v>5385000</v>
      </c>
      <c r="H1318" s="306">
        <v>0</v>
      </c>
      <c r="I1318" s="301">
        <v>0</v>
      </c>
      <c r="J1318" s="333">
        <v>300000</v>
      </c>
      <c r="K1318" s="289">
        <v>5385000</v>
      </c>
    </row>
    <row r="1319" spans="1:11" s="15" customFormat="1" outlineLevel="2" x14ac:dyDescent="0.3">
      <c r="A1319" s="98" t="s">
        <v>1795</v>
      </c>
      <c r="B1319" s="99" t="s">
        <v>1023</v>
      </c>
      <c r="C1319" s="127" t="s">
        <v>1806</v>
      </c>
      <c r="D1319" s="288">
        <v>42775</v>
      </c>
      <c r="E1319" s="301">
        <v>19.25</v>
      </c>
      <c r="F1319" s="315">
        <v>400000</v>
      </c>
      <c r="G1319" s="316">
        <v>7700000</v>
      </c>
      <c r="H1319" s="306">
        <v>0</v>
      </c>
      <c r="I1319" s="301">
        <v>0</v>
      </c>
      <c r="J1319" s="333">
        <v>400000</v>
      </c>
      <c r="K1319" s="289">
        <v>7700000</v>
      </c>
    </row>
    <row r="1320" spans="1:11" s="15" customFormat="1" outlineLevel="2" x14ac:dyDescent="0.3">
      <c r="A1320" s="98" t="s">
        <v>1798</v>
      </c>
      <c r="B1320" s="99" t="s">
        <v>1023</v>
      </c>
      <c r="C1320" s="127" t="s">
        <v>1806</v>
      </c>
      <c r="D1320" s="288">
        <v>42775</v>
      </c>
      <c r="E1320" s="301">
        <v>19.600000000000001</v>
      </c>
      <c r="F1320" s="315">
        <v>200000</v>
      </c>
      <c r="G1320" s="316">
        <v>3920000</v>
      </c>
      <c r="H1320" s="306">
        <v>0</v>
      </c>
      <c r="I1320" s="301">
        <v>0</v>
      </c>
      <c r="J1320" s="333">
        <v>200000</v>
      </c>
      <c r="K1320" s="289">
        <v>3920000</v>
      </c>
    </row>
    <row r="1321" spans="1:11" s="15" customFormat="1" outlineLevel="2" x14ac:dyDescent="0.3">
      <c r="A1321" s="98" t="s">
        <v>1798</v>
      </c>
      <c r="B1321" s="99" t="s">
        <v>1023</v>
      </c>
      <c r="C1321" s="127" t="s">
        <v>1806</v>
      </c>
      <c r="D1321" s="288">
        <v>42782</v>
      </c>
      <c r="E1321" s="301">
        <v>16.7</v>
      </c>
      <c r="F1321" s="315">
        <v>0</v>
      </c>
      <c r="G1321" s="316">
        <v>0</v>
      </c>
      <c r="H1321" s="307">
        <v>155000</v>
      </c>
      <c r="I1321" s="328">
        <v>2588500</v>
      </c>
      <c r="J1321" s="333">
        <v>-155000</v>
      </c>
      <c r="K1321" s="289">
        <v>-2588500</v>
      </c>
    </row>
    <row r="1322" spans="1:11" s="15" customFormat="1" outlineLevel="2" x14ac:dyDescent="0.3">
      <c r="A1322" s="98" t="s">
        <v>1798</v>
      </c>
      <c r="B1322" s="99" t="s">
        <v>1023</v>
      </c>
      <c r="C1322" s="127" t="s">
        <v>1806</v>
      </c>
      <c r="D1322" s="288">
        <v>42782</v>
      </c>
      <c r="E1322" s="301">
        <v>16.75</v>
      </c>
      <c r="F1322" s="315">
        <v>0</v>
      </c>
      <c r="G1322" s="316">
        <v>0</v>
      </c>
      <c r="H1322" s="307">
        <v>401000</v>
      </c>
      <c r="I1322" s="328">
        <v>6716750</v>
      </c>
      <c r="J1322" s="333">
        <v>-401000</v>
      </c>
      <c r="K1322" s="289">
        <v>-6716750</v>
      </c>
    </row>
    <row r="1323" spans="1:11" s="15" customFormat="1" ht="16.8" outlineLevel="2" thickBot="1" x14ac:dyDescent="0.35">
      <c r="A1323" s="98" t="s">
        <v>1798</v>
      </c>
      <c r="B1323" s="99" t="s">
        <v>1023</v>
      </c>
      <c r="C1323" s="127" t="s">
        <v>1806</v>
      </c>
      <c r="D1323" s="288">
        <v>42782</v>
      </c>
      <c r="E1323" s="301">
        <v>16.8</v>
      </c>
      <c r="F1323" s="315">
        <v>0</v>
      </c>
      <c r="G1323" s="316">
        <v>0</v>
      </c>
      <c r="H1323" s="307">
        <v>344000</v>
      </c>
      <c r="I1323" s="328">
        <v>5779200</v>
      </c>
      <c r="J1323" s="333">
        <v>-344000</v>
      </c>
      <c r="K1323" s="289">
        <v>-5779200</v>
      </c>
    </row>
    <row r="1324" spans="1:11" s="15" customFormat="1" ht="16.8" outlineLevel="1" thickBot="1" x14ac:dyDescent="0.35">
      <c r="A1324" s="292"/>
      <c r="B1324" s="293" t="s">
        <v>1807</v>
      </c>
      <c r="C1324" s="294"/>
      <c r="D1324" s="295"/>
      <c r="E1324" s="303"/>
      <c r="F1324" s="319">
        <f t="shared" ref="F1324:K1324" si="11">SUBTOTAL(9,F1316:F1323)</f>
        <v>1500000</v>
      </c>
      <c r="G1324" s="320">
        <f t="shared" si="11"/>
        <v>21991000</v>
      </c>
      <c r="H1324" s="309">
        <f t="shared" si="11"/>
        <v>1500000</v>
      </c>
      <c r="I1324" s="330">
        <f t="shared" si="11"/>
        <v>25824450</v>
      </c>
      <c r="J1324" s="335">
        <f t="shared" si="11"/>
        <v>0</v>
      </c>
      <c r="K1324" s="296">
        <f t="shared" si="11"/>
        <v>-3833450</v>
      </c>
    </row>
    <row r="1325" spans="1:11" s="15" customFormat="1" outlineLevel="2" x14ac:dyDescent="0.3">
      <c r="A1325" s="98" t="s">
        <v>1798</v>
      </c>
      <c r="B1325" s="99" t="s">
        <v>1445</v>
      </c>
      <c r="C1325" s="127" t="s">
        <v>1808</v>
      </c>
      <c r="D1325" s="288">
        <v>42738</v>
      </c>
      <c r="E1325" s="301">
        <v>9.61</v>
      </c>
      <c r="F1325" s="315">
        <v>900000</v>
      </c>
      <c r="G1325" s="316">
        <v>8649000</v>
      </c>
      <c r="H1325" s="306">
        <v>0</v>
      </c>
      <c r="I1325" s="301">
        <v>0</v>
      </c>
      <c r="J1325" s="333">
        <v>900000</v>
      </c>
      <c r="K1325" s="289">
        <v>8649000</v>
      </c>
    </row>
    <row r="1326" spans="1:11" s="15" customFormat="1" outlineLevel="2" x14ac:dyDescent="0.3">
      <c r="A1326" s="98" t="s">
        <v>1798</v>
      </c>
      <c r="B1326" s="99" t="s">
        <v>1445</v>
      </c>
      <c r="C1326" s="127" t="s">
        <v>1808</v>
      </c>
      <c r="D1326" s="288">
        <v>42739</v>
      </c>
      <c r="E1326" s="301">
        <v>9.56</v>
      </c>
      <c r="F1326" s="315">
        <v>42000</v>
      </c>
      <c r="G1326" s="316">
        <v>401520</v>
      </c>
      <c r="H1326" s="306">
        <v>0</v>
      </c>
      <c r="I1326" s="301">
        <v>0</v>
      </c>
      <c r="J1326" s="333">
        <v>42000</v>
      </c>
      <c r="K1326" s="289">
        <v>401520</v>
      </c>
    </row>
    <row r="1327" spans="1:11" s="15" customFormat="1" outlineLevel="2" x14ac:dyDescent="0.3">
      <c r="A1327" s="98" t="s">
        <v>1798</v>
      </c>
      <c r="B1327" s="99" t="s">
        <v>1445</v>
      </c>
      <c r="C1327" s="127" t="s">
        <v>1808</v>
      </c>
      <c r="D1327" s="288">
        <v>42739</v>
      </c>
      <c r="E1327" s="301">
        <v>9.57</v>
      </c>
      <c r="F1327" s="315">
        <v>49000</v>
      </c>
      <c r="G1327" s="316">
        <v>468930</v>
      </c>
      <c r="H1327" s="306">
        <v>0</v>
      </c>
      <c r="I1327" s="301">
        <v>0</v>
      </c>
      <c r="J1327" s="333">
        <v>49000</v>
      </c>
      <c r="K1327" s="289">
        <v>468930</v>
      </c>
    </row>
    <row r="1328" spans="1:11" s="15" customFormat="1" outlineLevel="2" x14ac:dyDescent="0.3">
      <c r="A1328" s="98" t="s">
        <v>1798</v>
      </c>
      <c r="B1328" s="99" t="s">
        <v>1445</v>
      </c>
      <c r="C1328" s="127" t="s">
        <v>1808</v>
      </c>
      <c r="D1328" s="288">
        <v>42739</v>
      </c>
      <c r="E1328" s="301">
        <v>9.58</v>
      </c>
      <c r="F1328" s="315">
        <v>30000</v>
      </c>
      <c r="G1328" s="316">
        <v>287400</v>
      </c>
      <c r="H1328" s="306">
        <v>0</v>
      </c>
      <c r="I1328" s="301">
        <v>0</v>
      </c>
      <c r="J1328" s="333">
        <v>30000</v>
      </c>
      <c r="K1328" s="289">
        <v>287400</v>
      </c>
    </row>
    <row r="1329" spans="1:11" s="15" customFormat="1" outlineLevel="2" x14ac:dyDescent="0.3">
      <c r="A1329" s="98" t="s">
        <v>1798</v>
      </c>
      <c r="B1329" s="99" t="s">
        <v>1445</v>
      </c>
      <c r="C1329" s="127" t="s">
        <v>1808</v>
      </c>
      <c r="D1329" s="288">
        <v>42739</v>
      </c>
      <c r="E1329" s="301">
        <v>9.59</v>
      </c>
      <c r="F1329" s="315">
        <v>10000</v>
      </c>
      <c r="G1329" s="316">
        <v>95900</v>
      </c>
      <c r="H1329" s="306">
        <v>0</v>
      </c>
      <c r="I1329" s="301">
        <v>0</v>
      </c>
      <c r="J1329" s="333">
        <v>10000</v>
      </c>
      <c r="K1329" s="289">
        <v>95900</v>
      </c>
    </row>
    <row r="1330" spans="1:11" s="15" customFormat="1" outlineLevel="2" x14ac:dyDescent="0.3">
      <c r="A1330" s="98" t="s">
        <v>1798</v>
      </c>
      <c r="B1330" s="99" t="s">
        <v>1445</v>
      </c>
      <c r="C1330" s="127" t="s">
        <v>1808</v>
      </c>
      <c r="D1330" s="288">
        <v>42739</v>
      </c>
      <c r="E1330" s="301">
        <v>9.6</v>
      </c>
      <c r="F1330" s="315">
        <v>269000</v>
      </c>
      <c r="G1330" s="316">
        <v>2582400</v>
      </c>
      <c r="H1330" s="306">
        <v>0</v>
      </c>
      <c r="I1330" s="301">
        <v>0</v>
      </c>
      <c r="J1330" s="333">
        <v>269000</v>
      </c>
      <c r="K1330" s="289">
        <v>2582400</v>
      </c>
    </row>
    <row r="1331" spans="1:11" s="15" customFormat="1" outlineLevel="2" x14ac:dyDescent="0.3">
      <c r="A1331" s="98" t="s">
        <v>1798</v>
      </c>
      <c r="B1331" s="99" t="s">
        <v>1445</v>
      </c>
      <c r="C1331" s="127" t="s">
        <v>1808</v>
      </c>
      <c r="D1331" s="288">
        <v>42772</v>
      </c>
      <c r="E1331" s="301">
        <v>17.8</v>
      </c>
      <c r="F1331" s="315">
        <v>0</v>
      </c>
      <c r="G1331" s="316">
        <v>0</v>
      </c>
      <c r="H1331" s="307">
        <v>765000</v>
      </c>
      <c r="I1331" s="328">
        <v>13617000</v>
      </c>
      <c r="J1331" s="333">
        <v>-765000</v>
      </c>
      <c r="K1331" s="289">
        <v>-13617000</v>
      </c>
    </row>
    <row r="1332" spans="1:11" s="15" customFormat="1" ht="16.8" outlineLevel="2" thickBot="1" x14ac:dyDescent="0.35">
      <c r="A1332" s="98" t="s">
        <v>1798</v>
      </c>
      <c r="B1332" s="99" t="s">
        <v>1445</v>
      </c>
      <c r="C1332" s="127" t="s">
        <v>1808</v>
      </c>
      <c r="D1332" s="288">
        <v>42772</v>
      </c>
      <c r="E1332" s="301">
        <v>17.850000000000001</v>
      </c>
      <c r="F1332" s="315">
        <v>0</v>
      </c>
      <c r="G1332" s="316">
        <v>0</v>
      </c>
      <c r="H1332" s="307">
        <v>535000</v>
      </c>
      <c r="I1332" s="328">
        <v>9549750</v>
      </c>
      <c r="J1332" s="333">
        <v>-535000</v>
      </c>
      <c r="K1332" s="289">
        <v>-9549750</v>
      </c>
    </row>
    <row r="1333" spans="1:11" s="15" customFormat="1" ht="16.8" outlineLevel="1" thickBot="1" x14ac:dyDescent="0.35">
      <c r="A1333" s="292"/>
      <c r="B1333" s="293" t="s">
        <v>1809</v>
      </c>
      <c r="C1333" s="294"/>
      <c r="D1333" s="295"/>
      <c r="E1333" s="303"/>
      <c r="F1333" s="319">
        <f t="shared" ref="F1333:K1333" si="12">SUBTOTAL(9,F1325:F1332)</f>
        <v>1300000</v>
      </c>
      <c r="G1333" s="320">
        <f t="shared" si="12"/>
        <v>12485150</v>
      </c>
      <c r="H1333" s="309">
        <f t="shared" si="12"/>
        <v>1300000</v>
      </c>
      <c r="I1333" s="330">
        <f t="shared" si="12"/>
        <v>23166750</v>
      </c>
      <c r="J1333" s="335">
        <f t="shared" si="12"/>
        <v>0</v>
      </c>
      <c r="K1333" s="296">
        <f t="shared" si="12"/>
        <v>-10681600</v>
      </c>
    </row>
    <row r="1334" spans="1:11" s="15" customFormat="1" outlineLevel="2" x14ac:dyDescent="0.3">
      <c r="A1334" s="98" t="s">
        <v>1810</v>
      </c>
      <c r="B1334" s="99" t="s">
        <v>1067</v>
      </c>
      <c r="C1334" s="127" t="s">
        <v>1811</v>
      </c>
      <c r="D1334" s="288">
        <v>42671</v>
      </c>
      <c r="E1334" s="301">
        <v>8.2200000000000006</v>
      </c>
      <c r="F1334" s="315">
        <v>18000</v>
      </c>
      <c r="G1334" s="316">
        <v>147960</v>
      </c>
      <c r="H1334" s="306">
        <v>0</v>
      </c>
      <c r="I1334" s="301">
        <v>0</v>
      </c>
      <c r="J1334" s="333">
        <v>18000</v>
      </c>
      <c r="K1334" s="289">
        <v>147960</v>
      </c>
    </row>
    <row r="1335" spans="1:11" s="15" customFormat="1" outlineLevel="2" x14ac:dyDescent="0.3">
      <c r="A1335" s="98" t="s">
        <v>1810</v>
      </c>
      <c r="B1335" s="99" t="s">
        <v>1067</v>
      </c>
      <c r="C1335" s="127" t="s">
        <v>1811</v>
      </c>
      <c r="D1335" s="288">
        <v>42671</v>
      </c>
      <c r="E1335" s="301">
        <v>8.23</v>
      </c>
      <c r="F1335" s="315">
        <v>50000</v>
      </c>
      <c r="G1335" s="316">
        <v>411500</v>
      </c>
      <c r="H1335" s="306">
        <v>0</v>
      </c>
      <c r="I1335" s="301">
        <v>0</v>
      </c>
      <c r="J1335" s="333">
        <v>50000</v>
      </c>
      <c r="K1335" s="289">
        <v>411500</v>
      </c>
    </row>
    <row r="1336" spans="1:11" s="15" customFormat="1" outlineLevel="2" x14ac:dyDescent="0.3">
      <c r="A1336" s="98" t="s">
        <v>1810</v>
      </c>
      <c r="B1336" s="99" t="s">
        <v>1067</v>
      </c>
      <c r="C1336" s="127" t="s">
        <v>1811</v>
      </c>
      <c r="D1336" s="288">
        <v>42671</v>
      </c>
      <c r="E1336" s="301">
        <v>8.24</v>
      </c>
      <c r="F1336" s="315">
        <v>232000</v>
      </c>
      <c r="G1336" s="316">
        <v>1911680</v>
      </c>
      <c r="H1336" s="306">
        <v>0</v>
      </c>
      <c r="I1336" s="301">
        <v>0</v>
      </c>
      <c r="J1336" s="333">
        <v>232000</v>
      </c>
      <c r="K1336" s="289">
        <v>1911680</v>
      </c>
    </row>
    <row r="1337" spans="1:11" s="15" customFormat="1" outlineLevel="2" x14ac:dyDescent="0.3">
      <c r="A1337" s="98" t="s">
        <v>1812</v>
      </c>
      <c r="B1337" s="99" t="s">
        <v>1067</v>
      </c>
      <c r="C1337" s="127" t="s">
        <v>1811</v>
      </c>
      <c r="D1337" s="288">
        <v>42671</v>
      </c>
      <c r="E1337" s="301">
        <v>8.25</v>
      </c>
      <c r="F1337" s="315">
        <v>581000</v>
      </c>
      <c r="G1337" s="316">
        <v>4793250</v>
      </c>
      <c r="H1337" s="306">
        <v>0</v>
      </c>
      <c r="I1337" s="301">
        <v>0</v>
      </c>
      <c r="J1337" s="333">
        <v>581000</v>
      </c>
      <c r="K1337" s="289">
        <v>4793250</v>
      </c>
    </row>
    <row r="1338" spans="1:11" s="15" customFormat="1" outlineLevel="2" x14ac:dyDescent="0.3">
      <c r="A1338" s="98" t="s">
        <v>1812</v>
      </c>
      <c r="B1338" s="99" t="s">
        <v>1067</v>
      </c>
      <c r="C1338" s="127" t="s">
        <v>1811</v>
      </c>
      <c r="D1338" s="288">
        <v>42671</v>
      </c>
      <c r="E1338" s="301">
        <v>8.26</v>
      </c>
      <c r="F1338" s="315">
        <v>131000</v>
      </c>
      <c r="G1338" s="316">
        <v>1082060</v>
      </c>
      <c r="H1338" s="306">
        <v>0</v>
      </c>
      <c r="I1338" s="301">
        <v>0</v>
      </c>
      <c r="J1338" s="333">
        <v>131000</v>
      </c>
      <c r="K1338" s="289">
        <v>1082060</v>
      </c>
    </row>
    <row r="1339" spans="1:11" s="15" customFormat="1" outlineLevel="2" x14ac:dyDescent="0.3">
      <c r="A1339" s="98" t="s">
        <v>1810</v>
      </c>
      <c r="B1339" s="99" t="s">
        <v>1067</v>
      </c>
      <c r="C1339" s="127" t="s">
        <v>1811</v>
      </c>
      <c r="D1339" s="288">
        <v>42671</v>
      </c>
      <c r="E1339" s="301">
        <v>8.27</v>
      </c>
      <c r="F1339" s="315">
        <v>668000</v>
      </c>
      <c r="G1339" s="316">
        <v>5524360</v>
      </c>
      <c r="H1339" s="306">
        <v>0</v>
      </c>
      <c r="I1339" s="301">
        <v>0</v>
      </c>
      <c r="J1339" s="333">
        <v>668000</v>
      </c>
      <c r="K1339" s="289">
        <v>5524360</v>
      </c>
    </row>
    <row r="1340" spans="1:11" s="15" customFormat="1" outlineLevel="2" x14ac:dyDescent="0.3">
      <c r="A1340" s="98" t="s">
        <v>1810</v>
      </c>
      <c r="B1340" s="99" t="s">
        <v>1067</v>
      </c>
      <c r="C1340" s="127" t="s">
        <v>1811</v>
      </c>
      <c r="D1340" s="288">
        <v>42671</v>
      </c>
      <c r="E1340" s="301">
        <v>8.2799999999999994</v>
      </c>
      <c r="F1340" s="315">
        <v>160000</v>
      </c>
      <c r="G1340" s="316">
        <v>1324800</v>
      </c>
      <c r="H1340" s="306">
        <v>0</v>
      </c>
      <c r="I1340" s="301">
        <v>0</v>
      </c>
      <c r="J1340" s="333">
        <v>160000</v>
      </c>
      <c r="K1340" s="289">
        <v>1324800</v>
      </c>
    </row>
    <row r="1341" spans="1:11" s="15" customFormat="1" outlineLevel="2" x14ac:dyDescent="0.3">
      <c r="A1341" s="98" t="s">
        <v>1810</v>
      </c>
      <c r="B1341" s="99" t="s">
        <v>1067</v>
      </c>
      <c r="C1341" s="127" t="s">
        <v>1811</v>
      </c>
      <c r="D1341" s="288">
        <v>42671</v>
      </c>
      <c r="E1341" s="301">
        <v>8.2899999999999991</v>
      </c>
      <c r="F1341" s="315">
        <v>560000</v>
      </c>
      <c r="G1341" s="316">
        <v>4642400</v>
      </c>
      <c r="H1341" s="306">
        <v>0</v>
      </c>
      <c r="I1341" s="301">
        <v>0</v>
      </c>
      <c r="J1341" s="333">
        <v>560000</v>
      </c>
      <c r="K1341" s="289">
        <v>4642400</v>
      </c>
    </row>
    <row r="1342" spans="1:11" s="15" customFormat="1" outlineLevel="2" x14ac:dyDescent="0.3">
      <c r="A1342" s="98" t="s">
        <v>1812</v>
      </c>
      <c r="B1342" s="99" t="s">
        <v>1067</v>
      </c>
      <c r="C1342" s="127" t="s">
        <v>1811</v>
      </c>
      <c r="D1342" s="288">
        <v>42772</v>
      </c>
      <c r="E1342" s="301">
        <v>17.8</v>
      </c>
      <c r="F1342" s="315">
        <v>0</v>
      </c>
      <c r="G1342" s="316">
        <v>0</v>
      </c>
      <c r="H1342" s="307">
        <v>2400000</v>
      </c>
      <c r="I1342" s="328">
        <v>42720000</v>
      </c>
      <c r="J1342" s="333">
        <v>-2400000</v>
      </c>
      <c r="K1342" s="289">
        <v>-42720000</v>
      </c>
    </row>
    <row r="1343" spans="1:11" s="15" customFormat="1" outlineLevel="2" x14ac:dyDescent="0.3">
      <c r="A1343" s="98" t="s">
        <v>1812</v>
      </c>
      <c r="B1343" s="99" t="s">
        <v>1067</v>
      </c>
      <c r="C1343" s="127" t="s">
        <v>1811</v>
      </c>
      <c r="D1343" s="288">
        <v>42775</v>
      </c>
      <c r="E1343" s="301">
        <v>19.55</v>
      </c>
      <c r="F1343" s="315">
        <v>101000</v>
      </c>
      <c r="G1343" s="316">
        <v>1974550</v>
      </c>
      <c r="H1343" s="306">
        <v>0</v>
      </c>
      <c r="I1343" s="301">
        <v>0</v>
      </c>
      <c r="J1343" s="333">
        <v>101000</v>
      </c>
      <c r="K1343" s="289">
        <v>1974550</v>
      </c>
    </row>
    <row r="1344" spans="1:11" s="15" customFormat="1" outlineLevel="2" x14ac:dyDescent="0.3">
      <c r="A1344" s="98" t="s">
        <v>1810</v>
      </c>
      <c r="B1344" s="99" t="s">
        <v>1067</v>
      </c>
      <c r="C1344" s="127" t="s">
        <v>1811</v>
      </c>
      <c r="D1344" s="288">
        <v>42775</v>
      </c>
      <c r="E1344" s="301">
        <v>19.600000000000001</v>
      </c>
      <c r="F1344" s="315">
        <v>519000</v>
      </c>
      <c r="G1344" s="316">
        <v>10172400</v>
      </c>
      <c r="H1344" s="306">
        <v>0</v>
      </c>
      <c r="I1344" s="301">
        <v>0</v>
      </c>
      <c r="J1344" s="333">
        <v>519000</v>
      </c>
      <c r="K1344" s="289">
        <v>10172400</v>
      </c>
    </row>
    <row r="1345" spans="1:11" s="15" customFormat="1" outlineLevel="2" x14ac:dyDescent="0.3">
      <c r="A1345" s="98" t="s">
        <v>1810</v>
      </c>
      <c r="B1345" s="99" t="s">
        <v>1067</v>
      </c>
      <c r="C1345" s="127" t="s">
        <v>1811</v>
      </c>
      <c r="D1345" s="288">
        <v>42782</v>
      </c>
      <c r="E1345" s="301">
        <v>16.7</v>
      </c>
      <c r="F1345" s="315">
        <v>0</v>
      </c>
      <c r="G1345" s="316">
        <v>0</v>
      </c>
      <c r="H1345" s="307">
        <v>537000</v>
      </c>
      <c r="I1345" s="328">
        <v>8967900</v>
      </c>
      <c r="J1345" s="333">
        <v>-537000</v>
      </c>
      <c r="K1345" s="289">
        <v>-8967900</v>
      </c>
    </row>
    <row r="1346" spans="1:11" s="15" customFormat="1" ht="16.8" outlineLevel="2" thickBot="1" x14ac:dyDescent="0.35">
      <c r="A1346" s="98" t="s">
        <v>1810</v>
      </c>
      <c r="B1346" s="99" t="s">
        <v>1067</v>
      </c>
      <c r="C1346" s="127" t="s">
        <v>1811</v>
      </c>
      <c r="D1346" s="288">
        <v>42782</v>
      </c>
      <c r="E1346" s="301">
        <v>16.75</v>
      </c>
      <c r="F1346" s="315">
        <v>0</v>
      </c>
      <c r="G1346" s="316">
        <v>0</v>
      </c>
      <c r="H1346" s="307">
        <v>83000</v>
      </c>
      <c r="I1346" s="328">
        <v>1390250</v>
      </c>
      <c r="J1346" s="333">
        <v>-83000</v>
      </c>
      <c r="K1346" s="289">
        <v>-1390250</v>
      </c>
    </row>
    <row r="1347" spans="1:11" s="15" customFormat="1" ht="16.8" outlineLevel="1" thickBot="1" x14ac:dyDescent="0.35">
      <c r="A1347" s="292"/>
      <c r="B1347" s="293" t="s">
        <v>1813</v>
      </c>
      <c r="C1347" s="294"/>
      <c r="D1347" s="295"/>
      <c r="E1347" s="303"/>
      <c r="F1347" s="319">
        <f t="shared" ref="F1347:K1347" si="13">SUBTOTAL(9,F1334:F1346)</f>
        <v>3020000</v>
      </c>
      <c r="G1347" s="320">
        <f t="shared" si="13"/>
        <v>31984960</v>
      </c>
      <c r="H1347" s="309">
        <f t="shared" si="13"/>
        <v>3020000</v>
      </c>
      <c r="I1347" s="330">
        <f t="shared" si="13"/>
        <v>53078150</v>
      </c>
      <c r="J1347" s="335">
        <f t="shared" si="13"/>
        <v>0</v>
      </c>
      <c r="K1347" s="296">
        <f t="shared" si="13"/>
        <v>-21093190</v>
      </c>
    </row>
    <row r="1348" spans="1:11" s="15" customFormat="1" outlineLevel="2" x14ac:dyDescent="0.3">
      <c r="A1348" s="98" t="s">
        <v>1814</v>
      </c>
      <c r="B1348" s="99" t="s">
        <v>1423</v>
      </c>
      <c r="C1348" s="127" t="s">
        <v>1815</v>
      </c>
      <c r="D1348" s="288">
        <v>42671</v>
      </c>
      <c r="E1348" s="301">
        <v>8.19</v>
      </c>
      <c r="F1348" s="315">
        <v>16000</v>
      </c>
      <c r="G1348" s="316">
        <v>131040</v>
      </c>
      <c r="H1348" s="306">
        <v>0</v>
      </c>
      <c r="I1348" s="301">
        <v>0</v>
      </c>
      <c r="J1348" s="333">
        <v>16000</v>
      </c>
      <c r="K1348" s="289">
        <v>131040</v>
      </c>
    </row>
    <row r="1349" spans="1:11" s="15" customFormat="1" outlineLevel="2" x14ac:dyDescent="0.3">
      <c r="A1349" s="98" t="s">
        <v>1814</v>
      </c>
      <c r="B1349" s="99" t="s">
        <v>1423</v>
      </c>
      <c r="C1349" s="127" t="s">
        <v>1815</v>
      </c>
      <c r="D1349" s="288">
        <v>42671</v>
      </c>
      <c r="E1349" s="301">
        <v>8.1999999999999993</v>
      </c>
      <c r="F1349" s="315">
        <v>155000</v>
      </c>
      <c r="G1349" s="316">
        <v>1271000</v>
      </c>
      <c r="H1349" s="306">
        <v>0</v>
      </c>
      <c r="I1349" s="301">
        <v>0</v>
      </c>
      <c r="J1349" s="333">
        <v>155000</v>
      </c>
      <c r="K1349" s="289">
        <v>1271000</v>
      </c>
    </row>
    <row r="1350" spans="1:11" s="15" customFormat="1" outlineLevel="2" x14ac:dyDescent="0.3">
      <c r="A1350" s="98" t="s">
        <v>1814</v>
      </c>
      <c r="B1350" s="99" t="s">
        <v>1423</v>
      </c>
      <c r="C1350" s="127" t="s">
        <v>1815</v>
      </c>
      <c r="D1350" s="288">
        <v>42671</v>
      </c>
      <c r="E1350" s="301">
        <v>8.2100000000000009</v>
      </c>
      <c r="F1350" s="315">
        <v>109000</v>
      </c>
      <c r="G1350" s="316">
        <v>894890</v>
      </c>
      <c r="H1350" s="306">
        <v>0</v>
      </c>
      <c r="I1350" s="301">
        <v>0</v>
      </c>
      <c r="J1350" s="333">
        <v>109000</v>
      </c>
      <c r="K1350" s="289">
        <v>894890</v>
      </c>
    </row>
    <row r="1351" spans="1:11" s="15" customFormat="1" outlineLevel="2" x14ac:dyDescent="0.3">
      <c r="A1351" s="98" t="s">
        <v>1814</v>
      </c>
      <c r="B1351" s="99" t="s">
        <v>1423</v>
      </c>
      <c r="C1351" s="127" t="s">
        <v>1815</v>
      </c>
      <c r="D1351" s="288">
        <v>42671</v>
      </c>
      <c r="E1351" s="301">
        <v>8.2200000000000006</v>
      </c>
      <c r="F1351" s="315">
        <v>71000</v>
      </c>
      <c r="G1351" s="316">
        <v>583620</v>
      </c>
      <c r="H1351" s="306">
        <v>0</v>
      </c>
      <c r="I1351" s="301">
        <v>0</v>
      </c>
      <c r="J1351" s="333">
        <v>71000</v>
      </c>
      <c r="K1351" s="289">
        <v>583620</v>
      </c>
    </row>
    <row r="1352" spans="1:11" s="15" customFormat="1" outlineLevel="2" x14ac:dyDescent="0.3">
      <c r="A1352" s="98" t="s">
        <v>1814</v>
      </c>
      <c r="B1352" s="99" t="s">
        <v>1423</v>
      </c>
      <c r="C1352" s="127" t="s">
        <v>1815</v>
      </c>
      <c r="D1352" s="288">
        <v>42671</v>
      </c>
      <c r="E1352" s="301">
        <v>8.23</v>
      </c>
      <c r="F1352" s="315">
        <v>499000</v>
      </c>
      <c r="G1352" s="316">
        <v>4106770</v>
      </c>
      <c r="H1352" s="306">
        <v>0</v>
      </c>
      <c r="I1352" s="301">
        <v>0</v>
      </c>
      <c r="J1352" s="333">
        <v>499000</v>
      </c>
      <c r="K1352" s="289">
        <v>4106770</v>
      </c>
    </row>
    <row r="1353" spans="1:11" s="15" customFormat="1" outlineLevel="2" x14ac:dyDescent="0.3">
      <c r="A1353" s="98" t="s">
        <v>1814</v>
      </c>
      <c r="B1353" s="99" t="s">
        <v>1423</v>
      </c>
      <c r="C1353" s="127" t="s">
        <v>1815</v>
      </c>
      <c r="D1353" s="288">
        <v>42671</v>
      </c>
      <c r="E1353" s="301">
        <v>8.24</v>
      </c>
      <c r="F1353" s="315">
        <v>350000</v>
      </c>
      <c r="G1353" s="316">
        <v>2884000</v>
      </c>
      <c r="H1353" s="306">
        <v>0</v>
      </c>
      <c r="I1353" s="301">
        <v>0</v>
      </c>
      <c r="J1353" s="333">
        <v>350000</v>
      </c>
      <c r="K1353" s="289">
        <v>2884000</v>
      </c>
    </row>
    <row r="1354" spans="1:11" s="15" customFormat="1" outlineLevel="2" x14ac:dyDescent="0.3">
      <c r="A1354" s="98" t="s">
        <v>1814</v>
      </c>
      <c r="B1354" s="99" t="s">
        <v>1423</v>
      </c>
      <c r="C1354" s="127" t="s">
        <v>1815</v>
      </c>
      <c r="D1354" s="288">
        <v>42674</v>
      </c>
      <c r="E1354" s="301">
        <v>8.1999999999999993</v>
      </c>
      <c r="F1354" s="315">
        <v>17000</v>
      </c>
      <c r="G1354" s="316">
        <v>139400</v>
      </c>
      <c r="H1354" s="306">
        <v>0</v>
      </c>
      <c r="I1354" s="301">
        <v>0</v>
      </c>
      <c r="J1354" s="333">
        <v>17000</v>
      </c>
      <c r="K1354" s="289">
        <v>139400</v>
      </c>
    </row>
    <row r="1355" spans="1:11" s="15" customFormat="1" outlineLevel="2" x14ac:dyDescent="0.3">
      <c r="A1355" s="98" t="s">
        <v>1814</v>
      </c>
      <c r="B1355" s="99" t="s">
        <v>1423</v>
      </c>
      <c r="C1355" s="127" t="s">
        <v>1815</v>
      </c>
      <c r="D1355" s="288">
        <v>42674</v>
      </c>
      <c r="E1355" s="301">
        <v>8.2100000000000009</v>
      </c>
      <c r="F1355" s="315">
        <v>46000</v>
      </c>
      <c r="G1355" s="316">
        <v>377660</v>
      </c>
      <c r="H1355" s="306">
        <v>0</v>
      </c>
      <c r="I1355" s="301">
        <v>0</v>
      </c>
      <c r="J1355" s="333">
        <v>46000</v>
      </c>
      <c r="K1355" s="289">
        <v>377660</v>
      </c>
    </row>
    <row r="1356" spans="1:11" s="15" customFormat="1" outlineLevel="2" x14ac:dyDescent="0.3">
      <c r="A1356" s="98" t="s">
        <v>1814</v>
      </c>
      <c r="B1356" s="99" t="s">
        <v>1423</v>
      </c>
      <c r="C1356" s="127" t="s">
        <v>1815</v>
      </c>
      <c r="D1356" s="288">
        <v>42674</v>
      </c>
      <c r="E1356" s="301">
        <v>8.2200000000000006</v>
      </c>
      <c r="F1356" s="315">
        <v>37000</v>
      </c>
      <c r="G1356" s="316">
        <v>304140</v>
      </c>
      <c r="H1356" s="306">
        <v>0</v>
      </c>
      <c r="I1356" s="301">
        <v>0</v>
      </c>
      <c r="J1356" s="333">
        <v>37000</v>
      </c>
      <c r="K1356" s="289">
        <v>304140</v>
      </c>
    </row>
    <row r="1357" spans="1:11" s="15" customFormat="1" outlineLevel="2" x14ac:dyDescent="0.3">
      <c r="A1357" s="98" t="s">
        <v>1814</v>
      </c>
      <c r="B1357" s="99" t="s">
        <v>1423</v>
      </c>
      <c r="C1357" s="127" t="s">
        <v>1815</v>
      </c>
      <c r="D1357" s="288">
        <v>42674</v>
      </c>
      <c r="E1357" s="301">
        <v>8.23</v>
      </c>
      <c r="F1357" s="315">
        <v>138000</v>
      </c>
      <c r="G1357" s="316">
        <v>1135740</v>
      </c>
      <c r="H1357" s="306">
        <v>0</v>
      </c>
      <c r="I1357" s="301">
        <v>0</v>
      </c>
      <c r="J1357" s="333">
        <v>138000</v>
      </c>
      <c r="K1357" s="289">
        <v>1135740</v>
      </c>
    </row>
    <row r="1358" spans="1:11" s="15" customFormat="1" outlineLevel="2" x14ac:dyDescent="0.3">
      <c r="A1358" s="98" t="s">
        <v>1814</v>
      </c>
      <c r="B1358" s="99" t="s">
        <v>1423</v>
      </c>
      <c r="C1358" s="127" t="s">
        <v>1815</v>
      </c>
      <c r="D1358" s="288">
        <v>42674</v>
      </c>
      <c r="E1358" s="301">
        <v>8.24</v>
      </c>
      <c r="F1358" s="315">
        <v>59000</v>
      </c>
      <c r="G1358" s="316">
        <v>486160</v>
      </c>
      <c r="H1358" s="306">
        <v>0</v>
      </c>
      <c r="I1358" s="301">
        <v>0</v>
      </c>
      <c r="J1358" s="333">
        <v>59000</v>
      </c>
      <c r="K1358" s="289">
        <v>486160</v>
      </c>
    </row>
    <row r="1359" spans="1:11" s="15" customFormat="1" outlineLevel="2" x14ac:dyDescent="0.3">
      <c r="A1359" s="98" t="s">
        <v>1814</v>
      </c>
      <c r="B1359" s="99" t="s">
        <v>1423</v>
      </c>
      <c r="C1359" s="127" t="s">
        <v>1815</v>
      </c>
      <c r="D1359" s="288">
        <v>42674</v>
      </c>
      <c r="E1359" s="301">
        <v>8.25</v>
      </c>
      <c r="F1359" s="315">
        <v>63000</v>
      </c>
      <c r="G1359" s="316">
        <v>519750</v>
      </c>
      <c r="H1359" s="306">
        <v>0</v>
      </c>
      <c r="I1359" s="301">
        <v>0</v>
      </c>
      <c r="J1359" s="333">
        <v>63000</v>
      </c>
      <c r="K1359" s="289">
        <v>519750</v>
      </c>
    </row>
    <row r="1360" spans="1:11" s="15" customFormat="1" outlineLevel="2" x14ac:dyDescent="0.3">
      <c r="A1360" s="98" t="s">
        <v>1814</v>
      </c>
      <c r="B1360" s="99" t="s">
        <v>1423</v>
      </c>
      <c r="C1360" s="127" t="s">
        <v>1815</v>
      </c>
      <c r="D1360" s="288">
        <v>42674</v>
      </c>
      <c r="E1360" s="301">
        <v>8.34</v>
      </c>
      <c r="F1360" s="315">
        <v>200000</v>
      </c>
      <c r="G1360" s="316">
        <v>1668000</v>
      </c>
      <c r="H1360" s="306">
        <v>0</v>
      </c>
      <c r="I1360" s="301">
        <v>0</v>
      </c>
      <c r="J1360" s="333">
        <v>200000</v>
      </c>
      <c r="K1360" s="289">
        <v>1668000</v>
      </c>
    </row>
    <row r="1361" spans="1:11" s="15" customFormat="1" outlineLevel="2" x14ac:dyDescent="0.3">
      <c r="A1361" s="98" t="s">
        <v>1814</v>
      </c>
      <c r="B1361" s="99" t="s">
        <v>1423</v>
      </c>
      <c r="C1361" s="127" t="s">
        <v>1815</v>
      </c>
      <c r="D1361" s="288">
        <v>42674</v>
      </c>
      <c r="E1361" s="301">
        <v>8.35</v>
      </c>
      <c r="F1361" s="315">
        <v>212000</v>
      </c>
      <c r="G1361" s="316">
        <v>1770200</v>
      </c>
      <c r="H1361" s="306">
        <v>0</v>
      </c>
      <c r="I1361" s="301">
        <v>0</v>
      </c>
      <c r="J1361" s="333">
        <v>212000</v>
      </c>
      <c r="K1361" s="289">
        <v>1770200</v>
      </c>
    </row>
    <row r="1362" spans="1:11" s="15" customFormat="1" outlineLevel="2" x14ac:dyDescent="0.3">
      <c r="A1362" s="98" t="s">
        <v>1814</v>
      </c>
      <c r="B1362" s="99" t="s">
        <v>1423</v>
      </c>
      <c r="C1362" s="127" t="s">
        <v>1815</v>
      </c>
      <c r="D1362" s="288">
        <v>42674</v>
      </c>
      <c r="E1362" s="301">
        <v>8.36</v>
      </c>
      <c r="F1362" s="315">
        <v>188000</v>
      </c>
      <c r="G1362" s="316">
        <v>1571680</v>
      </c>
      <c r="H1362" s="306">
        <v>0</v>
      </c>
      <c r="I1362" s="301">
        <v>0</v>
      </c>
      <c r="J1362" s="333">
        <v>188000</v>
      </c>
      <c r="K1362" s="289">
        <v>1571680</v>
      </c>
    </row>
    <row r="1363" spans="1:11" s="15" customFormat="1" outlineLevel="2" x14ac:dyDescent="0.3">
      <c r="A1363" s="98" t="s">
        <v>1814</v>
      </c>
      <c r="B1363" s="99" t="s">
        <v>1423</v>
      </c>
      <c r="C1363" s="127" t="s">
        <v>1815</v>
      </c>
      <c r="D1363" s="288">
        <v>42674</v>
      </c>
      <c r="E1363" s="301">
        <v>8.3699999999999992</v>
      </c>
      <c r="F1363" s="315">
        <v>200000</v>
      </c>
      <c r="G1363" s="316">
        <v>1674000</v>
      </c>
      <c r="H1363" s="306">
        <v>0</v>
      </c>
      <c r="I1363" s="301">
        <v>0</v>
      </c>
      <c r="J1363" s="333">
        <v>200000</v>
      </c>
      <c r="K1363" s="289">
        <v>1674000</v>
      </c>
    </row>
    <row r="1364" spans="1:11" s="15" customFormat="1" outlineLevel="2" x14ac:dyDescent="0.3">
      <c r="A1364" s="98" t="s">
        <v>1814</v>
      </c>
      <c r="B1364" s="99" t="s">
        <v>1423</v>
      </c>
      <c r="C1364" s="127" t="s">
        <v>1815</v>
      </c>
      <c r="D1364" s="288">
        <v>42674</v>
      </c>
      <c r="E1364" s="301">
        <v>8.3800000000000008</v>
      </c>
      <c r="F1364" s="315">
        <v>40000</v>
      </c>
      <c r="G1364" s="316">
        <v>335200</v>
      </c>
      <c r="H1364" s="306">
        <v>0</v>
      </c>
      <c r="I1364" s="301">
        <v>0</v>
      </c>
      <c r="J1364" s="333">
        <v>40000</v>
      </c>
      <c r="K1364" s="289">
        <v>335200</v>
      </c>
    </row>
    <row r="1365" spans="1:11" s="15" customFormat="1" outlineLevel="2" x14ac:dyDescent="0.3">
      <c r="A1365" s="98" t="s">
        <v>1814</v>
      </c>
      <c r="B1365" s="99" t="s">
        <v>1423</v>
      </c>
      <c r="C1365" s="127" t="s">
        <v>1815</v>
      </c>
      <c r="D1365" s="288">
        <v>42732</v>
      </c>
      <c r="E1365" s="301">
        <v>9.4700000000000006</v>
      </c>
      <c r="F1365" s="315">
        <v>300000</v>
      </c>
      <c r="G1365" s="316">
        <v>2841000</v>
      </c>
      <c r="H1365" s="306">
        <v>0</v>
      </c>
      <c r="I1365" s="301">
        <v>0</v>
      </c>
      <c r="J1365" s="333">
        <v>300000</v>
      </c>
      <c r="K1365" s="289">
        <v>2841000</v>
      </c>
    </row>
    <row r="1366" spans="1:11" s="15" customFormat="1" outlineLevel="2" x14ac:dyDescent="0.3">
      <c r="A1366" s="98" t="s">
        <v>1814</v>
      </c>
      <c r="B1366" s="99" t="s">
        <v>1423</v>
      </c>
      <c r="C1366" s="127" t="s">
        <v>1815</v>
      </c>
      <c r="D1366" s="288">
        <v>42734</v>
      </c>
      <c r="E1366" s="301">
        <v>9.48</v>
      </c>
      <c r="F1366" s="315">
        <v>23000</v>
      </c>
      <c r="G1366" s="316">
        <v>218040</v>
      </c>
      <c r="H1366" s="306">
        <v>0</v>
      </c>
      <c r="I1366" s="301">
        <v>0</v>
      </c>
      <c r="J1366" s="333">
        <v>23000</v>
      </c>
      <c r="K1366" s="289">
        <v>218040</v>
      </c>
    </row>
    <row r="1367" spans="1:11" s="15" customFormat="1" outlineLevel="2" x14ac:dyDescent="0.3">
      <c r="A1367" s="98" t="s">
        <v>1814</v>
      </c>
      <c r="B1367" s="99" t="s">
        <v>1423</v>
      </c>
      <c r="C1367" s="127" t="s">
        <v>1815</v>
      </c>
      <c r="D1367" s="288">
        <v>42734</v>
      </c>
      <c r="E1367" s="301">
        <v>9.49</v>
      </c>
      <c r="F1367" s="315">
        <v>138000</v>
      </c>
      <c r="G1367" s="316">
        <v>1309620</v>
      </c>
      <c r="H1367" s="306">
        <v>0</v>
      </c>
      <c r="I1367" s="301">
        <v>0</v>
      </c>
      <c r="J1367" s="333">
        <v>138000</v>
      </c>
      <c r="K1367" s="289">
        <v>1309620</v>
      </c>
    </row>
    <row r="1368" spans="1:11" s="15" customFormat="1" outlineLevel="2" x14ac:dyDescent="0.3">
      <c r="A1368" s="98" t="s">
        <v>1814</v>
      </c>
      <c r="B1368" s="99" t="s">
        <v>1423</v>
      </c>
      <c r="C1368" s="127" t="s">
        <v>1815</v>
      </c>
      <c r="D1368" s="288">
        <v>42734</v>
      </c>
      <c r="E1368" s="301">
        <v>9.5</v>
      </c>
      <c r="F1368" s="315">
        <v>121000</v>
      </c>
      <c r="G1368" s="316">
        <v>1149500</v>
      </c>
      <c r="H1368" s="306">
        <v>0</v>
      </c>
      <c r="I1368" s="301">
        <v>0</v>
      </c>
      <c r="J1368" s="333">
        <v>121000</v>
      </c>
      <c r="K1368" s="289">
        <v>1149500</v>
      </c>
    </row>
    <row r="1369" spans="1:11" s="15" customFormat="1" outlineLevel="2" x14ac:dyDescent="0.3">
      <c r="A1369" s="98" t="s">
        <v>1814</v>
      </c>
      <c r="B1369" s="99" t="s">
        <v>1423</v>
      </c>
      <c r="C1369" s="127" t="s">
        <v>1815</v>
      </c>
      <c r="D1369" s="288">
        <v>42734</v>
      </c>
      <c r="E1369" s="301">
        <v>9.51</v>
      </c>
      <c r="F1369" s="315">
        <v>44000</v>
      </c>
      <c r="G1369" s="316">
        <v>418440</v>
      </c>
      <c r="H1369" s="306">
        <v>0</v>
      </c>
      <c r="I1369" s="301">
        <v>0</v>
      </c>
      <c r="J1369" s="333">
        <v>44000</v>
      </c>
      <c r="K1369" s="289">
        <v>418440</v>
      </c>
    </row>
    <row r="1370" spans="1:11" s="15" customFormat="1" outlineLevel="2" x14ac:dyDescent="0.3">
      <c r="A1370" s="98" t="s">
        <v>1814</v>
      </c>
      <c r="B1370" s="99" t="s">
        <v>1423</v>
      </c>
      <c r="C1370" s="127" t="s">
        <v>1815</v>
      </c>
      <c r="D1370" s="288">
        <v>42734</v>
      </c>
      <c r="E1370" s="301">
        <v>9.52</v>
      </c>
      <c r="F1370" s="315">
        <v>241000</v>
      </c>
      <c r="G1370" s="316">
        <v>2294320</v>
      </c>
      <c r="H1370" s="306">
        <v>0</v>
      </c>
      <c r="I1370" s="301">
        <v>0</v>
      </c>
      <c r="J1370" s="333">
        <v>241000</v>
      </c>
      <c r="K1370" s="289">
        <v>2294320</v>
      </c>
    </row>
    <row r="1371" spans="1:11" s="15" customFormat="1" outlineLevel="2" x14ac:dyDescent="0.3">
      <c r="A1371" s="98" t="s">
        <v>1814</v>
      </c>
      <c r="B1371" s="99" t="s">
        <v>1423</v>
      </c>
      <c r="C1371" s="127" t="s">
        <v>1815</v>
      </c>
      <c r="D1371" s="288">
        <v>42734</v>
      </c>
      <c r="E1371" s="301">
        <v>9.5299999999999994</v>
      </c>
      <c r="F1371" s="315">
        <v>612000</v>
      </c>
      <c r="G1371" s="316">
        <v>5832360</v>
      </c>
      <c r="H1371" s="306">
        <v>0</v>
      </c>
      <c r="I1371" s="301">
        <v>0</v>
      </c>
      <c r="J1371" s="333">
        <v>612000</v>
      </c>
      <c r="K1371" s="289">
        <v>5832360</v>
      </c>
    </row>
    <row r="1372" spans="1:11" s="15" customFormat="1" outlineLevel="2" x14ac:dyDescent="0.3">
      <c r="A1372" s="98" t="s">
        <v>1814</v>
      </c>
      <c r="B1372" s="99" t="s">
        <v>1423</v>
      </c>
      <c r="C1372" s="127" t="s">
        <v>1815</v>
      </c>
      <c r="D1372" s="288">
        <v>42738</v>
      </c>
      <c r="E1372" s="301">
        <v>9.5299999999999994</v>
      </c>
      <c r="F1372" s="315">
        <v>70000</v>
      </c>
      <c r="G1372" s="316">
        <v>667100</v>
      </c>
      <c r="H1372" s="306">
        <v>0</v>
      </c>
      <c r="I1372" s="301">
        <v>0</v>
      </c>
      <c r="J1372" s="333">
        <v>70000</v>
      </c>
      <c r="K1372" s="289">
        <v>667100</v>
      </c>
    </row>
    <row r="1373" spans="1:11" s="15" customFormat="1" outlineLevel="2" x14ac:dyDescent="0.3">
      <c r="A1373" s="98" t="s">
        <v>1814</v>
      </c>
      <c r="B1373" s="99" t="s">
        <v>1423</v>
      </c>
      <c r="C1373" s="127" t="s">
        <v>1815</v>
      </c>
      <c r="D1373" s="288">
        <v>42738</v>
      </c>
      <c r="E1373" s="301">
        <v>9.5399999999999991</v>
      </c>
      <c r="F1373" s="315">
        <v>125000</v>
      </c>
      <c r="G1373" s="316">
        <v>1192500</v>
      </c>
      <c r="H1373" s="306">
        <v>0</v>
      </c>
      <c r="I1373" s="301">
        <v>0</v>
      </c>
      <c r="J1373" s="333">
        <v>125000</v>
      </c>
      <c r="K1373" s="289">
        <v>1192500</v>
      </c>
    </row>
    <row r="1374" spans="1:11" s="15" customFormat="1" outlineLevel="2" x14ac:dyDescent="0.3">
      <c r="A1374" s="98" t="s">
        <v>1814</v>
      </c>
      <c r="B1374" s="99" t="s">
        <v>1423</v>
      </c>
      <c r="C1374" s="127" t="s">
        <v>1815</v>
      </c>
      <c r="D1374" s="288">
        <v>42738</v>
      </c>
      <c r="E1374" s="301">
        <v>9.5500000000000007</v>
      </c>
      <c r="F1374" s="315">
        <v>123000</v>
      </c>
      <c r="G1374" s="316">
        <v>1174650</v>
      </c>
      <c r="H1374" s="306">
        <v>0</v>
      </c>
      <c r="I1374" s="301">
        <v>0</v>
      </c>
      <c r="J1374" s="333">
        <v>123000</v>
      </c>
      <c r="K1374" s="289">
        <v>1174650</v>
      </c>
    </row>
    <row r="1375" spans="1:11" s="15" customFormat="1" outlineLevel="2" x14ac:dyDescent="0.3">
      <c r="A1375" s="98" t="s">
        <v>1814</v>
      </c>
      <c r="B1375" s="99" t="s">
        <v>1423</v>
      </c>
      <c r="C1375" s="127" t="s">
        <v>1815</v>
      </c>
      <c r="D1375" s="288">
        <v>42738</v>
      </c>
      <c r="E1375" s="301">
        <v>9.56</v>
      </c>
      <c r="F1375" s="315">
        <v>54000</v>
      </c>
      <c r="G1375" s="316">
        <v>516240</v>
      </c>
      <c r="H1375" s="306">
        <v>0</v>
      </c>
      <c r="I1375" s="301">
        <v>0</v>
      </c>
      <c r="J1375" s="333">
        <v>54000</v>
      </c>
      <c r="K1375" s="289">
        <v>516240</v>
      </c>
    </row>
    <row r="1376" spans="1:11" s="15" customFormat="1" outlineLevel="2" x14ac:dyDescent="0.3">
      <c r="A1376" s="98" t="s">
        <v>1814</v>
      </c>
      <c r="B1376" s="99" t="s">
        <v>1423</v>
      </c>
      <c r="C1376" s="127" t="s">
        <v>1815</v>
      </c>
      <c r="D1376" s="288">
        <v>42738</v>
      </c>
      <c r="E1376" s="301">
        <v>9.57</v>
      </c>
      <c r="F1376" s="315">
        <v>240000</v>
      </c>
      <c r="G1376" s="316">
        <v>2296800</v>
      </c>
      <c r="H1376" s="306">
        <v>0</v>
      </c>
      <c r="I1376" s="301">
        <v>0</v>
      </c>
      <c r="J1376" s="333">
        <v>240000</v>
      </c>
      <c r="K1376" s="289">
        <v>2296800</v>
      </c>
    </row>
    <row r="1377" spans="1:11" s="15" customFormat="1" outlineLevel="2" x14ac:dyDescent="0.3">
      <c r="A1377" s="98" t="s">
        <v>1814</v>
      </c>
      <c r="B1377" s="99" t="s">
        <v>1423</v>
      </c>
      <c r="C1377" s="127" t="s">
        <v>1815</v>
      </c>
      <c r="D1377" s="288">
        <v>42739</v>
      </c>
      <c r="E1377" s="301">
        <v>9.6</v>
      </c>
      <c r="F1377" s="315">
        <v>9000</v>
      </c>
      <c r="G1377" s="316">
        <v>86400</v>
      </c>
      <c r="H1377" s="306">
        <v>0</v>
      </c>
      <c r="I1377" s="301">
        <v>0</v>
      </c>
      <c r="J1377" s="333">
        <v>9000</v>
      </c>
      <c r="K1377" s="289">
        <v>86400</v>
      </c>
    </row>
    <row r="1378" spans="1:11" s="15" customFormat="1" outlineLevel="2" x14ac:dyDescent="0.3">
      <c r="A1378" s="98" t="s">
        <v>1814</v>
      </c>
      <c r="B1378" s="99" t="s">
        <v>1423</v>
      </c>
      <c r="C1378" s="127" t="s">
        <v>1815</v>
      </c>
      <c r="D1378" s="288">
        <v>42772</v>
      </c>
      <c r="E1378" s="301">
        <v>17.8</v>
      </c>
      <c r="F1378" s="315">
        <v>0</v>
      </c>
      <c r="G1378" s="316">
        <v>0</v>
      </c>
      <c r="H1378" s="307">
        <v>499000</v>
      </c>
      <c r="I1378" s="328">
        <v>8882200</v>
      </c>
      <c r="J1378" s="333">
        <v>-499000</v>
      </c>
      <c r="K1378" s="289">
        <v>-8882200</v>
      </c>
    </row>
    <row r="1379" spans="1:11" s="15" customFormat="1" outlineLevel="2" x14ac:dyDescent="0.3">
      <c r="A1379" s="98" t="s">
        <v>1814</v>
      </c>
      <c r="B1379" s="99" t="s">
        <v>1423</v>
      </c>
      <c r="C1379" s="127" t="s">
        <v>1815</v>
      </c>
      <c r="D1379" s="288">
        <v>42772</v>
      </c>
      <c r="E1379" s="301">
        <v>17.899999999999999</v>
      </c>
      <c r="F1379" s="315">
        <v>0</v>
      </c>
      <c r="G1379" s="316">
        <v>0</v>
      </c>
      <c r="H1379" s="307">
        <v>2400000</v>
      </c>
      <c r="I1379" s="328">
        <v>42960000</v>
      </c>
      <c r="J1379" s="333">
        <v>-2400000</v>
      </c>
      <c r="K1379" s="289">
        <v>-42960000</v>
      </c>
    </row>
    <row r="1380" spans="1:11" s="15" customFormat="1" outlineLevel="2" x14ac:dyDescent="0.3">
      <c r="A1380" s="98" t="s">
        <v>1814</v>
      </c>
      <c r="B1380" s="99" t="s">
        <v>1423</v>
      </c>
      <c r="C1380" s="127" t="s">
        <v>1815</v>
      </c>
      <c r="D1380" s="288">
        <v>42772</v>
      </c>
      <c r="E1380" s="301">
        <v>17.95</v>
      </c>
      <c r="F1380" s="315">
        <v>0</v>
      </c>
      <c r="G1380" s="316">
        <v>0</v>
      </c>
      <c r="H1380" s="307">
        <v>1601000</v>
      </c>
      <c r="I1380" s="328">
        <v>28737950</v>
      </c>
      <c r="J1380" s="333">
        <v>-1601000</v>
      </c>
      <c r="K1380" s="289">
        <v>-28737950</v>
      </c>
    </row>
    <row r="1381" spans="1:11" s="15" customFormat="1" outlineLevel="2" x14ac:dyDescent="0.3">
      <c r="A1381" s="98" t="s">
        <v>1814</v>
      </c>
      <c r="B1381" s="99" t="s">
        <v>1423</v>
      </c>
      <c r="C1381" s="127" t="s">
        <v>1815</v>
      </c>
      <c r="D1381" s="288">
        <v>42775</v>
      </c>
      <c r="E1381" s="301">
        <v>17.95</v>
      </c>
      <c r="F1381" s="315">
        <v>700000</v>
      </c>
      <c r="G1381" s="316">
        <v>12565000</v>
      </c>
      <c r="H1381" s="306">
        <v>0</v>
      </c>
      <c r="I1381" s="301">
        <v>0</v>
      </c>
      <c r="J1381" s="333">
        <v>700000</v>
      </c>
      <c r="K1381" s="289">
        <v>12565000</v>
      </c>
    </row>
    <row r="1382" spans="1:11" s="15" customFormat="1" outlineLevel="2" x14ac:dyDescent="0.3">
      <c r="A1382" s="98" t="s">
        <v>1814</v>
      </c>
      <c r="B1382" s="99" t="s">
        <v>1423</v>
      </c>
      <c r="C1382" s="127" t="s">
        <v>1815</v>
      </c>
      <c r="D1382" s="288">
        <v>42775</v>
      </c>
      <c r="E1382" s="301">
        <v>18.850000000000001</v>
      </c>
      <c r="F1382" s="315">
        <v>226000</v>
      </c>
      <c r="G1382" s="316">
        <v>4260100</v>
      </c>
      <c r="H1382" s="306">
        <v>0</v>
      </c>
      <c r="I1382" s="301">
        <v>0</v>
      </c>
      <c r="J1382" s="333">
        <v>226000</v>
      </c>
      <c r="K1382" s="289">
        <v>4260100</v>
      </c>
    </row>
    <row r="1383" spans="1:11" s="15" customFormat="1" outlineLevel="2" x14ac:dyDescent="0.3">
      <c r="A1383" s="98" t="s">
        <v>1814</v>
      </c>
      <c r="B1383" s="99" t="s">
        <v>1423</v>
      </c>
      <c r="C1383" s="127" t="s">
        <v>1815</v>
      </c>
      <c r="D1383" s="288">
        <v>42775</v>
      </c>
      <c r="E1383" s="301">
        <v>19.100000000000001</v>
      </c>
      <c r="F1383" s="315">
        <v>280000</v>
      </c>
      <c r="G1383" s="316">
        <v>5348000</v>
      </c>
      <c r="H1383" s="306">
        <v>0</v>
      </c>
      <c r="I1383" s="301">
        <v>0</v>
      </c>
      <c r="J1383" s="333">
        <v>280000</v>
      </c>
      <c r="K1383" s="289">
        <v>5348000</v>
      </c>
    </row>
    <row r="1384" spans="1:11" s="15" customFormat="1" outlineLevel="2" x14ac:dyDescent="0.3">
      <c r="A1384" s="98" t="s">
        <v>1814</v>
      </c>
      <c r="B1384" s="99" t="s">
        <v>1423</v>
      </c>
      <c r="C1384" s="127" t="s">
        <v>1815</v>
      </c>
      <c r="D1384" s="288">
        <v>42775</v>
      </c>
      <c r="E1384" s="301">
        <v>19.2</v>
      </c>
      <c r="F1384" s="315">
        <v>250000</v>
      </c>
      <c r="G1384" s="316">
        <v>4800000</v>
      </c>
      <c r="H1384" s="306">
        <v>0</v>
      </c>
      <c r="I1384" s="301">
        <v>0</v>
      </c>
      <c r="J1384" s="333">
        <v>250000</v>
      </c>
      <c r="K1384" s="289">
        <v>4800000</v>
      </c>
    </row>
    <row r="1385" spans="1:11" s="15" customFormat="1" outlineLevel="2" x14ac:dyDescent="0.3">
      <c r="A1385" s="98" t="s">
        <v>1814</v>
      </c>
      <c r="B1385" s="99" t="s">
        <v>1423</v>
      </c>
      <c r="C1385" s="127" t="s">
        <v>1815</v>
      </c>
      <c r="D1385" s="288">
        <v>42775</v>
      </c>
      <c r="E1385" s="301">
        <v>19.45</v>
      </c>
      <c r="F1385" s="315">
        <v>44000</v>
      </c>
      <c r="G1385" s="316">
        <v>855800</v>
      </c>
      <c r="H1385" s="306">
        <v>0</v>
      </c>
      <c r="I1385" s="301">
        <v>0</v>
      </c>
      <c r="J1385" s="333">
        <v>44000</v>
      </c>
      <c r="K1385" s="289">
        <v>855800</v>
      </c>
    </row>
    <row r="1386" spans="1:11" s="15" customFormat="1" outlineLevel="2" x14ac:dyDescent="0.3">
      <c r="A1386" s="98" t="s">
        <v>1814</v>
      </c>
      <c r="B1386" s="99" t="s">
        <v>1423</v>
      </c>
      <c r="C1386" s="127" t="s">
        <v>1815</v>
      </c>
      <c r="D1386" s="288">
        <v>42782</v>
      </c>
      <c r="E1386" s="301">
        <v>16.75</v>
      </c>
      <c r="F1386" s="315">
        <v>0</v>
      </c>
      <c r="G1386" s="316">
        <v>0</v>
      </c>
      <c r="H1386" s="307">
        <v>625000</v>
      </c>
      <c r="I1386" s="328">
        <v>10468750</v>
      </c>
      <c r="J1386" s="333">
        <v>-625000</v>
      </c>
      <c r="K1386" s="289">
        <v>-10468750</v>
      </c>
    </row>
    <row r="1387" spans="1:11" s="15" customFormat="1" outlineLevel="2" x14ac:dyDescent="0.3">
      <c r="A1387" s="98" t="s">
        <v>1814</v>
      </c>
      <c r="B1387" s="99" t="s">
        <v>1423</v>
      </c>
      <c r="C1387" s="127" t="s">
        <v>1815</v>
      </c>
      <c r="D1387" s="288">
        <v>42782</v>
      </c>
      <c r="E1387" s="301">
        <v>16.850000000000001</v>
      </c>
      <c r="F1387" s="315">
        <v>0</v>
      </c>
      <c r="G1387" s="316">
        <v>0</v>
      </c>
      <c r="H1387" s="307">
        <v>653000</v>
      </c>
      <c r="I1387" s="328">
        <v>11003050</v>
      </c>
      <c r="J1387" s="333">
        <v>-653000</v>
      </c>
      <c r="K1387" s="289">
        <v>-11003050</v>
      </c>
    </row>
    <row r="1388" spans="1:11" s="15" customFormat="1" ht="16.8" outlineLevel="2" thickBot="1" x14ac:dyDescent="0.35">
      <c r="A1388" s="98" t="s">
        <v>1814</v>
      </c>
      <c r="B1388" s="99" t="s">
        <v>1423</v>
      </c>
      <c r="C1388" s="127" t="s">
        <v>1815</v>
      </c>
      <c r="D1388" s="288">
        <v>42782</v>
      </c>
      <c r="E1388" s="301">
        <v>16.899999999999999</v>
      </c>
      <c r="F1388" s="315">
        <v>0</v>
      </c>
      <c r="G1388" s="316">
        <v>0</v>
      </c>
      <c r="H1388" s="307">
        <v>222000</v>
      </c>
      <c r="I1388" s="328">
        <v>3751800</v>
      </c>
      <c r="J1388" s="333">
        <v>-222000</v>
      </c>
      <c r="K1388" s="289">
        <v>-3751800</v>
      </c>
    </row>
    <row r="1389" spans="1:11" s="15" customFormat="1" ht="16.8" outlineLevel="1" thickBot="1" x14ac:dyDescent="0.35">
      <c r="A1389" s="292"/>
      <c r="B1389" s="293" t="s">
        <v>1816</v>
      </c>
      <c r="C1389" s="294"/>
      <c r="D1389" s="295"/>
      <c r="E1389" s="303"/>
      <c r="F1389" s="319">
        <f t="shared" ref="F1389:K1389" si="14">SUBTOTAL(9,F1348:F1388)</f>
        <v>6000000</v>
      </c>
      <c r="G1389" s="320">
        <f t="shared" si="14"/>
        <v>67679120</v>
      </c>
      <c r="H1389" s="309">
        <f t="shared" si="14"/>
        <v>6000000</v>
      </c>
      <c r="I1389" s="330">
        <f t="shared" si="14"/>
        <v>105803750</v>
      </c>
      <c r="J1389" s="335">
        <f t="shared" si="14"/>
        <v>0</v>
      </c>
      <c r="K1389" s="296">
        <f t="shared" si="14"/>
        <v>-38124630</v>
      </c>
    </row>
    <row r="1390" spans="1:11" s="15" customFormat="1" outlineLevel="2" x14ac:dyDescent="0.3">
      <c r="A1390" s="98" t="s">
        <v>1817</v>
      </c>
      <c r="B1390" s="99" t="s">
        <v>333</v>
      </c>
      <c r="C1390" s="127">
        <v>92290676177</v>
      </c>
      <c r="D1390" s="288">
        <v>42621</v>
      </c>
      <c r="E1390" s="301">
        <v>6.09</v>
      </c>
      <c r="F1390" s="315">
        <v>500000</v>
      </c>
      <c r="G1390" s="316">
        <v>3045000</v>
      </c>
      <c r="H1390" s="306">
        <v>0</v>
      </c>
      <c r="I1390" s="301">
        <v>0</v>
      </c>
      <c r="J1390" s="333">
        <v>500000</v>
      </c>
      <c r="K1390" s="289">
        <v>3045000</v>
      </c>
    </row>
    <row r="1391" spans="1:11" s="15" customFormat="1" outlineLevel="2" x14ac:dyDescent="0.3">
      <c r="A1391" s="98" t="s">
        <v>1817</v>
      </c>
      <c r="B1391" s="99" t="s">
        <v>333</v>
      </c>
      <c r="C1391" s="127">
        <v>92290676177</v>
      </c>
      <c r="D1391" s="288">
        <v>42623</v>
      </c>
      <c r="E1391" s="301">
        <v>6.36</v>
      </c>
      <c r="F1391" s="315">
        <v>308000</v>
      </c>
      <c r="G1391" s="316">
        <v>1958880</v>
      </c>
      <c r="H1391" s="306">
        <v>0</v>
      </c>
      <c r="I1391" s="301">
        <v>0</v>
      </c>
      <c r="J1391" s="333">
        <v>308000</v>
      </c>
      <c r="K1391" s="289">
        <v>1958880</v>
      </c>
    </row>
    <row r="1392" spans="1:11" s="15" customFormat="1" outlineLevel="2" x14ac:dyDescent="0.3">
      <c r="A1392" s="98" t="s">
        <v>1817</v>
      </c>
      <c r="B1392" s="99" t="s">
        <v>333</v>
      </c>
      <c r="C1392" s="127">
        <v>92290676177</v>
      </c>
      <c r="D1392" s="288">
        <v>42642</v>
      </c>
      <c r="E1392" s="301">
        <v>8.59</v>
      </c>
      <c r="F1392" s="315">
        <v>0</v>
      </c>
      <c r="G1392" s="316">
        <v>0</v>
      </c>
      <c r="H1392" s="307">
        <v>808000</v>
      </c>
      <c r="I1392" s="328">
        <v>6940720</v>
      </c>
      <c r="J1392" s="333">
        <v>-808000</v>
      </c>
      <c r="K1392" s="289">
        <v>-6940720</v>
      </c>
    </row>
    <row r="1393" spans="1:11" s="15" customFormat="1" outlineLevel="2" x14ac:dyDescent="0.3">
      <c r="A1393" s="98" t="s">
        <v>1817</v>
      </c>
      <c r="B1393" s="99" t="s">
        <v>333</v>
      </c>
      <c r="C1393" s="127">
        <v>92290676177</v>
      </c>
      <c r="D1393" s="288">
        <v>42650</v>
      </c>
      <c r="E1393" s="301">
        <v>7.34</v>
      </c>
      <c r="F1393" s="315">
        <v>100000</v>
      </c>
      <c r="G1393" s="316">
        <v>734000</v>
      </c>
      <c r="H1393" s="306">
        <v>0</v>
      </c>
      <c r="I1393" s="301">
        <v>0</v>
      </c>
      <c r="J1393" s="333">
        <v>100000</v>
      </c>
      <c r="K1393" s="289">
        <v>734000</v>
      </c>
    </row>
    <row r="1394" spans="1:11" s="15" customFormat="1" outlineLevel="2" x14ac:dyDescent="0.3">
      <c r="A1394" s="98" t="s">
        <v>1817</v>
      </c>
      <c r="B1394" s="99" t="s">
        <v>333</v>
      </c>
      <c r="C1394" s="127">
        <v>92290676177</v>
      </c>
      <c r="D1394" s="288">
        <v>42650</v>
      </c>
      <c r="E1394" s="301">
        <v>7.42</v>
      </c>
      <c r="F1394" s="315">
        <v>1000000</v>
      </c>
      <c r="G1394" s="316">
        <v>7420000</v>
      </c>
      <c r="H1394" s="306">
        <v>0</v>
      </c>
      <c r="I1394" s="301">
        <v>0</v>
      </c>
      <c r="J1394" s="333">
        <v>1000000</v>
      </c>
      <c r="K1394" s="289">
        <v>7420000</v>
      </c>
    </row>
    <row r="1395" spans="1:11" s="15" customFormat="1" outlineLevel="2" x14ac:dyDescent="0.3">
      <c r="A1395" s="98" t="s">
        <v>1817</v>
      </c>
      <c r="B1395" s="99" t="s">
        <v>333</v>
      </c>
      <c r="C1395" s="127">
        <v>92290676177</v>
      </c>
      <c r="D1395" s="288">
        <v>42650</v>
      </c>
      <c r="E1395" s="301">
        <v>7.44</v>
      </c>
      <c r="F1395" s="315">
        <v>100000</v>
      </c>
      <c r="G1395" s="316">
        <v>744000</v>
      </c>
      <c r="H1395" s="306">
        <v>0</v>
      </c>
      <c r="I1395" s="301">
        <v>0</v>
      </c>
      <c r="J1395" s="333">
        <v>100000</v>
      </c>
      <c r="K1395" s="289">
        <v>744000</v>
      </c>
    </row>
    <row r="1396" spans="1:11" s="15" customFormat="1" outlineLevel="2" x14ac:dyDescent="0.3">
      <c r="A1396" s="98" t="s">
        <v>1817</v>
      </c>
      <c r="B1396" s="99" t="s">
        <v>333</v>
      </c>
      <c r="C1396" s="127" t="s">
        <v>1818</v>
      </c>
      <c r="D1396" s="288">
        <v>42650</v>
      </c>
      <c r="E1396" s="301">
        <v>7.29</v>
      </c>
      <c r="F1396" s="315">
        <v>50000</v>
      </c>
      <c r="G1396" s="316">
        <v>364500</v>
      </c>
      <c r="H1396" s="306">
        <v>0</v>
      </c>
      <c r="I1396" s="301">
        <v>0</v>
      </c>
      <c r="J1396" s="333">
        <v>50000</v>
      </c>
      <c r="K1396" s="289">
        <v>364500</v>
      </c>
    </row>
    <row r="1397" spans="1:11" s="15" customFormat="1" outlineLevel="2" x14ac:dyDescent="0.3">
      <c r="A1397" s="98" t="s">
        <v>1817</v>
      </c>
      <c r="B1397" s="99" t="s">
        <v>333</v>
      </c>
      <c r="C1397" s="127" t="s">
        <v>1818</v>
      </c>
      <c r="D1397" s="288">
        <v>42650</v>
      </c>
      <c r="E1397" s="301">
        <v>7.3</v>
      </c>
      <c r="F1397" s="315">
        <v>100000</v>
      </c>
      <c r="G1397" s="316">
        <v>730000</v>
      </c>
      <c r="H1397" s="306">
        <v>0</v>
      </c>
      <c r="I1397" s="301">
        <v>0</v>
      </c>
      <c r="J1397" s="333">
        <v>100000</v>
      </c>
      <c r="K1397" s="289">
        <v>730000</v>
      </c>
    </row>
    <row r="1398" spans="1:11" s="15" customFormat="1" outlineLevel="2" x14ac:dyDescent="0.3">
      <c r="A1398" s="98" t="s">
        <v>1817</v>
      </c>
      <c r="B1398" s="99" t="s">
        <v>333</v>
      </c>
      <c r="C1398" s="127" t="s">
        <v>1818</v>
      </c>
      <c r="D1398" s="288">
        <v>42650</v>
      </c>
      <c r="E1398" s="301">
        <v>7.31</v>
      </c>
      <c r="F1398" s="315">
        <v>50000</v>
      </c>
      <c r="G1398" s="316">
        <v>365500</v>
      </c>
      <c r="H1398" s="306">
        <v>0</v>
      </c>
      <c r="I1398" s="301">
        <v>0</v>
      </c>
      <c r="J1398" s="333">
        <v>50000</v>
      </c>
      <c r="K1398" s="289">
        <v>365500</v>
      </c>
    </row>
    <row r="1399" spans="1:11" s="15" customFormat="1" outlineLevel="2" x14ac:dyDescent="0.3">
      <c r="A1399" s="98" t="s">
        <v>1817</v>
      </c>
      <c r="B1399" s="99" t="s">
        <v>333</v>
      </c>
      <c r="C1399" s="127" t="s">
        <v>1818</v>
      </c>
      <c r="D1399" s="288">
        <v>42650</v>
      </c>
      <c r="E1399" s="301">
        <v>7.33</v>
      </c>
      <c r="F1399" s="315">
        <v>100000</v>
      </c>
      <c r="G1399" s="316">
        <v>733000</v>
      </c>
      <c r="H1399" s="306">
        <v>0</v>
      </c>
      <c r="I1399" s="301">
        <v>0</v>
      </c>
      <c r="J1399" s="333">
        <v>100000</v>
      </c>
      <c r="K1399" s="289">
        <v>733000</v>
      </c>
    </row>
    <row r="1400" spans="1:11" s="15" customFormat="1" outlineLevel="2" x14ac:dyDescent="0.3">
      <c r="A1400" s="98" t="s">
        <v>1817</v>
      </c>
      <c r="B1400" s="99" t="s">
        <v>333</v>
      </c>
      <c r="C1400" s="127" t="s">
        <v>1818</v>
      </c>
      <c r="D1400" s="288">
        <v>42650</v>
      </c>
      <c r="E1400" s="301">
        <v>7.37</v>
      </c>
      <c r="F1400" s="315">
        <v>100000</v>
      </c>
      <c r="G1400" s="316">
        <v>737000</v>
      </c>
      <c r="H1400" s="306">
        <v>0</v>
      </c>
      <c r="I1400" s="301">
        <v>0</v>
      </c>
      <c r="J1400" s="333">
        <v>100000</v>
      </c>
      <c r="K1400" s="289">
        <v>737000</v>
      </c>
    </row>
    <row r="1401" spans="1:11" s="15" customFormat="1" outlineLevel="2" x14ac:dyDescent="0.3">
      <c r="A1401" s="98" t="s">
        <v>1817</v>
      </c>
      <c r="B1401" s="99" t="s">
        <v>333</v>
      </c>
      <c r="C1401" s="127" t="s">
        <v>1818</v>
      </c>
      <c r="D1401" s="288">
        <v>42650</v>
      </c>
      <c r="E1401" s="301">
        <v>7.43</v>
      </c>
      <c r="F1401" s="315">
        <v>100000</v>
      </c>
      <c r="G1401" s="316">
        <v>743000</v>
      </c>
      <c r="H1401" s="306">
        <v>0</v>
      </c>
      <c r="I1401" s="301">
        <v>0</v>
      </c>
      <c r="J1401" s="333">
        <v>100000</v>
      </c>
      <c r="K1401" s="289">
        <v>743000</v>
      </c>
    </row>
    <row r="1402" spans="1:11" s="15" customFormat="1" outlineLevel="2" x14ac:dyDescent="0.3">
      <c r="A1402" s="98" t="s">
        <v>1817</v>
      </c>
      <c r="B1402" s="99" t="s">
        <v>333</v>
      </c>
      <c r="C1402" s="127" t="s">
        <v>1818</v>
      </c>
      <c r="D1402" s="288">
        <v>42650</v>
      </c>
      <c r="E1402" s="301">
        <v>7.44</v>
      </c>
      <c r="F1402" s="315">
        <v>100000</v>
      </c>
      <c r="G1402" s="316">
        <v>744000</v>
      </c>
      <c r="H1402" s="306">
        <v>0</v>
      </c>
      <c r="I1402" s="301">
        <v>0</v>
      </c>
      <c r="J1402" s="333">
        <v>100000</v>
      </c>
      <c r="K1402" s="289">
        <v>744000</v>
      </c>
    </row>
    <row r="1403" spans="1:11" s="15" customFormat="1" outlineLevel="2" x14ac:dyDescent="0.3">
      <c r="A1403" s="98" t="s">
        <v>1817</v>
      </c>
      <c r="B1403" s="99" t="s">
        <v>333</v>
      </c>
      <c r="C1403" s="127" t="s">
        <v>1818</v>
      </c>
      <c r="D1403" s="288">
        <v>42650</v>
      </c>
      <c r="E1403" s="301">
        <v>7.45</v>
      </c>
      <c r="F1403" s="315">
        <v>100000</v>
      </c>
      <c r="G1403" s="316">
        <v>745000</v>
      </c>
      <c r="H1403" s="306">
        <v>0</v>
      </c>
      <c r="I1403" s="301">
        <v>0</v>
      </c>
      <c r="J1403" s="333">
        <v>100000</v>
      </c>
      <c r="K1403" s="289">
        <v>745000</v>
      </c>
    </row>
    <row r="1404" spans="1:11" s="15" customFormat="1" outlineLevel="2" x14ac:dyDescent="0.3">
      <c r="A1404" s="98" t="s">
        <v>1819</v>
      </c>
      <c r="B1404" s="99" t="s">
        <v>333</v>
      </c>
      <c r="C1404" s="127" t="s">
        <v>1818</v>
      </c>
      <c r="D1404" s="288">
        <v>42650</v>
      </c>
      <c r="E1404" s="301">
        <v>7.47</v>
      </c>
      <c r="F1404" s="315">
        <v>100000</v>
      </c>
      <c r="G1404" s="316">
        <v>747000</v>
      </c>
      <c r="H1404" s="306">
        <v>0</v>
      </c>
      <c r="I1404" s="301">
        <v>0</v>
      </c>
      <c r="J1404" s="333">
        <v>100000</v>
      </c>
      <c r="K1404" s="289">
        <v>747000</v>
      </c>
    </row>
    <row r="1405" spans="1:11" s="15" customFormat="1" outlineLevel="2" x14ac:dyDescent="0.3">
      <c r="A1405" s="98" t="s">
        <v>1817</v>
      </c>
      <c r="B1405" s="99" t="s">
        <v>333</v>
      </c>
      <c r="C1405" s="127" t="s">
        <v>1818</v>
      </c>
      <c r="D1405" s="288">
        <v>42650</v>
      </c>
      <c r="E1405" s="301">
        <v>7.52</v>
      </c>
      <c r="F1405" s="315">
        <v>100000</v>
      </c>
      <c r="G1405" s="316">
        <v>752000</v>
      </c>
      <c r="H1405" s="306">
        <v>0</v>
      </c>
      <c r="I1405" s="301">
        <v>0</v>
      </c>
      <c r="J1405" s="333">
        <v>100000</v>
      </c>
      <c r="K1405" s="289">
        <v>752000</v>
      </c>
    </row>
    <row r="1406" spans="1:11" s="15" customFormat="1" outlineLevel="2" x14ac:dyDescent="0.3">
      <c r="A1406" s="98" t="s">
        <v>1817</v>
      </c>
      <c r="B1406" s="99" t="s">
        <v>333</v>
      </c>
      <c r="C1406" s="127" t="s">
        <v>1818</v>
      </c>
      <c r="D1406" s="288">
        <v>42650</v>
      </c>
      <c r="E1406" s="301">
        <v>7.55</v>
      </c>
      <c r="F1406" s="315">
        <v>100000</v>
      </c>
      <c r="G1406" s="316">
        <v>755000</v>
      </c>
      <c r="H1406" s="306">
        <v>0</v>
      </c>
      <c r="I1406" s="301">
        <v>0</v>
      </c>
      <c r="J1406" s="333">
        <v>100000</v>
      </c>
      <c r="K1406" s="289">
        <v>755000</v>
      </c>
    </row>
    <row r="1407" spans="1:11" s="15" customFormat="1" outlineLevel="2" x14ac:dyDescent="0.3">
      <c r="A1407" s="98" t="s">
        <v>1817</v>
      </c>
      <c r="B1407" s="99" t="s">
        <v>333</v>
      </c>
      <c r="C1407" s="127" t="s">
        <v>1818</v>
      </c>
      <c r="D1407" s="288">
        <v>42650</v>
      </c>
      <c r="E1407" s="301">
        <v>7.57</v>
      </c>
      <c r="F1407" s="315">
        <v>100000</v>
      </c>
      <c r="G1407" s="316">
        <v>757000</v>
      </c>
      <c r="H1407" s="306">
        <v>0</v>
      </c>
      <c r="I1407" s="301">
        <v>0</v>
      </c>
      <c r="J1407" s="333">
        <v>100000</v>
      </c>
      <c r="K1407" s="289">
        <v>757000</v>
      </c>
    </row>
    <row r="1408" spans="1:11" s="15" customFormat="1" outlineLevel="2" x14ac:dyDescent="0.3">
      <c r="A1408" s="98" t="s">
        <v>1817</v>
      </c>
      <c r="B1408" s="99" t="s">
        <v>333</v>
      </c>
      <c r="C1408" s="127">
        <v>92290676177</v>
      </c>
      <c r="D1408" s="288">
        <v>42654</v>
      </c>
      <c r="E1408" s="301">
        <v>7.42</v>
      </c>
      <c r="F1408" s="315">
        <v>20000</v>
      </c>
      <c r="G1408" s="316">
        <v>148400</v>
      </c>
      <c r="H1408" s="306">
        <v>0</v>
      </c>
      <c r="I1408" s="301">
        <v>0</v>
      </c>
      <c r="J1408" s="333">
        <v>20000</v>
      </c>
      <c r="K1408" s="289">
        <v>148400</v>
      </c>
    </row>
    <row r="1409" spans="1:11" s="15" customFormat="1" outlineLevel="2" x14ac:dyDescent="0.3">
      <c r="A1409" s="98" t="s">
        <v>1817</v>
      </c>
      <c r="B1409" s="99" t="s">
        <v>333</v>
      </c>
      <c r="C1409" s="127">
        <v>92290676177</v>
      </c>
      <c r="D1409" s="288">
        <v>42654</v>
      </c>
      <c r="E1409" s="301">
        <v>7.43</v>
      </c>
      <c r="F1409" s="315">
        <v>100000</v>
      </c>
      <c r="G1409" s="316">
        <v>743000</v>
      </c>
      <c r="H1409" s="306">
        <v>0</v>
      </c>
      <c r="I1409" s="301">
        <v>0</v>
      </c>
      <c r="J1409" s="333">
        <v>100000</v>
      </c>
      <c r="K1409" s="289">
        <v>743000</v>
      </c>
    </row>
    <row r="1410" spans="1:11" s="15" customFormat="1" outlineLevel="2" x14ac:dyDescent="0.3">
      <c r="A1410" s="98" t="s">
        <v>1817</v>
      </c>
      <c r="B1410" s="99" t="s">
        <v>333</v>
      </c>
      <c r="C1410" s="127">
        <v>92290676177</v>
      </c>
      <c r="D1410" s="288">
        <v>42654</v>
      </c>
      <c r="E1410" s="301">
        <v>7.45</v>
      </c>
      <c r="F1410" s="315">
        <v>13000</v>
      </c>
      <c r="G1410" s="316">
        <v>96850</v>
      </c>
      <c r="H1410" s="306">
        <v>0</v>
      </c>
      <c r="I1410" s="301">
        <v>0</v>
      </c>
      <c r="J1410" s="333">
        <v>13000</v>
      </c>
      <c r="K1410" s="289">
        <v>96850</v>
      </c>
    </row>
    <row r="1411" spans="1:11" s="15" customFormat="1" outlineLevel="2" x14ac:dyDescent="0.3">
      <c r="A1411" s="98" t="s">
        <v>1817</v>
      </c>
      <c r="B1411" s="99" t="s">
        <v>333</v>
      </c>
      <c r="C1411" s="127">
        <v>92290676177</v>
      </c>
      <c r="D1411" s="288">
        <v>42654</v>
      </c>
      <c r="E1411" s="301">
        <v>7.46</v>
      </c>
      <c r="F1411" s="315">
        <v>222000</v>
      </c>
      <c r="G1411" s="316">
        <v>1656120</v>
      </c>
      <c r="H1411" s="306">
        <v>0</v>
      </c>
      <c r="I1411" s="301">
        <v>0</v>
      </c>
      <c r="J1411" s="333">
        <v>222000</v>
      </c>
      <c r="K1411" s="289">
        <v>1656120</v>
      </c>
    </row>
    <row r="1412" spans="1:11" s="15" customFormat="1" outlineLevel="2" x14ac:dyDescent="0.3">
      <c r="A1412" s="98" t="s">
        <v>1817</v>
      </c>
      <c r="B1412" s="99" t="s">
        <v>333</v>
      </c>
      <c r="C1412" s="127">
        <v>92290676177</v>
      </c>
      <c r="D1412" s="288">
        <v>42654</v>
      </c>
      <c r="E1412" s="301">
        <v>7.47</v>
      </c>
      <c r="F1412" s="315">
        <v>240000</v>
      </c>
      <c r="G1412" s="316">
        <v>1792800</v>
      </c>
      <c r="H1412" s="306">
        <v>0</v>
      </c>
      <c r="I1412" s="301">
        <v>0</v>
      </c>
      <c r="J1412" s="333">
        <v>240000</v>
      </c>
      <c r="K1412" s="289">
        <v>1792800</v>
      </c>
    </row>
    <row r="1413" spans="1:11" s="15" customFormat="1" outlineLevel="2" x14ac:dyDescent="0.3">
      <c r="A1413" s="98" t="s">
        <v>1817</v>
      </c>
      <c r="B1413" s="99" t="s">
        <v>333</v>
      </c>
      <c r="C1413" s="127">
        <v>92290676177</v>
      </c>
      <c r="D1413" s="288">
        <v>42654</v>
      </c>
      <c r="E1413" s="301">
        <v>7.48</v>
      </c>
      <c r="F1413" s="315">
        <v>140000</v>
      </c>
      <c r="G1413" s="316">
        <v>1047200</v>
      </c>
      <c r="H1413" s="306">
        <v>0</v>
      </c>
      <c r="I1413" s="301">
        <v>0</v>
      </c>
      <c r="J1413" s="333">
        <v>140000</v>
      </c>
      <c r="K1413" s="289">
        <v>1047200</v>
      </c>
    </row>
    <row r="1414" spans="1:11" s="15" customFormat="1" outlineLevel="2" x14ac:dyDescent="0.3">
      <c r="A1414" s="98" t="s">
        <v>1817</v>
      </c>
      <c r="B1414" s="99" t="s">
        <v>333</v>
      </c>
      <c r="C1414" s="127">
        <v>92290676177</v>
      </c>
      <c r="D1414" s="288">
        <v>42656</v>
      </c>
      <c r="E1414" s="301">
        <v>7.4</v>
      </c>
      <c r="F1414" s="315">
        <v>50000</v>
      </c>
      <c r="G1414" s="316">
        <v>370000</v>
      </c>
      <c r="H1414" s="306">
        <v>0</v>
      </c>
      <c r="I1414" s="301">
        <v>0</v>
      </c>
      <c r="J1414" s="333">
        <v>50000</v>
      </c>
      <c r="K1414" s="289">
        <v>370000</v>
      </c>
    </row>
    <row r="1415" spans="1:11" s="15" customFormat="1" outlineLevel="2" x14ac:dyDescent="0.3">
      <c r="A1415" s="98" t="s">
        <v>1817</v>
      </c>
      <c r="B1415" s="99" t="s">
        <v>333</v>
      </c>
      <c r="C1415" s="127">
        <v>92290676177</v>
      </c>
      <c r="D1415" s="288">
        <v>42656</v>
      </c>
      <c r="E1415" s="301">
        <v>7.41</v>
      </c>
      <c r="F1415" s="315">
        <v>50000</v>
      </c>
      <c r="G1415" s="316">
        <v>370500</v>
      </c>
      <c r="H1415" s="306">
        <v>0</v>
      </c>
      <c r="I1415" s="301">
        <v>0</v>
      </c>
      <c r="J1415" s="333">
        <v>50000</v>
      </c>
      <c r="K1415" s="289">
        <v>370500</v>
      </c>
    </row>
    <row r="1416" spans="1:11" s="15" customFormat="1" outlineLevel="2" x14ac:dyDescent="0.3">
      <c r="A1416" s="98" t="s">
        <v>1817</v>
      </c>
      <c r="B1416" s="99" t="s">
        <v>333</v>
      </c>
      <c r="C1416" s="127">
        <v>92290676177</v>
      </c>
      <c r="D1416" s="288">
        <v>42661</v>
      </c>
      <c r="E1416" s="301">
        <v>7.94</v>
      </c>
      <c r="F1416" s="315">
        <v>50000</v>
      </c>
      <c r="G1416" s="316">
        <v>397000</v>
      </c>
      <c r="H1416" s="306">
        <v>0</v>
      </c>
      <c r="I1416" s="301">
        <v>0</v>
      </c>
      <c r="J1416" s="333">
        <v>50000</v>
      </c>
      <c r="K1416" s="289">
        <v>397000</v>
      </c>
    </row>
    <row r="1417" spans="1:11" s="15" customFormat="1" outlineLevel="2" x14ac:dyDescent="0.3">
      <c r="A1417" s="98" t="s">
        <v>1817</v>
      </c>
      <c r="B1417" s="99" t="s">
        <v>333</v>
      </c>
      <c r="C1417" s="127">
        <v>92290676177</v>
      </c>
      <c r="D1417" s="288">
        <v>42661</v>
      </c>
      <c r="E1417" s="301">
        <v>7.95</v>
      </c>
      <c r="F1417" s="315">
        <v>100000</v>
      </c>
      <c r="G1417" s="316">
        <v>795000</v>
      </c>
      <c r="H1417" s="306">
        <v>0</v>
      </c>
      <c r="I1417" s="301">
        <v>0</v>
      </c>
      <c r="J1417" s="333">
        <v>100000</v>
      </c>
      <c r="K1417" s="289">
        <v>795000</v>
      </c>
    </row>
    <row r="1418" spans="1:11" s="15" customFormat="1" outlineLevel="2" x14ac:dyDescent="0.3">
      <c r="A1418" s="98" t="s">
        <v>1817</v>
      </c>
      <c r="B1418" s="99" t="s">
        <v>333</v>
      </c>
      <c r="C1418" s="127">
        <v>92290676177</v>
      </c>
      <c r="D1418" s="288">
        <v>42661</v>
      </c>
      <c r="E1418" s="301">
        <v>7.96</v>
      </c>
      <c r="F1418" s="315">
        <v>50000</v>
      </c>
      <c r="G1418" s="316">
        <v>398000</v>
      </c>
      <c r="H1418" s="306">
        <v>0</v>
      </c>
      <c r="I1418" s="301">
        <v>0</v>
      </c>
      <c r="J1418" s="333">
        <v>50000</v>
      </c>
      <c r="K1418" s="289">
        <v>398000</v>
      </c>
    </row>
    <row r="1419" spans="1:11" s="15" customFormat="1" outlineLevel="2" x14ac:dyDescent="0.3">
      <c r="A1419" s="98" t="s">
        <v>1817</v>
      </c>
      <c r="B1419" s="99" t="s">
        <v>333</v>
      </c>
      <c r="C1419" s="127">
        <v>92290676177</v>
      </c>
      <c r="D1419" s="288">
        <v>42661</v>
      </c>
      <c r="E1419" s="301">
        <v>8.01</v>
      </c>
      <c r="F1419" s="315">
        <v>200000</v>
      </c>
      <c r="G1419" s="316">
        <v>1602000</v>
      </c>
      <c r="H1419" s="307">
        <v>200000</v>
      </c>
      <c r="I1419" s="328">
        <v>1602000</v>
      </c>
      <c r="J1419" s="336">
        <v>0</v>
      </c>
      <c r="K1419" s="101">
        <v>0</v>
      </c>
    </row>
    <row r="1420" spans="1:11" s="15" customFormat="1" outlineLevel="2" x14ac:dyDescent="0.3">
      <c r="A1420" s="98" t="s">
        <v>1817</v>
      </c>
      <c r="B1420" s="99" t="s">
        <v>333</v>
      </c>
      <c r="C1420" s="127">
        <v>92290676177</v>
      </c>
      <c r="D1420" s="288">
        <v>42661</v>
      </c>
      <c r="E1420" s="301">
        <v>8.0299999999999994</v>
      </c>
      <c r="F1420" s="315">
        <v>0</v>
      </c>
      <c r="G1420" s="316">
        <v>0</v>
      </c>
      <c r="H1420" s="307">
        <v>200000</v>
      </c>
      <c r="I1420" s="328">
        <v>1606000</v>
      </c>
      <c r="J1420" s="333">
        <v>-200000</v>
      </c>
      <c r="K1420" s="289">
        <v>-1606000</v>
      </c>
    </row>
    <row r="1421" spans="1:11" s="15" customFormat="1" outlineLevel="2" x14ac:dyDescent="0.3">
      <c r="A1421" s="98" t="s">
        <v>1817</v>
      </c>
      <c r="B1421" s="99" t="s">
        <v>333</v>
      </c>
      <c r="C1421" s="127">
        <v>92290676177</v>
      </c>
      <c r="D1421" s="288">
        <v>42661</v>
      </c>
      <c r="E1421" s="301">
        <v>8.09</v>
      </c>
      <c r="F1421" s="315">
        <v>0</v>
      </c>
      <c r="G1421" s="316">
        <v>0</v>
      </c>
      <c r="H1421" s="307">
        <v>200000</v>
      </c>
      <c r="I1421" s="328">
        <v>1618000</v>
      </c>
      <c r="J1421" s="333">
        <v>-200000</v>
      </c>
      <c r="K1421" s="289">
        <v>-1618000</v>
      </c>
    </row>
    <row r="1422" spans="1:11" s="15" customFormat="1" outlineLevel="2" x14ac:dyDescent="0.3">
      <c r="A1422" s="98" t="s">
        <v>1817</v>
      </c>
      <c r="B1422" s="99" t="s">
        <v>333</v>
      </c>
      <c r="C1422" s="127">
        <v>92290676177</v>
      </c>
      <c r="D1422" s="288">
        <v>42662</v>
      </c>
      <c r="E1422" s="301">
        <v>8.0500000000000007</v>
      </c>
      <c r="F1422" s="315">
        <v>50000</v>
      </c>
      <c r="G1422" s="316">
        <v>402500</v>
      </c>
      <c r="H1422" s="306">
        <v>0</v>
      </c>
      <c r="I1422" s="301">
        <v>0</v>
      </c>
      <c r="J1422" s="333">
        <v>50000</v>
      </c>
      <c r="K1422" s="289">
        <v>402500</v>
      </c>
    </row>
    <row r="1423" spans="1:11" s="15" customFormat="1" outlineLevel="2" x14ac:dyDescent="0.3">
      <c r="A1423" s="98" t="s">
        <v>1817</v>
      </c>
      <c r="B1423" s="99" t="s">
        <v>333</v>
      </c>
      <c r="C1423" s="127">
        <v>92290676177</v>
      </c>
      <c r="D1423" s="288">
        <v>42664</v>
      </c>
      <c r="E1423" s="301">
        <v>8.0500000000000007</v>
      </c>
      <c r="F1423" s="315">
        <v>50000</v>
      </c>
      <c r="G1423" s="316">
        <v>402500</v>
      </c>
      <c r="H1423" s="306">
        <v>0</v>
      </c>
      <c r="I1423" s="301">
        <v>0</v>
      </c>
      <c r="J1423" s="333">
        <v>50000</v>
      </c>
      <c r="K1423" s="289">
        <v>402500</v>
      </c>
    </row>
    <row r="1424" spans="1:11" s="15" customFormat="1" outlineLevel="2" x14ac:dyDescent="0.3">
      <c r="A1424" s="98" t="s">
        <v>1817</v>
      </c>
      <c r="B1424" s="99" t="s">
        <v>333</v>
      </c>
      <c r="C1424" s="127">
        <v>92290676177</v>
      </c>
      <c r="D1424" s="288">
        <v>42664</v>
      </c>
      <c r="E1424" s="301">
        <v>8.16</v>
      </c>
      <c r="F1424" s="315">
        <v>0</v>
      </c>
      <c r="G1424" s="316">
        <v>0</v>
      </c>
      <c r="H1424" s="307">
        <v>50000</v>
      </c>
      <c r="I1424" s="328">
        <v>408000</v>
      </c>
      <c r="J1424" s="333">
        <v>-50000</v>
      </c>
      <c r="K1424" s="289">
        <v>-408000</v>
      </c>
    </row>
    <row r="1425" spans="1:11" s="15" customFormat="1" outlineLevel="2" x14ac:dyDescent="0.3">
      <c r="A1425" s="98" t="s">
        <v>1817</v>
      </c>
      <c r="B1425" s="99" t="s">
        <v>333</v>
      </c>
      <c r="C1425" s="127" t="s">
        <v>1818</v>
      </c>
      <c r="D1425" s="288">
        <v>42671</v>
      </c>
      <c r="E1425" s="301">
        <v>8.27</v>
      </c>
      <c r="F1425" s="315">
        <v>164000</v>
      </c>
      <c r="G1425" s="316">
        <v>1356280</v>
      </c>
      <c r="H1425" s="306">
        <v>0</v>
      </c>
      <c r="I1425" s="301">
        <v>0</v>
      </c>
      <c r="J1425" s="333">
        <v>164000</v>
      </c>
      <c r="K1425" s="289">
        <v>1356280</v>
      </c>
    </row>
    <row r="1426" spans="1:11" s="15" customFormat="1" outlineLevel="2" x14ac:dyDescent="0.3">
      <c r="A1426" s="98" t="s">
        <v>1817</v>
      </c>
      <c r="B1426" s="99" t="s">
        <v>333</v>
      </c>
      <c r="C1426" s="127" t="s">
        <v>1818</v>
      </c>
      <c r="D1426" s="288">
        <v>42671</v>
      </c>
      <c r="E1426" s="301">
        <v>8.2799999999999994</v>
      </c>
      <c r="F1426" s="315">
        <v>207000</v>
      </c>
      <c r="G1426" s="316">
        <v>1713960</v>
      </c>
      <c r="H1426" s="306">
        <v>0</v>
      </c>
      <c r="I1426" s="301">
        <v>0</v>
      </c>
      <c r="J1426" s="333">
        <v>207000</v>
      </c>
      <c r="K1426" s="289">
        <v>1713960</v>
      </c>
    </row>
    <row r="1427" spans="1:11" s="15" customFormat="1" outlineLevel="2" x14ac:dyDescent="0.3">
      <c r="A1427" s="98" t="s">
        <v>1817</v>
      </c>
      <c r="B1427" s="99" t="s">
        <v>333</v>
      </c>
      <c r="C1427" s="127" t="s">
        <v>1818</v>
      </c>
      <c r="D1427" s="288">
        <v>42671</v>
      </c>
      <c r="E1427" s="301">
        <v>8.2899999999999991</v>
      </c>
      <c r="F1427" s="315">
        <v>127000</v>
      </c>
      <c r="G1427" s="316">
        <v>1052830</v>
      </c>
      <c r="H1427" s="306">
        <v>0</v>
      </c>
      <c r="I1427" s="301">
        <v>0</v>
      </c>
      <c r="J1427" s="333">
        <v>127000</v>
      </c>
      <c r="K1427" s="289">
        <v>1052830</v>
      </c>
    </row>
    <row r="1428" spans="1:11" s="15" customFormat="1" outlineLevel="2" x14ac:dyDescent="0.3">
      <c r="A1428" s="98" t="s">
        <v>1817</v>
      </c>
      <c r="B1428" s="99" t="s">
        <v>333</v>
      </c>
      <c r="C1428" s="127" t="s">
        <v>1818</v>
      </c>
      <c r="D1428" s="288">
        <v>42671</v>
      </c>
      <c r="E1428" s="301">
        <v>8.3000000000000007</v>
      </c>
      <c r="F1428" s="315">
        <v>600000</v>
      </c>
      <c r="G1428" s="316">
        <v>4980000</v>
      </c>
      <c r="H1428" s="306">
        <v>0</v>
      </c>
      <c r="I1428" s="301">
        <v>0</v>
      </c>
      <c r="J1428" s="333">
        <v>600000</v>
      </c>
      <c r="K1428" s="289">
        <v>4980000</v>
      </c>
    </row>
    <row r="1429" spans="1:11" s="15" customFormat="1" outlineLevel="2" x14ac:dyDescent="0.3">
      <c r="A1429" s="98" t="s">
        <v>1817</v>
      </c>
      <c r="B1429" s="99" t="s">
        <v>333</v>
      </c>
      <c r="C1429" s="127" t="s">
        <v>1818</v>
      </c>
      <c r="D1429" s="288">
        <v>42671</v>
      </c>
      <c r="E1429" s="301">
        <v>8.31</v>
      </c>
      <c r="F1429" s="315">
        <v>90000</v>
      </c>
      <c r="G1429" s="316">
        <v>747900</v>
      </c>
      <c r="H1429" s="306">
        <v>0</v>
      </c>
      <c r="I1429" s="301">
        <v>0</v>
      </c>
      <c r="J1429" s="333">
        <v>90000</v>
      </c>
      <c r="K1429" s="289">
        <v>747900</v>
      </c>
    </row>
    <row r="1430" spans="1:11" s="15" customFormat="1" outlineLevel="2" x14ac:dyDescent="0.3">
      <c r="A1430" s="98" t="s">
        <v>1817</v>
      </c>
      <c r="B1430" s="99" t="s">
        <v>333</v>
      </c>
      <c r="C1430" s="127" t="s">
        <v>1818</v>
      </c>
      <c r="D1430" s="288">
        <v>42671</v>
      </c>
      <c r="E1430" s="301">
        <v>8.32</v>
      </c>
      <c r="F1430" s="315">
        <v>20000</v>
      </c>
      <c r="G1430" s="316">
        <v>166400</v>
      </c>
      <c r="H1430" s="306">
        <v>0</v>
      </c>
      <c r="I1430" s="301">
        <v>0</v>
      </c>
      <c r="J1430" s="333">
        <v>20000</v>
      </c>
      <c r="K1430" s="289">
        <v>166400</v>
      </c>
    </row>
    <row r="1431" spans="1:11" s="15" customFormat="1" outlineLevel="2" x14ac:dyDescent="0.3">
      <c r="A1431" s="98" t="s">
        <v>1819</v>
      </c>
      <c r="B1431" s="99" t="s">
        <v>333</v>
      </c>
      <c r="C1431" s="127">
        <v>92290676177</v>
      </c>
      <c r="D1431" s="288">
        <v>42684</v>
      </c>
      <c r="E1431" s="301">
        <v>9.2100000000000009</v>
      </c>
      <c r="F1431" s="315">
        <v>0</v>
      </c>
      <c r="G1431" s="316">
        <v>0</v>
      </c>
      <c r="H1431" s="307">
        <v>100000</v>
      </c>
      <c r="I1431" s="328">
        <v>921000</v>
      </c>
      <c r="J1431" s="333">
        <v>-100000</v>
      </c>
      <c r="K1431" s="289">
        <v>-921000</v>
      </c>
    </row>
    <row r="1432" spans="1:11" s="15" customFormat="1" outlineLevel="2" x14ac:dyDescent="0.3">
      <c r="A1432" s="98" t="s">
        <v>1817</v>
      </c>
      <c r="B1432" s="99" t="s">
        <v>333</v>
      </c>
      <c r="C1432" s="127" t="s">
        <v>1818</v>
      </c>
      <c r="D1432" s="288">
        <v>42684</v>
      </c>
      <c r="E1432" s="301">
        <v>9.09</v>
      </c>
      <c r="F1432" s="315">
        <v>0</v>
      </c>
      <c r="G1432" s="316">
        <v>0</v>
      </c>
      <c r="H1432" s="307">
        <v>100000</v>
      </c>
      <c r="I1432" s="328">
        <v>909000</v>
      </c>
      <c r="J1432" s="333">
        <v>-100000</v>
      </c>
      <c r="K1432" s="289">
        <v>-909000</v>
      </c>
    </row>
    <row r="1433" spans="1:11" s="15" customFormat="1" outlineLevel="2" x14ac:dyDescent="0.3">
      <c r="A1433" s="98" t="s">
        <v>1817</v>
      </c>
      <c r="B1433" s="99" t="s">
        <v>333</v>
      </c>
      <c r="C1433" s="127" t="s">
        <v>1818</v>
      </c>
      <c r="D1433" s="288">
        <v>42684</v>
      </c>
      <c r="E1433" s="301">
        <v>9.1999999999999993</v>
      </c>
      <c r="F1433" s="315">
        <v>0</v>
      </c>
      <c r="G1433" s="316">
        <v>0</v>
      </c>
      <c r="H1433" s="307">
        <v>60000</v>
      </c>
      <c r="I1433" s="328">
        <v>552000</v>
      </c>
      <c r="J1433" s="333">
        <v>-60000</v>
      </c>
      <c r="K1433" s="289">
        <v>-552000</v>
      </c>
    </row>
    <row r="1434" spans="1:11" s="15" customFormat="1" outlineLevel="2" x14ac:dyDescent="0.3">
      <c r="A1434" s="98" t="s">
        <v>1817</v>
      </c>
      <c r="B1434" s="99" t="s">
        <v>333</v>
      </c>
      <c r="C1434" s="127" t="s">
        <v>1818</v>
      </c>
      <c r="D1434" s="288">
        <v>42684</v>
      </c>
      <c r="E1434" s="301">
        <v>9.2100000000000009</v>
      </c>
      <c r="F1434" s="315">
        <v>0</v>
      </c>
      <c r="G1434" s="316">
        <v>0</v>
      </c>
      <c r="H1434" s="307">
        <v>40000</v>
      </c>
      <c r="I1434" s="328">
        <v>368400</v>
      </c>
      <c r="J1434" s="333">
        <v>-40000</v>
      </c>
      <c r="K1434" s="289">
        <v>-368400</v>
      </c>
    </row>
    <row r="1435" spans="1:11" s="15" customFormat="1" outlineLevel="2" x14ac:dyDescent="0.3">
      <c r="A1435" s="98" t="s">
        <v>1817</v>
      </c>
      <c r="B1435" s="99" t="s">
        <v>333</v>
      </c>
      <c r="C1435" s="127">
        <v>92290676177</v>
      </c>
      <c r="D1435" s="288">
        <v>42685</v>
      </c>
      <c r="E1435" s="301">
        <v>8.81</v>
      </c>
      <c r="F1435" s="315">
        <v>0</v>
      </c>
      <c r="G1435" s="316">
        <v>0</v>
      </c>
      <c r="H1435" s="307">
        <v>50000</v>
      </c>
      <c r="I1435" s="328">
        <v>440500</v>
      </c>
      <c r="J1435" s="333">
        <v>-50000</v>
      </c>
      <c r="K1435" s="289">
        <v>-440500</v>
      </c>
    </row>
    <row r="1436" spans="1:11" s="15" customFormat="1" outlineLevel="2" x14ac:dyDescent="0.3">
      <c r="A1436" s="98" t="s">
        <v>1817</v>
      </c>
      <c r="B1436" s="99" t="s">
        <v>333</v>
      </c>
      <c r="C1436" s="127">
        <v>92290676177</v>
      </c>
      <c r="D1436" s="288">
        <v>42685</v>
      </c>
      <c r="E1436" s="301">
        <v>8.82</v>
      </c>
      <c r="F1436" s="315">
        <v>0</v>
      </c>
      <c r="G1436" s="316">
        <v>0</v>
      </c>
      <c r="H1436" s="307">
        <v>190000</v>
      </c>
      <c r="I1436" s="328">
        <v>1675800</v>
      </c>
      <c r="J1436" s="333">
        <v>-190000</v>
      </c>
      <c r="K1436" s="289">
        <v>-1675800</v>
      </c>
    </row>
    <row r="1437" spans="1:11" s="15" customFormat="1" outlineLevel="2" x14ac:dyDescent="0.3">
      <c r="A1437" s="98" t="s">
        <v>1817</v>
      </c>
      <c r="B1437" s="99" t="s">
        <v>333</v>
      </c>
      <c r="C1437" s="127">
        <v>92290676177</v>
      </c>
      <c r="D1437" s="288">
        <v>42685</v>
      </c>
      <c r="E1437" s="301">
        <v>8.83</v>
      </c>
      <c r="F1437" s="315">
        <v>0</v>
      </c>
      <c r="G1437" s="316">
        <v>0</v>
      </c>
      <c r="H1437" s="307">
        <v>95000</v>
      </c>
      <c r="I1437" s="328">
        <v>838850</v>
      </c>
      <c r="J1437" s="333">
        <v>-95000</v>
      </c>
      <c r="K1437" s="289">
        <v>-838850</v>
      </c>
    </row>
    <row r="1438" spans="1:11" s="15" customFormat="1" outlineLevel="2" x14ac:dyDescent="0.3">
      <c r="A1438" s="98" t="s">
        <v>1817</v>
      </c>
      <c r="B1438" s="99" t="s">
        <v>333</v>
      </c>
      <c r="C1438" s="127">
        <v>92290676177</v>
      </c>
      <c r="D1438" s="288">
        <v>42685</v>
      </c>
      <c r="E1438" s="301">
        <v>8.84</v>
      </c>
      <c r="F1438" s="315">
        <v>0</v>
      </c>
      <c r="G1438" s="316">
        <v>0</v>
      </c>
      <c r="H1438" s="307">
        <v>127000</v>
      </c>
      <c r="I1438" s="328">
        <v>1122680</v>
      </c>
      <c r="J1438" s="333">
        <v>-127000</v>
      </c>
      <c r="K1438" s="289">
        <v>-1122680</v>
      </c>
    </row>
    <row r="1439" spans="1:11" s="15" customFormat="1" outlineLevel="2" x14ac:dyDescent="0.3">
      <c r="A1439" s="98" t="s">
        <v>1819</v>
      </c>
      <c r="B1439" s="99" t="s">
        <v>333</v>
      </c>
      <c r="C1439" s="127">
        <v>92290676177</v>
      </c>
      <c r="D1439" s="288">
        <v>42685</v>
      </c>
      <c r="E1439" s="301">
        <v>8.85</v>
      </c>
      <c r="F1439" s="315">
        <v>0</v>
      </c>
      <c r="G1439" s="316">
        <v>0</v>
      </c>
      <c r="H1439" s="307">
        <v>53000</v>
      </c>
      <c r="I1439" s="328">
        <v>469050</v>
      </c>
      <c r="J1439" s="333">
        <v>-53000</v>
      </c>
      <c r="K1439" s="289">
        <v>-469050</v>
      </c>
    </row>
    <row r="1440" spans="1:11" s="15" customFormat="1" outlineLevel="2" x14ac:dyDescent="0.3">
      <c r="A1440" s="98" t="s">
        <v>1817</v>
      </c>
      <c r="B1440" s="99" t="s">
        <v>333</v>
      </c>
      <c r="C1440" s="127">
        <v>92290676177</v>
      </c>
      <c r="D1440" s="288">
        <v>42685</v>
      </c>
      <c r="E1440" s="301">
        <v>8.86</v>
      </c>
      <c r="F1440" s="315">
        <v>0</v>
      </c>
      <c r="G1440" s="316">
        <v>0</v>
      </c>
      <c r="H1440" s="307">
        <v>40000</v>
      </c>
      <c r="I1440" s="328">
        <v>354400</v>
      </c>
      <c r="J1440" s="333">
        <v>-40000</v>
      </c>
      <c r="K1440" s="289">
        <v>-354400</v>
      </c>
    </row>
    <row r="1441" spans="1:11" s="15" customFormat="1" outlineLevel="2" x14ac:dyDescent="0.3">
      <c r="A1441" s="98" t="s">
        <v>1817</v>
      </c>
      <c r="B1441" s="99" t="s">
        <v>333</v>
      </c>
      <c r="C1441" s="127">
        <v>92290676177</v>
      </c>
      <c r="D1441" s="288">
        <v>42685</v>
      </c>
      <c r="E1441" s="301">
        <v>8.8699999999999992</v>
      </c>
      <c r="F1441" s="315">
        <v>0</v>
      </c>
      <c r="G1441" s="316">
        <v>0</v>
      </c>
      <c r="H1441" s="307">
        <v>10000</v>
      </c>
      <c r="I1441" s="328">
        <v>88700</v>
      </c>
      <c r="J1441" s="333">
        <v>-10000</v>
      </c>
      <c r="K1441" s="289">
        <v>-88700</v>
      </c>
    </row>
    <row r="1442" spans="1:11" s="15" customFormat="1" outlineLevel="2" x14ac:dyDescent="0.3">
      <c r="A1442" s="98" t="s">
        <v>1817</v>
      </c>
      <c r="B1442" s="99" t="s">
        <v>333</v>
      </c>
      <c r="C1442" s="127">
        <v>92290676177</v>
      </c>
      <c r="D1442" s="288">
        <v>42685</v>
      </c>
      <c r="E1442" s="301">
        <v>8.8800000000000008</v>
      </c>
      <c r="F1442" s="315">
        <v>0</v>
      </c>
      <c r="G1442" s="316">
        <v>0</v>
      </c>
      <c r="H1442" s="307">
        <v>10000</v>
      </c>
      <c r="I1442" s="328">
        <v>88800</v>
      </c>
      <c r="J1442" s="333">
        <v>-10000</v>
      </c>
      <c r="K1442" s="289">
        <v>-88800</v>
      </c>
    </row>
    <row r="1443" spans="1:11" s="15" customFormat="1" outlineLevel="2" x14ac:dyDescent="0.3">
      <c r="A1443" s="98" t="s">
        <v>1817</v>
      </c>
      <c r="B1443" s="99" t="s">
        <v>333</v>
      </c>
      <c r="C1443" s="127">
        <v>92290676177</v>
      </c>
      <c r="D1443" s="288">
        <v>42685</v>
      </c>
      <c r="E1443" s="301">
        <v>8.89</v>
      </c>
      <c r="F1443" s="315">
        <v>0</v>
      </c>
      <c r="G1443" s="316">
        <v>0</v>
      </c>
      <c r="H1443" s="307">
        <v>10000</v>
      </c>
      <c r="I1443" s="328">
        <v>88900</v>
      </c>
      <c r="J1443" s="333">
        <v>-10000</v>
      </c>
      <c r="K1443" s="289">
        <v>-88900</v>
      </c>
    </row>
    <row r="1444" spans="1:11" s="15" customFormat="1" outlineLevel="2" x14ac:dyDescent="0.3">
      <c r="A1444" s="98" t="s">
        <v>1817</v>
      </c>
      <c r="B1444" s="99" t="s">
        <v>333</v>
      </c>
      <c r="C1444" s="127" t="s">
        <v>1818</v>
      </c>
      <c r="D1444" s="288">
        <v>42685</v>
      </c>
      <c r="E1444" s="301">
        <v>8.76</v>
      </c>
      <c r="F1444" s="315">
        <v>0</v>
      </c>
      <c r="G1444" s="316">
        <v>0</v>
      </c>
      <c r="H1444" s="307">
        <v>70000</v>
      </c>
      <c r="I1444" s="328">
        <v>613200</v>
      </c>
      <c r="J1444" s="333">
        <v>-70000</v>
      </c>
      <c r="K1444" s="289">
        <v>-613200</v>
      </c>
    </row>
    <row r="1445" spans="1:11" s="15" customFormat="1" outlineLevel="2" x14ac:dyDescent="0.3">
      <c r="A1445" s="98" t="s">
        <v>1817</v>
      </c>
      <c r="B1445" s="99" t="s">
        <v>333</v>
      </c>
      <c r="C1445" s="127" t="s">
        <v>1818</v>
      </c>
      <c r="D1445" s="288">
        <v>42685</v>
      </c>
      <c r="E1445" s="301">
        <v>8.77</v>
      </c>
      <c r="F1445" s="315">
        <v>0</v>
      </c>
      <c r="G1445" s="316">
        <v>0</v>
      </c>
      <c r="H1445" s="307">
        <v>40000</v>
      </c>
      <c r="I1445" s="328">
        <v>350800</v>
      </c>
      <c r="J1445" s="333">
        <v>-40000</v>
      </c>
      <c r="K1445" s="289">
        <v>-350800</v>
      </c>
    </row>
    <row r="1446" spans="1:11" s="15" customFormat="1" outlineLevel="2" x14ac:dyDescent="0.3">
      <c r="A1446" s="98" t="s">
        <v>1817</v>
      </c>
      <c r="B1446" s="99" t="s">
        <v>333</v>
      </c>
      <c r="C1446" s="127" t="s">
        <v>1818</v>
      </c>
      <c r="D1446" s="288">
        <v>42685</v>
      </c>
      <c r="E1446" s="301">
        <v>8.7799999999999994</v>
      </c>
      <c r="F1446" s="315">
        <v>0</v>
      </c>
      <c r="G1446" s="316">
        <v>0</v>
      </c>
      <c r="H1446" s="307">
        <v>40000</v>
      </c>
      <c r="I1446" s="328">
        <v>351200</v>
      </c>
      <c r="J1446" s="333">
        <v>-40000</v>
      </c>
      <c r="K1446" s="289">
        <v>-351200</v>
      </c>
    </row>
    <row r="1447" spans="1:11" s="15" customFormat="1" outlineLevel="2" x14ac:dyDescent="0.3">
      <c r="A1447" s="98" t="s">
        <v>1817</v>
      </c>
      <c r="B1447" s="99" t="s">
        <v>333</v>
      </c>
      <c r="C1447" s="127" t="s">
        <v>1818</v>
      </c>
      <c r="D1447" s="288">
        <v>42685</v>
      </c>
      <c r="E1447" s="301">
        <v>8.7899999999999991</v>
      </c>
      <c r="F1447" s="315">
        <v>0</v>
      </c>
      <c r="G1447" s="316">
        <v>0</v>
      </c>
      <c r="H1447" s="307">
        <v>230000</v>
      </c>
      <c r="I1447" s="328">
        <v>2021700</v>
      </c>
      <c r="J1447" s="333">
        <v>-230000</v>
      </c>
      <c r="K1447" s="289">
        <v>-2021700</v>
      </c>
    </row>
    <row r="1448" spans="1:11" s="15" customFormat="1" outlineLevel="2" x14ac:dyDescent="0.3">
      <c r="A1448" s="98" t="s">
        <v>1817</v>
      </c>
      <c r="B1448" s="99" t="s">
        <v>333</v>
      </c>
      <c r="C1448" s="127" t="s">
        <v>1818</v>
      </c>
      <c r="D1448" s="288">
        <v>42685</v>
      </c>
      <c r="E1448" s="301">
        <v>8.8000000000000007</v>
      </c>
      <c r="F1448" s="315">
        <v>0</v>
      </c>
      <c r="G1448" s="316">
        <v>0</v>
      </c>
      <c r="H1448" s="307">
        <v>368000</v>
      </c>
      <c r="I1448" s="328">
        <v>3238400</v>
      </c>
      <c r="J1448" s="333">
        <v>-368000</v>
      </c>
      <c r="K1448" s="289">
        <v>-3238400</v>
      </c>
    </row>
    <row r="1449" spans="1:11" s="15" customFormat="1" outlineLevel="2" x14ac:dyDescent="0.3">
      <c r="A1449" s="98" t="s">
        <v>1817</v>
      </c>
      <c r="B1449" s="99" t="s">
        <v>333</v>
      </c>
      <c r="C1449" s="127" t="s">
        <v>1818</v>
      </c>
      <c r="D1449" s="288">
        <v>42685</v>
      </c>
      <c r="E1449" s="301">
        <v>8.81</v>
      </c>
      <c r="F1449" s="315">
        <v>0</v>
      </c>
      <c r="G1449" s="316">
        <v>0</v>
      </c>
      <c r="H1449" s="307">
        <v>557000</v>
      </c>
      <c r="I1449" s="328">
        <v>4907170</v>
      </c>
      <c r="J1449" s="333">
        <v>-557000</v>
      </c>
      <c r="K1449" s="289">
        <v>-4907170</v>
      </c>
    </row>
    <row r="1450" spans="1:11" s="15" customFormat="1" outlineLevel="2" x14ac:dyDescent="0.3">
      <c r="A1450" s="98" t="s">
        <v>1817</v>
      </c>
      <c r="B1450" s="99" t="s">
        <v>333</v>
      </c>
      <c r="C1450" s="127" t="s">
        <v>1818</v>
      </c>
      <c r="D1450" s="288">
        <v>42685</v>
      </c>
      <c r="E1450" s="301">
        <v>8.82</v>
      </c>
      <c r="F1450" s="315">
        <v>0</v>
      </c>
      <c r="G1450" s="316">
        <v>0</v>
      </c>
      <c r="H1450" s="307">
        <v>155000</v>
      </c>
      <c r="I1450" s="328">
        <v>1367100</v>
      </c>
      <c r="J1450" s="333">
        <v>-155000</v>
      </c>
      <c r="K1450" s="289">
        <v>-1367100</v>
      </c>
    </row>
    <row r="1451" spans="1:11" s="15" customFormat="1" outlineLevel="2" x14ac:dyDescent="0.3">
      <c r="A1451" s="98" t="s">
        <v>1817</v>
      </c>
      <c r="B1451" s="99" t="s">
        <v>333</v>
      </c>
      <c r="C1451" s="127" t="s">
        <v>1818</v>
      </c>
      <c r="D1451" s="288">
        <v>42685</v>
      </c>
      <c r="E1451" s="301">
        <v>8.83</v>
      </c>
      <c r="F1451" s="315">
        <v>0</v>
      </c>
      <c r="G1451" s="316">
        <v>0</v>
      </c>
      <c r="H1451" s="307">
        <v>40000</v>
      </c>
      <c r="I1451" s="328">
        <v>353200</v>
      </c>
      <c r="J1451" s="333">
        <v>-40000</v>
      </c>
      <c r="K1451" s="289">
        <v>-353200</v>
      </c>
    </row>
    <row r="1452" spans="1:11" s="15" customFormat="1" outlineLevel="2" x14ac:dyDescent="0.3">
      <c r="A1452" s="98" t="s">
        <v>1817</v>
      </c>
      <c r="B1452" s="99" t="s">
        <v>333</v>
      </c>
      <c r="C1452" s="127" t="s">
        <v>1818</v>
      </c>
      <c r="D1452" s="288">
        <v>42685</v>
      </c>
      <c r="E1452" s="301">
        <v>8.84</v>
      </c>
      <c r="F1452" s="315">
        <v>0</v>
      </c>
      <c r="G1452" s="316">
        <v>0</v>
      </c>
      <c r="H1452" s="307">
        <v>10000</v>
      </c>
      <c r="I1452" s="328">
        <v>88400</v>
      </c>
      <c r="J1452" s="333">
        <v>-10000</v>
      </c>
      <c r="K1452" s="289">
        <v>-88400</v>
      </c>
    </row>
    <row r="1453" spans="1:11" s="15" customFormat="1" outlineLevel="2" x14ac:dyDescent="0.3">
      <c r="A1453" s="98" t="s">
        <v>1817</v>
      </c>
      <c r="B1453" s="99" t="s">
        <v>333</v>
      </c>
      <c r="C1453" s="127">
        <v>92290676177</v>
      </c>
      <c r="D1453" s="288">
        <v>42691</v>
      </c>
      <c r="E1453" s="301">
        <v>9.39</v>
      </c>
      <c r="F1453" s="315">
        <v>0</v>
      </c>
      <c r="G1453" s="316">
        <v>0</v>
      </c>
      <c r="H1453" s="307">
        <v>12000</v>
      </c>
      <c r="I1453" s="328">
        <v>112680</v>
      </c>
      <c r="J1453" s="333">
        <v>-12000</v>
      </c>
      <c r="K1453" s="289">
        <v>-112680</v>
      </c>
    </row>
    <row r="1454" spans="1:11" s="15" customFormat="1" outlineLevel="2" x14ac:dyDescent="0.3">
      <c r="A1454" s="98" t="s">
        <v>1817</v>
      </c>
      <c r="B1454" s="99" t="s">
        <v>333</v>
      </c>
      <c r="C1454" s="127">
        <v>92290676177</v>
      </c>
      <c r="D1454" s="288">
        <v>42691</v>
      </c>
      <c r="E1454" s="301">
        <v>9.4</v>
      </c>
      <c r="F1454" s="315">
        <v>0</v>
      </c>
      <c r="G1454" s="316">
        <v>0</v>
      </c>
      <c r="H1454" s="307">
        <v>215000</v>
      </c>
      <c r="I1454" s="328">
        <v>2021000</v>
      </c>
      <c r="J1454" s="333">
        <v>-215000</v>
      </c>
      <c r="K1454" s="289">
        <v>-2021000</v>
      </c>
    </row>
    <row r="1455" spans="1:11" s="15" customFormat="1" outlineLevel="2" x14ac:dyDescent="0.3">
      <c r="A1455" s="98" t="s">
        <v>1817</v>
      </c>
      <c r="B1455" s="99" t="s">
        <v>333</v>
      </c>
      <c r="C1455" s="127">
        <v>92290676177</v>
      </c>
      <c r="D1455" s="288">
        <v>42691</v>
      </c>
      <c r="E1455" s="301">
        <v>9.41</v>
      </c>
      <c r="F1455" s="315">
        <v>0</v>
      </c>
      <c r="G1455" s="316">
        <v>0</v>
      </c>
      <c r="H1455" s="307">
        <v>276000</v>
      </c>
      <c r="I1455" s="328">
        <v>2597160</v>
      </c>
      <c r="J1455" s="333">
        <v>-276000</v>
      </c>
      <c r="K1455" s="289">
        <v>-2597160</v>
      </c>
    </row>
    <row r="1456" spans="1:11" s="15" customFormat="1" outlineLevel="2" x14ac:dyDescent="0.3">
      <c r="A1456" s="98" t="s">
        <v>1817</v>
      </c>
      <c r="B1456" s="99" t="s">
        <v>333</v>
      </c>
      <c r="C1456" s="127">
        <v>92290676177</v>
      </c>
      <c r="D1456" s="288">
        <v>42691</v>
      </c>
      <c r="E1456" s="301">
        <v>9.42</v>
      </c>
      <c r="F1456" s="315">
        <v>0</v>
      </c>
      <c r="G1456" s="316">
        <v>0</v>
      </c>
      <c r="H1456" s="307">
        <v>360000</v>
      </c>
      <c r="I1456" s="328">
        <v>3391200</v>
      </c>
      <c r="J1456" s="333">
        <v>-360000</v>
      </c>
      <c r="K1456" s="289">
        <v>-3391200</v>
      </c>
    </row>
    <row r="1457" spans="1:11" s="15" customFormat="1" outlineLevel="2" x14ac:dyDescent="0.3">
      <c r="A1457" s="98" t="s">
        <v>1817</v>
      </c>
      <c r="B1457" s="99" t="s">
        <v>333</v>
      </c>
      <c r="C1457" s="127">
        <v>92290676177</v>
      </c>
      <c r="D1457" s="288">
        <v>42691</v>
      </c>
      <c r="E1457" s="301">
        <v>9.43</v>
      </c>
      <c r="F1457" s="315">
        <v>0</v>
      </c>
      <c r="G1457" s="316">
        <v>0</v>
      </c>
      <c r="H1457" s="307">
        <v>76000</v>
      </c>
      <c r="I1457" s="328">
        <v>716680</v>
      </c>
      <c r="J1457" s="333">
        <v>-76000</v>
      </c>
      <c r="K1457" s="289">
        <v>-716680</v>
      </c>
    </row>
    <row r="1458" spans="1:11" s="15" customFormat="1" outlineLevel="2" x14ac:dyDescent="0.3">
      <c r="A1458" s="98" t="s">
        <v>1817</v>
      </c>
      <c r="B1458" s="99" t="s">
        <v>333</v>
      </c>
      <c r="C1458" s="127">
        <v>92290676177</v>
      </c>
      <c r="D1458" s="288">
        <v>42691</v>
      </c>
      <c r="E1458" s="301">
        <v>9.44</v>
      </c>
      <c r="F1458" s="315">
        <v>0</v>
      </c>
      <c r="G1458" s="316">
        <v>0</v>
      </c>
      <c r="H1458" s="307">
        <v>206000</v>
      </c>
      <c r="I1458" s="328">
        <v>1944640</v>
      </c>
      <c r="J1458" s="333">
        <v>-206000</v>
      </c>
      <c r="K1458" s="289">
        <v>-1944640</v>
      </c>
    </row>
    <row r="1459" spans="1:11" s="15" customFormat="1" outlineLevel="2" x14ac:dyDescent="0.3">
      <c r="A1459" s="98" t="s">
        <v>1817</v>
      </c>
      <c r="B1459" s="99" t="s">
        <v>333</v>
      </c>
      <c r="C1459" s="127">
        <v>92290676177</v>
      </c>
      <c r="D1459" s="288">
        <v>42691</v>
      </c>
      <c r="E1459" s="301">
        <v>9.4499999999999993</v>
      </c>
      <c r="F1459" s="315">
        <v>0</v>
      </c>
      <c r="G1459" s="316">
        <v>0</v>
      </c>
      <c r="H1459" s="307">
        <v>55000</v>
      </c>
      <c r="I1459" s="328">
        <v>519750</v>
      </c>
      <c r="J1459" s="333">
        <v>-55000</v>
      </c>
      <c r="K1459" s="289">
        <v>-519750</v>
      </c>
    </row>
    <row r="1460" spans="1:11" s="15" customFormat="1" outlineLevel="2" x14ac:dyDescent="0.3">
      <c r="A1460" s="98" t="s">
        <v>1817</v>
      </c>
      <c r="B1460" s="99" t="s">
        <v>333</v>
      </c>
      <c r="C1460" s="127" t="s">
        <v>1818</v>
      </c>
      <c r="D1460" s="288">
        <v>42691</v>
      </c>
      <c r="E1460" s="301">
        <v>9.32</v>
      </c>
      <c r="F1460" s="315">
        <v>0</v>
      </c>
      <c r="G1460" s="316">
        <v>0</v>
      </c>
      <c r="H1460" s="307">
        <v>9000</v>
      </c>
      <c r="I1460" s="328">
        <v>83880</v>
      </c>
      <c r="J1460" s="333">
        <v>-9000</v>
      </c>
      <c r="K1460" s="289">
        <v>-83880</v>
      </c>
    </row>
    <row r="1461" spans="1:11" s="15" customFormat="1" outlineLevel="2" x14ac:dyDescent="0.3">
      <c r="A1461" s="98" t="s">
        <v>1817</v>
      </c>
      <c r="B1461" s="99" t="s">
        <v>333</v>
      </c>
      <c r="C1461" s="127" t="s">
        <v>1818</v>
      </c>
      <c r="D1461" s="288">
        <v>42691</v>
      </c>
      <c r="E1461" s="301">
        <v>9.33</v>
      </c>
      <c r="F1461" s="315">
        <v>0</v>
      </c>
      <c r="G1461" s="316">
        <v>0</v>
      </c>
      <c r="H1461" s="307">
        <v>94000</v>
      </c>
      <c r="I1461" s="328">
        <v>877020</v>
      </c>
      <c r="J1461" s="333">
        <v>-94000</v>
      </c>
      <c r="K1461" s="289">
        <v>-877020</v>
      </c>
    </row>
    <row r="1462" spans="1:11" s="15" customFormat="1" outlineLevel="2" x14ac:dyDescent="0.3">
      <c r="A1462" s="98" t="s">
        <v>1817</v>
      </c>
      <c r="B1462" s="99" t="s">
        <v>333</v>
      </c>
      <c r="C1462" s="127" t="s">
        <v>1818</v>
      </c>
      <c r="D1462" s="288">
        <v>42691</v>
      </c>
      <c r="E1462" s="301">
        <v>9.34</v>
      </c>
      <c r="F1462" s="315">
        <v>0</v>
      </c>
      <c r="G1462" s="316">
        <v>0</v>
      </c>
      <c r="H1462" s="307">
        <v>72000</v>
      </c>
      <c r="I1462" s="328">
        <v>672480</v>
      </c>
      <c r="J1462" s="333">
        <v>-72000</v>
      </c>
      <c r="K1462" s="289">
        <v>-672480</v>
      </c>
    </row>
    <row r="1463" spans="1:11" s="15" customFormat="1" outlineLevel="2" x14ac:dyDescent="0.3">
      <c r="A1463" s="98" t="s">
        <v>1817</v>
      </c>
      <c r="B1463" s="99" t="s">
        <v>333</v>
      </c>
      <c r="C1463" s="127" t="s">
        <v>1818</v>
      </c>
      <c r="D1463" s="288">
        <v>42691</v>
      </c>
      <c r="E1463" s="301">
        <v>9.35</v>
      </c>
      <c r="F1463" s="315">
        <v>0</v>
      </c>
      <c r="G1463" s="316">
        <v>0</v>
      </c>
      <c r="H1463" s="307">
        <v>72000</v>
      </c>
      <c r="I1463" s="328">
        <v>673200</v>
      </c>
      <c r="J1463" s="333">
        <v>-72000</v>
      </c>
      <c r="K1463" s="289">
        <v>-673200</v>
      </c>
    </row>
    <row r="1464" spans="1:11" s="15" customFormat="1" outlineLevel="2" x14ac:dyDescent="0.3">
      <c r="A1464" s="98" t="s">
        <v>1817</v>
      </c>
      <c r="B1464" s="99" t="s">
        <v>333</v>
      </c>
      <c r="C1464" s="127" t="s">
        <v>1818</v>
      </c>
      <c r="D1464" s="288">
        <v>42691</v>
      </c>
      <c r="E1464" s="301">
        <v>9.36</v>
      </c>
      <c r="F1464" s="315">
        <v>0</v>
      </c>
      <c r="G1464" s="316">
        <v>0</v>
      </c>
      <c r="H1464" s="307">
        <v>104000</v>
      </c>
      <c r="I1464" s="328">
        <v>973440</v>
      </c>
      <c r="J1464" s="333">
        <v>-104000</v>
      </c>
      <c r="K1464" s="289">
        <v>-973440</v>
      </c>
    </row>
    <row r="1465" spans="1:11" s="15" customFormat="1" outlineLevel="2" x14ac:dyDescent="0.3">
      <c r="A1465" s="98" t="s">
        <v>1817</v>
      </c>
      <c r="B1465" s="99" t="s">
        <v>333</v>
      </c>
      <c r="C1465" s="127" t="s">
        <v>1818</v>
      </c>
      <c r="D1465" s="288">
        <v>42691</v>
      </c>
      <c r="E1465" s="301">
        <v>9.3699999999999992</v>
      </c>
      <c r="F1465" s="315">
        <v>0</v>
      </c>
      <c r="G1465" s="316">
        <v>0</v>
      </c>
      <c r="H1465" s="307">
        <v>111000</v>
      </c>
      <c r="I1465" s="328">
        <v>1040070</v>
      </c>
      <c r="J1465" s="333">
        <v>-111000</v>
      </c>
      <c r="K1465" s="289">
        <v>-1040070</v>
      </c>
    </row>
    <row r="1466" spans="1:11" s="15" customFormat="1" outlineLevel="2" x14ac:dyDescent="0.3">
      <c r="A1466" s="98" t="s">
        <v>1817</v>
      </c>
      <c r="B1466" s="99" t="s">
        <v>333</v>
      </c>
      <c r="C1466" s="127" t="s">
        <v>1818</v>
      </c>
      <c r="D1466" s="288">
        <v>42691</v>
      </c>
      <c r="E1466" s="301">
        <v>9.3800000000000008</v>
      </c>
      <c r="F1466" s="315">
        <v>0</v>
      </c>
      <c r="G1466" s="316">
        <v>0</v>
      </c>
      <c r="H1466" s="307">
        <v>30000</v>
      </c>
      <c r="I1466" s="328">
        <v>281400</v>
      </c>
      <c r="J1466" s="333">
        <v>-30000</v>
      </c>
      <c r="K1466" s="289">
        <v>-281400</v>
      </c>
    </row>
    <row r="1467" spans="1:11" s="15" customFormat="1" outlineLevel="2" x14ac:dyDescent="0.3">
      <c r="A1467" s="98" t="s">
        <v>1817</v>
      </c>
      <c r="B1467" s="99" t="s">
        <v>333</v>
      </c>
      <c r="C1467" s="127" t="s">
        <v>1818</v>
      </c>
      <c r="D1467" s="288">
        <v>42691</v>
      </c>
      <c r="E1467" s="301">
        <v>9.39</v>
      </c>
      <c r="F1467" s="315">
        <v>0</v>
      </c>
      <c r="G1467" s="316">
        <v>0</v>
      </c>
      <c r="H1467" s="307">
        <v>7000</v>
      </c>
      <c r="I1467" s="328">
        <v>65730</v>
      </c>
      <c r="J1467" s="333">
        <v>-7000</v>
      </c>
      <c r="K1467" s="289">
        <v>-65730</v>
      </c>
    </row>
    <row r="1468" spans="1:11" s="15" customFormat="1" outlineLevel="2" x14ac:dyDescent="0.3">
      <c r="A1468" s="98" t="s">
        <v>1817</v>
      </c>
      <c r="B1468" s="99" t="s">
        <v>333</v>
      </c>
      <c r="C1468" s="127" t="s">
        <v>1818</v>
      </c>
      <c r="D1468" s="288">
        <v>42691</v>
      </c>
      <c r="E1468" s="301">
        <v>9.4</v>
      </c>
      <c r="F1468" s="315">
        <v>0</v>
      </c>
      <c r="G1468" s="316">
        <v>0</v>
      </c>
      <c r="H1468" s="307">
        <v>6000</v>
      </c>
      <c r="I1468" s="328">
        <v>56400</v>
      </c>
      <c r="J1468" s="333">
        <v>-6000</v>
      </c>
      <c r="K1468" s="289">
        <v>-56400</v>
      </c>
    </row>
    <row r="1469" spans="1:11" s="15" customFormat="1" outlineLevel="2" x14ac:dyDescent="0.3">
      <c r="A1469" s="98" t="s">
        <v>1817</v>
      </c>
      <c r="B1469" s="99" t="s">
        <v>333</v>
      </c>
      <c r="C1469" s="127" t="s">
        <v>1818</v>
      </c>
      <c r="D1469" s="288">
        <v>42691</v>
      </c>
      <c r="E1469" s="301">
        <v>9.41</v>
      </c>
      <c r="F1469" s="315">
        <v>0</v>
      </c>
      <c r="G1469" s="316">
        <v>0</v>
      </c>
      <c r="H1469" s="307">
        <v>15000</v>
      </c>
      <c r="I1469" s="328">
        <v>141150</v>
      </c>
      <c r="J1469" s="333">
        <v>-15000</v>
      </c>
      <c r="K1469" s="289">
        <v>-141150</v>
      </c>
    </row>
    <row r="1470" spans="1:11" s="15" customFormat="1" outlineLevel="2" x14ac:dyDescent="0.3">
      <c r="A1470" s="98" t="s">
        <v>1817</v>
      </c>
      <c r="B1470" s="99" t="s">
        <v>333</v>
      </c>
      <c r="C1470" s="127" t="s">
        <v>1818</v>
      </c>
      <c r="D1470" s="288">
        <v>42691</v>
      </c>
      <c r="E1470" s="301">
        <v>9.42</v>
      </c>
      <c r="F1470" s="315">
        <v>0</v>
      </c>
      <c r="G1470" s="316">
        <v>0</v>
      </c>
      <c r="H1470" s="307">
        <v>9000</v>
      </c>
      <c r="I1470" s="328">
        <v>84780</v>
      </c>
      <c r="J1470" s="333">
        <v>-9000</v>
      </c>
      <c r="K1470" s="289">
        <v>-84780</v>
      </c>
    </row>
    <row r="1471" spans="1:11" s="15" customFormat="1" outlineLevel="2" x14ac:dyDescent="0.3">
      <c r="A1471" s="98" t="s">
        <v>1817</v>
      </c>
      <c r="B1471" s="99" t="s">
        <v>333</v>
      </c>
      <c r="C1471" s="127" t="s">
        <v>1818</v>
      </c>
      <c r="D1471" s="288">
        <v>42691</v>
      </c>
      <c r="E1471" s="301">
        <v>9.43</v>
      </c>
      <c r="F1471" s="315">
        <v>0</v>
      </c>
      <c r="G1471" s="316">
        <v>0</v>
      </c>
      <c r="H1471" s="307">
        <v>38000</v>
      </c>
      <c r="I1471" s="328">
        <v>358340</v>
      </c>
      <c r="J1471" s="333">
        <v>-38000</v>
      </c>
      <c r="K1471" s="289">
        <v>-358340</v>
      </c>
    </row>
    <row r="1472" spans="1:11" s="15" customFormat="1" outlineLevel="2" x14ac:dyDescent="0.3">
      <c r="A1472" s="98" t="s">
        <v>1817</v>
      </c>
      <c r="B1472" s="99" t="s">
        <v>333</v>
      </c>
      <c r="C1472" s="127" t="s">
        <v>1818</v>
      </c>
      <c r="D1472" s="288">
        <v>42691</v>
      </c>
      <c r="E1472" s="301">
        <v>9.44</v>
      </c>
      <c r="F1472" s="315">
        <v>0</v>
      </c>
      <c r="G1472" s="316">
        <v>0</v>
      </c>
      <c r="H1472" s="307">
        <v>26000</v>
      </c>
      <c r="I1472" s="328">
        <v>245440</v>
      </c>
      <c r="J1472" s="333">
        <v>-26000</v>
      </c>
      <c r="K1472" s="289">
        <v>-245440</v>
      </c>
    </row>
    <row r="1473" spans="1:11" s="15" customFormat="1" outlineLevel="2" x14ac:dyDescent="0.3">
      <c r="A1473" s="98" t="s">
        <v>1817</v>
      </c>
      <c r="B1473" s="99" t="s">
        <v>333</v>
      </c>
      <c r="C1473" s="127" t="s">
        <v>1818</v>
      </c>
      <c r="D1473" s="288">
        <v>42691</v>
      </c>
      <c r="E1473" s="301">
        <v>9.4499999999999993</v>
      </c>
      <c r="F1473" s="315">
        <v>0</v>
      </c>
      <c r="G1473" s="316">
        <v>0</v>
      </c>
      <c r="H1473" s="307">
        <v>5000</v>
      </c>
      <c r="I1473" s="328">
        <v>47250</v>
      </c>
      <c r="J1473" s="333">
        <v>-5000</v>
      </c>
      <c r="K1473" s="289">
        <v>-47250</v>
      </c>
    </row>
    <row r="1474" spans="1:11" s="15" customFormat="1" outlineLevel="2" x14ac:dyDescent="0.3">
      <c r="A1474" s="98" t="s">
        <v>1817</v>
      </c>
      <c r="B1474" s="99" t="s">
        <v>333</v>
      </c>
      <c r="C1474" s="127" t="s">
        <v>1818</v>
      </c>
      <c r="D1474" s="288">
        <v>42719</v>
      </c>
      <c r="E1474" s="301">
        <v>9.1300000000000008</v>
      </c>
      <c r="F1474" s="315">
        <v>150000</v>
      </c>
      <c r="G1474" s="316">
        <v>1369500</v>
      </c>
      <c r="H1474" s="306">
        <v>0</v>
      </c>
      <c r="I1474" s="301">
        <v>0</v>
      </c>
      <c r="J1474" s="333">
        <v>150000</v>
      </c>
      <c r="K1474" s="289">
        <v>1369500</v>
      </c>
    </row>
    <row r="1475" spans="1:11" s="15" customFormat="1" outlineLevel="2" x14ac:dyDescent="0.3">
      <c r="A1475" s="98" t="s">
        <v>1817</v>
      </c>
      <c r="B1475" s="99" t="s">
        <v>333</v>
      </c>
      <c r="C1475" s="127" t="s">
        <v>1818</v>
      </c>
      <c r="D1475" s="288">
        <v>42720</v>
      </c>
      <c r="E1475" s="301">
        <v>9.09</v>
      </c>
      <c r="F1475" s="315">
        <v>100000</v>
      </c>
      <c r="G1475" s="316">
        <v>909000</v>
      </c>
      <c r="H1475" s="306">
        <v>0</v>
      </c>
      <c r="I1475" s="301">
        <v>0</v>
      </c>
      <c r="J1475" s="333">
        <v>100000</v>
      </c>
      <c r="K1475" s="289">
        <v>909000</v>
      </c>
    </row>
    <row r="1476" spans="1:11" s="15" customFormat="1" outlineLevel="2" x14ac:dyDescent="0.3">
      <c r="A1476" s="98" t="s">
        <v>1817</v>
      </c>
      <c r="B1476" s="99" t="s">
        <v>333</v>
      </c>
      <c r="C1476" s="127" t="s">
        <v>1818</v>
      </c>
      <c r="D1476" s="288">
        <v>42720</v>
      </c>
      <c r="E1476" s="301">
        <v>9.15</v>
      </c>
      <c r="F1476" s="315">
        <v>50000</v>
      </c>
      <c r="G1476" s="316">
        <v>457500</v>
      </c>
      <c r="H1476" s="306">
        <v>0</v>
      </c>
      <c r="I1476" s="301">
        <v>0</v>
      </c>
      <c r="J1476" s="333">
        <v>50000</v>
      </c>
      <c r="K1476" s="289">
        <v>457500</v>
      </c>
    </row>
    <row r="1477" spans="1:11" s="15" customFormat="1" outlineLevel="2" x14ac:dyDescent="0.3">
      <c r="A1477" s="98" t="s">
        <v>1817</v>
      </c>
      <c r="B1477" s="99" t="s">
        <v>333</v>
      </c>
      <c r="C1477" s="127" t="s">
        <v>1818</v>
      </c>
      <c r="D1477" s="288">
        <v>42720</v>
      </c>
      <c r="E1477" s="301">
        <v>9.16</v>
      </c>
      <c r="F1477" s="315">
        <v>76000</v>
      </c>
      <c r="G1477" s="316">
        <v>696160</v>
      </c>
      <c r="H1477" s="306">
        <v>0</v>
      </c>
      <c r="I1477" s="301">
        <v>0</v>
      </c>
      <c r="J1477" s="333">
        <v>76000</v>
      </c>
      <c r="K1477" s="289">
        <v>696160</v>
      </c>
    </row>
    <row r="1478" spans="1:11" s="15" customFormat="1" outlineLevel="2" x14ac:dyDescent="0.3">
      <c r="A1478" s="98" t="s">
        <v>1817</v>
      </c>
      <c r="B1478" s="99" t="s">
        <v>333</v>
      </c>
      <c r="C1478" s="127" t="s">
        <v>1818</v>
      </c>
      <c r="D1478" s="288">
        <v>42720</v>
      </c>
      <c r="E1478" s="301">
        <v>9.17</v>
      </c>
      <c r="F1478" s="315">
        <v>69000</v>
      </c>
      <c r="G1478" s="316">
        <v>632730</v>
      </c>
      <c r="H1478" s="306">
        <v>0</v>
      </c>
      <c r="I1478" s="301">
        <v>0</v>
      </c>
      <c r="J1478" s="333">
        <v>69000</v>
      </c>
      <c r="K1478" s="289">
        <v>632730</v>
      </c>
    </row>
    <row r="1479" spans="1:11" s="15" customFormat="1" outlineLevel="2" x14ac:dyDescent="0.3">
      <c r="A1479" s="98" t="s">
        <v>1817</v>
      </c>
      <c r="B1479" s="99" t="s">
        <v>333</v>
      </c>
      <c r="C1479" s="127" t="s">
        <v>1818</v>
      </c>
      <c r="D1479" s="288">
        <v>42720</v>
      </c>
      <c r="E1479" s="301">
        <v>9.18</v>
      </c>
      <c r="F1479" s="315">
        <v>70000</v>
      </c>
      <c r="G1479" s="316">
        <v>642600</v>
      </c>
      <c r="H1479" s="306">
        <v>0</v>
      </c>
      <c r="I1479" s="301">
        <v>0</v>
      </c>
      <c r="J1479" s="333">
        <v>70000</v>
      </c>
      <c r="K1479" s="289">
        <v>642600</v>
      </c>
    </row>
    <row r="1480" spans="1:11" s="15" customFormat="1" outlineLevel="2" x14ac:dyDescent="0.3">
      <c r="A1480" s="98" t="s">
        <v>1817</v>
      </c>
      <c r="B1480" s="99" t="s">
        <v>333</v>
      </c>
      <c r="C1480" s="127" t="s">
        <v>1818</v>
      </c>
      <c r="D1480" s="288">
        <v>42720</v>
      </c>
      <c r="E1480" s="301">
        <v>9.19</v>
      </c>
      <c r="F1480" s="315">
        <v>40000</v>
      </c>
      <c r="G1480" s="316">
        <v>367600</v>
      </c>
      <c r="H1480" s="306">
        <v>0</v>
      </c>
      <c r="I1480" s="301">
        <v>0</v>
      </c>
      <c r="J1480" s="333">
        <v>40000</v>
      </c>
      <c r="K1480" s="289">
        <v>367600</v>
      </c>
    </row>
    <row r="1481" spans="1:11" s="15" customFormat="1" outlineLevel="2" x14ac:dyDescent="0.3">
      <c r="A1481" s="98" t="s">
        <v>1817</v>
      </c>
      <c r="B1481" s="99" t="s">
        <v>333</v>
      </c>
      <c r="C1481" s="127" t="s">
        <v>1818</v>
      </c>
      <c r="D1481" s="288">
        <v>42720</v>
      </c>
      <c r="E1481" s="301">
        <v>9.1999999999999993</v>
      </c>
      <c r="F1481" s="315">
        <v>90000</v>
      </c>
      <c r="G1481" s="316">
        <v>828000</v>
      </c>
      <c r="H1481" s="306">
        <v>0</v>
      </c>
      <c r="I1481" s="301">
        <v>0</v>
      </c>
      <c r="J1481" s="333">
        <v>90000</v>
      </c>
      <c r="K1481" s="289">
        <v>828000</v>
      </c>
    </row>
    <row r="1482" spans="1:11" s="15" customFormat="1" outlineLevel="2" x14ac:dyDescent="0.3">
      <c r="A1482" s="98" t="s">
        <v>1817</v>
      </c>
      <c r="B1482" s="99" t="s">
        <v>333</v>
      </c>
      <c r="C1482" s="127" t="s">
        <v>1818</v>
      </c>
      <c r="D1482" s="288">
        <v>42720</v>
      </c>
      <c r="E1482" s="301">
        <v>9.23</v>
      </c>
      <c r="F1482" s="315">
        <v>44000</v>
      </c>
      <c r="G1482" s="316">
        <v>406120</v>
      </c>
      <c r="H1482" s="306">
        <v>0</v>
      </c>
      <c r="I1482" s="301">
        <v>0</v>
      </c>
      <c r="J1482" s="333">
        <v>44000</v>
      </c>
      <c r="K1482" s="289">
        <v>406120</v>
      </c>
    </row>
    <row r="1483" spans="1:11" s="15" customFormat="1" outlineLevel="2" x14ac:dyDescent="0.3">
      <c r="A1483" s="98" t="s">
        <v>1817</v>
      </c>
      <c r="B1483" s="99" t="s">
        <v>333</v>
      </c>
      <c r="C1483" s="127" t="s">
        <v>1818</v>
      </c>
      <c r="D1483" s="288">
        <v>42720</v>
      </c>
      <c r="E1483" s="301">
        <v>9.24</v>
      </c>
      <c r="F1483" s="315">
        <v>36000</v>
      </c>
      <c r="G1483" s="316">
        <v>332640</v>
      </c>
      <c r="H1483" s="306">
        <v>0</v>
      </c>
      <c r="I1483" s="301">
        <v>0</v>
      </c>
      <c r="J1483" s="333">
        <v>36000</v>
      </c>
      <c r="K1483" s="289">
        <v>332640</v>
      </c>
    </row>
    <row r="1484" spans="1:11" s="15" customFormat="1" outlineLevel="2" x14ac:dyDescent="0.3">
      <c r="A1484" s="98" t="s">
        <v>1817</v>
      </c>
      <c r="B1484" s="99" t="s">
        <v>333</v>
      </c>
      <c r="C1484" s="127" t="s">
        <v>1818</v>
      </c>
      <c r="D1484" s="288">
        <v>42723</v>
      </c>
      <c r="E1484" s="301">
        <v>8.77</v>
      </c>
      <c r="F1484" s="315">
        <v>290000</v>
      </c>
      <c r="G1484" s="316">
        <v>2543300</v>
      </c>
      <c r="H1484" s="306">
        <v>0</v>
      </c>
      <c r="I1484" s="301">
        <v>0</v>
      </c>
      <c r="J1484" s="333">
        <v>290000</v>
      </c>
      <c r="K1484" s="289">
        <v>2543300</v>
      </c>
    </row>
    <row r="1485" spans="1:11" s="15" customFormat="1" outlineLevel="2" x14ac:dyDescent="0.3">
      <c r="A1485" s="98" t="s">
        <v>1817</v>
      </c>
      <c r="B1485" s="99" t="s">
        <v>333</v>
      </c>
      <c r="C1485" s="127" t="s">
        <v>1818</v>
      </c>
      <c r="D1485" s="288">
        <v>42723</v>
      </c>
      <c r="E1485" s="301">
        <v>8.85</v>
      </c>
      <c r="F1485" s="315">
        <v>50000</v>
      </c>
      <c r="G1485" s="316">
        <v>442500</v>
      </c>
      <c r="H1485" s="306">
        <v>0</v>
      </c>
      <c r="I1485" s="301">
        <v>0</v>
      </c>
      <c r="J1485" s="333">
        <v>50000</v>
      </c>
      <c r="K1485" s="289">
        <v>442500</v>
      </c>
    </row>
    <row r="1486" spans="1:11" s="15" customFormat="1" outlineLevel="2" x14ac:dyDescent="0.3">
      <c r="A1486" s="98" t="s">
        <v>1817</v>
      </c>
      <c r="B1486" s="99" t="s">
        <v>333</v>
      </c>
      <c r="C1486" s="127" t="s">
        <v>1818</v>
      </c>
      <c r="D1486" s="288">
        <v>42723</v>
      </c>
      <c r="E1486" s="301">
        <v>8.86</v>
      </c>
      <c r="F1486" s="315">
        <v>100000</v>
      </c>
      <c r="G1486" s="316">
        <v>886000</v>
      </c>
      <c r="H1486" s="306">
        <v>0</v>
      </c>
      <c r="I1486" s="301">
        <v>0</v>
      </c>
      <c r="J1486" s="333">
        <v>100000</v>
      </c>
      <c r="K1486" s="289">
        <v>886000</v>
      </c>
    </row>
    <row r="1487" spans="1:11" s="15" customFormat="1" outlineLevel="2" x14ac:dyDescent="0.3">
      <c r="A1487" s="98" t="s">
        <v>1817</v>
      </c>
      <c r="B1487" s="99" t="s">
        <v>333</v>
      </c>
      <c r="C1487" s="127" t="s">
        <v>1818</v>
      </c>
      <c r="D1487" s="288">
        <v>42723</v>
      </c>
      <c r="E1487" s="301">
        <v>8.8699999999999992</v>
      </c>
      <c r="F1487" s="315">
        <v>100000</v>
      </c>
      <c r="G1487" s="316">
        <v>887000</v>
      </c>
      <c r="H1487" s="306">
        <v>0</v>
      </c>
      <c r="I1487" s="301">
        <v>0</v>
      </c>
      <c r="J1487" s="333">
        <v>100000</v>
      </c>
      <c r="K1487" s="289">
        <v>887000</v>
      </c>
    </row>
    <row r="1488" spans="1:11" s="15" customFormat="1" outlineLevel="2" x14ac:dyDescent="0.3">
      <c r="A1488" s="98" t="s">
        <v>1817</v>
      </c>
      <c r="B1488" s="99" t="s">
        <v>333</v>
      </c>
      <c r="C1488" s="127" t="s">
        <v>1818</v>
      </c>
      <c r="D1488" s="288">
        <v>42723</v>
      </c>
      <c r="E1488" s="301">
        <v>8.8800000000000008</v>
      </c>
      <c r="F1488" s="315">
        <v>100000</v>
      </c>
      <c r="G1488" s="316">
        <v>888000</v>
      </c>
      <c r="H1488" s="306">
        <v>0</v>
      </c>
      <c r="I1488" s="301">
        <v>0</v>
      </c>
      <c r="J1488" s="333">
        <v>100000</v>
      </c>
      <c r="K1488" s="289">
        <v>888000</v>
      </c>
    </row>
    <row r="1489" spans="1:11" s="15" customFormat="1" outlineLevel="2" x14ac:dyDescent="0.3">
      <c r="A1489" s="98" t="s">
        <v>1817</v>
      </c>
      <c r="B1489" s="99" t="s">
        <v>333</v>
      </c>
      <c r="C1489" s="127" t="s">
        <v>1818</v>
      </c>
      <c r="D1489" s="288">
        <v>42723</v>
      </c>
      <c r="E1489" s="301">
        <v>8.91</v>
      </c>
      <c r="F1489" s="315">
        <v>92000</v>
      </c>
      <c r="G1489" s="316">
        <v>819720</v>
      </c>
      <c r="H1489" s="306">
        <v>0</v>
      </c>
      <c r="I1489" s="301">
        <v>0</v>
      </c>
      <c r="J1489" s="333">
        <v>92000</v>
      </c>
      <c r="K1489" s="289">
        <v>819720</v>
      </c>
    </row>
    <row r="1490" spans="1:11" s="15" customFormat="1" outlineLevel="2" x14ac:dyDescent="0.3">
      <c r="A1490" s="98" t="s">
        <v>1817</v>
      </c>
      <c r="B1490" s="99" t="s">
        <v>333</v>
      </c>
      <c r="C1490" s="127" t="s">
        <v>1818</v>
      </c>
      <c r="D1490" s="288">
        <v>42723</v>
      </c>
      <c r="E1490" s="301">
        <v>8.92</v>
      </c>
      <c r="F1490" s="315">
        <v>58000</v>
      </c>
      <c r="G1490" s="316">
        <v>517360</v>
      </c>
      <c r="H1490" s="306">
        <v>0</v>
      </c>
      <c r="I1490" s="301">
        <v>0</v>
      </c>
      <c r="J1490" s="333">
        <v>58000</v>
      </c>
      <c r="K1490" s="289">
        <v>517360</v>
      </c>
    </row>
    <row r="1491" spans="1:11" s="15" customFormat="1" outlineLevel="2" x14ac:dyDescent="0.3">
      <c r="A1491" s="98" t="s">
        <v>1817</v>
      </c>
      <c r="B1491" s="99" t="s">
        <v>333</v>
      </c>
      <c r="C1491" s="127" t="s">
        <v>1818</v>
      </c>
      <c r="D1491" s="288">
        <v>42723</v>
      </c>
      <c r="E1491" s="301">
        <v>8.93</v>
      </c>
      <c r="F1491" s="315">
        <v>50000</v>
      </c>
      <c r="G1491" s="316">
        <v>446500</v>
      </c>
      <c r="H1491" s="306">
        <v>0</v>
      </c>
      <c r="I1491" s="301">
        <v>0</v>
      </c>
      <c r="J1491" s="333">
        <v>50000</v>
      </c>
      <c r="K1491" s="289">
        <v>446500</v>
      </c>
    </row>
    <row r="1492" spans="1:11" s="15" customFormat="1" outlineLevel="2" x14ac:dyDescent="0.3">
      <c r="A1492" s="98" t="s">
        <v>1817</v>
      </c>
      <c r="B1492" s="99" t="s">
        <v>333</v>
      </c>
      <c r="C1492" s="127" t="s">
        <v>1818</v>
      </c>
      <c r="D1492" s="288">
        <v>42723</v>
      </c>
      <c r="E1492" s="301">
        <v>8.94</v>
      </c>
      <c r="F1492" s="315">
        <v>55000</v>
      </c>
      <c r="G1492" s="316">
        <v>491700</v>
      </c>
      <c r="H1492" s="306">
        <v>0</v>
      </c>
      <c r="I1492" s="301">
        <v>0</v>
      </c>
      <c r="J1492" s="333">
        <v>55000</v>
      </c>
      <c r="K1492" s="289">
        <v>491700</v>
      </c>
    </row>
    <row r="1493" spans="1:11" s="15" customFormat="1" outlineLevel="2" x14ac:dyDescent="0.3">
      <c r="A1493" s="98" t="s">
        <v>1817</v>
      </c>
      <c r="B1493" s="99" t="s">
        <v>333</v>
      </c>
      <c r="C1493" s="127" t="s">
        <v>1818</v>
      </c>
      <c r="D1493" s="288">
        <v>42723</v>
      </c>
      <c r="E1493" s="301">
        <v>8.9499999999999993</v>
      </c>
      <c r="F1493" s="315">
        <v>50000</v>
      </c>
      <c r="G1493" s="316">
        <v>447500</v>
      </c>
      <c r="H1493" s="306">
        <v>0</v>
      </c>
      <c r="I1493" s="301">
        <v>0</v>
      </c>
      <c r="J1493" s="333">
        <v>50000</v>
      </c>
      <c r="K1493" s="289">
        <v>447500</v>
      </c>
    </row>
    <row r="1494" spans="1:11" s="15" customFormat="1" outlineLevel="2" x14ac:dyDescent="0.3">
      <c r="A1494" s="98" t="s">
        <v>1817</v>
      </c>
      <c r="B1494" s="99" t="s">
        <v>333</v>
      </c>
      <c r="C1494" s="127" t="s">
        <v>1818</v>
      </c>
      <c r="D1494" s="288">
        <v>42723</v>
      </c>
      <c r="E1494" s="301">
        <v>8.9600000000000009</v>
      </c>
      <c r="F1494" s="315">
        <v>150000</v>
      </c>
      <c r="G1494" s="316">
        <v>1344000</v>
      </c>
      <c r="H1494" s="306">
        <v>0</v>
      </c>
      <c r="I1494" s="301">
        <v>0</v>
      </c>
      <c r="J1494" s="333">
        <v>150000</v>
      </c>
      <c r="K1494" s="289">
        <v>1344000</v>
      </c>
    </row>
    <row r="1495" spans="1:11" s="15" customFormat="1" outlineLevel="2" x14ac:dyDescent="0.3">
      <c r="A1495" s="98" t="s">
        <v>1817</v>
      </c>
      <c r="B1495" s="99" t="s">
        <v>333</v>
      </c>
      <c r="C1495" s="127" t="s">
        <v>1818</v>
      </c>
      <c r="D1495" s="288">
        <v>42723</v>
      </c>
      <c r="E1495" s="301">
        <v>9.02</v>
      </c>
      <c r="F1495" s="315">
        <v>100000</v>
      </c>
      <c r="G1495" s="316">
        <v>902000</v>
      </c>
      <c r="H1495" s="306">
        <v>0</v>
      </c>
      <c r="I1495" s="301">
        <v>0</v>
      </c>
      <c r="J1495" s="333">
        <v>100000</v>
      </c>
      <c r="K1495" s="289">
        <v>902000</v>
      </c>
    </row>
    <row r="1496" spans="1:11" s="15" customFormat="1" outlineLevel="2" x14ac:dyDescent="0.3">
      <c r="A1496" s="98" t="s">
        <v>1817</v>
      </c>
      <c r="B1496" s="99" t="s">
        <v>333</v>
      </c>
      <c r="C1496" s="127" t="s">
        <v>1818</v>
      </c>
      <c r="D1496" s="288">
        <v>42723</v>
      </c>
      <c r="E1496" s="301">
        <v>9.0299999999999994</v>
      </c>
      <c r="F1496" s="315">
        <v>150000</v>
      </c>
      <c r="G1496" s="316">
        <v>1354500</v>
      </c>
      <c r="H1496" s="306">
        <v>0</v>
      </c>
      <c r="I1496" s="301">
        <v>0</v>
      </c>
      <c r="J1496" s="333">
        <v>150000</v>
      </c>
      <c r="K1496" s="289">
        <v>1354500</v>
      </c>
    </row>
    <row r="1497" spans="1:11" s="15" customFormat="1" outlineLevel="2" x14ac:dyDescent="0.3">
      <c r="A1497" s="98" t="s">
        <v>1817</v>
      </c>
      <c r="B1497" s="99" t="s">
        <v>333</v>
      </c>
      <c r="C1497" s="127" t="s">
        <v>1818</v>
      </c>
      <c r="D1497" s="288">
        <v>42723</v>
      </c>
      <c r="E1497" s="301">
        <v>9.0399999999999991</v>
      </c>
      <c r="F1497" s="315">
        <v>100000</v>
      </c>
      <c r="G1497" s="316">
        <v>904000</v>
      </c>
      <c r="H1497" s="306">
        <v>0</v>
      </c>
      <c r="I1497" s="301">
        <v>0</v>
      </c>
      <c r="J1497" s="333">
        <v>100000</v>
      </c>
      <c r="K1497" s="289">
        <v>904000</v>
      </c>
    </row>
    <row r="1498" spans="1:11" s="15" customFormat="1" outlineLevel="2" x14ac:dyDescent="0.3">
      <c r="A1498" s="98" t="s">
        <v>1817</v>
      </c>
      <c r="B1498" s="99" t="s">
        <v>333</v>
      </c>
      <c r="C1498" s="127" t="s">
        <v>1818</v>
      </c>
      <c r="D1498" s="288">
        <v>42724</v>
      </c>
      <c r="E1498" s="301">
        <v>8.7200000000000006</v>
      </c>
      <c r="F1498" s="315">
        <v>300000</v>
      </c>
      <c r="G1498" s="316">
        <v>2616000</v>
      </c>
      <c r="H1498" s="306">
        <v>0</v>
      </c>
      <c r="I1498" s="301">
        <v>0</v>
      </c>
      <c r="J1498" s="333">
        <v>300000</v>
      </c>
      <c r="K1498" s="289">
        <v>2616000</v>
      </c>
    </row>
    <row r="1499" spans="1:11" s="15" customFormat="1" outlineLevel="2" x14ac:dyDescent="0.3">
      <c r="A1499" s="98" t="s">
        <v>1817</v>
      </c>
      <c r="B1499" s="99" t="s">
        <v>333</v>
      </c>
      <c r="C1499" s="127" t="s">
        <v>1818</v>
      </c>
      <c r="D1499" s="288">
        <v>42724</v>
      </c>
      <c r="E1499" s="301">
        <v>8.73</v>
      </c>
      <c r="F1499" s="315">
        <v>50000</v>
      </c>
      <c r="G1499" s="316">
        <v>436500</v>
      </c>
      <c r="H1499" s="306">
        <v>0</v>
      </c>
      <c r="I1499" s="301">
        <v>0</v>
      </c>
      <c r="J1499" s="333">
        <v>50000</v>
      </c>
      <c r="K1499" s="289">
        <v>436500</v>
      </c>
    </row>
    <row r="1500" spans="1:11" s="15" customFormat="1" outlineLevel="2" x14ac:dyDescent="0.3">
      <c r="A1500" s="98" t="s">
        <v>1817</v>
      </c>
      <c r="B1500" s="99" t="s">
        <v>333</v>
      </c>
      <c r="C1500" s="127" t="s">
        <v>1818</v>
      </c>
      <c r="D1500" s="288">
        <v>42724</v>
      </c>
      <c r="E1500" s="301">
        <v>8.98</v>
      </c>
      <c r="F1500" s="315">
        <v>0</v>
      </c>
      <c r="G1500" s="316">
        <v>0</v>
      </c>
      <c r="H1500" s="307">
        <v>20000</v>
      </c>
      <c r="I1500" s="328">
        <v>179600</v>
      </c>
      <c r="J1500" s="333">
        <v>-20000</v>
      </c>
      <c r="K1500" s="289">
        <v>-179600</v>
      </c>
    </row>
    <row r="1501" spans="1:11" s="15" customFormat="1" outlineLevel="2" x14ac:dyDescent="0.3">
      <c r="A1501" s="98" t="s">
        <v>1817</v>
      </c>
      <c r="B1501" s="99" t="s">
        <v>333</v>
      </c>
      <c r="C1501" s="127" t="s">
        <v>1818</v>
      </c>
      <c r="D1501" s="288">
        <v>42724</v>
      </c>
      <c r="E1501" s="301">
        <v>8.99</v>
      </c>
      <c r="F1501" s="315">
        <v>0</v>
      </c>
      <c r="G1501" s="316">
        <v>0</v>
      </c>
      <c r="H1501" s="307">
        <v>20000</v>
      </c>
      <c r="I1501" s="328">
        <v>179800</v>
      </c>
      <c r="J1501" s="333">
        <v>-20000</v>
      </c>
      <c r="K1501" s="289">
        <v>-179800</v>
      </c>
    </row>
    <row r="1502" spans="1:11" s="15" customFormat="1" outlineLevel="2" x14ac:dyDescent="0.3">
      <c r="A1502" s="98" t="s">
        <v>1817</v>
      </c>
      <c r="B1502" s="99" t="s">
        <v>333</v>
      </c>
      <c r="C1502" s="127" t="s">
        <v>1818</v>
      </c>
      <c r="D1502" s="288">
        <v>42724</v>
      </c>
      <c r="E1502" s="301">
        <v>9</v>
      </c>
      <c r="F1502" s="315">
        <v>0</v>
      </c>
      <c r="G1502" s="316">
        <v>0</v>
      </c>
      <c r="H1502" s="307">
        <v>10000</v>
      </c>
      <c r="I1502" s="328">
        <v>90000</v>
      </c>
      <c r="J1502" s="333">
        <v>-10000</v>
      </c>
      <c r="K1502" s="289">
        <v>-90000</v>
      </c>
    </row>
    <row r="1503" spans="1:11" s="15" customFormat="1" outlineLevel="2" x14ac:dyDescent="0.3">
      <c r="A1503" s="98" t="s">
        <v>1817</v>
      </c>
      <c r="B1503" s="99" t="s">
        <v>333</v>
      </c>
      <c r="C1503" s="127" t="s">
        <v>1818</v>
      </c>
      <c r="D1503" s="288">
        <v>42724</v>
      </c>
      <c r="E1503" s="301">
        <v>9.17</v>
      </c>
      <c r="F1503" s="315">
        <v>80000</v>
      </c>
      <c r="G1503" s="316">
        <v>733600</v>
      </c>
      <c r="H1503" s="306">
        <v>0</v>
      </c>
      <c r="I1503" s="301">
        <v>0</v>
      </c>
      <c r="J1503" s="333">
        <v>80000</v>
      </c>
      <c r="K1503" s="289">
        <v>733600</v>
      </c>
    </row>
    <row r="1504" spans="1:11" s="15" customFormat="1" outlineLevel="2" x14ac:dyDescent="0.3">
      <c r="A1504" s="98" t="s">
        <v>1817</v>
      </c>
      <c r="B1504" s="99" t="s">
        <v>333</v>
      </c>
      <c r="C1504" s="127" t="s">
        <v>1818</v>
      </c>
      <c r="D1504" s="288">
        <v>42724</v>
      </c>
      <c r="E1504" s="301">
        <v>9.18</v>
      </c>
      <c r="F1504" s="315">
        <v>19000</v>
      </c>
      <c r="G1504" s="316">
        <v>174420</v>
      </c>
      <c r="H1504" s="306">
        <v>0</v>
      </c>
      <c r="I1504" s="301">
        <v>0</v>
      </c>
      <c r="J1504" s="333">
        <v>19000</v>
      </c>
      <c r="K1504" s="289">
        <v>174420</v>
      </c>
    </row>
    <row r="1505" spans="1:11" s="15" customFormat="1" outlineLevel="2" x14ac:dyDescent="0.3">
      <c r="A1505" s="98" t="s">
        <v>1817</v>
      </c>
      <c r="B1505" s="99" t="s">
        <v>333</v>
      </c>
      <c r="C1505" s="127" t="s">
        <v>1818</v>
      </c>
      <c r="D1505" s="288">
        <v>42724</v>
      </c>
      <c r="E1505" s="301">
        <v>9.19</v>
      </c>
      <c r="F1505" s="315">
        <v>51000</v>
      </c>
      <c r="G1505" s="316">
        <v>468690</v>
      </c>
      <c r="H1505" s="306">
        <v>0</v>
      </c>
      <c r="I1505" s="301">
        <v>0</v>
      </c>
      <c r="J1505" s="333">
        <v>51000</v>
      </c>
      <c r="K1505" s="289">
        <v>468690</v>
      </c>
    </row>
    <row r="1506" spans="1:11" s="15" customFormat="1" outlineLevel="2" x14ac:dyDescent="0.3">
      <c r="A1506" s="98" t="s">
        <v>1817</v>
      </c>
      <c r="B1506" s="99" t="s">
        <v>333</v>
      </c>
      <c r="C1506" s="127" t="s">
        <v>1818</v>
      </c>
      <c r="D1506" s="288">
        <v>42724</v>
      </c>
      <c r="E1506" s="301">
        <v>9.1999999999999993</v>
      </c>
      <c r="F1506" s="315">
        <v>395000</v>
      </c>
      <c r="G1506" s="316">
        <v>3634000</v>
      </c>
      <c r="H1506" s="306">
        <v>0</v>
      </c>
      <c r="I1506" s="301">
        <v>0</v>
      </c>
      <c r="J1506" s="333">
        <v>395000</v>
      </c>
      <c r="K1506" s="289">
        <v>3634000</v>
      </c>
    </row>
    <row r="1507" spans="1:11" s="15" customFormat="1" outlineLevel="2" x14ac:dyDescent="0.3">
      <c r="A1507" s="98" t="s">
        <v>1817</v>
      </c>
      <c r="B1507" s="99" t="s">
        <v>333</v>
      </c>
      <c r="C1507" s="127" t="s">
        <v>1818</v>
      </c>
      <c r="D1507" s="288">
        <v>42724</v>
      </c>
      <c r="E1507" s="301">
        <v>9.23</v>
      </c>
      <c r="F1507" s="315">
        <v>150000</v>
      </c>
      <c r="G1507" s="316">
        <v>1384500</v>
      </c>
      <c r="H1507" s="306">
        <v>0</v>
      </c>
      <c r="I1507" s="301">
        <v>0</v>
      </c>
      <c r="J1507" s="333">
        <v>150000</v>
      </c>
      <c r="K1507" s="289">
        <v>1384500</v>
      </c>
    </row>
    <row r="1508" spans="1:11" s="15" customFormat="1" outlineLevel="2" x14ac:dyDescent="0.3">
      <c r="A1508" s="98" t="s">
        <v>1817</v>
      </c>
      <c r="B1508" s="99" t="s">
        <v>333</v>
      </c>
      <c r="C1508" s="127" t="s">
        <v>1818</v>
      </c>
      <c r="D1508" s="288">
        <v>42724</v>
      </c>
      <c r="E1508" s="301">
        <v>9.25</v>
      </c>
      <c r="F1508" s="315">
        <v>150000</v>
      </c>
      <c r="G1508" s="316">
        <v>1387500</v>
      </c>
      <c r="H1508" s="306">
        <v>0</v>
      </c>
      <c r="I1508" s="301">
        <v>0</v>
      </c>
      <c r="J1508" s="333">
        <v>150000</v>
      </c>
      <c r="K1508" s="289">
        <v>1387500</v>
      </c>
    </row>
    <row r="1509" spans="1:11" s="15" customFormat="1" outlineLevel="2" x14ac:dyDescent="0.3">
      <c r="A1509" s="98" t="s">
        <v>1817</v>
      </c>
      <c r="B1509" s="99" t="s">
        <v>333</v>
      </c>
      <c r="C1509" s="127" t="s">
        <v>1818</v>
      </c>
      <c r="D1509" s="288">
        <v>42724</v>
      </c>
      <c r="E1509" s="301">
        <v>9.2799999999999994</v>
      </c>
      <c r="F1509" s="315">
        <v>100000</v>
      </c>
      <c r="G1509" s="316">
        <v>928000</v>
      </c>
      <c r="H1509" s="306">
        <v>0</v>
      </c>
      <c r="I1509" s="301">
        <v>0</v>
      </c>
      <c r="J1509" s="333">
        <v>100000</v>
      </c>
      <c r="K1509" s="289">
        <v>928000</v>
      </c>
    </row>
    <row r="1510" spans="1:11" s="15" customFormat="1" outlineLevel="2" x14ac:dyDescent="0.3">
      <c r="A1510" s="98" t="s">
        <v>1817</v>
      </c>
      <c r="B1510" s="99" t="s">
        <v>333</v>
      </c>
      <c r="C1510" s="127" t="s">
        <v>1818</v>
      </c>
      <c r="D1510" s="288">
        <v>42724</v>
      </c>
      <c r="E1510" s="301">
        <v>9.2899999999999991</v>
      </c>
      <c r="F1510" s="315">
        <v>50000</v>
      </c>
      <c r="G1510" s="316">
        <v>464500</v>
      </c>
      <c r="H1510" s="306">
        <v>0</v>
      </c>
      <c r="I1510" s="301">
        <v>0</v>
      </c>
      <c r="J1510" s="333">
        <v>50000</v>
      </c>
      <c r="K1510" s="289">
        <v>464500</v>
      </c>
    </row>
    <row r="1511" spans="1:11" s="15" customFormat="1" outlineLevel="2" x14ac:dyDescent="0.3">
      <c r="A1511" s="98" t="s">
        <v>1817</v>
      </c>
      <c r="B1511" s="99" t="s">
        <v>333</v>
      </c>
      <c r="C1511" s="127" t="s">
        <v>1818</v>
      </c>
      <c r="D1511" s="288">
        <v>42724</v>
      </c>
      <c r="E1511" s="301">
        <v>9.33</v>
      </c>
      <c r="F1511" s="315">
        <v>200000</v>
      </c>
      <c r="G1511" s="316">
        <v>1866000</v>
      </c>
      <c r="H1511" s="306">
        <v>0</v>
      </c>
      <c r="I1511" s="301">
        <v>0</v>
      </c>
      <c r="J1511" s="333">
        <v>200000</v>
      </c>
      <c r="K1511" s="289">
        <v>1866000</v>
      </c>
    </row>
    <row r="1512" spans="1:11" s="15" customFormat="1" outlineLevel="2" x14ac:dyDescent="0.3">
      <c r="A1512" s="98" t="s">
        <v>1817</v>
      </c>
      <c r="B1512" s="99" t="s">
        <v>333</v>
      </c>
      <c r="C1512" s="127" t="s">
        <v>1818</v>
      </c>
      <c r="D1512" s="288">
        <v>42724</v>
      </c>
      <c r="E1512" s="301">
        <v>9.34</v>
      </c>
      <c r="F1512" s="315">
        <v>100000</v>
      </c>
      <c r="G1512" s="316">
        <v>934000</v>
      </c>
      <c r="H1512" s="306">
        <v>0</v>
      </c>
      <c r="I1512" s="301">
        <v>0</v>
      </c>
      <c r="J1512" s="333">
        <v>100000</v>
      </c>
      <c r="K1512" s="289">
        <v>934000</v>
      </c>
    </row>
    <row r="1513" spans="1:11" s="15" customFormat="1" outlineLevel="2" x14ac:dyDescent="0.3">
      <c r="A1513" s="98" t="s">
        <v>1817</v>
      </c>
      <c r="B1513" s="99" t="s">
        <v>333</v>
      </c>
      <c r="C1513" s="127" t="s">
        <v>1818</v>
      </c>
      <c r="D1513" s="288">
        <v>42724</v>
      </c>
      <c r="E1513" s="301">
        <v>9.35</v>
      </c>
      <c r="F1513" s="315">
        <v>100000</v>
      </c>
      <c r="G1513" s="316">
        <v>935000</v>
      </c>
      <c r="H1513" s="306">
        <v>0</v>
      </c>
      <c r="I1513" s="301">
        <v>0</v>
      </c>
      <c r="J1513" s="333">
        <v>100000</v>
      </c>
      <c r="K1513" s="289">
        <v>935000</v>
      </c>
    </row>
    <row r="1514" spans="1:11" s="15" customFormat="1" outlineLevel="2" x14ac:dyDescent="0.3">
      <c r="A1514" s="98" t="s">
        <v>1817</v>
      </c>
      <c r="B1514" s="99" t="s">
        <v>333</v>
      </c>
      <c r="C1514" s="127" t="s">
        <v>1818</v>
      </c>
      <c r="D1514" s="288">
        <v>42725</v>
      </c>
      <c r="E1514" s="301">
        <v>9.33</v>
      </c>
      <c r="F1514" s="315">
        <v>100000</v>
      </c>
      <c r="G1514" s="316">
        <v>933000</v>
      </c>
      <c r="H1514" s="306">
        <v>0</v>
      </c>
      <c r="I1514" s="301">
        <v>0</v>
      </c>
      <c r="J1514" s="333">
        <v>100000</v>
      </c>
      <c r="K1514" s="289">
        <v>933000</v>
      </c>
    </row>
    <row r="1515" spans="1:11" s="15" customFormat="1" outlineLevel="2" x14ac:dyDescent="0.3">
      <c r="A1515" s="98" t="s">
        <v>1817</v>
      </c>
      <c r="B1515" s="99" t="s">
        <v>333</v>
      </c>
      <c r="C1515" s="127" t="s">
        <v>1818</v>
      </c>
      <c r="D1515" s="288">
        <v>42725</v>
      </c>
      <c r="E1515" s="301">
        <v>9.34</v>
      </c>
      <c r="F1515" s="315">
        <v>14000</v>
      </c>
      <c r="G1515" s="316">
        <v>130760</v>
      </c>
      <c r="H1515" s="306">
        <v>0</v>
      </c>
      <c r="I1515" s="301">
        <v>0</v>
      </c>
      <c r="J1515" s="333">
        <v>14000</v>
      </c>
      <c r="K1515" s="289">
        <v>130760</v>
      </c>
    </row>
    <row r="1516" spans="1:11" s="15" customFormat="1" outlineLevel="2" x14ac:dyDescent="0.3">
      <c r="A1516" s="98" t="s">
        <v>1817</v>
      </c>
      <c r="B1516" s="99" t="s">
        <v>333</v>
      </c>
      <c r="C1516" s="127" t="s">
        <v>1818</v>
      </c>
      <c r="D1516" s="288">
        <v>42725</v>
      </c>
      <c r="E1516" s="301">
        <v>9.58</v>
      </c>
      <c r="F1516" s="315">
        <v>100000</v>
      </c>
      <c r="G1516" s="316">
        <v>958000</v>
      </c>
      <c r="H1516" s="306">
        <v>0</v>
      </c>
      <c r="I1516" s="301">
        <v>0</v>
      </c>
      <c r="J1516" s="333">
        <v>100000</v>
      </c>
      <c r="K1516" s="289">
        <v>958000</v>
      </c>
    </row>
    <row r="1517" spans="1:11" s="15" customFormat="1" outlineLevel="2" x14ac:dyDescent="0.3">
      <c r="A1517" s="98" t="s">
        <v>1817</v>
      </c>
      <c r="B1517" s="99" t="s">
        <v>333</v>
      </c>
      <c r="C1517" s="127" t="s">
        <v>1818</v>
      </c>
      <c r="D1517" s="288">
        <v>42725</v>
      </c>
      <c r="E1517" s="301">
        <v>9.59</v>
      </c>
      <c r="F1517" s="315">
        <v>250000</v>
      </c>
      <c r="G1517" s="316">
        <v>2397500</v>
      </c>
      <c r="H1517" s="306">
        <v>0</v>
      </c>
      <c r="I1517" s="301">
        <v>0</v>
      </c>
      <c r="J1517" s="333">
        <v>250000</v>
      </c>
      <c r="K1517" s="289">
        <v>2397500</v>
      </c>
    </row>
    <row r="1518" spans="1:11" s="15" customFormat="1" outlineLevel="2" x14ac:dyDescent="0.3">
      <c r="A1518" s="98" t="s">
        <v>1817</v>
      </c>
      <c r="B1518" s="99" t="s">
        <v>333</v>
      </c>
      <c r="C1518" s="127" t="s">
        <v>1818</v>
      </c>
      <c r="D1518" s="288">
        <v>42725</v>
      </c>
      <c r="E1518" s="301">
        <v>9.6</v>
      </c>
      <c r="F1518" s="315">
        <v>300000</v>
      </c>
      <c r="G1518" s="316">
        <v>2880000</v>
      </c>
      <c r="H1518" s="306">
        <v>0</v>
      </c>
      <c r="I1518" s="301">
        <v>0</v>
      </c>
      <c r="J1518" s="333">
        <v>300000</v>
      </c>
      <c r="K1518" s="289">
        <v>2880000</v>
      </c>
    </row>
    <row r="1519" spans="1:11" s="15" customFormat="1" outlineLevel="2" x14ac:dyDescent="0.3">
      <c r="A1519" s="98" t="s">
        <v>1817</v>
      </c>
      <c r="B1519" s="99" t="s">
        <v>333</v>
      </c>
      <c r="C1519" s="127" t="s">
        <v>1818</v>
      </c>
      <c r="D1519" s="288">
        <v>42725</v>
      </c>
      <c r="E1519" s="301">
        <v>9.61</v>
      </c>
      <c r="F1519" s="315">
        <v>86000</v>
      </c>
      <c r="G1519" s="316">
        <v>826460</v>
      </c>
      <c r="H1519" s="306">
        <v>0</v>
      </c>
      <c r="I1519" s="301">
        <v>0</v>
      </c>
      <c r="J1519" s="333">
        <v>86000</v>
      </c>
      <c r="K1519" s="289">
        <v>826460</v>
      </c>
    </row>
    <row r="1520" spans="1:11" s="15" customFormat="1" outlineLevel="2" x14ac:dyDescent="0.3">
      <c r="A1520" s="98" t="s">
        <v>1817</v>
      </c>
      <c r="B1520" s="99" t="s">
        <v>333</v>
      </c>
      <c r="C1520" s="127" t="s">
        <v>1818</v>
      </c>
      <c r="D1520" s="288">
        <v>42725</v>
      </c>
      <c r="E1520" s="301">
        <v>9.6199999999999992</v>
      </c>
      <c r="F1520" s="315">
        <v>150000</v>
      </c>
      <c r="G1520" s="316">
        <v>1443000</v>
      </c>
      <c r="H1520" s="306">
        <v>0</v>
      </c>
      <c r="I1520" s="301">
        <v>0</v>
      </c>
      <c r="J1520" s="333">
        <v>150000</v>
      </c>
      <c r="K1520" s="289">
        <v>1443000</v>
      </c>
    </row>
    <row r="1521" spans="1:11" s="15" customFormat="1" outlineLevel="2" x14ac:dyDescent="0.3">
      <c r="A1521" s="98" t="s">
        <v>1817</v>
      </c>
      <c r="B1521" s="99" t="s">
        <v>333</v>
      </c>
      <c r="C1521" s="127" t="s">
        <v>1818</v>
      </c>
      <c r="D1521" s="288">
        <v>42725</v>
      </c>
      <c r="E1521" s="301">
        <v>9.64</v>
      </c>
      <c r="F1521" s="315">
        <v>50000</v>
      </c>
      <c r="G1521" s="316">
        <v>482000</v>
      </c>
      <c r="H1521" s="306">
        <v>0</v>
      </c>
      <c r="I1521" s="301">
        <v>0</v>
      </c>
      <c r="J1521" s="333">
        <v>50000</v>
      </c>
      <c r="K1521" s="289">
        <v>482000</v>
      </c>
    </row>
    <row r="1522" spans="1:11" s="15" customFormat="1" outlineLevel="2" x14ac:dyDescent="0.3">
      <c r="A1522" s="98" t="s">
        <v>1817</v>
      </c>
      <c r="B1522" s="99" t="s">
        <v>333</v>
      </c>
      <c r="C1522" s="127" t="s">
        <v>1818</v>
      </c>
      <c r="D1522" s="288">
        <v>42725</v>
      </c>
      <c r="E1522" s="301">
        <v>9.66</v>
      </c>
      <c r="F1522" s="315">
        <v>250000</v>
      </c>
      <c r="G1522" s="316">
        <v>2415000</v>
      </c>
      <c r="H1522" s="306">
        <v>0</v>
      </c>
      <c r="I1522" s="301">
        <v>0</v>
      </c>
      <c r="J1522" s="333">
        <v>250000</v>
      </c>
      <c r="K1522" s="289">
        <v>2415000</v>
      </c>
    </row>
    <row r="1523" spans="1:11" s="15" customFormat="1" outlineLevel="2" x14ac:dyDescent="0.3">
      <c r="A1523" s="98" t="s">
        <v>1817</v>
      </c>
      <c r="B1523" s="99" t="s">
        <v>333</v>
      </c>
      <c r="C1523" s="127" t="s">
        <v>1818</v>
      </c>
      <c r="D1523" s="288">
        <v>42725</v>
      </c>
      <c r="E1523" s="301">
        <v>9.69</v>
      </c>
      <c r="F1523" s="315">
        <v>200000</v>
      </c>
      <c r="G1523" s="316">
        <v>1938000</v>
      </c>
      <c r="H1523" s="306">
        <v>0</v>
      </c>
      <c r="I1523" s="301">
        <v>0</v>
      </c>
      <c r="J1523" s="333">
        <v>200000</v>
      </c>
      <c r="K1523" s="289">
        <v>1938000</v>
      </c>
    </row>
    <row r="1524" spans="1:11" s="15" customFormat="1" outlineLevel="2" x14ac:dyDescent="0.3">
      <c r="A1524" s="98" t="s">
        <v>1817</v>
      </c>
      <c r="B1524" s="99" t="s">
        <v>333</v>
      </c>
      <c r="C1524" s="127" t="s">
        <v>1818</v>
      </c>
      <c r="D1524" s="288">
        <v>42726</v>
      </c>
      <c r="E1524" s="301">
        <v>9.6199999999999992</v>
      </c>
      <c r="F1524" s="315">
        <v>207000</v>
      </c>
      <c r="G1524" s="316">
        <v>1991340</v>
      </c>
      <c r="H1524" s="306">
        <v>0</v>
      </c>
      <c r="I1524" s="301">
        <v>0</v>
      </c>
      <c r="J1524" s="333">
        <v>207000</v>
      </c>
      <c r="K1524" s="289">
        <v>1991340</v>
      </c>
    </row>
    <row r="1525" spans="1:11" s="15" customFormat="1" outlineLevel="2" x14ac:dyDescent="0.3">
      <c r="A1525" s="98" t="s">
        <v>1817</v>
      </c>
      <c r="B1525" s="99" t="s">
        <v>333</v>
      </c>
      <c r="C1525" s="127" t="s">
        <v>1818</v>
      </c>
      <c r="D1525" s="288">
        <v>42726</v>
      </c>
      <c r="E1525" s="301">
        <v>9.6300000000000008</v>
      </c>
      <c r="F1525" s="315">
        <v>256000</v>
      </c>
      <c r="G1525" s="316">
        <v>2465280</v>
      </c>
      <c r="H1525" s="306">
        <v>0</v>
      </c>
      <c r="I1525" s="301">
        <v>0</v>
      </c>
      <c r="J1525" s="333">
        <v>256000</v>
      </c>
      <c r="K1525" s="289">
        <v>2465280</v>
      </c>
    </row>
    <row r="1526" spans="1:11" s="15" customFormat="1" outlineLevel="2" x14ac:dyDescent="0.3">
      <c r="A1526" s="98" t="s">
        <v>1817</v>
      </c>
      <c r="B1526" s="99" t="s">
        <v>333</v>
      </c>
      <c r="C1526" s="127" t="s">
        <v>1818</v>
      </c>
      <c r="D1526" s="288">
        <v>42726</v>
      </c>
      <c r="E1526" s="301">
        <v>9.64</v>
      </c>
      <c r="F1526" s="315">
        <v>207000</v>
      </c>
      <c r="G1526" s="316">
        <v>1995480</v>
      </c>
      <c r="H1526" s="306">
        <v>0</v>
      </c>
      <c r="I1526" s="301">
        <v>0</v>
      </c>
      <c r="J1526" s="333">
        <v>207000</v>
      </c>
      <c r="K1526" s="289">
        <v>1995480</v>
      </c>
    </row>
    <row r="1527" spans="1:11" s="15" customFormat="1" outlineLevel="2" x14ac:dyDescent="0.3">
      <c r="A1527" s="98" t="s">
        <v>1817</v>
      </c>
      <c r="B1527" s="99" t="s">
        <v>333</v>
      </c>
      <c r="C1527" s="127" t="s">
        <v>1818</v>
      </c>
      <c r="D1527" s="288">
        <v>42726</v>
      </c>
      <c r="E1527" s="301">
        <v>9.65</v>
      </c>
      <c r="F1527" s="315">
        <v>130000</v>
      </c>
      <c r="G1527" s="316">
        <v>1254500</v>
      </c>
      <c r="H1527" s="306">
        <v>0</v>
      </c>
      <c r="I1527" s="301">
        <v>0</v>
      </c>
      <c r="J1527" s="333">
        <v>130000</v>
      </c>
      <c r="K1527" s="289">
        <v>1254500</v>
      </c>
    </row>
    <row r="1528" spans="1:11" s="15" customFormat="1" outlineLevel="2" x14ac:dyDescent="0.3">
      <c r="A1528" s="98" t="s">
        <v>1817</v>
      </c>
      <c r="B1528" s="99" t="s">
        <v>333</v>
      </c>
      <c r="C1528" s="127" t="s">
        <v>1818</v>
      </c>
      <c r="D1528" s="288">
        <v>42745</v>
      </c>
      <c r="E1528" s="301">
        <v>10</v>
      </c>
      <c r="F1528" s="315">
        <v>200000</v>
      </c>
      <c r="G1528" s="316">
        <v>2000000</v>
      </c>
      <c r="H1528" s="306">
        <v>0</v>
      </c>
      <c r="I1528" s="301">
        <v>0</v>
      </c>
      <c r="J1528" s="333">
        <v>200000</v>
      </c>
      <c r="K1528" s="289">
        <v>2000000</v>
      </c>
    </row>
    <row r="1529" spans="1:11" s="15" customFormat="1" outlineLevel="2" x14ac:dyDescent="0.3">
      <c r="A1529" s="98" t="s">
        <v>1819</v>
      </c>
      <c r="B1529" s="99" t="s">
        <v>333</v>
      </c>
      <c r="C1529" s="127" t="s">
        <v>1818</v>
      </c>
      <c r="D1529" s="288">
        <v>42745</v>
      </c>
      <c r="E1529" s="301">
        <v>10.1</v>
      </c>
      <c r="F1529" s="315">
        <v>100000</v>
      </c>
      <c r="G1529" s="316">
        <v>1010000</v>
      </c>
      <c r="H1529" s="306">
        <v>0</v>
      </c>
      <c r="I1529" s="301">
        <v>0</v>
      </c>
      <c r="J1529" s="333">
        <v>100000</v>
      </c>
      <c r="K1529" s="289">
        <v>1010000</v>
      </c>
    </row>
    <row r="1530" spans="1:11" s="15" customFormat="1" outlineLevel="2" x14ac:dyDescent="0.3">
      <c r="A1530" s="98" t="s">
        <v>1817</v>
      </c>
      <c r="B1530" s="99" t="s">
        <v>333</v>
      </c>
      <c r="C1530" s="127" t="s">
        <v>1818</v>
      </c>
      <c r="D1530" s="288">
        <v>42745</v>
      </c>
      <c r="E1530" s="301">
        <v>10.6</v>
      </c>
      <c r="F1530" s="315">
        <v>0</v>
      </c>
      <c r="G1530" s="316">
        <v>0</v>
      </c>
      <c r="H1530" s="307">
        <v>192000</v>
      </c>
      <c r="I1530" s="328">
        <v>2035200</v>
      </c>
      <c r="J1530" s="333">
        <v>-192000</v>
      </c>
      <c r="K1530" s="289">
        <v>-2035200</v>
      </c>
    </row>
    <row r="1531" spans="1:11" s="15" customFormat="1" outlineLevel="2" x14ac:dyDescent="0.3">
      <c r="A1531" s="98" t="s">
        <v>1817</v>
      </c>
      <c r="B1531" s="99" t="s">
        <v>333</v>
      </c>
      <c r="C1531" s="127" t="s">
        <v>1818</v>
      </c>
      <c r="D1531" s="288">
        <v>42746</v>
      </c>
      <c r="E1531" s="301">
        <v>11.55</v>
      </c>
      <c r="F1531" s="315">
        <v>0</v>
      </c>
      <c r="G1531" s="316">
        <v>0</v>
      </c>
      <c r="H1531" s="307">
        <v>100000</v>
      </c>
      <c r="I1531" s="328">
        <v>1155000</v>
      </c>
      <c r="J1531" s="333">
        <v>-100000</v>
      </c>
      <c r="K1531" s="289">
        <v>-1155000</v>
      </c>
    </row>
    <row r="1532" spans="1:11" s="15" customFormat="1" outlineLevel="2" x14ac:dyDescent="0.3">
      <c r="A1532" s="98" t="s">
        <v>1817</v>
      </c>
      <c r="B1532" s="99" t="s">
        <v>333</v>
      </c>
      <c r="C1532" s="127" t="s">
        <v>1818</v>
      </c>
      <c r="D1532" s="288">
        <v>42746</v>
      </c>
      <c r="E1532" s="301">
        <v>11.65</v>
      </c>
      <c r="F1532" s="315">
        <v>0</v>
      </c>
      <c r="G1532" s="316">
        <v>0</v>
      </c>
      <c r="H1532" s="307">
        <v>200000</v>
      </c>
      <c r="I1532" s="328">
        <v>2330000</v>
      </c>
      <c r="J1532" s="333">
        <v>-200000</v>
      </c>
      <c r="K1532" s="289">
        <v>-2330000</v>
      </c>
    </row>
    <row r="1533" spans="1:11" s="15" customFormat="1" outlineLevel="2" x14ac:dyDescent="0.3">
      <c r="A1533" s="98" t="s">
        <v>1817</v>
      </c>
      <c r="B1533" s="99" t="s">
        <v>333</v>
      </c>
      <c r="C1533" s="127" t="s">
        <v>1818</v>
      </c>
      <c r="D1533" s="288">
        <v>42746</v>
      </c>
      <c r="E1533" s="301">
        <v>11.7</v>
      </c>
      <c r="F1533" s="315">
        <v>0</v>
      </c>
      <c r="G1533" s="316">
        <v>0</v>
      </c>
      <c r="H1533" s="307">
        <v>200000</v>
      </c>
      <c r="I1533" s="328">
        <v>2340000</v>
      </c>
      <c r="J1533" s="333">
        <v>-200000</v>
      </c>
      <c r="K1533" s="289">
        <v>-2340000</v>
      </c>
    </row>
    <row r="1534" spans="1:11" s="15" customFormat="1" outlineLevel="2" x14ac:dyDescent="0.3">
      <c r="A1534" s="98" t="s">
        <v>1817</v>
      </c>
      <c r="B1534" s="99" t="s">
        <v>333</v>
      </c>
      <c r="C1534" s="127" t="s">
        <v>1818</v>
      </c>
      <c r="D1534" s="288">
        <v>42747</v>
      </c>
      <c r="E1534" s="301">
        <v>12.3</v>
      </c>
      <c r="F1534" s="315">
        <v>400000</v>
      </c>
      <c r="G1534" s="316">
        <v>4920000</v>
      </c>
      <c r="H1534" s="306">
        <v>0</v>
      </c>
      <c r="I1534" s="301">
        <v>0</v>
      </c>
      <c r="J1534" s="333">
        <v>400000</v>
      </c>
      <c r="K1534" s="289">
        <v>4920000</v>
      </c>
    </row>
    <row r="1535" spans="1:11" s="15" customFormat="1" outlineLevel="2" x14ac:dyDescent="0.3">
      <c r="A1535" s="98" t="s">
        <v>1817</v>
      </c>
      <c r="B1535" s="99" t="s">
        <v>333</v>
      </c>
      <c r="C1535" s="127" t="s">
        <v>1818</v>
      </c>
      <c r="D1535" s="288">
        <v>42747</v>
      </c>
      <c r="E1535" s="301">
        <v>12.4</v>
      </c>
      <c r="F1535" s="315">
        <v>0</v>
      </c>
      <c r="G1535" s="316">
        <v>0</v>
      </c>
      <c r="H1535" s="307">
        <v>500000</v>
      </c>
      <c r="I1535" s="328">
        <v>6200000</v>
      </c>
      <c r="J1535" s="333">
        <v>-500000</v>
      </c>
      <c r="K1535" s="289">
        <v>-6200000</v>
      </c>
    </row>
    <row r="1536" spans="1:11" s="15" customFormat="1" outlineLevel="2" x14ac:dyDescent="0.3">
      <c r="A1536" s="98" t="s">
        <v>1817</v>
      </c>
      <c r="B1536" s="99" t="s">
        <v>333</v>
      </c>
      <c r="C1536" s="127" t="s">
        <v>1818</v>
      </c>
      <c r="D1536" s="288">
        <v>42747</v>
      </c>
      <c r="E1536" s="301">
        <v>12.45</v>
      </c>
      <c r="F1536" s="315">
        <v>0</v>
      </c>
      <c r="G1536" s="316">
        <v>0</v>
      </c>
      <c r="H1536" s="307">
        <v>100000</v>
      </c>
      <c r="I1536" s="328">
        <v>1245000</v>
      </c>
      <c r="J1536" s="333">
        <v>-100000</v>
      </c>
      <c r="K1536" s="289">
        <v>-1245000</v>
      </c>
    </row>
    <row r="1537" spans="1:11" s="15" customFormat="1" outlineLevel="2" x14ac:dyDescent="0.3">
      <c r="A1537" s="98" t="s">
        <v>1819</v>
      </c>
      <c r="B1537" s="99" t="s">
        <v>333</v>
      </c>
      <c r="C1537" s="127" t="s">
        <v>1818</v>
      </c>
      <c r="D1537" s="288">
        <v>42747</v>
      </c>
      <c r="E1537" s="301">
        <v>12.55</v>
      </c>
      <c r="F1537" s="315">
        <v>0</v>
      </c>
      <c r="G1537" s="316">
        <v>0</v>
      </c>
      <c r="H1537" s="307">
        <v>100000</v>
      </c>
      <c r="I1537" s="328">
        <v>1255000</v>
      </c>
      <c r="J1537" s="333">
        <v>-100000</v>
      </c>
      <c r="K1537" s="289">
        <v>-1255000</v>
      </c>
    </row>
    <row r="1538" spans="1:11" s="15" customFormat="1" outlineLevel="2" x14ac:dyDescent="0.3">
      <c r="A1538" s="98" t="s">
        <v>1817</v>
      </c>
      <c r="B1538" s="99" t="s">
        <v>333</v>
      </c>
      <c r="C1538" s="127" t="s">
        <v>1818</v>
      </c>
      <c r="D1538" s="288">
        <v>42747</v>
      </c>
      <c r="E1538" s="301">
        <v>12.65</v>
      </c>
      <c r="F1538" s="315">
        <v>100000</v>
      </c>
      <c r="G1538" s="316">
        <v>1265000</v>
      </c>
      <c r="H1538" s="306">
        <v>0</v>
      </c>
      <c r="I1538" s="301">
        <v>0</v>
      </c>
      <c r="J1538" s="333">
        <v>100000</v>
      </c>
      <c r="K1538" s="289">
        <v>1265000</v>
      </c>
    </row>
    <row r="1539" spans="1:11" s="15" customFormat="1" outlineLevel="2" x14ac:dyDescent="0.3">
      <c r="A1539" s="98" t="s">
        <v>1817</v>
      </c>
      <c r="B1539" s="99" t="s">
        <v>333</v>
      </c>
      <c r="C1539" s="127" t="s">
        <v>1818</v>
      </c>
      <c r="D1539" s="288">
        <v>42747</v>
      </c>
      <c r="E1539" s="301">
        <v>12.7</v>
      </c>
      <c r="F1539" s="315">
        <v>0</v>
      </c>
      <c r="G1539" s="316">
        <v>0</v>
      </c>
      <c r="H1539" s="307">
        <v>100000</v>
      </c>
      <c r="I1539" s="328">
        <v>1270000</v>
      </c>
      <c r="J1539" s="333">
        <v>-100000</v>
      </c>
      <c r="K1539" s="289">
        <v>-1270000</v>
      </c>
    </row>
    <row r="1540" spans="1:11" s="15" customFormat="1" outlineLevel="2" x14ac:dyDescent="0.3">
      <c r="A1540" s="98" t="s">
        <v>1817</v>
      </c>
      <c r="B1540" s="99" t="s">
        <v>333</v>
      </c>
      <c r="C1540" s="127" t="s">
        <v>1818</v>
      </c>
      <c r="D1540" s="288">
        <v>42747</v>
      </c>
      <c r="E1540" s="301">
        <v>12.75</v>
      </c>
      <c r="F1540" s="315">
        <v>0</v>
      </c>
      <c r="G1540" s="316">
        <v>0</v>
      </c>
      <c r="H1540" s="307">
        <v>100000</v>
      </c>
      <c r="I1540" s="328">
        <v>1275000</v>
      </c>
      <c r="J1540" s="333">
        <v>-100000</v>
      </c>
      <c r="K1540" s="289">
        <v>-1275000</v>
      </c>
    </row>
    <row r="1541" spans="1:11" s="15" customFormat="1" outlineLevel="2" x14ac:dyDescent="0.3">
      <c r="A1541" s="98" t="s">
        <v>1817</v>
      </c>
      <c r="B1541" s="99" t="s">
        <v>333</v>
      </c>
      <c r="C1541" s="127" t="s">
        <v>1818</v>
      </c>
      <c r="D1541" s="288">
        <v>42751</v>
      </c>
      <c r="E1541" s="301">
        <v>12.95</v>
      </c>
      <c r="F1541" s="315">
        <v>0</v>
      </c>
      <c r="G1541" s="316">
        <v>0</v>
      </c>
      <c r="H1541" s="307">
        <v>200000</v>
      </c>
      <c r="I1541" s="328">
        <v>2590000</v>
      </c>
      <c r="J1541" s="333">
        <v>-200000</v>
      </c>
      <c r="K1541" s="289">
        <v>-2590000</v>
      </c>
    </row>
    <row r="1542" spans="1:11" s="15" customFormat="1" outlineLevel="2" x14ac:dyDescent="0.3">
      <c r="A1542" s="98" t="s">
        <v>1817</v>
      </c>
      <c r="B1542" s="99" t="s">
        <v>333</v>
      </c>
      <c r="C1542" s="127" t="s">
        <v>1818</v>
      </c>
      <c r="D1542" s="288">
        <v>42751</v>
      </c>
      <c r="E1542" s="301">
        <v>13</v>
      </c>
      <c r="F1542" s="315">
        <v>0</v>
      </c>
      <c r="G1542" s="316">
        <v>0</v>
      </c>
      <c r="H1542" s="307">
        <v>561000</v>
      </c>
      <c r="I1542" s="328">
        <v>7293000</v>
      </c>
      <c r="J1542" s="333">
        <v>-561000</v>
      </c>
      <c r="K1542" s="289">
        <v>-7293000</v>
      </c>
    </row>
    <row r="1543" spans="1:11" s="15" customFormat="1" outlineLevel="2" x14ac:dyDescent="0.3">
      <c r="A1543" s="98" t="s">
        <v>1817</v>
      </c>
      <c r="B1543" s="99" t="s">
        <v>333</v>
      </c>
      <c r="C1543" s="127" t="s">
        <v>1818</v>
      </c>
      <c r="D1543" s="288">
        <v>42751</v>
      </c>
      <c r="E1543" s="301">
        <v>13.05</v>
      </c>
      <c r="F1543" s="315">
        <v>0</v>
      </c>
      <c r="G1543" s="316">
        <v>0</v>
      </c>
      <c r="H1543" s="307">
        <v>3992000</v>
      </c>
      <c r="I1543" s="328">
        <v>52095600</v>
      </c>
      <c r="J1543" s="333">
        <v>-3992000</v>
      </c>
      <c r="K1543" s="289">
        <v>-52095600</v>
      </c>
    </row>
    <row r="1544" spans="1:11" s="15" customFormat="1" outlineLevel="2" x14ac:dyDescent="0.3">
      <c r="A1544" s="98" t="s">
        <v>1817</v>
      </c>
      <c r="B1544" s="99" t="s">
        <v>333</v>
      </c>
      <c r="C1544" s="127" t="s">
        <v>1818</v>
      </c>
      <c r="D1544" s="288">
        <v>42751</v>
      </c>
      <c r="E1544" s="301">
        <v>13.1</v>
      </c>
      <c r="F1544" s="315">
        <v>0</v>
      </c>
      <c r="G1544" s="316">
        <v>0</v>
      </c>
      <c r="H1544" s="307">
        <v>620000</v>
      </c>
      <c r="I1544" s="328">
        <v>8122000</v>
      </c>
      <c r="J1544" s="333">
        <v>-620000</v>
      </c>
      <c r="K1544" s="289">
        <v>-8122000</v>
      </c>
    </row>
    <row r="1545" spans="1:11" s="15" customFormat="1" outlineLevel="2" x14ac:dyDescent="0.3">
      <c r="A1545" s="98" t="s">
        <v>1817</v>
      </c>
      <c r="B1545" s="99" t="s">
        <v>333</v>
      </c>
      <c r="C1545" s="127" t="s">
        <v>1818</v>
      </c>
      <c r="D1545" s="288">
        <v>42753</v>
      </c>
      <c r="E1545" s="301">
        <v>13.75</v>
      </c>
      <c r="F1545" s="315">
        <v>100000</v>
      </c>
      <c r="G1545" s="316">
        <v>1375000</v>
      </c>
      <c r="H1545" s="306">
        <v>0</v>
      </c>
      <c r="I1545" s="301">
        <v>0</v>
      </c>
      <c r="J1545" s="333">
        <v>100000</v>
      </c>
      <c r="K1545" s="289">
        <v>1375000</v>
      </c>
    </row>
    <row r="1546" spans="1:11" s="15" customFormat="1" outlineLevel="2" x14ac:dyDescent="0.3">
      <c r="A1546" s="98" t="s">
        <v>1817</v>
      </c>
      <c r="B1546" s="99" t="s">
        <v>333</v>
      </c>
      <c r="C1546" s="127" t="s">
        <v>1818</v>
      </c>
      <c r="D1546" s="288">
        <v>42753</v>
      </c>
      <c r="E1546" s="301">
        <v>13.95</v>
      </c>
      <c r="F1546" s="315">
        <v>0</v>
      </c>
      <c r="G1546" s="316">
        <v>0</v>
      </c>
      <c r="H1546" s="307">
        <v>100000</v>
      </c>
      <c r="I1546" s="328">
        <v>1395000</v>
      </c>
      <c r="J1546" s="333">
        <v>-100000</v>
      </c>
      <c r="K1546" s="289">
        <v>-1395000</v>
      </c>
    </row>
    <row r="1547" spans="1:11" s="15" customFormat="1" outlineLevel="2" x14ac:dyDescent="0.3">
      <c r="A1547" s="98" t="s">
        <v>1817</v>
      </c>
      <c r="B1547" s="99" t="s">
        <v>333</v>
      </c>
      <c r="C1547" s="127" t="s">
        <v>1818</v>
      </c>
      <c r="D1547" s="288">
        <v>42754</v>
      </c>
      <c r="E1547" s="301">
        <v>13.9</v>
      </c>
      <c r="F1547" s="315">
        <v>100000</v>
      </c>
      <c r="G1547" s="316">
        <v>1390000</v>
      </c>
      <c r="H1547" s="306">
        <v>0</v>
      </c>
      <c r="I1547" s="301">
        <v>0</v>
      </c>
      <c r="J1547" s="333">
        <v>100000</v>
      </c>
      <c r="K1547" s="289">
        <v>1390000</v>
      </c>
    </row>
    <row r="1548" spans="1:11" s="15" customFormat="1" outlineLevel="2" x14ac:dyDescent="0.3">
      <c r="A1548" s="98" t="s">
        <v>1817</v>
      </c>
      <c r="B1548" s="99" t="s">
        <v>333</v>
      </c>
      <c r="C1548" s="127" t="s">
        <v>1818</v>
      </c>
      <c r="D1548" s="288">
        <v>42754</v>
      </c>
      <c r="E1548" s="301">
        <v>14</v>
      </c>
      <c r="F1548" s="315">
        <v>0</v>
      </c>
      <c r="G1548" s="316">
        <v>0</v>
      </c>
      <c r="H1548" s="307">
        <v>100000</v>
      </c>
      <c r="I1548" s="328">
        <v>1400000</v>
      </c>
      <c r="J1548" s="333">
        <v>-100000</v>
      </c>
      <c r="K1548" s="289">
        <v>-1400000</v>
      </c>
    </row>
    <row r="1549" spans="1:11" s="15" customFormat="1" outlineLevel="2" x14ac:dyDescent="0.3">
      <c r="A1549" s="98" t="s">
        <v>1817</v>
      </c>
      <c r="B1549" s="99" t="s">
        <v>333</v>
      </c>
      <c r="C1549" s="127" t="s">
        <v>1818</v>
      </c>
      <c r="D1549" s="288">
        <v>42754</v>
      </c>
      <c r="E1549" s="301">
        <v>14.15</v>
      </c>
      <c r="F1549" s="315">
        <v>100000</v>
      </c>
      <c r="G1549" s="316">
        <v>1415000</v>
      </c>
      <c r="H1549" s="306">
        <v>0</v>
      </c>
      <c r="I1549" s="301">
        <v>0</v>
      </c>
      <c r="J1549" s="333">
        <v>100000</v>
      </c>
      <c r="K1549" s="289">
        <v>1415000</v>
      </c>
    </row>
    <row r="1550" spans="1:11" s="15" customFormat="1" outlineLevel="2" x14ac:dyDescent="0.3">
      <c r="A1550" s="98" t="s">
        <v>1817</v>
      </c>
      <c r="B1550" s="99" t="s">
        <v>333</v>
      </c>
      <c r="C1550" s="127" t="s">
        <v>1818</v>
      </c>
      <c r="D1550" s="288">
        <v>42754</v>
      </c>
      <c r="E1550" s="301">
        <v>14.3</v>
      </c>
      <c r="F1550" s="315">
        <v>0</v>
      </c>
      <c r="G1550" s="316">
        <v>0</v>
      </c>
      <c r="H1550" s="307">
        <v>100000</v>
      </c>
      <c r="I1550" s="328">
        <v>1430000</v>
      </c>
      <c r="J1550" s="333">
        <v>-100000</v>
      </c>
      <c r="K1550" s="289">
        <v>-1430000</v>
      </c>
    </row>
    <row r="1551" spans="1:11" s="15" customFormat="1" outlineLevel="2" x14ac:dyDescent="0.3">
      <c r="A1551" s="98" t="s">
        <v>1817</v>
      </c>
      <c r="B1551" s="99" t="s">
        <v>333</v>
      </c>
      <c r="C1551" s="127" t="s">
        <v>1818</v>
      </c>
      <c r="D1551" s="288">
        <v>42758</v>
      </c>
      <c r="E1551" s="301">
        <v>14.75</v>
      </c>
      <c r="F1551" s="315">
        <v>16000</v>
      </c>
      <c r="G1551" s="316">
        <v>236000</v>
      </c>
      <c r="H1551" s="306">
        <v>0</v>
      </c>
      <c r="I1551" s="301">
        <v>0</v>
      </c>
      <c r="J1551" s="333">
        <v>16000</v>
      </c>
      <c r="K1551" s="289">
        <v>236000</v>
      </c>
    </row>
    <row r="1552" spans="1:11" s="15" customFormat="1" outlineLevel="2" x14ac:dyDescent="0.3">
      <c r="A1552" s="98" t="s">
        <v>1817</v>
      </c>
      <c r="B1552" s="99" t="s">
        <v>333</v>
      </c>
      <c r="C1552" s="127" t="s">
        <v>1818</v>
      </c>
      <c r="D1552" s="288">
        <v>42758</v>
      </c>
      <c r="E1552" s="301">
        <v>14.8</v>
      </c>
      <c r="F1552" s="315">
        <v>1909000</v>
      </c>
      <c r="G1552" s="316">
        <v>28253200</v>
      </c>
      <c r="H1552" s="306">
        <v>0</v>
      </c>
      <c r="I1552" s="301">
        <v>0</v>
      </c>
      <c r="J1552" s="333">
        <v>1909000</v>
      </c>
      <c r="K1552" s="289">
        <v>28253200</v>
      </c>
    </row>
    <row r="1553" spans="1:11" s="15" customFormat="1" outlineLevel="2" x14ac:dyDescent="0.3">
      <c r="A1553" s="98" t="s">
        <v>1817</v>
      </c>
      <c r="B1553" s="99" t="s">
        <v>333</v>
      </c>
      <c r="C1553" s="127" t="s">
        <v>1818</v>
      </c>
      <c r="D1553" s="288">
        <v>42758</v>
      </c>
      <c r="E1553" s="301">
        <v>15</v>
      </c>
      <c r="F1553" s="315">
        <v>500000</v>
      </c>
      <c r="G1553" s="316">
        <v>7500000</v>
      </c>
      <c r="H1553" s="306">
        <v>0</v>
      </c>
      <c r="I1553" s="301">
        <v>0</v>
      </c>
      <c r="J1553" s="333">
        <v>500000</v>
      </c>
      <c r="K1553" s="289">
        <v>7500000</v>
      </c>
    </row>
    <row r="1554" spans="1:11" s="15" customFormat="1" outlineLevel="2" x14ac:dyDescent="0.3">
      <c r="A1554" s="98" t="s">
        <v>1817</v>
      </c>
      <c r="B1554" s="99" t="s">
        <v>333</v>
      </c>
      <c r="C1554" s="127" t="s">
        <v>1818</v>
      </c>
      <c r="D1554" s="288">
        <v>42759</v>
      </c>
      <c r="E1554" s="301">
        <v>15.75</v>
      </c>
      <c r="F1554" s="315">
        <v>73000</v>
      </c>
      <c r="G1554" s="316">
        <v>1149750</v>
      </c>
      <c r="H1554" s="306">
        <v>0</v>
      </c>
      <c r="I1554" s="301">
        <v>0</v>
      </c>
      <c r="J1554" s="333">
        <v>73000</v>
      </c>
      <c r="K1554" s="289">
        <v>1149750</v>
      </c>
    </row>
    <row r="1555" spans="1:11" s="15" customFormat="1" outlineLevel="2" x14ac:dyDescent="0.3">
      <c r="A1555" s="98" t="s">
        <v>1817</v>
      </c>
      <c r="B1555" s="99" t="s">
        <v>333</v>
      </c>
      <c r="C1555" s="127" t="s">
        <v>1818</v>
      </c>
      <c r="D1555" s="288">
        <v>42759</v>
      </c>
      <c r="E1555" s="301">
        <v>15.8</v>
      </c>
      <c r="F1555" s="315">
        <v>200000</v>
      </c>
      <c r="G1555" s="316">
        <v>3160000</v>
      </c>
      <c r="H1555" s="306">
        <v>0</v>
      </c>
      <c r="I1555" s="301">
        <v>0</v>
      </c>
      <c r="J1555" s="333">
        <v>200000</v>
      </c>
      <c r="K1555" s="289">
        <v>3160000</v>
      </c>
    </row>
    <row r="1556" spans="1:11" s="15" customFormat="1" outlineLevel="2" x14ac:dyDescent="0.3">
      <c r="A1556" s="98" t="s">
        <v>1817</v>
      </c>
      <c r="B1556" s="99" t="s">
        <v>333</v>
      </c>
      <c r="C1556" s="127" t="s">
        <v>1818</v>
      </c>
      <c r="D1556" s="288">
        <v>42759</v>
      </c>
      <c r="E1556" s="301">
        <v>15.85</v>
      </c>
      <c r="F1556" s="315">
        <v>460000</v>
      </c>
      <c r="G1556" s="316">
        <v>7291000</v>
      </c>
      <c r="H1556" s="306">
        <v>0</v>
      </c>
      <c r="I1556" s="301">
        <v>0</v>
      </c>
      <c r="J1556" s="333">
        <v>460000</v>
      </c>
      <c r="K1556" s="289">
        <v>7291000</v>
      </c>
    </row>
    <row r="1557" spans="1:11" s="15" customFormat="1" outlineLevel="2" x14ac:dyDescent="0.3">
      <c r="A1557" s="98" t="s">
        <v>1817</v>
      </c>
      <c r="B1557" s="99" t="s">
        <v>333</v>
      </c>
      <c r="C1557" s="127" t="s">
        <v>1818</v>
      </c>
      <c r="D1557" s="288">
        <v>42759</v>
      </c>
      <c r="E1557" s="301">
        <v>15.9</v>
      </c>
      <c r="F1557" s="315">
        <v>1667000</v>
      </c>
      <c r="G1557" s="316">
        <v>26505300</v>
      </c>
      <c r="H1557" s="306">
        <v>0</v>
      </c>
      <c r="I1557" s="301">
        <v>0</v>
      </c>
      <c r="J1557" s="333">
        <v>1667000</v>
      </c>
      <c r="K1557" s="289">
        <v>26505300</v>
      </c>
    </row>
    <row r="1558" spans="1:11" s="15" customFormat="1" outlineLevel="2" x14ac:dyDescent="0.3">
      <c r="A1558" s="98" t="s">
        <v>1817</v>
      </c>
      <c r="B1558" s="99" t="s">
        <v>333</v>
      </c>
      <c r="C1558" s="127" t="s">
        <v>1818</v>
      </c>
      <c r="D1558" s="288">
        <v>42768</v>
      </c>
      <c r="E1558" s="301">
        <v>18.3</v>
      </c>
      <c r="F1558" s="315">
        <v>0</v>
      </c>
      <c r="G1558" s="316">
        <v>0</v>
      </c>
      <c r="H1558" s="307">
        <v>1000000</v>
      </c>
      <c r="I1558" s="328">
        <v>18300000</v>
      </c>
      <c r="J1558" s="333">
        <v>-1000000</v>
      </c>
      <c r="K1558" s="289">
        <v>-18300000</v>
      </c>
    </row>
    <row r="1559" spans="1:11" s="15" customFormat="1" outlineLevel="2" x14ac:dyDescent="0.3">
      <c r="A1559" s="98" t="s">
        <v>1819</v>
      </c>
      <c r="B1559" s="99" t="s">
        <v>333</v>
      </c>
      <c r="C1559" s="127" t="s">
        <v>1818</v>
      </c>
      <c r="D1559" s="288">
        <v>42768</v>
      </c>
      <c r="E1559" s="301">
        <v>18.350000000000001</v>
      </c>
      <c r="F1559" s="315">
        <v>0</v>
      </c>
      <c r="G1559" s="316">
        <v>0</v>
      </c>
      <c r="H1559" s="307">
        <v>2070000</v>
      </c>
      <c r="I1559" s="328">
        <v>37984500</v>
      </c>
      <c r="J1559" s="333">
        <v>-2070000</v>
      </c>
      <c r="K1559" s="289">
        <v>-37984500</v>
      </c>
    </row>
    <row r="1560" spans="1:11" s="15" customFormat="1" outlineLevel="2" x14ac:dyDescent="0.3">
      <c r="A1560" s="98" t="s">
        <v>1817</v>
      </c>
      <c r="B1560" s="99" t="s">
        <v>333</v>
      </c>
      <c r="C1560" s="127" t="s">
        <v>1818</v>
      </c>
      <c r="D1560" s="288">
        <v>42769</v>
      </c>
      <c r="E1560" s="301">
        <v>17.100000000000001</v>
      </c>
      <c r="F1560" s="315">
        <v>0</v>
      </c>
      <c r="G1560" s="316">
        <v>0</v>
      </c>
      <c r="H1560" s="307">
        <v>100000</v>
      </c>
      <c r="I1560" s="328">
        <v>1710000</v>
      </c>
      <c r="J1560" s="333">
        <v>-100000</v>
      </c>
      <c r="K1560" s="289">
        <v>-1710000</v>
      </c>
    </row>
    <row r="1561" spans="1:11" s="15" customFormat="1" outlineLevel="2" x14ac:dyDescent="0.3">
      <c r="A1561" s="98" t="s">
        <v>1817</v>
      </c>
      <c r="B1561" s="99" t="s">
        <v>333</v>
      </c>
      <c r="C1561" s="127" t="s">
        <v>1818</v>
      </c>
      <c r="D1561" s="288">
        <v>42769</v>
      </c>
      <c r="E1561" s="301">
        <v>18.600000000000001</v>
      </c>
      <c r="F1561" s="315">
        <v>0</v>
      </c>
      <c r="G1561" s="316">
        <v>0</v>
      </c>
      <c r="H1561" s="307">
        <v>4000</v>
      </c>
      <c r="I1561" s="328">
        <v>74400</v>
      </c>
      <c r="J1561" s="333">
        <v>-4000</v>
      </c>
      <c r="K1561" s="289">
        <v>-74400</v>
      </c>
    </row>
    <row r="1562" spans="1:11" s="15" customFormat="1" outlineLevel="2" x14ac:dyDescent="0.3">
      <c r="A1562" s="98" t="s">
        <v>1817</v>
      </c>
      <c r="B1562" s="99" t="s">
        <v>333</v>
      </c>
      <c r="C1562" s="127" t="s">
        <v>1818</v>
      </c>
      <c r="D1562" s="288">
        <v>42769</v>
      </c>
      <c r="E1562" s="301">
        <v>18.899999999999999</v>
      </c>
      <c r="F1562" s="315">
        <v>0</v>
      </c>
      <c r="G1562" s="316">
        <v>0</v>
      </c>
      <c r="H1562" s="307">
        <v>499000</v>
      </c>
      <c r="I1562" s="328">
        <v>9431100</v>
      </c>
      <c r="J1562" s="333">
        <v>-499000</v>
      </c>
      <c r="K1562" s="289">
        <v>-9431100</v>
      </c>
    </row>
    <row r="1563" spans="1:11" s="15" customFormat="1" outlineLevel="2" x14ac:dyDescent="0.3">
      <c r="A1563" s="98" t="s">
        <v>1817</v>
      </c>
      <c r="B1563" s="99" t="s">
        <v>333</v>
      </c>
      <c r="C1563" s="127" t="s">
        <v>1818</v>
      </c>
      <c r="D1563" s="288">
        <v>42769</v>
      </c>
      <c r="E1563" s="301">
        <v>18.95</v>
      </c>
      <c r="F1563" s="315">
        <v>0</v>
      </c>
      <c r="G1563" s="316">
        <v>0</v>
      </c>
      <c r="H1563" s="307">
        <v>499000</v>
      </c>
      <c r="I1563" s="328">
        <v>9456050</v>
      </c>
      <c r="J1563" s="333">
        <v>-499000</v>
      </c>
      <c r="K1563" s="289">
        <v>-9456050</v>
      </c>
    </row>
    <row r="1564" spans="1:11" s="15" customFormat="1" outlineLevel="2" x14ac:dyDescent="0.3">
      <c r="A1564" s="98" t="s">
        <v>1817</v>
      </c>
      <c r="B1564" s="99" t="s">
        <v>333</v>
      </c>
      <c r="C1564" s="127">
        <v>92290676177</v>
      </c>
      <c r="D1564" s="288">
        <v>42775</v>
      </c>
      <c r="E1564" s="301">
        <v>18.45</v>
      </c>
      <c r="F1564" s="315">
        <v>1000000</v>
      </c>
      <c r="G1564" s="316">
        <v>18450000</v>
      </c>
      <c r="H1564" s="306">
        <v>0</v>
      </c>
      <c r="I1564" s="301">
        <v>0</v>
      </c>
      <c r="J1564" s="333">
        <v>1000000</v>
      </c>
      <c r="K1564" s="289">
        <v>18450000</v>
      </c>
    </row>
    <row r="1565" spans="1:11" s="15" customFormat="1" outlineLevel="2" x14ac:dyDescent="0.3">
      <c r="A1565" s="98" t="s">
        <v>1817</v>
      </c>
      <c r="B1565" s="99" t="s">
        <v>333</v>
      </c>
      <c r="C1565" s="127">
        <v>92290676177</v>
      </c>
      <c r="D1565" s="288">
        <v>42775</v>
      </c>
      <c r="E1565" s="301">
        <v>19.149999999999999</v>
      </c>
      <c r="F1565" s="315">
        <v>120000</v>
      </c>
      <c r="G1565" s="316">
        <v>2298000</v>
      </c>
      <c r="H1565" s="306">
        <v>0</v>
      </c>
      <c r="I1565" s="301">
        <v>0</v>
      </c>
      <c r="J1565" s="333">
        <v>120000</v>
      </c>
      <c r="K1565" s="289">
        <v>2298000</v>
      </c>
    </row>
    <row r="1566" spans="1:11" s="15" customFormat="1" outlineLevel="2" x14ac:dyDescent="0.3">
      <c r="A1566" s="98" t="s">
        <v>1817</v>
      </c>
      <c r="B1566" s="99" t="s">
        <v>333</v>
      </c>
      <c r="C1566" s="127">
        <v>92290676177</v>
      </c>
      <c r="D1566" s="288">
        <v>42775</v>
      </c>
      <c r="E1566" s="301">
        <v>19.350000000000001</v>
      </c>
      <c r="F1566" s="315">
        <v>162000</v>
      </c>
      <c r="G1566" s="316">
        <v>3134700</v>
      </c>
      <c r="H1566" s="306">
        <v>0</v>
      </c>
      <c r="I1566" s="301">
        <v>0</v>
      </c>
      <c r="J1566" s="333">
        <v>162000</v>
      </c>
      <c r="K1566" s="289">
        <v>3134700</v>
      </c>
    </row>
    <row r="1567" spans="1:11" s="15" customFormat="1" outlineLevel="2" x14ac:dyDescent="0.3">
      <c r="A1567" s="98" t="s">
        <v>1817</v>
      </c>
      <c r="B1567" s="99" t="s">
        <v>333</v>
      </c>
      <c r="C1567" s="127">
        <v>92290676177</v>
      </c>
      <c r="D1567" s="288">
        <v>42775</v>
      </c>
      <c r="E1567" s="301">
        <v>19.649999999999999</v>
      </c>
      <c r="F1567" s="315">
        <v>718000</v>
      </c>
      <c r="G1567" s="316">
        <v>14108700</v>
      </c>
      <c r="H1567" s="306">
        <v>0</v>
      </c>
      <c r="I1567" s="301">
        <v>0</v>
      </c>
      <c r="J1567" s="333">
        <v>718000</v>
      </c>
      <c r="K1567" s="289">
        <v>14108700</v>
      </c>
    </row>
    <row r="1568" spans="1:11" s="15" customFormat="1" outlineLevel="2" x14ac:dyDescent="0.3">
      <c r="A1568" s="98" t="s">
        <v>1817</v>
      </c>
      <c r="B1568" s="99" t="s">
        <v>333</v>
      </c>
      <c r="C1568" s="127">
        <v>92290676177</v>
      </c>
      <c r="D1568" s="288">
        <v>42776</v>
      </c>
      <c r="E1568" s="301">
        <v>18.899999999999999</v>
      </c>
      <c r="F1568" s="315">
        <v>59000</v>
      </c>
      <c r="G1568" s="316">
        <v>1115100</v>
      </c>
      <c r="H1568" s="306">
        <v>0</v>
      </c>
      <c r="I1568" s="301">
        <v>0</v>
      </c>
      <c r="J1568" s="333">
        <v>59000</v>
      </c>
      <c r="K1568" s="289">
        <v>1115100</v>
      </c>
    </row>
    <row r="1569" spans="1:11" s="15" customFormat="1" outlineLevel="2" x14ac:dyDescent="0.3">
      <c r="A1569" s="98" t="s">
        <v>1817</v>
      </c>
      <c r="B1569" s="99" t="s">
        <v>333</v>
      </c>
      <c r="C1569" s="127">
        <v>92290676177</v>
      </c>
      <c r="D1569" s="288">
        <v>42776</v>
      </c>
      <c r="E1569" s="301">
        <v>18.95</v>
      </c>
      <c r="F1569" s="315">
        <v>241000</v>
      </c>
      <c r="G1569" s="316">
        <v>4566950</v>
      </c>
      <c r="H1569" s="306">
        <v>0</v>
      </c>
      <c r="I1569" s="301">
        <v>0</v>
      </c>
      <c r="J1569" s="333">
        <v>241000</v>
      </c>
      <c r="K1569" s="289">
        <v>4566950</v>
      </c>
    </row>
    <row r="1570" spans="1:11" s="15" customFormat="1" outlineLevel="2" x14ac:dyDescent="0.3">
      <c r="A1570" s="98" t="s">
        <v>1817</v>
      </c>
      <c r="B1570" s="99" t="s">
        <v>333</v>
      </c>
      <c r="C1570" s="127">
        <v>92290676177</v>
      </c>
      <c r="D1570" s="288">
        <v>42776</v>
      </c>
      <c r="E1570" s="301">
        <v>19.25</v>
      </c>
      <c r="F1570" s="315">
        <v>300000</v>
      </c>
      <c r="G1570" s="316">
        <v>5775000</v>
      </c>
      <c r="H1570" s="306">
        <v>0</v>
      </c>
      <c r="I1570" s="301">
        <v>0</v>
      </c>
      <c r="J1570" s="333">
        <v>300000</v>
      </c>
      <c r="K1570" s="289">
        <v>5775000</v>
      </c>
    </row>
    <row r="1571" spans="1:11" s="15" customFormat="1" outlineLevel="2" x14ac:dyDescent="0.3">
      <c r="A1571" s="98" t="s">
        <v>1817</v>
      </c>
      <c r="B1571" s="99" t="s">
        <v>333</v>
      </c>
      <c r="C1571" s="127">
        <v>92290676177</v>
      </c>
      <c r="D1571" s="288">
        <v>42776</v>
      </c>
      <c r="E1571" s="301">
        <v>19.350000000000001</v>
      </c>
      <c r="F1571" s="315">
        <v>300000</v>
      </c>
      <c r="G1571" s="316">
        <v>5805000</v>
      </c>
      <c r="H1571" s="306">
        <v>0</v>
      </c>
      <c r="I1571" s="301">
        <v>0</v>
      </c>
      <c r="J1571" s="333">
        <v>300000</v>
      </c>
      <c r="K1571" s="289">
        <v>5805000</v>
      </c>
    </row>
    <row r="1572" spans="1:11" s="15" customFormat="1" outlineLevel="2" x14ac:dyDescent="0.3">
      <c r="A1572" s="98" t="s">
        <v>1817</v>
      </c>
      <c r="B1572" s="99" t="s">
        <v>333</v>
      </c>
      <c r="C1572" s="127">
        <v>92290676177</v>
      </c>
      <c r="D1572" s="288">
        <v>42776</v>
      </c>
      <c r="E1572" s="301">
        <v>19.399999999999999</v>
      </c>
      <c r="F1572" s="315">
        <v>600000</v>
      </c>
      <c r="G1572" s="316">
        <v>11640000</v>
      </c>
      <c r="H1572" s="306">
        <v>0</v>
      </c>
      <c r="I1572" s="301">
        <v>0</v>
      </c>
      <c r="J1572" s="333">
        <v>600000</v>
      </c>
      <c r="K1572" s="289">
        <v>11640000</v>
      </c>
    </row>
    <row r="1573" spans="1:11" s="15" customFormat="1" outlineLevel="2" x14ac:dyDescent="0.3">
      <c r="A1573" s="98" t="s">
        <v>1817</v>
      </c>
      <c r="B1573" s="99" t="s">
        <v>333</v>
      </c>
      <c r="C1573" s="127">
        <v>92290676177</v>
      </c>
      <c r="D1573" s="288">
        <v>42782</v>
      </c>
      <c r="E1573" s="301">
        <v>16.3</v>
      </c>
      <c r="F1573" s="315">
        <v>24000</v>
      </c>
      <c r="G1573" s="316">
        <v>391200</v>
      </c>
      <c r="H1573" s="306">
        <v>0</v>
      </c>
      <c r="I1573" s="301">
        <v>0</v>
      </c>
      <c r="J1573" s="333">
        <v>24000</v>
      </c>
      <c r="K1573" s="289">
        <v>391200</v>
      </c>
    </row>
    <row r="1574" spans="1:11" s="15" customFormat="1" outlineLevel="2" x14ac:dyDescent="0.3">
      <c r="A1574" s="98" t="s">
        <v>1817</v>
      </c>
      <c r="B1574" s="99" t="s">
        <v>333</v>
      </c>
      <c r="C1574" s="127">
        <v>92290676177</v>
      </c>
      <c r="D1574" s="288">
        <v>42782</v>
      </c>
      <c r="E1574" s="301">
        <v>16.45</v>
      </c>
      <c r="F1574" s="315">
        <v>0</v>
      </c>
      <c r="G1574" s="316">
        <v>0</v>
      </c>
      <c r="H1574" s="307">
        <v>24000</v>
      </c>
      <c r="I1574" s="328">
        <v>394800</v>
      </c>
      <c r="J1574" s="333">
        <v>-24000</v>
      </c>
      <c r="K1574" s="289">
        <v>-394800</v>
      </c>
    </row>
    <row r="1575" spans="1:11" s="15" customFormat="1" outlineLevel="2" x14ac:dyDescent="0.3">
      <c r="A1575" s="98" t="s">
        <v>1817</v>
      </c>
      <c r="B1575" s="99" t="s">
        <v>333</v>
      </c>
      <c r="C1575" s="127">
        <v>92290676177</v>
      </c>
      <c r="D1575" s="288">
        <v>42782</v>
      </c>
      <c r="E1575" s="301">
        <v>16.600000000000001</v>
      </c>
      <c r="F1575" s="315">
        <v>0</v>
      </c>
      <c r="G1575" s="316">
        <v>0</v>
      </c>
      <c r="H1575" s="307">
        <v>350000</v>
      </c>
      <c r="I1575" s="328">
        <v>5810000</v>
      </c>
      <c r="J1575" s="333">
        <v>-350000</v>
      </c>
      <c r="K1575" s="289">
        <v>-5810000</v>
      </c>
    </row>
    <row r="1576" spans="1:11" s="15" customFormat="1" outlineLevel="2" x14ac:dyDescent="0.3">
      <c r="A1576" s="98" t="s">
        <v>1817</v>
      </c>
      <c r="B1576" s="99" t="s">
        <v>333</v>
      </c>
      <c r="C1576" s="127">
        <v>92290676177</v>
      </c>
      <c r="D1576" s="288">
        <v>42782</v>
      </c>
      <c r="E1576" s="301">
        <v>16.649999999999999</v>
      </c>
      <c r="F1576" s="315">
        <v>0</v>
      </c>
      <c r="G1576" s="316">
        <v>0</v>
      </c>
      <c r="H1576" s="307">
        <v>500000</v>
      </c>
      <c r="I1576" s="328">
        <v>8325000</v>
      </c>
      <c r="J1576" s="333">
        <v>-500000</v>
      </c>
      <c r="K1576" s="289">
        <v>-8325000</v>
      </c>
    </row>
    <row r="1577" spans="1:11" s="15" customFormat="1" outlineLevel="2" x14ac:dyDescent="0.3">
      <c r="A1577" s="98" t="s">
        <v>1817</v>
      </c>
      <c r="B1577" s="99" t="s">
        <v>333</v>
      </c>
      <c r="C1577" s="127">
        <v>92290676177</v>
      </c>
      <c r="D1577" s="288">
        <v>42782</v>
      </c>
      <c r="E1577" s="301">
        <v>16.7</v>
      </c>
      <c r="F1577" s="315">
        <v>0</v>
      </c>
      <c r="G1577" s="316">
        <v>0</v>
      </c>
      <c r="H1577" s="307">
        <v>192000</v>
      </c>
      <c r="I1577" s="328">
        <v>3206400</v>
      </c>
      <c r="J1577" s="333">
        <v>-192000</v>
      </c>
      <c r="K1577" s="289">
        <v>-3206400</v>
      </c>
    </row>
    <row r="1578" spans="1:11" s="15" customFormat="1" outlineLevel="2" x14ac:dyDescent="0.3">
      <c r="A1578" s="98" t="s">
        <v>1817</v>
      </c>
      <c r="B1578" s="99" t="s">
        <v>333</v>
      </c>
      <c r="C1578" s="127">
        <v>92290676177</v>
      </c>
      <c r="D1578" s="288">
        <v>42782</v>
      </c>
      <c r="E1578" s="301">
        <v>16.75</v>
      </c>
      <c r="F1578" s="315">
        <v>0</v>
      </c>
      <c r="G1578" s="316">
        <v>0</v>
      </c>
      <c r="H1578" s="307">
        <v>300000</v>
      </c>
      <c r="I1578" s="328">
        <v>5025000</v>
      </c>
      <c r="J1578" s="333">
        <v>-300000</v>
      </c>
      <c r="K1578" s="289">
        <v>-5025000</v>
      </c>
    </row>
    <row r="1579" spans="1:11" s="15" customFormat="1" outlineLevel="2" x14ac:dyDescent="0.3">
      <c r="A1579" s="98" t="s">
        <v>1817</v>
      </c>
      <c r="B1579" s="99" t="s">
        <v>333</v>
      </c>
      <c r="C1579" s="127">
        <v>92290676177</v>
      </c>
      <c r="D1579" s="288">
        <v>42782</v>
      </c>
      <c r="E1579" s="301">
        <v>16.8</v>
      </c>
      <c r="F1579" s="315">
        <v>0</v>
      </c>
      <c r="G1579" s="316">
        <v>0</v>
      </c>
      <c r="H1579" s="307">
        <v>108000</v>
      </c>
      <c r="I1579" s="328">
        <v>1814400</v>
      </c>
      <c r="J1579" s="333">
        <v>-108000</v>
      </c>
      <c r="K1579" s="289">
        <v>-1814400</v>
      </c>
    </row>
    <row r="1580" spans="1:11" s="15" customFormat="1" outlineLevel="2" x14ac:dyDescent="0.3">
      <c r="A1580" s="98" t="s">
        <v>1817</v>
      </c>
      <c r="B1580" s="99" t="s">
        <v>333</v>
      </c>
      <c r="C1580" s="127">
        <v>92290676177</v>
      </c>
      <c r="D1580" s="288">
        <v>42782</v>
      </c>
      <c r="E1580" s="301">
        <v>16.850000000000001</v>
      </c>
      <c r="F1580" s="315">
        <v>0</v>
      </c>
      <c r="G1580" s="316">
        <v>0</v>
      </c>
      <c r="H1580" s="307">
        <v>50000</v>
      </c>
      <c r="I1580" s="328">
        <v>842500</v>
      </c>
      <c r="J1580" s="333">
        <v>-50000</v>
      </c>
      <c r="K1580" s="289">
        <v>-842500</v>
      </c>
    </row>
    <row r="1581" spans="1:11" s="15" customFormat="1" outlineLevel="2" x14ac:dyDescent="0.3">
      <c r="A1581" s="98" t="s">
        <v>1817</v>
      </c>
      <c r="B1581" s="99" t="s">
        <v>333</v>
      </c>
      <c r="C1581" s="127" t="s">
        <v>1818</v>
      </c>
      <c r="D1581" s="288">
        <v>42782</v>
      </c>
      <c r="E1581" s="301">
        <v>16.600000000000001</v>
      </c>
      <c r="F1581" s="315">
        <v>0</v>
      </c>
      <c r="G1581" s="316">
        <v>0</v>
      </c>
      <c r="H1581" s="307">
        <v>653000</v>
      </c>
      <c r="I1581" s="328">
        <v>10839800</v>
      </c>
      <c r="J1581" s="333">
        <v>-653000</v>
      </c>
      <c r="K1581" s="289">
        <v>-10839800</v>
      </c>
    </row>
    <row r="1582" spans="1:11" s="15" customFormat="1" outlineLevel="2" x14ac:dyDescent="0.3">
      <c r="A1582" s="98" t="s">
        <v>1817</v>
      </c>
      <c r="B1582" s="99" t="s">
        <v>333</v>
      </c>
      <c r="C1582" s="127">
        <v>92290676177</v>
      </c>
      <c r="D1582" s="288">
        <v>42787</v>
      </c>
      <c r="E1582" s="301">
        <v>15.5</v>
      </c>
      <c r="F1582" s="315">
        <v>0</v>
      </c>
      <c r="G1582" s="316">
        <v>0</v>
      </c>
      <c r="H1582" s="307">
        <v>1766000</v>
      </c>
      <c r="I1582" s="328">
        <v>27373000</v>
      </c>
      <c r="J1582" s="333">
        <v>-1766000</v>
      </c>
      <c r="K1582" s="289">
        <v>-27373000</v>
      </c>
    </row>
    <row r="1583" spans="1:11" s="15" customFormat="1" ht="16.8" outlineLevel="2" thickBot="1" x14ac:dyDescent="0.35">
      <c r="A1583" s="98" t="s">
        <v>1817</v>
      </c>
      <c r="B1583" s="99" t="s">
        <v>333</v>
      </c>
      <c r="C1583" s="127">
        <v>92290676177</v>
      </c>
      <c r="D1583" s="288">
        <v>42787</v>
      </c>
      <c r="E1583" s="301">
        <v>15.55</v>
      </c>
      <c r="F1583" s="315">
        <v>0</v>
      </c>
      <c r="G1583" s="316">
        <v>0</v>
      </c>
      <c r="H1583" s="307">
        <v>234000</v>
      </c>
      <c r="I1583" s="328">
        <v>3638700</v>
      </c>
      <c r="J1583" s="333">
        <v>-234000</v>
      </c>
      <c r="K1583" s="289">
        <v>-3638700</v>
      </c>
    </row>
    <row r="1584" spans="1:11" s="15" customFormat="1" ht="16.8" outlineLevel="1" thickBot="1" x14ac:dyDescent="0.35">
      <c r="A1584" s="292"/>
      <c r="B1584" s="293" t="s">
        <v>1820</v>
      </c>
      <c r="C1584" s="294"/>
      <c r="D1584" s="295"/>
      <c r="E1584" s="303"/>
      <c r="F1584" s="319">
        <f t="shared" ref="F1584:K1584" si="15">SUBTOTAL(9,F1390:F1583)</f>
        <v>21315000</v>
      </c>
      <c r="G1584" s="320">
        <f t="shared" si="15"/>
        <v>254657980</v>
      </c>
      <c r="H1584" s="309">
        <f t="shared" si="15"/>
        <v>21315000</v>
      </c>
      <c r="I1584" s="330">
        <f t="shared" si="15"/>
        <v>288393510</v>
      </c>
      <c r="J1584" s="335">
        <f t="shared" si="15"/>
        <v>0</v>
      </c>
      <c r="K1584" s="296">
        <f t="shared" si="15"/>
        <v>-33735530</v>
      </c>
    </row>
    <row r="1585" spans="1:11" s="15" customFormat="1" outlineLevel="2" x14ac:dyDescent="0.3">
      <c r="A1585" s="98" t="s">
        <v>1817</v>
      </c>
      <c r="B1585" s="99" t="s">
        <v>271</v>
      </c>
      <c r="C1585" s="127">
        <v>92299808030</v>
      </c>
      <c r="D1585" s="288">
        <v>42621</v>
      </c>
      <c r="E1585" s="301">
        <v>6.08</v>
      </c>
      <c r="F1585" s="315">
        <v>500000</v>
      </c>
      <c r="G1585" s="316">
        <v>3040000</v>
      </c>
      <c r="H1585" s="306">
        <v>0</v>
      </c>
      <c r="I1585" s="301">
        <v>0</v>
      </c>
      <c r="J1585" s="333">
        <v>500000</v>
      </c>
      <c r="K1585" s="289">
        <v>3040000</v>
      </c>
    </row>
    <row r="1586" spans="1:11" s="15" customFormat="1" outlineLevel="2" x14ac:dyDescent="0.3">
      <c r="A1586" s="98" t="s">
        <v>1817</v>
      </c>
      <c r="B1586" s="99" t="s">
        <v>271</v>
      </c>
      <c r="C1586" s="127">
        <v>92299808030</v>
      </c>
      <c r="D1586" s="288">
        <v>42621</v>
      </c>
      <c r="E1586" s="301">
        <v>6.09</v>
      </c>
      <c r="F1586" s="315">
        <v>500000</v>
      </c>
      <c r="G1586" s="316">
        <v>3045000</v>
      </c>
      <c r="H1586" s="306">
        <v>0</v>
      </c>
      <c r="I1586" s="301">
        <v>0</v>
      </c>
      <c r="J1586" s="333">
        <v>500000</v>
      </c>
      <c r="K1586" s="289">
        <v>3045000</v>
      </c>
    </row>
    <row r="1587" spans="1:11" s="15" customFormat="1" outlineLevel="2" x14ac:dyDescent="0.3">
      <c r="A1587" s="98" t="s">
        <v>1817</v>
      </c>
      <c r="B1587" s="99" t="s">
        <v>271</v>
      </c>
      <c r="C1587" s="127">
        <v>92299808030</v>
      </c>
      <c r="D1587" s="288">
        <v>42622</v>
      </c>
      <c r="E1587" s="301">
        <v>6.21</v>
      </c>
      <c r="F1587" s="315">
        <v>100000</v>
      </c>
      <c r="G1587" s="316">
        <v>621000</v>
      </c>
      <c r="H1587" s="306">
        <v>0</v>
      </c>
      <c r="I1587" s="301">
        <v>0</v>
      </c>
      <c r="J1587" s="333">
        <v>100000</v>
      </c>
      <c r="K1587" s="289">
        <v>621000</v>
      </c>
    </row>
    <row r="1588" spans="1:11" s="15" customFormat="1" outlineLevel="2" x14ac:dyDescent="0.3">
      <c r="A1588" s="98" t="s">
        <v>1817</v>
      </c>
      <c r="B1588" s="99" t="s">
        <v>271</v>
      </c>
      <c r="C1588" s="127">
        <v>92299808030</v>
      </c>
      <c r="D1588" s="288">
        <v>42623</v>
      </c>
      <c r="E1588" s="301">
        <v>6.13</v>
      </c>
      <c r="F1588" s="315">
        <v>76000</v>
      </c>
      <c r="G1588" s="316">
        <v>465880</v>
      </c>
      <c r="H1588" s="306">
        <v>0</v>
      </c>
      <c r="I1588" s="301">
        <v>0</v>
      </c>
      <c r="J1588" s="333">
        <v>76000</v>
      </c>
      <c r="K1588" s="289">
        <v>465880</v>
      </c>
    </row>
    <row r="1589" spans="1:11" s="15" customFormat="1" outlineLevel="2" x14ac:dyDescent="0.3">
      <c r="A1589" s="98" t="s">
        <v>1817</v>
      </c>
      <c r="B1589" s="99" t="s">
        <v>271</v>
      </c>
      <c r="C1589" s="127">
        <v>92299808030</v>
      </c>
      <c r="D1589" s="288">
        <v>42623</v>
      </c>
      <c r="E1589" s="301">
        <v>6.14</v>
      </c>
      <c r="F1589" s="315">
        <v>1500000</v>
      </c>
      <c r="G1589" s="316">
        <v>9210000</v>
      </c>
      <c r="H1589" s="306">
        <v>0</v>
      </c>
      <c r="I1589" s="301">
        <v>0</v>
      </c>
      <c r="J1589" s="333">
        <v>1500000</v>
      </c>
      <c r="K1589" s="289">
        <v>9210000</v>
      </c>
    </row>
    <row r="1590" spans="1:11" s="15" customFormat="1" outlineLevel="2" x14ac:dyDescent="0.3">
      <c r="A1590" s="98" t="s">
        <v>1817</v>
      </c>
      <c r="B1590" s="99" t="s">
        <v>271</v>
      </c>
      <c r="C1590" s="127">
        <v>92299808030</v>
      </c>
      <c r="D1590" s="288">
        <v>42623</v>
      </c>
      <c r="E1590" s="301">
        <v>6.33</v>
      </c>
      <c r="F1590" s="315">
        <v>128000</v>
      </c>
      <c r="G1590" s="316">
        <v>810240</v>
      </c>
      <c r="H1590" s="306">
        <v>0</v>
      </c>
      <c r="I1590" s="301">
        <v>0</v>
      </c>
      <c r="J1590" s="333">
        <v>128000</v>
      </c>
      <c r="K1590" s="289">
        <v>810240</v>
      </c>
    </row>
    <row r="1591" spans="1:11" s="15" customFormat="1" outlineLevel="2" x14ac:dyDescent="0.3">
      <c r="A1591" s="98" t="s">
        <v>1817</v>
      </c>
      <c r="B1591" s="99" t="s">
        <v>271</v>
      </c>
      <c r="C1591" s="127">
        <v>92299808030</v>
      </c>
      <c r="D1591" s="288">
        <v>42623</v>
      </c>
      <c r="E1591" s="301">
        <v>6.34</v>
      </c>
      <c r="F1591" s="315">
        <v>900000</v>
      </c>
      <c r="G1591" s="316">
        <v>5706000</v>
      </c>
      <c r="H1591" s="306">
        <v>0</v>
      </c>
      <c r="I1591" s="301">
        <v>0</v>
      </c>
      <c r="J1591" s="333">
        <v>900000</v>
      </c>
      <c r="K1591" s="289">
        <v>5706000</v>
      </c>
    </row>
    <row r="1592" spans="1:11" s="15" customFormat="1" outlineLevel="2" x14ac:dyDescent="0.3">
      <c r="A1592" s="98" t="s">
        <v>1817</v>
      </c>
      <c r="B1592" s="99" t="s">
        <v>271</v>
      </c>
      <c r="C1592" s="127">
        <v>92299808030</v>
      </c>
      <c r="D1592" s="288">
        <v>42626</v>
      </c>
      <c r="E1592" s="301">
        <v>6.64</v>
      </c>
      <c r="F1592" s="315">
        <v>0</v>
      </c>
      <c r="G1592" s="316">
        <v>0</v>
      </c>
      <c r="H1592" s="307">
        <v>46000</v>
      </c>
      <c r="I1592" s="328">
        <v>305440</v>
      </c>
      <c r="J1592" s="333">
        <v>-46000</v>
      </c>
      <c r="K1592" s="289">
        <v>-305440</v>
      </c>
    </row>
    <row r="1593" spans="1:11" s="15" customFormat="1" outlineLevel="2" x14ac:dyDescent="0.3">
      <c r="A1593" s="98" t="s">
        <v>1817</v>
      </c>
      <c r="B1593" s="99" t="s">
        <v>271</v>
      </c>
      <c r="C1593" s="127">
        <v>92299808030</v>
      </c>
      <c r="D1593" s="288">
        <v>42626</v>
      </c>
      <c r="E1593" s="301">
        <v>6.65</v>
      </c>
      <c r="F1593" s="315">
        <v>0</v>
      </c>
      <c r="G1593" s="316">
        <v>0</v>
      </c>
      <c r="H1593" s="307">
        <v>54000</v>
      </c>
      <c r="I1593" s="328">
        <v>359100</v>
      </c>
      <c r="J1593" s="333">
        <v>-54000</v>
      </c>
      <c r="K1593" s="289">
        <v>-359100</v>
      </c>
    </row>
    <row r="1594" spans="1:11" s="15" customFormat="1" outlineLevel="2" x14ac:dyDescent="0.3">
      <c r="A1594" s="98" t="s">
        <v>1817</v>
      </c>
      <c r="B1594" s="99" t="s">
        <v>271</v>
      </c>
      <c r="C1594" s="127">
        <v>92299808030</v>
      </c>
      <c r="D1594" s="288">
        <v>42642</v>
      </c>
      <c r="E1594" s="301">
        <v>8.61</v>
      </c>
      <c r="F1594" s="315">
        <v>0</v>
      </c>
      <c r="G1594" s="316">
        <v>0</v>
      </c>
      <c r="H1594" s="307">
        <v>3475000</v>
      </c>
      <c r="I1594" s="328">
        <v>29919750</v>
      </c>
      <c r="J1594" s="333">
        <v>-3475000</v>
      </c>
      <c r="K1594" s="289">
        <v>-29919750</v>
      </c>
    </row>
    <row r="1595" spans="1:11" s="15" customFormat="1" outlineLevel="2" x14ac:dyDescent="0.3">
      <c r="A1595" s="98" t="s">
        <v>1817</v>
      </c>
      <c r="B1595" s="99" t="s">
        <v>271</v>
      </c>
      <c r="C1595" s="127">
        <v>92299808030</v>
      </c>
      <c r="D1595" s="288">
        <v>42642</v>
      </c>
      <c r="E1595" s="301">
        <v>8.6199999999999992</v>
      </c>
      <c r="F1595" s="315">
        <v>0</v>
      </c>
      <c r="G1595" s="316">
        <v>0</v>
      </c>
      <c r="H1595" s="307">
        <v>25000</v>
      </c>
      <c r="I1595" s="328">
        <v>215500</v>
      </c>
      <c r="J1595" s="333">
        <v>-25000</v>
      </c>
      <c r="K1595" s="289">
        <v>-215500</v>
      </c>
    </row>
    <row r="1596" spans="1:11" s="15" customFormat="1" outlineLevel="2" x14ac:dyDescent="0.3">
      <c r="A1596" s="98" t="s">
        <v>1817</v>
      </c>
      <c r="B1596" s="99" t="s">
        <v>271</v>
      </c>
      <c r="C1596" s="127">
        <v>92299808030</v>
      </c>
      <c r="D1596" s="288">
        <v>42642</v>
      </c>
      <c r="E1596" s="301">
        <v>8.6300000000000008</v>
      </c>
      <c r="F1596" s="315">
        <v>0</v>
      </c>
      <c r="G1596" s="316">
        <v>0</v>
      </c>
      <c r="H1596" s="307">
        <v>104000</v>
      </c>
      <c r="I1596" s="328">
        <v>897520</v>
      </c>
      <c r="J1596" s="333">
        <v>-104000</v>
      </c>
      <c r="K1596" s="289">
        <v>-897520</v>
      </c>
    </row>
    <row r="1597" spans="1:11" s="15" customFormat="1" outlineLevel="2" x14ac:dyDescent="0.3">
      <c r="A1597" s="98" t="s">
        <v>1817</v>
      </c>
      <c r="B1597" s="99" t="s">
        <v>271</v>
      </c>
      <c r="C1597" s="127">
        <v>92299808030</v>
      </c>
      <c r="D1597" s="288">
        <v>42646</v>
      </c>
      <c r="E1597" s="301">
        <v>7.82</v>
      </c>
      <c r="F1597" s="315">
        <v>100000</v>
      </c>
      <c r="G1597" s="316">
        <v>782000</v>
      </c>
      <c r="H1597" s="306">
        <v>0</v>
      </c>
      <c r="I1597" s="301">
        <v>0</v>
      </c>
      <c r="J1597" s="333">
        <v>100000</v>
      </c>
      <c r="K1597" s="289">
        <v>782000</v>
      </c>
    </row>
    <row r="1598" spans="1:11" s="15" customFormat="1" outlineLevel="2" x14ac:dyDescent="0.3">
      <c r="A1598" s="98" t="s">
        <v>1817</v>
      </c>
      <c r="B1598" s="99" t="s">
        <v>271</v>
      </c>
      <c r="C1598" s="127">
        <v>92299808030</v>
      </c>
      <c r="D1598" s="288">
        <v>42646</v>
      </c>
      <c r="E1598" s="301">
        <v>7.87</v>
      </c>
      <c r="F1598" s="315">
        <v>24000</v>
      </c>
      <c r="G1598" s="316">
        <v>188880</v>
      </c>
      <c r="H1598" s="306">
        <v>0</v>
      </c>
      <c r="I1598" s="301">
        <v>0</v>
      </c>
      <c r="J1598" s="333">
        <v>24000</v>
      </c>
      <c r="K1598" s="289">
        <v>188880</v>
      </c>
    </row>
    <row r="1599" spans="1:11" s="15" customFormat="1" outlineLevel="2" x14ac:dyDescent="0.3">
      <c r="A1599" s="98" t="s">
        <v>1817</v>
      </c>
      <c r="B1599" s="99" t="s">
        <v>271</v>
      </c>
      <c r="C1599" s="127">
        <v>92299808030</v>
      </c>
      <c r="D1599" s="288">
        <v>42646</v>
      </c>
      <c r="E1599" s="301">
        <v>7.88</v>
      </c>
      <c r="F1599" s="315">
        <v>26000</v>
      </c>
      <c r="G1599" s="316">
        <v>204880</v>
      </c>
      <c r="H1599" s="306">
        <v>0</v>
      </c>
      <c r="I1599" s="301">
        <v>0</v>
      </c>
      <c r="J1599" s="333">
        <v>26000</v>
      </c>
      <c r="K1599" s="289">
        <v>204880</v>
      </c>
    </row>
    <row r="1600" spans="1:11" s="15" customFormat="1" outlineLevel="2" x14ac:dyDescent="0.3">
      <c r="A1600" s="98" t="s">
        <v>1817</v>
      </c>
      <c r="B1600" s="99" t="s">
        <v>271</v>
      </c>
      <c r="C1600" s="127">
        <v>92299808030</v>
      </c>
      <c r="D1600" s="288">
        <v>42646</v>
      </c>
      <c r="E1600" s="301">
        <v>7.93</v>
      </c>
      <c r="F1600" s="315">
        <v>50000</v>
      </c>
      <c r="G1600" s="316">
        <v>396500</v>
      </c>
      <c r="H1600" s="306">
        <v>0</v>
      </c>
      <c r="I1600" s="301">
        <v>0</v>
      </c>
      <c r="J1600" s="333">
        <v>50000</v>
      </c>
      <c r="K1600" s="289">
        <v>396500</v>
      </c>
    </row>
    <row r="1601" spans="1:11" s="15" customFormat="1" outlineLevel="2" x14ac:dyDescent="0.3">
      <c r="A1601" s="98" t="s">
        <v>1817</v>
      </c>
      <c r="B1601" s="99" t="s">
        <v>271</v>
      </c>
      <c r="C1601" s="127">
        <v>92299808030</v>
      </c>
      <c r="D1601" s="288">
        <v>42647</v>
      </c>
      <c r="E1601" s="301">
        <v>7.64</v>
      </c>
      <c r="F1601" s="315">
        <v>37000</v>
      </c>
      <c r="G1601" s="316">
        <v>282680</v>
      </c>
      <c r="H1601" s="306">
        <v>0</v>
      </c>
      <c r="I1601" s="301">
        <v>0</v>
      </c>
      <c r="J1601" s="333">
        <v>37000</v>
      </c>
      <c r="K1601" s="289">
        <v>282680</v>
      </c>
    </row>
    <row r="1602" spans="1:11" s="15" customFormat="1" outlineLevel="2" x14ac:dyDescent="0.3">
      <c r="A1602" s="98" t="s">
        <v>1817</v>
      </c>
      <c r="B1602" s="99" t="s">
        <v>271</v>
      </c>
      <c r="C1602" s="127">
        <v>92299808030</v>
      </c>
      <c r="D1602" s="288">
        <v>42647</v>
      </c>
      <c r="E1602" s="301">
        <v>7.66</v>
      </c>
      <c r="F1602" s="315">
        <v>17000</v>
      </c>
      <c r="G1602" s="316">
        <v>130220</v>
      </c>
      <c r="H1602" s="306">
        <v>0</v>
      </c>
      <c r="I1602" s="301">
        <v>0</v>
      </c>
      <c r="J1602" s="333">
        <v>17000</v>
      </c>
      <c r="K1602" s="289">
        <v>130220</v>
      </c>
    </row>
    <row r="1603" spans="1:11" s="15" customFormat="1" outlineLevel="2" x14ac:dyDescent="0.3">
      <c r="A1603" s="98" t="s">
        <v>1817</v>
      </c>
      <c r="B1603" s="99" t="s">
        <v>271</v>
      </c>
      <c r="C1603" s="127">
        <v>92299808030</v>
      </c>
      <c r="D1603" s="288">
        <v>42647</v>
      </c>
      <c r="E1603" s="301">
        <v>7.67</v>
      </c>
      <c r="F1603" s="315">
        <v>100000</v>
      </c>
      <c r="G1603" s="316">
        <v>767000</v>
      </c>
      <c r="H1603" s="306">
        <v>0</v>
      </c>
      <c r="I1603" s="301">
        <v>0</v>
      </c>
      <c r="J1603" s="333">
        <v>100000</v>
      </c>
      <c r="K1603" s="289">
        <v>767000</v>
      </c>
    </row>
    <row r="1604" spans="1:11" s="15" customFormat="1" outlineLevel="2" x14ac:dyDescent="0.3">
      <c r="A1604" s="98" t="s">
        <v>1817</v>
      </c>
      <c r="B1604" s="99" t="s">
        <v>271</v>
      </c>
      <c r="C1604" s="127">
        <v>92299808030</v>
      </c>
      <c r="D1604" s="288">
        <v>42647</v>
      </c>
      <c r="E1604" s="301">
        <v>7.68</v>
      </c>
      <c r="F1604" s="315">
        <v>70000</v>
      </c>
      <c r="G1604" s="316">
        <v>537600</v>
      </c>
      <c r="H1604" s="306">
        <v>0</v>
      </c>
      <c r="I1604" s="301">
        <v>0</v>
      </c>
      <c r="J1604" s="333">
        <v>70000</v>
      </c>
      <c r="K1604" s="289">
        <v>537600</v>
      </c>
    </row>
    <row r="1605" spans="1:11" s="15" customFormat="1" outlineLevel="2" x14ac:dyDescent="0.3">
      <c r="A1605" s="98" t="s">
        <v>1817</v>
      </c>
      <c r="B1605" s="99" t="s">
        <v>271</v>
      </c>
      <c r="C1605" s="127">
        <v>92299808030</v>
      </c>
      <c r="D1605" s="288">
        <v>42647</v>
      </c>
      <c r="E1605" s="301">
        <v>7.69</v>
      </c>
      <c r="F1605" s="315">
        <v>60000</v>
      </c>
      <c r="G1605" s="316">
        <v>461400</v>
      </c>
      <c r="H1605" s="306">
        <v>0</v>
      </c>
      <c r="I1605" s="301">
        <v>0</v>
      </c>
      <c r="J1605" s="333">
        <v>60000</v>
      </c>
      <c r="K1605" s="289">
        <v>461400</v>
      </c>
    </row>
    <row r="1606" spans="1:11" s="15" customFormat="1" outlineLevel="2" x14ac:dyDescent="0.3">
      <c r="A1606" s="98" t="s">
        <v>1817</v>
      </c>
      <c r="B1606" s="99" t="s">
        <v>271</v>
      </c>
      <c r="C1606" s="127">
        <v>92299808030</v>
      </c>
      <c r="D1606" s="288">
        <v>42647</v>
      </c>
      <c r="E1606" s="301">
        <v>7.7</v>
      </c>
      <c r="F1606" s="315">
        <v>4000</v>
      </c>
      <c r="G1606" s="316">
        <v>30800</v>
      </c>
      <c r="H1606" s="306">
        <v>0</v>
      </c>
      <c r="I1606" s="301">
        <v>0</v>
      </c>
      <c r="J1606" s="333">
        <v>4000</v>
      </c>
      <c r="K1606" s="289">
        <v>30800</v>
      </c>
    </row>
    <row r="1607" spans="1:11" s="15" customFormat="1" outlineLevel="2" x14ac:dyDescent="0.3">
      <c r="A1607" s="98" t="s">
        <v>1817</v>
      </c>
      <c r="B1607" s="99" t="s">
        <v>271</v>
      </c>
      <c r="C1607" s="127">
        <v>92299808030</v>
      </c>
      <c r="D1607" s="288">
        <v>42647</v>
      </c>
      <c r="E1607" s="301">
        <v>7.71</v>
      </c>
      <c r="F1607" s="315">
        <v>233000</v>
      </c>
      <c r="G1607" s="316">
        <v>1796430</v>
      </c>
      <c r="H1607" s="306">
        <v>0</v>
      </c>
      <c r="I1607" s="301">
        <v>0</v>
      </c>
      <c r="J1607" s="333">
        <v>233000</v>
      </c>
      <c r="K1607" s="289">
        <v>1796430</v>
      </c>
    </row>
    <row r="1608" spans="1:11" s="15" customFormat="1" outlineLevel="2" x14ac:dyDescent="0.3">
      <c r="A1608" s="98" t="s">
        <v>1817</v>
      </c>
      <c r="B1608" s="99" t="s">
        <v>271</v>
      </c>
      <c r="C1608" s="127">
        <v>92299808030</v>
      </c>
      <c r="D1608" s="288">
        <v>42647</v>
      </c>
      <c r="E1608" s="301">
        <v>7.72</v>
      </c>
      <c r="F1608" s="315">
        <v>42000</v>
      </c>
      <c r="G1608" s="316">
        <v>324240</v>
      </c>
      <c r="H1608" s="306">
        <v>0</v>
      </c>
      <c r="I1608" s="301">
        <v>0</v>
      </c>
      <c r="J1608" s="333">
        <v>42000</v>
      </c>
      <c r="K1608" s="289">
        <v>324240</v>
      </c>
    </row>
    <row r="1609" spans="1:11" s="15" customFormat="1" outlineLevel="2" x14ac:dyDescent="0.3">
      <c r="A1609" s="98" t="s">
        <v>1817</v>
      </c>
      <c r="B1609" s="99" t="s">
        <v>271</v>
      </c>
      <c r="C1609" s="127">
        <v>92299808030</v>
      </c>
      <c r="D1609" s="288">
        <v>42647</v>
      </c>
      <c r="E1609" s="301">
        <v>7.74</v>
      </c>
      <c r="F1609" s="315">
        <v>50000</v>
      </c>
      <c r="G1609" s="316">
        <v>387000</v>
      </c>
      <c r="H1609" s="306">
        <v>0</v>
      </c>
      <c r="I1609" s="301">
        <v>0</v>
      </c>
      <c r="J1609" s="333">
        <v>50000</v>
      </c>
      <c r="K1609" s="289">
        <v>387000</v>
      </c>
    </row>
    <row r="1610" spans="1:11" s="15" customFormat="1" outlineLevel="2" x14ac:dyDescent="0.3">
      <c r="A1610" s="98" t="s">
        <v>1817</v>
      </c>
      <c r="B1610" s="99" t="s">
        <v>271</v>
      </c>
      <c r="C1610" s="127">
        <v>92299808030</v>
      </c>
      <c r="D1610" s="288">
        <v>42647</v>
      </c>
      <c r="E1610" s="301">
        <v>7.76</v>
      </c>
      <c r="F1610" s="315">
        <v>60000</v>
      </c>
      <c r="G1610" s="316">
        <v>465600</v>
      </c>
      <c r="H1610" s="306">
        <v>0</v>
      </c>
      <c r="I1610" s="301">
        <v>0</v>
      </c>
      <c r="J1610" s="333">
        <v>60000</v>
      </c>
      <c r="K1610" s="289">
        <v>465600</v>
      </c>
    </row>
    <row r="1611" spans="1:11" s="15" customFormat="1" outlineLevel="2" x14ac:dyDescent="0.3">
      <c r="A1611" s="98" t="s">
        <v>1817</v>
      </c>
      <c r="B1611" s="99" t="s">
        <v>271</v>
      </c>
      <c r="C1611" s="127">
        <v>92299808030</v>
      </c>
      <c r="D1611" s="288">
        <v>42647</v>
      </c>
      <c r="E1611" s="301">
        <v>7.77</v>
      </c>
      <c r="F1611" s="315">
        <v>30000</v>
      </c>
      <c r="G1611" s="316">
        <v>233100</v>
      </c>
      <c r="H1611" s="306">
        <v>0</v>
      </c>
      <c r="I1611" s="301">
        <v>0</v>
      </c>
      <c r="J1611" s="333">
        <v>30000</v>
      </c>
      <c r="K1611" s="289">
        <v>233100</v>
      </c>
    </row>
    <row r="1612" spans="1:11" s="15" customFormat="1" outlineLevel="2" x14ac:dyDescent="0.3">
      <c r="A1612" s="98" t="s">
        <v>1817</v>
      </c>
      <c r="B1612" s="99" t="s">
        <v>271</v>
      </c>
      <c r="C1612" s="127">
        <v>92299808030</v>
      </c>
      <c r="D1612" s="288">
        <v>42647</v>
      </c>
      <c r="E1612" s="301">
        <v>7.78</v>
      </c>
      <c r="F1612" s="315">
        <v>83000</v>
      </c>
      <c r="G1612" s="316">
        <v>645740</v>
      </c>
      <c r="H1612" s="306">
        <v>0</v>
      </c>
      <c r="I1612" s="301">
        <v>0</v>
      </c>
      <c r="J1612" s="333">
        <v>83000</v>
      </c>
      <c r="K1612" s="289">
        <v>645740</v>
      </c>
    </row>
    <row r="1613" spans="1:11" s="15" customFormat="1" outlineLevel="2" x14ac:dyDescent="0.3">
      <c r="A1613" s="98" t="s">
        <v>1817</v>
      </c>
      <c r="B1613" s="99" t="s">
        <v>271</v>
      </c>
      <c r="C1613" s="127">
        <v>92299808030</v>
      </c>
      <c r="D1613" s="288">
        <v>42647</v>
      </c>
      <c r="E1613" s="301">
        <v>7.81</v>
      </c>
      <c r="F1613" s="315">
        <v>100000</v>
      </c>
      <c r="G1613" s="316">
        <v>781000</v>
      </c>
      <c r="H1613" s="306">
        <v>0</v>
      </c>
      <c r="I1613" s="301">
        <v>0</v>
      </c>
      <c r="J1613" s="333">
        <v>100000</v>
      </c>
      <c r="K1613" s="289">
        <v>781000</v>
      </c>
    </row>
    <row r="1614" spans="1:11" s="15" customFormat="1" outlineLevel="2" x14ac:dyDescent="0.3">
      <c r="A1614" s="98" t="s">
        <v>1817</v>
      </c>
      <c r="B1614" s="99" t="s">
        <v>271</v>
      </c>
      <c r="C1614" s="127">
        <v>92299808030</v>
      </c>
      <c r="D1614" s="288">
        <v>42647</v>
      </c>
      <c r="E1614" s="301">
        <v>7.83</v>
      </c>
      <c r="F1614" s="315">
        <v>150000</v>
      </c>
      <c r="G1614" s="316">
        <v>1174500</v>
      </c>
      <c r="H1614" s="306">
        <v>0</v>
      </c>
      <c r="I1614" s="301">
        <v>0</v>
      </c>
      <c r="J1614" s="333">
        <v>150000</v>
      </c>
      <c r="K1614" s="289">
        <v>1174500</v>
      </c>
    </row>
    <row r="1615" spans="1:11" s="15" customFormat="1" outlineLevel="2" x14ac:dyDescent="0.3">
      <c r="A1615" s="98" t="s">
        <v>1817</v>
      </c>
      <c r="B1615" s="99" t="s">
        <v>271</v>
      </c>
      <c r="C1615" s="127">
        <v>92299808030</v>
      </c>
      <c r="D1615" s="288">
        <v>42647</v>
      </c>
      <c r="E1615" s="301">
        <v>7.84</v>
      </c>
      <c r="F1615" s="315">
        <v>50000</v>
      </c>
      <c r="G1615" s="316">
        <v>392000</v>
      </c>
      <c r="H1615" s="306">
        <v>0</v>
      </c>
      <c r="I1615" s="301">
        <v>0</v>
      </c>
      <c r="J1615" s="333">
        <v>50000</v>
      </c>
      <c r="K1615" s="289">
        <v>392000</v>
      </c>
    </row>
    <row r="1616" spans="1:11" s="15" customFormat="1" outlineLevel="2" x14ac:dyDescent="0.3">
      <c r="A1616" s="98" t="s">
        <v>1817</v>
      </c>
      <c r="B1616" s="99" t="s">
        <v>271</v>
      </c>
      <c r="C1616" s="127">
        <v>92299808030</v>
      </c>
      <c r="D1616" s="288">
        <v>42647</v>
      </c>
      <c r="E1616" s="301">
        <v>7.85</v>
      </c>
      <c r="F1616" s="315">
        <v>50000</v>
      </c>
      <c r="G1616" s="316">
        <v>392500</v>
      </c>
      <c r="H1616" s="306">
        <v>0</v>
      </c>
      <c r="I1616" s="301">
        <v>0</v>
      </c>
      <c r="J1616" s="333">
        <v>50000</v>
      </c>
      <c r="K1616" s="289">
        <v>392500</v>
      </c>
    </row>
    <row r="1617" spans="1:11" s="15" customFormat="1" outlineLevel="2" x14ac:dyDescent="0.3">
      <c r="A1617" s="98" t="s">
        <v>1817</v>
      </c>
      <c r="B1617" s="99" t="s">
        <v>271</v>
      </c>
      <c r="C1617" s="127">
        <v>92299808030</v>
      </c>
      <c r="D1617" s="288">
        <v>42647</v>
      </c>
      <c r="E1617" s="301">
        <v>7.86</v>
      </c>
      <c r="F1617" s="315">
        <v>120000</v>
      </c>
      <c r="G1617" s="316">
        <v>943200</v>
      </c>
      <c r="H1617" s="306">
        <v>0</v>
      </c>
      <c r="I1617" s="301">
        <v>0</v>
      </c>
      <c r="J1617" s="333">
        <v>120000</v>
      </c>
      <c r="K1617" s="289">
        <v>943200</v>
      </c>
    </row>
    <row r="1618" spans="1:11" s="15" customFormat="1" outlineLevel="2" x14ac:dyDescent="0.3">
      <c r="A1618" s="98" t="s">
        <v>1817</v>
      </c>
      <c r="B1618" s="99" t="s">
        <v>271</v>
      </c>
      <c r="C1618" s="127">
        <v>92299808030</v>
      </c>
      <c r="D1618" s="288">
        <v>42647</v>
      </c>
      <c r="E1618" s="301">
        <v>7.87</v>
      </c>
      <c r="F1618" s="315">
        <v>80000</v>
      </c>
      <c r="G1618" s="316">
        <v>629600</v>
      </c>
      <c r="H1618" s="306">
        <v>0</v>
      </c>
      <c r="I1618" s="301">
        <v>0</v>
      </c>
      <c r="J1618" s="333">
        <v>80000</v>
      </c>
      <c r="K1618" s="289">
        <v>629600</v>
      </c>
    </row>
    <row r="1619" spans="1:11" s="15" customFormat="1" outlineLevel="2" x14ac:dyDescent="0.3">
      <c r="A1619" s="98" t="s">
        <v>1817</v>
      </c>
      <c r="B1619" s="99" t="s">
        <v>271</v>
      </c>
      <c r="C1619" s="127">
        <v>92299808030</v>
      </c>
      <c r="D1619" s="288">
        <v>42647</v>
      </c>
      <c r="E1619" s="301">
        <v>7.9</v>
      </c>
      <c r="F1619" s="315">
        <v>200000</v>
      </c>
      <c r="G1619" s="316">
        <v>1580000</v>
      </c>
      <c r="H1619" s="306">
        <v>0</v>
      </c>
      <c r="I1619" s="301">
        <v>0</v>
      </c>
      <c r="J1619" s="333">
        <v>200000</v>
      </c>
      <c r="K1619" s="289">
        <v>1580000</v>
      </c>
    </row>
    <row r="1620" spans="1:11" s="15" customFormat="1" outlineLevel="2" x14ac:dyDescent="0.3">
      <c r="A1620" s="98" t="s">
        <v>1817</v>
      </c>
      <c r="B1620" s="99" t="s">
        <v>271</v>
      </c>
      <c r="C1620" s="127">
        <v>92299808030</v>
      </c>
      <c r="D1620" s="288">
        <v>42647</v>
      </c>
      <c r="E1620" s="301">
        <v>7.97</v>
      </c>
      <c r="F1620" s="315">
        <v>0</v>
      </c>
      <c r="G1620" s="316">
        <v>0</v>
      </c>
      <c r="H1620" s="307">
        <v>40000</v>
      </c>
      <c r="I1620" s="328">
        <v>318800</v>
      </c>
      <c r="J1620" s="333">
        <v>-40000</v>
      </c>
      <c r="K1620" s="289">
        <v>-318800</v>
      </c>
    </row>
    <row r="1621" spans="1:11" s="15" customFormat="1" outlineLevel="2" x14ac:dyDescent="0.3">
      <c r="A1621" s="98" t="s">
        <v>1817</v>
      </c>
      <c r="B1621" s="99" t="s">
        <v>271</v>
      </c>
      <c r="C1621" s="127">
        <v>92299808030</v>
      </c>
      <c r="D1621" s="288">
        <v>42647</v>
      </c>
      <c r="E1621" s="301">
        <v>7.98</v>
      </c>
      <c r="F1621" s="315">
        <v>0</v>
      </c>
      <c r="G1621" s="316">
        <v>0</v>
      </c>
      <c r="H1621" s="307">
        <v>60000</v>
      </c>
      <c r="I1621" s="328">
        <v>478800</v>
      </c>
      <c r="J1621" s="333">
        <v>-60000</v>
      </c>
      <c r="K1621" s="289">
        <v>-478800</v>
      </c>
    </row>
    <row r="1622" spans="1:11" s="15" customFormat="1" outlineLevel="2" x14ac:dyDescent="0.3">
      <c r="A1622" s="98" t="s">
        <v>1817</v>
      </c>
      <c r="B1622" s="99" t="s">
        <v>271</v>
      </c>
      <c r="C1622" s="127">
        <v>92299808030</v>
      </c>
      <c r="D1622" s="288">
        <v>42648</v>
      </c>
      <c r="E1622" s="301">
        <v>7.4</v>
      </c>
      <c r="F1622" s="315">
        <v>50000</v>
      </c>
      <c r="G1622" s="316">
        <v>370000</v>
      </c>
      <c r="H1622" s="306">
        <v>0</v>
      </c>
      <c r="I1622" s="301">
        <v>0</v>
      </c>
      <c r="J1622" s="333">
        <v>50000</v>
      </c>
      <c r="K1622" s="289">
        <v>370000</v>
      </c>
    </row>
    <row r="1623" spans="1:11" s="15" customFormat="1" outlineLevel="2" x14ac:dyDescent="0.3">
      <c r="A1623" s="98" t="s">
        <v>1817</v>
      </c>
      <c r="B1623" s="99" t="s">
        <v>271</v>
      </c>
      <c r="C1623" s="127">
        <v>92299808030</v>
      </c>
      <c r="D1623" s="288">
        <v>42648</v>
      </c>
      <c r="E1623" s="301">
        <v>7.42</v>
      </c>
      <c r="F1623" s="315">
        <v>100000</v>
      </c>
      <c r="G1623" s="316">
        <v>742000</v>
      </c>
      <c r="H1623" s="306">
        <v>0</v>
      </c>
      <c r="I1623" s="301">
        <v>0</v>
      </c>
      <c r="J1623" s="333">
        <v>100000</v>
      </c>
      <c r="K1623" s="289">
        <v>742000</v>
      </c>
    </row>
    <row r="1624" spans="1:11" s="15" customFormat="1" outlineLevel="2" x14ac:dyDescent="0.3">
      <c r="A1624" s="98" t="s">
        <v>1817</v>
      </c>
      <c r="B1624" s="99" t="s">
        <v>271</v>
      </c>
      <c r="C1624" s="127">
        <v>92299808030</v>
      </c>
      <c r="D1624" s="288">
        <v>42648</v>
      </c>
      <c r="E1624" s="301">
        <v>7.44</v>
      </c>
      <c r="F1624" s="315">
        <v>50000</v>
      </c>
      <c r="G1624" s="316">
        <v>372000</v>
      </c>
      <c r="H1624" s="306">
        <v>0</v>
      </c>
      <c r="I1624" s="301">
        <v>0</v>
      </c>
      <c r="J1624" s="333">
        <v>50000</v>
      </c>
      <c r="K1624" s="289">
        <v>372000</v>
      </c>
    </row>
    <row r="1625" spans="1:11" s="15" customFormat="1" outlineLevel="2" x14ac:dyDescent="0.3">
      <c r="A1625" s="98" t="s">
        <v>1817</v>
      </c>
      <c r="B1625" s="99" t="s">
        <v>271</v>
      </c>
      <c r="C1625" s="127">
        <v>92299808030</v>
      </c>
      <c r="D1625" s="288">
        <v>42648</v>
      </c>
      <c r="E1625" s="301">
        <v>7.47</v>
      </c>
      <c r="F1625" s="315">
        <v>50000</v>
      </c>
      <c r="G1625" s="316">
        <v>373500</v>
      </c>
      <c r="H1625" s="306">
        <v>0</v>
      </c>
      <c r="I1625" s="301">
        <v>0</v>
      </c>
      <c r="J1625" s="333">
        <v>50000</v>
      </c>
      <c r="K1625" s="289">
        <v>373500</v>
      </c>
    </row>
    <row r="1626" spans="1:11" s="15" customFormat="1" outlineLevel="2" x14ac:dyDescent="0.3">
      <c r="A1626" s="98" t="s">
        <v>1817</v>
      </c>
      <c r="B1626" s="99" t="s">
        <v>271</v>
      </c>
      <c r="C1626" s="127">
        <v>92299808030</v>
      </c>
      <c r="D1626" s="288">
        <v>42648</v>
      </c>
      <c r="E1626" s="301">
        <v>7.48</v>
      </c>
      <c r="F1626" s="315">
        <v>100000</v>
      </c>
      <c r="G1626" s="316">
        <v>748000</v>
      </c>
      <c r="H1626" s="306">
        <v>0</v>
      </c>
      <c r="I1626" s="301">
        <v>0</v>
      </c>
      <c r="J1626" s="333">
        <v>100000</v>
      </c>
      <c r="K1626" s="289">
        <v>748000</v>
      </c>
    </row>
    <row r="1627" spans="1:11" s="15" customFormat="1" outlineLevel="2" x14ac:dyDescent="0.3">
      <c r="A1627" s="98" t="s">
        <v>1817</v>
      </c>
      <c r="B1627" s="99" t="s">
        <v>271</v>
      </c>
      <c r="C1627" s="127">
        <v>92299808030</v>
      </c>
      <c r="D1627" s="288">
        <v>42648</v>
      </c>
      <c r="E1627" s="301">
        <v>7.49</v>
      </c>
      <c r="F1627" s="315">
        <v>100000</v>
      </c>
      <c r="G1627" s="316">
        <v>749000</v>
      </c>
      <c r="H1627" s="306">
        <v>0</v>
      </c>
      <c r="I1627" s="301">
        <v>0</v>
      </c>
      <c r="J1627" s="333">
        <v>100000</v>
      </c>
      <c r="K1627" s="289">
        <v>749000</v>
      </c>
    </row>
    <row r="1628" spans="1:11" s="15" customFormat="1" outlineLevel="2" x14ac:dyDescent="0.3">
      <c r="A1628" s="98" t="s">
        <v>1817</v>
      </c>
      <c r="B1628" s="99" t="s">
        <v>271</v>
      </c>
      <c r="C1628" s="127">
        <v>92299808030</v>
      </c>
      <c r="D1628" s="288">
        <v>42648</v>
      </c>
      <c r="E1628" s="301">
        <v>7.5</v>
      </c>
      <c r="F1628" s="315">
        <v>100000</v>
      </c>
      <c r="G1628" s="316">
        <v>750000</v>
      </c>
      <c r="H1628" s="306">
        <v>0</v>
      </c>
      <c r="I1628" s="301">
        <v>0</v>
      </c>
      <c r="J1628" s="333">
        <v>100000</v>
      </c>
      <c r="K1628" s="289">
        <v>750000</v>
      </c>
    </row>
    <row r="1629" spans="1:11" s="15" customFormat="1" outlineLevel="2" x14ac:dyDescent="0.3">
      <c r="A1629" s="98" t="s">
        <v>1817</v>
      </c>
      <c r="B1629" s="99" t="s">
        <v>271</v>
      </c>
      <c r="C1629" s="127">
        <v>92299808030</v>
      </c>
      <c r="D1629" s="288">
        <v>42648</v>
      </c>
      <c r="E1629" s="301">
        <v>7.53</v>
      </c>
      <c r="F1629" s="315">
        <v>50000</v>
      </c>
      <c r="G1629" s="316">
        <v>376500</v>
      </c>
      <c r="H1629" s="306">
        <v>0</v>
      </c>
      <c r="I1629" s="301">
        <v>0</v>
      </c>
      <c r="J1629" s="333">
        <v>50000</v>
      </c>
      <c r="K1629" s="289">
        <v>376500</v>
      </c>
    </row>
    <row r="1630" spans="1:11" s="15" customFormat="1" outlineLevel="2" x14ac:dyDescent="0.3">
      <c r="A1630" s="98" t="s">
        <v>1817</v>
      </c>
      <c r="B1630" s="99" t="s">
        <v>271</v>
      </c>
      <c r="C1630" s="127">
        <v>92299808030</v>
      </c>
      <c r="D1630" s="288">
        <v>42648</v>
      </c>
      <c r="E1630" s="301">
        <v>7.54</v>
      </c>
      <c r="F1630" s="315">
        <v>50000</v>
      </c>
      <c r="G1630" s="316">
        <v>377000</v>
      </c>
      <c r="H1630" s="306">
        <v>0</v>
      </c>
      <c r="I1630" s="301">
        <v>0</v>
      </c>
      <c r="J1630" s="333">
        <v>50000</v>
      </c>
      <c r="K1630" s="289">
        <v>377000</v>
      </c>
    </row>
    <row r="1631" spans="1:11" s="15" customFormat="1" outlineLevel="2" x14ac:dyDescent="0.3">
      <c r="A1631" s="98" t="s">
        <v>1817</v>
      </c>
      <c r="B1631" s="99" t="s">
        <v>271</v>
      </c>
      <c r="C1631" s="127">
        <v>92299808030</v>
      </c>
      <c r="D1631" s="288">
        <v>42648</v>
      </c>
      <c r="E1631" s="301">
        <v>7.6</v>
      </c>
      <c r="F1631" s="315">
        <v>6000</v>
      </c>
      <c r="G1631" s="316">
        <v>45600</v>
      </c>
      <c r="H1631" s="306">
        <v>0</v>
      </c>
      <c r="I1631" s="301">
        <v>0</v>
      </c>
      <c r="J1631" s="333">
        <v>6000</v>
      </c>
      <c r="K1631" s="289">
        <v>45600</v>
      </c>
    </row>
    <row r="1632" spans="1:11" s="15" customFormat="1" outlineLevel="2" x14ac:dyDescent="0.3">
      <c r="A1632" s="98" t="s">
        <v>1817</v>
      </c>
      <c r="B1632" s="99" t="s">
        <v>271</v>
      </c>
      <c r="C1632" s="127">
        <v>92299808030</v>
      </c>
      <c r="D1632" s="288">
        <v>42648</v>
      </c>
      <c r="E1632" s="301">
        <v>7.61</v>
      </c>
      <c r="F1632" s="315">
        <v>44000</v>
      </c>
      <c r="G1632" s="316">
        <v>334840</v>
      </c>
      <c r="H1632" s="306">
        <v>0</v>
      </c>
      <c r="I1632" s="301">
        <v>0</v>
      </c>
      <c r="J1632" s="333">
        <v>44000</v>
      </c>
      <c r="K1632" s="289">
        <v>334840</v>
      </c>
    </row>
    <row r="1633" spans="1:11" s="15" customFormat="1" outlineLevel="2" x14ac:dyDescent="0.3">
      <c r="A1633" s="98" t="s">
        <v>1817</v>
      </c>
      <c r="B1633" s="99" t="s">
        <v>271</v>
      </c>
      <c r="C1633" s="127">
        <v>92299808030</v>
      </c>
      <c r="D1633" s="288">
        <v>42648</v>
      </c>
      <c r="E1633" s="301">
        <v>7.64</v>
      </c>
      <c r="F1633" s="315">
        <v>50000</v>
      </c>
      <c r="G1633" s="316">
        <v>382000</v>
      </c>
      <c r="H1633" s="306">
        <v>0</v>
      </c>
      <c r="I1633" s="301">
        <v>0</v>
      </c>
      <c r="J1633" s="333">
        <v>50000</v>
      </c>
      <c r="K1633" s="289">
        <v>382000</v>
      </c>
    </row>
    <row r="1634" spans="1:11" s="15" customFormat="1" outlineLevel="2" x14ac:dyDescent="0.3">
      <c r="A1634" s="98" t="s">
        <v>1817</v>
      </c>
      <c r="B1634" s="99" t="s">
        <v>271</v>
      </c>
      <c r="C1634" s="127">
        <v>92299808030</v>
      </c>
      <c r="D1634" s="288">
        <v>42648</v>
      </c>
      <c r="E1634" s="301">
        <v>7.65</v>
      </c>
      <c r="F1634" s="315">
        <v>50000</v>
      </c>
      <c r="G1634" s="316">
        <v>382500</v>
      </c>
      <c r="H1634" s="306">
        <v>0</v>
      </c>
      <c r="I1634" s="301">
        <v>0</v>
      </c>
      <c r="J1634" s="333">
        <v>50000</v>
      </c>
      <c r="K1634" s="289">
        <v>382500</v>
      </c>
    </row>
    <row r="1635" spans="1:11" s="15" customFormat="1" outlineLevel="2" x14ac:dyDescent="0.3">
      <c r="A1635" s="98" t="s">
        <v>1817</v>
      </c>
      <c r="B1635" s="99" t="s">
        <v>271</v>
      </c>
      <c r="C1635" s="127">
        <v>92299808030</v>
      </c>
      <c r="D1635" s="288">
        <v>42648</v>
      </c>
      <c r="E1635" s="301">
        <v>7.67</v>
      </c>
      <c r="F1635" s="315">
        <v>100000</v>
      </c>
      <c r="G1635" s="316">
        <v>767000</v>
      </c>
      <c r="H1635" s="306">
        <v>0</v>
      </c>
      <c r="I1635" s="301">
        <v>0</v>
      </c>
      <c r="J1635" s="333">
        <v>100000</v>
      </c>
      <c r="K1635" s="289">
        <v>767000</v>
      </c>
    </row>
    <row r="1636" spans="1:11" s="15" customFormat="1" outlineLevel="2" x14ac:dyDescent="0.3">
      <c r="A1636" s="98" t="s">
        <v>1817</v>
      </c>
      <c r="B1636" s="99" t="s">
        <v>271</v>
      </c>
      <c r="C1636" s="127">
        <v>92299808030</v>
      </c>
      <c r="D1636" s="288">
        <v>42648</v>
      </c>
      <c r="E1636" s="301">
        <v>7.69</v>
      </c>
      <c r="F1636" s="315">
        <v>20000</v>
      </c>
      <c r="G1636" s="316">
        <v>153800</v>
      </c>
      <c r="H1636" s="306">
        <v>0</v>
      </c>
      <c r="I1636" s="301">
        <v>0</v>
      </c>
      <c r="J1636" s="333">
        <v>20000</v>
      </c>
      <c r="K1636" s="289">
        <v>153800</v>
      </c>
    </row>
    <row r="1637" spans="1:11" s="15" customFormat="1" outlineLevel="2" x14ac:dyDescent="0.3">
      <c r="A1637" s="98" t="s">
        <v>1817</v>
      </c>
      <c r="B1637" s="99" t="s">
        <v>271</v>
      </c>
      <c r="C1637" s="127">
        <v>92299808030</v>
      </c>
      <c r="D1637" s="288">
        <v>42649</v>
      </c>
      <c r="E1637" s="301">
        <v>7.27</v>
      </c>
      <c r="F1637" s="315">
        <v>100000</v>
      </c>
      <c r="G1637" s="316">
        <v>727000</v>
      </c>
      <c r="H1637" s="306">
        <v>0</v>
      </c>
      <c r="I1637" s="301">
        <v>0</v>
      </c>
      <c r="J1637" s="333">
        <v>100000</v>
      </c>
      <c r="K1637" s="289">
        <v>727000</v>
      </c>
    </row>
    <row r="1638" spans="1:11" s="15" customFormat="1" outlineLevel="2" x14ac:dyDescent="0.3">
      <c r="A1638" s="98" t="s">
        <v>1817</v>
      </c>
      <c r="B1638" s="99" t="s">
        <v>271</v>
      </c>
      <c r="C1638" s="127">
        <v>92299808030</v>
      </c>
      <c r="D1638" s="288">
        <v>42649</v>
      </c>
      <c r="E1638" s="301">
        <v>7.28</v>
      </c>
      <c r="F1638" s="315">
        <v>50000</v>
      </c>
      <c r="G1638" s="316">
        <v>364000</v>
      </c>
      <c r="H1638" s="306">
        <v>0</v>
      </c>
      <c r="I1638" s="301">
        <v>0</v>
      </c>
      <c r="J1638" s="333">
        <v>50000</v>
      </c>
      <c r="K1638" s="289">
        <v>364000</v>
      </c>
    </row>
    <row r="1639" spans="1:11" s="15" customFormat="1" outlineLevel="2" x14ac:dyDescent="0.3">
      <c r="A1639" s="98" t="s">
        <v>1817</v>
      </c>
      <c r="B1639" s="99" t="s">
        <v>271</v>
      </c>
      <c r="C1639" s="127">
        <v>92299808030</v>
      </c>
      <c r="D1639" s="288">
        <v>42649</v>
      </c>
      <c r="E1639" s="301">
        <v>7.31</v>
      </c>
      <c r="F1639" s="315">
        <v>50000</v>
      </c>
      <c r="G1639" s="316">
        <v>365500</v>
      </c>
      <c r="H1639" s="306">
        <v>0</v>
      </c>
      <c r="I1639" s="301">
        <v>0</v>
      </c>
      <c r="J1639" s="333">
        <v>50000</v>
      </c>
      <c r="K1639" s="289">
        <v>365500</v>
      </c>
    </row>
    <row r="1640" spans="1:11" s="15" customFormat="1" outlineLevel="2" x14ac:dyDescent="0.3">
      <c r="A1640" s="98" t="s">
        <v>1817</v>
      </c>
      <c r="B1640" s="99" t="s">
        <v>271</v>
      </c>
      <c r="C1640" s="127">
        <v>92299808030</v>
      </c>
      <c r="D1640" s="288">
        <v>42649</v>
      </c>
      <c r="E1640" s="301">
        <v>7.32</v>
      </c>
      <c r="F1640" s="315">
        <v>100000</v>
      </c>
      <c r="G1640" s="316">
        <v>732000</v>
      </c>
      <c r="H1640" s="306">
        <v>0</v>
      </c>
      <c r="I1640" s="301">
        <v>0</v>
      </c>
      <c r="J1640" s="333">
        <v>100000</v>
      </c>
      <c r="K1640" s="289">
        <v>732000</v>
      </c>
    </row>
    <row r="1641" spans="1:11" s="15" customFormat="1" outlineLevel="2" x14ac:dyDescent="0.3">
      <c r="A1641" s="98" t="s">
        <v>1817</v>
      </c>
      <c r="B1641" s="99" t="s">
        <v>271</v>
      </c>
      <c r="C1641" s="127">
        <v>92299808030</v>
      </c>
      <c r="D1641" s="288">
        <v>42649</v>
      </c>
      <c r="E1641" s="301">
        <v>7.35</v>
      </c>
      <c r="F1641" s="315">
        <v>50000</v>
      </c>
      <c r="G1641" s="316">
        <v>367500</v>
      </c>
      <c r="H1641" s="306">
        <v>0</v>
      </c>
      <c r="I1641" s="301">
        <v>0</v>
      </c>
      <c r="J1641" s="333">
        <v>50000</v>
      </c>
      <c r="K1641" s="289">
        <v>367500</v>
      </c>
    </row>
    <row r="1642" spans="1:11" s="15" customFormat="1" outlineLevel="2" x14ac:dyDescent="0.3">
      <c r="A1642" s="98" t="s">
        <v>1817</v>
      </c>
      <c r="B1642" s="99" t="s">
        <v>271</v>
      </c>
      <c r="C1642" s="127">
        <v>92299808030</v>
      </c>
      <c r="D1642" s="288">
        <v>42649</v>
      </c>
      <c r="E1642" s="301">
        <v>7.36</v>
      </c>
      <c r="F1642" s="315">
        <v>0</v>
      </c>
      <c r="G1642" s="316">
        <v>0</v>
      </c>
      <c r="H1642" s="307">
        <v>100000</v>
      </c>
      <c r="I1642" s="328">
        <v>736000</v>
      </c>
      <c r="J1642" s="333">
        <v>-100000</v>
      </c>
      <c r="K1642" s="289">
        <v>-736000</v>
      </c>
    </row>
    <row r="1643" spans="1:11" s="15" customFormat="1" outlineLevel="2" x14ac:dyDescent="0.3">
      <c r="A1643" s="98" t="s">
        <v>1817</v>
      </c>
      <c r="B1643" s="99" t="s">
        <v>271</v>
      </c>
      <c r="C1643" s="127">
        <v>92299808030</v>
      </c>
      <c r="D1643" s="288">
        <v>42649</v>
      </c>
      <c r="E1643" s="301">
        <v>7.37</v>
      </c>
      <c r="F1643" s="315">
        <v>50000</v>
      </c>
      <c r="G1643" s="316">
        <v>368500</v>
      </c>
      <c r="H1643" s="306">
        <v>0</v>
      </c>
      <c r="I1643" s="301">
        <v>0</v>
      </c>
      <c r="J1643" s="333">
        <v>50000</v>
      </c>
      <c r="K1643" s="289">
        <v>368500</v>
      </c>
    </row>
    <row r="1644" spans="1:11" s="15" customFormat="1" outlineLevel="2" x14ac:dyDescent="0.3">
      <c r="A1644" s="98" t="s">
        <v>1817</v>
      </c>
      <c r="B1644" s="99" t="s">
        <v>271</v>
      </c>
      <c r="C1644" s="127">
        <v>92299808030</v>
      </c>
      <c r="D1644" s="288">
        <v>42649</v>
      </c>
      <c r="E1644" s="301">
        <v>7.39</v>
      </c>
      <c r="F1644" s="315">
        <v>50000</v>
      </c>
      <c r="G1644" s="316">
        <v>369500</v>
      </c>
      <c r="H1644" s="306">
        <v>0</v>
      </c>
      <c r="I1644" s="301">
        <v>0</v>
      </c>
      <c r="J1644" s="333">
        <v>50000</v>
      </c>
      <c r="K1644" s="289">
        <v>369500</v>
      </c>
    </row>
    <row r="1645" spans="1:11" s="15" customFormat="1" outlineLevel="2" x14ac:dyDescent="0.3">
      <c r="A1645" s="98" t="s">
        <v>1817</v>
      </c>
      <c r="B1645" s="99" t="s">
        <v>271</v>
      </c>
      <c r="C1645" s="127">
        <v>92299808030</v>
      </c>
      <c r="D1645" s="288">
        <v>42649</v>
      </c>
      <c r="E1645" s="301">
        <v>7.49</v>
      </c>
      <c r="F1645" s="315">
        <v>0</v>
      </c>
      <c r="G1645" s="316">
        <v>0</v>
      </c>
      <c r="H1645" s="307">
        <v>100000</v>
      </c>
      <c r="I1645" s="328">
        <v>749000</v>
      </c>
      <c r="J1645" s="333">
        <v>-100000</v>
      </c>
      <c r="K1645" s="289">
        <v>-749000</v>
      </c>
    </row>
    <row r="1646" spans="1:11" s="15" customFormat="1" outlineLevel="2" x14ac:dyDescent="0.3">
      <c r="A1646" s="98" t="s">
        <v>1817</v>
      </c>
      <c r="B1646" s="99" t="s">
        <v>271</v>
      </c>
      <c r="C1646" s="127">
        <v>92299808030</v>
      </c>
      <c r="D1646" s="288">
        <v>42649</v>
      </c>
      <c r="E1646" s="301">
        <v>7.54</v>
      </c>
      <c r="F1646" s="315">
        <v>0</v>
      </c>
      <c r="G1646" s="316">
        <v>0</v>
      </c>
      <c r="H1646" s="307">
        <v>100000</v>
      </c>
      <c r="I1646" s="328">
        <v>754000</v>
      </c>
      <c r="J1646" s="333">
        <v>-100000</v>
      </c>
      <c r="K1646" s="289">
        <v>-754000</v>
      </c>
    </row>
    <row r="1647" spans="1:11" s="15" customFormat="1" outlineLevel="2" x14ac:dyDescent="0.3">
      <c r="A1647" s="98" t="s">
        <v>1817</v>
      </c>
      <c r="B1647" s="99" t="s">
        <v>271</v>
      </c>
      <c r="C1647" s="127">
        <v>92299808030</v>
      </c>
      <c r="D1647" s="288">
        <v>42650</v>
      </c>
      <c r="E1647" s="301">
        <v>7.42</v>
      </c>
      <c r="F1647" s="315">
        <v>2500000</v>
      </c>
      <c r="G1647" s="316">
        <v>18550000</v>
      </c>
      <c r="H1647" s="306">
        <v>0</v>
      </c>
      <c r="I1647" s="301">
        <v>0</v>
      </c>
      <c r="J1647" s="333">
        <v>2500000</v>
      </c>
      <c r="K1647" s="289">
        <v>18550000</v>
      </c>
    </row>
    <row r="1648" spans="1:11" s="15" customFormat="1" outlineLevel="2" x14ac:dyDescent="0.3">
      <c r="A1648" s="98" t="s">
        <v>1817</v>
      </c>
      <c r="B1648" s="99" t="s">
        <v>271</v>
      </c>
      <c r="C1648" s="127">
        <v>92299808030</v>
      </c>
      <c r="D1648" s="288">
        <v>42650</v>
      </c>
      <c r="E1648" s="301">
        <v>7.43</v>
      </c>
      <c r="F1648" s="315">
        <v>56000</v>
      </c>
      <c r="G1648" s="316">
        <v>416080</v>
      </c>
      <c r="H1648" s="306">
        <v>0</v>
      </c>
      <c r="I1648" s="301">
        <v>0</v>
      </c>
      <c r="J1648" s="333">
        <v>56000</v>
      </c>
      <c r="K1648" s="289">
        <v>416080</v>
      </c>
    </row>
    <row r="1649" spans="1:11" s="15" customFormat="1" outlineLevel="2" x14ac:dyDescent="0.3">
      <c r="A1649" s="98" t="s">
        <v>1817</v>
      </c>
      <c r="B1649" s="99" t="s">
        <v>271</v>
      </c>
      <c r="C1649" s="127">
        <v>92299808030</v>
      </c>
      <c r="D1649" s="288">
        <v>42650</v>
      </c>
      <c r="E1649" s="301">
        <v>7.44</v>
      </c>
      <c r="F1649" s="315">
        <v>44000</v>
      </c>
      <c r="G1649" s="316">
        <v>327360</v>
      </c>
      <c r="H1649" s="306">
        <v>0</v>
      </c>
      <c r="I1649" s="301">
        <v>0</v>
      </c>
      <c r="J1649" s="333">
        <v>44000</v>
      </c>
      <c r="K1649" s="289">
        <v>327360</v>
      </c>
    </row>
    <row r="1650" spans="1:11" s="15" customFormat="1" outlineLevel="2" x14ac:dyDescent="0.3">
      <c r="A1650" s="98" t="s">
        <v>1817</v>
      </c>
      <c r="B1650" s="99" t="s">
        <v>271</v>
      </c>
      <c r="C1650" s="127">
        <v>92299808030</v>
      </c>
      <c r="D1650" s="288">
        <v>42650</v>
      </c>
      <c r="E1650" s="301">
        <v>7.45</v>
      </c>
      <c r="F1650" s="315">
        <v>50000</v>
      </c>
      <c r="G1650" s="316">
        <v>372500</v>
      </c>
      <c r="H1650" s="306">
        <v>0</v>
      </c>
      <c r="I1650" s="301">
        <v>0</v>
      </c>
      <c r="J1650" s="333">
        <v>50000</v>
      </c>
      <c r="K1650" s="289">
        <v>372500</v>
      </c>
    </row>
    <row r="1651" spans="1:11" s="15" customFormat="1" outlineLevel="2" x14ac:dyDescent="0.3">
      <c r="A1651" s="98" t="s">
        <v>1817</v>
      </c>
      <c r="B1651" s="99" t="s">
        <v>271</v>
      </c>
      <c r="C1651" s="127">
        <v>92299808030</v>
      </c>
      <c r="D1651" s="288">
        <v>42650</v>
      </c>
      <c r="E1651" s="301">
        <v>7.48</v>
      </c>
      <c r="F1651" s="315">
        <v>100000</v>
      </c>
      <c r="G1651" s="316">
        <v>748000</v>
      </c>
      <c r="H1651" s="306">
        <v>0</v>
      </c>
      <c r="I1651" s="301">
        <v>0</v>
      </c>
      <c r="J1651" s="333">
        <v>100000</v>
      </c>
      <c r="K1651" s="289">
        <v>748000</v>
      </c>
    </row>
    <row r="1652" spans="1:11" s="15" customFormat="1" outlineLevel="2" x14ac:dyDescent="0.3">
      <c r="A1652" s="98" t="s">
        <v>1817</v>
      </c>
      <c r="B1652" s="99" t="s">
        <v>271</v>
      </c>
      <c r="C1652" s="127">
        <v>92299808030</v>
      </c>
      <c r="D1652" s="288">
        <v>42650</v>
      </c>
      <c r="E1652" s="301">
        <v>7.51</v>
      </c>
      <c r="F1652" s="315">
        <v>100000</v>
      </c>
      <c r="G1652" s="316">
        <v>751000</v>
      </c>
      <c r="H1652" s="306">
        <v>0</v>
      </c>
      <c r="I1652" s="301">
        <v>0</v>
      </c>
      <c r="J1652" s="333">
        <v>100000</v>
      </c>
      <c r="K1652" s="289">
        <v>751000</v>
      </c>
    </row>
    <row r="1653" spans="1:11" s="15" customFormat="1" outlineLevel="2" x14ac:dyDescent="0.3">
      <c r="A1653" s="98" t="s">
        <v>1817</v>
      </c>
      <c r="B1653" s="99" t="s">
        <v>271</v>
      </c>
      <c r="C1653" s="127">
        <v>92299808030</v>
      </c>
      <c r="D1653" s="288">
        <v>42650</v>
      </c>
      <c r="E1653" s="301">
        <v>7.52</v>
      </c>
      <c r="F1653" s="315">
        <v>50000</v>
      </c>
      <c r="G1653" s="316">
        <v>376000</v>
      </c>
      <c r="H1653" s="306">
        <v>0</v>
      </c>
      <c r="I1653" s="301">
        <v>0</v>
      </c>
      <c r="J1653" s="333">
        <v>50000</v>
      </c>
      <c r="K1653" s="289">
        <v>376000</v>
      </c>
    </row>
    <row r="1654" spans="1:11" s="15" customFormat="1" outlineLevel="2" x14ac:dyDescent="0.3">
      <c r="A1654" s="98" t="s">
        <v>1817</v>
      </c>
      <c r="B1654" s="99" t="s">
        <v>271</v>
      </c>
      <c r="C1654" s="127">
        <v>92299808030</v>
      </c>
      <c r="D1654" s="288">
        <v>42650</v>
      </c>
      <c r="E1654" s="301">
        <v>7.53</v>
      </c>
      <c r="F1654" s="315">
        <v>50000</v>
      </c>
      <c r="G1654" s="316">
        <v>376500</v>
      </c>
      <c r="H1654" s="306">
        <v>0</v>
      </c>
      <c r="I1654" s="301">
        <v>0</v>
      </c>
      <c r="J1654" s="333">
        <v>50000</v>
      </c>
      <c r="K1654" s="289">
        <v>376500</v>
      </c>
    </row>
    <row r="1655" spans="1:11" s="15" customFormat="1" outlineLevel="2" x14ac:dyDescent="0.3">
      <c r="A1655" s="98" t="s">
        <v>1817</v>
      </c>
      <c r="B1655" s="99" t="s">
        <v>271</v>
      </c>
      <c r="C1655" s="127">
        <v>92299808030</v>
      </c>
      <c r="D1655" s="288">
        <v>42650</v>
      </c>
      <c r="E1655" s="301">
        <v>7.54</v>
      </c>
      <c r="F1655" s="315">
        <v>100000</v>
      </c>
      <c r="G1655" s="316">
        <v>754000</v>
      </c>
      <c r="H1655" s="306">
        <v>0</v>
      </c>
      <c r="I1655" s="301">
        <v>0</v>
      </c>
      <c r="J1655" s="333">
        <v>100000</v>
      </c>
      <c r="K1655" s="289">
        <v>754000</v>
      </c>
    </row>
    <row r="1656" spans="1:11" s="15" customFormat="1" outlineLevel="2" x14ac:dyDescent="0.3">
      <c r="A1656" s="98" t="s">
        <v>1817</v>
      </c>
      <c r="B1656" s="99" t="s">
        <v>271</v>
      </c>
      <c r="C1656" s="127">
        <v>92299808030</v>
      </c>
      <c r="D1656" s="288">
        <v>42650</v>
      </c>
      <c r="E1656" s="301">
        <v>7.56</v>
      </c>
      <c r="F1656" s="315">
        <v>162000</v>
      </c>
      <c r="G1656" s="316">
        <v>1224720</v>
      </c>
      <c r="H1656" s="306">
        <v>0</v>
      </c>
      <c r="I1656" s="301">
        <v>0</v>
      </c>
      <c r="J1656" s="333">
        <v>162000</v>
      </c>
      <c r="K1656" s="289">
        <v>1224720</v>
      </c>
    </row>
    <row r="1657" spans="1:11" s="15" customFormat="1" outlineLevel="2" x14ac:dyDescent="0.3">
      <c r="A1657" s="98" t="s">
        <v>1817</v>
      </c>
      <c r="B1657" s="99" t="s">
        <v>271</v>
      </c>
      <c r="C1657" s="127">
        <v>92299808030</v>
      </c>
      <c r="D1657" s="288">
        <v>42650</v>
      </c>
      <c r="E1657" s="301">
        <v>7.57</v>
      </c>
      <c r="F1657" s="315">
        <v>2838000</v>
      </c>
      <c r="G1657" s="316">
        <v>21483660</v>
      </c>
      <c r="H1657" s="306">
        <v>0</v>
      </c>
      <c r="I1657" s="301">
        <v>0</v>
      </c>
      <c r="J1657" s="333">
        <v>2838000</v>
      </c>
      <c r="K1657" s="289">
        <v>21483660</v>
      </c>
    </row>
    <row r="1658" spans="1:11" s="15" customFormat="1" outlineLevel="2" x14ac:dyDescent="0.3">
      <c r="A1658" s="98" t="s">
        <v>1817</v>
      </c>
      <c r="B1658" s="99" t="s">
        <v>271</v>
      </c>
      <c r="C1658" s="127">
        <v>92299808030</v>
      </c>
      <c r="D1658" s="288">
        <v>42650</v>
      </c>
      <c r="E1658" s="301">
        <v>7.58</v>
      </c>
      <c r="F1658" s="315">
        <v>30000</v>
      </c>
      <c r="G1658" s="316">
        <v>227400</v>
      </c>
      <c r="H1658" s="306">
        <v>0</v>
      </c>
      <c r="I1658" s="301">
        <v>0</v>
      </c>
      <c r="J1658" s="333">
        <v>30000</v>
      </c>
      <c r="K1658" s="289">
        <v>227400</v>
      </c>
    </row>
    <row r="1659" spans="1:11" s="15" customFormat="1" outlineLevel="2" x14ac:dyDescent="0.3">
      <c r="A1659" s="98" t="s">
        <v>1817</v>
      </c>
      <c r="B1659" s="99" t="s">
        <v>271</v>
      </c>
      <c r="C1659" s="127">
        <v>92299808030</v>
      </c>
      <c r="D1659" s="288">
        <v>42654</v>
      </c>
      <c r="E1659" s="301">
        <v>7.23</v>
      </c>
      <c r="F1659" s="315">
        <v>59000</v>
      </c>
      <c r="G1659" s="316">
        <v>426570</v>
      </c>
      <c r="H1659" s="306">
        <v>0</v>
      </c>
      <c r="I1659" s="301">
        <v>0</v>
      </c>
      <c r="J1659" s="333">
        <v>59000</v>
      </c>
      <c r="K1659" s="289">
        <v>426570</v>
      </c>
    </row>
    <row r="1660" spans="1:11" s="15" customFormat="1" outlineLevel="2" x14ac:dyDescent="0.3">
      <c r="A1660" s="98" t="s">
        <v>1817</v>
      </c>
      <c r="B1660" s="99" t="s">
        <v>271</v>
      </c>
      <c r="C1660" s="127">
        <v>92299808030</v>
      </c>
      <c r="D1660" s="288">
        <v>42654</v>
      </c>
      <c r="E1660" s="301">
        <v>7.24</v>
      </c>
      <c r="F1660" s="315">
        <v>100000</v>
      </c>
      <c r="G1660" s="316">
        <v>724000</v>
      </c>
      <c r="H1660" s="306">
        <v>0</v>
      </c>
      <c r="I1660" s="301">
        <v>0</v>
      </c>
      <c r="J1660" s="333">
        <v>100000</v>
      </c>
      <c r="K1660" s="289">
        <v>724000</v>
      </c>
    </row>
    <row r="1661" spans="1:11" s="15" customFormat="1" outlineLevel="2" x14ac:dyDescent="0.3">
      <c r="A1661" s="98" t="s">
        <v>1817</v>
      </c>
      <c r="B1661" s="99" t="s">
        <v>271</v>
      </c>
      <c r="C1661" s="127">
        <v>92299808030</v>
      </c>
      <c r="D1661" s="288">
        <v>42654</v>
      </c>
      <c r="E1661" s="301">
        <v>7.25</v>
      </c>
      <c r="F1661" s="315">
        <v>100000</v>
      </c>
      <c r="G1661" s="316">
        <v>725000</v>
      </c>
      <c r="H1661" s="306">
        <v>0</v>
      </c>
      <c r="I1661" s="301">
        <v>0</v>
      </c>
      <c r="J1661" s="333">
        <v>100000</v>
      </c>
      <c r="K1661" s="289">
        <v>725000</v>
      </c>
    </row>
    <row r="1662" spans="1:11" s="15" customFormat="1" outlineLevel="2" x14ac:dyDescent="0.3">
      <c r="A1662" s="98" t="s">
        <v>1817</v>
      </c>
      <c r="B1662" s="99" t="s">
        <v>271</v>
      </c>
      <c r="C1662" s="127">
        <v>92299808030</v>
      </c>
      <c r="D1662" s="288">
        <v>42654</v>
      </c>
      <c r="E1662" s="301">
        <v>7.34</v>
      </c>
      <c r="F1662" s="315">
        <v>5500000</v>
      </c>
      <c r="G1662" s="316">
        <v>40370000</v>
      </c>
      <c r="H1662" s="307">
        <v>59000</v>
      </c>
      <c r="I1662" s="328">
        <v>433060</v>
      </c>
      <c r="J1662" s="333">
        <v>5441000</v>
      </c>
      <c r="K1662" s="289">
        <v>39936940</v>
      </c>
    </row>
    <row r="1663" spans="1:11" s="15" customFormat="1" outlineLevel="2" x14ac:dyDescent="0.3">
      <c r="A1663" s="98" t="s">
        <v>1817</v>
      </c>
      <c r="B1663" s="99" t="s">
        <v>271</v>
      </c>
      <c r="C1663" s="127">
        <v>92299808030</v>
      </c>
      <c r="D1663" s="288">
        <v>42654</v>
      </c>
      <c r="E1663" s="301">
        <v>7.35</v>
      </c>
      <c r="F1663" s="315">
        <v>0</v>
      </c>
      <c r="G1663" s="316">
        <v>0</v>
      </c>
      <c r="H1663" s="307">
        <v>100000</v>
      </c>
      <c r="I1663" s="328">
        <v>735000</v>
      </c>
      <c r="J1663" s="333">
        <v>-100000</v>
      </c>
      <c r="K1663" s="289">
        <v>-735000</v>
      </c>
    </row>
    <row r="1664" spans="1:11" s="15" customFormat="1" outlineLevel="2" x14ac:dyDescent="0.3">
      <c r="A1664" s="98" t="s">
        <v>1817</v>
      </c>
      <c r="B1664" s="99" t="s">
        <v>271</v>
      </c>
      <c r="C1664" s="127">
        <v>92299808030</v>
      </c>
      <c r="D1664" s="288">
        <v>42654</v>
      </c>
      <c r="E1664" s="301">
        <v>7.36</v>
      </c>
      <c r="F1664" s="315">
        <v>0</v>
      </c>
      <c r="G1664" s="316">
        <v>0</v>
      </c>
      <c r="H1664" s="307">
        <v>100000</v>
      </c>
      <c r="I1664" s="328">
        <v>736000</v>
      </c>
      <c r="J1664" s="333">
        <v>-100000</v>
      </c>
      <c r="K1664" s="289">
        <v>-736000</v>
      </c>
    </row>
    <row r="1665" spans="1:11" s="15" customFormat="1" outlineLevel="2" x14ac:dyDescent="0.3">
      <c r="A1665" s="98" t="s">
        <v>1817</v>
      </c>
      <c r="B1665" s="99" t="s">
        <v>271</v>
      </c>
      <c r="C1665" s="127">
        <v>92299808030</v>
      </c>
      <c r="D1665" s="288">
        <v>42654</v>
      </c>
      <c r="E1665" s="301">
        <v>7.44</v>
      </c>
      <c r="F1665" s="315">
        <v>112000</v>
      </c>
      <c r="G1665" s="316">
        <v>833280</v>
      </c>
      <c r="H1665" s="306">
        <v>0</v>
      </c>
      <c r="I1665" s="301">
        <v>0</v>
      </c>
      <c r="J1665" s="333">
        <v>112000</v>
      </c>
      <c r="K1665" s="289">
        <v>833280</v>
      </c>
    </row>
    <row r="1666" spans="1:11" s="15" customFormat="1" outlineLevel="2" x14ac:dyDescent="0.3">
      <c r="A1666" s="98" t="s">
        <v>1817</v>
      </c>
      <c r="B1666" s="99" t="s">
        <v>271</v>
      </c>
      <c r="C1666" s="127">
        <v>92299808030</v>
      </c>
      <c r="D1666" s="288">
        <v>42655</v>
      </c>
      <c r="E1666" s="301">
        <v>7.42</v>
      </c>
      <c r="F1666" s="315">
        <v>123000</v>
      </c>
      <c r="G1666" s="316">
        <v>912660</v>
      </c>
      <c r="H1666" s="306">
        <v>0</v>
      </c>
      <c r="I1666" s="301">
        <v>0</v>
      </c>
      <c r="J1666" s="333">
        <v>123000</v>
      </c>
      <c r="K1666" s="289">
        <v>912660</v>
      </c>
    </row>
    <row r="1667" spans="1:11" s="15" customFormat="1" outlineLevel="2" x14ac:dyDescent="0.3">
      <c r="A1667" s="98" t="s">
        <v>1817</v>
      </c>
      <c r="B1667" s="99" t="s">
        <v>271</v>
      </c>
      <c r="C1667" s="127">
        <v>92299808030</v>
      </c>
      <c r="D1667" s="288">
        <v>42656</v>
      </c>
      <c r="E1667" s="301">
        <v>7.43</v>
      </c>
      <c r="F1667" s="315">
        <v>150000</v>
      </c>
      <c r="G1667" s="316">
        <v>1114500</v>
      </c>
      <c r="H1667" s="306">
        <v>0</v>
      </c>
      <c r="I1667" s="301">
        <v>0</v>
      </c>
      <c r="J1667" s="333">
        <v>150000</v>
      </c>
      <c r="K1667" s="289">
        <v>1114500</v>
      </c>
    </row>
    <row r="1668" spans="1:11" s="15" customFormat="1" outlineLevel="2" x14ac:dyDescent="0.3">
      <c r="A1668" s="98" t="s">
        <v>1817</v>
      </c>
      <c r="B1668" s="99" t="s">
        <v>271</v>
      </c>
      <c r="C1668" s="127">
        <v>92299808030</v>
      </c>
      <c r="D1668" s="288">
        <v>42662</v>
      </c>
      <c r="E1668" s="301">
        <v>8.07</v>
      </c>
      <c r="F1668" s="315">
        <v>92000</v>
      </c>
      <c r="G1668" s="316">
        <v>742440</v>
      </c>
      <c r="H1668" s="306">
        <v>0</v>
      </c>
      <c r="I1668" s="301">
        <v>0</v>
      </c>
      <c r="J1668" s="333">
        <v>92000</v>
      </c>
      <c r="K1668" s="289">
        <v>742440</v>
      </c>
    </row>
    <row r="1669" spans="1:11" s="15" customFormat="1" outlineLevel="2" x14ac:dyDescent="0.3">
      <c r="A1669" s="98" t="s">
        <v>1817</v>
      </c>
      <c r="B1669" s="99" t="s">
        <v>271</v>
      </c>
      <c r="C1669" s="127">
        <v>92299808030</v>
      </c>
      <c r="D1669" s="288">
        <v>42662</v>
      </c>
      <c r="E1669" s="301">
        <v>8.1</v>
      </c>
      <c r="F1669" s="315">
        <v>550000</v>
      </c>
      <c r="G1669" s="316">
        <v>4455000</v>
      </c>
      <c r="H1669" s="306">
        <v>0</v>
      </c>
      <c r="I1669" s="301">
        <v>0</v>
      </c>
      <c r="J1669" s="333">
        <v>550000</v>
      </c>
      <c r="K1669" s="289">
        <v>4455000</v>
      </c>
    </row>
    <row r="1670" spans="1:11" s="15" customFormat="1" outlineLevel="2" x14ac:dyDescent="0.3">
      <c r="A1670" s="98" t="s">
        <v>1817</v>
      </c>
      <c r="B1670" s="99" t="s">
        <v>271</v>
      </c>
      <c r="C1670" s="127">
        <v>92299808030</v>
      </c>
      <c r="D1670" s="288">
        <v>42662</v>
      </c>
      <c r="E1670" s="301">
        <v>8.11</v>
      </c>
      <c r="F1670" s="315">
        <v>350000</v>
      </c>
      <c r="G1670" s="316">
        <v>2838500</v>
      </c>
      <c r="H1670" s="306">
        <v>0</v>
      </c>
      <c r="I1670" s="301">
        <v>0</v>
      </c>
      <c r="J1670" s="333">
        <v>350000</v>
      </c>
      <c r="K1670" s="289">
        <v>2838500</v>
      </c>
    </row>
    <row r="1671" spans="1:11" s="15" customFormat="1" outlineLevel="2" x14ac:dyDescent="0.3">
      <c r="A1671" s="98" t="s">
        <v>1817</v>
      </c>
      <c r="B1671" s="99" t="s">
        <v>271</v>
      </c>
      <c r="C1671" s="127">
        <v>92299808030</v>
      </c>
      <c r="D1671" s="288">
        <v>42662</v>
      </c>
      <c r="E1671" s="301">
        <v>8.1199999999999992</v>
      </c>
      <c r="F1671" s="315">
        <v>300000</v>
      </c>
      <c r="G1671" s="316">
        <v>2436000</v>
      </c>
      <c r="H1671" s="306">
        <v>0</v>
      </c>
      <c r="I1671" s="301">
        <v>0</v>
      </c>
      <c r="J1671" s="333">
        <v>300000</v>
      </c>
      <c r="K1671" s="289">
        <v>2436000</v>
      </c>
    </row>
    <row r="1672" spans="1:11" s="15" customFormat="1" outlineLevel="2" x14ac:dyDescent="0.3">
      <c r="A1672" s="98" t="s">
        <v>1817</v>
      </c>
      <c r="B1672" s="99" t="s">
        <v>271</v>
      </c>
      <c r="C1672" s="127">
        <v>92299808030</v>
      </c>
      <c r="D1672" s="288">
        <v>42662</v>
      </c>
      <c r="E1672" s="301">
        <v>8.1300000000000008</v>
      </c>
      <c r="F1672" s="315">
        <v>100000</v>
      </c>
      <c r="G1672" s="316">
        <v>813000</v>
      </c>
      <c r="H1672" s="306">
        <v>0</v>
      </c>
      <c r="I1672" s="301">
        <v>0</v>
      </c>
      <c r="J1672" s="333">
        <v>100000</v>
      </c>
      <c r="K1672" s="289">
        <v>813000</v>
      </c>
    </row>
    <row r="1673" spans="1:11" s="15" customFormat="1" outlineLevel="2" x14ac:dyDescent="0.3">
      <c r="A1673" s="98" t="s">
        <v>1817</v>
      </c>
      <c r="B1673" s="99" t="s">
        <v>271</v>
      </c>
      <c r="C1673" s="127">
        <v>92299808030</v>
      </c>
      <c r="D1673" s="288">
        <v>42662</v>
      </c>
      <c r="E1673" s="301">
        <v>8.14</v>
      </c>
      <c r="F1673" s="315">
        <v>100000</v>
      </c>
      <c r="G1673" s="316">
        <v>814000</v>
      </c>
      <c r="H1673" s="306">
        <v>0</v>
      </c>
      <c r="I1673" s="301">
        <v>0</v>
      </c>
      <c r="J1673" s="333">
        <v>100000</v>
      </c>
      <c r="K1673" s="289">
        <v>814000</v>
      </c>
    </row>
    <row r="1674" spans="1:11" s="15" customFormat="1" outlineLevel="2" x14ac:dyDescent="0.3">
      <c r="A1674" s="98" t="s">
        <v>1817</v>
      </c>
      <c r="B1674" s="99" t="s">
        <v>271</v>
      </c>
      <c r="C1674" s="127" t="s">
        <v>1821</v>
      </c>
      <c r="D1674" s="288">
        <v>42678</v>
      </c>
      <c r="E1674" s="301">
        <v>8.2100000000000009</v>
      </c>
      <c r="F1674" s="315">
        <v>100000</v>
      </c>
      <c r="G1674" s="316">
        <v>821000</v>
      </c>
      <c r="H1674" s="306">
        <v>0</v>
      </c>
      <c r="I1674" s="301">
        <v>0</v>
      </c>
      <c r="J1674" s="333">
        <v>100000</v>
      </c>
      <c r="K1674" s="289">
        <v>821000</v>
      </c>
    </row>
    <row r="1675" spans="1:11" s="15" customFormat="1" outlineLevel="2" x14ac:dyDescent="0.3">
      <c r="A1675" s="98" t="s">
        <v>1817</v>
      </c>
      <c r="B1675" s="99" t="s">
        <v>271</v>
      </c>
      <c r="C1675" s="127" t="s">
        <v>1821</v>
      </c>
      <c r="D1675" s="288">
        <v>42681</v>
      </c>
      <c r="E1675" s="301">
        <v>8.4499999999999993</v>
      </c>
      <c r="F1675" s="315">
        <v>50000</v>
      </c>
      <c r="G1675" s="316">
        <v>422500</v>
      </c>
      <c r="H1675" s="306">
        <v>0</v>
      </c>
      <c r="I1675" s="301">
        <v>0</v>
      </c>
      <c r="J1675" s="333">
        <v>50000</v>
      </c>
      <c r="K1675" s="289">
        <v>422500</v>
      </c>
    </row>
    <row r="1676" spans="1:11" s="15" customFormat="1" outlineLevel="2" x14ac:dyDescent="0.3">
      <c r="A1676" s="98" t="s">
        <v>1817</v>
      </c>
      <c r="B1676" s="99" t="s">
        <v>271</v>
      </c>
      <c r="C1676" s="127" t="s">
        <v>1821</v>
      </c>
      <c r="D1676" s="288">
        <v>42681</v>
      </c>
      <c r="E1676" s="301">
        <v>8.4600000000000009</v>
      </c>
      <c r="F1676" s="315">
        <v>50000</v>
      </c>
      <c r="G1676" s="316">
        <v>423000</v>
      </c>
      <c r="H1676" s="306">
        <v>0</v>
      </c>
      <c r="I1676" s="301">
        <v>0</v>
      </c>
      <c r="J1676" s="333">
        <v>50000</v>
      </c>
      <c r="K1676" s="289">
        <v>423000</v>
      </c>
    </row>
    <row r="1677" spans="1:11" s="15" customFormat="1" outlineLevel="2" x14ac:dyDescent="0.3">
      <c r="A1677" s="98" t="s">
        <v>1817</v>
      </c>
      <c r="B1677" s="99" t="s">
        <v>271</v>
      </c>
      <c r="C1677" s="127">
        <v>92299808030</v>
      </c>
      <c r="D1677" s="288">
        <v>42683</v>
      </c>
      <c r="E1677" s="301">
        <v>8.61</v>
      </c>
      <c r="F1677" s="315">
        <v>0</v>
      </c>
      <c r="G1677" s="316">
        <v>0</v>
      </c>
      <c r="H1677" s="307">
        <v>81000</v>
      </c>
      <c r="I1677" s="328">
        <v>697410</v>
      </c>
      <c r="J1677" s="333">
        <v>-81000</v>
      </c>
      <c r="K1677" s="289">
        <v>-697410</v>
      </c>
    </row>
    <row r="1678" spans="1:11" s="15" customFormat="1" outlineLevel="2" x14ac:dyDescent="0.3">
      <c r="A1678" s="98" t="s">
        <v>1817</v>
      </c>
      <c r="B1678" s="99" t="s">
        <v>271</v>
      </c>
      <c r="C1678" s="127">
        <v>92299808030</v>
      </c>
      <c r="D1678" s="288">
        <v>42683</v>
      </c>
      <c r="E1678" s="301">
        <v>8.66</v>
      </c>
      <c r="F1678" s="315">
        <v>0</v>
      </c>
      <c r="G1678" s="316">
        <v>0</v>
      </c>
      <c r="H1678" s="307">
        <v>219000</v>
      </c>
      <c r="I1678" s="328">
        <v>1896540</v>
      </c>
      <c r="J1678" s="333">
        <v>-219000</v>
      </c>
      <c r="K1678" s="289">
        <v>-1896540</v>
      </c>
    </row>
    <row r="1679" spans="1:11" s="15" customFormat="1" outlineLevel="2" x14ac:dyDescent="0.3">
      <c r="A1679" s="98" t="s">
        <v>1817</v>
      </c>
      <c r="B1679" s="99" t="s">
        <v>271</v>
      </c>
      <c r="C1679" s="127" t="s">
        <v>1821</v>
      </c>
      <c r="D1679" s="288">
        <v>42683</v>
      </c>
      <c r="E1679" s="301">
        <v>8.6999999999999993</v>
      </c>
      <c r="F1679" s="315">
        <v>0</v>
      </c>
      <c r="G1679" s="316">
        <v>0</v>
      </c>
      <c r="H1679" s="307">
        <v>100000</v>
      </c>
      <c r="I1679" s="328">
        <v>870000</v>
      </c>
      <c r="J1679" s="333">
        <v>-100000</v>
      </c>
      <c r="K1679" s="289">
        <v>-870000</v>
      </c>
    </row>
    <row r="1680" spans="1:11" s="15" customFormat="1" outlineLevel="2" x14ac:dyDescent="0.3">
      <c r="A1680" s="98" t="s">
        <v>1817</v>
      </c>
      <c r="B1680" s="99" t="s">
        <v>271</v>
      </c>
      <c r="C1680" s="127" t="s">
        <v>1821</v>
      </c>
      <c r="D1680" s="288">
        <v>42683</v>
      </c>
      <c r="E1680" s="301">
        <v>8.7100000000000009</v>
      </c>
      <c r="F1680" s="315">
        <v>0</v>
      </c>
      <c r="G1680" s="316">
        <v>0</v>
      </c>
      <c r="H1680" s="307">
        <v>100000</v>
      </c>
      <c r="I1680" s="328">
        <v>871000</v>
      </c>
      <c r="J1680" s="333">
        <v>-100000</v>
      </c>
      <c r="K1680" s="289">
        <v>-871000</v>
      </c>
    </row>
    <row r="1681" spans="1:11" s="15" customFormat="1" outlineLevel="2" x14ac:dyDescent="0.3">
      <c r="A1681" s="98" t="s">
        <v>1817</v>
      </c>
      <c r="B1681" s="99" t="s">
        <v>271</v>
      </c>
      <c r="C1681" s="127">
        <v>92299808030</v>
      </c>
      <c r="D1681" s="288">
        <v>42685</v>
      </c>
      <c r="E1681" s="301">
        <v>8.7899999999999991</v>
      </c>
      <c r="F1681" s="315">
        <v>0</v>
      </c>
      <c r="G1681" s="316">
        <v>0</v>
      </c>
      <c r="H1681" s="307">
        <v>46000</v>
      </c>
      <c r="I1681" s="328">
        <v>404340</v>
      </c>
      <c r="J1681" s="333">
        <v>-46000</v>
      </c>
      <c r="K1681" s="289">
        <v>-404340</v>
      </c>
    </row>
    <row r="1682" spans="1:11" s="15" customFormat="1" outlineLevel="2" x14ac:dyDescent="0.3">
      <c r="A1682" s="98" t="s">
        <v>1817</v>
      </c>
      <c r="B1682" s="99" t="s">
        <v>271</v>
      </c>
      <c r="C1682" s="127">
        <v>92299808030</v>
      </c>
      <c r="D1682" s="288">
        <v>42685</v>
      </c>
      <c r="E1682" s="301">
        <v>8.8000000000000007</v>
      </c>
      <c r="F1682" s="315">
        <v>0</v>
      </c>
      <c r="G1682" s="316">
        <v>0</v>
      </c>
      <c r="H1682" s="307">
        <v>4000</v>
      </c>
      <c r="I1682" s="328">
        <v>35200</v>
      </c>
      <c r="J1682" s="333">
        <v>-4000</v>
      </c>
      <c r="K1682" s="289">
        <v>-35200</v>
      </c>
    </row>
    <row r="1683" spans="1:11" s="15" customFormat="1" outlineLevel="2" x14ac:dyDescent="0.3">
      <c r="A1683" s="98" t="s">
        <v>1817</v>
      </c>
      <c r="B1683" s="99" t="s">
        <v>271</v>
      </c>
      <c r="C1683" s="127">
        <v>92299808030</v>
      </c>
      <c r="D1683" s="288">
        <v>42685</v>
      </c>
      <c r="E1683" s="301">
        <v>8.82</v>
      </c>
      <c r="F1683" s="315">
        <v>0</v>
      </c>
      <c r="G1683" s="316">
        <v>0</v>
      </c>
      <c r="H1683" s="307">
        <v>180000</v>
      </c>
      <c r="I1683" s="328">
        <v>1587600</v>
      </c>
      <c r="J1683" s="333">
        <v>-180000</v>
      </c>
      <c r="K1683" s="289">
        <v>-1587600</v>
      </c>
    </row>
    <row r="1684" spans="1:11" s="15" customFormat="1" outlineLevel="2" x14ac:dyDescent="0.3">
      <c r="A1684" s="98" t="s">
        <v>1817</v>
      </c>
      <c r="B1684" s="99" t="s">
        <v>271</v>
      </c>
      <c r="C1684" s="127">
        <v>92299808030</v>
      </c>
      <c r="D1684" s="288">
        <v>42685</v>
      </c>
      <c r="E1684" s="301">
        <v>8.83</v>
      </c>
      <c r="F1684" s="315">
        <v>0</v>
      </c>
      <c r="G1684" s="316">
        <v>0</v>
      </c>
      <c r="H1684" s="307">
        <v>110000</v>
      </c>
      <c r="I1684" s="328">
        <v>971300</v>
      </c>
      <c r="J1684" s="333">
        <v>-110000</v>
      </c>
      <c r="K1684" s="289">
        <v>-971300</v>
      </c>
    </row>
    <row r="1685" spans="1:11" s="15" customFormat="1" outlineLevel="2" x14ac:dyDescent="0.3">
      <c r="A1685" s="98" t="s">
        <v>1817</v>
      </c>
      <c r="B1685" s="99" t="s">
        <v>271</v>
      </c>
      <c r="C1685" s="127">
        <v>92299808030</v>
      </c>
      <c r="D1685" s="288">
        <v>42688</v>
      </c>
      <c r="E1685" s="301">
        <v>8.82</v>
      </c>
      <c r="F1685" s="315">
        <v>0</v>
      </c>
      <c r="G1685" s="316">
        <v>0</v>
      </c>
      <c r="H1685" s="307">
        <v>10000</v>
      </c>
      <c r="I1685" s="328">
        <v>88200</v>
      </c>
      <c r="J1685" s="333">
        <v>-10000</v>
      </c>
      <c r="K1685" s="289">
        <v>-88200</v>
      </c>
    </row>
    <row r="1686" spans="1:11" s="15" customFormat="1" outlineLevel="2" x14ac:dyDescent="0.3">
      <c r="A1686" s="98" t="s">
        <v>1817</v>
      </c>
      <c r="B1686" s="99" t="s">
        <v>271</v>
      </c>
      <c r="C1686" s="127">
        <v>92299808030</v>
      </c>
      <c r="D1686" s="288">
        <v>42688</v>
      </c>
      <c r="E1686" s="301">
        <v>8.83</v>
      </c>
      <c r="F1686" s="315">
        <v>0</v>
      </c>
      <c r="G1686" s="316">
        <v>0</v>
      </c>
      <c r="H1686" s="307">
        <v>20000</v>
      </c>
      <c r="I1686" s="328">
        <v>176600</v>
      </c>
      <c r="J1686" s="333">
        <v>-20000</v>
      </c>
      <c r="K1686" s="289">
        <v>-176600</v>
      </c>
    </row>
    <row r="1687" spans="1:11" s="15" customFormat="1" outlineLevel="2" x14ac:dyDescent="0.3">
      <c r="A1687" s="98" t="s">
        <v>1817</v>
      </c>
      <c r="B1687" s="99" t="s">
        <v>271</v>
      </c>
      <c r="C1687" s="127">
        <v>92299808030</v>
      </c>
      <c r="D1687" s="288">
        <v>42688</v>
      </c>
      <c r="E1687" s="301">
        <v>8.84</v>
      </c>
      <c r="F1687" s="315">
        <v>0</v>
      </c>
      <c r="G1687" s="316">
        <v>0</v>
      </c>
      <c r="H1687" s="307">
        <v>14000</v>
      </c>
      <c r="I1687" s="328">
        <v>123760</v>
      </c>
      <c r="J1687" s="333">
        <v>-14000</v>
      </c>
      <c r="K1687" s="289">
        <v>-123760</v>
      </c>
    </row>
    <row r="1688" spans="1:11" s="15" customFormat="1" outlineLevel="2" x14ac:dyDescent="0.3">
      <c r="A1688" s="98" t="s">
        <v>1817</v>
      </c>
      <c r="B1688" s="99" t="s">
        <v>271</v>
      </c>
      <c r="C1688" s="127">
        <v>92299808030</v>
      </c>
      <c r="D1688" s="288">
        <v>42688</v>
      </c>
      <c r="E1688" s="301">
        <v>8.85</v>
      </c>
      <c r="F1688" s="315">
        <v>0</v>
      </c>
      <c r="G1688" s="316">
        <v>0</v>
      </c>
      <c r="H1688" s="307">
        <v>5000</v>
      </c>
      <c r="I1688" s="328">
        <v>44250</v>
      </c>
      <c r="J1688" s="333">
        <v>-5000</v>
      </c>
      <c r="K1688" s="289">
        <v>-44250</v>
      </c>
    </row>
    <row r="1689" spans="1:11" s="15" customFormat="1" outlineLevel="2" x14ac:dyDescent="0.3">
      <c r="A1689" s="98" t="s">
        <v>1817</v>
      </c>
      <c r="B1689" s="99" t="s">
        <v>271</v>
      </c>
      <c r="C1689" s="127">
        <v>92299808030</v>
      </c>
      <c r="D1689" s="288">
        <v>42688</v>
      </c>
      <c r="E1689" s="301">
        <v>8.86</v>
      </c>
      <c r="F1689" s="315">
        <v>0</v>
      </c>
      <c r="G1689" s="316">
        <v>0</v>
      </c>
      <c r="H1689" s="307">
        <v>20000</v>
      </c>
      <c r="I1689" s="328">
        <v>177200</v>
      </c>
      <c r="J1689" s="333">
        <v>-20000</v>
      </c>
      <c r="K1689" s="289">
        <v>-177200</v>
      </c>
    </row>
    <row r="1690" spans="1:11" s="15" customFormat="1" outlineLevel="2" x14ac:dyDescent="0.3">
      <c r="A1690" s="98" t="s">
        <v>1817</v>
      </c>
      <c r="B1690" s="99" t="s">
        <v>271</v>
      </c>
      <c r="C1690" s="127">
        <v>92299808030</v>
      </c>
      <c r="D1690" s="288">
        <v>42688</v>
      </c>
      <c r="E1690" s="301">
        <v>8.8699999999999992</v>
      </c>
      <c r="F1690" s="315">
        <v>0</v>
      </c>
      <c r="G1690" s="316">
        <v>0</v>
      </c>
      <c r="H1690" s="307">
        <v>5000</v>
      </c>
      <c r="I1690" s="328">
        <v>44350</v>
      </c>
      <c r="J1690" s="333">
        <v>-5000</v>
      </c>
      <c r="K1690" s="289">
        <v>-44350</v>
      </c>
    </row>
    <row r="1691" spans="1:11" s="15" customFormat="1" outlineLevel="2" x14ac:dyDescent="0.3">
      <c r="A1691" s="98" t="s">
        <v>1817</v>
      </c>
      <c r="B1691" s="99" t="s">
        <v>271</v>
      </c>
      <c r="C1691" s="127">
        <v>92299808030</v>
      </c>
      <c r="D1691" s="288">
        <v>42689</v>
      </c>
      <c r="E1691" s="301">
        <v>8.8000000000000007</v>
      </c>
      <c r="F1691" s="315">
        <v>0</v>
      </c>
      <c r="G1691" s="316">
        <v>0</v>
      </c>
      <c r="H1691" s="307">
        <v>35000</v>
      </c>
      <c r="I1691" s="328">
        <v>308000</v>
      </c>
      <c r="J1691" s="333">
        <v>-35000</v>
      </c>
      <c r="K1691" s="289">
        <v>-308000</v>
      </c>
    </row>
    <row r="1692" spans="1:11" s="15" customFormat="1" outlineLevel="2" x14ac:dyDescent="0.3">
      <c r="A1692" s="98" t="s">
        <v>1817</v>
      </c>
      <c r="B1692" s="99" t="s">
        <v>271</v>
      </c>
      <c r="C1692" s="127">
        <v>92299808030</v>
      </c>
      <c r="D1692" s="288">
        <v>42689</v>
      </c>
      <c r="E1692" s="301">
        <v>8.81</v>
      </c>
      <c r="F1692" s="315">
        <v>0</v>
      </c>
      <c r="G1692" s="316">
        <v>0</v>
      </c>
      <c r="H1692" s="307">
        <v>265000</v>
      </c>
      <c r="I1692" s="328">
        <v>2334650</v>
      </c>
      <c r="J1692" s="333">
        <v>-265000</v>
      </c>
      <c r="K1692" s="289">
        <v>-2334650</v>
      </c>
    </row>
    <row r="1693" spans="1:11" s="15" customFormat="1" outlineLevel="2" x14ac:dyDescent="0.3">
      <c r="A1693" s="98" t="s">
        <v>1817</v>
      </c>
      <c r="B1693" s="99" t="s">
        <v>271</v>
      </c>
      <c r="C1693" s="127">
        <v>92299808030</v>
      </c>
      <c r="D1693" s="288">
        <v>42689</v>
      </c>
      <c r="E1693" s="301">
        <v>8.82</v>
      </c>
      <c r="F1693" s="315">
        <v>0</v>
      </c>
      <c r="G1693" s="316">
        <v>0</v>
      </c>
      <c r="H1693" s="307">
        <v>93000</v>
      </c>
      <c r="I1693" s="328">
        <v>820260</v>
      </c>
      <c r="J1693" s="333">
        <v>-93000</v>
      </c>
      <c r="K1693" s="289">
        <v>-820260</v>
      </c>
    </row>
    <row r="1694" spans="1:11" s="15" customFormat="1" outlineLevel="2" x14ac:dyDescent="0.3">
      <c r="A1694" s="98" t="s">
        <v>1817</v>
      </c>
      <c r="B1694" s="99" t="s">
        <v>271</v>
      </c>
      <c r="C1694" s="127">
        <v>92299808030</v>
      </c>
      <c r="D1694" s="288">
        <v>42689</v>
      </c>
      <c r="E1694" s="301">
        <v>8.83</v>
      </c>
      <c r="F1694" s="315">
        <v>0</v>
      </c>
      <c r="G1694" s="316">
        <v>0</v>
      </c>
      <c r="H1694" s="307">
        <v>50000</v>
      </c>
      <c r="I1694" s="328">
        <v>441500</v>
      </c>
      <c r="J1694" s="333">
        <v>-50000</v>
      </c>
      <c r="K1694" s="289">
        <v>-441500</v>
      </c>
    </row>
    <row r="1695" spans="1:11" s="15" customFormat="1" outlineLevel="2" x14ac:dyDescent="0.3">
      <c r="A1695" s="98" t="s">
        <v>1817</v>
      </c>
      <c r="B1695" s="99" t="s">
        <v>271</v>
      </c>
      <c r="C1695" s="127">
        <v>92299808030</v>
      </c>
      <c r="D1695" s="288">
        <v>42689</v>
      </c>
      <c r="E1695" s="301">
        <v>8.84</v>
      </c>
      <c r="F1695" s="315">
        <v>0</v>
      </c>
      <c r="G1695" s="316">
        <v>0</v>
      </c>
      <c r="H1695" s="307">
        <v>6000</v>
      </c>
      <c r="I1695" s="328">
        <v>53040</v>
      </c>
      <c r="J1695" s="333">
        <v>-6000</v>
      </c>
      <c r="K1695" s="289">
        <v>-53040</v>
      </c>
    </row>
    <row r="1696" spans="1:11" s="15" customFormat="1" outlineLevel="2" x14ac:dyDescent="0.3">
      <c r="A1696" s="98" t="s">
        <v>1817</v>
      </c>
      <c r="B1696" s="99" t="s">
        <v>271</v>
      </c>
      <c r="C1696" s="127">
        <v>92299808030</v>
      </c>
      <c r="D1696" s="288">
        <v>42689</v>
      </c>
      <c r="E1696" s="301">
        <v>8.85</v>
      </c>
      <c r="F1696" s="315">
        <v>0</v>
      </c>
      <c r="G1696" s="316">
        <v>0</v>
      </c>
      <c r="H1696" s="307">
        <v>3000</v>
      </c>
      <c r="I1696" s="328">
        <v>26550</v>
      </c>
      <c r="J1696" s="333">
        <v>-3000</v>
      </c>
      <c r="K1696" s="289">
        <v>-26550</v>
      </c>
    </row>
    <row r="1697" spans="1:11" s="15" customFormat="1" outlineLevel="2" x14ac:dyDescent="0.3">
      <c r="A1697" s="98" t="s">
        <v>1817</v>
      </c>
      <c r="B1697" s="99" t="s">
        <v>271</v>
      </c>
      <c r="C1697" s="127">
        <v>92299808030</v>
      </c>
      <c r="D1697" s="288">
        <v>42689</v>
      </c>
      <c r="E1697" s="301">
        <v>8.8699999999999992</v>
      </c>
      <c r="F1697" s="315">
        <v>0</v>
      </c>
      <c r="G1697" s="316">
        <v>0</v>
      </c>
      <c r="H1697" s="307">
        <v>10000</v>
      </c>
      <c r="I1697" s="328">
        <v>88700</v>
      </c>
      <c r="J1697" s="333">
        <v>-10000</v>
      </c>
      <c r="K1697" s="289">
        <v>-88700</v>
      </c>
    </row>
    <row r="1698" spans="1:11" s="15" customFormat="1" outlineLevel="2" x14ac:dyDescent="0.3">
      <c r="A1698" s="98" t="s">
        <v>1817</v>
      </c>
      <c r="B1698" s="99" t="s">
        <v>271</v>
      </c>
      <c r="C1698" s="127">
        <v>92299808030</v>
      </c>
      <c r="D1698" s="288">
        <v>42689</v>
      </c>
      <c r="E1698" s="301">
        <v>8.8800000000000008</v>
      </c>
      <c r="F1698" s="315">
        <v>0</v>
      </c>
      <c r="G1698" s="316">
        <v>0</v>
      </c>
      <c r="H1698" s="307">
        <v>34000</v>
      </c>
      <c r="I1698" s="328">
        <v>301920</v>
      </c>
      <c r="J1698" s="333">
        <v>-34000</v>
      </c>
      <c r="K1698" s="289">
        <v>-301920</v>
      </c>
    </row>
    <row r="1699" spans="1:11" s="15" customFormat="1" outlineLevel="2" x14ac:dyDescent="0.3">
      <c r="A1699" s="98" t="s">
        <v>1817</v>
      </c>
      <c r="B1699" s="99" t="s">
        <v>271</v>
      </c>
      <c r="C1699" s="127">
        <v>92299808030</v>
      </c>
      <c r="D1699" s="288">
        <v>42689</v>
      </c>
      <c r="E1699" s="301">
        <v>8.89</v>
      </c>
      <c r="F1699" s="315">
        <v>0</v>
      </c>
      <c r="G1699" s="316">
        <v>0</v>
      </c>
      <c r="H1699" s="307">
        <v>72000</v>
      </c>
      <c r="I1699" s="328">
        <v>640080</v>
      </c>
      <c r="J1699" s="333">
        <v>-72000</v>
      </c>
      <c r="K1699" s="289">
        <v>-640080</v>
      </c>
    </row>
    <row r="1700" spans="1:11" s="15" customFormat="1" outlineLevel="2" x14ac:dyDescent="0.3">
      <c r="A1700" s="98" t="s">
        <v>1817</v>
      </c>
      <c r="B1700" s="99" t="s">
        <v>271</v>
      </c>
      <c r="C1700" s="127">
        <v>92299808030</v>
      </c>
      <c r="D1700" s="288">
        <v>42689</v>
      </c>
      <c r="E1700" s="301">
        <v>8.9</v>
      </c>
      <c r="F1700" s="315">
        <v>0</v>
      </c>
      <c r="G1700" s="316">
        <v>0</v>
      </c>
      <c r="H1700" s="307">
        <v>132000</v>
      </c>
      <c r="I1700" s="328">
        <v>1174800</v>
      </c>
      <c r="J1700" s="333">
        <v>-132000</v>
      </c>
      <c r="K1700" s="289">
        <v>-1174800</v>
      </c>
    </row>
    <row r="1701" spans="1:11" s="15" customFormat="1" outlineLevel="2" x14ac:dyDescent="0.3">
      <c r="A1701" s="98" t="s">
        <v>1817</v>
      </c>
      <c r="B1701" s="99" t="s">
        <v>271</v>
      </c>
      <c r="C1701" s="127">
        <v>92299808030</v>
      </c>
      <c r="D1701" s="288">
        <v>42689</v>
      </c>
      <c r="E1701" s="301">
        <v>8.9499999999999993</v>
      </c>
      <c r="F1701" s="315">
        <v>0</v>
      </c>
      <c r="G1701" s="316">
        <v>0</v>
      </c>
      <c r="H1701" s="307">
        <v>46000</v>
      </c>
      <c r="I1701" s="328">
        <v>411700</v>
      </c>
      <c r="J1701" s="333">
        <v>-46000</v>
      </c>
      <c r="K1701" s="289">
        <v>-411700</v>
      </c>
    </row>
    <row r="1702" spans="1:11" s="15" customFormat="1" outlineLevel="2" x14ac:dyDescent="0.3">
      <c r="A1702" s="98" t="s">
        <v>1817</v>
      </c>
      <c r="B1702" s="99" t="s">
        <v>271</v>
      </c>
      <c r="C1702" s="127">
        <v>92299808030</v>
      </c>
      <c r="D1702" s="288">
        <v>42689</v>
      </c>
      <c r="E1702" s="301">
        <v>8.9600000000000009</v>
      </c>
      <c r="F1702" s="315">
        <v>0</v>
      </c>
      <c r="G1702" s="316">
        <v>0</v>
      </c>
      <c r="H1702" s="307">
        <v>49000</v>
      </c>
      <c r="I1702" s="328">
        <v>439040</v>
      </c>
      <c r="J1702" s="333">
        <v>-49000</v>
      </c>
      <c r="K1702" s="289">
        <v>-439040</v>
      </c>
    </row>
    <row r="1703" spans="1:11" s="15" customFormat="1" outlineLevel="2" x14ac:dyDescent="0.3">
      <c r="A1703" s="98" t="s">
        <v>1817</v>
      </c>
      <c r="B1703" s="99" t="s">
        <v>271</v>
      </c>
      <c r="C1703" s="127">
        <v>92299808030</v>
      </c>
      <c r="D1703" s="288">
        <v>42689</v>
      </c>
      <c r="E1703" s="301">
        <v>8.9700000000000006</v>
      </c>
      <c r="F1703" s="315">
        <v>0</v>
      </c>
      <c r="G1703" s="316">
        <v>0</v>
      </c>
      <c r="H1703" s="307">
        <v>50000</v>
      </c>
      <c r="I1703" s="328">
        <v>448500</v>
      </c>
      <c r="J1703" s="333">
        <v>-50000</v>
      </c>
      <c r="K1703" s="289">
        <v>-448500</v>
      </c>
    </row>
    <row r="1704" spans="1:11" s="15" customFormat="1" outlineLevel="2" x14ac:dyDescent="0.3">
      <c r="A1704" s="98" t="s">
        <v>1817</v>
      </c>
      <c r="B1704" s="99" t="s">
        <v>271</v>
      </c>
      <c r="C1704" s="127">
        <v>92299808030</v>
      </c>
      <c r="D1704" s="288">
        <v>42689</v>
      </c>
      <c r="E1704" s="301">
        <v>8.99</v>
      </c>
      <c r="F1704" s="315">
        <v>0</v>
      </c>
      <c r="G1704" s="316">
        <v>0</v>
      </c>
      <c r="H1704" s="307">
        <v>54000</v>
      </c>
      <c r="I1704" s="328">
        <v>485460</v>
      </c>
      <c r="J1704" s="333">
        <v>-54000</v>
      </c>
      <c r="K1704" s="289">
        <v>-485460</v>
      </c>
    </row>
    <row r="1705" spans="1:11" s="15" customFormat="1" outlineLevel="2" x14ac:dyDescent="0.3">
      <c r="A1705" s="98" t="s">
        <v>1817</v>
      </c>
      <c r="B1705" s="99" t="s">
        <v>271</v>
      </c>
      <c r="C1705" s="127">
        <v>92299808030</v>
      </c>
      <c r="D1705" s="288">
        <v>42689</v>
      </c>
      <c r="E1705" s="301">
        <v>9</v>
      </c>
      <c r="F1705" s="315">
        <v>0</v>
      </c>
      <c r="G1705" s="316">
        <v>0</v>
      </c>
      <c r="H1705" s="307">
        <v>1000</v>
      </c>
      <c r="I1705" s="328">
        <v>9000</v>
      </c>
      <c r="J1705" s="333">
        <v>-1000</v>
      </c>
      <c r="K1705" s="289">
        <v>-9000</v>
      </c>
    </row>
    <row r="1706" spans="1:11" s="15" customFormat="1" outlineLevel="2" x14ac:dyDescent="0.3">
      <c r="A1706" s="98" t="s">
        <v>1817</v>
      </c>
      <c r="B1706" s="99" t="s">
        <v>271</v>
      </c>
      <c r="C1706" s="127">
        <v>92299808030</v>
      </c>
      <c r="D1706" s="288">
        <v>42690</v>
      </c>
      <c r="E1706" s="301">
        <v>9.11</v>
      </c>
      <c r="F1706" s="315">
        <v>0</v>
      </c>
      <c r="G1706" s="316">
        <v>0</v>
      </c>
      <c r="H1706" s="307">
        <v>8000</v>
      </c>
      <c r="I1706" s="328">
        <v>72880</v>
      </c>
      <c r="J1706" s="333">
        <v>-8000</v>
      </c>
      <c r="K1706" s="289">
        <v>-72880</v>
      </c>
    </row>
    <row r="1707" spans="1:11" s="15" customFormat="1" outlineLevel="2" x14ac:dyDescent="0.3">
      <c r="A1707" s="98" t="s">
        <v>1817</v>
      </c>
      <c r="B1707" s="99" t="s">
        <v>271</v>
      </c>
      <c r="C1707" s="127">
        <v>92299808030</v>
      </c>
      <c r="D1707" s="288">
        <v>42690</v>
      </c>
      <c r="E1707" s="301">
        <v>9.1199999999999992</v>
      </c>
      <c r="F1707" s="315">
        <v>0</v>
      </c>
      <c r="G1707" s="316">
        <v>0</v>
      </c>
      <c r="H1707" s="307">
        <v>82000</v>
      </c>
      <c r="I1707" s="328">
        <v>747840</v>
      </c>
      <c r="J1707" s="333">
        <v>-82000</v>
      </c>
      <c r="K1707" s="289">
        <v>-747840</v>
      </c>
    </row>
    <row r="1708" spans="1:11" s="15" customFormat="1" outlineLevel="2" x14ac:dyDescent="0.3">
      <c r="A1708" s="98" t="s">
        <v>1817</v>
      </c>
      <c r="B1708" s="99" t="s">
        <v>271</v>
      </c>
      <c r="C1708" s="127">
        <v>92299808030</v>
      </c>
      <c r="D1708" s="288">
        <v>42690</v>
      </c>
      <c r="E1708" s="301">
        <v>9.1300000000000008</v>
      </c>
      <c r="F1708" s="315">
        <v>0</v>
      </c>
      <c r="G1708" s="316">
        <v>0</v>
      </c>
      <c r="H1708" s="307">
        <v>17000</v>
      </c>
      <c r="I1708" s="328">
        <v>155210</v>
      </c>
      <c r="J1708" s="333">
        <v>-17000</v>
      </c>
      <c r="K1708" s="289">
        <v>-155210</v>
      </c>
    </row>
    <row r="1709" spans="1:11" s="15" customFormat="1" outlineLevel="2" x14ac:dyDescent="0.3">
      <c r="A1709" s="98" t="s">
        <v>1817</v>
      </c>
      <c r="B1709" s="99" t="s">
        <v>271</v>
      </c>
      <c r="C1709" s="127">
        <v>92299808030</v>
      </c>
      <c r="D1709" s="288">
        <v>42690</v>
      </c>
      <c r="E1709" s="301">
        <v>9.14</v>
      </c>
      <c r="F1709" s="315">
        <v>0</v>
      </c>
      <c r="G1709" s="316">
        <v>0</v>
      </c>
      <c r="H1709" s="307">
        <v>42000</v>
      </c>
      <c r="I1709" s="328">
        <v>383880</v>
      </c>
      <c r="J1709" s="333">
        <v>-42000</v>
      </c>
      <c r="K1709" s="289">
        <v>-383880</v>
      </c>
    </row>
    <row r="1710" spans="1:11" s="15" customFormat="1" outlineLevel="2" x14ac:dyDescent="0.3">
      <c r="A1710" s="98" t="s">
        <v>1817</v>
      </c>
      <c r="B1710" s="99" t="s">
        <v>271</v>
      </c>
      <c r="C1710" s="127">
        <v>92299808030</v>
      </c>
      <c r="D1710" s="288">
        <v>42690</v>
      </c>
      <c r="E1710" s="301">
        <v>9.15</v>
      </c>
      <c r="F1710" s="315">
        <v>0</v>
      </c>
      <c r="G1710" s="316">
        <v>0</v>
      </c>
      <c r="H1710" s="307">
        <v>103000</v>
      </c>
      <c r="I1710" s="328">
        <v>942450</v>
      </c>
      <c r="J1710" s="333">
        <v>-103000</v>
      </c>
      <c r="K1710" s="289">
        <v>-942450</v>
      </c>
    </row>
    <row r="1711" spans="1:11" s="15" customFormat="1" outlineLevel="2" x14ac:dyDescent="0.3">
      <c r="A1711" s="98" t="s">
        <v>1817</v>
      </c>
      <c r="B1711" s="99" t="s">
        <v>271</v>
      </c>
      <c r="C1711" s="127">
        <v>92299808030</v>
      </c>
      <c r="D1711" s="288">
        <v>42690</v>
      </c>
      <c r="E1711" s="301">
        <v>9.17</v>
      </c>
      <c r="F1711" s="315">
        <v>0</v>
      </c>
      <c r="G1711" s="316">
        <v>0</v>
      </c>
      <c r="H1711" s="307">
        <v>83000</v>
      </c>
      <c r="I1711" s="328">
        <v>761110</v>
      </c>
      <c r="J1711" s="333">
        <v>-83000</v>
      </c>
      <c r="K1711" s="289">
        <v>-761110</v>
      </c>
    </row>
    <row r="1712" spans="1:11" s="15" customFormat="1" outlineLevel="2" x14ac:dyDescent="0.3">
      <c r="A1712" s="98" t="s">
        <v>1817</v>
      </c>
      <c r="B1712" s="99" t="s">
        <v>271</v>
      </c>
      <c r="C1712" s="127">
        <v>92299808030</v>
      </c>
      <c r="D1712" s="288">
        <v>42690</v>
      </c>
      <c r="E1712" s="301">
        <v>9.18</v>
      </c>
      <c r="F1712" s="315">
        <v>0</v>
      </c>
      <c r="G1712" s="316">
        <v>0</v>
      </c>
      <c r="H1712" s="307">
        <v>68000</v>
      </c>
      <c r="I1712" s="328">
        <v>624240</v>
      </c>
      <c r="J1712" s="333">
        <v>-68000</v>
      </c>
      <c r="K1712" s="289">
        <v>-624240</v>
      </c>
    </row>
    <row r="1713" spans="1:11" s="15" customFormat="1" outlineLevel="2" x14ac:dyDescent="0.3">
      <c r="A1713" s="98" t="s">
        <v>1817</v>
      </c>
      <c r="B1713" s="99" t="s">
        <v>271</v>
      </c>
      <c r="C1713" s="127">
        <v>92299808030</v>
      </c>
      <c r="D1713" s="288">
        <v>42690</v>
      </c>
      <c r="E1713" s="301">
        <v>9.19</v>
      </c>
      <c r="F1713" s="315">
        <v>0</v>
      </c>
      <c r="G1713" s="316">
        <v>0</v>
      </c>
      <c r="H1713" s="307">
        <v>180000</v>
      </c>
      <c r="I1713" s="328">
        <v>1654200</v>
      </c>
      <c r="J1713" s="333">
        <v>-180000</v>
      </c>
      <c r="K1713" s="289">
        <v>-1654200</v>
      </c>
    </row>
    <row r="1714" spans="1:11" s="15" customFormat="1" outlineLevel="2" x14ac:dyDescent="0.3">
      <c r="A1714" s="98" t="s">
        <v>1817</v>
      </c>
      <c r="B1714" s="99" t="s">
        <v>271</v>
      </c>
      <c r="C1714" s="127">
        <v>92299808030</v>
      </c>
      <c r="D1714" s="288">
        <v>42690</v>
      </c>
      <c r="E1714" s="301">
        <v>9.1999999999999993</v>
      </c>
      <c r="F1714" s="315">
        <v>0</v>
      </c>
      <c r="G1714" s="316">
        <v>0</v>
      </c>
      <c r="H1714" s="307">
        <v>164000</v>
      </c>
      <c r="I1714" s="328">
        <v>1508800</v>
      </c>
      <c r="J1714" s="333">
        <v>-164000</v>
      </c>
      <c r="K1714" s="289">
        <v>-1508800</v>
      </c>
    </row>
    <row r="1715" spans="1:11" s="15" customFormat="1" outlineLevel="2" x14ac:dyDescent="0.3">
      <c r="A1715" s="98" t="s">
        <v>1817</v>
      </c>
      <c r="B1715" s="99" t="s">
        <v>271</v>
      </c>
      <c r="C1715" s="127">
        <v>92299808030</v>
      </c>
      <c r="D1715" s="288">
        <v>42690</v>
      </c>
      <c r="E1715" s="301">
        <v>9.2100000000000009</v>
      </c>
      <c r="F1715" s="315">
        <v>0</v>
      </c>
      <c r="G1715" s="316">
        <v>0</v>
      </c>
      <c r="H1715" s="307">
        <v>150000</v>
      </c>
      <c r="I1715" s="328">
        <v>1381500</v>
      </c>
      <c r="J1715" s="333">
        <v>-150000</v>
      </c>
      <c r="K1715" s="289">
        <v>-1381500</v>
      </c>
    </row>
    <row r="1716" spans="1:11" s="15" customFormat="1" outlineLevel="2" x14ac:dyDescent="0.3">
      <c r="A1716" s="98" t="s">
        <v>1817</v>
      </c>
      <c r="B1716" s="99" t="s">
        <v>271</v>
      </c>
      <c r="C1716" s="127">
        <v>92299808030</v>
      </c>
      <c r="D1716" s="288">
        <v>42690</v>
      </c>
      <c r="E1716" s="301">
        <v>9.2200000000000006</v>
      </c>
      <c r="F1716" s="315">
        <v>0</v>
      </c>
      <c r="G1716" s="316">
        <v>0</v>
      </c>
      <c r="H1716" s="307">
        <v>43000</v>
      </c>
      <c r="I1716" s="328">
        <v>396460</v>
      </c>
      <c r="J1716" s="333">
        <v>-43000</v>
      </c>
      <c r="K1716" s="289">
        <v>-396460</v>
      </c>
    </row>
    <row r="1717" spans="1:11" s="15" customFormat="1" outlineLevel="2" x14ac:dyDescent="0.3">
      <c r="A1717" s="98" t="s">
        <v>1817</v>
      </c>
      <c r="B1717" s="99" t="s">
        <v>271</v>
      </c>
      <c r="C1717" s="127">
        <v>92299808030</v>
      </c>
      <c r="D1717" s="288">
        <v>42690</v>
      </c>
      <c r="E1717" s="301">
        <v>9.23</v>
      </c>
      <c r="F1717" s="315">
        <v>0</v>
      </c>
      <c r="G1717" s="316">
        <v>0</v>
      </c>
      <c r="H1717" s="307">
        <v>347000</v>
      </c>
      <c r="I1717" s="328">
        <v>3202810</v>
      </c>
      <c r="J1717" s="333">
        <v>-347000</v>
      </c>
      <c r="K1717" s="289">
        <v>-3202810</v>
      </c>
    </row>
    <row r="1718" spans="1:11" s="15" customFormat="1" outlineLevel="2" x14ac:dyDescent="0.3">
      <c r="A1718" s="98" t="s">
        <v>1817</v>
      </c>
      <c r="B1718" s="99" t="s">
        <v>271</v>
      </c>
      <c r="C1718" s="127">
        <v>92299808030</v>
      </c>
      <c r="D1718" s="288">
        <v>42690</v>
      </c>
      <c r="E1718" s="301">
        <v>9.24</v>
      </c>
      <c r="F1718" s="315">
        <v>0</v>
      </c>
      <c r="G1718" s="316">
        <v>0</v>
      </c>
      <c r="H1718" s="307">
        <v>30000</v>
      </c>
      <c r="I1718" s="328">
        <v>277200</v>
      </c>
      <c r="J1718" s="333">
        <v>-30000</v>
      </c>
      <c r="K1718" s="289">
        <v>-277200</v>
      </c>
    </row>
    <row r="1719" spans="1:11" s="15" customFormat="1" outlineLevel="2" x14ac:dyDescent="0.3">
      <c r="A1719" s="98" t="s">
        <v>1817</v>
      </c>
      <c r="B1719" s="99" t="s">
        <v>271</v>
      </c>
      <c r="C1719" s="127">
        <v>92299808030</v>
      </c>
      <c r="D1719" s="288">
        <v>42690</v>
      </c>
      <c r="E1719" s="301">
        <v>9.25</v>
      </c>
      <c r="F1719" s="315">
        <v>0</v>
      </c>
      <c r="G1719" s="316">
        <v>0</v>
      </c>
      <c r="H1719" s="307">
        <v>16000</v>
      </c>
      <c r="I1719" s="328">
        <v>148000</v>
      </c>
      <c r="J1719" s="333">
        <v>-16000</v>
      </c>
      <c r="K1719" s="289">
        <v>-148000</v>
      </c>
    </row>
    <row r="1720" spans="1:11" s="15" customFormat="1" outlineLevel="2" x14ac:dyDescent="0.3">
      <c r="A1720" s="98" t="s">
        <v>1817</v>
      </c>
      <c r="B1720" s="99" t="s">
        <v>271</v>
      </c>
      <c r="C1720" s="127">
        <v>92299808030</v>
      </c>
      <c r="D1720" s="288">
        <v>42690</v>
      </c>
      <c r="E1720" s="301">
        <v>9.27</v>
      </c>
      <c r="F1720" s="315">
        <v>0</v>
      </c>
      <c r="G1720" s="316">
        <v>0</v>
      </c>
      <c r="H1720" s="307">
        <v>150000</v>
      </c>
      <c r="I1720" s="328">
        <v>1390500</v>
      </c>
      <c r="J1720" s="333">
        <v>-150000</v>
      </c>
      <c r="K1720" s="289">
        <v>-1390500</v>
      </c>
    </row>
    <row r="1721" spans="1:11" s="15" customFormat="1" outlineLevel="2" x14ac:dyDescent="0.3">
      <c r="A1721" s="98" t="s">
        <v>1817</v>
      </c>
      <c r="B1721" s="99" t="s">
        <v>271</v>
      </c>
      <c r="C1721" s="127">
        <v>92299808030</v>
      </c>
      <c r="D1721" s="288">
        <v>42690</v>
      </c>
      <c r="E1721" s="301">
        <v>9.3000000000000007</v>
      </c>
      <c r="F1721" s="315">
        <v>0</v>
      </c>
      <c r="G1721" s="316">
        <v>0</v>
      </c>
      <c r="H1721" s="307">
        <v>150000</v>
      </c>
      <c r="I1721" s="328">
        <v>1395000</v>
      </c>
      <c r="J1721" s="333">
        <v>-150000</v>
      </c>
      <c r="K1721" s="289">
        <v>-1395000</v>
      </c>
    </row>
    <row r="1722" spans="1:11" s="15" customFormat="1" outlineLevel="2" x14ac:dyDescent="0.3">
      <c r="A1722" s="98" t="s">
        <v>1817</v>
      </c>
      <c r="B1722" s="99" t="s">
        <v>271</v>
      </c>
      <c r="C1722" s="127">
        <v>92299808030</v>
      </c>
      <c r="D1722" s="288">
        <v>42690</v>
      </c>
      <c r="E1722" s="301">
        <v>9.31</v>
      </c>
      <c r="F1722" s="315">
        <v>0</v>
      </c>
      <c r="G1722" s="316">
        <v>0</v>
      </c>
      <c r="H1722" s="307">
        <v>98000</v>
      </c>
      <c r="I1722" s="328">
        <v>912380</v>
      </c>
      <c r="J1722" s="333">
        <v>-98000</v>
      </c>
      <c r="K1722" s="289">
        <v>-912380</v>
      </c>
    </row>
    <row r="1723" spans="1:11" s="15" customFormat="1" outlineLevel="2" x14ac:dyDescent="0.3">
      <c r="A1723" s="98" t="s">
        <v>1817</v>
      </c>
      <c r="B1723" s="99" t="s">
        <v>271</v>
      </c>
      <c r="C1723" s="127">
        <v>92299808030</v>
      </c>
      <c r="D1723" s="288">
        <v>42690</v>
      </c>
      <c r="E1723" s="301">
        <v>9.32</v>
      </c>
      <c r="F1723" s="315">
        <v>0</v>
      </c>
      <c r="G1723" s="316">
        <v>0</v>
      </c>
      <c r="H1723" s="307">
        <v>252000</v>
      </c>
      <c r="I1723" s="328">
        <v>2348640</v>
      </c>
      <c r="J1723" s="333">
        <v>-252000</v>
      </c>
      <c r="K1723" s="289">
        <v>-2348640</v>
      </c>
    </row>
    <row r="1724" spans="1:11" s="15" customFormat="1" outlineLevel="2" x14ac:dyDescent="0.3">
      <c r="A1724" s="98" t="s">
        <v>1817</v>
      </c>
      <c r="B1724" s="99" t="s">
        <v>271</v>
      </c>
      <c r="C1724" s="127">
        <v>92299808030</v>
      </c>
      <c r="D1724" s="288">
        <v>42690</v>
      </c>
      <c r="E1724" s="301">
        <v>9.33</v>
      </c>
      <c r="F1724" s="315">
        <v>0</v>
      </c>
      <c r="G1724" s="316">
        <v>0</v>
      </c>
      <c r="H1724" s="307">
        <v>200000</v>
      </c>
      <c r="I1724" s="328">
        <v>1866000</v>
      </c>
      <c r="J1724" s="333">
        <v>-200000</v>
      </c>
      <c r="K1724" s="289">
        <v>-1866000</v>
      </c>
    </row>
    <row r="1725" spans="1:11" s="15" customFormat="1" outlineLevel="2" x14ac:dyDescent="0.3">
      <c r="A1725" s="98" t="s">
        <v>1817</v>
      </c>
      <c r="B1725" s="99" t="s">
        <v>271</v>
      </c>
      <c r="C1725" s="127">
        <v>92299808030</v>
      </c>
      <c r="D1725" s="288">
        <v>42690</v>
      </c>
      <c r="E1725" s="301">
        <v>9.34</v>
      </c>
      <c r="F1725" s="315">
        <v>0</v>
      </c>
      <c r="G1725" s="316">
        <v>0</v>
      </c>
      <c r="H1725" s="307">
        <v>77000</v>
      </c>
      <c r="I1725" s="328">
        <v>719180</v>
      </c>
      <c r="J1725" s="333">
        <v>-77000</v>
      </c>
      <c r="K1725" s="289">
        <v>-719180</v>
      </c>
    </row>
    <row r="1726" spans="1:11" s="15" customFormat="1" outlineLevel="2" x14ac:dyDescent="0.3">
      <c r="A1726" s="98" t="s">
        <v>1817</v>
      </c>
      <c r="B1726" s="99" t="s">
        <v>271</v>
      </c>
      <c r="C1726" s="127">
        <v>92299808030</v>
      </c>
      <c r="D1726" s="288">
        <v>42690</v>
      </c>
      <c r="E1726" s="301">
        <v>9.35</v>
      </c>
      <c r="F1726" s="315">
        <v>0</v>
      </c>
      <c r="G1726" s="316">
        <v>0</v>
      </c>
      <c r="H1726" s="307">
        <v>23000</v>
      </c>
      <c r="I1726" s="328">
        <v>215050</v>
      </c>
      <c r="J1726" s="333">
        <v>-23000</v>
      </c>
      <c r="K1726" s="289">
        <v>-215050</v>
      </c>
    </row>
    <row r="1727" spans="1:11" s="15" customFormat="1" outlineLevel="2" x14ac:dyDescent="0.3">
      <c r="A1727" s="98" t="s">
        <v>1817</v>
      </c>
      <c r="B1727" s="99" t="s">
        <v>271</v>
      </c>
      <c r="C1727" s="127">
        <v>92299808030</v>
      </c>
      <c r="D1727" s="288">
        <v>42690</v>
      </c>
      <c r="E1727" s="301">
        <v>9.36</v>
      </c>
      <c r="F1727" s="315">
        <v>0</v>
      </c>
      <c r="G1727" s="316">
        <v>0</v>
      </c>
      <c r="H1727" s="307">
        <v>50000</v>
      </c>
      <c r="I1727" s="328">
        <v>468000</v>
      </c>
      <c r="J1727" s="333">
        <v>-50000</v>
      </c>
      <c r="K1727" s="289">
        <v>-468000</v>
      </c>
    </row>
    <row r="1728" spans="1:11" s="15" customFormat="1" outlineLevel="2" x14ac:dyDescent="0.3">
      <c r="A1728" s="98" t="s">
        <v>1817</v>
      </c>
      <c r="B1728" s="99" t="s">
        <v>271</v>
      </c>
      <c r="C1728" s="127">
        <v>92299808030</v>
      </c>
      <c r="D1728" s="288">
        <v>42690</v>
      </c>
      <c r="E1728" s="301">
        <v>9.3699999999999992</v>
      </c>
      <c r="F1728" s="315">
        <v>0</v>
      </c>
      <c r="G1728" s="316">
        <v>0</v>
      </c>
      <c r="H1728" s="307">
        <v>50000</v>
      </c>
      <c r="I1728" s="328">
        <v>468500</v>
      </c>
      <c r="J1728" s="333">
        <v>-50000</v>
      </c>
      <c r="K1728" s="289">
        <v>-468500</v>
      </c>
    </row>
    <row r="1729" spans="1:11" s="15" customFormat="1" outlineLevel="2" x14ac:dyDescent="0.3">
      <c r="A1729" s="98" t="s">
        <v>1817</v>
      </c>
      <c r="B1729" s="99" t="s">
        <v>271</v>
      </c>
      <c r="C1729" s="127">
        <v>92299808030</v>
      </c>
      <c r="D1729" s="288">
        <v>42690</v>
      </c>
      <c r="E1729" s="301">
        <v>9.3800000000000008</v>
      </c>
      <c r="F1729" s="315">
        <v>0</v>
      </c>
      <c r="G1729" s="316">
        <v>0</v>
      </c>
      <c r="H1729" s="307">
        <v>100000</v>
      </c>
      <c r="I1729" s="328">
        <v>938000</v>
      </c>
      <c r="J1729" s="333">
        <v>-100000</v>
      </c>
      <c r="K1729" s="289">
        <v>-938000</v>
      </c>
    </row>
    <row r="1730" spans="1:11" s="15" customFormat="1" outlineLevel="2" x14ac:dyDescent="0.3">
      <c r="A1730" s="98" t="s">
        <v>1817</v>
      </c>
      <c r="B1730" s="99" t="s">
        <v>271</v>
      </c>
      <c r="C1730" s="127">
        <v>92299808030</v>
      </c>
      <c r="D1730" s="288">
        <v>42690</v>
      </c>
      <c r="E1730" s="301">
        <v>9.39</v>
      </c>
      <c r="F1730" s="315">
        <v>0</v>
      </c>
      <c r="G1730" s="316">
        <v>0</v>
      </c>
      <c r="H1730" s="307">
        <v>150000</v>
      </c>
      <c r="I1730" s="328">
        <v>1408500</v>
      </c>
      <c r="J1730" s="333">
        <v>-150000</v>
      </c>
      <c r="K1730" s="289">
        <v>-1408500</v>
      </c>
    </row>
    <row r="1731" spans="1:11" s="15" customFormat="1" outlineLevel="2" x14ac:dyDescent="0.3">
      <c r="A1731" s="98" t="s">
        <v>1817</v>
      </c>
      <c r="B1731" s="99" t="s">
        <v>271</v>
      </c>
      <c r="C1731" s="127">
        <v>92299808030</v>
      </c>
      <c r="D1731" s="288">
        <v>42690</v>
      </c>
      <c r="E1731" s="301">
        <v>9.41</v>
      </c>
      <c r="F1731" s="315">
        <v>0</v>
      </c>
      <c r="G1731" s="316">
        <v>0</v>
      </c>
      <c r="H1731" s="307">
        <v>50000</v>
      </c>
      <c r="I1731" s="328">
        <v>470500</v>
      </c>
      <c r="J1731" s="333">
        <v>-50000</v>
      </c>
      <c r="K1731" s="289">
        <v>-470500</v>
      </c>
    </row>
    <row r="1732" spans="1:11" s="15" customFormat="1" outlineLevel="2" x14ac:dyDescent="0.3">
      <c r="A1732" s="98" t="s">
        <v>1817</v>
      </c>
      <c r="B1732" s="99" t="s">
        <v>271</v>
      </c>
      <c r="C1732" s="127">
        <v>92299808030</v>
      </c>
      <c r="D1732" s="288">
        <v>42691</v>
      </c>
      <c r="E1732" s="301">
        <v>9.35</v>
      </c>
      <c r="F1732" s="315">
        <v>0</v>
      </c>
      <c r="G1732" s="316">
        <v>0</v>
      </c>
      <c r="H1732" s="307">
        <v>20000</v>
      </c>
      <c r="I1732" s="328">
        <v>187000</v>
      </c>
      <c r="J1732" s="333">
        <v>-20000</v>
      </c>
      <c r="K1732" s="289">
        <v>-187000</v>
      </c>
    </row>
    <row r="1733" spans="1:11" s="15" customFormat="1" outlineLevel="2" x14ac:dyDescent="0.3">
      <c r="A1733" s="98" t="s">
        <v>1817</v>
      </c>
      <c r="B1733" s="99" t="s">
        <v>271</v>
      </c>
      <c r="C1733" s="127">
        <v>92299808030</v>
      </c>
      <c r="D1733" s="288">
        <v>42691</v>
      </c>
      <c r="E1733" s="301">
        <v>9.36</v>
      </c>
      <c r="F1733" s="315">
        <v>0</v>
      </c>
      <c r="G1733" s="316">
        <v>0</v>
      </c>
      <c r="H1733" s="307">
        <v>35000</v>
      </c>
      <c r="I1733" s="328">
        <v>327600</v>
      </c>
      <c r="J1733" s="333">
        <v>-35000</v>
      </c>
      <c r="K1733" s="289">
        <v>-327600</v>
      </c>
    </row>
    <row r="1734" spans="1:11" s="15" customFormat="1" outlineLevel="2" x14ac:dyDescent="0.3">
      <c r="A1734" s="98" t="s">
        <v>1817</v>
      </c>
      <c r="B1734" s="99" t="s">
        <v>271</v>
      </c>
      <c r="C1734" s="127">
        <v>92299808030</v>
      </c>
      <c r="D1734" s="288">
        <v>42691</v>
      </c>
      <c r="E1734" s="301">
        <v>9.3699999999999992</v>
      </c>
      <c r="F1734" s="315">
        <v>0</v>
      </c>
      <c r="G1734" s="316">
        <v>0</v>
      </c>
      <c r="H1734" s="307">
        <v>30000</v>
      </c>
      <c r="I1734" s="328">
        <v>281100</v>
      </c>
      <c r="J1734" s="333">
        <v>-30000</v>
      </c>
      <c r="K1734" s="289">
        <v>-281100</v>
      </c>
    </row>
    <row r="1735" spans="1:11" s="15" customFormat="1" outlineLevel="2" x14ac:dyDescent="0.3">
      <c r="A1735" s="98" t="s">
        <v>1817</v>
      </c>
      <c r="B1735" s="99" t="s">
        <v>271</v>
      </c>
      <c r="C1735" s="127">
        <v>92299808030</v>
      </c>
      <c r="D1735" s="288">
        <v>42691</v>
      </c>
      <c r="E1735" s="301">
        <v>9.3800000000000008</v>
      </c>
      <c r="F1735" s="315">
        <v>0</v>
      </c>
      <c r="G1735" s="316">
        <v>0</v>
      </c>
      <c r="H1735" s="307">
        <v>70000</v>
      </c>
      <c r="I1735" s="328">
        <v>656600</v>
      </c>
      <c r="J1735" s="333">
        <v>-70000</v>
      </c>
      <c r="K1735" s="289">
        <v>-656600</v>
      </c>
    </row>
    <row r="1736" spans="1:11" s="15" customFormat="1" outlineLevel="2" x14ac:dyDescent="0.3">
      <c r="A1736" s="98" t="s">
        <v>1817</v>
      </c>
      <c r="B1736" s="99" t="s">
        <v>271</v>
      </c>
      <c r="C1736" s="127">
        <v>92299808030</v>
      </c>
      <c r="D1736" s="288">
        <v>42691</v>
      </c>
      <c r="E1736" s="301">
        <v>9.39</v>
      </c>
      <c r="F1736" s="315">
        <v>0</v>
      </c>
      <c r="G1736" s="316">
        <v>0</v>
      </c>
      <c r="H1736" s="307">
        <v>20000</v>
      </c>
      <c r="I1736" s="328">
        <v>187800</v>
      </c>
      <c r="J1736" s="333">
        <v>-20000</v>
      </c>
      <c r="K1736" s="289">
        <v>-187800</v>
      </c>
    </row>
    <row r="1737" spans="1:11" s="15" customFormat="1" outlineLevel="2" x14ac:dyDescent="0.3">
      <c r="A1737" s="98" t="s">
        <v>1817</v>
      </c>
      <c r="B1737" s="99" t="s">
        <v>271</v>
      </c>
      <c r="C1737" s="127">
        <v>92299808030</v>
      </c>
      <c r="D1737" s="288">
        <v>42691</v>
      </c>
      <c r="E1737" s="301">
        <v>9.4</v>
      </c>
      <c r="F1737" s="315">
        <v>0</v>
      </c>
      <c r="G1737" s="316">
        <v>0</v>
      </c>
      <c r="H1737" s="307">
        <v>158000</v>
      </c>
      <c r="I1737" s="328">
        <v>1485200</v>
      </c>
      <c r="J1737" s="333">
        <v>-158000</v>
      </c>
      <c r="K1737" s="289">
        <v>-1485200</v>
      </c>
    </row>
    <row r="1738" spans="1:11" s="15" customFormat="1" outlineLevel="2" x14ac:dyDescent="0.3">
      <c r="A1738" s="98" t="s">
        <v>1817</v>
      </c>
      <c r="B1738" s="99" t="s">
        <v>271</v>
      </c>
      <c r="C1738" s="127">
        <v>92299808030</v>
      </c>
      <c r="D1738" s="288">
        <v>42691</v>
      </c>
      <c r="E1738" s="301">
        <v>9.41</v>
      </c>
      <c r="F1738" s="315">
        <v>0</v>
      </c>
      <c r="G1738" s="316">
        <v>0</v>
      </c>
      <c r="H1738" s="307">
        <v>71000</v>
      </c>
      <c r="I1738" s="328">
        <v>668110</v>
      </c>
      <c r="J1738" s="333">
        <v>-71000</v>
      </c>
      <c r="K1738" s="289">
        <v>-668110</v>
      </c>
    </row>
    <row r="1739" spans="1:11" s="15" customFormat="1" outlineLevel="2" x14ac:dyDescent="0.3">
      <c r="A1739" s="98" t="s">
        <v>1817</v>
      </c>
      <c r="B1739" s="99" t="s">
        <v>271</v>
      </c>
      <c r="C1739" s="127">
        <v>92299808030</v>
      </c>
      <c r="D1739" s="288">
        <v>42691</v>
      </c>
      <c r="E1739" s="301">
        <v>9.42</v>
      </c>
      <c r="F1739" s="315">
        <v>0</v>
      </c>
      <c r="G1739" s="316">
        <v>0</v>
      </c>
      <c r="H1739" s="307">
        <v>11000</v>
      </c>
      <c r="I1739" s="328">
        <v>103620</v>
      </c>
      <c r="J1739" s="333">
        <v>-11000</v>
      </c>
      <c r="K1739" s="289">
        <v>-103620</v>
      </c>
    </row>
    <row r="1740" spans="1:11" s="15" customFormat="1" outlineLevel="2" x14ac:dyDescent="0.3">
      <c r="A1740" s="98" t="s">
        <v>1817</v>
      </c>
      <c r="B1740" s="99" t="s">
        <v>271</v>
      </c>
      <c r="C1740" s="127">
        <v>92299808030</v>
      </c>
      <c r="D1740" s="288">
        <v>42691</v>
      </c>
      <c r="E1740" s="301">
        <v>9.43</v>
      </c>
      <c r="F1740" s="315">
        <v>0</v>
      </c>
      <c r="G1740" s="316">
        <v>0</v>
      </c>
      <c r="H1740" s="307">
        <v>70000</v>
      </c>
      <c r="I1740" s="328">
        <v>660100</v>
      </c>
      <c r="J1740" s="333">
        <v>-70000</v>
      </c>
      <c r="K1740" s="289">
        <v>-660100</v>
      </c>
    </row>
    <row r="1741" spans="1:11" s="15" customFormat="1" outlineLevel="2" x14ac:dyDescent="0.3">
      <c r="A1741" s="98" t="s">
        <v>1817</v>
      </c>
      <c r="B1741" s="99" t="s">
        <v>271</v>
      </c>
      <c r="C1741" s="127">
        <v>92299808030</v>
      </c>
      <c r="D1741" s="288">
        <v>42691</v>
      </c>
      <c r="E1741" s="301">
        <v>9.44</v>
      </c>
      <c r="F1741" s="315">
        <v>0</v>
      </c>
      <c r="G1741" s="316">
        <v>0</v>
      </c>
      <c r="H1741" s="307">
        <v>243000</v>
      </c>
      <c r="I1741" s="328">
        <v>2293920</v>
      </c>
      <c r="J1741" s="333">
        <v>-243000</v>
      </c>
      <c r="K1741" s="289">
        <v>-2293920</v>
      </c>
    </row>
    <row r="1742" spans="1:11" s="15" customFormat="1" outlineLevel="2" x14ac:dyDescent="0.3">
      <c r="A1742" s="98" t="s">
        <v>1817</v>
      </c>
      <c r="B1742" s="99" t="s">
        <v>271</v>
      </c>
      <c r="C1742" s="127">
        <v>92299808030</v>
      </c>
      <c r="D1742" s="288">
        <v>42691</v>
      </c>
      <c r="E1742" s="301">
        <v>9.4499999999999993</v>
      </c>
      <c r="F1742" s="315">
        <v>0</v>
      </c>
      <c r="G1742" s="316">
        <v>0</v>
      </c>
      <c r="H1742" s="307">
        <v>553000</v>
      </c>
      <c r="I1742" s="328">
        <v>5225850</v>
      </c>
      <c r="J1742" s="333">
        <v>-553000</v>
      </c>
      <c r="K1742" s="289">
        <v>-5225850</v>
      </c>
    </row>
    <row r="1743" spans="1:11" s="15" customFormat="1" outlineLevel="2" x14ac:dyDescent="0.3">
      <c r="A1743" s="98" t="s">
        <v>1817</v>
      </c>
      <c r="B1743" s="99" t="s">
        <v>271</v>
      </c>
      <c r="C1743" s="127">
        <v>92299808030</v>
      </c>
      <c r="D1743" s="288">
        <v>42691</v>
      </c>
      <c r="E1743" s="301">
        <v>9.4600000000000009</v>
      </c>
      <c r="F1743" s="315">
        <v>0</v>
      </c>
      <c r="G1743" s="316">
        <v>0</v>
      </c>
      <c r="H1743" s="307">
        <v>126000</v>
      </c>
      <c r="I1743" s="328">
        <v>1191960</v>
      </c>
      <c r="J1743" s="333">
        <v>-126000</v>
      </c>
      <c r="K1743" s="289">
        <v>-1191960</v>
      </c>
    </row>
    <row r="1744" spans="1:11" s="15" customFormat="1" outlineLevel="2" x14ac:dyDescent="0.3">
      <c r="A1744" s="98" t="s">
        <v>1817</v>
      </c>
      <c r="B1744" s="99" t="s">
        <v>271</v>
      </c>
      <c r="C1744" s="127">
        <v>92299808030</v>
      </c>
      <c r="D1744" s="288">
        <v>42691</v>
      </c>
      <c r="E1744" s="301">
        <v>9.4700000000000006</v>
      </c>
      <c r="F1744" s="315">
        <v>0</v>
      </c>
      <c r="G1744" s="316">
        <v>0</v>
      </c>
      <c r="H1744" s="307">
        <v>5000</v>
      </c>
      <c r="I1744" s="328">
        <v>47350</v>
      </c>
      <c r="J1744" s="333">
        <v>-5000</v>
      </c>
      <c r="K1744" s="289">
        <v>-47350</v>
      </c>
    </row>
    <row r="1745" spans="1:11" s="15" customFormat="1" outlineLevel="2" x14ac:dyDescent="0.3">
      <c r="A1745" s="98" t="s">
        <v>1817</v>
      </c>
      <c r="B1745" s="99" t="s">
        <v>271</v>
      </c>
      <c r="C1745" s="127">
        <v>92299808030</v>
      </c>
      <c r="D1745" s="288">
        <v>42691</v>
      </c>
      <c r="E1745" s="301">
        <v>9.48</v>
      </c>
      <c r="F1745" s="315">
        <v>0</v>
      </c>
      <c r="G1745" s="316">
        <v>0</v>
      </c>
      <c r="H1745" s="307">
        <v>90000</v>
      </c>
      <c r="I1745" s="328">
        <v>853200</v>
      </c>
      <c r="J1745" s="333">
        <v>-90000</v>
      </c>
      <c r="K1745" s="289">
        <v>-853200</v>
      </c>
    </row>
    <row r="1746" spans="1:11" s="15" customFormat="1" outlineLevel="2" x14ac:dyDescent="0.3">
      <c r="A1746" s="98" t="s">
        <v>1817</v>
      </c>
      <c r="B1746" s="99" t="s">
        <v>271</v>
      </c>
      <c r="C1746" s="127">
        <v>92299808030</v>
      </c>
      <c r="D1746" s="288">
        <v>42704</v>
      </c>
      <c r="E1746" s="301">
        <v>9.75</v>
      </c>
      <c r="F1746" s="315">
        <v>0</v>
      </c>
      <c r="G1746" s="316">
        <v>0</v>
      </c>
      <c r="H1746" s="307">
        <v>8000</v>
      </c>
      <c r="I1746" s="328">
        <v>78000</v>
      </c>
      <c r="J1746" s="333">
        <v>-8000</v>
      </c>
      <c r="K1746" s="289">
        <v>-78000</v>
      </c>
    </row>
    <row r="1747" spans="1:11" s="15" customFormat="1" outlineLevel="2" x14ac:dyDescent="0.3">
      <c r="A1747" s="98" t="s">
        <v>1817</v>
      </c>
      <c r="B1747" s="99" t="s">
        <v>271</v>
      </c>
      <c r="C1747" s="127">
        <v>92299808030</v>
      </c>
      <c r="D1747" s="288">
        <v>42704</v>
      </c>
      <c r="E1747" s="301">
        <v>9.76</v>
      </c>
      <c r="F1747" s="315">
        <v>0</v>
      </c>
      <c r="G1747" s="316">
        <v>0</v>
      </c>
      <c r="H1747" s="307">
        <v>19000</v>
      </c>
      <c r="I1747" s="328">
        <v>185440</v>
      </c>
      <c r="J1747" s="333">
        <v>-19000</v>
      </c>
      <c r="K1747" s="289">
        <v>-185440</v>
      </c>
    </row>
    <row r="1748" spans="1:11" s="15" customFormat="1" outlineLevel="2" x14ac:dyDescent="0.3">
      <c r="A1748" s="98" t="s">
        <v>1817</v>
      </c>
      <c r="B1748" s="99" t="s">
        <v>271</v>
      </c>
      <c r="C1748" s="127">
        <v>92299808030</v>
      </c>
      <c r="D1748" s="288">
        <v>42704</v>
      </c>
      <c r="E1748" s="301">
        <v>9.77</v>
      </c>
      <c r="F1748" s="315">
        <v>0</v>
      </c>
      <c r="G1748" s="316">
        <v>0</v>
      </c>
      <c r="H1748" s="307">
        <v>118000</v>
      </c>
      <c r="I1748" s="328">
        <v>1152860</v>
      </c>
      <c r="J1748" s="333">
        <v>-118000</v>
      </c>
      <c r="K1748" s="289">
        <v>-1152860</v>
      </c>
    </row>
    <row r="1749" spans="1:11" s="15" customFormat="1" outlineLevel="2" x14ac:dyDescent="0.3">
      <c r="A1749" s="98" t="s">
        <v>1817</v>
      </c>
      <c r="B1749" s="99" t="s">
        <v>271</v>
      </c>
      <c r="C1749" s="127">
        <v>92299808030</v>
      </c>
      <c r="D1749" s="288">
        <v>42704</v>
      </c>
      <c r="E1749" s="301">
        <v>9.7799999999999994</v>
      </c>
      <c r="F1749" s="315">
        <v>0</v>
      </c>
      <c r="G1749" s="316">
        <v>0</v>
      </c>
      <c r="H1749" s="307">
        <v>50000</v>
      </c>
      <c r="I1749" s="328">
        <v>489000</v>
      </c>
      <c r="J1749" s="333">
        <v>-50000</v>
      </c>
      <c r="K1749" s="289">
        <v>-489000</v>
      </c>
    </row>
    <row r="1750" spans="1:11" s="15" customFormat="1" outlineLevel="2" x14ac:dyDescent="0.3">
      <c r="A1750" s="98" t="s">
        <v>1817</v>
      </c>
      <c r="B1750" s="99" t="s">
        <v>271</v>
      </c>
      <c r="C1750" s="127">
        <v>92299808030</v>
      </c>
      <c r="D1750" s="288">
        <v>42704</v>
      </c>
      <c r="E1750" s="301">
        <v>9.7899999999999991</v>
      </c>
      <c r="F1750" s="315">
        <v>0</v>
      </c>
      <c r="G1750" s="316">
        <v>0</v>
      </c>
      <c r="H1750" s="307">
        <v>76000</v>
      </c>
      <c r="I1750" s="328">
        <v>744040</v>
      </c>
      <c r="J1750" s="333">
        <v>-76000</v>
      </c>
      <c r="K1750" s="289">
        <v>-744040</v>
      </c>
    </row>
    <row r="1751" spans="1:11" s="15" customFormat="1" outlineLevel="2" x14ac:dyDescent="0.3">
      <c r="A1751" s="98" t="s">
        <v>1817</v>
      </c>
      <c r="B1751" s="99" t="s">
        <v>271</v>
      </c>
      <c r="C1751" s="127">
        <v>92299808030</v>
      </c>
      <c r="D1751" s="288">
        <v>42704</v>
      </c>
      <c r="E1751" s="301">
        <v>9.8000000000000007</v>
      </c>
      <c r="F1751" s="315">
        <v>0</v>
      </c>
      <c r="G1751" s="316">
        <v>0</v>
      </c>
      <c r="H1751" s="307">
        <v>247000</v>
      </c>
      <c r="I1751" s="328">
        <v>2420600</v>
      </c>
      <c r="J1751" s="333">
        <v>-247000</v>
      </c>
      <c r="K1751" s="289">
        <v>-2420600</v>
      </c>
    </row>
    <row r="1752" spans="1:11" s="15" customFormat="1" outlineLevel="2" x14ac:dyDescent="0.3">
      <c r="A1752" s="98" t="s">
        <v>1817</v>
      </c>
      <c r="B1752" s="99" t="s">
        <v>271</v>
      </c>
      <c r="C1752" s="127">
        <v>92299808030</v>
      </c>
      <c r="D1752" s="288">
        <v>42704</v>
      </c>
      <c r="E1752" s="301">
        <v>9.81</v>
      </c>
      <c r="F1752" s="315">
        <v>0</v>
      </c>
      <c r="G1752" s="316">
        <v>0</v>
      </c>
      <c r="H1752" s="307">
        <v>147000</v>
      </c>
      <c r="I1752" s="328">
        <v>1442070</v>
      </c>
      <c r="J1752" s="333">
        <v>-147000</v>
      </c>
      <c r="K1752" s="289">
        <v>-1442070</v>
      </c>
    </row>
    <row r="1753" spans="1:11" s="15" customFormat="1" outlineLevel="2" x14ac:dyDescent="0.3">
      <c r="A1753" s="98" t="s">
        <v>1817</v>
      </c>
      <c r="B1753" s="99" t="s">
        <v>271</v>
      </c>
      <c r="C1753" s="127">
        <v>92299808030</v>
      </c>
      <c r="D1753" s="288">
        <v>42704</v>
      </c>
      <c r="E1753" s="301">
        <v>9.82</v>
      </c>
      <c r="F1753" s="315">
        <v>0</v>
      </c>
      <c r="G1753" s="316">
        <v>0</v>
      </c>
      <c r="H1753" s="307">
        <v>221000</v>
      </c>
      <c r="I1753" s="328">
        <v>2170220</v>
      </c>
      <c r="J1753" s="333">
        <v>-221000</v>
      </c>
      <c r="K1753" s="289">
        <v>-2170220</v>
      </c>
    </row>
    <row r="1754" spans="1:11" s="15" customFormat="1" outlineLevel="2" x14ac:dyDescent="0.3">
      <c r="A1754" s="98" t="s">
        <v>1817</v>
      </c>
      <c r="B1754" s="99" t="s">
        <v>271</v>
      </c>
      <c r="C1754" s="127">
        <v>92299808030</v>
      </c>
      <c r="D1754" s="288">
        <v>42704</v>
      </c>
      <c r="E1754" s="301">
        <v>9.83</v>
      </c>
      <c r="F1754" s="315">
        <v>0</v>
      </c>
      <c r="G1754" s="316">
        <v>0</v>
      </c>
      <c r="H1754" s="307">
        <v>199000</v>
      </c>
      <c r="I1754" s="328">
        <v>1956170</v>
      </c>
      <c r="J1754" s="333">
        <v>-199000</v>
      </c>
      <c r="K1754" s="289">
        <v>-1956170</v>
      </c>
    </row>
    <row r="1755" spans="1:11" s="15" customFormat="1" outlineLevel="2" x14ac:dyDescent="0.3">
      <c r="A1755" s="98" t="s">
        <v>1817</v>
      </c>
      <c r="B1755" s="99" t="s">
        <v>271</v>
      </c>
      <c r="C1755" s="127">
        <v>92299808030</v>
      </c>
      <c r="D1755" s="288">
        <v>42704</v>
      </c>
      <c r="E1755" s="301">
        <v>9.84</v>
      </c>
      <c r="F1755" s="315">
        <v>0</v>
      </c>
      <c r="G1755" s="316">
        <v>0</v>
      </c>
      <c r="H1755" s="307">
        <v>225000</v>
      </c>
      <c r="I1755" s="328">
        <v>2214000</v>
      </c>
      <c r="J1755" s="333">
        <v>-225000</v>
      </c>
      <c r="K1755" s="289">
        <v>-2214000</v>
      </c>
    </row>
    <row r="1756" spans="1:11" s="15" customFormat="1" outlineLevel="2" x14ac:dyDescent="0.3">
      <c r="A1756" s="98" t="s">
        <v>1817</v>
      </c>
      <c r="B1756" s="99" t="s">
        <v>271</v>
      </c>
      <c r="C1756" s="127">
        <v>92299808030</v>
      </c>
      <c r="D1756" s="288">
        <v>42704</v>
      </c>
      <c r="E1756" s="301">
        <v>9.85</v>
      </c>
      <c r="F1756" s="315">
        <v>0</v>
      </c>
      <c r="G1756" s="316">
        <v>0</v>
      </c>
      <c r="H1756" s="307">
        <v>12000</v>
      </c>
      <c r="I1756" s="328">
        <v>118200</v>
      </c>
      <c r="J1756" s="333">
        <v>-12000</v>
      </c>
      <c r="K1756" s="289">
        <v>-118200</v>
      </c>
    </row>
    <row r="1757" spans="1:11" s="15" customFormat="1" outlineLevel="2" x14ac:dyDescent="0.3">
      <c r="A1757" s="98" t="s">
        <v>1817</v>
      </c>
      <c r="B1757" s="99" t="s">
        <v>271</v>
      </c>
      <c r="C1757" s="127">
        <v>92299808030</v>
      </c>
      <c r="D1757" s="288">
        <v>42705</v>
      </c>
      <c r="E1757" s="301">
        <v>9.7799999999999994</v>
      </c>
      <c r="F1757" s="315">
        <v>0</v>
      </c>
      <c r="G1757" s="316">
        <v>0</v>
      </c>
      <c r="H1757" s="307">
        <v>55000</v>
      </c>
      <c r="I1757" s="328">
        <v>537900</v>
      </c>
      <c r="J1757" s="333">
        <v>-55000</v>
      </c>
      <c r="K1757" s="289">
        <v>-537900</v>
      </c>
    </row>
    <row r="1758" spans="1:11" s="15" customFormat="1" outlineLevel="2" x14ac:dyDescent="0.3">
      <c r="A1758" s="98" t="s">
        <v>1817</v>
      </c>
      <c r="B1758" s="99" t="s">
        <v>271</v>
      </c>
      <c r="C1758" s="127">
        <v>92299808030</v>
      </c>
      <c r="D1758" s="288">
        <v>42705</v>
      </c>
      <c r="E1758" s="301">
        <v>9.7899999999999991</v>
      </c>
      <c r="F1758" s="315">
        <v>0</v>
      </c>
      <c r="G1758" s="316">
        <v>0</v>
      </c>
      <c r="H1758" s="307">
        <v>5000</v>
      </c>
      <c r="I1758" s="328">
        <v>48950</v>
      </c>
      <c r="J1758" s="333">
        <v>-5000</v>
      </c>
      <c r="K1758" s="289">
        <v>-48950</v>
      </c>
    </row>
    <row r="1759" spans="1:11" s="15" customFormat="1" outlineLevel="2" x14ac:dyDescent="0.3">
      <c r="A1759" s="98" t="s">
        <v>1817</v>
      </c>
      <c r="B1759" s="99" t="s">
        <v>271</v>
      </c>
      <c r="C1759" s="127">
        <v>92299808030</v>
      </c>
      <c r="D1759" s="288">
        <v>42705</v>
      </c>
      <c r="E1759" s="301">
        <v>9.8000000000000007</v>
      </c>
      <c r="F1759" s="315">
        <v>0</v>
      </c>
      <c r="G1759" s="316">
        <v>0</v>
      </c>
      <c r="H1759" s="307">
        <v>185000</v>
      </c>
      <c r="I1759" s="328">
        <v>1813000</v>
      </c>
      <c r="J1759" s="333">
        <v>-185000</v>
      </c>
      <c r="K1759" s="289">
        <v>-1813000</v>
      </c>
    </row>
    <row r="1760" spans="1:11" s="15" customFormat="1" outlineLevel="2" x14ac:dyDescent="0.3">
      <c r="A1760" s="98" t="s">
        <v>1817</v>
      </c>
      <c r="B1760" s="99" t="s">
        <v>271</v>
      </c>
      <c r="C1760" s="127">
        <v>92299808030</v>
      </c>
      <c r="D1760" s="288">
        <v>42706</v>
      </c>
      <c r="E1760" s="301">
        <v>9.77</v>
      </c>
      <c r="F1760" s="315">
        <v>0</v>
      </c>
      <c r="G1760" s="316">
        <v>0</v>
      </c>
      <c r="H1760" s="307">
        <v>100000</v>
      </c>
      <c r="I1760" s="328">
        <v>977000</v>
      </c>
      <c r="J1760" s="333">
        <v>-100000</v>
      </c>
      <c r="K1760" s="289">
        <v>-977000</v>
      </c>
    </row>
    <row r="1761" spans="1:11" s="15" customFormat="1" outlineLevel="2" x14ac:dyDescent="0.3">
      <c r="A1761" s="98" t="s">
        <v>1817</v>
      </c>
      <c r="B1761" s="99" t="s">
        <v>271</v>
      </c>
      <c r="C1761" s="127">
        <v>92299808030</v>
      </c>
      <c r="D1761" s="288">
        <v>42706</v>
      </c>
      <c r="E1761" s="301">
        <v>9.8000000000000007</v>
      </c>
      <c r="F1761" s="315">
        <v>0</v>
      </c>
      <c r="G1761" s="316">
        <v>0</v>
      </c>
      <c r="H1761" s="307">
        <v>200000</v>
      </c>
      <c r="I1761" s="328">
        <v>1960000</v>
      </c>
      <c r="J1761" s="333">
        <v>-200000</v>
      </c>
      <c r="K1761" s="289">
        <v>-1960000</v>
      </c>
    </row>
    <row r="1762" spans="1:11" s="15" customFormat="1" outlineLevel="2" x14ac:dyDescent="0.3">
      <c r="A1762" s="98" t="s">
        <v>1817</v>
      </c>
      <c r="B1762" s="99" t="s">
        <v>271</v>
      </c>
      <c r="C1762" s="127">
        <v>92299808030</v>
      </c>
      <c r="D1762" s="288">
        <v>42716</v>
      </c>
      <c r="E1762" s="301">
        <v>9.02</v>
      </c>
      <c r="F1762" s="315">
        <v>156000</v>
      </c>
      <c r="G1762" s="316">
        <v>1407120</v>
      </c>
      <c r="H1762" s="306">
        <v>0</v>
      </c>
      <c r="I1762" s="301">
        <v>0</v>
      </c>
      <c r="J1762" s="333">
        <v>156000</v>
      </c>
      <c r="K1762" s="289">
        <v>1407120</v>
      </c>
    </row>
    <row r="1763" spans="1:11" s="15" customFormat="1" outlineLevel="2" x14ac:dyDescent="0.3">
      <c r="A1763" s="98" t="s">
        <v>1817</v>
      </c>
      <c r="B1763" s="99" t="s">
        <v>271</v>
      </c>
      <c r="C1763" s="127">
        <v>92299808030</v>
      </c>
      <c r="D1763" s="288">
        <v>42716</v>
      </c>
      <c r="E1763" s="301">
        <v>9.0299999999999994</v>
      </c>
      <c r="F1763" s="315">
        <v>44000</v>
      </c>
      <c r="G1763" s="316">
        <v>397320</v>
      </c>
      <c r="H1763" s="306">
        <v>0</v>
      </c>
      <c r="I1763" s="301">
        <v>0</v>
      </c>
      <c r="J1763" s="333">
        <v>44000</v>
      </c>
      <c r="K1763" s="289">
        <v>397320</v>
      </c>
    </row>
    <row r="1764" spans="1:11" s="15" customFormat="1" outlineLevel="2" x14ac:dyDescent="0.3">
      <c r="A1764" s="98" t="s">
        <v>1817</v>
      </c>
      <c r="B1764" s="99" t="s">
        <v>271</v>
      </c>
      <c r="C1764" s="127">
        <v>92299808030</v>
      </c>
      <c r="D1764" s="288">
        <v>42716</v>
      </c>
      <c r="E1764" s="301">
        <v>9.0500000000000007</v>
      </c>
      <c r="F1764" s="315">
        <v>28000</v>
      </c>
      <c r="G1764" s="316">
        <v>253400</v>
      </c>
      <c r="H1764" s="306">
        <v>0</v>
      </c>
      <c r="I1764" s="301">
        <v>0</v>
      </c>
      <c r="J1764" s="333">
        <v>28000</v>
      </c>
      <c r="K1764" s="289">
        <v>253400</v>
      </c>
    </row>
    <row r="1765" spans="1:11" s="15" customFormat="1" outlineLevel="2" x14ac:dyDescent="0.3">
      <c r="A1765" s="98" t="s">
        <v>1817</v>
      </c>
      <c r="B1765" s="99" t="s">
        <v>271</v>
      </c>
      <c r="C1765" s="127">
        <v>92299808030</v>
      </c>
      <c r="D1765" s="288">
        <v>42716</v>
      </c>
      <c r="E1765" s="301">
        <v>9.07</v>
      </c>
      <c r="F1765" s="315">
        <v>40000</v>
      </c>
      <c r="G1765" s="316">
        <v>362800</v>
      </c>
      <c r="H1765" s="306">
        <v>0</v>
      </c>
      <c r="I1765" s="301">
        <v>0</v>
      </c>
      <c r="J1765" s="333">
        <v>40000</v>
      </c>
      <c r="K1765" s="289">
        <v>362800</v>
      </c>
    </row>
    <row r="1766" spans="1:11" s="15" customFormat="1" outlineLevel="2" x14ac:dyDescent="0.3">
      <c r="A1766" s="98" t="s">
        <v>1817</v>
      </c>
      <c r="B1766" s="99" t="s">
        <v>271</v>
      </c>
      <c r="C1766" s="127">
        <v>92299808030</v>
      </c>
      <c r="D1766" s="288">
        <v>42716</v>
      </c>
      <c r="E1766" s="301">
        <v>9.08</v>
      </c>
      <c r="F1766" s="315">
        <v>50000</v>
      </c>
      <c r="G1766" s="316">
        <v>454000</v>
      </c>
      <c r="H1766" s="306">
        <v>0</v>
      </c>
      <c r="I1766" s="301">
        <v>0</v>
      </c>
      <c r="J1766" s="333">
        <v>50000</v>
      </c>
      <c r="K1766" s="289">
        <v>454000</v>
      </c>
    </row>
    <row r="1767" spans="1:11" s="15" customFormat="1" outlineLevel="2" x14ac:dyDescent="0.3">
      <c r="A1767" s="98" t="s">
        <v>1817</v>
      </c>
      <c r="B1767" s="99" t="s">
        <v>271</v>
      </c>
      <c r="C1767" s="127">
        <v>92299808030</v>
      </c>
      <c r="D1767" s="288">
        <v>42716</v>
      </c>
      <c r="E1767" s="301">
        <v>9.09</v>
      </c>
      <c r="F1767" s="315">
        <v>50000</v>
      </c>
      <c r="G1767" s="316">
        <v>454500</v>
      </c>
      <c r="H1767" s="306">
        <v>0</v>
      </c>
      <c r="I1767" s="301">
        <v>0</v>
      </c>
      <c r="J1767" s="333">
        <v>50000</v>
      </c>
      <c r="K1767" s="289">
        <v>454500</v>
      </c>
    </row>
    <row r="1768" spans="1:11" s="15" customFormat="1" outlineLevel="2" x14ac:dyDescent="0.3">
      <c r="A1768" s="98" t="s">
        <v>1817</v>
      </c>
      <c r="B1768" s="99" t="s">
        <v>271</v>
      </c>
      <c r="C1768" s="127">
        <v>92299808030</v>
      </c>
      <c r="D1768" s="288">
        <v>42717</v>
      </c>
      <c r="E1768" s="301">
        <v>9.1999999999999993</v>
      </c>
      <c r="F1768" s="315">
        <v>50000</v>
      </c>
      <c r="G1768" s="316">
        <v>460000</v>
      </c>
      <c r="H1768" s="306">
        <v>0</v>
      </c>
      <c r="I1768" s="301">
        <v>0</v>
      </c>
      <c r="J1768" s="333">
        <v>50000</v>
      </c>
      <c r="K1768" s="289">
        <v>460000</v>
      </c>
    </row>
    <row r="1769" spans="1:11" s="15" customFormat="1" outlineLevel="2" x14ac:dyDescent="0.3">
      <c r="A1769" s="98" t="s">
        <v>1817</v>
      </c>
      <c r="B1769" s="99" t="s">
        <v>271</v>
      </c>
      <c r="C1769" s="127">
        <v>92299808030</v>
      </c>
      <c r="D1769" s="288">
        <v>42717</v>
      </c>
      <c r="E1769" s="301">
        <v>9.2100000000000009</v>
      </c>
      <c r="F1769" s="315">
        <v>50000</v>
      </c>
      <c r="G1769" s="316">
        <v>460500</v>
      </c>
      <c r="H1769" s="306">
        <v>0</v>
      </c>
      <c r="I1769" s="301">
        <v>0</v>
      </c>
      <c r="J1769" s="333">
        <v>50000</v>
      </c>
      <c r="K1769" s="289">
        <v>460500</v>
      </c>
    </row>
    <row r="1770" spans="1:11" s="15" customFormat="1" outlineLevel="2" x14ac:dyDescent="0.3">
      <c r="A1770" s="98" t="s">
        <v>1817</v>
      </c>
      <c r="B1770" s="99" t="s">
        <v>271</v>
      </c>
      <c r="C1770" s="127">
        <v>92299808030</v>
      </c>
      <c r="D1770" s="288">
        <v>42717</v>
      </c>
      <c r="E1770" s="301">
        <v>9.2200000000000006</v>
      </c>
      <c r="F1770" s="315">
        <v>50000</v>
      </c>
      <c r="G1770" s="316">
        <v>461000</v>
      </c>
      <c r="H1770" s="306">
        <v>0</v>
      </c>
      <c r="I1770" s="301">
        <v>0</v>
      </c>
      <c r="J1770" s="333">
        <v>50000</v>
      </c>
      <c r="K1770" s="289">
        <v>461000</v>
      </c>
    </row>
    <row r="1771" spans="1:11" s="15" customFormat="1" outlineLevel="2" x14ac:dyDescent="0.3">
      <c r="A1771" s="98" t="s">
        <v>1817</v>
      </c>
      <c r="B1771" s="99" t="s">
        <v>271</v>
      </c>
      <c r="C1771" s="127">
        <v>92299808030</v>
      </c>
      <c r="D1771" s="288">
        <v>42717</v>
      </c>
      <c r="E1771" s="301">
        <v>9.23</v>
      </c>
      <c r="F1771" s="315">
        <v>100000</v>
      </c>
      <c r="G1771" s="316">
        <v>923000</v>
      </c>
      <c r="H1771" s="306">
        <v>0</v>
      </c>
      <c r="I1771" s="301">
        <v>0</v>
      </c>
      <c r="J1771" s="333">
        <v>100000</v>
      </c>
      <c r="K1771" s="289">
        <v>923000</v>
      </c>
    </row>
    <row r="1772" spans="1:11" s="15" customFormat="1" outlineLevel="2" x14ac:dyDescent="0.3">
      <c r="A1772" s="98" t="s">
        <v>1817</v>
      </c>
      <c r="B1772" s="99" t="s">
        <v>271</v>
      </c>
      <c r="C1772" s="127">
        <v>92299808030</v>
      </c>
      <c r="D1772" s="288">
        <v>42717</v>
      </c>
      <c r="E1772" s="301">
        <v>9.24</v>
      </c>
      <c r="F1772" s="315">
        <v>100000</v>
      </c>
      <c r="G1772" s="316">
        <v>924000</v>
      </c>
      <c r="H1772" s="306">
        <v>0</v>
      </c>
      <c r="I1772" s="301">
        <v>0</v>
      </c>
      <c r="J1772" s="333">
        <v>100000</v>
      </c>
      <c r="K1772" s="289">
        <v>924000</v>
      </c>
    </row>
    <row r="1773" spans="1:11" s="15" customFormat="1" outlineLevel="2" x14ac:dyDescent="0.3">
      <c r="A1773" s="98" t="s">
        <v>1817</v>
      </c>
      <c r="B1773" s="99" t="s">
        <v>271</v>
      </c>
      <c r="C1773" s="127">
        <v>92299808030</v>
      </c>
      <c r="D1773" s="288">
        <v>42718</v>
      </c>
      <c r="E1773" s="301">
        <v>9.19</v>
      </c>
      <c r="F1773" s="315">
        <v>100000</v>
      </c>
      <c r="G1773" s="316">
        <v>919000</v>
      </c>
      <c r="H1773" s="306">
        <v>0</v>
      </c>
      <c r="I1773" s="301">
        <v>0</v>
      </c>
      <c r="J1773" s="333">
        <v>100000</v>
      </c>
      <c r="K1773" s="289">
        <v>919000</v>
      </c>
    </row>
    <row r="1774" spans="1:11" s="15" customFormat="1" outlineLevel="2" x14ac:dyDescent="0.3">
      <c r="A1774" s="98" t="s">
        <v>1817</v>
      </c>
      <c r="B1774" s="99" t="s">
        <v>271</v>
      </c>
      <c r="C1774" s="127">
        <v>92299808030</v>
      </c>
      <c r="D1774" s="288">
        <v>42718</v>
      </c>
      <c r="E1774" s="301">
        <v>9.1999999999999993</v>
      </c>
      <c r="F1774" s="315">
        <v>375000</v>
      </c>
      <c r="G1774" s="316">
        <v>3450000</v>
      </c>
      <c r="H1774" s="306">
        <v>0</v>
      </c>
      <c r="I1774" s="301">
        <v>0</v>
      </c>
      <c r="J1774" s="333">
        <v>375000</v>
      </c>
      <c r="K1774" s="289">
        <v>3450000</v>
      </c>
    </row>
    <row r="1775" spans="1:11" s="15" customFormat="1" outlineLevel="2" x14ac:dyDescent="0.3">
      <c r="A1775" s="98" t="s">
        <v>1817</v>
      </c>
      <c r="B1775" s="99" t="s">
        <v>271</v>
      </c>
      <c r="C1775" s="127">
        <v>92299808030</v>
      </c>
      <c r="D1775" s="288">
        <v>42718</v>
      </c>
      <c r="E1775" s="301">
        <v>9.2100000000000009</v>
      </c>
      <c r="F1775" s="315">
        <v>25000</v>
      </c>
      <c r="G1775" s="316">
        <v>230250</v>
      </c>
      <c r="H1775" s="306">
        <v>0</v>
      </c>
      <c r="I1775" s="301">
        <v>0</v>
      </c>
      <c r="J1775" s="333">
        <v>25000</v>
      </c>
      <c r="K1775" s="289">
        <v>230250</v>
      </c>
    </row>
    <row r="1776" spans="1:11" s="15" customFormat="1" outlineLevel="2" x14ac:dyDescent="0.3">
      <c r="A1776" s="98" t="s">
        <v>1817</v>
      </c>
      <c r="B1776" s="99" t="s">
        <v>271</v>
      </c>
      <c r="C1776" s="127">
        <v>92299808030</v>
      </c>
      <c r="D1776" s="288">
        <v>42719</v>
      </c>
      <c r="E1776" s="301">
        <v>9.1199999999999992</v>
      </c>
      <c r="F1776" s="315">
        <v>363000</v>
      </c>
      <c r="G1776" s="316">
        <v>3310560</v>
      </c>
      <c r="H1776" s="306">
        <v>0</v>
      </c>
      <c r="I1776" s="301">
        <v>0</v>
      </c>
      <c r="J1776" s="333">
        <v>363000</v>
      </c>
      <c r="K1776" s="289">
        <v>3310560</v>
      </c>
    </row>
    <row r="1777" spans="1:11" s="15" customFormat="1" outlineLevel="2" x14ac:dyDescent="0.3">
      <c r="A1777" s="98" t="s">
        <v>1817</v>
      </c>
      <c r="B1777" s="99" t="s">
        <v>271</v>
      </c>
      <c r="C1777" s="127">
        <v>92299808030</v>
      </c>
      <c r="D1777" s="288">
        <v>42719</v>
      </c>
      <c r="E1777" s="301">
        <v>9.1300000000000008</v>
      </c>
      <c r="F1777" s="315">
        <v>600000</v>
      </c>
      <c r="G1777" s="316">
        <v>5478000</v>
      </c>
      <c r="H1777" s="306">
        <v>0</v>
      </c>
      <c r="I1777" s="301">
        <v>0</v>
      </c>
      <c r="J1777" s="333">
        <v>600000</v>
      </c>
      <c r="K1777" s="289">
        <v>5478000</v>
      </c>
    </row>
    <row r="1778" spans="1:11" s="15" customFormat="1" outlineLevel="2" x14ac:dyDescent="0.3">
      <c r="A1778" s="98" t="s">
        <v>1817</v>
      </c>
      <c r="B1778" s="99" t="s">
        <v>271</v>
      </c>
      <c r="C1778" s="127">
        <v>92299808030</v>
      </c>
      <c r="D1778" s="288">
        <v>42719</v>
      </c>
      <c r="E1778" s="301">
        <v>9.14</v>
      </c>
      <c r="F1778" s="315">
        <v>389000</v>
      </c>
      <c r="G1778" s="316">
        <v>3555460</v>
      </c>
      <c r="H1778" s="306">
        <v>0</v>
      </c>
      <c r="I1778" s="301">
        <v>0</v>
      </c>
      <c r="J1778" s="333">
        <v>389000</v>
      </c>
      <c r="K1778" s="289">
        <v>3555460</v>
      </c>
    </row>
    <row r="1779" spans="1:11" s="15" customFormat="1" outlineLevel="2" x14ac:dyDescent="0.3">
      <c r="A1779" s="98" t="s">
        <v>1817</v>
      </c>
      <c r="B1779" s="99" t="s">
        <v>271</v>
      </c>
      <c r="C1779" s="127">
        <v>92299808030</v>
      </c>
      <c r="D1779" s="288">
        <v>42719</v>
      </c>
      <c r="E1779" s="301">
        <v>9.15</v>
      </c>
      <c r="F1779" s="315">
        <v>644000</v>
      </c>
      <c r="G1779" s="316">
        <v>5892600</v>
      </c>
      <c r="H1779" s="306">
        <v>0</v>
      </c>
      <c r="I1779" s="301">
        <v>0</v>
      </c>
      <c r="J1779" s="333">
        <v>644000</v>
      </c>
      <c r="K1779" s="289">
        <v>5892600</v>
      </c>
    </row>
    <row r="1780" spans="1:11" s="15" customFormat="1" outlineLevel="2" x14ac:dyDescent="0.3">
      <c r="A1780" s="98" t="s">
        <v>1817</v>
      </c>
      <c r="B1780" s="99" t="s">
        <v>271</v>
      </c>
      <c r="C1780" s="127">
        <v>92299808030</v>
      </c>
      <c r="D1780" s="288">
        <v>42719</v>
      </c>
      <c r="E1780" s="301">
        <v>9.16</v>
      </c>
      <c r="F1780" s="315">
        <v>258000</v>
      </c>
      <c r="G1780" s="316">
        <v>2363280</v>
      </c>
      <c r="H1780" s="306">
        <v>0</v>
      </c>
      <c r="I1780" s="301">
        <v>0</v>
      </c>
      <c r="J1780" s="333">
        <v>258000</v>
      </c>
      <c r="K1780" s="289">
        <v>2363280</v>
      </c>
    </row>
    <row r="1781" spans="1:11" s="15" customFormat="1" outlineLevel="2" x14ac:dyDescent="0.3">
      <c r="A1781" s="98" t="s">
        <v>1817</v>
      </c>
      <c r="B1781" s="99" t="s">
        <v>271</v>
      </c>
      <c r="C1781" s="127">
        <v>92299808030</v>
      </c>
      <c r="D1781" s="288">
        <v>42720</v>
      </c>
      <c r="E1781" s="301">
        <v>9.08</v>
      </c>
      <c r="F1781" s="315">
        <v>18000</v>
      </c>
      <c r="G1781" s="316">
        <v>163440</v>
      </c>
      <c r="H1781" s="306">
        <v>0</v>
      </c>
      <c r="I1781" s="301">
        <v>0</v>
      </c>
      <c r="J1781" s="333">
        <v>18000</v>
      </c>
      <c r="K1781" s="289">
        <v>163440</v>
      </c>
    </row>
    <row r="1782" spans="1:11" s="15" customFormat="1" outlineLevel="2" x14ac:dyDescent="0.3">
      <c r="A1782" s="98" t="s">
        <v>1817</v>
      </c>
      <c r="B1782" s="99" t="s">
        <v>271</v>
      </c>
      <c r="C1782" s="127">
        <v>92299808030</v>
      </c>
      <c r="D1782" s="288">
        <v>42720</v>
      </c>
      <c r="E1782" s="301">
        <v>9.09</v>
      </c>
      <c r="F1782" s="315">
        <v>88000</v>
      </c>
      <c r="G1782" s="316">
        <v>799920</v>
      </c>
      <c r="H1782" s="306">
        <v>0</v>
      </c>
      <c r="I1782" s="301">
        <v>0</v>
      </c>
      <c r="J1782" s="333">
        <v>88000</v>
      </c>
      <c r="K1782" s="289">
        <v>799920</v>
      </c>
    </row>
    <row r="1783" spans="1:11" s="15" customFormat="1" outlineLevel="2" x14ac:dyDescent="0.3">
      <c r="A1783" s="98" t="s">
        <v>1817</v>
      </c>
      <c r="B1783" s="99" t="s">
        <v>271</v>
      </c>
      <c r="C1783" s="127">
        <v>92299808030</v>
      </c>
      <c r="D1783" s="288">
        <v>42720</v>
      </c>
      <c r="E1783" s="301">
        <v>9.1</v>
      </c>
      <c r="F1783" s="315">
        <v>150000</v>
      </c>
      <c r="G1783" s="316">
        <v>1365000</v>
      </c>
      <c r="H1783" s="306">
        <v>0</v>
      </c>
      <c r="I1783" s="301">
        <v>0</v>
      </c>
      <c r="J1783" s="333">
        <v>150000</v>
      </c>
      <c r="K1783" s="289">
        <v>1365000</v>
      </c>
    </row>
    <row r="1784" spans="1:11" s="15" customFormat="1" outlineLevel="2" x14ac:dyDescent="0.3">
      <c r="A1784" s="98" t="s">
        <v>1817</v>
      </c>
      <c r="B1784" s="99" t="s">
        <v>271</v>
      </c>
      <c r="C1784" s="127">
        <v>92299808030</v>
      </c>
      <c r="D1784" s="288">
        <v>42720</v>
      </c>
      <c r="E1784" s="301">
        <v>9.11</v>
      </c>
      <c r="F1784" s="315">
        <v>244000</v>
      </c>
      <c r="G1784" s="316">
        <v>2222840</v>
      </c>
      <c r="H1784" s="306">
        <v>0</v>
      </c>
      <c r="I1784" s="301">
        <v>0</v>
      </c>
      <c r="J1784" s="333">
        <v>244000</v>
      </c>
      <c r="K1784" s="289">
        <v>2222840</v>
      </c>
    </row>
    <row r="1785" spans="1:11" s="15" customFormat="1" outlineLevel="2" x14ac:dyDescent="0.3">
      <c r="A1785" s="98" t="s">
        <v>1817</v>
      </c>
      <c r="B1785" s="99" t="s">
        <v>271</v>
      </c>
      <c r="C1785" s="127">
        <v>92299808030</v>
      </c>
      <c r="D1785" s="288">
        <v>42720</v>
      </c>
      <c r="E1785" s="301">
        <v>9.1199999999999992</v>
      </c>
      <c r="F1785" s="315">
        <v>530000</v>
      </c>
      <c r="G1785" s="316">
        <v>4833600</v>
      </c>
      <c r="H1785" s="306">
        <v>0</v>
      </c>
      <c r="I1785" s="301">
        <v>0</v>
      </c>
      <c r="J1785" s="333">
        <v>530000</v>
      </c>
      <c r="K1785" s="289">
        <v>4833600</v>
      </c>
    </row>
    <row r="1786" spans="1:11" s="15" customFormat="1" outlineLevel="2" x14ac:dyDescent="0.3">
      <c r="A1786" s="98" t="s">
        <v>1817</v>
      </c>
      <c r="B1786" s="99" t="s">
        <v>271</v>
      </c>
      <c r="C1786" s="127">
        <v>92299808030</v>
      </c>
      <c r="D1786" s="288">
        <v>42720</v>
      </c>
      <c r="E1786" s="301">
        <v>9.1300000000000008</v>
      </c>
      <c r="F1786" s="315">
        <v>240000</v>
      </c>
      <c r="G1786" s="316">
        <v>2191200</v>
      </c>
      <c r="H1786" s="306">
        <v>0</v>
      </c>
      <c r="I1786" s="301">
        <v>0</v>
      </c>
      <c r="J1786" s="333">
        <v>240000</v>
      </c>
      <c r="K1786" s="289">
        <v>2191200</v>
      </c>
    </row>
    <row r="1787" spans="1:11" s="15" customFormat="1" outlineLevel="2" x14ac:dyDescent="0.3">
      <c r="A1787" s="98" t="s">
        <v>1817</v>
      </c>
      <c r="B1787" s="99" t="s">
        <v>271</v>
      </c>
      <c r="C1787" s="127">
        <v>92299808030</v>
      </c>
      <c r="D1787" s="288">
        <v>42720</v>
      </c>
      <c r="E1787" s="301">
        <v>9.14</v>
      </c>
      <c r="F1787" s="315">
        <v>150000</v>
      </c>
      <c r="G1787" s="316">
        <v>1371000</v>
      </c>
      <c r="H1787" s="306">
        <v>0</v>
      </c>
      <c r="I1787" s="301">
        <v>0</v>
      </c>
      <c r="J1787" s="333">
        <v>150000</v>
      </c>
      <c r="K1787" s="289">
        <v>1371000</v>
      </c>
    </row>
    <row r="1788" spans="1:11" s="15" customFormat="1" outlineLevel="2" x14ac:dyDescent="0.3">
      <c r="A1788" s="98" t="s">
        <v>1817</v>
      </c>
      <c r="B1788" s="99" t="s">
        <v>271</v>
      </c>
      <c r="C1788" s="127">
        <v>92299808030</v>
      </c>
      <c r="D1788" s="288">
        <v>42720</v>
      </c>
      <c r="E1788" s="301">
        <v>9.15</v>
      </c>
      <c r="F1788" s="315">
        <v>251000</v>
      </c>
      <c r="G1788" s="316">
        <v>2296650</v>
      </c>
      <c r="H1788" s="306">
        <v>0</v>
      </c>
      <c r="I1788" s="301">
        <v>0</v>
      </c>
      <c r="J1788" s="333">
        <v>251000</v>
      </c>
      <c r="K1788" s="289">
        <v>2296650</v>
      </c>
    </row>
    <row r="1789" spans="1:11" s="15" customFormat="1" outlineLevel="2" x14ac:dyDescent="0.3">
      <c r="A1789" s="98" t="s">
        <v>1817</v>
      </c>
      <c r="B1789" s="99" t="s">
        <v>271</v>
      </c>
      <c r="C1789" s="127">
        <v>92299808030</v>
      </c>
      <c r="D1789" s="288">
        <v>42720</v>
      </c>
      <c r="E1789" s="301">
        <v>9.16</v>
      </c>
      <c r="F1789" s="315">
        <v>359000</v>
      </c>
      <c r="G1789" s="316">
        <v>3288440</v>
      </c>
      <c r="H1789" s="306">
        <v>0</v>
      </c>
      <c r="I1789" s="301">
        <v>0</v>
      </c>
      <c r="J1789" s="333">
        <v>359000</v>
      </c>
      <c r="K1789" s="289">
        <v>3288440</v>
      </c>
    </row>
    <row r="1790" spans="1:11" s="15" customFormat="1" outlineLevel="2" x14ac:dyDescent="0.3">
      <c r="A1790" s="98" t="s">
        <v>1817</v>
      </c>
      <c r="B1790" s="99" t="s">
        <v>271</v>
      </c>
      <c r="C1790" s="127">
        <v>92299808030</v>
      </c>
      <c r="D1790" s="288">
        <v>42720</v>
      </c>
      <c r="E1790" s="301">
        <v>9.18</v>
      </c>
      <c r="F1790" s="315">
        <v>30000</v>
      </c>
      <c r="G1790" s="316">
        <v>275400</v>
      </c>
      <c r="H1790" s="306">
        <v>0</v>
      </c>
      <c r="I1790" s="301">
        <v>0</v>
      </c>
      <c r="J1790" s="333">
        <v>30000</v>
      </c>
      <c r="K1790" s="289">
        <v>275400</v>
      </c>
    </row>
    <row r="1791" spans="1:11" s="15" customFormat="1" outlineLevel="2" x14ac:dyDescent="0.3">
      <c r="A1791" s="98" t="s">
        <v>1817</v>
      </c>
      <c r="B1791" s="99" t="s">
        <v>271</v>
      </c>
      <c r="C1791" s="127">
        <v>92299808030</v>
      </c>
      <c r="D1791" s="288">
        <v>42720</v>
      </c>
      <c r="E1791" s="301">
        <v>9.19</v>
      </c>
      <c r="F1791" s="315">
        <v>80000</v>
      </c>
      <c r="G1791" s="316">
        <v>735200</v>
      </c>
      <c r="H1791" s="306">
        <v>0</v>
      </c>
      <c r="I1791" s="301">
        <v>0</v>
      </c>
      <c r="J1791" s="333">
        <v>80000</v>
      </c>
      <c r="K1791" s="289">
        <v>735200</v>
      </c>
    </row>
    <row r="1792" spans="1:11" s="15" customFormat="1" outlineLevel="2" x14ac:dyDescent="0.3">
      <c r="A1792" s="98" t="s">
        <v>1817</v>
      </c>
      <c r="B1792" s="99" t="s">
        <v>271</v>
      </c>
      <c r="C1792" s="127">
        <v>92299808030</v>
      </c>
      <c r="D1792" s="288">
        <v>42720</v>
      </c>
      <c r="E1792" s="301">
        <v>9.2100000000000009</v>
      </c>
      <c r="F1792" s="315">
        <v>90000</v>
      </c>
      <c r="G1792" s="316">
        <v>828900</v>
      </c>
      <c r="H1792" s="306">
        <v>0</v>
      </c>
      <c r="I1792" s="301">
        <v>0</v>
      </c>
      <c r="J1792" s="333">
        <v>90000</v>
      </c>
      <c r="K1792" s="289">
        <v>828900</v>
      </c>
    </row>
    <row r="1793" spans="1:11" s="15" customFormat="1" outlineLevel="2" x14ac:dyDescent="0.3">
      <c r="A1793" s="98" t="s">
        <v>1817</v>
      </c>
      <c r="B1793" s="99" t="s">
        <v>271</v>
      </c>
      <c r="C1793" s="127">
        <v>92299808030</v>
      </c>
      <c r="D1793" s="288">
        <v>42720</v>
      </c>
      <c r="E1793" s="301">
        <v>9.2200000000000006</v>
      </c>
      <c r="F1793" s="315">
        <v>216000</v>
      </c>
      <c r="G1793" s="316">
        <v>1991520</v>
      </c>
      <c r="H1793" s="306">
        <v>0</v>
      </c>
      <c r="I1793" s="301">
        <v>0</v>
      </c>
      <c r="J1793" s="333">
        <v>216000</v>
      </c>
      <c r="K1793" s="289">
        <v>1991520</v>
      </c>
    </row>
    <row r="1794" spans="1:11" s="15" customFormat="1" outlineLevel="2" x14ac:dyDescent="0.3">
      <c r="A1794" s="98" t="s">
        <v>1817</v>
      </c>
      <c r="B1794" s="99" t="s">
        <v>271</v>
      </c>
      <c r="C1794" s="127">
        <v>92299808030</v>
      </c>
      <c r="D1794" s="288">
        <v>42720</v>
      </c>
      <c r="E1794" s="301">
        <v>9.23</v>
      </c>
      <c r="F1794" s="315">
        <v>184000</v>
      </c>
      <c r="G1794" s="316">
        <v>1698320</v>
      </c>
      <c r="H1794" s="306">
        <v>0</v>
      </c>
      <c r="I1794" s="301">
        <v>0</v>
      </c>
      <c r="J1794" s="333">
        <v>184000</v>
      </c>
      <c r="K1794" s="289">
        <v>1698320</v>
      </c>
    </row>
    <row r="1795" spans="1:11" s="15" customFormat="1" outlineLevel="2" x14ac:dyDescent="0.3">
      <c r="A1795" s="98" t="s">
        <v>1817</v>
      </c>
      <c r="B1795" s="99" t="s">
        <v>271</v>
      </c>
      <c r="C1795" s="127">
        <v>92299808030</v>
      </c>
      <c r="D1795" s="288">
        <v>42720</v>
      </c>
      <c r="E1795" s="301">
        <v>9.24</v>
      </c>
      <c r="F1795" s="315">
        <v>70000</v>
      </c>
      <c r="G1795" s="316">
        <v>646800</v>
      </c>
      <c r="H1795" s="306">
        <v>0</v>
      </c>
      <c r="I1795" s="301">
        <v>0</v>
      </c>
      <c r="J1795" s="333">
        <v>70000</v>
      </c>
      <c r="K1795" s="289">
        <v>646800</v>
      </c>
    </row>
    <row r="1796" spans="1:11" s="15" customFormat="1" outlineLevel="2" x14ac:dyDescent="0.3">
      <c r="A1796" s="98" t="s">
        <v>1817</v>
      </c>
      <c r="B1796" s="99" t="s">
        <v>271</v>
      </c>
      <c r="C1796" s="127">
        <v>92299808030</v>
      </c>
      <c r="D1796" s="288">
        <v>42720</v>
      </c>
      <c r="E1796" s="301">
        <v>9.25</v>
      </c>
      <c r="F1796" s="315">
        <v>200000</v>
      </c>
      <c r="G1796" s="316">
        <v>1850000</v>
      </c>
      <c r="H1796" s="306">
        <v>0</v>
      </c>
      <c r="I1796" s="301">
        <v>0</v>
      </c>
      <c r="J1796" s="333">
        <v>200000</v>
      </c>
      <c r="K1796" s="289">
        <v>1850000</v>
      </c>
    </row>
    <row r="1797" spans="1:11" s="15" customFormat="1" outlineLevel="2" x14ac:dyDescent="0.3">
      <c r="A1797" s="98" t="s">
        <v>1817</v>
      </c>
      <c r="B1797" s="99" t="s">
        <v>271</v>
      </c>
      <c r="C1797" s="127">
        <v>92299808030</v>
      </c>
      <c r="D1797" s="288">
        <v>42723</v>
      </c>
      <c r="E1797" s="301">
        <v>8.86</v>
      </c>
      <c r="F1797" s="315">
        <v>50000</v>
      </c>
      <c r="G1797" s="316">
        <v>443000</v>
      </c>
      <c r="H1797" s="306">
        <v>0</v>
      </c>
      <c r="I1797" s="301">
        <v>0</v>
      </c>
      <c r="J1797" s="333">
        <v>50000</v>
      </c>
      <c r="K1797" s="289">
        <v>443000</v>
      </c>
    </row>
    <row r="1798" spans="1:11" s="15" customFormat="1" outlineLevel="2" x14ac:dyDescent="0.3">
      <c r="A1798" s="98" t="s">
        <v>1817</v>
      </c>
      <c r="B1798" s="99" t="s">
        <v>271</v>
      </c>
      <c r="C1798" s="127">
        <v>92299808030</v>
      </c>
      <c r="D1798" s="288">
        <v>42723</v>
      </c>
      <c r="E1798" s="301">
        <v>8.8699999999999992</v>
      </c>
      <c r="F1798" s="315">
        <v>50000</v>
      </c>
      <c r="G1798" s="316">
        <v>443500</v>
      </c>
      <c r="H1798" s="306">
        <v>0</v>
      </c>
      <c r="I1798" s="301">
        <v>0</v>
      </c>
      <c r="J1798" s="333">
        <v>50000</v>
      </c>
      <c r="K1798" s="289">
        <v>443500</v>
      </c>
    </row>
    <row r="1799" spans="1:11" s="15" customFormat="1" outlineLevel="2" x14ac:dyDescent="0.3">
      <c r="A1799" s="98" t="s">
        <v>1817</v>
      </c>
      <c r="B1799" s="99" t="s">
        <v>271</v>
      </c>
      <c r="C1799" s="127">
        <v>92299808030</v>
      </c>
      <c r="D1799" s="288">
        <v>42723</v>
      </c>
      <c r="E1799" s="301">
        <v>8.8800000000000008</v>
      </c>
      <c r="F1799" s="315">
        <v>100000</v>
      </c>
      <c r="G1799" s="316">
        <v>888000</v>
      </c>
      <c r="H1799" s="306">
        <v>0</v>
      </c>
      <c r="I1799" s="301">
        <v>0</v>
      </c>
      <c r="J1799" s="333">
        <v>100000</v>
      </c>
      <c r="K1799" s="289">
        <v>888000</v>
      </c>
    </row>
    <row r="1800" spans="1:11" s="15" customFormat="1" outlineLevel="2" x14ac:dyDescent="0.3">
      <c r="A1800" s="98" t="s">
        <v>1817</v>
      </c>
      <c r="B1800" s="99" t="s">
        <v>271</v>
      </c>
      <c r="C1800" s="127">
        <v>92299808030</v>
      </c>
      <c r="D1800" s="288">
        <v>42723</v>
      </c>
      <c r="E1800" s="301">
        <v>8.89</v>
      </c>
      <c r="F1800" s="315">
        <v>220000</v>
      </c>
      <c r="G1800" s="316">
        <v>1955800</v>
      </c>
      <c r="H1800" s="306">
        <v>0</v>
      </c>
      <c r="I1800" s="301">
        <v>0</v>
      </c>
      <c r="J1800" s="333">
        <v>220000</v>
      </c>
      <c r="K1800" s="289">
        <v>1955800</v>
      </c>
    </row>
    <row r="1801" spans="1:11" s="15" customFormat="1" outlineLevel="2" x14ac:dyDescent="0.3">
      <c r="A1801" s="98" t="s">
        <v>1817</v>
      </c>
      <c r="B1801" s="99" t="s">
        <v>271</v>
      </c>
      <c r="C1801" s="127">
        <v>92299808030</v>
      </c>
      <c r="D1801" s="288">
        <v>42723</v>
      </c>
      <c r="E1801" s="301">
        <v>8.91</v>
      </c>
      <c r="F1801" s="315">
        <v>200000</v>
      </c>
      <c r="G1801" s="316">
        <v>1782000</v>
      </c>
      <c r="H1801" s="306">
        <v>0</v>
      </c>
      <c r="I1801" s="301">
        <v>0</v>
      </c>
      <c r="J1801" s="333">
        <v>200000</v>
      </c>
      <c r="K1801" s="289">
        <v>1782000</v>
      </c>
    </row>
    <row r="1802" spans="1:11" s="15" customFormat="1" outlineLevel="2" x14ac:dyDescent="0.3">
      <c r="A1802" s="98" t="s">
        <v>1817</v>
      </c>
      <c r="B1802" s="99" t="s">
        <v>271</v>
      </c>
      <c r="C1802" s="127">
        <v>92299808030</v>
      </c>
      <c r="D1802" s="288">
        <v>42723</v>
      </c>
      <c r="E1802" s="301">
        <v>9.0299999999999994</v>
      </c>
      <c r="F1802" s="315">
        <v>150000</v>
      </c>
      <c r="G1802" s="316">
        <v>1354500</v>
      </c>
      <c r="H1802" s="306">
        <v>0</v>
      </c>
      <c r="I1802" s="301">
        <v>0</v>
      </c>
      <c r="J1802" s="333">
        <v>150000</v>
      </c>
      <c r="K1802" s="289">
        <v>1354500</v>
      </c>
    </row>
    <row r="1803" spans="1:11" s="15" customFormat="1" outlineLevel="2" x14ac:dyDescent="0.3">
      <c r="A1803" s="98" t="s">
        <v>1817</v>
      </c>
      <c r="B1803" s="99" t="s">
        <v>271</v>
      </c>
      <c r="C1803" s="127">
        <v>92299808030</v>
      </c>
      <c r="D1803" s="288">
        <v>42723</v>
      </c>
      <c r="E1803" s="301">
        <v>9.0399999999999991</v>
      </c>
      <c r="F1803" s="315">
        <v>150000</v>
      </c>
      <c r="G1803" s="316">
        <v>1356000</v>
      </c>
      <c r="H1803" s="306">
        <v>0</v>
      </c>
      <c r="I1803" s="301">
        <v>0</v>
      </c>
      <c r="J1803" s="333">
        <v>150000</v>
      </c>
      <c r="K1803" s="289">
        <v>1356000</v>
      </c>
    </row>
    <row r="1804" spans="1:11" s="15" customFormat="1" outlineLevel="2" x14ac:dyDescent="0.3">
      <c r="A1804" s="98" t="s">
        <v>1817</v>
      </c>
      <c r="B1804" s="99" t="s">
        <v>271</v>
      </c>
      <c r="C1804" s="127">
        <v>92299808030</v>
      </c>
      <c r="D1804" s="288">
        <v>42723</v>
      </c>
      <c r="E1804" s="301">
        <v>9.06</v>
      </c>
      <c r="F1804" s="315">
        <v>30000</v>
      </c>
      <c r="G1804" s="316">
        <v>271800</v>
      </c>
      <c r="H1804" s="306">
        <v>0</v>
      </c>
      <c r="I1804" s="301">
        <v>0</v>
      </c>
      <c r="J1804" s="333">
        <v>30000</v>
      </c>
      <c r="K1804" s="289">
        <v>271800</v>
      </c>
    </row>
    <row r="1805" spans="1:11" s="15" customFormat="1" outlineLevel="2" x14ac:dyDescent="0.3">
      <c r="A1805" s="98" t="s">
        <v>1817</v>
      </c>
      <c r="B1805" s="99" t="s">
        <v>271</v>
      </c>
      <c r="C1805" s="127">
        <v>92299808030</v>
      </c>
      <c r="D1805" s="288">
        <v>42723</v>
      </c>
      <c r="E1805" s="301">
        <v>9.07</v>
      </c>
      <c r="F1805" s="315">
        <v>270000</v>
      </c>
      <c r="G1805" s="316">
        <v>2448900</v>
      </c>
      <c r="H1805" s="306">
        <v>0</v>
      </c>
      <c r="I1805" s="301">
        <v>0</v>
      </c>
      <c r="J1805" s="333">
        <v>270000</v>
      </c>
      <c r="K1805" s="289">
        <v>2448900</v>
      </c>
    </row>
    <row r="1806" spans="1:11" s="15" customFormat="1" outlineLevel="2" x14ac:dyDescent="0.3">
      <c r="A1806" s="98" t="s">
        <v>1817</v>
      </c>
      <c r="B1806" s="99" t="s">
        <v>271</v>
      </c>
      <c r="C1806" s="127">
        <v>92299808030</v>
      </c>
      <c r="D1806" s="288">
        <v>42723</v>
      </c>
      <c r="E1806" s="301">
        <v>9.08</v>
      </c>
      <c r="F1806" s="315">
        <v>300000</v>
      </c>
      <c r="G1806" s="316">
        <v>2724000</v>
      </c>
      <c r="H1806" s="306">
        <v>0</v>
      </c>
      <c r="I1806" s="301">
        <v>0</v>
      </c>
      <c r="J1806" s="333">
        <v>300000</v>
      </c>
      <c r="K1806" s="289">
        <v>2724000</v>
      </c>
    </row>
    <row r="1807" spans="1:11" s="15" customFormat="1" outlineLevel="2" x14ac:dyDescent="0.3">
      <c r="A1807" s="98" t="s">
        <v>1817</v>
      </c>
      <c r="B1807" s="99" t="s">
        <v>271</v>
      </c>
      <c r="C1807" s="127">
        <v>92299808030</v>
      </c>
      <c r="D1807" s="288">
        <v>42723</v>
      </c>
      <c r="E1807" s="301">
        <v>9.09</v>
      </c>
      <c r="F1807" s="315">
        <v>310000</v>
      </c>
      <c r="G1807" s="316">
        <v>2817900</v>
      </c>
      <c r="H1807" s="306">
        <v>0</v>
      </c>
      <c r="I1807" s="301">
        <v>0</v>
      </c>
      <c r="J1807" s="333">
        <v>310000</v>
      </c>
      <c r="K1807" s="289">
        <v>2817900</v>
      </c>
    </row>
    <row r="1808" spans="1:11" s="15" customFormat="1" outlineLevel="2" x14ac:dyDescent="0.3">
      <c r="A1808" s="98" t="s">
        <v>1817</v>
      </c>
      <c r="B1808" s="99" t="s">
        <v>271</v>
      </c>
      <c r="C1808" s="127">
        <v>92299808030</v>
      </c>
      <c r="D1808" s="288">
        <v>42723</v>
      </c>
      <c r="E1808" s="301">
        <v>9.1</v>
      </c>
      <c r="F1808" s="315">
        <v>320000</v>
      </c>
      <c r="G1808" s="316">
        <v>2912000</v>
      </c>
      <c r="H1808" s="306">
        <v>0</v>
      </c>
      <c r="I1808" s="301">
        <v>0</v>
      </c>
      <c r="J1808" s="333">
        <v>320000</v>
      </c>
      <c r="K1808" s="289">
        <v>2912000</v>
      </c>
    </row>
    <row r="1809" spans="1:11" s="15" customFormat="1" outlineLevel="2" x14ac:dyDescent="0.3">
      <c r="A1809" s="98" t="s">
        <v>1817</v>
      </c>
      <c r="B1809" s="99" t="s">
        <v>271</v>
      </c>
      <c r="C1809" s="127">
        <v>92299808030</v>
      </c>
      <c r="D1809" s="288">
        <v>42723</v>
      </c>
      <c r="E1809" s="301">
        <v>9.1199999999999992</v>
      </c>
      <c r="F1809" s="315">
        <v>50000</v>
      </c>
      <c r="G1809" s="316">
        <v>456000</v>
      </c>
      <c r="H1809" s="306">
        <v>0</v>
      </c>
      <c r="I1809" s="301">
        <v>0</v>
      </c>
      <c r="J1809" s="333">
        <v>50000</v>
      </c>
      <c r="K1809" s="289">
        <v>456000</v>
      </c>
    </row>
    <row r="1810" spans="1:11" s="15" customFormat="1" outlineLevel="2" x14ac:dyDescent="0.3">
      <c r="A1810" s="98" t="s">
        <v>1817</v>
      </c>
      <c r="B1810" s="99" t="s">
        <v>271</v>
      </c>
      <c r="C1810" s="127">
        <v>92299808030</v>
      </c>
      <c r="D1810" s="288">
        <v>42723</v>
      </c>
      <c r="E1810" s="301">
        <v>9.1300000000000008</v>
      </c>
      <c r="F1810" s="315">
        <v>50000</v>
      </c>
      <c r="G1810" s="316">
        <v>456500</v>
      </c>
      <c r="H1810" s="306">
        <v>0</v>
      </c>
      <c r="I1810" s="301">
        <v>0</v>
      </c>
      <c r="J1810" s="333">
        <v>50000</v>
      </c>
      <c r="K1810" s="289">
        <v>456500</v>
      </c>
    </row>
    <row r="1811" spans="1:11" s="15" customFormat="1" outlineLevel="2" x14ac:dyDescent="0.3">
      <c r="A1811" s="98" t="s">
        <v>1817</v>
      </c>
      <c r="B1811" s="99" t="s">
        <v>271</v>
      </c>
      <c r="C1811" s="127">
        <v>92299808030</v>
      </c>
      <c r="D1811" s="288">
        <v>42724</v>
      </c>
      <c r="E1811" s="301">
        <v>8.7100000000000009</v>
      </c>
      <c r="F1811" s="315">
        <v>50000</v>
      </c>
      <c r="G1811" s="316">
        <v>435500</v>
      </c>
      <c r="H1811" s="306">
        <v>0</v>
      </c>
      <c r="I1811" s="301">
        <v>0</v>
      </c>
      <c r="J1811" s="333">
        <v>50000</v>
      </c>
      <c r="K1811" s="289">
        <v>435500</v>
      </c>
    </row>
    <row r="1812" spans="1:11" s="15" customFormat="1" outlineLevel="2" x14ac:dyDescent="0.3">
      <c r="A1812" s="98" t="s">
        <v>1817</v>
      </c>
      <c r="B1812" s="99" t="s">
        <v>271</v>
      </c>
      <c r="C1812" s="127">
        <v>92299808030</v>
      </c>
      <c r="D1812" s="288">
        <v>42724</v>
      </c>
      <c r="E1812" s="301">
        <v>8.7200000000000006</v>
      </c>
      <c r="F1812" s="315">
        <v>100000</v>
      </c>
      <c r="G1812" s="316">
        <v>872000</v>
      </c>
      <c r="H1812" s="306">
        <v>0</v>
      </c>
      <c r="I1812" s="301">
        <v>0</v>
      </c>
      <c r="J1812" s="333">
        <v>100000</v>
      </c>
      <c r="K1812" s="289">
        <v>872000</v>
      </c>
    </row>
    <row r="1813" spans="1:11" s="15" customFormat="1" outlineLevel="2" x14ac:dyDescent="0.3">
      <c r="A1813" s="98" t="s">
        <v>1817</v>
      </c>
      <c r="B1813" s="99" t="s">
        <v>271</v>
      </c>
      <c r="C1813" s="127">
        <v>92299808030</v>
      </c>
      <c r="D1813" s="288">
        <v>42724</v>
      </c>
      <c r="E1813" s="301">
        <v>8.73</v>
      </c>
      <c r="F1813" s="315">
        <v>150000</v>
      </c>
      <c r="G1813" s="316">
        <v>1309500</v>
      </c>
      <c r="H1813" s="306">
        <v>0</v>
      </c>
      <c r="I1813" s="301">
        <v>0</v>
      </c>
      <c r="J1813" s="333">
        <v>150000</v>
      </c>
      <c r="K1813" s="289">
        <v>1309500</v>
      </c>
    </row>
    <row r="1814" spans="1:11" s="15" customFormat="1" outlineLevel="2" x14ac:dyDescent="0.3">
      <c r="A1814" s="98" t="s">
        <v>1817</v>
      </c>
      <c r="B1814" s="99" t="s">
        <v>271</v>
      </c>
      <c r="C1814" s="127">
        <v>92299808030</v>
      </c>
      <c r="D1814" s="288">
        <v>42724</v>
      </c>
      <c r="E1814" s="301">
        <v>8.74</v>
      </c>
      <c r="F1814" s="315">
        <v>200000</v>
      </c>
      <c r="G1814" s="316">
        <v>1748000</v>
      </c>
      <c r="H1814" s="306">
        <v>0</v>
      </c>
      <c r="I1814" s="301">
        <v>0</v>
      </c>
      <c r="J1814" s="333">
        <v>200000</v>
      </c>
      <c r="K1814" s="289">
        <v>1748000</v>
      </c>
    </row>
    <row r="1815" spans="1:11" s="15" customFormat="1" outlineLevel="2" x14ac:dyDescent="0.3">
      <c r="A1815" s="98" t="s">
        <v>1817</v>
      </c>
      <c r="B1815" s="99" t="s">
        <v>271</v>
      </c>
      <c r="C1815" s="127">
        <v>92299808030</v>
      </c>
      <c r="D1815" s="288">
        <v>42724</v>
      </c>
      <c r="E1815" s="301">
        <v>8.75</v>
      </c>
      <c r="F1815" s="315">
        <v>267000</v>
      </c>
      <c r="G1815" s="316">
        <v>2336250</v>
      </c>
      <c r="H1815" s="306">
        <v>0</v>
      </c>
      <c r="I1815" s="301">
        <v>0</v>
      </c>
      <c r="J1815" s="333">
        <v>267000</v>
      </c>
      <c r="K1815" s="289">
        <v>2336250</v>
      </c>
    </row>
    <row r="1816" spans="1:11" s="15" customFormat="1" outlineLevel="2" x14ac:dyDescent="0.3">
      <c r="A1816" s="98" t="s">
        <v>1817</v>
      </c>
      <c r="B1816" s="99" t="s">
        <v>271</v>
      </c>
      <c r="C1816" s="127">
        <v>92299808030</v>
      </c>
      <c r="D1816" s="288">
        <v>42724</v>
      </c>
      <c r="E1816" s="301">
        <v>8.76</v>
      </c>
      <c r="F1816" s="315">
        <v>77000</v>
      </c>
      <c r="G1816" s="316">
        <v>674520</v>
      </c>
      <c r="H1816" s="306">
        <v>0</v>
      </c>
      <c r="I1816" s="301">
        <v>0</v>
      </c>
      <c r="J1816" s="333">
        <v>77000</v>
      </c>
      <c r="K1816" s="289">
        <v>674520</v>
      </c>
    </row>
    <row r="1817" spans="1:11" s="15" customFormat="1" outlineLevel="2" x14ac:dyDescent="0.3">
      <c r="A1817" s="98" t="s">
        <v>1817</v>
      </c>
      <c r="B1817" s="99" t="s">
        <v>271</v>
      </c>
      <c r="C1817" s="127">
        <v>92299808030</v>
      </c>
      <c r="D1817" s="288">
        <v>42724</v>
      </c>
      <c r="E1817" s="301">
        <v>8.77</v>
      </c>
      <c r="F1817" s="315">
        <v>343000</v>
      </c>
      <c r="G1817" s="316">
        <v>3008110</v>
      </c>
      <c r="H1817" s="306">
        <v>0</v>
      </c>
      <c r="I1817" s="301">
        <v>0</v>
      </c>
      <c r="J1817" s="333">
        <v>343000</v>
      </c>
      <c r="K1817" s="289">
        <v>3008110</v>
      </c>
    </row>
    <row r="1818" spans="1:11" s="15" customFormat="1" outlineLevel="2" x14ac:dyDescent="0.3">
      <c r="A1818" s="98" t="s">
        <v>1817</v>
      </c>
      <c r="B1818" s="99" t="s">
        <v>271</v>
      </c>
      <c r="C1818" s="127">
        <v>92299808030</v>
      </c>
      <c r="D1818" s="288">
        <v>42724</v>
      </c>
      <c r="E1818" s="301">
        <v>9.1300000000000008</v>
      </c>
      <c r="F1818" s="315">
        <v>20000</v>
      </c>
      <c r="G1818" s="316">
        <v>182600</v>
      </c>
      <c r="H1818" s="306">
        <v>0</v>
      </c>
      <c r="I1818" s="301">
        <v>0</v>
      </c>
      <c r="J1818" s="333">
        <v>20000</v>
      </c>
      <c r="K1818" s="289">
        <v>182600</v>
      </c>
    </row>
    <row r="1819" spans="1:11" s="15" customFormat="1" outlineLevel="2" x14ac:dyDescent="0.3">
      <c r="A1819" s="98" t="s">
        <v>1817</v>
      </c>
      <c r="B1819" s="99" t="s">
        <v>271</v>
      </c>
      <c r="C1819" s="127">
        <v>92299808030</v>
      </c>
      <c r="D1819" s="288">
        <v>42724</v>
      </c>
      <c r="E1819" s="301">
        <v>9.14</v>
      </c>
      <c r="F1819" s="315">
        <v>20000</v>
      </c>
      <c r="G1819" s="316">
        <v>182800</v>
      </c>
      <c r="H1819" s="306">
        <v>0</v>
      </c>
      <c r="I1819" s="301">
        <v>0</v>
      </c>
      <c r="J1819" s="333">
        <v>20000</v>
      </c>
      <c r="K1819" s="289">
        <v>182800</v>
      </c>
    </row>
    <row r="1820" spans="1:11" s="15" customFormat="1" outlineLevel="2" x14ac:dyDescent="0.3">
      <c r="A1820" s="98" t="s">
        <v>1817</v>
      </c>
      <c r="B1820" s="99" t="s">
        <v>271</v>
      </c>
      <c r="C1820" s="127">
        <v>92299808030</v>
      </c>
      <c r="D1820" s="288">
        <v>42724</v>
      </c>
      <c r="E1820" s="301">
        <v>9.15</v>
      </c>
      <c r="F1820" s="315">
        <v>20000</v>
      </c>
      <c r="G1820" s="316">
        <v>183000</v>
      </c>
      <c r="H1820" s="306">
        <v>0</v>
      </c>
      <c r="I1820" s="301">
        <v>0</v>
      </c>
      <c r="J1820" s="333">
        <v>20000</v>
      </c>
      <c r="K1820" s="289">
        <v>183000</v>
      </c>
    </row>
    <row r="1821" spans="1:11" s="15" customFormat="1" outlineLevel="2" x14ac:dyDescent="0.3">
      <c r="A1821" s="98" t="s">
        <v>1817</v>
      </c>
      <c r="B1821" s="99" t="s">
        <v>271</v>
      </c>
      <c r="C1821" s="127">
        <v>92299808030</v>
      </c>
      <c r="D1821" s="288">
        <v>42724</v>
      </c>
      <c r="E1821" s="301">
        <v>9.1999999999999993</v>
      </c>
      <c r="F1821" s="315">
        <v>100000</v>
      </c>
      <c r="G1821" s="316">
        <v>920000</v>
      </c>
      <c r="H1821" s="306">
        <v>0</v>
      </c>
      <c r="I1821" s="301">
        <v>0</v>
      </c>
      <c r="J1821" s="333">
        <v>100000</v>
      </c>
      <c r="K1821" s="289">
        <v>920000</v>
      </c>
    </row>
    <row r="1822" spans="1:11" s="15" customFormat="1" outlineLevel="2" x14ac:dyDescent="0.3">
      <c r="A1822" s="98" t="s">
        <v>1817</v>
      </c>
      <c r="B1822" s="99" t="s">
        <v>271</v>
      </c>
      <c r="C1822" s="127">
        <v>92299808030</v>
      </c>
      <c r="D1822" s="288">
        <v>42724</v>
      </c>
      <c r="E1822" s="301">
        <v>9.2100000000000009</v>
      </c>
      <c r="F1822" s="315">
        <v>100000</v>
      </c>
      <c r="G1822" s="316">
        <v>921000</v>
      </c>
      <c r="H1822" s="306">
        <v>0</v>
      </c>
      <c r="I1822" s="301">
        <v>0</v>
      </c>
      <c r="J1822" s="333">
        <v>100000</v>
      </c>
      <c r="K1822" s="289">
        <v>921000</v>
      </c>
    </row>
    <row r="1823" spans="1:11" s="15" customFormat="1" outlineLevel="2" x14ac:dyDescent="0.3">
      <c r="A1823" s="98" t="s">
        <v>1817</v>
      </c>
      <c r="B1823" s="99" t="s">
        <v>271</v>
      </c>
      <c r="C1823" s="127">
        <v>92299808030</v>
      </c>
      <c r="D1823" s="288">
        <v>42724</v>
      </c>
      <c r="E1823" s="301">
        <v>9.2200000000000006</v>
      </c>
      <c r="F1823" s="315">
        <v>100000</v>
      </c>
      <c r="G1823" s="316">
        <v>922000</v>
      </c>
      <c r="H1823" s="306">
        <v>0</v>
      </c>
      <c r="I1823" s="301">
        <v>0</v>
      </c>
      <c r="J1823" s="333">
        <v>100000</v>
      </c>
      <c r="K1823" s="289">
        <v>922000</v>
      </c>
    </row>
    <row r="1824" spans="1:11" s="15" customFormat="1" outlineLevel="2" x14ac:dyDescent="0.3">
      <c r="A1824" s="98" t="s">
        <v>1817</v>
      </c>
      <c r="B1824" s="99" t="s">
        <v>271</v>
      </c>
      <c r="C1824" s="127">
        <v>92299808030</v>
      </c>
      <c r="D1824" s="288">
        <v>42724</v>
      </c>
      <c r="E1824" s="301">
        <v>9.23</v>
      </c>
      <c r="F1824" s="315">
        <v>100000</v>
      </c>
      <c r="G1824" s="316">
        <v>923000</v>
      </c>
      <c r="H1824" s="306">
        <v>0</v>
      </c>
      <c r="I1824" s="301">
        <v>0</v>
      </c>
      <c r="J1824" s="333">
        <v>100000</v>
      </c>
      <c r="K1824" s="289">
        <v>923000</v>
      </c>
    </row>
    <row r="1825" spans="1:11" s="15" customFormat="1" outlineLevel="2" x14ac:dyDescent="0.3">
      <c r="A1825" s="98" t="s">
        <v>1817</v>
      </c>
      <c r="B1825" s="99" t="s">
        <v>271</v>
      </c>
      <c r="C1825" s="127">
        <v>92299808030</v>
      </c>
      <c r="D1825" s="288">
        <v>42724</v>
      </c>
      <c r="E1825" s="301">
        <v>9.3000000000000007</v>
      </c>
      <c r="F1825" s="315">
        <v>200000</v>
      </c>
      <c r="G1825" s="316">
        <v>1860000</v>
      </c>
      <c r="H1825" s="306">
        <v>0</v>
      </c>
      <c r="I1825" s="301">
        <v>0</v>
      </c>
      <c r="J1825" s="333">
        <v>200000</v>
      </c>
      <c r="K1825" s="289">
        <v>1860000</v>
      </c>
    </row>
    <row r="1826" spans="1:11" s="15" customFormat="1" outlineLevel="2" x14ac:dyDescent="0.3">
      <c r="A1826" s="98" t="s">
        <v>1817</v>
      </c>
      <c r="B1826" s="99" t="s">
        <v>271</v>
      </c>
      <c r="C1826" s="127">
        <v>92299808030</v>
      </c>
      <c r="D1826" s="288">
        <v>42724</v>
      </c>
      <c r="E1826" s="301">
        <v>9.33</v>
      </c>
      <c r="F1826" s="315">
        <v>100000</v>
      </c>
      <c r="G1826" s="316">
        <v>933000</v>
      </c>
      <c r="H1826" s="306">
        <v>0</v>
      </c>
      <c r="I1826" s="301">
        <v>0</v>
      </c>
      <c r="J1826" s="333">
        <v>100000</v>
      </c>
      <c r="K1826" s="289">
        <v>933000</v>
      </c>
    </row>
    <row r="1827" spans="1:11" s="15" customFormat="1" outlineLevel="2" x14ac:dyDescent="0.3">
      <c r="A1827" s="98" t="s">
        <v>1817</v>
      </c>
      <c r="B1827" s="99" t="s">
        <v>271</v>
      </c>
      <c r="C1827" s="127" t="s">
        <v>1821</v>
      </c>
      <c r="D1827" s="288">
        <v>42724</v>
      </c>
      <c r="E1827" s="301">
        <v>9.14</v>
      </c>
      <c r="F1827" s="315">
        <v>50000</v>
      </c>
      <c r="G1827" s="316">
        <v>457000</v>
      </c>
      <c r="H1827" s="306">
        <v>0</v>
      </c>
      <c r="I1827" s="301">
        <v>0</v>
      </c>
      <c r="J1827" s="333">
        <v>50000</v>
      </c>
      <c r="K1827" s="289">
        <v>457000</v>
      </c>
    </row>
    <row r="1828" spans="1:11" s="15" customFormat="1" outlineLevel="2" x14ac:dyDescent="0.3">
      <c r="A1828" s="98" t="s">
        <v>1817</v>
      </c>
      <c r="B1828" s="99" t="s">
        <v>271</v>
      </c>
      <c r="C1828" s="127">
        <v>92299808030</v>
      </c>
      <c r="D1828" s="288">
        <v>42725</v>
      </c>
      <c r="E1828" s="301">
        <v>9.57</v>
      </c>
      <c r="F1828" s="315">
        <v>64000</v>
      </c>
      <c r="G1828" s="316">
        <v>612480</v>
      </c>
      <c r="H1828" s="306">
        <v>0</v>
      </c>
      <c r="I1828" s="301">
        <v>0</v>
      </c>
      <c r="J1828" s="333">
        <v>64000</v>
      </c>
      <c r="K1828" s="289">
        <v>612480</v>
      </c>
    </row>
    <row r="1829" spans="1:11" s="15" customFormat="1" outlineLevel="2" x14ac:dyDescent="0.3">
      <c r="A1829" s="98" t="s">
        <v>1817</v>
      </c>
      <c r="B1829" s="99" t="s">
        <v>271</v>
      </c>
      <c r="C1829" s="127">
        <v>92299808030</v>
      </c>
      <c r="D1829" s="288">
        <v>42725</v>
      </c>
      <c r="E1829" s="301">
        <v>9.58</v>
      </c>
      <c r="F1829" s="315">
        <v>173000</v>
      </c>
      <c r="G1829" s="316">
        <v>1657340</v>
      </c>
      <c r="H1829" s="306">
        <v>0</v>
      </c>
      <c r="I1829" s="301">
        <v>0</v>
      </c>
      <c r="J1829" s="333">
        <v>173000</v>
      </c>
      <c r="K1829" s="289">
        <v>1657340</v>
      </c>
    </row>
    <row r="1830" spans="1:11" s="15" customFormat="1" outlineLevel="2" x14ac:dyDescent="0.3">
      <c r="A1830" s="98" t="s">
        <v>1817</v>
      </c>
      <c r="B1830" s="99" t="s">
        <v>271</v>
      </c>
      <c r="C1830" s="127">
        <v>92299808030</v>
      </c>
      <c r="D1830" s="288">
        <v>42725</v>
      </c>
      <c r="E1830" s="301">
        <v>9.59</v>
      </c>
      <c r="F1830" s="315">
        <v>200000</v>
      </c>
      <c r="G1830" s="316">
        <v>1918000</v>
      </c>
      <c r="H1830" s="306">
        <v>0</v>
      </c>
      <c r="I1830" s="301">
        <v>0</v>
      </c>
      <c r="J1830" s="333">
        <v>200000</v>
      </c>
      <c r="K1830" s="289">
        <v>1918000</v>
      </c>
    </row>
    <row r="1831" spans="1:11" s="15" customFormat="1" outlineLevel="2" x14ac:dyDescent="0.3">
      <c r="A1831" s="98" t="s">
        <v>1817</v>
      </c>
      <c r="B1831" s="99" t="s">
        <v>271</v>
      </c>
      <c r="C1831" s="127">
        <v>92299808030</v>
      </c>
      <c r="D1831" s="288">
        <v>42725</v>
      </c>
      <c r="E1831" s="301">
        <v>9.6</v>
      </c>
      <c r="F1831" s="315">
        <v>900000</v>
      </c>
      <c r="G1831" s="316">
        <v>8640000</v>
      </c>
      <c r="H1831" s="306">
        <v>0</v>
      </c>
      <c r="I1831" s="301">
        <v>0</v>
      </c>
      <c r="J1831" s="333">
        <v>900000</v>
      </c>
      <c r="K1831" s="289">
        <v>8640000</v>
      </c>
    </row>
    <row r="1832" spans="1:11" s="15" customFormat="1" outlineLevel="2" x14ac:dyDescent="0.3">
      <c r="A1832" s="98" t="s">
        <v>1817</v>
      </c>
      <c r="B1832" s="99" t="s">
        <v>271</v>
      </c>
      <c r="C1832" s="127">
        <v>92299808030</v>
      </c>
      <c r="D1832" s="288">
        <v>42725</v>
      </c>
      <c r="E1832" s="301">
        <v>9.61</v>
      </c>
      <c r="F1832" s="315">
        <v>200000</v>
      </c>
      <c r="G1832" s="316">
        <v>1922000</v>
      </c>
      <c r="H1832" s="306">
        <v>0</v>
      </c>
      <c r="I1832" s="301">
        <v>0</v>
      </c>
      <c r="J1832" s="333">
        <v>200000</v>
      </c>
      <c r="K1832" s="289">
        <v>1922000</v>
      </c>
    </row>
    <row r="1833" spans="1:11" s="15" customFormat="1" outlineLevel="2" x14ac:dyDescent="0.3">
      <c r="A1833" s="98" t="s">
        <v>1817</v>
      </c>
      <c r="B1833" s="99" t="s">
        <v>271</v>
      </c>
      <c r="C1833" s="127">
        <v>92299808030</v>
      </c>
      <c r="D1833" s="288">
        <v>42725</v>
      </c>
      <c r="E1833" s="301">
        <v>9.6199999999999992</v>
      </c>
      <c r="F1833" s="315">
        <v>200000</v>
      </c>
      <c r="G1833" s="316">
        <v>1924000</v>
      </c>
      <c r="H1833" s="306">
        <v>0</v>
      </c>
      <c r="I1833" s="301">
        <v>0</v>
      </c>
      <c r="J1833" s="333">
        <v>200000</v>
      </c>
      <c r="K1833" s="289">
        <v>1924000</v>
      </c>
    </row>
    <row r="1834" spans="1:11" s="15" customFormat="1" outlineLevel="2" x14ac:dyDescent="0.3">
      <c r="A1834" s="98" t="s">
        <v>1817</v>
      </c>
      <c r="B1834" s="99" t="s">
        <v>271</v>
      </c>
      <c r="C1834" s="127">
        <v>92299808030</v>
      </c>
      <c r="D1834" s="288">
        <v>42725</v>
      </c>
      <c r="E1834" s="301">
        <v>9.6300000000000008</v>
      </c>
      <c r="F1834" s="315">
        <v>1582000</v>
      </c>
      <c r="G1834" s="316">
        <v>15234660</v>
      </c>
      <c r="H1834" s="306">
        <v>0</v>
      </c>
      <c r="I1834" s="301">
        <v>0</v>
      </c>
      <c r="J1834" s="333">
        <v>1582000</v>
      </c>
      <c r="K1834" s="289">
        <v>15234660</v>
      </c>
    </row>
    <row r="1835" spans="1:11" s="15" customFormat="1" outlineLevel="2" x14ac:dyDescent="0.3">
      <c r="A1835" s="98" t="s">
        <v>1817</v>
      </c>
      <c r="B1835" s="99" t="s">
        <v>271</v>
      </c>
      <c r="C1835" s="127">
        <v>92299808030</v>
      </c>
      <c r="D1835" s="288">
        <v>42725</v>
      </c>
      <c r="E1835" s="301">
        <v>9.64</v>
      </c>
      <c r="F1835" s="315">
        <v>943000</v>
      </c>
      <c r="G1835" s="316">
        <v>9090520</v>
      </c>
      <c r="H1835" s="306">
        <v>0</v>
      </c>
      <c r="I1835" s="301">
        <v>0</v>
      </c>
      <c r="J1835" s="333">
        <v>943000</v>
      </c>
      <c r="K1835" s="289">
        <v>9090520</v>
      </c>
    </row>
    <row r="1836" spans="1:11" s="15" customFormat="1" outlineLevel="2" x14ac:dyDescent="0.3">
      <c r="A1836" s="98" t="s">
        <v>1817</v>
      </c>
      <c r="B1836" s="99" t="s">
        <v>271</v>
      </c>
      <c r="C1836" s="127">
        <v>92299808030</v>
      </c>
      <c r="D1836" s="288">
        <v>42725</v>
      </c>
      <c r="E1836" s="301">
        <v>9.65</v>
      </c>
      <c r="F1836" s="315">
        <v>612000</v>
      </c>
      <c r="G1836" s="316">
        <v>5905800</v>
      </c>
      <c r="H1836" s="306">
        <v>0</v>
      </c>
      <c r="I1836" s="301">
        <v>0</v>
      </c>
      <c r="J1836" s="333">
        <v>612000</v>
      </c>
      <c r="K1836" s="289">
        <v>5905800</v>
      </c>
    </row>
    <row r="1837" spans="1:11" s="15" customFormat="1" outlineLevel="2" x14ac:dyDescent="0.3">
      <c r="A1837" s="98" t="s">
        <v>1817</v>
      </c>
      <c r="B1837" s="99" t="s">
        <v>271</v>
      </c>
      <c r="C1837" s="127">
        <v>92299808030</v>
      </c>
      <c r="D1837" s="288">
        <v>42725</v>
      </c>
      <c r="E1837" s="301">
        <v>9.66</v>
      </c>
      <c r="F1837" s="315">
        <v>1366000</v>
      </c>
      <c r="G1837" s="316">
        <v>13195560</v>
      </c>
      <c r="H1837" s="306">
        <v>0</v>
      </c>
      <c r="I1837" s="301">
        <v>0</v>
      </c>
      <c r="J1837" s="333">
        <v>1366000</v>
      </c>
      <c r="K1837" s="289">
        <v>13195560</v>
      </c>
    </row>
    <row r="1838" spans="1:11" s="15" customFormat="1" outlineLevel="2" x14ac:dyDescent="0.3">
      <c r="A1838" s="98" t="s">
        <v>1817</v>
      </c>
      <c r="B1838" s="99" t="s">
        <v>271</v>
      </c>
      <c r="C1838" s="127">
        <v>92299808030</v>
      </c>
      <c r="D1838" s="288">
        <v>42725</v>
      </c>
      <c r="E1838" s="301">
        <v>9.67</v>
      </c>
      <c r="F1838" s="315">
        <v>1075000</v>
      </c>
      <c r="G1838" s="316">
        <v>10395250</v>
      </c>
      <c r="H1838" s="306">
        <v>0</v>
      </c>
      <c r="I1838" s="301">
        <v>0</v>
      </c>
      <c r="J1838" s="333">
        <v>1075000</v>
      </c>
      <c r="K1838" s="289">
        <v>10395250</v>
      </c>
    </row>
    <row r="1839" spans="1:11" s="15" customFormat="1" outlineLevel="2" x14ac:dyDescent="0.3">
      <c r="A1839" s="98" t="s">
        <v>1817</v>
      </c>
      <c r="B1839" s="99" t="s">
        <v>271</v>
      </c>
      <c r="C1839" s="127">
        <v>92299808030</v>
      </c>
      <c r="D1839" s="288">
        <v>42725</v>
      </c>
      <c r="E1839" s="301">
        <v>9.68</v>
      </c>
      <c r="F1839" s="315">
        <v>700000</v>
      </c>
      <c r="G1839" s="316">
        <v>6776000</v>
      </c>
      <c r="H1839" s="306">
        <v>0</v>
      </c>
      <c r="I1839" s="301">
        <v>0</v>
      </c>
      <c r="J1839" s="333">
        <v>700000</v>
      </c>
      <c r="K1839" s="289">
        <v>6776000</v>
      </c>
    </row>
    <row r="1840" spans="1:11" s="15" customFormat="1" outlineLevel="2" x14ac:dyDescent="0.3">
      <c r="A1840" s="98" t="s">
        <v>1817</v>
      </c>
      <c r="B1840" s="99" t="s">
        <v>271</v>
      </c>
      <c r="C1840" s="127">
        <v>92299808030</v>
      </c>
      <c r="D1840" s="288">
        <v>42725</v>
      </c>
      <c r="E1840" s="301">
        <v>9.69</v>
      </c>
      <c r="F1840" s="315">
        <v>425000</v>
      </c>
      <c r="G1840" s="316">
        <v>4118250</v>
      </c>
      <c r="H1840" s="306">
        <v>0</v>
      </c>
      <c r="I1840" s="301">
        <v>0</v>
      </c>
      <c r="J1840" s="333">
        <v>425000</v>
      </c>
      <c r="K1840" s="289">
        <v>4118250</v>
      </c>
    </row>
    <row r="1841" spans="1:11" s="15" customFormat="1" outlineLevel="2" x14ac:dyDescent="0.3">
      <c r="A1841" s="98" t="s">
        <v>1817</v>
      </c>
      <c r="B1841" s="99" t="s">
        <v>271</v>
      </c>
      <c r="C1841" s="127">
        <v>92299808030</v>
      </c>
      <c r="D1841" s="288">
        <v>42725</v>
      </c>
      <c r="E1841" s="301">
        <v>9.6999999999999993</v>
      </c>
      <c r="F1841" s="315">
        <v>283000</v>
      </c>
      <c r="G1841" s="316">
        <v>2745100</v>
      </c>
      <c r="H1841" s="306">
        <v>0</v>
      </c>
      <c r="I1841" s="301">
        <v>0</v>
      </c>
      <c r="J1841" s="333">
        <v>283000</v>
      </c>
      <c r="K1841" s="289">
        <v>2745100</v>
      </c>
    </row>
    <row r="1842" spans="1:11" s="15" customFormat="1" outlineLevel="2" x14ac:dyDescent="0.3">
      <c r="A1842" s="98" t="s">
        <v>1817</v>
      </c>
      <c r="B1842" s="99" t="s">
        <v>271</v>
      </c>
      <c r="C1842" s="127">
        <v>92299808030</v>
      </c>
      <c r="D1842" s="288">
        <v>42725</v>
      </c>
      <c r="E1842" s="301">
        <v>9.7100000000000009</v>
      </c>
      <c r="F1842" s="315">
        <v>100000</v>
      </c>
      <c r="G1842" s="316">
        <v>971000</v>
      </c>
      <c r="H1842" s="306">
        <v>0</v>
      </c>
      <c r="I1842" s="301">
        <v>0</v>
      </c>
      <c r="J1842" s="333">
        <v>100000</v>
      </c>
      <c r="K1842" s="289">
        <v>971000</v>
      </c>
    </row>
    <row r="1843" spans="1:11" s="15" customFormat="1" outlineLevel="2" x14ac:dyDescent="0.3">
      <c r="A1843" s="98" t="s">
        <v>1817</v>
      </c>
      <c r="B1843" s="99" t="s">
        <v>271</v>
      </c>
      <c r="C1843" s="127">
        <v>92299808030</v>
      </c>
      <c r="D1843" s="288">
        <v>42726</v>
      </c>
      <c r="E1843" s="301">
        <v>9.57</v>
      </c>
      <c r="F1843" s="315">
        <v>20000</v>
      </c>
      <c r="G1843" s="316">
        <v>191400</v>
      </c>
      <c r="H1843" s="306">
        <v>0</v>
      </c>
      <c r="I1843" s="301">
        <v>0</v>
      </c>
      <c r="J1843" s="333">
        <v>20000</v>
      </c>
      <c r="K1843" s="289">
        <v>191400</v>
      </c>
    </row>
    <row r="1844" spans="1:11" s="15" customFormat="1" outlineLevel="2" x14ac:dyDescent="0.3">
      <c r="A1844" s="98" t="s">
        <v>1817</v>
      </c>
      <c r="B1844" s="99" t="s">
        <v>271</v>
      </c>
      <c r="C1844" s="127">
        <v>92299808030</v>
      </c>
      <c r="D1844" s="288">
        <v>42726</v>
      </c>
      <c r="E1844" s="301">
        <v>9.58</v>
      </c>
      <c r="F1844" s="315">
        <v>60000</v>
      </c>
      <c r="G1844" s="316">
        <v>574800</v>
      </c>
      <c r="H1844" s="306">
        <v>0</v>
      </c>
      <c r="I1844" s="301">
        <v>0</v>
      </c>
      <c r="J1844" s="333">
        <v>60000</v>
      </c>
      <c r="K1844" s="289">
        <v>574800</v>
      </c>
    </row>
    <row r="1845" spans="1:11" s="15" customFormat="1" outlineLevel="2" x14ac:dyDescent="0.3">
      <c r="A1845" s="98" t="s">
        <v>1817</v>
      </c>
      <c r="B1845" s="99" t="s">
        <v>271</v>
      </c>
      <c r="C1845" s="127">
        <v>92299808030</v>
      </c>
      <c r="D1845" s="288">
        <v>42726</v>
      </c>
      <c r="E1845" s="301">
        <v>9.59</v>
      </c>
      <c r="F1845" s="315">
        <v>70000</v>
      </c>
      <c r="G1845" s="316">
        <v>671300</v>
      </c>
      <c r="H1845" s="306">
        <v>0</v>
      </c>
      <c r="I1845" s="301">
        <v>0</v>
      </c>
      <c r="J1845" s="333">
        <v>70000</v>
      </c>
      <c r="K1845" s="289">
        <v>671300</v>
      </c>
    </row>
    <row r="1846" spans="1:11" s="15" customFormat="1" outlineLevel="2" x14ac:dyDescent="0.3">
      <c r="A1846" s="98" t="s">
        <v>1817</v>
      </c>
      <c r="B1846" s="99" t="s">
        <v>271</v>
      </c>
      <c r="C1846" s="127">
        <v>92299808030</v>
      </c>
      <c r="D1846" s="288">
        <v>42726</v>
      </c>
      <c r="E1846" s="301">
        <v>9.6</v>
      </c>
      <c r="F1846" s="315">
        <v>110000</v>
      </c>
      <c r="G1846" s="316">
        <v>1056000</v>
      </c>
      <c r="H1846" s="306">
        <v>0</v>
      </c>
      <c r="I1846" s="301">
        <v>0</v>
      </c>
      <c r="J1846" s="333">
        <v>110000</v>
      </c>
      <c r="K1846" s="289">
        <v>1056000</v>
      </c>
    </row>
    <row r="1847" spans="1:11" s="15" customFormat="1" outlineLevel="2" x14ac:dyDescent="0.3">
      <c r="A1847" s="98" t="s">
        <v>1817</v>
      </c>
      <c r="B1847" s="99" t="s">
        <v>271</v>
      </c>
      <c r="C1847" s="127">
        <v>92299808030</v>
      </c>
      <c r="D1847" s="288">
        <v>42726</v>
      </c>
      <c r="E1847" s="301">
        <v>9.61</v>
      </c>
      <c r="F1847" s="315">
        <v>80000</v>
      </c>
      <c r="G1847" s="316">
        <v>768800</v>
      </c>
      <c r="H1847" s="306">
        <v>0</v>
      </c>
      <c r="I1847" s="301">
        <v>0</v>
      </c>
      <c r="J1847" s="333">
        <v>80000</v>
      </c>
      <c r="K1847" s="289">
        <v>768800</v>
      </c>
    </row>
    <row r="1848" spans="1:11" s="15" customFormat="1" outlineLevel="2" x14ac:dyDescent="0.3">
      <c r="A1848" s="98" t="s">
        <v>1817</v>
      </c>
      <c r="B1848" s="99" t="s">
        <v>271</v>
      </c>
      <c r="C1848" s="127">
        <v>92299808030</v>
      </c>
      <c r="D1848" s="288">
        <v>42726</v>
      </c>
      <c r="E1848" s="301">
        <v>9.6199999999999992</v>
      </c>
      <c r="F1848" s="315">
        <v>20000</v>
      </c>
      <c r="G1848" s="316">
        <v>192400</v>
      </c>
      <c r="H1848" s="306">
        <v>0</v>
      </c>
      <c r="I1848" s="301">
        <v>0</v>
      </c>
      <c r="J1848" s="333">
        <v>20000</v>
      </c>
      <c r="K1848" s="289">
        <v>192400</v>
      </c>
    </row>
    <row r="1849" spans="1:11" s="15" customFormat="1" outlineLevel="2" x14ac:dyDescent="0.3">
      <c r="A1849" s="98" t="s">
        <v>1817</v>
      </c>
      <c r="B1849" s="99" t="s">
        <v>271</v>
      </c>
      <c r="C1849" s="127">
        <v>92299808030</v>
      </c>
      <c r="D1849" s="288">
        <v>42726</v>
      </c>
      <c r="E1849" s="301">
        <v>9.6300000000000008</v>
      </c>
      <c r="F1849" s="315">
        <v>30000</v>
      </c>
      <c r="G1849" s="316">
        <v>288900</v>
      </c>
      <c r="H1849" s="306">
        <v>0</v>
      </c>
      <c r="I1849" s="301">
        <v>0</v>
      </c>
      <c r="J1849" s="333">
        <v>30000</v>
      </c>
      <c r="K1849" s="289">
        <v>288900</v>
      </c>
    </row>
    <row r="1850" spans="1:11" s="15" customFormat="1" outlineLevel="2" x14ac:dyDescent="0.3">
      <c r="A1850" s="98" t="s">
        <v>1817</v>
      </c>
      <c r="B1850" s="99" t="s">
        <v>271</v>
      </c>
      <c r="C1850" s="127">
        <v>92299808030</v>
      </c>
      <c r="D1850" s="288">
        <v>42726</v>
      </c>
      <c r="E1850" s="301">
        <v>9.64</v>
      </c>
      <c r="F1850" s="315">
        <v>68000</v>
      </c>
      <c r="G1850" s="316">
        <v>655520</v>
      </c>
      <c r="H1850" s="306">
        <v>0</v>
      </c>
      <c r="I1850" s="301">
        <v>0</v>
      </c>
      <c r="J1850" s="333">
        <v>68000</v>
      </c>
      <c r="K1850" s="289">
        <v>655520</v>
      </c>
    </row>
    <row r="1851" spans="1:11" s="15" customFormat="1" outlineLevel="2" x14ac:dyDescent="0.3">
      <c r="A1851" s="98" t="s">
        <v>1817</v>
      </c>
      <c r="B1851" s="99" t="s">
        <v>271</v>
      </c>
      <c r="C1851" s="127">
        <v>92299808030</v>
      </c>
      <c r="D1851" s="288">
        <v>42726</v>
      </c>
      <c r="E1851" s="301">
        <v>9.65</v>
      </c>
      <c r="F1851" s="315">
        <v>182000</v>
      </c>
      <c r="G1851" s="316">
        <v>1756300</v>
      </c>
      <c r="H1851" s="306">
        <v>0</v>
      </c>
      <c r="I1851" s="301">
        <v>0</v>
      </c>
      <c r="J1851" s="333">
        <v>182000</v>
      </c>
      <c r="K1851" s="289">
        <v>1756300</v>
      </c>
    </row>
    <row r="1852" spans="1:11" s="15" customFormat="1" outlineLevel="2" x14ac:dyDescent="0.3">
      <c r="A1852" s="98" t="s">
        <v>1817</v>
      </c>
      <c r="B1852" s="99" t="s">
        <v>271</v>
      </c>
      <c r="C1852" s="127">
        <v>92299808030</v>
      </c>
      <c r="D1852" s="288">
        <v>42726</v>
      </c>
      <c r="E1852" s="301">
        <v>9.67</v>
      </c>
      <c r="F1852" s="315">
        <v>30000</v>
      </c>
      <c r="G1852" s="316">
        <v>290100</v>
      </c>
      <c r="H1852" s="306">
        <v>0</v>
      </c>
      <c r="I1852" s="301">
        <v>0</v>
      </c>
      <c r="J1852" s="333">
        <v>30000</v>
      </c>
      <c r="K1852" s="289">
        <v>290100</v>
      </c>
    </row>
    <row r="1853" spans="1:11" s="15" customFormat="1" outlineLevel="2" x14ac:dyDescent="0.3">
      <c r="A1853" s="98" t="s">
        <v>1817</v>
      </c>
      <c r="B1853" s="99" t="s">
        <v>271</v>
      </c>
      <c r="C1853" s="127" t="s">
        <v>1821</v>
      </c>
      <c r="D1853" s="288">
        <v>42732</v>
      </c>
      <c r="E1853" s="301">
        <v>9.4600000000000009</v>
      </c>
      <c r="F1853" s="315">
        <v>10000</v>
      </c>
      <c r="G1853" s="316">
        <v>94600</v>
      </c>
      <c r="H1853" s="306">
        <v>0</v>
      </c>
      <c r="I1853" s="301">
        <v>0</v>
      </c>
      <c r="J1853" s="333">
        <v>10000</v>
      </c>
      <c r="K1853" s="289">
        <v>94600</v>
      </c>
    </row>
    <row r="1854" spans="1:11" s="15" customFormat="1" outlineLevel="2" x14ac:dyDescent="0.3">
      <c r="A1854" s="98" t="s">
        <v>1817</v>
      </c>
      <c r="B1854" s="99" t="s">
        <v>271</v>
      </c>
      <c r="C1854" s="127" t="s">
        <v>1821</v>
      </c>
      <c r="D1854" s="288">
        <v>42732</v>
      </c>
      <c r="E1854" s="301">
        <v>9.4700000000000006</v>
      </c>
      <c r="F1854" s="315">
        <v>10000</v>
      </c>
      <c r="G1854" s="316">
        <v>94700</v>
      </c>
      <c r="H1854" s="306">
        <v>0</v>
      </c>
      <c r="I1854" s="301">
        <v>0</v>
      </c>
      <c r="J1854" s="333">
        <v>10000</v>
      </c>
      <c r="K1854" s="289">
        <v>94700</v>
      </c>
    </row>
    <row r="1855" spans="1:11" s="15" customFormat="1" outlineLevel="2" x14ac:dyDescent="0.3">
      <c r="A1855" s="98" t="s">
        <v>1817</v>
      </c>
      <c r="B1855" s="99" t="s">
        <v>271</v>
      </c>
      <c r="C1855" s="127" t="s">
        <v>1821</v>
      </c>
      <c r="D1855" s="288">
        <v>42732</v>
      </c>
      <c r="E1855" s="301">
        <v>9.48</v>
      </c>
      <c r="F1855" s="315">
        <v>10000</v>
      </c>
      <c r="G1855" s="316">
        <v>94800</v>
      </c>
      <c r="H1855" s="306">
        <v>0</v>
      </c>
      <c r="I1855" s="301">
        <v>0</v>
      </c>
      <c r="J1855" s="333">
        <v>10000</v>
      </c>
      <c r="K1855" s="289">
        <v>94800</v>
      </c>
    </row>
    <row r="1856" spans="1:11" s="15" customFormat="1" outlineLevel="2" x14ac:dyDescent="0.3">
      <c r="A1856" s="98" t="s">
        <v>1817</v>
      </c>
      <c r="B1856" s="99" t="s">
        <v>271</v>
      </c>
      <c r="C1856" s="127" t="s">
        <v>1821</v>
      </c>
      <c r="D1856" s="288">
        <v>42739</v>
      </c>
      <c r="E1856" s="301">
        <v>9.5500000000000007</v>
      </c>
      <c r="F1856" s="315">
        <v>20000</v>
      </c>
      <c r="G1856" s="316">
        <v>191000</v>
      </c>
      <c r="H1856" s="306">
        <v>0</v>
      </c>
      <c r="I1856" s="301">
        <v>0</v>
      </c>
      <c r="J1856" s="333">
        <v>20000</v>
      </c>
      <c r="K1856" s="289">
        <v>191000</v>
      </c>
    </row>
    <row r="1857" spans="1:11" s="15" customFormat="1" outlineLevel="2" x14ac:dyDescent="0.3">
      <c r="A1857" s="98" t="s">
        <v>1817</v>
      </c>
      <c r="B1857" s="99" t="s">
        <v>271</v>
      </c>
      <c r="C1857" s="127" t="s">
        <v>1821</v>
      </c>
      <c r="D1857" s="288">
        <v>42745</v>
      </c>
      <c r="E1857" s="301">
        <v>9.93</v>
      </c>
      <c r="F1857" s="315">
        <v>50000</v>
      </c>
      <c r="G1857" s="316">
        <v>496500</v>
      </c>
      <c r="H1857" s="306">
        <v>0</v>
      </c>
      <c r="I1857" s="301">
        <v>0</v>
      </c>
      <c r="J1857" s="333">
        <v>50000</v>
      </c>
      <c r="K1857" s="289">
        <v>496500</v>
      </c>
    </row>
    <row r="1858" spans="1:11" s="15" customFormat="1" outlineLevel="2" x14ac:dyDescent="0.3">
      <c r="A1858" s="98" t="s">
        <v>1817</v>
      </c>
      <c r="B1858" s="99" t="s">
        <v>271</v>
      </c>
      <c r="C1858" s="127">
        <v>92299808030</v>
      </c>
      <c r="D1858" s="288">
        <v>42746</v>
      </c>
      <c r="E1858" s="301">
        <v>11.7</v>
      </c>
      <c r="F1858" s="315">
        <v>0</v>
      </c>
      <c r="G1858" s="316">
        <v>0</v>
      </c>
      <c r="H1858" s="307">
        <v>6986000</v>
      </c>
      <c r="I1858" s="328">
        <v>81736200</v>
      </c>
      <c r="J1858" s="333">
        <v>-6986000</v>
      </c>
      <c r="K1858" s="289">
        <v>-81736200</v>
      </c>
    </row>
    <row r="1859" spans="1:11" s="15" customFormat="1" outlineLevel="2" x14ac:dyDescent="0.3">
      <c r="A1859" s="98" t="s">
        <v>1817</v>
      </c>
      <c r="B1859" s="99" t="s">
        <v>271</v>
      </c>
      <c r="C1859" s="127" t="s">
        <v>1821</v>
      </c>
      <c r="D1859" s="288">
        <v>42747</v>
      </c>
      <c r="E1859" s="301">
        <v>12.2</v>
      </c>
      <c r="F1859" s="315">
        <v>0</v>
      </c>
      <c r="G1859" s="316">
        <v>0</v>
      </c>
      <c r="H1859" s="307">
        <v>50000</v>
      </c>
      <c r="I1859" s="328">
        <v>610000</v>
      </c>
      <c r="J1859" s="333">
        <v>-50000</v>
      </c>
      <c r="K1859" s="289">
        <v>-610000</v>
      </c>
    </row>
    <row r="1860" spans="1:11" s="15" customFormat="1" outlineLevel="2" x14ac:dyDescent="0.3">
      <c r="A1860" s="98" t="s">
        <v>1817</v>
      </c>
      <c r="B1860" s="99" t="s">
        <v>271</v>
      </c>
      <c r="C1860" s="127" t="s">
        <v>1821</v>
      </c>
      <c r="D1860" s="288">
        <v>42747</v>
      </c>
      <c r="E1860" s="301">
        <v>12.25</v>
      </c>
      <c r="F1860" s="315">
        <v>0</v>
      </c>
      <c r="G1860" s="316">
        <v>0</v>
      </c>
      <c r="H1860" s="307">
        <v>50000</v>
      </c>
      <c r="I1860" s="328">
        <v>612500</v>
      </c>
      <c r="J1860" s="333">
        <v>-50000</v>
      </c>
      <c r="K1860" s="289">
        <v>-612500</v>
      </c>
    </row>
    <row r="1861" spans="1:11" s="15" customFormat="1" outlineLevel="2" x14ac:dyDescent="0.3">
      <c r="A1861" s="98" t="s">
        <v>1817</v>
      </c>
      <c r="B1861" s="99" t="s">
        <v>271</v>
      </c>
      <c r="C1861" s="127" t="s">
        <v>1821</v>
      </c>
      <c r="D1861" s="288">
        <v>42747</v>
      </c>
      <c r="E1861" s="301">
        <v>12.75</v>
      </c>
      <c r="F1861" s="315">
        <v>0</v>
      </c>
      <c r="G1861" s="316">
        <v>0</v>
      </c>
      <c r="H1861" s="307">
        <v>50000</v>
      </c>
      <c r="I1861" s="328">
        <v>637500</v>
      </c>
      <c r="J1861" s="333">
        <v>-50000</v>
      </c>
      <c r="K1861" s="289">
        <v>-637500</v>
      </c>
    </row>
    <row r="1862" spans="1:11" s="15" customFormat="1" outlineLevel="2" x14ac:dyDescent="0.3">
      <c r="A1862" s="98" t="s">
        <v>1817</v>
      </c>
      <c r="B1862" s="99" t="s">
        <v>271</v>
      </c>
      <c r="C1862" s="127">
        <v>92299808030</v>
      </c>
      <c r="D1862" s="288">
        <v>42751</v>
      </c>
      <c r="E1862" s="301">
        <v>13</v>
      </c>
      <c r="F1862" s="315">
        <v>0</v>
      </c>
      <c r="G1862" s="316">
        <v>0</v>
      </c>
      <c r="H1862" s="307">
        <v>9000000</v>
      </c>
      <c r="I1862" s="328">
        <v>117000000</v>
      </c>
      <c r="J1862" s="333">
        <v>-9000000</v>
      </c>
      <c r="K1862" s="289">
        <v>-117000000</v>
      </c>
    </row>
    <row r="1863" spans="1:11" s="15" customFormat="1" outlineLevel="2" x14ac:dyDescent="0.3">
      <c r="A1863" s="98" t="s">
        <v>1817</v>
      </c>
      <c r="B1863" s="99" t="s">
        <v>271</v>
      </c>
      <c r="C1863" s="127">
        <v>92299808030</v>
      </c>
      <c r="D1863" s="288">
        <v>42752</v>
      </c>
      <c r="E1863" s="301">
        <v>13</v>
      </c>
      <c r="F1863" s="315">
        <v>0</v>
      </c>
      <c r="G1863" s="316">
        <v>0</v>
      </c>
      <c r="H1863" s="307">
        <v>2893000</v>
      </c>
      <c r="I1863" s="328">
        <v>37609000</v>
      </c>
      <c r="J1863" s="333">
        <v>-2893000</v>
      </c>
      <c r="K1863" s="289">
        <v>-37609000</v>
      </c>
    </row>
    <row r="1864" spans="1:11" s="15" customFormat="1" outlineLevel="2" x14ac:dyDescent="0.3">
      <c r="A1864" s="98" t="s">
        <v>1817</v>
      </c>
      <c r="B1864" s="99" t="s">
        <v>271</v>
      </c>
      <c r="C1864" s="127">
        <v>92299808030</v>
      </c>
      <c r="D1864" s="288">
        <v>42752</v>
      </c>
      <c r="E1864" s="301">
        <v>13.05</v>
      </c>
      <c r="F1864" s="315">
        <v>0</v>
      </c>
      <c r="G1864" s="316">
        <v>0</v>
      </c>
      <c r="H1864" s="307">
        <v>502000</v>
      </c>
      <c r="I1864" s="328">
        <v>6551100</v>
      </c>
      <c r="J1864" s="333">
        <v>-502000</v>
      </c>
      <c r="K1864" s="289">
        <v>-6551100</v>
      </c>
    </row>
    <row r="1865" spans="1:11" s="15" customFormat="1" outlineLevel="2" x14ac:dyDescent="0.3">
      <c r="A1865" s="98" t="s">
        <v>1817</v>
      </c>
      <c r="B1865" s="99" t="s">
        <v>271</v>
      </c>
      <c r="C1865" s="127">
        <v>92299808030</v>
      </c>
      <c r="D1865" s="288">
        <v>42752</v>
      </c>
      <c r="E1865" s="301">
        <v>13.1</v>
      </c>
      <c r="F1865" s="315">
        <v>0</v>
      </c>
      <c r="G1865" s="316">
        <v>0</v>
      </c>
      <c r="H1865" s="307">
        <v>1187000</v>
      </c>
      <c r="I1865" s="328">
        <v>15549700</v>
      </c>
      <c r="J1865" s="333">
        <v>-1187000</v>
      </c>
      <c r="K1865" s="289">
        <v>-15549700</v>
      </c>
    </row>
    <row r="1866" spans="1:11" s="15" customFormat="1" outlineLevel="2" x14ac:dyDescent="0.3">
      <c r="A1866" s="98" t="s">
        <v>1817</v>
      </c>
      <c r="B1866" s="99" t="s">
        <v>271</v>
      </c>
      <c r="C1866" s="127">
        <v>92299808030</v>
      </c>
      <c r="D1866" s="288">
        <v>42752</v>
      </c>
      <c r="E1866" s="301">
        <v>13.15</v>
      </c>
      <c r="F1866" s="315">
        <v>0</v>
      </c>
      <c r="G1866" s="316">
        <v>0</v>
      </c>
      <c r="H1866" s="307">
        <v>318000</v>
      </c>
      <c r="I1866" s="328">
        <v>4181700</v>
      </c>
      <c r="J1866" s="333">
        <v>-318000</v>
      </c>
      <c r="K1866" s="289">
        <v>-4181700</v>
      </c>
    </row>
    <row r="1867" spans="1:11" s="15" customFormat="1" outlineLevel="2" x14ac:dyDescent="0.3">
      <c r="A1867" s="98" t="s">
        <v>1817</v>
      </c>
      <c r="B1867" s="99" t="s">
        <v>271</v>
      </c>
      <c r="C1867" s="127">
        <v>92299808030</v>
      </c>
      <c r="D1867" s="288">
        <v>42758</v>
      </c>
      <c r="E1867" s="301">
        <v>14.2</v>
      </c>
      <c r="F1867" s="315">
        <v>15000</v>
      </c>
      <c r="G1867" s="316">
        <v>213000</v>
      </c>
      <c r="H1867" s="306">
        <v>0</v>
      </c>
      <c r="I1867" s="301">
        <v>0</v>
      </c>
      <c r="J1867" s="333">
        <v>15000</v>
      </c>
      <c r="K1867" s="289">
        <v>213000</v>
      </c>
    </row>
    <row r="1868" spans="1:11" s="15" customFormat="1" outlineLevel="2" x14ac:dyDescent="0.3">
      <c r="A1868" s="98" t="s">
        <v>1817</v>
      </c>
      <c r="B1868" s="99" t="s">
        <v>271</v>
      </c>
      <c r="C1868" s="127">
        <v>92299808030</v>
      </c>
      <c r="D1868" s="288">
        <v>42758</v>
      </c>
      <c r="E1868" s="301">
        <v>14.25</v>
      </c>
      <c r="F1868" s="315">
        <v>505000</v>
      </c>
      <c r="G1868" s="316">
        <v>7196250</v>
      </c>
      <c r="H1868" s="306">
        <v>0</v>
      </c>
      <c r="I1868" s="301">
        <v>0</v>
      </c>
      <c r="J1868" s="333">
        <v>505000</v>
      </c>
      <c r="K1868" s="289">
        <v>7196250</v>
      </c>
    </row>
    <row r="1869" spans="1:11" s="15" customFormat="1" outlineLevel="2" x14ac:dyDescent="0.3">
      <c r="A1869" s="98" t="s">
        <v>1817</v>
      </c>
      <c r="B1869" s="99" t="s">
        <v>271</v>
      </c>
      <c r="C1869" s="127">
        <v>92299808030</v>
      </c>
      <c r="D1869" s="288">
        <v>42758</v>
      </c>
      <c r="E1869" s="301">
        <v>14.3</v>
      </c>
      <c r="F1869" s="315">
        <v>3083000</v>
      </c>
      <c r="G1869" s="316">
        <v>44086900</v>
      </c>
      <c r="H1869" s="306">
        <v>0</v>
      </c>
      <c r="I1869" s="301">
        <v>0</v>
      </c>
      <c r="J1869" s="333">
        <v>3083000</v>
      </c>
      <c r="K1869" s="289">
        <v>44086900</v>
      </c>
    </row>
    <row r="1870" spans="1:11" s="15" customFormat="1" outlineLevel="2" x14ac:dyDescent="0.3">
      <c r="A1870" s="98" t="s">
        <v>1817</v>
      </c>
      <c r="B1870" s="99" t="s">
        <v>271</v>
      </c>
      <c r="C1870" s="127">
        <v>92299808030</v>
      </c>
      <c r="D1870" s="288">
        <v>42758</v>
      </c>
      <c r="E1870" s="301">
        <v>14.35</v>
      </c>
      <c r="F1870" s="315">
        <v>685000</v>
      </c>
      <c r="G1870" s="316">
        <v>9829750</v>
      </c>
      <c r="H1870" s="306">
        <v>0</v>
      </c>
      <c r="I1870" s="301">
        <v>0</v>
      </c>
      <c r="J1870" s="333">
        <v>685000</v>
      </c>
      <c r="K1870" s="289">
        <v>9829750</v>
      </c>
    </row>
    <row r="1871" spans="1:11" s="15" customFormat="1" outlineLevel="2" x14ac:dyDescent="0.3">
      <c r="A1871" s="98" t="s">
        <v>1817</v>
      </c>
      <c r="B1871" s="99" t="s">
        <v>271</v>
      </c>
      <c r="C1871" s="127">
        <v>92299808030</v>
      </c>
      <c r="D1871" s="288">
        <v>42758</v>
      </c>
      <c r="E1871" s="301">
        <v>14.4</v>
      </c>
      <c r="F1871" s="315">
        <v>1002000</v>
      </c>
      <c r="G1871" s="316">
        <v>14428800</v>
      </c>
      <c r="H1871" s="306">
        <v>0</v>
      </c>
      <c r="I1871" s="301">
        <v>0</v>
      </c>
      <c r="J1871" s="333">
        <v>1002000</v>
      </c>
      <c r="K1871" s="289">
        <v>14428800</v>
      </c>
    </row>
    <row r="1872" spans="1:11" s="15" customFormat="1" outlineLevel="2" x14ac:dyDescent="0.3">
      <c r="A1872" s="98" t="s">
        <v>1817</v>
      </c>
      <c r="B1872" s="99" t="s">
        <v>271</v>
      </c>
      <c r="C1872" s="127">
        <v>92299808030</v>
      </c>
      <c r="D1872" s="288">
        <v>42758</v>
      </c>
      <c r="E1872" s="301">
        <v>14.45</v>
      </c>
      <c r="F1872" s="315">
        <v>998000</v>
      </c>
      <c r="G1872" s="316">
        <v>14421100</v>
      </c>
      <c r="H1872" s="306">
        <v>0</v>
      </c>
      <c r="I1872" s="301">
        <v>0</v>
      </c>
      <c r="J1872" s="333">
        <v>998000</v>
      </c>
      <c r="K1872" s="289">
        <v>14421100</v>
      </c>
    </row>
    <row r="1873" spans="1:11" s="15" customFormat="1" outlineLevel="2" x14ac:dyDescent="0.3">
      <c r="A1873" s="98" t="s">
        <v>1817</v>
      </c>
      <c r="B1873" s="99" t="s">
        <v>271</v>
      </c>
      <c r="C1873" s="127">
        <v>92299808030</v>
      </c>
      <c r="D1873" s="288">
        <v>42758</v>
      </c>
      <c r="E1873" s="301">
        <v>14.65</v>
      </c>
      <c r="F1873" s="315">
        <v>354000</v>
      </c>
      <c r="G1873" s="316">
        <v>5186100</v>
      </c>
      <c r="H1873" s="306">
        <v>0</v>
      </c>
      <c r="I1873" s="301">
        <v>0</v>
      </c>
      <c r="J1873" s="333">
        <v>354000</v>
      </c>
      <c r="K1873" s="289">
        <v>5186100</v>
      </c>
    </row>
    <row r="1874" spans="1:11" s="15" customFormat="1" outlineLevel="2" x14ac:dyDescent="0.3">
      <c r="A1874" s="98" t="s">
        <v>1817</v>
      </c>
      <c r="B1874" s="99" t="s">
        <v>271</v>
      </c>
      <c r="C1874" s="127">
        <v>92299808030</v>
      </c>
      <c r="D1874" s="288">
        <v>42758</v>
      </c>
      <c r="E1874" s="301">
        <v>15.15</v>
      </c>
      <c r="F1874" s="315">
        <v>145000</v>
      </c>
      <c r="G1874" s="316">
        <v>2196750</v>
      </c>
      <c r="H1874" s="306">
        <v>0</v>
      </c>
      <c r="I1874" s="301">
        <v>0</v>
      </c>
      <c r="J1874" s="333">
        <v>145000</v>
      </c>
      <c r="K1874" s="289">
        <v>2196750</v>
      </c>
    </row>
    <row r="1875" spans="1:11" s="15" customFormat="1" outlineLevel="2" x14ac:dyDescent="0.3">
      <c r="A1875" s="98" t="s">
        <v>1817</v>
      </c>
      <c r="B1875" s="99" t="s">
        <v>271</v>
      </c>
      <c r="C1875" s="127">
        <v>92299808030</v>
      </c>
      <c r="D1875" s="288">
        <v>42768</v>
      </c>
      <c r="E1875" s="301">
        <v>18.350000000000001</v>
      </c>
      <c r="F1875" s="315">
        <v>0</v>
      </c>
      <c r="G1875" s="316">
        <v>0</v>
      </c>
      <c r="H1875" s="307">
        <v>5574000</v>
      </c>
      <c r="I1875" s="328">
        <v>102282900</v>
      </c>
      <c r="J1875" s="333">
        <v>-5574000</v>
      </c>
      <c r="K1875" s="289">
        <v>-102282900</v>
      </c>
    </row>
    <row r="1876" spans="1:11" s="15" customFormat="1" outlineLevel="2" x14ac:dyDescent="0.3">
      <c r="A1876" s="98" t="s">
        <v>1817</v>
      </c>
      <c r="B1876" s="99" t="s">
        <v>271</v>
      </c>
      <c r="C1876" s="127">
        <v>92299808030</v>
      </c>
      <c r="D1876" s="288">
        <v>42769</v>
      </c>
      <c r="E1876" s="301">
        <v>18</v>
      </c>
      <c r="F1876" s="315">
        <v>0</v>
      </c>
      <c r="G1876" s="316">
        <v>0</v>
      </c>
      <c r="H1876" s="307">
        <v>1702000</v>
      </c>
      <c r="I1876" s="328">
        <v>30636000</v>
      </c>
      <c r="J1876" s="333">
        <v>-1702000</v>
      </c>
      <c r="K1876" s="289">
        <v>-30636000</v>
      </c>
    </row>
    <row r="1877" spans="1:11" s="15" customFormat="1" outlineLevel="2" x14ac:dyDescent="0.3">
      <c r="A1877" s="98" t="s">
        <v>1817</v>
      </c>
      <c r="B1877" s="99" t="s">
        <v>271</v>
      </c>
      <c r="C1877" s="127">
        <v>92299808030</v>
      </c>
      <c r="D1877" s="288">
        <v>42769</v>
      </c>
      <c r="E1877" s="301">
        <v>18.100000000000001</v>
      </c>
      <c r="F1877" s="315">
        <v>0</v>
      </c>
      <c r="G1877" s="316">
        <v>0</v>
      </c>
      <c r="H1877" s="307">
        <v>499000</v>
      </c>
      <c r="I1877" s="328">
        <v>9031900</v>
      </c>
      <c r="J1877" s="333">
        <v>-499000</v>
      </c>
      <c r="K1877" s="289">
        <v>-9031900</v>
      </c>
    </row>
    <row r="1878" spans="1:11" s="15" customFormat="1" outlineLevel="2" x14ac:dyDescent="0.3">
      <c r="A1878" s="98" t="s">
        <v>1817</v>
      </c>
      <c r="B1878" s="99" t="s">
        <v>271</v>
      </c>
      <c r="C1878" s="127">
        <v>92299808030</v>
      </c>
      <c r="D1878" s="288">
        <v>42769</v>
      </c>
      <c r="E1878" s="301">
        <v>18.2</v>
      </c>
      <c r="F1878" s="315">
        <v>0</v>
      </c>
      <c r="G1878" s="316">
        <v>0</v>
      </c>
      <c r="H1878" s="307">
        <v>499000</v>
      </c>
      <c r="I1878" s="328">
        <v>9081800</v>
      </c>
      <c r="J1878" s="333">
        <v>-499000</v>
      </c>
      <c r="K1878" s="289">
        <v>-9081800</v>
      </c>
    </row>
    <row r="1879" spans="1:11" s="15" customFormat="1" outlineLevel="2" x14ac:dyDescent="0.3">
      <c r="A1879" s="98" t="s">
        <v>1817</v>
      </c>
      <c r="B1879" s="99" t="s">
        <v>271</v>
      </c>
      <c r="C1879" s="127">
        <v>92299808030</v>
      </c>
      <c r="D1879" s="288">
        <v>42782</v>
      </c>
      <c r="E1879" s="301">
        <v>16.600000000000001</v>
      </c>
      <c r="F1879" s="315">
        <v>0</v>
      </c>
      <c r="G1879" s="316">
        <v>0</v>
      </c>
      <c r="H1879" s="307">
        <v>2800000</v>
      </c>
      <c r="I1879" s="328">
        <v>46480000</v>
      </c>
      <c r="J1879" s="333">
        <v>-2800000</v>
      </c>
      <c r="K1879" s="289">
        <v>-46480000</v>
      </c>
    </row>
    <row r="1880" spans="1:11" s="15" customFormat="1" outlineLevel="2" x14ac:dyDescent="0.3">
      <c r="A1880" s="98" t="s">
        <v>1817</v>
      </c>
      <c r="B1880" s="99" t="s">
        <v>271</v>
      </c>
      <c r="C1880" s="127">
        <v>92299808030</v>
      </c>
      <c r="D1880" s="288">
        <v>42782</v>
      </c>
      <c r="E1880" s="301">
        <v>16.649999999999999</v>
      </c>
      <c r="F1880" s="315">
        <v>0</v>
      </c>
      <c r="G1880" s="316">
        <v>0</v>
      </c>
      <c r="H1880" s="307">
        <v>109000</v>
      </c>
      <c r="I1880" s="328">
        <v>1814850</v>
      </c>
      <c r="J1880" s="333">
        <v>-109000</v>
      </c>
      <c r="K1880" s="289">
        <v>-1814850</v>
      </c>
    </row>
    <row r="1881" spans="1:11" s="15" customFormat="1" outlineLevel="2" x14ac:dyDescent="0.3">
      <c r="A1881" s="98" t="s">
        <v>1817</v>
      </c>
      <c r="B1881" s="99" t="s">
        <v>271</v>
      </c>
      <c r="C1881" s="127">
        <v>92299808030</v>
      </c>
      <c r="D1881" s="288">
        <v>42783</v>
      </c>
      <c r="E1881" s="301">
        <v>16.25</v>
      </c>
      <c r="F1881" s="315">
        <v>392000</v>
      </c>
      <c r="G1881" s="316">
        <v>6370000</v>
      </c>
      <c r="H1881" s="306">
        <v>0</v>
      </c>
      <c r="I1881" s="301">
        <v>0</v>
      </c>
      <c r="J1881" s="333">
        <v>392000</v>
      </c>
      <c r="K1881" s="289">
        <v>6370000</v>
      </c>
    </row>
    <row r="1882" spans="1:11" s="15" customFormat="1" outlineLevel="2" x14ac:dyDescent="0.3">
      <c r="A1882" s="98" t="s">
        <v>1817</v>
      </c>
      <c r="B1882" s="99" t="s">
        <v>271</v>
      </c>
      <c r="C1882" s="127">
        <v>92299808030</v>
      </c>
      <c r="D1882" s="288">
        <v>42783</v>
      </c>
      <c r="E1882" s="301">
        <v>16.350000000000001</v>
      </c>
      <c r="F1882" s="315">
        <v>1902000</v>
      </c>
      <c r="G1882" s="316">
        <v>31097700</v>
      </c>
      <c r="H1882" s="306">
        <v>0</v>
      </c>
      <c r="I1882" s="301">
        <v>0</v>
      </c>
      <c r="J1882" s="333">
        <v>1902000</v>
      </c>
      <c r="K1882" s="289">
        <v>31097700</v>
      </c>
    </row>
    <row r="1883" spans="1:11" s="15" customFormat="1" outlineLevel="2" x14ac:dyDescent="0.3">
      <c r="A1883" s="98" t="s">
        <v>1817</v>
      </c>
      <c r="B1883" s="99" t="s">
        <v>271</v>
      </c>
      <c r="C1883" s="127">
        <v>92299808030</v>
      </c>
      <c r="D1883" s="288">
        <v>42783</v>
      </c>
      <c r="E1883" s="301">
        <v>16.399999999999999</v>
      </c>
      <c r="F1883" s="315">
        <v>868000</v>
      </c>
      <c r="G1883" s="316">
        <v>14235200</v>
      </c>
      <c r="H1883" s="306">
        <v>0</v>
      </c>
      <c r="I1883" s="301">
        <v>0</v>
      </c>
      <c r="J1883" s="333">
        <v>868000</v>
      </c>
      <c r="K1883" s="289">
        <v>14235200</v>
      </c>
    </row>
    <row r="1884" spans="1:11" s="15" customFormat="1" outlineLevel="2" x14ac:dyDescent="0.3">
      <c r="A1884" s="98" t="s">
        <v>1817</v>
      </c>
      <c r="B1884" s="99" t="s">
        <v>271</v>
      </c>
      <c r="C1884" s="127">
        <v>92299808030</v>
      </c>
      <c r="D1884" s="288">
        <v>42783</v>
      </c>
      <c r="E1884" s="301">
        <v>16.649999999999999</v>
      </c>
      <c r="F1884" s="315">
        <v>68000</v>
      </c>
      <c r="G1884" s="316">
        <v>1132200</v>
      </c>
      <c r="H1884" s="306">
        <v>0</v>
      </c>
      <c r="I1884" s="301">
        <v>0</v>
      </c>
      <c r="J1884" s="333">
        <v>68000</v>
      </c>
      <c r="K1884" s="289">
        <v>1132200</v>
      </c>
    </row>
    <row r="1885" spans="1:11" s="15" customFormat="1" outlineLevel="2" x14ac:dyDescent="0.3">
      <c r="A1885" s="98" t="s">
        <v>1817</v>
      </c>
      <c r="B1885" s="99" t="s">
        <v>271</v>
      </c>
      <c r="C1885" s="127" t="s">
        <v>1821</v>
      </c>
      <c r="D1885" s="288">
        <v>42783</v>
      </c>
      <c r="E1885" s="301">
        <v>16.3</v>
      </c>
      <c r="F1885" s="315">
        <v>30000</v>
      </c>
      <c r="G1885" s="316">
        <v>489000</v>
      </c>
      <c r="H1885" s="306">
        <v>0</v>
      </c>
      <c r="I1885" s="301">
        <v>0</v>
      </c>
      <c r="J1885" s="333">
        <v>30000</v>
      </c>
      <c r="K1885" s="289">
        <v>489000</v>
      </c>
    </row>
    <row r="1886" spans="1:11" s="15" customFormat="1" outlineLevel="2" x14ac:dyDescent="0.3">
      <c r="A1886" s="98" t="s">
        <v>1817</v>
      </c>
      <c r="B1886" s="99" t="s">
        <v>271</v>
      </c>
      <c r="C1886" s="127" t="s">
        <v>1821</v>
      </c>
      <c r="D1886" s="288">
        <v>42783</v>
      </c>
      <c r="E1886" s="301">
        <v>16.350000000000001</v>
      </c>
      <c r="F1886" s="315">
        <v>20000</v>
      </c>
      <c r="G1886" s="316">
        <v>327000</v>
      </c>
      <c r="H1886" s="306">
        <v>0</v>
      </c>
      <c r="I1886" s="301">
        <v>0</v>
      </c>
      <c r="J1886" s="333">
        <v>20000</v>
      </c>
      <c r="K1886" s="289">
        <v>327000</v>
      </c>
    </row>
    <row r="1887" spans="1:11" s="15" customFormat="1" outlineLevel="2" x14ac:dyDescent="0.3">
      <c r="A1887" s="98" t="s">
        <v>1817</v>
      </c>
      <c r="B1887" s="99" t="s">
        <v>271</v>
      </c>
      <c r="C1887" s="127" t="s">
        <v>1821</v>
      </c>
      <c r="D1887" s="288">
        <v>42783</v>
      </c>
      <c r="E1887" s="301">
        <v>16.399999999999999</v>
      </c>
      <c r="F1887" s="315">
        <v>50000</v>
      </c>
      <c r="G1887" s="316">
        <v>820000</v>
      </c>
      <c r="H1887" s="306">
        <v>0</v>
      </c>
      <c r="I1887" s="301">
        <v>0</v>
      </c>
      <c r="J1887" s="333">
        <v>50000</v>
      </c>
      <c r="K1887" s="289">
        <v>820000</v>
      </c>
    </row>
    <row r="1888" spans="1:11" s="15" customFormat="1" outlineLevel="2" x14ac:dyDescent="0.3">
      <c r="A1888" s="98" t="s">
        <v>1817</v>
      </c>
      <c r="B1888" s="99" t="s">
        <v>271</v>
      </c>
      <c r="C1888" s="127" t="s">
        <v>1821</v>
      </c>
      <c r="D1888" s="288">
        <v>42783</v>
      </c>
      <c r="E1888" s="301">
        <v>16.649999999999999</v>
      </c>
      <c r="F1888" s="315">
        <v>100000</v>
      </c>
      <c r="G1888" s="316">
        <v>1665000</v>
      </c>
      <c r="H1888" s="306">
        <v>0</v>
      </c>
      <c r="I1888" s="301">
        <v>0</v>
      </c>
      <c r="J1888" s="333">
        <v>100000</v>
      </c>
      <c r="K1888" s="289">
        <v>1665000</v>
      </c>
    </row>
    <row r="1889" spans="1:11" s="15" customFormat="1" outlineLevel="2" x14ac:dyDescent="0.3">
      <c r="A1889" s="98" t="s">
        <v>1817</v>
      </c>
      <c r="B1889" s="99" t="s">
        <v>271</v>
      </c>
      <c r="C1889" s="127">
        <v>92299808030</v>
      </c>
      <c r="D1889" s="288">
        <v>42784</v>
      </c>
      <c r="E1889" s="301">
        <v>16.55</v>
      </c>
      <c r="F1889" s="315">
        <v>0</v>
      </c>
      <c r="G1889" s="316">
        <v>0</v>
      </c>
      <c r="H1889" s="307">
        <v>955000</v>
      </c>
      <c r="I1889" s="328">
        <v>15805250</v>
      </c>
      <c r="J1889" s="333">
        <v>-955000</v>
      </c>
      <c r="K1889" s="289">
        <v>-15805250</v>
      </c>
    </row>
    <row r="1890" spans="1:11" s="15" customFormat="1" outlineLevel="2" x14ac:dyDescent="0.3">
      <c r="A1890" s="98" t="s">
        <v>1817</v>
      </c>
      <c r="B1890" s="99" t="s">
        <v>271</v>
      </c>
      <c r="C1890" s="127">
        <v>92299808030</v>
      </c>
      <c r="D1890" s="288">
        <v>42784</v>
      </c>
      <c r="E1890" s="301">
        <v>16.7</v>
      </c>
      <c r="F1890" s="315">
        <v>0</v>
      </c>
      <c r="G1890" s="316">
        <v>0</v>
      </c>
      <c r="H1890" s="307">
        <v>1600000</v>
      </c>
      <c r="I1890" s="328">
        <v>26720000</v>
      </c>
      <c r="J1890" s="333">
        <v>-1600000</v>
      </c>
      <c r="K1890" s="289">
        <v>-26720000</v>
      </c>
    </row>
    <row r="1891" spans="1:11" s="15" customFormat="1" outlineLevel="2" x14ac:dyDescent="0.3">
      <c r="A1891" s="98" t="s">
        <v>1817</v>
      </c>
      <c r="B1891" s="99" t="s">
        <v>271</v>
      </c>
      <c r="C1891" s="127">
        <v>92299808030</v>
      </c>
      <c r="D1891" s="288">
        <v>42784</v>
      </c>
      <c r="E1891" s="301">
        <v>16.75</v>
      </c>
      <c r="F1891" s="315">
        <v>0</v>
      </c>
      <c r="G1891" s="316">
        <v>0</v>
      </c>
      <c r="H1891" s="307">
        <v>248000</v>
      </c>
      <c r="I1891" s="328">
        <v>4154000</v>
      </c>
      <c r="J1891" s="333">
        <v>-248000</v>
      </c>
      <c r="K1891" s="289">
        <v>-4154000</v>
      </c>
    </row>
    <row r="1892" spans="1:11" s="15" customFormat="1" outlineLevel="2" x14ac:dyDescent="0.3">
      <c r="A1892" s="98" t="s">
        <v>1817</v>
      </c>
      <c r="B1892" s="99" t="s">
        <v>271</v>
      </c>
      <c r="C1892" s="127">
        <v>92299808030</v>
      </c>
      <c r="D1892" s="288">
        <v>42784</v>
      </c>
      <c r="E1892" s="301">
        <v>16.850000000000001</v>
      </c>
      <c r="F1892" s="315">
        <v>0</v>
      </c>
      <c r="G1892" s="316">
        <v>0</v>
      </c>
      <c r="H1892" s="307">
        <v>300000</v>
      </c>
      <c r="I1892" s="328">
        <v>5055000</v>
      </c>
      <c r="J1892" s="333">
        <v>-300000</v>
      </c>
      <c r="K1892" s="289">
        <v>-5055000</v>
      </c>
    </row>
    <row r="1893" spans="1:11" s="15" customFormat="1" outlineLevel="2" x14ac:dyDescent="0.3">
      <c r="A1893" s="98" t="s">
        <v>1817</v>
      </c>
      <c r="B1893" s="99" t="s">
        <v>271</v>
      </c>
      <c r="C1893" s="127">
        <v>92299808030</v>
      </c>
      <c r="D1893" s="288">
        <v>42784</v>
      </c>
      <c r="E1893" s="301">
        <v>16.899999999999999</v>
      </c>
      <c r="F1893" s="315">
        <v>0</v>
      </c>
      <c r="G1893" s="316">
        <v>0</v>
      </c>
      <c r="H1893" s="307">
        <v>400000</v>
      </c>
      <c r="I1893" s="328">
        <v>6760000</v>
      </c>
      <c r="J1893" s="333">
        <v>-400000</v>
      </c>
      <c r="K1893" s="289">
        <v>-6760000</v>
      </c>
    </row>
    <row r="1894" spans="1:11" s="15" customFormat="1" outlineLevel="2" x14ac:dyDescent="0.3">
      <c r="A1894" s="98" t="s">
        <v>1817</v>
      </c>
      <c r="B1894" s="99" t="s">
        <v>271</v>
      </c>
      <c r="C1894" s="127">
        <v>92299808030</v>
      </c>
      <c r="D1894" s="288">
        <v>42786</v>
      </c>
      <c r="E1894" s="301">
        <v>15.2</v>
      </c>
      <c r="F1894" s="315">
        <v>0</v>
      </c>
      <c r="G1894" s="316">
        <v>0</v>
      </c>
      <c r="H1894" s="307">
        <v>68000</v>
      </c>
      <c r="I1894" s="328">
        <v>1033600</v>
      </c>
      <c r="J1894" s="333">
        <v>-68000</v>
      </c>
      <c r="K1894" s="289">
        <v>-1033600</v>
      </c>
    </row>
    <row r="1895" spans="1:11" s="15" customFormat="1" outlineLevel="2" x14ac:dyDescent="0.3">
      <c r="A1895" s="98" t="s">
        <v>1817</v>
      </c>
      <c r="B1895" s="99" t="s">
        <v>271</v>
      </c>
      <c r="C1895" s="127">
        <v>92299808030</v>
      </c>
      <c r="D1895" s="288">
        <v>42786</v>
      </c>
      <c r="E1895" s="301">
        <v>16.149999999999999</v>
      </c>
      <c r="F1895" s="315">
        <v>300000</v>
      </c>
      <c r="G1895" s="316">
        <v>4845000</v>
      </c>
      <c r="H1895" s="306">
        <v>0</v>
      </c>
      <c r="I1895" s="301">
        <v>0</v>
      </c>
      <c r="J1895" s="333">
        <v>300000</v>
      </c>
      <c r="K1895" s="289">
        <v>4845000</v>
      </c>
    </row>
    <row r="1896" spans="1:11" s="15" customFormat="1" outlineLevel="2" x14ac:dyDescent="0.3">
      <c r="A1896" s="98" t="s">
        <v>1817</v>
      </c>
      <c r="B1896" s="99" t="s">
        <v>271</v>
      </c>
      <c r="C1896" s="127">
        <v>92299808030</v>
      </c>
      <c r="D1896" s="288">
        <v>42786</v>
      </c>
      <c r="E1896" s="301">
        <v>16.3</v>
      </c>
      <c r="F1896" s="315">
        <v>300000</v>
      </c>
      <c r="G1896" s="316">
        <v>4890000</v>
      </c>
      <c r="H1896" s="306">
        <v>0</v>
      </c>
      <c r="I1896" s="301">
        <v>0</v>
      </c>
      <c r="J1896" s="333">
        <v>300000</v>
      </c>
      <c r="K1896" s="289">
        <v>4890000</v>
      </c>
    </row>
    <row r="1897" spans="1:11" s="15" customFormat="1" outlineLevel="2" x14ac:dyDescent="0.3">
      <c r="A1897" s="98" t="s">
        <v>1817</v>
      </c>
      <c r="B1897" s="99" t="s">
        <v>271</v>
      </c>
      <c r="C1897" s="127" t="s">
        <v>1821</v>
      </c>
      <c r="D1897" s="288">
        <v>42786</v>
      </c>
      <c r="E1897" s="301">
        <v>15.6</v>
      </c>
      <c r="F1897" s="315">
        <v>0</v>
      </c>
      <c r="G1897" s="316">
        <v>0</v>
      </c>
      <c r="H1897" s="307">
        <v>200000</v>
      </c>
      <c r="I1897" s="328">
        <v>3120000</v>
      </c>
      <c r="J1897" s="333">
        <v>-200000</v>
      </c>
      <c r="K1897" s="289">
        <v>-3120000</v>
      </c>
    </row>
    <row r="1898" spans="1:11" s="15" customFormat="1" outlineLevel="2" x14ac:dyDescent="0.3">
      <c r="A1898" s="98" t="s">
        <v>1817</v>
      </c>
      <c r="B1898" s="99" t="s">
        <v>271</v>
      </c>
      <c r="C1898" s="127">
        <v>92299808030</v>
      </c>
      <c r="D1898" s="288">
        <v>42787</v>
      </c>
      <c r="E1898" s="301">
        <v>14.15</v>
      </c>
      <c r="F1898" s="315">
        <v>200000</v>
      </c>
      <c r="G1898" s="316">
        <v>2830000</v>
      </c>
      <c r="H1898" s="306">
        <v>0</v>
      </c>
      <c r="I1898" s="301">
        <v>0</v>
      </c>
      <c r="J1898" s="333">
        <v>200000</v>
      </c>
      <c r="K1898" s="289">
        <v>2830000</v>
      </c>
    </row>
    <row r="1899" spans="1:11" s="15" customFormat="1" outlineLevel="2" x14ac:dyDescent="0.3">
      <c r="A1899" s="98" t="s">
        <v>1817</v>
      </c>
      <c r="B1899" s="99" t="s">
        <v>271</v>
      </c>
      <c r="C1899" s="127">
        <v>92299808030</v>
      </c>
      <c r="D1899" s="288">
        <v>42787</v>
      </c>
      <c r="E1899" s="301">
        <v>14.25</v>
      </c>
      <c r="F1899" s="315">
        <v>200000</v>
      </c>
      <c r="G1899" s="316">
        <v>2850000</v>
      </c>
      <c r="H1899" s="306">
        <v>0</v>
      </c>
      <c r="I1899" s="301">
        <v>0</v>
      </c>
      <c r="J1899" s="333">
        <v>200000</v>
      </c>
      <c r="K1899" s="289">
        <v>2850000</v>
      </c>
    </row>
    <row r="1900" spans="1:11" s="15" customFormat="1" outlineLevel="2" x14ac:dyDescent="0.3">
      <c r="A1900" s="98" t="s">
        <v>1817</v>
      </c>
      <c r="B1900" s="99" t="s">
        <v>271</v>
      </c>
      <c r="C1900" s="127">
        <v>92299808030</v>
      </c>
      <c r="D1900" s="288">
        <v>42787</v>
      </c>
      <c r="E1900" s="301">
        <v>15.05</v>
      </c>
      <c r="F1900" s="315">
        <v>400000</v>
      </c>
      <c r="G1900" s="316">
        <v>6020000</v>
      </c>
      <c r="H1900" s="306">
        <v>0</v>
      </c>
      <c r="I1900" s="301">
        <v>0</v>
      </c>
      <c r="J1900" s="333">
        <v>400000</v>
      </c>
      <c r="K1900" s="289">
        <v>6020000</v>
      </c>
    </row>
    <row r="1901" spans="1:11" s="15" customFormat="1" ht="16.8" outlineLevel="2" thickBot="1" x14ac:dyDescent="0.35">
      <c r="A1901" s="98" t="s">
        <v>1817</v>
      </c>
      <c r="B1901" s="99" t="s">
        <v>271</v>
      </c>
      <c r="C1901" s="127">
        <v>92299808030</v>
      </c>
      <c r="D1901" s="288">
        <v>42787</v>
      </c>
      <c r="E1901" s="301">
        <v>15.5</v>
      </c>
      <c r="F1901" s="315">
        <v>0</v>
      </c>
      <c r="G1901" s="316">
        <v>0</v>
      </c>
      <c r="H1901" s="307">
        <v>4336000</v>
      </c>
      <c r="I1901" s="328">
        <v>67208000</v>
      </c>
      <c r="J1901" s="333">
        <v>-4336000</v>
      </c>
      <c r="K1901" s="289">
        <v>-67208000</v>
      </c>
    </row>
    <row r="1902" spans="1:11" s="15" customFormat="1" ht="16.8" outlineLevel="1" thickBot="1" x14ac:dyDescent="0.35">
      <c r="A1902" s="292"/>
      <c r="B1902" s="293" t="s">
        <v>1822</v>
      </c>
      <c r="C1902" s="294"/>
      <c r="D1902" s="295"/>
      <c r="E1902" s="303"/>
      <c r="F1902" s="319">
        <f t="shared" ref="F1902:K1902" si="16">SUBTOTAL(9,F1585:F1901)</f>
        <v>52555000</v>
      </c>
      <c r="G1902" s="320">
        <f t="shared" si="16"/>
        <v>515267430</v>
      </c>
      <c r="H1902" s="309">
        <f t="shared" si="16"/>
        <v>52555000</v>
      </c>
      <c r="I1902" s="330">
        <f t="shared" si="16"/>
        <v>703613610</v>
      </c>
      <c r="J1902" s="335">
        <f t="shared" si="16"/>
        <v>0</v>
      </c>
      <c r="K1902" s="296">
        <f t="shared" si="16"/>
        <v>-188346180</v>
      </c>
    </row>
    <row r="1903" spans="1:11" s="15" customFormat="1" outlineLevel="2" x14ac:dyDescent="0.3">
      <c r="A1903" s="98" t="s">
        <v>1817</v>
      </c>
      <c r="B1903" s="99" t="s">
        <v>1893</v>
      </c>
      <c r="C1903" s="127">
        <v>92290676119</v>
      </c>
      <c r="D1903" s="288">
        <v>42621</v>
      </c>
      <c r="E1903" s="301">
        <v>6.08</v>
      </c>
      <c r="F1903" s="315">
        <v>340000</v>
      </c>
      <c r="G1903" s="316">
        <v>2067200</v>
      </c>
      <c r="H1903" s="306">
        <v>0</v>
      </c>
      <c r="I1903" s="301">
        <v>0</v>
      </c>
      <c r="J1903" s="333">
        <v>340000</v>
      </c>
      <c r="K1903" s="289">
        <v>2067200</v>
      </c>
    </row>
    <row r="1904" spans="1:11" s="15" customFormat="1" outlineLevel="2" x14ac:dyDescent="0.3">
      <c r="A1904" s="98" t="s">
        <v>1817</v>
      </c>
      <c r="B1904" s="99" t="s">
        <v>1893</v>
      </c>
      <c r="C1904" s="127">
        <v>92290676119</v>
      </c>
      <c r="D1904" s="288">
        <v>42621</v>
      </c>
      <c r="E1904" s="301">
        <v>6.09</v>
      </c>
      <c r="F1904" s="315">
        <v>1250000</v>
      </c>
      <c r="G1904" s="316">
        <v>7612500</v>
      </c>
      <c r="H1904" s="306">
        <v>0</v>
      </c>
      <c r="I1904" s="301">
        <v>0</v>
      </c>
      <c r="J1904" s="333">
        <v>1250000</v>
      </c>
      <c r="K1904" s="289">
        <v>7612500</v>
      </c>
    </row>
    <row r="1905" spans="1:11" s="15" customFormat="1" outlineLevel="2" x14ac:dyDescent="0.3">
      <c r="A1905" s="98" t="s">
        <v>1817</v>
      </c>
      <c r="B1905" s="99" t="s">
        <v>1893</v>
      </c>
      <c r="C1905" s="127">
        <v>92290676119</v>
      </c>
      <c r="D1905" s="288">
        <v>42621</v>
      </c>
      <c r="E1905" s="301">
        <v>6.1</v>
      </c>
      <c r="F1905" s="315">
        <v>990000</v>
      </c>
      <c r="G1905" s="316">
        <v>6039000</v>
      </c>
      <c r="H1905" s="306">
        <v>0</v>
      </c>
      <c r="I1905" s="301">
        <v>0</v>
      </c>
      <c r="J1905" s="333">
        <v>990000</v>
      </c>
      <c r="K1905" s="289">
        <v>6039000</v>
      </c>
    </row>
    <row r="1906" spans="1:11" s="15" customFormat="1" outlineLevel="2" x14ac:dyDescent="0.3">
      <c r="A1906" s="98" t="s">
        <v>1817</v>
      </c>
      <c r="B1906" s="99" t="s">
        <v>1893</v>
      </c>
      <c r="C1906" s="127">
        <v>92290676119</v>
      </c>
      <c r="D1906" s="288">
        <v>42621</v>
      </c>
      <c r="E1906" s="301">
        <v>6.11</v>
      </c>
      <c r="F1906" s="315">
        <v>55000</v>
      </c>
      <c r="G1906" s="316">
        <v>336050</v>
      </c>
      <c r="H1906" s="306">
        <v>0</v>
      </c>
      <c r="I1906" s="301">
        <v>0</v>
      </c>
      <c r="J1906" s="333">
        <v>55000</v>
      </c>
      <c r="K1906" s="289">
        <v>336050</v>
      </c>
    </row>
    <row r="1907" spans="1:11" s="15" customFormat="1" outlineLevel="2" x14ac:dyDescent="0.3">
      <c r="A1907" s="98" t="s">
        <v>1817</v>
      </c>
      <c r="B1907" s="99" t="s">
        <v>1893</v>
      </c>
      <c r="C1907" s="127">
        <v>92290676119</v>
      </c>
      <c r="D1907" s="288">
        <v>42621</v>
      </c>
      <c r="E1907" s="301">
        <v>6.12</v>
      </c>
      <c r="F1907" s="315">
        <v>20000</v>
      </c>
      <c r="G1907" s="316">
        <v>122400</v>
      </c>
      <c r="H1907" s="306">
        <v>0</v>
      </c>
      <c r="I1907" s="301">
        <v>0</v>
      </c>
      <c r="J1907" s="333">
        <v>20000</v>
      </c>
      <c r="K1907" s="289">
        <v>122400</v>
      </c>
    </row>
    <row r="1908" spans="1:11" s="15" customFormat="1" outlineLevel="2" x14ac:dyDescent="0.3">
      <c r="A1908" s="98" t="s">
        <v>1817</v>
      </c>
      <c r="B1908" s="99" t="s">
        <v>1893</v>
      </c>
      <c r="C1908" s="127">
        <v>92290676119</v>
      </c>
      <c r="D1908" s="288">
        <v>42621</v>
      </c>
      <c r="E1908" s="301">
        <v>6.13</v>
      </c>
      <c r="F1908" s="315">
        <v>50000</v>
      </c>
      <c r="G1908" s="316">
        <v>306500</v>
      </c>
      <c r="H1908" s="306">
        <v>0</v>
      </c>
      <c r="I1908" s="301">
        <v>0</v>
      </c>
      <c r="J1908" s="333">
        <v>50000</v>
      </c>
      <c r="K1908" s="289">
        <v>306500</v>
      </c>
    </row>
    <row r="1909" spans="1:11" s="15" customFormat="1" outlineLevel="2" x14ac:dyDescent="0.3">
      <c r="A1909" s="98" t="s">
        <v>1817</v>
      </c>
      <c r="B1909" s="99" t="s">
        <v>1893</v>
      </c>
      <c r="C1909" s="127">
        <v>92290676119</v>
      </c>
      <c r="D1909" s="288">
        <v>42621</v>
      </c>
      <c r="E1909" s="301">
        <v>6.14</v>
      </c>
      <c r="F1909" s="315">
        <v>558000</v>
      </c>
      <c r="G1909" s="316">
        <v>3426120</v>
      </c>
      <c r="H1909" s="306">
        <v>0</v>
      </c>
      <c r="I1909" s="301">
        <v>0</v>
      </c>
      <c r="J1909" s="333">
        <v>558000</v>
      </c>
      <c r="K1909" s="289">
        <v>3426120</v>
      </c>
    </row>
    <row r="1910" spans="1:11" s="15" customFormat="1" outlineLevel="2" x14ac:dyDescent="0.3">
      <c r="A1910" s="98" t="s">
        <v>1817</v>
      </c>
      <c r="B1910" s="99" t="s">
        <v>1893</v>
      </c>
      <c r="C1910" s="127">
        <v>92290676119</v>
      </c>
      <c r="D1910" s="288">
        <v>42621</v>
      </c>
      <c r="E1910" s="301">
        <v>6.15</v>
      </c>
      <c r="F1910" s="315">
        <v>60000</v>
      </c>
      <c r="G1910" s="316">
        <v>369000</v>
      </c>
      <c r="H1910" s="306">
        <v>0</v>
      </c>
      <c r="I1910" s="301">
        <v>0</v>
      </c>
      <c r="J1910" s="333">
        <v>60000</v>
      </c>
      <c r="K1910" s="289">
        <v>369000</v>
      </c>
    </row>
    <row r="1911" spans="1:11" s="15" customFormat="1" outlineLevel="2" x14ac:dyDescent="0.3">
      <c r="A1911" s="98" t="s">
        <v>1817</v>
      </c>
      <c r="B1911" s="99" t="s">
        <v>1893</v>
      </c>
      <c r="C1911" s="127">
        <v>92290676119</v>
      </c>
      <c r="D1911" s="288">
        <v>42635</v>
      </c>
      <c r="E1911" s="301">
        <v>7.67</v>
      </c>
      <c r="F1911" s="315">
        <v>150000</v>
      </c>
      <c r="G1911" s="316">
        <v>1150500</v>
      </c>
      <c r="H1911" s="307">
        <v>50000</v>
      </c>
      <c r="I1911" s="328">
        <v>383500</v>
      </c>
      <c r="J1911" s="333">
        <v>100000</v>
      </c>
      <c r="K1911" s="289">
        <v>767000</v>
      </c>
    </row>
    <row r="1912" spans="1:11" s="15" customFormat="1" outlineLevel="2" x14ac:dyDescent="0.3">
      <c r="A1912" s="98" t="s">
        <v>1817</v>
      </c>
      <c r="B1912" s="99" t="s">
        <v>1893</v>
      </c>
      <c r="C1912" s="127">
        <v>92290676119</v>
      </c>
      <c r="D1912" s="288">
        <v>42635</v>
      </c>
      <c r="E1912" s="301">
        <v>7.68</v>
      </c>
      <c r="F1912" s="315">
        <v>247000</v>
      </c>
      <c r="G1912" s="316">
        <v>1896960</v>
      </c>
      <c r="H1912" s="306">
        <v>0</v>
      </c>
      <c r="I1912" s="301">
        <v>0</v>
      </c>
      <c r="J1912" s="333">
        <v>247000</v>
      </c>
      <c r="K1912" s="289">
        <v>1896960</v>
      </c>
    </row>
    <row r="1913" spans="1:11" s="15" customFormat="1" outlineLevel="2" x14ac:dyDescent="0.3">
      <c r="A1913" s="98" t="s">
        <v>1817</v>
      </c>
      <c r="B1913" s="99" t="s">
        <v>1893</v>
      </c>
      <c r="C1913" s="127">
        <v>92290676119</v>
      </c>
      <c r="D1913" s="288">
        <v>42635</v>
      </c>
      <c r="E1913" s="301">
        <v>7.69</v>
      </c>
      <c r="F1913" s="315">
        <v>53000</v>
      </c>
      <c r="G1913" s="316">
        <v>407570</v>
      </c>
      <c r="H1913" s="306">
        <v>0</v>
      </c>
      <c r="I1913" s="301">
        <v>0</v>
      </c>
      <c r="J1913" s="333">
        <v>53000</v>
      </c>
      <c r="K1913" s="289">
        <v>407570</v>
      </c>
    </row>
    <row r="1914" spans="1:11" s="15" customFormat="1" outlineLevel="2" x14ac:dyDescent="0.3">
      <c r="A1914" s="98" t="s">
        <v>1817</v>
      </c>
      <c r="B1914" s="99" t="s">
        <v>1893</v>
      </c>
      <c r="C1914" s="127">
        <v>92290676119</v>
      </c>
      <c r="D1914" s="288">
        <v>42635</v>
      </c>
      <c r="E1914" s="301">
        <v>7.7</v>
      </c>
      <c r="F1914" s="315">
        <v>0</v>
      </c>
      <c r="G1914" s="316">
        <v>0</v>
      </c>
      <c r="H1914" s="307">
        <v>50000</v>
      </c>
      <c r="I1914" s="328">
        <v>385000</v>
      </c>
      <c r="J1914" s="333">
        <v>-50000</v>
      </c>
      <c r="K1914" s="289">
        <v>-385000</v>
      </c>
    </row>
    <row r="1915" spans="1:11" s="15" customFormat="1" outlineLevel="2" x14ac:dyDescent="0.3">
      <c r="A1915" s="98" t="s">
        <v>1817</v>
      </c>
      <c r="B1915" s="99" t="s">
        <v>1893</v>
      </c>
      <c r="C1915" s="127">
        <v>92290676119</v>
      </c>
      <c r="D1915" s="288">
        <v>42635</v>
      </c>
      <c r="E1915" s="301">
        <v>7.73</v>
      </c>
      <c r="F1915" s="315">
        <v>0</v>
      </c>
      <c r="G1915" s="316">
        <v>0</v>
      </c>
      <c r="H1915" s="307">
        <v>100000</v>
      </c>
      <c r="I1915" s="328">
        <v>773000</v>
      </c>
      <c r="J1915" s="333">
        <v>-100000</v>
      </c>
      <c r="K1915" s="289">
        <v>-773000</v>
      </c>
    </row>
    <row r="1916" spans="1:11" s="15" customFormat="1" outlineLevel="2" x14ac:dyDescent="0.3">
      <c r="A1916" s="98" t="s">
        <v>1817</v>
      </c>
      <c r="B1916" s="99" t="s">
        <v>1893</v>
      </c>
      <c r="C1916" s="127">
        <v>92290676119</v>
      </c>
      <c r="D1916" s="288">
        <v>42635</v>
      </c>
      <c r="E1916" s="301">
        <v>7.75</v>
      </c>
      <c r="F1916" s="315">
        <v>0</v>
      </c>
      <c r="G1916" s="316">
        <v>0</v>
      </c>
      <c r="H1916" s="307">
        <v>100000</v>
      </c>
      <c r="I1916" s="328">
        <v>775000</v>
      </c>
      <c r="J1916" s="333">
        <v>-100000</v>
      </c>
      <c r="K1916" s="289">
        <v>-775000</v>
      </c>
    </row>
    <row r="1917" spans="1:11" s="15" customFormat="1" outlineLevel="2" x14ac:dyDescent="0.3">
      <c r="A1917" s="98" t="s">
        <v>1817</v>
      </c>
      <c r="B1917" s="99" t="s">
        <v>1893</v>
      </c>
      <c r="C1917" s="127">
        <v>92290676119</v>
      </c>
      <c r="D1917" s="288">
        <v>42635</v>
      </c>
      <c r="E1917" s="301">
        <v>7.77</v>
      </c>
      <c r="F1917" s="315">
        <v>0</v>
      </c>
      <c r="G1917" s="316">
        <v>0</v>
      </c>
      <c r="H1917" s="307">
        <v>50000</v>
      </c>
      <c r="I1917" s="328">
        <v>388500</v>
      </c>
      <c r="J1917" s="333">
        <v>-50000</v>
      </c>
      <c r="K1917" s="289">
        <v>-388500</v>
      </c>
    </row>
    <row r="1918" spans="1:11" s="15" customFormat="1" outlineLevel="2" x14ac:dyDescent="0.3">
      <c r="A1918" s="98" t="s">
        <v>1817</v>
      </c>
      <c r="B1918" s="99" t="s">
        <v>1893</v>
      </c>
      <c r="C1918" s="127">
        <v>92290676119</v>
      </c>
      <c r="D1918" s="288">
        <v>42635</v>
      </c>
      <c r="E1918" s="301">
        <v>7.78</v>
      </c>
      <c r="F1918" s="315">
        <v>0</v>
      </c>
      <c r="G1918" s="316">
        <v>0</v>
      </c>
      <c r="H1918" s="307">
        <v>50000</v>
      </c>
      <c r="I1918" s="328">
        <v>389000</v>
      </c>
      <c r="J1918" s="333">
        <v>-50000</v>
      </c>
      <c r="K1918" s="289">
        <v>-389000</v>
      </c>
    </row>
    <row r="1919" spans="1:11" s="15" customFormat="1" outlineLevel="2" x14ac:dyDescent="0.3">
      <c r="A1919" s="98" t="s">
        <v>1817</v>
      </c>
      <c r="B1919" s="99" t="s">
        <v>1893</v>
      </c>
      <c r="C1919" s="127">
        <v>92290676119</v>
      </c>
      <c r="D1919" s="288">
        <v>42635</v>
      </c>
      <c r="E1919" s="301">
        <v>7.8</v>
      </c>
      <c r="F1919" s="315">
        <v>0</v>
      </c>
      <c r="G1919" s="316">
        <v>0</v>
      </c>
      <c r="H1919" s="307">
        <v>50000</v>
      </c>
      <c r="I1919" s="328">
        <v>390000</v>
      </c>
      <c r="J1919" s="333">
        <v>-50000</v>
      </c>
      <c r="K1919" s="289">
        <v>-390000</v>
      </c>
    </row>
    <row r="1920" spans="1:11" s="15" customFormat="1" outlineLevel="2" x14ac:dyDescent="0.3">
      <c r="A1920" s="98" t="s">
        <v>1817</v>
      </c>
      <c r="B1920" s="99" t="s">
        <v>1893</v>
      </c>
      <c r="C1920" s="127">
        <v>92290676119</v>
      </c>
      <c r="D1920" s="288">
        <v>42636</v>
      </c>
      <c r="E1920" s="301">
        <v>7.66</v>
      </c>
      <c r="F1920" s="315">
        <v>50000</v>
      </c>
      <c r="G1920" s="316">
        <v>383000</v>
      </c>
      <c r="H1920" s="306">
        <v>0</v>
      </c>
      <c r="I1920" s="301">
        <v>0</v>
      </c>
      <c r="J1920" s="333">
        <v>50000</v>
      </c>
      <c r="K1920" s="289">
        <v>383000</v>
      </c>
    </row>
    <row r="1921" spans="1:11" s="15" customFormat="1" outlineLevel="2" x14ac:dyDescent="0.3">
      <c r="A1921" s="98" t="s">
        <v>1817</v>
      </c>
      <c r="B1921" s="99" t="s">
        <v>1893</v>
      </c>
      <c r="C1921" s="127">
        <v>92290676119</v>
      </c>
      <c r="D1921" s="288">
        <v>42636</v>
      </c>
      <c r="E1921" s="301">
        <v>7.67</v>
      </c>
      <c r="F1921" s="315">
        <v>50000</v>
      </c>
      <c r="G1921" s="316">
        <v>383500</v>
      </c>
      <c r="H1921" s="306">
        <v>0</v>
      </c>
      <c r="I1921" s="301">
        <v>0</v>
      </c>
      <c r="J1921" s="333">
        <v>50000</v>
      </c>
      <c r="K1921" s="289">
        <v>383500</v>
      </c>
    </row>
    <row r="1922" spans="1:11" s="15" customFormat="1" outlineLevel="2" x14ac:dyDescent="0.3">
      <c r="A1922" s="98" t="s">
        <v>1817</v>
      </c>
      <c r="B1922" s="99" t="s">
        <v>1893</v>
      </c>
      <c r="C1922" s="127">
        <v>92290676119</v>
      </c>
      <c r="D1922" s="288">
        <v>42636</v>
      </c>
      <c r="E1922" s="301">
        <v>7.74</v>
      </c>
      <c r="F1922" s="315">
        <v>0</v>
      </c>
      <c r="G1922" s="316">
        <v>0</v>
      </c>
      <c r="H1922" s="307">
        <v>100000</v>
      </c>
      <c r="I1922" s="328">
        <v>774000</v>
      </c>
      <c r="J1922" s="333">
        <v>-100000</v>
      </c>
      <c r="K1922" s="289">
        <v>-774000</v>
      </c>
    </row>
    <row r="1923" spans="1:11" s="15" customFormat="1" outlineLevel="2" x14ac:dyDescent="0.3">
      <c r="A1923" s="98" t="s">
        <v>1817</v>
      </c>
      <c r="B1923" s="99" t="s">
        <v>1893</v>
      </c>
      <c r="C1923" s="127">
        <v>92290676119</v>
      </c>
      <c r="D1923" s="288">
        <v>42636</v>
      </c>
      <c r="E1923" s="301">
        <v>7.78</v>
      </c>
      <c r="F1923" s="315">
        <v>0</v>
      </c>
      <c r="G1923" s="316">
        <v>0</v>
      </c>
      <c r="H1923" s="307">
        <v>50000</v>
      </c>
      <c r="I1923" s="328">
        <v>389000</v>
      </c>
      <c r="J1923" s="333">
        <v>-50000</v>
      </c>
      <c r="K1923" s="289">
        <v>-389000</v>
      </c>
    </row>
    <row r="1924" spans="1:11" s="15" customFormat="1" outlineLevel="2" x14ac:dyDescent="0.3">
      <c r="A1924" s="98" t="s">
        <v>1817</v>
      </c>
      <c r="B1924" s="99" t="s">
        <v>1893</v>
      </c>
      <c r="C1924" s="127">
        <v>92290676119</v>
      </c>
      <c r="D1924" s="288">
        <v>42636</v>
      </c>
      <c r="E1924" s="301">
        <v>7.8</v>
      </c>
      <c r="F1924" s="315">
        <v>0</v>
      </c>
      <c r="G1924" s="316">
        <v>0</v>
      </c>
      <c r="H1924" s="307">
        <v>100000</v>
      </c>
      <c r="I1924" s="328">
        <v>780000</v>
      </c>
      <c r="J1924" s="333">
        <v>-100000</v>
      </c>
      <c r="K1924" s="289">
        <v>-780000</v>
      </c>
    </row>
    <row r="1925" spans="1:11" s="15" customFormat="1" outlineLevel="2" x14ac:dyDescent="0.3">
      <c r="A1925" s="98" t="s">
        <v>1817</v>
      </c>
      <c r="B1925" s="99" t="s">
        <v>1893</v>
      </c>
      <c r="C1925" s="127">
        <v>92290676119</v>
      </c>
      <c r="D1925" s="288">
        <v>42636</v>
      </c>
      <c r="E1925" s="301">
        <v>7.85</v>
      </c>
      <c r="F1925" s="315">
        <v>0</v>
      </c>
      <c r="G1925" s="316">
        <v>0</v>
      </c>
      <c r="H1925" s="307">
        <v>50000</v>
      </c>
      <c r="I1925" s="328">
        <v>392500</v>
      </c>
      <c r="J1925" s="333">
        <v>-50000</v>
      </c>
      <c r="K1925" s="289">
        <v>-392500</v>
      </c>
    </row>
    <row r="1926" spans="1:11" s="15" customFormat="1" outlineLevel="2" x14ac:dyDescent="0.3">
      <c r="A1926" s="98" t="s">
        <v>1817</v>
      </c>
      <c r="B1926" s="99" t="s">
        <v>1893</v>
      </c>
      <c r="C1926" s="127">
        <v>92290676119</v>
      </c>
      <c r="D1926" s="288">
        <v>42636</v>
      </c>
      <c r="E1926" s="301">
        <v>7.87</v>
      </c>
      <c r="F1926" s="315">
        <v>14000</v>
      </c>
      <c r="G1926" s="316">
        <v>110180</v>
      </c>
      <c r="H1926" s="306">
        <v>0</v>
      </c>
      <c r="I1926" s="301">
        <v>0</v>
      </c>
      <c r="J1926" s="333">
        <v>14000</v>
      </c>
      <c r="K1926" s="289">
        <v>110180</v>
      </c>
    </row>
    <row r="1927" spans="1:11" s="15" customFormat="1" outlineLevel="2" x14ac:dyDescent="0.3">
      <c r="A1927" s="98" t="s">
        <v>1817</v>
      </c>
      <c r="B1927" s="99" t="s">
        <v>1893</v>
      </c>
      <c r="C1927" s="127">
        <v>92290676119</v>
      </c>
      <c r="D1927" s="288">
        <v>42636</v>
      </c>
      <c r="E1927" s="301">
        <v>7.88</v>
      </c>
      <c r="F1927" s="315">
        <v>36000</v>
      </c>
      <c r="G1927" s="316">
        <v>283680</v>
      </c>
      <c r="H1927" s="306">
        <v>0</v>
      </c>
      <c r="I1927" s="301">
        <v>0</v>
      </c>
      <c r="J1927" s="333">
        <v>36000</v>
      </c>
      <c r="K1927" s="289">
        <v>283680</v>
      </c>
    </row>
    <row r="1928" spans="1:11" s="15" customFormat="1" outlineLevel="2" x14ac:dyDescent="0.3">
      <c r="A1928" s="98" t="s">
        <v>1817</v>
      </c>
      <c r="B1928" s="99" t="s">
        <v>1893</v>
      </c>
      <c r="C1928" s="127">
        <v>92290676119</v>
      </c>
      <c r="D1928" s="288">
        <v>42636</v>
      </c>
      <c r="E1928" s="301">
        <v>7.91</v>
      </c>
      <c r="F1928" s="315">
        <v>50000</v>
      </c>
      <c r="G1928" s="316">
        <v>395500</v>
      </c>
      <c r="H1928" s="306">
        <v>0</v>
      </c>
      <c r="I1928" s="301">
        <v>0</v>
      </c>
      <c r="J1928" s="333">
        <v>50000</v>
      </c>
      <c r="K1928" s="289">
        <v>395500</v>
      </c>
    </row>
    <row r="1929" spans="1:11" s="15" customFormat="1" outlineLevel="2" x14ac:dyDescent="0.3">
      <c r="A1929" s="98" t="s">
        <v>1817</v>
      </c>
      <c r="B1929" s="99" t="s">
        <v>1893</v>
      </c>
      <c r="C1929" s="127">
        <v>92290676119</v>
      </c>
      <c r="D1929" s="288">
        <v>42636</v>
      </c>
      <c r="E1929" s="301">
        <v>7.93</v>
      </c>
      <c r="F1929" s="315">
        <v>100000</v>
      </c>
      <c r="G1929" s="316">
        <v>793000</v>
      </c>
      <c r="H1929" s="306">
        <v>0</v>
      </c>
      <c r="I1929" s="301">
        <v>0</v>
      </c>
      <c r="J1929" s="333">
        <v>100000</v>
      </c>
      <c r="K1929" s="289">
        <v>793000</v>
      </c>
    </row>
    <row r="1930" spans="1:11" s="15" customFormat="1" outlineLevel="2" x14ac:dyDescent="0.3">
      <c r="A1930" s="98" t="s">
        <v>1817</v>
      </c>
      <c r="B1930" s="99" t="s">
        <v>1893</v>
      </c>
      <c r="C1930" s="127">
        <v>92290676119</v>
      </c>
      <c r="D1930" s="288">
        <v>42636</v>
      </c>
      <c r="E1930" s="301">
        <v>7.97</v>
      </c>
      <c r="F1930" s="315">
        <v>0</v>
      </c>
      <c r="G1930" s="316">
        <v>0</v>
      </c>
      <c r="H1930" s="307">
        <v>100000</v>
      </c>
      <c r="I1930" s="328">
        <v>797000</v>
      </c>
      <c r="J1930" s="333">
        <v>-100000</v>
      </c>
      <c r="K1930" s="289">
        <v>-797000</v>
      </c>
    </row>
    <row r="1931" spans="1:11" s="15" customFormat="1" outlineLevel="2" x14ac:dyDescent="0.3">
      <c r="A1931" s="98" t="s">
        <v>1817</v>
      </c>
      <c r="B1931" s="99" t="s">
        <v>1893</v>
      </c>
      <c r="C1931" s="127">
        <v>92290676119</v>
      </c>
      <c r="D1931" s="288">
        <v>42636</v>
      </c>
      <c r="E1931" s="301">
        <v>7.99</v>
      </c>
      <c r="F1931" s="315">
        <v>0</v>
      </c>
      <c r="G1931" s="316">
        <v>0</v>
      </c>
      <c r="H1931" s="307">
        <v>100000</v>
      </c>
      <c r="I1931" s="328">
        <v>799000</v>
      </c>
      <c r="J1931" s="333">
        <v>-100000</v>
      </c>
      <c r="K1931" s="289">
        <v>-799000</v>
      </c>
    </row>
    <row r="1932" spans="1:11" s="15" customFormat="1" outlineLevel="2" x14ac:dyDescent="0.3">
      <c r="A1932" s="98" t="s">
        <v>1817</v>
      </c>
      <c r="B1932" s="99" t="s">
        <v>1893</v>
      </c>
      <c r="C1932" s="127">
        <v>92290676119</v>
      </c>
      <c r="D1932" s="288">
        <v>42636</v>
      </c>
      <c r="E1932" s="301">
        <v>8</v>
      </c>
      <c r="F1932" s="315">
        <v>0</v>
      </c>
      <c r="G1932" s="316">
        <v>0</v>
      </c>
      <c r="H1932" s="307">
        <v>100000</v>
      </c>
      <c r="I1932" s="328">
        <v>800000</v>
      </c>
      <c r="J1932" s="333">
        <v>-100000</v>
      </c>
      <c r="K1932" s="289">
        <v>-800000</v>
      </c>
    </row>
    <row r="1933" spans="1:11" s="15" customFormat="1" outlineLevel="2" x14ac:dyDescent="0.3">
      <c r="A1933" s="98" t="s">
        <v>1817</v>
      </c>
      <c r="B1933" s="99" t="s">
        <v>1893</v>
      </c>
      <c r="C1933" s="127">
        <v>92290676119</v>
      </c>
      <c r="D1933" s="288">
        <v>42642</v>
      </c>
      <c r="E1933" s="301">
        <v>8.59</v>
      </c>
      <c r="F1933" s="315">
        <v>0</v>
      </c>
      <c r="G1933" s="316">
        <v>0</v>
      </c>
      <c r="H1933" s="307">
        <v>976000</v>
      </c>
      <c r="I1933" s="328">
        <v>8383840</v>
      </c>
      <c r="J1933" s="333">
        <v>-976000</v>
      </c>
      <c r="K1933" s="289">
        <v>-8383840</v>
      </c>
    </row>
    <row r="1934" spans="1:11" s="15" customFormat="1" outlineLevel="2" x14ac:dyDescent="0.3">
      <c r="A1934" s="98" t="s">
        <v>1817</v>
      </c>
      <c r="B1934" s="99" t="s">
        <v>1893</v>
      </c>
      <c r="C1934" s="127">
        <v>92290676119</v>
      </c>
      <c r="D1934" s="288">
        <v>42642</v>
      </c>
      <c r="E1934" s="301">
        <v>8.6</v>
      </c>
      <c r="F1934" s="315">
        <v>149000</v>
      </c>
      <c r="G1934" s="316">
        <v>1281400</v>
      </c>
      <c r="H1934" s="306">
        <v>0</v>
      </c>
      <c r="I1934" s="301">
        <v>0</v>
      </c>
      <c r="J1934" s="333">
        <v>149000</v>
      </c>
      <c r="K1934" s="289">
        <v>1281400</v>
      </c>
    </row>
    <row r="1935" spans="1:11" s="15" customFormat="1" outlineLevel="2" x14ac:dyDescent="0.3">
      <c r="A1935" s="98" t="s">
        <v>1817</v>
      </c>
      <c r="B1935" s="99" t="s">
        <v>1893</v>
      </c>
      <c r="C1935" s="127">
        <v>92290676119</v>
      </c>
      <c r="D1935" s="288">
        <v>42642</v>
      </c>
      <c r="E1935" s="301">
        <v>8.61</v>
      </c>
      <c r="F1935" s="315">
        <v>0</v>
      </c>
      <c r="G1935" s="316">
        <v>0</v>
      </c>
      <c r="H1935" s="307">
        <v>500000</v>
      </c>
      <c r="I1935" s="328">
        <v>4305000</v>
      </c>
      <c r="J1935" s="333">
        <v>-500000</v>
      </c>
      <c r="K1935" s="289">
        <v>-4305000</v>
      </c>
    </row>
    <row r="1936" spans="1:11" s="15" customFormat="1" outlineLevel="2" x14ac:dyDescent="0.3">
      <c r="A1936" s="98" t="s">
        <v>1817</v>
      </c>
      <c r="B1936" s="99" t="s">
        <v>1893</v>
      </c>
      <c r="C1936" s="127">
        <v>92290676119</v>
      </c>
      <c r="D1936" s="288">
        <v>42642</v>
      </c>
      <c r="E1936" s="301">
        <v>8.6300000000000008</v>
      </c>
      <c r="F1936" s="315">
        <v>0</v>
      </c>
      <c r="G1936" s="316">
        <v>0</v>
      </c>
      <c r="H1936" s="307">
        <v>1696000</v>
      </c>
      <c r="I1936" s="328">
        <v>14636480</v>
      </c>
      <c r="J1936" s="333">
        <v>-1696000</v>
      </c>
      <c r="K1936" s="289">
        <v>-14636480</v>
      </c>
    </row>
    <row r="1937" spans="1:11" s="15" customFormat="1" outlineLevel="2" x14ac:dyDescent="0.3">
      <c r="A1937" s="98" t="s">
        <v>1817</v>
      </c>
      <c r="B1937" s="99" t="s">
        <v>1893</v>
      </c>
      <c r="C1937" s="127">
        <v>92290676119</v>
      </c>
      <c r="D1937" s="288">
        <v>42643</v>
      </c>
      <c r="E1937" s="301">
        <v>7.64</v>
      </c>
      <c r="F1937" s="315">
        <v>100000</v>
      </c>
      <c r="G1937" s="316">
        <v>764000</v>
      </c>
      <c r="H1937" s="306">
        <v>0</v>
      </c>
      <c r="I1937" s="301">
        <v>0</v>
      </c>
      <c r="J1937" s="333">
        <v>100000</v>
      </c>
      <c r="K1937" s="289">
        <v>764000</v>
      </c>
    </row>
    <row r="1938" spans="1:11" s="15" customFormat="1" outlineLevel="2" x14ac:dyDescent="0.3">
      <c r="A1938" s="98" t="s">
        <v>1817</v>
      </c>
      <c r="B1938" s="99" t="s">
        <v>1893</v>
      </c>
      <c r="C1938" s="127">
        <v>92290676119</v>
      </c>
      <c r="D1938" s="288">
        <v>42643</v>
      </c>
      <c r="E1938" s="301">
        <v>7.65</v>
      </c>
      <c r="F1938" s="315">
        <v>100000</v>
      </c>
      <c r="G1938" s="316">
        <v>765000</v>
      </c>
      <c r="H1938" s="306">
        <v>0</v>
      </c>
      <c r="I1938" s="301">
        <v>0</v>
      </c>
      <c r="J1938" s="333">
        <v>100000</v>
      </c>
      <c r="K1938" s="289">
        <v>765000</v>
      </c>
    </row>
    <row r="1939" spans="1:11" s="15" customFormat="1" outlineLevel="2" x14ac:dyDescent="0.3">
      <c r="A1939" s="98" t="s">
        <v>1817</v>
      </c>
      <c r="B1939" s="99" t="s">
        <v>1893</v>
      </c>
      <c r="C1939" s="127">
        <v>92290676119</v>
      </c>
      <c r="D1939" s="288">
        <v>42643</v>
      </c>
      <c r="E1939" s="301">
        <v>7.66</v>
      </c>
      <c r="F1939" s="315">
        <v>14000</v>
      </c>
      <c r="G1939" s="316">
        <v>107240</v>
      </c>
      <c r="H1939" s="306">
        <v>0</v>
      </c>
      <c r="I1939" s="301">
        <v>0</v>
      </c>
      <c r="J1939" s="333">
        <v>14000</v>
      </c>
      <c r="K1939" s="289">
        <v>107240</v>
      </c>
    </row>
    <row r="1940" spans="1:11" s="15" customFormat="1" outlineLevel="2" x14ac:dyDescent="0.3">
      <c r="A1940" s="98" t="s">
        <v>1817</v>
      </c>
      <c r="B1940" s="99" t="s">
        <v>1893</v>
      </c>
      <c r="C1940" s="127">
        <v>92290676119</v>
      </c>
      <c r="D1940" s="288">
        <v>42643</v>
      </c>
      <c r="E1940" s="301">
        <v>7.67</v>
      </c>
      <c r="F1940" s="315">
        <v>186000</v>
      </c>
      <c r="G1940" s="316">
        <v>1426620</v>
      </c>
      <c r="H1940" s="306">
        <v>0</v>
      </c>
      <c r="I1940" s="301">
        <v>0</v>
      </c>
      <c r="J1940" s="333">
        <v>186000</v>
      </c>
      <c r="K1940" s="289">
        <v>1426620</v>
      </c>
    </row>
    <row r="1941" spans="1:11" s="15" customFormat="1" outlineLevel="2" x14ac:dyDescent="0.3">
      <c r="A1941" s="98" t="s">
        <v>1817</v>
      </c>
      <c r="B1941" s="99" t="s">
        <v>1893</v>
      </c>
      <c r="C1941" s="127">
        <v>92290676119</v>
      </c>
      <c r="D1941" s="288">
        <v>42643</v>
      </c>
      <c r="E1941" s="301">
        <v>7.68</v>
      </c>
      <c r="F1941" s="315">
        <v>100000</v>
      </c>
      <c r="G1941" s="316">
        <v>768000</v>
      </c>
      <c r="H1941" s="306">
        <v>0</v>
      </c>
      <c r="I1941" s="301">
        <v>0</v>
      </c>
      <c r="J1941" s="333">
        <v>100000</v>
      </c>
      <c r="K1941" s="289">
        <v>768000</v>
      </c>
    </row>
    <row r="1942" spans="1:11" s="15" customFormat="1" outlineLevel="2" x14ac:dyDescent="0.3">
      <c r="A1942" s="98" t="s">
        <v>1817</v>
      </c>
      <c r="B1942" s="99" t="s">
        <v>1893</v>
      </c>
      <c r="C1942" s="127">
        <v>92290676119</v>
      </c>
      <c r="D1942" s="288">
        <v>42643</v>
      </c>
      <c r="E1942" s="301">
        <v>7.72</v>
      </c>
      <c r="F1942" s="315">
        <v>100000</v>
      </c>
      <c r="G1942" s="316">
        <v>772000</v>
      </c>
      <c r="H1942" s="306">
        <v>0</v>
      </c>
      <c r="I1942" s="301">
        <v>0</v>
      </c>
      <c r="J1942" s="333">
        <v>100000</v>
      </c>
      <c r="K1942" s="289">
        <v>772000</v>
      </c>
    </row>
    <row r="1943" spans="1:11" s="15" customFormat="1" outlineLevel="2" x14ac:dyDescent="0.3">
      <c r="A1943" s="98" t="s">
        <v>1817</v>
      </c>
      <c r="B1943" s="99" t="s">
        <v>1893</v>
      </c>
      <c r="C1943" s="127">
        <v>92290676119</v>
      </c>
      <c r="D1943" s="288">
        <v>42643</v>
      </c>
      <c r="E1943" s="301">
        <v>7.74</v>
      </c>
      <c r="F1943" s="315">
        <v>100000</v>
      </c>
      <c r="G1943" s="316">
        <v>774000</v>
      </c>
      <c r="H1943" s="306">
        <v>0</v>
      </c>
      <c r="I1943" s="301">
        <v>0</v>
      </c>
      <c r="J1943" s="333">
        <v>100000</v>
      </c>
      <c r="K1943" s="289">
        <v>774000</v>
      </c>
    </row>
    <row r="1944" spans="1:11" s="15" customFormat="1" outlineLevel="2" x14ac:dyDescent="0.3">
      <c r="A1944" s="98" t="s">
        <v>1817</v>
      </c>
      <c r="B1944" s="99" t="s">
        <v>1893</v>
      </c>
      <c r="C1944" s="127">
        <v>92290676119</v>
      </c>
      <c r="D1944" s="288">
        <v>42643</v>
      </c>
      <c r="E1944" s="301">
        <v>7.76</v>
      </c>
      <c r="F1944" s="315">
        <v>50000</v>
      </c>
      <c r="G1944" s="316">
        <v>388000</v>
      </c>
      <c r="H1944" s="306">
        <v>0</v>
      </c>
      <c r="I1944" s="301">
        <v>0</v>
      </c>
      <c r="J1944" s="333">
        <v>50000</v>
      </c>
      <c r="K1944" s="289">
        <v>388000</v>
      </c>
    </row>
    <row r="1945" spans="1:11" s="15" customFormat="1" outlineLevel="2" x14ac:dyDescent="0.3">
      <c r="A1945" s="98" t="s">
        <v>1817</v>
      </c>
      <c r="B1945" s="99" t="s">
        <v>1893</v>
      </c>
      <c r="C1945" s="127">
        <v>92290676119</v>
      </c>
      <c r="D1945" s="288">
        <v>42643</v>
      </c>
      <c r="E1945" s="301">
        <v>7.77</v>
      </c>
      <c r="F1945" s="315">
        <v>50000</v>
      </c>
      <c r="G1945" s="316">
        <v>388500</v>
      </c>
      <c r="H1945" s="307">
        <v>500000</v>
      </c>
      <c r="I1945" s="328">
        <v>3885000</v>
      </c>
      <c r="J1945" s="333">
        <v>-450000</v>
      </c>
      <c r="K1945" s="289">
        <v>-3496500</v>
      </c>
    </row>
    <row r="1946" spans="1:11" s="15" customFormat="1" outlineLevel="2" x14ac:dyDescent="0.3">
      <c r="A1946" s="98" t="s">
        <v>1817</v>
      </c>
      <c r="B1946" s="99" t="s">
        <v>1893</v>
      </c>
      <c r="C1946" s="127">
        <v>92290676119</v>
      </c>
      <c r="D1946" s="288">
        <v>42643</v>
      </c>
      <c r="E1946" s="301">
        <v>7.8</v>
      </c>
      <c r="F1946" s="315">
        <v>100000</v>
      </c>
      <c r="G1946" s="316">
        <v>780000</v>
      </c>
      <c r="H1946" s="306">
        <v>0</v>
      </c>
      <c r="I1946" s="301">
        <v>0</v>
      </c>
      <c r="J1946" s="333">
        <v>100000</v>
      </c>
      <c r="K1946" s="289">
        <v>780000</v>
      </c>
    </row>
    <row r="1947" spans="1:11" s="15" customFormat="1" outlineLevel="2" x14ac:dyDescent="0.3">
      <c r="A1947" s="98" t="s">
        <v>1817</v>
      </c>
      <c r="B1947" s="99" t="s">
        <v>1893</v>
      </c>
      <c r="C1947" s="127">
        <v>92290676119</v>
      </c>
      <c r="D1947" s="288">
        <v>42643</v>
      </c>
      <c r="E1947" s="301">
        <v>7.81</v>
      </c>
      <c r="F1947" s="315">
        <v>0</v>
      </c>
      <c r="G1947" s="316">
        <v>0</v>
      </c>
      <c r="H1947" s="307">
        <v>100000</v>
      </c>
      <c r="I1947" s="328">
        <v>781000</v>
      </c>
      <c r="J1947" s="333">
        <v>-100000</v>
      </c>
      <c r="K1947" s="289">
        <v>-781000</v>
      </c>
    </row>
    <row r="1948" spans="1:11" s="15" customFormat="1" outlineLevel="2" x14ac:dyDescent="0.3">
      <c r="A1948" s="98" t="s">
        <v>1817</v>
      </c>
      <c r="B1948" s="99" t="s">
        <v>1893</v>
      </c>
      <c r="C1948" s="127">
        <v>92290676119</v>
      </c>
      <c r="D1948" s="288">
        <v>42643</v>
      </c>
      <c r="E1948" s="301">
        <v>7.84</v>
      </c>
      <c r="F1948" s="315">
        <v>0</v>
      </c>
      <c r="G1948" s="316">
        <v>0</v>
      </c>
      <c r="H1948" s="307">
        <v>100000</v>
      </c>
      <c r="I1948" s="328">
        <v>784000</v>
      </c>
      <c r="J1948" s="333">
        <v>-100000</v>
      </c>
      <c r="K1948" s="289">
        <v>-784000</v>
      </c>
    </row>
    <row r="1949" spans="1:11" s="15" customFormat="1" outlineLevel="2" x14ac:dyDescent="0.3">
      <c r="A1949" s="98" t="s">
        <v>1817</v>
      </c>
      <c r="B1949" s="99" t="s">
        <v>1893</v>
      </c>
      <c r="C1949" s="127">
        <v>92290676119</v>
      </c>
      <c r="D1949" s="288">
        <v>42643</v>
      </c>
      <c r="E1949" s="301">
        <v>7.86</v>
      </c>
      <c r="F1949" s="315">
        <v>200000</v>
      </c>
      <c r="G1949" s="316">
        <v>1572000</v>
      </c>
      <c r="H1949" s="306">
        <v>0</v>
      </c>
      <c r="I1949" s="301">
        <v>0</v>
      </c>
      <c r="J1949" s="333">
        <v>200000</v>
      </c>
      <c r="K1949" s="289">
        <v>1572000</v>
      </c>
    </row>
    <row r="1950" spans="1:11" s="15" customFormat="1" outlineLevel="2" x14ac:dyDescent="0.3">
      <c r="A1950" s="98" t="s">
        <v>1817</v>
      </c>
      <c r="B1950" s="99" t="s">
        <v>1893</v>
      </c>
      <c r="C1950" s="127">
        <v>92290676119</v>
      </c>
      <c r="D1950" s="288">
        <v>42643</v>
      </c>
      <c r="E1950" s="301">
        <v>7.9</v>
      </c>
      <c r="F1950" s="315">
        <v>0</v>
      </c>
      <c r="G1950" s="316">
        <v>0</v>
      </c>
      <c r="H1950" s="307">
        <v>100000</v>
      </c>
      <c r="I1950" s="328">
        <v>790000</v>
      </c>
      <c r="J1950" s="333">
        <v>-100000</v>
      </c>
      <c r="K1950" s="289">
        <v>-790000</v>
      </c>
    </row>
    <row r="1951" spans="1:11" s="15" customFormat="1" outlineLevel="2" x14ac:dyDescent="0.3">
      <c r="A1951" s="98" t="s">
        <v>1817</v>
      </c>
      <c r="B1951" s="99" t="s">
        <v>1893</v>
      </c>
      <c r="C1951" s="127">
        <v>92290676119</v>
      </c>
      <c r="D1951" s="288">
        <v>42643</v>
      </c>
      <c r="E1951" s="301">
        <v>8</v>
      </c>
      <c r="F1951" s="315">
        <v>200000</v>
      </c>
      <c r="G1951" s="316">
        <v>1600000</v>
      </c>
      <c r="H1951" s="306">
        <v>0</v>
      </c>
      <c r="I1951" s="301">
        <v>0</v>
      </c>
      <c r="J1951" s="333">
        <v>200000</v>
      </c>
      <c r="K1951" s="289">
        <v>1600000</v>
      </c>
    </row>
    <row r="1952" spans="1:11" s="15" customFormat="1" outlineLevel="2" x14ac:dyDescent="0.3">
      <c r="A1952" s="98" t="s">
        <v>1817</v>
      </c>
      <c r="B1952" s="99" t="s">
        <v>1893</v>
      </c>
      <c r="C1952" s="127">
        <v>92290676119</v>
      </c>
      <c r="D1952" s="288">
        <v>42643</v>
      </c>
      <c r="E1952" s="301">
        <v>8.01</v>
      </c>
      <c r="F1952" s="315">
        <v>41000</v>
      </c>
      <c r="G1952" s="316">
        <v>328410</v>
      </c>
      <c r="H1952" s="306">
        <v>0</v>
      </c>
      <c r="I1952" s="301">
        <v>0</v>
      </c>
      <c r="J1952" s="333">
        <v>41000</v>
      </c>
      <c r="K1952" s="289">
        <v>328410</v>
      </c>
    </row>
    <row r="1953" spans="1:11" s="15" customFormat="1" outlineLevel="2" x14ac:dyDescent="0.3">
      <c r="A1953" s="98" t="s">
        <v>1817</v>
      </c>
      <c r="B1953" s="99" t="s">
        <v>1893</v>
      </c>
      <c r="C1953" s="127">
        <v>92290676119</v>
      </c>
      <c r="D1953" s="288">
        <v>42643</v>
      </c>
      <c r="E1953" s="301">
        <v>8.02</v>
      </c>
      <c r="F1953" s="315">
        <v>59000</v>
      </c>
      <c r="G1953" s="316">
        <v>473180</v>
      </c>
      <c r="H1953" s="306">
        <v>0</v>
      </c>
      <c r="I1953" s="301">
        <v>0</v>
      </c>
      <c r="J1953" s="333">
        <v>59000</v>
      </c>
      <c r="K1953" s="289">
        <v>473180</v>
      </c>
    </row>
    <row r="1954" spans="1:11" s="15" customFormat="1" outlineLevel="2" x14ac:dyDescent="0.3">
      <c r="A1954" s="98" t="s">
        <v>1817</v>
      </c>
      <c r="B1954" s="99" t="s">
        <v>1893</v>
      </c>
      <c r="C1954" s="127">
        <v>92290676119</v>
      </c>
      <c r="D1954" s="288">
        <v>42643</v>
      </c>
      <c r="E1954" s="301">
        <v>8.1</v>
      </c>
      <c r="F1954" s="315">
        <v>200000</v>
      </c>
      <c r="G1954" s="316">
        <v>1620000</v>
      </c>
      <c r="H1954" s="306">
        <v>0</v>
      </c>
      <c r="I1954" s="301">
        <v>0</v>
      </c>
      <c r="J1954" s="333">
        <v>200000</v>
      </c>
      <c r="K1954" s="289">
        <v>1620000</v>
      </c>
    </row>
    <row r="1955" spans="1:11" s="15" customFormat="1" outlineLevel="2" x14ac:dyDescent="0.3">
      <c r="A1955" s="98" t="s">
        <v>1817</v>
      </c>
      <c r="B1955" s="99" t="s">
        <v>1893</v>
      </c>
      <c r="C1955" s="127">
        <v>92290676119</v>
      </c>
      <c r="D1955" s="288">
        <v>42646</v>
      </c>
      <c r="E1955" s="301">
        <v>7.6</v>
      </c>
      <c r="F1955" s="315">
        <v>50000</v>
      </c>
      <c r="G1955" s="316">
        <v>380000</v>
      </c>
      <c r="H1955" s="306">
        <v>0</v>
      </c>
      <c r="I1955" s="301">
        <v>0</v>
      </c>
      <c r="J1955" s="333">
        <v>50000</v>
      </c>
      <c r="K1955" s="289">
        <v>380000</v>
      </c>
    </row>
    <row r="1956" spans="1:11" s="15" customFormat="1" outlineLevel="2" x14ac:dyDescent="0.3">
      <c r="A1956" s="98" t="s">
        <v>1817</v>
      </c>
      <c r="B1956" s="99" t="s">
        <v>1893</v>
      </c>
      <c r="C1956" s="127">
        <v>92290676119</v>
      </c>
      <c r="D1956" s="288">
        <v>42646</v>
      </c>
      <c r="E1956" s="301">
        <v>7.61</v>
      </c>
      <c r="F1956" s="315">
        <v>32000</v>
      </c>
      <c r="G1956" s="316">
        <v>243520</v>
      </c>
      <c r="H1956" s="306">
        <v>0</v>
      </c>
      <c r="I1956" s="301">
        <v>0</v>
      </c>
      <c r="J1956" s="333">
        <v>32000</v>
      </c>
      <c r="K1956" s="289">
        <v>243520</v>
      </c>
    </row>
    <row r="1957" spans="1:11" s="15" customFormat="1" outlineLevel="2" x14ac:dyDescent="0.3">
      <c r="A1957" s="98" t="s">
        <v>1817</v>
      </c>
      <c r="B1957" s="99" t="s">
        <v>1893</v>
      </c>
      <c r="C1957" s="127">
        <v>92290676119</v>
      </c>
      <c r="D1957" s="288">
        <v>42646</v>
      </c>
      <c r="E1957" s="301">
        <v>7.63</v>
      </c>
      <c r="F1957" s="315">
        <v>50000</v>
      </c>
      <c r="G1957" s="316">
        <v>381500</v>
      </c>
      <c r="H1957" s="306">
        <v>0</v>
      </c>
      <c r="I1957" s="301">
        <v>0</v>
      </c>
      <c r="J1957" s="333">
        <v>50000</v>
      </c>
      <c r="K1957" s="289">
        <v>381500</v>
      </c>
    </row>
    <row r="1958" spans="1:11" s="15" customFormat="1" outlineLevel="2" x14ac:dyDescent="0.3">
      <c r="A1958" s="98" t="s">
        <v>1817</v>
      </c>
      <c r="B1958" s="99" t="s">
        <v>1893</v>
      </c>
      <c r="C1958" s="127">
        <v>92290676119</v>
      </c>
      <c r="D1958" s="288">
        <v>42646</v>
      </c>
      <c r="E1958" s="301">
        <v>7.65</v>
      </c>
      <c r="F1958" s="315">
        <v>50000</v>
      </c>
      <c r="G1958" s="316">
        <v>382500</v>
      </c>
      <c r="H1958" s="306">
        <v>0</v>
      </c>
      <c r="I1958" s="301">
        <v>0</v>
      </c>
      <c r="J1958" s="333">
        <v>50000</v>
      </c>
      <c r="K1958" s="289">
        <v>382500</v>
      </c>
    </row>
    <row r="1959" spans="1:11" s="15" customFormat="1" outlineLevel="2" x14ac:dyDescent="0.3">
      <c r="A1959" s="98" t="s">
        <v>1817</v>
      </c>
      <c r="B1959" s="99" t="s">
        <v>1893</v>
      </c>
      <c r="C1959" s="127">
        <v>92290676119</v>
      </c>
      <c r="D1959" s="288">
        <v>42646</v>
      </c>
      <c r="E1959" s="301">
        <v>7.73</v>
      </c>
      <c r="F1959" s="315">
        <v>0</v>
      </c>
      <c r="G1959" s="316">
        <v>0</v>
      </c>
      <c r="H1959" s="307">
        <v>69000</v>
      </c>
      <c r="I1959" s="328">
        <v>533370</v>
      </c>
      <c r="J1959" s="333">
        <v>-69000</v>
      </c>
      <c r="K1959" s="289">
        <v>-533370</v>
      </c>
    </row>
    <row r="1960" spans="1:11" s="15" customFormat="1" outlineLevel="2" x14ac:dyDescent="0.3">
      <c r="A1960" s="98" t="s">
        <v>1817</v>
      </c>
      <c r="B1960" s="99" t="s">
        <v>1893</v>
      </c>
      <c r="C1960" s="127">
        <v>92290676119</v>
      </c>
      <c r="D1960" s="288">
        <v>42646</v>
      </c>
      <c r="E1960" s="301">
        <v>7.74</v>
      </c>
      <c r="F1960" s="315">
        <v>0</v>
      </c>
      <c r="G1960" s="316">
        <v>0</v>
      </c>
      <c r="H1960" s="307">
        <v>13000</v>
      </c>
      <c r="I1960" s="328">
        <v>100620</v>
      </c>
      <c r="J1960" s="333">
        <v>-13000</v>
      </c>
      <c r="K1960" s="289">
        <v>-100620</v>
      </c>
    </row>
    <row r="1961" spans="1:11" s="15" customFormat="1" outlineLevel="2" x14ac:dyDescent="0.3">
      <c r="A1961" s="98" t="s">
        <v>1817</v>
      </c>
      <c r="B1961" s="99" t="s">
        <v>1893</v>
      </c>
      <c r="C1961" s="127">
        <v>92290676119</v>
      </c>
      <c r="D1961" s="288">
        <v>42646</v>
      </c>
      <c r="E1961" s="301">
        <v>7.81</v>
      </c>
      <c r="F1961" s="315">
        <v>100000</v>
      </c>
      <c r="G1961" s="316">
        <v>781000</v>
      </c>
      <c r="H1961" s="306">
        <v>0</v>
      </c>
      <c r="I1961" s="301">
        <v>0</v>
      </c>
      <c r="J1961" s="333">
        <v>100000</v>
      </c>
      <c r="K1961" s="289">
        <v>781000</v>
      </c>
    </row>
    <row r="1962" spans="1:11" s="15" customFormat="1" outlineLevel="2" x14ac:dyDescent="0.3">
      <c r="A1962" s="98" t="s">
        <v>1817</v>
      </c>
      <c r="B1962" s="99" t="s">
        <v>1893</v>
      </c>
      <c r="C1962" s="127">
        <v>92290676119</v>
      </c>
      <c r="D1962" s="288">
        <v>42646</v>
      </c>
      <c r="E1962" s="301">
        <v>7.9</v>
      </c>
      <c r="F1962" s="315">
        <v>0</v>
      </c>
      <c r="G1962" s="316">
        <v>0</v>
      </c>
      <c r="H1962" s="307">
        <v>100000</v>
      </c>
      <c r="I1962" s="328">
        <v>790000</v>
      </c>
      <c r="J1962" s="333">
        <v>-100000</v>
      </c>
      <c r="K1962" s="289">
        <v>-790000</v>
      </c>
    </row>
    <row r="1963" spans="1:11" s="15" customFormat="1" outlineLevel="2" x14ac:dyDescent="0.3">
      <c r="A1963" s="98" t="s">
        <v>1817</v>
      </c>
      <c r="B1963" s="99" t="s">
        <v>1893</v>
      </c>
      <c r="C1963" s="127">
        <v>92290676119</v>
      </c>
      <c r="D1963" s="288">
        <v>42656</v>
      </c>
      <c r="E1963" s="301">
        <v>7.34</v>
      </c>
      <c r="F1963" s="315">
        <v>300000</v>
      </c>
      <c r="G1963" s="316">
        <v>2202000</v>
      </c>
      <c r="H1963" s="306">
        <v>0</v>
      </c>
      <c r="I1963" s="301">
        <v>0</v>
      </c>
      <c r="J1963" s="333">
        <v>300000</v>
      </c>
      <c r="K1963" s="289">
        <v>2202000</v>
      </c>
    </row>
    <row r="1964" spans="1:11" s="15" customFormat="1" outlineLevel="2" x14ac:dyDescent="0.3">
      <c r="A1964" s="98" t="s">
        <v>1817</v>
      </c>
      <c r="B1964" s="99" t="s">
        <v>1893</v>
      </c>
      <c r="C1964" s="127">
        <v>92290676119</v>
      </c>
      <c r="D1964" s="288">
        <v>42656</v>
      </c>
      <c r="E1964" s="301">
        <v>7.4</v>
      </c>
      <c r="F1964" s="315">
        <v>50000</v>
      </c>
      <c r="G1964" s="316">
        <v>370000</v>
      </c>
      <c r="H1964" s="306">
        <v>0</v>
      </c>
      <c r="I1964" s="301">
        <v>0</v>
      </c>
      <c r="J1964" s="333">
        <v>50000</v>
      </c>
      <c r="K1964" s="289">
        <v>370000</v>
      </c>
    </row>
    <row r="1965" spans="1:11" s="15" customFormat="1" outlineLevel="2" x14ac:dyDescent="0.3">
      <c r="A1965" s="98" t="s">
        <v>1817</v>
      </c>
      <c r="B1965" s="99" t="s">
        <v>1893</v>
      </c>
      <c r="C1965" s="127">
        <v>92290676119</v>
      </c>
      <c r="D1965" s="288">
        <v>42656</v>
      </c>
      <c r="E1965" s="301">
        <v>7.41</v>
      </c>
      <c r="F1965" s="315">
        <v>50000</v>
      </c>
      <c r="G1965" s="316">
        <v>370500</v>
      </c>
      <c r="H1965" s="306">
        <v>0</v>
      </c>
      <c r="I1965" s="301">
        <v>0</v>
      </c>
      <c r="J1965" s="333">
        <v>50000</v>
      </c>
      <c r="K1965" s="289">
        <v>370500</v>
      </c>
    </row>
    <row r="1966" spans="1:11" s="15" customFormat="1" outlineLevel="2" x14ac:dyDescent="0.3">
      <c r="A1966" s="98" t="s">
        <v>1817</v>
      </c>
      <c r="B1966" s="99" t="s">
        <v>1893</v>
      </c>
      <c r="C1966" s="127">
        <v>92290676119</v>
      </c>
      <c r="D1966" s="288">
        <v>42657</v>
      </c>
      <c r="E1966" s="301">
        <v>7.32</v>
      </c>
      <c r="F1966" s="315">
        <v>100000</v>
      </c>
      <c r="G1966" s="316">
        <v>732000</v>
      </c>
      <c r="H1966" s="306">
        <v>0</v>
      </c>
      <c r="I1966" s="301">
        <v>0</v>
      </c>
      <c r="J1966" s="333">
        <v>100000</v>
      </c>
      <c r="K1966" s="289">
        <v>732000</v>
      </c>
    </row>
    <row r="1967" spans="1:11" s="15" customFormat="1" outlineLevel="2" x14ac:dyDescent="0.3">
      <c r="A1967" s="98" t="s">
        <v>1817</v>
      </c>
      <c r="B1967" s="99" t="s">
        <v>1893</v>
      </c>
      <c r="C1967" s="127">
        <v>92290676119</v>
      </c>
      <c r="D1967" s="288">
        <v>42657</v>
      </c>
      <c r="E1967" s="301">
        <v>7.33</v>
      </c>
      <c r="F1967" s="315">
        <v>50000</v>
      </c>
      <c r="G1967" s="316">
        <v>366500</v>
      </c>
      <c r="H1967" s="306">
        <v>0</v>
      </c>
      <c r="I1967" s="301">
        <v>0</v>
      </c>
      <c r="J1967" s="333">
        <v>50000</v>
      </c>
      <c r="K1967" s="289">
        <v>366500</v>
      </c>
    </row>
    <row r="1968" spans="1:11" s="15" customFormat="1" outlineLevel="2" x14ac:dyDescent="0.3">
      <c r="A1968" s="98" t="s">
        <v>1817</v>
      </c>
      <c r="B1968" s="99" t="s">
        <v>1893</v>
      </c>
      <c r="C1968" s="127">
        <v>92290676119</v>
      </c>
      <c r="D1968" s="288">
        <v>42657</v>
      </c>
      <c r="E1968" s="301">
        <v>7.35</v>
      </c>
      <c r="F1968" s="315">
        <v>150000</v>
      </c>
      <c r="G1968" s="316">
        <v>1102500</v>
      </c>
      <c r="H1968" s="306">
        <v>0</v>
      </c>
      <c r="I1968" s="301">
        <v>0</v>
      </c>
      <c r="J1968" s="333">
        <v>150000</v>
      </c>
      <c r="K1968" s="289">
        <v>1102500</v>
      </c>
    </row>
    <row r="1969" spans="1:11" s="15" customFormat="1" outlineLevel="2" x14ac:dyDescent="0.3">
      <c r="A1969" s="98" t="s">
        <v>1817</v>
      </c>
      <c r="B1969" s="99" t="s">
        <v>1893</v>
      </c>
      <c r="C1969" s="127">
        <v>92290676119</v>
      </c>
      <c r="D1969" s="288">
        <v>42657</v>
      </c>
      <c r="E1969" s="301">
        <v>7.36</v>
      </c>
      <c r="F1969" s="315">
        <v>250000</v>
      </c>
      <c r="G1969" s="316">
        <v>1840000</v>
      </c>
      <c r="H1969" s="306">
        <v>0</v>
      </c>
      <c r="I1969" s="301">
        <v>0</v>
      </c>
      <c r="J1969" s="333">
        <v>250000</v>
      </c>
      <c r="K1969" s="289">
        <v>1840000</v>
      </c>
    </row>
    <row r="1970" spans="1:11" s="15" customFormat="1" outlineLevel="2" x14ac:dyDescent="0.3">
      <c r="A1970" s="98" t="s">
        <v>1817</v>
      </c>
      <c r="B1970" s="99" t="s">
        <v>1893</v>
      </c>
      <c r="C1970" s="127">
        <v>92290676119</v>
      </c>
      <c r="D1970" s="288">
        <v>42660</v>
      </c>
      <c r="E1970" s="301">
        <v>7.45</v>
      </c>
      <c r="F1970" s="315">
        <v>0</v>
      </c>
      <c r="G1970" s="316">
        <v>0</v>
      </c>
      <c r="H1970" s="307">
        <v>200000</v>
      </c>
      <c r="I1970" s="328">
        <v>1490000</v>
      </c>
      <c r="J1970" s="333">
        <v>-200000</v>
      </c>
      <c r="K1970" s="289">
        <v>-1490000</v>
      </c>
    </row>
    <row r="1971" spans="1:11" s="15" customFormat="1" outlineLevel="2" x14ac:dyDescent="0.3">
      <c r="A1971" s="98" t="s">
        <v>1817</v>
      </c>
      <c r="B1971" s="99" t="s">
        <v>1893</v>
      </c>
      <c r="C1971" s="127">
        <v>92290676119</v>
      </c>
      <c r="D1971" s="288">
        <v>42660</v>
      </c>
      <c r="E1971" s="301">
        <v>7.46</v>
      </c>
      <c r="F1971" s="315">
        <v>50000</v>
      </c>
      <c r="G1971" s="316">
        <v>373000</v>
      </c>
      <c r="H1971" s="306">
        <v>0</v>
      </c>
      <c r="I1971" s="301">
        <v>0</v>
      </c>
      <c r="J1971" s="333">
        <v>50000</v>
      </c>
      <c r="K1971" s="289">
        <v>373000</v>
      </c>
    </row>
    <row r="1972" spans="1:11" s="15" customFormat="1" outlineLevel="2" x14ac:dyDescent="0.3">
      <c r="A1972" s="98" t="s">
        <v>1817</v>
      </c>
      <c r="B1972" s="99" t="s">
        <v>1893</v>
      </c>
      <c r="C1972" s="127">
        <v>92290676119</v>
      </c>
      <c r="D1972" s="288">
        <v>42660</v>
      </c>
      <c r="E1972" s="301">
        <v>7.47</v>
      </c>
      <c r="F1972" s="315">
        <v>100000</v>
      </c>
      <c r="G1972" s="316">
        <v>747000</v>
      </c>
      <c r="H1972" s="306">
        <v>0</v>
      </c>
      <c r="I1972" s="301">
        <v>0</v>
      </c>
      <c r="J1972" s="333">
        <v>100000</v>
      </c>
      <c r="K1972" s="289">
        <v>747000</v>
      </c>
    </row>
    <row r="1973" spans="1:11" s="15" customFormat="1" outlineLevel="2" x14ac:dyDescent="0.3">
      <c r="A1973" s="98" t="s">
        <v>1817</v>
      </c>
      <c r="B1973" s="99" t="s">
        <v>1893</v>
      </c>
      <c r="C1973" s="127">
        <v>92290676119</v>
      </c>
      <c r="D1973" s="288">
        <v>42660</v>
      </c>
      <c r="E1973" s="301">
        <v>7.49</v>
      </c>
      <c r="F1973" s="315">
        <v>50000</v>
      </c>
      <c r="G1973" s="316">
        <v>374500</v>
      </c>
      <c r="H1973" s="306">
        <v>0</v>
      </c>
      <c r="I1973" s="301">
        <v>0</v>
      </c>
      <c r="J1973" s="333">
        <v>50000</v>
      </c>
      <c r="K1973" s="289">
        <v>374500</v>
      </c>
    </row>
    <row r="1974" spans="1:11" s="15" customFormat="1" outlineLevel="2" x14ac:dyDescent="0.3">
      <c r="A1974" s="98" t="s">
        <v>1817</v>
      </c>
      <c r="B1974" s="99" t="s">
        <v>1893</v>
      </c>
      <c r="C1974" s="127">
        <v>92290676119</v>
      </c>
      <c r="D1974" s="288">
        <v>42660</v>
      </c>
      <c r="E1974" s="301">
        <v>7.5</v>
      </c>
      <c r="F1974" s="315">
        <v>50000</v>
      </c>
      <c r="G1974" s="316">
        <v>375000</v>
      </c>
      <c r="H1974" s="306">
        <v>0</v>
      </c>
      <c r="I1974" s="301">
        <v>0</v>
      </c>
      <c r="J1974" s="333">
        <v>50000</v>
      </c>
      <c r="K1974" s="289">
        <v>375000</v>
      </c>
    </row>
    <row r="1975" spans="1:11" s="15" customFormat="1" outlineLevel="2" x14ac:dyDescent="0.3">
      <c r="A1975" s="98" t="s">
        <v>1817</v>
      </c>
      <c r="B1975" s="99" t="s">
        <v>1893</v>
      </c>
      <c r="C1975" s="127">
        <v>92290676119</v>
      </c>
      <c r="D1975" s="288">
        <v>42660</v>
      </c>
      <c r="E1975" s="301">
        <v>7.52</v>
      </c>
      <c r="F1975" s="315">
        <v>50000</v>
      </c>
      <c r="G1975" s="316">
        <v>376000</v>
      </c>
      <c r="H1975" s="306">
        <v>0</v>
      </c>
      <c r="I1975" s="301">
        <v>0</v>
      </c>
      <c r="J1975" s="333">
        <v>50000</v>
      </c>
      <c r="K1975" s="289">
        <v>376000</v>
      </c>
    </row>
    <row r="1976" spans="1:11" s="15" customFormat="1" outlineLevel="2" x14ac:dyDescent="0.3">
      <c r="A1976" s="98" t="s">
        <v>1817</v>
      </c>
      <c r="B1976" s="99" t="s">
        <v>1893</v>
      </c>
      <c r="C1976" s="127">
        <v>92290676119</v>
      </c>
      <c r="D1976" s="288">
        <v>42660</v>
      </c>
      <c r="E1976" s="301">
        <v>7.56</v>
      </c>
      <c r="F1976" s="315">
        <v>0</v>
      </c>
      <c r="G1976" s="316">
        <v>0</v>
      </c>
      <c r="H1976" s="307">
        <v>158000</v>
      </c>
      <c r="I1976" s="328">
        <v>1194480</v>
      </c>
      <c r="J1976" s="333">
        <v>-158000</v>
      </c>
      <c r="K1976" s="289">
        <v>-1194480</v>
      </c>
    </row>
    <row r="1977" spans="1:11" s="15" customFormat="1" outlineLevel="2" x14ac:dyDescent="0.3">
      <c r="A1977" s="98" t="s">
        <v>1817</v>
      </c>
      <c r="B1977" s="99" t="s">
        <v>1893</v>
      </c>
      <c r="C1977" s="127">
        <v>92290676119</v>
      </c>
      <c r="D1977" s="288">
        <v>42660</v>
      </c>
      <c r="E1977" s="301">
        <v>7.57</v>
      </c>
      <c r="F1977" s="315">
        <v>0</v>
      </c>
      <c r="G1977" s="316">
        <v>0</v>
      </c>
      <c r="H1977" s="307">
        <v>4000</v>
      </c>
      <c r="I1977" s="328">
        <v>30280</v>
      </c>
      <c r="J1977" s="333">
        <v>-4000</v>
      </c>
      <c r="K1977" s="289">
        <v>-30280</v>
      </c>
    </row>
    <row r="1978" spans="1:11" s="15" customFormat="1" outlineLevel="2" x14ac:dyDescent="0.3">
      <c r="A1978" s="98" t="s">
        <v>1817</v>
      </c>
      <c r="B1978" s="99" t="s">
        <v>1893</v>
      </c>
      <c r="C1978" s="127">
        <v>92290676119</v>
      </c>
      <c r="D1978" s="288">
        <v>42660</v>
      </c>
      <c r="E1978" s="301">
        <v>7.58</v>
      </c>
      <c r="F1978" s="315">
        <v>0</v>
      </c>
      <c r="G1978" s="316">
        <v>0</v>
      </c>
      <c r="H1978" s="307">
        <v>78000</v>
      </c>
      <c r="I1978" s="328">
        <v>591240</v>
      </c>
      <c r="J1978" s="333">
        <v>-78000</v>
      </c>
      <c r="K1978" s="289">
        <v>-591240</v>
      </c>
    </row>
    <row r="1979" spans="1:11" s="15" customFormat="1" outlineLevel="2" x14ac:dyDescent="0.3">
      <c r="A1979" s="98" t="s">
        <v>1817</v>
      </c>
      <c r="B1979" s="99" t="s">
        <v>1893</v>
      </c>
      <c r="C1979" s="127">
        <v>92290676119</v>
      </c>
      <c r="D1979" s="288">
        <v>42660</v>
      </c>
      <c r="E1979" s="301">
        <v>7.59</v>
      </c>
      <c r="F1979" s="315">
        <v>0</v>
      </c>
      <c r="G1979" s="316">
        <v>0</v>
      </c>
      <c r="H1979" s="307">
        <v>27000</v>
      </c>
      <c r="I1979" s="328">
        <v>204930</v>
      </c>
      <c r="J1979" s="333">
        <v>-27000</v>
      </c>
      <c r="K1979" s="289">
        <v>-204930</v>
      </c>
    </row>
    <row r="1980" spans="1:11" s="15" customFormat="1" outlineLevel="2" x14ac:dyDescent="0.3">
      <c r="A1980" s="98" t="s">
        <v>1817</v>
      </c>
      <c r="B1980" s="99" t="s">
        <v>1893</v>
      </c>
      <c r="C1980" s="127">
        <v>92290676119</v>
      </c>
      <c r="D1980" s="288">
        <v>42660</v>
      </c>
      <c r="E1980" s="301">
        <v>7.62</v>
      </c>
      <c r="F1980" s="315">
        <v>0</v>
      </c>
      <c r="G1980" s="316">
        <v>0</v>
      </c>
      <c r="H1980" s="307">
        <v>33000</v>
      </c>
      <c r="I1980" s="328">
        <v>251460</v>
      </c>
      <c r="J1980" s="333">
        <v>-33000</v>
      </c>
      <c r="K1980" s="289">
        <v>-251460</v>
      </c>
    </row>
    <row r="1981" spans="1:11" s="15" customFormat="1" outlineLevel="2" x14ac:dyDescent="0.3">
      <c r="A1981" s="98" t="s">
        <v>1817</v>
      </c>
      <c r="B1981" s="99" t="s">
        <v>1893</v>
      </c>
      <c r="C1981" s="127">
        <v>92290676119</v>
      </c>
      <c r="D1981" s="288">
        <v>42661</v>
      </c>
      <c r="E1981" s="301">
        <v>7.36</v>
      </c>
      <c r="F1981" s="315">
        <v>100000</v>
      </c>
      <c r="G1981" s="316">
        <v>736000</v>
      </c>
      <c r="H1981" s="306">
        <v>0</v>
      </c>
      <c r="I1981" s="301">
        <v>0</v>
      </c>
      <c r="J1981" s="333">
        <v>100000</v>
      </c>
      <c r="K1981" s="289">
        <v>736000</v>
      </c>
    </row>
    <row r="1982" spans="1:11" s="15" customFormat="1" outlineLevel="2" x14ac:dyDescent="0.3">
      <c r="A1982" s="98" t="s">
        <v>1817</v>
      </c>
      <c r="B1982" s="99" t="s">
        <v>1893</v>
      </c>
      <c r="C1982" s="127">
        <v>92290676119</v>
      </c>
      <c r="D1982" s="288">
        <v>42661</v>
      </c>
      <c r="E1982" s="301">
        <v>7.37</v>
      </c>
      <c r="F1982" s="315">
        <v>150000</v>
      </c>
      <c r="G1982" s="316">
        <v>1105500</v>
      </c>
      <c r="H1982" s="306">
        <v>0</v>
      </c>
      <c r="I1982" s="301">
        <v>0</v>
      </c>
      <c r="J1982" s="333">
        <v>150000</v>
      </c>
      <c r="K1982" s="289">
        <v>1105500</v>
      </c>
    </row>
    <row r="1983" spans="1:11" s="15" customFormat="1" outlineLevel="2" x14ac:dyDescent="0.3">
      <c r="A1983" s="98" t="s">
        <v>1817</v>
      </c>
      <c r="B1983" s="99" t="s">
        <v>1893</v>
      </c>
      <c r="C1983" s="127">
        <v>92290676119</v>
      </c>
      <c r="D1983" s="288">
        <v>42661</v>
      </c>
      <c r="E1983" s="301">
        <v>7.38</v>
      </c>
      <c r="F1983" s="315">
        <v>100000</v>
      </c>
      <c r="G1983" s="316">
        <v>738000</v>
      </c>
      <c r="H1983" s="306">
        <v>0</v>
      </c>
      <c r="I1983" s="301">
        <v>0</v>
      </c>
      <c r="J1983" s="333">
        <v>100000</v>
      </c>
      <c r="K1983" s="289">
        <v>738000</v>
      </c>
    </row>
    <row r="1984" spans="1:11" s="15" customFormat="1" outlineLevel="2" x14ac:dyDescent="0.3">
      <c r="A1984" s="98" t="s">
        <v>1817</v>
      </c>
      <c r="B1984" s="99" t="s">
        <v>1893</v>
      </c>
      <c r="C1984" s="127">
        <v>92290676119</v>
      </c>
      <c r="D1984" s="288">
        <v>42661</v>
      </c>
      <c r="E1984" s="301">
        <v>7.44</v>
      </c>
      <c r="F1984" s="315">
        <v>50000</v>
      </c>
      <c r="G1984" s="316">
        <v>372000</v>
      </c>
      <c r="H1984" s="306">
        <v>0</v>
      </c>
      <c r="I1984" s="301">
        <v>0</v>
      </c>
      <c r="J1984" s="333">
        <v>50000</v>
      </c>
      <c r="K1984" s="289">
        <v>372000</v>
      </c>
    </row>
    <row r="1985" spans="1:11" s="15" customFormat="1" outlineLevel="2" x14ac:dyDescent="0.3">
      <c r="A1985" s="98" t="s">
        <v>1817</v>
      </c>
      <c r="B1985" s="99" t="s">
        <v>1893</v>
      </c>
      <c r="C1985" s="127">
        <v>92290676119</v>
      </c>
      <c r="D1985" s="288">
        <v>42661</v>
      </c>
      <c r="E1985" s="301">
        <v>7.45</v>
      </c>
      <c r="F1985" s="315">
        <v>100000</v>
      </c>
      <c r="G1985" s="316">
        <v>745000</v>
      </c>
      <c r="H1985" s="307">
        <v>50000</v>
      </c>
      <c r="I1985" s="328">
        <v>372500</v>
      </c>
      <c r="J1985" s="333">
        <v>50000</v>
      </c>
      <c r="K1985" s="289">
        <v>372500</v>
      </c>
    </row>
    <row r="1986" spans="1:11" s="15" customFormat="1" outlineLevel="2" x14ac:dyDescent="0.3">
      <c r="A1986" s="98" t="s">
        <v>1817</v>
      </c>
      <c r="B1986" s="99" t="s">
        <v>1893</v>
      </c>
      <c r="C1986" s="127">
        <v>92290676119</v>
      </c>
      <c r="D1986" s="288">
        <v>42661</v>
      </c>
      <c r="E1986" s="301">
        <v>7.46</v>
      </c>
      <c r="F1986" s="315">
        <v>0</v>
      </c>
      <c r="G1986" s="316">
        <v>0</v>
      </c>
      <c r="H1986" s="307">
        <v>50000</v>
      </c>
      <c r="I1986" s="328">
        <v>373000</v>
      </c>
      <c r="J1986" s="333">
        <v>-50000</v>
      </c>
      <c r="K1986" s="289">
        <v>-373000</v>
      </c>
    </row>
    <row r="1987" spans="1:11" s="15" customFormat="1" outlineLevel="2" x14ac:dyDescent="0.3">
      <c r="A1987" s="98" t="s">
        <v>1817</v>
      </c>
      <c r="B1987" s="99" t="s">
        <v>1893</v>
      </c>
      <c r="C1987" s="127">
        <v>92290676119</v>
      </c>
      <c r="D1987" s="288">
        <v>42661</v>
      </c>
      <c r="E1987" s="301">
        <v>7.47</v>
      </c>
      <c r="F1987" s="315">
        <v>50000</v>
      </c>
      <c r="G1987" s="316">
        <v>373500</v>
      </c>
      <c r="H1987" s="306">
        <v>0</v>
      </c>
      <c r="I1987" s="301">
        <v>0</v>
      </c>
      <c r="J1987" s="333">
        <v>50000</v>
      </c>
      <c r="K1987" s="289">
        <v>373500</v>
      </c>
    </row>
    <row r="1988" spans="1:11" s="15" customFormat="1" outlineLevel="2" x14ac:dyDescent="0.3">
      <c r="A1988" s="98" t="s">
        <v>1817</v>
      </c>
      <c r="B1988" s="99" t="s">
        <v>1893</v>
      </c>
      <c r="C1988" s="127">
        <v>92290676119</v>
      </c>
      <c r="D1988" s="288">
        <v>42661</v>
      </c>
      <c r="E1988" s="301">
        <v>7.48</v>
      </c>
      <c r="F1988" s="315">
        <v>0</v>
      </c>
      <c r="G1988" s="316">
        <v>0</v>
      </c>
      <c r="H1988" s="307">
        <v>100000</v>
      </c>
      <c r="I1988" s="328">
        <v>748000</v>
      </c>
      <c r="J1988" s="333">
        <v>-100000</v>
      </c>
      <c r="K1988" s="289">
        <v>-748000</v>
      </c>
    </row>
    <row r="1989" spans="1:11" s="15" customFormat="1" outlineLevel="2" x14ac:dyDescent="0.3">
      <c r="A1989" s="98" t="s">
        <v>1817</v>
      </c>
      <c r="B1989" s="99" t="s">
        <v>1893</v>
      </c>
      <c r="C1989" s="127">
        <v>92290676119</v>
      </c>
      <c r="D1989" s="288">
        <v>42661</v>
      </c>
      <c r="E1989" s="301">
        <v>7.49</v>
      </c>
      <c r="F1989" s="315">
        <v>50000</v>
      </c>
      <c r="G1989" s="316">
        <v>374500</v>
      </c>
      <c r="H1989" s="306">
        <v>0</v>
      </c>
      <c r="I1989" s="301">
        <v>0</v>
      </c>
      <c r="J1989" s="333">
        <v>50000</v>
      </c>
      <c r="K1989" s="289">
        <v>374500</v>
      </c>
    </row>
    <row r="1990" spans="1:11" s="15" customFormat="1" outlineLevel="2" x14ac:dyDescent="0.3">
      <c r="A1990" s="98" t="s">
        <v>1817</v>
      </c>
      <c r="B1990" s="99" t="s">
        <v>1893</v>
      </c>
      <c r="C1990" s="127">
        <v>92290676119</v>
      </c>
      <c r="D1990" s="288">
        <v>42661</v>
      </c>
      <c r="E1990" s="301">
        <v>7.5</v>
      </c>
      <c r="F1990" s="315">
        <v>50000</v>
      </c>
      <c r="G1990" s="316">
        <v>375000</v>
      </c>
      <c r="H1990" s="306">
        <v>0</v>
      </c>
      <c r="I1990" s="301">
        <v>0</v>
      </c>
      <c r="J1990" s="333">
        <v>50000</v>
      </c>
      <c r="K1990" s="289">
        <v>375000</v>
      </c>
    </row>
    <row r="1991" spans="1:11" s="15" customFormat="1" outlineLevel="2" x14ac:dyDescent="0.3">
      <c r="A1991" s="98" t="s">
        <v>1817</v>
      </c>
      <c r="B1991" s="99" t="s">
        <v>1893</v>
      </c>
      <c r="C1991" s="127">
        <v>92290676119</v>
      </c>
      <c r="D1991" s="288">
        <v>42661</v>
      </c>
      <c r="E1991" s="301">
        <v>7.6</v>
      </c>
      <c r="F1991" s="315">
        <v>0</v>
      </c>
      <c r="G1991" s="316">
        <v>0</v>
      </c>
      <c r="H1991" s="307">
        <v>100000</v>
      </c>
      <c r="I1991" s="328">
        <v>760000</v>
      </c>
      <c r="J1991" s="333">
        <v>-100000</v>
      </c>
      <c r="K1991" s="289">
        <v>-760000</v>
      </c>
    </row>
    <row r="1992" spans="1:11" s="15" customFormat="1" outlineLevel="2" x14ac:dyDescent="0.3">
      <c r="A1992" s="98" t="s">
        <v>1817</v>
      </c>
      <c r="B1992" s="99" t="s">
        <v>1893</v>
      </c>
      <c r="C1992" s="127">
        <v>92290676119</v>
      </c>
      <c r="D1992" s="288">
        <v>42661</v>
      </c>
      <c r="E1992" s="301">
        <v>7.61</v>
      </c>
      <c r="F1992" s="315">
        <v>0</v>
      </c>
      <c r="G1992" s="316">
        <v>0</v>
      </c>
      <c r="H1992" s="307">
        <v>13000</v>
      </c>
      <c r="I1992" s="328">
        <v>98930</v>
      </c>
      <c r="J1992" s="333">
        <v>-13000</v>
      </c>
      <c r="K1992" s="289">
        <v>-98930</v>
      </c>
    </row>
    <row r="1993" spans="1:11" s="15" customFormat="1" outlineLevel="2" x14ac:dyDescent="0.3">
      <c r="A1993" s="98" t="s">
        <v>1817</v>
      </c>
      <c r="B1993" s="99" t="s">
        <v>1893</v>
      </c>
      <c r="C1993" s="127">
        <v>92290676119</v>
      </c>
      <c r="D1993" s="288">
        <v>42661</v>
      </c>
      <c r="E1993" s="301">
        <v>7.62</v>
      </c>
      <c r="F1993" s="315">
        <v>0</v>
      </c>
      <c r="G1993" s="316">
        <v>0</v>
      </c>
      <c r="H1993" s="307">
        <v>87000</v>
      </c>
      <c r="I1993" s="328">
        <v>662940</v>
      </c>
      <c r="J1993" s="333">
        <v>-87000</v>
      </c>
      <c r="K1993" s="289">
        <v>-662940</v>
      </c>
    </row>
    <row r="1994" spans="1:11" s="15" customFormat="1" outlineLevel="2" x14ac:dyDescent="0.3">
      <c r="A1994" s="98" t="s">
        <v>1817</v>
      </c>
      <c r="B1994" s="99" t="s">
        <v>1893</v>
      </c>
      <c r="C1994" s="127">
        <v>92290676119</v>
      </c>
      <c r="D1994" s="288">
        <v>42661</v>
      </c>
      <c r="E1994" s="301">
        <v>7.64</v>
      </c>
      <c r="F1994" s="315">
        <v>0</v>
      </c>
      <c r="G1994" s="316">
        <v>0</v>
      </c>
      <c r="H1994" s="307">
        <v>100000</v>
      </c>
      <c r="I1994" s="328">
        <v>764000</v>
      </c>
      <c r="J1994" s="333">
        <v>-100000</v>
      </c>
      <c r="K1994" s="289">
        <v>-764000</v>
      </c>
    </row>
    <row r="1995" spans="1:11" s="15" customFormat="1" outlineLevel="2" x14ac:dyDescent="0.3">
      <c r="A1995" s="98" t="s">
        <v>1817</v>
      </c>
      <c r="B1995" s="99" t="s">
        <v>1893</v>
      </c>
      <c r="C1995" s="127">
        <v>92290676119</v>
      </c>
      <c r="D1995" s="288">
        <v>42661</v>
      </c>
      <c r="E1995" s="301">
        <v>7.72</v>
      </c>
      <c r="F1995" s="315">
        <v>0</v>
      </c>
      <c r="G1995" s="316">
        <v>0</v>
      </c>
      <c r="H1995" s="307">
        <v>200000</v>
      </c>
      <c r="I1995" s="328">
        <v>1544000</v>
      </c>
      <c r="J1995" s="333">
        <v>-200000</v>
      </c>
      <c r="K1995" s="289">
        <v>-1544000</v>
      </c>
    </row>
    <row r="1996" spans="1:11" s="15" customFormat="1" outlineLevel="2" x14ac:dyDescent="0.3">
      <c r="A1996" s="98" t="s">
        <v>1817</v>
      </c>
      <c r="B1996" s="99" t="s">
        <v>1893</v>
      </c>
      <c r="C1996" s="127">
        <v>92290676119</v>
      </c>
      <c r="D1996" s="288">
        <v>42661</v>
      </c>
      <c r="E1996" s="301">
        <v>7.79</v>
      </c>
      <c r="F1996" s="315">
        <v>0</v>
      </c>
      <c r="G1996" s="316">
        <v>0</v>
      </c>
      <c r="H1996" s="307">
        <v>300000</v>
      </c>
      <c r="I1996" s="328">
        <v>2337000</v>
      </c>
      <c r="J1996" s="333">
        <v>-300000</v>
      </c>
      <c r="K1996" s="289">
        <v>-2337000</v>
      </c>
    </row>
    <row r="1997" spans="1:11" s="15" customFormat="1" outlineLevel="2" x14ac:dyDescent="0.3">
      <c r="A1997" s="98" t="s">
        <v>1817</v>
      </c>
      <c r="B1997" s="99" t="s">
        <v>1893</v>
      </c>
      <c r="C1997" s="127">
        <v>92290676119</v>
      </c>
      <c r="D1997" s="288">
        <v>42661</v>
      </c>
      <c r="E1997" s="301">
        <v>7.87</v>
      </c>
      <c r="F1997" s="315">
        <v>0</v>
      </c>
      <c r="G1997" s="316">
        <v>0</v>
      </c>
      <c r="H1997" s="307">
        <v>500000</v>
      </c>
      <c r="I1997" s="328">
        <v>3935000</v>
      </c>
      <c r="J1997" s="333">
        <v>-500000</v>
      </c>
      <c r="K1997" s="289">
        <v>-3935000</v>
      </c>
    </row>
    <row r="1998" spans="1:11" s="15" customFormat="1" outlineLevel="2" x14ac:dyDescent="0.3">
      <c r="A1998" s="98" t="s">
        <v>1817</v>
      </c>
      <c r="B1998" s="99" t="s">
        <v>1893</v>
      </c>
      <c r="C1998" s="127">
        <v>92290676119</v>
      </c>
      <c r="D1998" s="288">
        <v>42661</v>
      </c>
      <c r="E1998" s="301">
        <v>7.92</v>
      </c>
      <c r="F1998" s="315">
        <v>0</v>
      </c>
      <c r="G1998" s="316">
        <v>0</v>
      </c>
      <c r="H1998" s="307">
        <v>200000</v>
      </c>
      <c r="I1998" s="328">
        <v>1584000</v>
      </c>
      <c r="J1998" s="333">
        <v>-200000</v>
      </c>
      <c r="K1998" s="289">
        <v>-1584000</v>
      </c>
    </row>
    <row r="1999" spans="1:11" s="15" customFormat="1" outlineLevel="2" x14ac:dyDescent="0.3">
      <c r="A1999" s="98" t="s">
        <v>1817</v>
      </c>
      <c r="B1999" s="99" t="s">
        <v>1893</v>
      </c>
      <c r="C1999" s="127">
        <v>92290676119</v>
      </c>
      <c r="D1999" s="288">
        <v>42661</v>
      </c>
      <c r="E1999" s="301">
        <v>7.96</v>
      </c>
      <c r="F1999" s="315">
        <v>0</v>
      </c>
      <c r="G1999" s="316">
        <v>0</v>
      </c>
      <c r="H1999" s="307">
        <v>200000</v>
      </c>
      <c r="I1999" s="328">
        <v>1592000</v>
      </c>
      <c r="J1999" s="333">
        <v>-200000</v>
      </c>
      <c r="K1999" s="289">
        <v>-1592000</v>
      </c>
    </row>
    <row r="2000" spans="1:11" s="15" customFormat="1" outlineLevel="2" x14ac:dyDescent="0.3">
      <c r="A2000" s="98" t="s">
        <v>1817</v>
      </c>
      <c r="B2000" s="99" t="s">
        <v>1893</v>
      </c>
      <c r="C2000" s="127">
        <v>92290676119</v>
      </c>
      <c r="D2000" s="288">
        <v>42661</v>
      </c>
      <c r="E2000" s="301">
        <v>8</v>
      </c>
      <c r="F2000" s="315">
        <v>0</v>
      </c>
      <c r="G2000" s="316">
        <v>0</v>
      </c>
      <c r="H2000" s="307">
        <v>250000</v>
      </c>
      <c r="I2000" s="328">
        <v>2000000</v>
      </c>
      <c r="J2000" s="333">
        <v>-250000</v>
      </c>
      <c r="K2000" s="289">
        <v>-2000000</v>
      </c>
    </row>
    <row r="2001" spans="1:11" s="15" customFormat="1" outlineLevel="2" x14ac:dyDescent="0.3">
      <c r="A2001" s="98" t="s">
        <v>1817</v>
      </c>
      <c r="B2001" s="99" t="s">
        <v>1893</v>
      </c>
      <c r="C2001" s="127">
        <v>92290676119</v>
      </c>
      <c r="D2001" s="288">
        <v>42661</v>
      </c>
      <c r="E2001" s="301">
        <v>8.01</v>
      </c>
      <c r="F2001" s="315">
        <v>0</v>
      </c>
      <c r="G2001" s="316">
        <v>0</v>
      </c>
      <c r="H2001" s="307">
        <v>150000</v>
      </c>
      <c r="I2001" s="328">
        <v>1201500</v>
      </c>
      <c r="J2001" s="333">
        <v>-150000</v>
      </c>
      <c r="K2001" s="289">
        <v>-1201500</v>
      </c>
    </row>
    <row r="2002" spans="1:11" s="15" customFormat="1" outlineLevel="2" x14ac:dyDescent="0.3">
      <c r="A2002" s="98" t="s">
        <v>1817</v>
      </c>
      <c r="B2002" s="99" t="s">
        <v>1893</v>
      </c>
      <c r="C2002" s="127">
        <v>92290676119</v>
      </c>
      <c r="D2002" s="288">
        <v>42662</v>
      </c>
      <c r="E2002" s="301">
        <v>7.97</v>
      </c>
      <c r="F2002" s="315">
        <v>131000</v>
      </c>
      <c r="G2002" s="316">
        <v>1044070</v>
      </c>
      <c r="H2002" s="306">
        <v>0</v>
      </c>
      <c r="I2002" s="301">
        <v>0</v>
      </c>
      <c r="J2002" s="333">
        <v>131000</v>
      </c>
      <c r="K2002" s="289">
        <v>1044070</v>
      </c>
    </row>
    <row r="2003" spans="1:11" s="15" customFormat="1" outlineLevel="2" x14ac:dyDescent="0.3">
      <c r="A2003" s="98" t="s">
        <v>1817</v>
      </c>
      <c r="B2003" s="99" t="s">
        <v>1893</v>
      </c>
      <c r="C2003" s="127">
        <v>92290676119</v>
      </c>
      <c r="D2003" s="288">
        <v>42662</v>
      </c>
      <c r="E2003" s="301">
        <v>8.07</v>
      </c>
      <c r="F2003" s="315">
        <v>150000</v>
      </c>
      <c r="G2003" s="316">
        <v>1210500</v>
      </c>
      <c r="H2003" s="306">
        <v>0</v>
      </c>
      <c r="I2003" s="301">
        <v>0</v>
      </c>
      <c r="J2003" s="333">
        <v>150000</v>
      </c>
      <c r="K2003" s="289">
        <v>1210500</v>
      </c>
    </row>
    <row r="2004" spans="1:11" s="15" customFormat="1" outlineLevel="2" x14ac:dyDescent="0.3">
      <c r="A2004" s="98" t="s">
        <v>1817</v>
      </c>
      <c r="B2004" s="99" t="s">
        <v>1893</v>
      </c>
      <c r="C2004" s="127">
        <v>92290676119</v>
      </c>
      <c r="D2004" s="288">
        <v>42662</v>
      </c>
      <c r="E2004" s="301">
        <v>8.08</v>
      </c>
      <c r="F2004" s="315">
        <v>83000</v>
      </c>
      <c r="G2004" s="316">
        <v>670640</v>
      </c>
      <c r="H2004" s="306">
        <v>0</v>
      </c>
      <c r="I2004" s="301">
        <v>0</v>
      </c>
      <c r="J2004" s="333">
        <v>83000</v>
      </c>
      <c r="K2004" s="289">
        <v>670640</v>
      </c>
    </row>
    <row r="2005" spans="1:11" s="15" customFormat="1" outlineLevel="2" x14ac:dyDescent="0.3">
      <c r="A2005" s="98" t="s">
        <v>1817</v>
      </c>
      <c r="B2005" s="99" t="s">
        <v>1893</v>
      </c>
      <c r="C2005" s="127">
        <v>92290676119</v>
      </c>
      <c r="D2005" s="288">
        <v>42662</v>
      </c>
      <c r="E2005" s="301">
        <v>8.09</v>
      </c>
      <c r="F2005" s="315">
        <v>359000</v>
      </c>
      <c r="G2005" s="316">
        <v>2904310</v>
      </c>
      <c r="H2005" s="306">
        <v>0</v>
      </c>
      <c r="I2005" s="301">
        <v>0</v>
      </c>
      <c r="J2005" s="333">
        <v>359000</v>
      </c>
      <c r="K2005" s="289">
        <v>2904310</v>
      </c>
    </row>
    <row r="2006" spans="1:11" s="15" customFormat="1" outlineLevel="2" x14ac:dyDescent="0.3">
      <c r="A2006" s="98" t="s">
        <v>1817</v>
      </c>
      <c r="B2006" s="99" t="s">
        <v>1893</v>
      </c>
      <c r="C2006" s="127">
        <v>92290676119</v>
      </c>
      <c r="D2006" s="288">
        <v>42662</v>
      </c>
      <c r="E2006" s="301">
        <v>8.1</v>
      </c>
      <c r="F2006" s="315">
        <v>1006000</v>
      </c>
      <c r="G2006" s="316">
        <v>8148600</v>
      </c>
      <c r="H2006" s="306">
        <v>0</v>
      </c>
      <c r="I2006" s="301">
        <v>0</v>
      </c>
      <c r="J2006" s="333">
        <v>1006000</v>
      </c>
      <c r="K2006" s="289">
        <v>8148600</v>
      </c>
    </row>
    <row r="2007" spans="1:11" s="15" customFormat="1" outlineLevel="2" x14ac:dyDescent="0.3">
      <c r="A2007" s="98" t="s">
        <v>1817</v>
      </c>
      <c r="B2007" s="99" t="s">
        <v>1893</v>
      </c>
      <c r="C2007" s="127">
        <v>92290676119</v>
      </c>
      <c r="D2007" s="288">
        <v>42662</v>
      </c>
      <c r="E2007" s="301">
        <v>8.11</v>
      </c>
      <c r="F2007" s="315">
        <v>496000</v>
      </c>
      <c r="G2007" s="316">
        <v>4022560</v>
      </c>
      <c r="H2007" s="306">
        <v>0</v>
      </c>
      <c r="I2007" s="301">
        <v>0</v>
      </c>
      <c r="J2007" s="333">
        <v>496000</v>
      </c>
      <c r="K2007" s="289">
        <v>4022560</v>
      </c>
    </row>
    <row r="2008" spans="1:11" s="15" customFormat="1" outlineLevel="2" x14ac:dyDescent="0.3">
      <c r="A2008" s="98" t="s">
        <v>1817</v>
      </c>
      <c r="B2008" s="99" t="s">
        <v>1893</v>
      </c>
      <c r="C2008" s="127">
        <v>92290676119</v>
      </c>
      <c r="D2008" s="288">
        <v>42662</v>
      </c>
      <c r="E2008" s="301">
        <v>8.1199999999999992</v>
      </c>
      <c r="F2008" s="315">
        <v>529000</v>
      </c>
      <c r="G2008" s="316">
        <v>4295480</v>
      </c>
      <c r="H2008" s="306">
        <v>0</v>
      </c>
      <c r="I2008" s="301">
        <v>0</v>
      </c>
      <c r="J2008" s="333">
        <v>529000</v>
      </c>
      <c r="K2008" s="289">
        <v>4295480</v>
      </c>
    </row>
    <row r="2009" spans="1:11" s="15" customFormat="1" outlineLevel="2" x14ac:dyDescent="0.3">
      <c r="A2009" s="98" t="s">
        <v>1817</v>
      </c>
      <c r="B2009" s="99" t="s">
        <v>1893</v>
      </c>
      <c r="C2009" s="127">
        <v>92290676119</v>
      </c>
      <c r="D2009" s="288">
        <v>42662</v>
      </c>
      <c r="E2009" s="301">
        <v>8.1300000000000008</v>
      </c>
      <c r="F2009" s="315">
        <v>360000</v>
      </c>
      <c r="G2009" s="316">
        <v>2926800</v>
      </c>
      <c r="H2009" s="306">
        <v>0</v>
      </c>
      <c r="I2009" s="301">
        <v>0</v>
      </c>
      <c r="J2009" s="333">
        <v>360000</v>
      </c>
      <c r="K2009" s="289">
        <v>2926800</v>
      </c>
    </row>
    <row r="2010" spans="1:11" s="15" customFormat="1" outlineLevel="2" x14ac:dyDescent="0.3">
      <c r="A2010" s="98" t="s">
        <v>1817</v>
      </c>
      <c r="B2010" s="99" t="s">
        <v>1893</v>
      </c>
      <c r="C2010" s="127">
        <v>92290676119</v>
      </c>
      <c r="D2010" s="288">
        <v>42662</v>
      </c>
      <c r="E2010" s="301">
        <v>8.14</v>
      </c>
      <c r="F2010" s="315">
        <v>550000</v>
      </c>
      <c r="G2010" s="316">
        <v>4477000</v>
      </c>
      <c r="H2010" s="306">
        <v>0</v>
      </c>
      <c r="I2010" s="301">
        <v>0</v>
      </c>
      <c r="J2010" s="333">
        <v>550000</v>
      </c>
      <c r="K2010" s="289">
        <v>4477000</v>
      </c>
    </row>
    <row r="2011" spans="1:11" s="15" customFormat="1" outlineLevel="2" x14ac:dyDescent="0.3">
      <c r="A2011" s="98" t="s">
        <v>1817</v>
      </c>
      <c r="B2011" s="99" t="s">
        <v>1893</v>
      </c>
      <c r="C2011" s="127">
        <v>92290676119</v>
      </c>
      <c r="D2011" s="288">
        <v>42662</v>
      </c>
      <c r="E2011" s="301">
        <v>8.15</v>
      </c>
      <c r="F2011" s="315">
        <v>371000</v>
      </c>
      <c r="G2011" s="316">
        <v>3023650</v>
      </c>
      <c r="H2011" s="306">
        <v>0</v>
      </c>
      <c r="I2011" s="301">
        <v>0</v>
      </c>
      <c r="J2011" s="333">
        <v>371000</v>
      </c>
      <c r="K2011" s="289">
        <v>3023650</v>
      </c>
    </row>
    <row r="2012" spans="1:11" s="15" customFormat="1" outlineLevel="2" x14ac:dyDescent="0.3">
      <c r="A2012" s="98" t="s">
        <v>1817</v>
      </c>
      <c r="B2012" s="99" t="s">
        <v>1893</v>
      </c>
      <c r="C2012" s="127">
        <v>92290676119</v>
      </c>
      <c r="D2012" s="288">
        <v>42662</v>
      </c>
      <c r="E2012" s="301">
        <v>8.16</v>
      </c>
      <c r="F2012" s="315">
        <v>46000</v>
      </c>
      <c r="G2012" s="316">
        <v>375360</v>
      </c>
      <c r="H2012" s="306">
        <v>0</v>
      </c>
      <c r="I2012" s="301">
        <v>0</v>
      </c>
      <c r="J2012" s="333">
        <v>46000</v>
      </c>
      <c r="K2012" s="289">
        <v>375360</v>
      </c>
    </row>
    <row r="2013" spans="1:11" s="15" customFormat="1" outlineLevel="2" x14ac:dyDescent="0.3">
      <c r="A2013" s="98" t="s">
        <v>1817</v>
      </c>
      <c r="B2013" s="99" t="s">
        <v>1893</v>
      </c>
      <c r="C2013" s="127">
        <v>92290676119</v>
      </c>
      <c r="D2013" s="288">
        <v>42662</v>
      </c>
      <c r="E2013" s="301">
        <v>8.19</v>
      </c>
      <c r="F2013" s="315">
        <v>50000</v>
      </c>
      <c r="G2013" s="316">
        <v>409500</v>
      </c>
      <c r="H2013" s="306">
        <v>0</v>
      </c>
      <c r="I2013" s="301">
        <v>0</v>
      </c>
      <c r="J2013" s="333">
        <v>50000</v>
      </c>
      <c r="K2013" s="289">
        <v>409500</v>
      </c>
    </row>
    <row r="2014" spans="1:11" s="15" customFormat="1" outlineLevel="2" x14ac:dyDescent="0.3">
      <c r="A2014" s="98" t="s">
        <v>1817</v>
      </c>
      <c r="B2014" s="99" t="s">
        <v>1893</v>
      </c>
      <c r="C2014" s="127">
        <v>92290676119</v>
      </c>
      <c r="D2014" s="288">
        <v>42662</v>
      </c>
      <c r="E2014" s="301">
        <v>8.1999999999999993</v>
      </c>
      <c r="F2014" s="315">
        <v>750000</v>
      </c>
      <c r="G2014" s="316">
        <v>6150000</v>
      </c>
      <c r="H2014" s="306">
        <v>0</v>
      </c>
      <c r="I2014" s="301">
        <v>0</v>
      </c>
      <c r="J2014" s="333">
        <v>750000</v>
      </c>
      <c r="K2014" s="289">
        <v>6150000</v>
      </c>
    </row>
    <row r="2015" spans="1:11" s="15" customFormat="1" outlineLevel="2" x14ac:dyDescent="0.3">
      <c r="A2015" s="98" t="s">
        <v>1817</v>
      </c>
      <c r="B2015" s="99" t="s">
        <v>1893</v>
      </c>
      <c r="C2015" s="127">
        <v>92290676119</v>
      </c>
      <c r="D2015" s="288">
        <v>42663</v>
      </c>
      <c r="E2015" s="301">
        <v>7.99</v>
      </c>
      <c r="F2015" s="315">
        <v>50000</v>
      </c>
      <c r="G2015" s="316">
        <v>399500</v>
      </c>
      <c r="H2015" s="306">
        <v>0</v>
      </c>
      <c r="I2015" s="301">
        <v>0</v>
      </c>
      <c r="J2015" s="333">
        <v>50000</v>
      </c>
      <c r="K2015" s="289">
        <v>399500</v>
      </c>
    </row>
    <row r="2016" spans="1:11" s="15" customFormat="1" outlineLevel="2" x14ac:dyDescent="0.3">
      <c r="A2016" s="98" t="s">
        <v>1817</v>
      </c>
      <c r="B2016" s="99" t="s">
        <v>1893</v>
      </c>
      <c r="C2016" s="127">
        <v>92290676119</v>
      </c>
      <c r="D2016" s="288">
        <v>42663</v>
      </c>
      <c r="E2016" s="301">
        <v>8.01</v>
      </c>
      <c r="F2016" s="315">
        <v>50000</v>
      </c>
      <c r="G2016" s="316">
        <v>400500</v>
      </c>
      <c r="H2016" s="306">
        <v>0</v>
      </c>
      <c r="I2016" s="301">
        <v>0</v>
      </c>
      <c r="J2016" s="333">
        <v>50000</v>
      </c>
      <c r="K2016" s="289">
        <v>400500</v>
      </c>
    </row>
    <row r="2017" spans="1:11" s="15" customFormat="1" outlineLevel="2" x14ac:dyDescent="0.3">
      <c r="A2017" s="98" t="s">
        <v>1817</v>
      </c>
      <c r="B2017" s="99" t="s">
        <v>1893</v>
      </c>
      <c r="C2017" s="127">
        <v>92290676119</v>
      </c>
      <c r="D2017" s="288">
        <v>42663</v>
      </c>
      <c r="E2017" s="301">
        <v>8.06</v>
      </c>
      <c r="F2017" s="315">
        <v>100000</v>
      </c>
      <c r="G2017" s="316">
        <v>806000</v>
      </c>
      <c r="H2017" s="306">
        <v>0</v>
      </c>
      <c r="I2017" s="301">
        <v>0</v>
      </c>
      <c r="J2017" s="333">
        <v>100000</v>
      </c>
      <c r="K2017" s="289">
        <v>806000</v>
      </c>
    </row>
    <row r="2018" spans="1:11" s="15" customFormat="1" outlineLevel="2" x14ac:dyDescent="0.3">
      <c r="A2018" s="98" t="s">
        <v>1817</v>
      </c>
      <c r="B2018" s="99" t="s">
        <v>1893</v>
      </c>
      <c r="C2018" s="127">
        <v>92290676119</v>
      </c>
      <c r="D2018" s="288">
        <v>42663</v>
      </c>
      <c r="E2018" s="301">
        <v>8.07</v>
      </c>
      <c r="F2018" s="315">
        <v>100000</v>
      </c>
      <c r="G2018" s="316">
        <v>807000</v>
      </c>
      <c r="H2018" s="306">
        <v>0</v>
      </c>
      <c r="I2018" s="301">
        <v>0</v>
      </c>
      <c r="J2018" s="333">
        <v>100000</v>
      </c>
      <c r="K2018" s="289">
        <v>807000</v>
      </c>
    </row>
    <row r="2019" spans="1:11" s="15" customFormat="1" outlineLevel="2" x14ac:dyDescent="0.3">
      <c r="A2019" s="98" t="s">
        <v>1817</v>
      </c>
      <c r="B2019" s="99" t="s">
        <v>1893</v>
      </c>
      <c r="C2019" s="127">
        <v>92290676119</v>
      </c>
      <c r="D2019" s="288">
        <v>42663</v>
      </c>
      <c r="E2019" s="301">
        <v>8.11</v>
      </c>
      <c r="F2019" s="315">
        <v>46000</v>
      </c>
      <c r="G2019" s="316">
        <v>373060</v>
      </c>
      <c r="H2019" s="306">
        <v>0</v>
      </c>
      <c r="I2019" s="301">
        <v>0</v>
      </c>
      <c r="J2019" s="333">
        <v>46000</v>
      </c>
      <c r="K2019" s="289">
        <v>373060</v>
      </c>
    </row>
    <row r="2020" spans="1:11" s="15" customFormat="1" outlineLevel="2" x14ac:dyDescent="0.3">
      <c r="A2020" s="98" t="s">
        <v>1817</v>
      </c>
      <c r="B2020" s="99" t="s">
        <v>1893</v>
      </c>
      <c r="C2020" s="127">
        <v>92290676119</v>
      </c>
      <c r="D2020" s="288">
        <v>42663</v>
      </c>
      <c r="E2020" s="301">
        <v>8.1199999999999992</v>
      </c>
      <c r="F2020" s="315">
        <v>54000</v>
      </c>
      <c r="G2020" s="316">
        <v>438480</v>
      </c>
      <c r="H2020" s="306">
        <v>0</v>
      </c>
      <c r="I2020" s="301">
        <v>0</v>
      </c>
      <c r="J2020" s="333">
        <v>54000</v>
      </c>
      <c r="K2020" s="289">
        <v>438480</v>
      </c>
    </row>
    <row r="2021" spans="1:11" s="15" customFormat="1" outlineLevel="2" x14ac:dyDescent="0.3">
      <c r="A2021" s="98" t="s">
        <v>1817</v>
      </c>
      <c r="B2021" s="99" t="s">
        <v>1893</v>
      </c>
      <c r="C2021" s="127">
        <v>92290676119</v>
      </c>
      <c r="D2021" s="288">
        <v>42663</v>
      </c>
      <c r="E2021" s="301">
        <v>8.1300000000000008</v>
      </c>
      <c r="F2021" s="315">
        <v>50000</v>
      </c>
      <c r="G2021" s="316">
        <v>406500</v>
      </c>
      <c r="H2021" s="306">
        <v>0</v>
      </c>
      <c r="I2021" s="301">
        <v>0</v>
      </c>
      <c r="J2021" s="333">
        <v>50000</v>
      </c>
      <c r="K2021" s="289">
        <v>406500</v>
      </c>
    </row>
    <row r="2022" spans="1:11" s="15" customFormat="1" outlineLevel="2" x14ac:dyDescent="0.3">
      <c r="A2022" s="98" t="s">
        <v>1817</v>
      </c>
      <c r="B2022" s="99" t="s">
        <v>1893</v>
      </c>
      <c r="C2022" s="127">
        <v>92290676119</v>
      </c>
      <c r="D2022" s="288">
        <v>42663</v>
      </c>
      <c r="E2022" s="301">
        <v>8.16</v>
      </c>
      <c r="F2022" s="315">
        <v>50000</v>
      </c>
      <c r="G2022" s="316">
        <v>408000</v>
      </c>
      <c r="H2022" s="306">
        <v>0</v>
      </c>
      <c r="I2022" s="301">
        <v>0</v>
      </c>
      <c r="J2022" s="333">
        <v>50000</v>
      </c>
      <c r="K2022" s="289">
        <v>408000</v>
      </c>
    </row>
    <row r="2023" spans="1:11" s="15" customFormat="1" outlineLevel="2" x14ac:dyDescent="0.3">
      <c r="A2023" s="98" t="s">
        <v>1817</v>
      </c>
      <c r="B2023" s="99" t="s">
        <v>1893</v>
      </c>
      <c r="C2023" s="127">
        <v>92290676119</v>
      </c>
      <c r="D2023" s="288">
        <v>42663</v>
      </c>
      <c r="E2023" s="301">
        <v>8.18</v>
      </c>
      <c r="F2023" s="315">
        <v>100000</v>
      </c>
      <c r="G2023" s="316">
        <v>818000</v>
      </c>
      <c r="H2023" s="306">
        <v>0</v>
      </c>
      <c r="I2023" s="301">
        <v>0</v>
      </c>
      <c r="J2023" s="333">
        <v>100000</v>
      </c>
      <c r="K2023" s="289">
        <v>818000</v>
      </c>
    </row>
    <row r="2024" spans="1:11" s="15" customFormat="1" outlineLevel="2" x14ac:dyDescent="0.3">
      <c r="A2024" s="98" t="s">
        <v>1817</v>
      </c>
      <c r="B2024" s="99" t="s">
        <v>1893</v>
      </c>
      <c r="C2024" s="127">
        <v>92290676119</v>
      </c>
      <c r="D2024" s="288">
        <v>42663</v>
      </c>
      <c r="E2024" s="301">
        <v>8.1999999999999993</v>
      </c>
      <c r="F2024" s="315">
        <v>100000</v>
      </c>
      <c r="G2024" s="316">
        <v>820000</v>
      </c>
      <c r="H2024" s="306">
        <v>0</v>
      </c>
      <c r="I2024" s="301">
        <v>0</v>
      </c>
      <c r="J2024" s="333">
        <v>100000</v>
      </c>
      <c r="K2024" s="289">
        <v>820000</v>
      </c>
    </row>
    <row r="2025" spans="1:11" s="15" customFormat="1" outlineLevel="2" x14ac:dyDescent="0.3">
      <c r="A2025" s="98" t="s">
        <v>1817</v>
      </c>
      <c r="B2025" s="99" t="s">
        <v>1893</v>
      </c>
      <c r="C2025" s="127">
        <v>92290676119</v>
      </c>
      <c r="D2025" s="288">
        <v>42663</v>
      </c>
      <c r="E2025" s="301">
        <v>8.26</v>
      </c>
      <c r="F2025" s="315">
        <v>0</v>
      </c>
      <c r="G2025" s="316">
        <v>0</v>
      </c>
      <c r="H2025" s="307">
        <v>100000</v>
      </c>
      <c r="I2025" s="328">
        <v>826000</v>
      </c>
      <c r="J2025" s="333">
        <v>-100000</v>
      </c>
      <c r="K2025" s="289">
        <v>-826000</v>
      </c>
    </row>
    <row r="2026" spans="1:11" s="15" customFormat="1" outlineLevel="2" x14ac:dyDescent="0.3">
      <c r="A2026" s="98" t="s">
        <v>1817</v>
      </c>
      <c r="B2026" s="99" t="s">
        <v>1893</v>
      </c>
      <c r="C2026" s="127">
        <v>92290676119</v>
      </c>
      <c r="D2026" s="288">
        <v>42664</v>
      </c>
      <c r="E2026" s="301">
        <v>8.07</v>
      </c>
      <c r="F2026" s="315">
        <v>350000</v>
      </c>
      <c r="G2026" s="316">
        <v>2824500</v>
      </c>
      <c r="H2026" s="306">
        <v>0</v>
      </c>
      <c r="I2026" s="301">
        <v>0</v>
      </c>
      <c r="J2026" s="333">
        <v>350000</v>
      </c>
      <c r="K2026" s="289">
        <v>2824500</v>
      </c>
    </row>
    <row r="2027" spans="1:11" s="15" customFormat="1" outlineLevel="2" x14ac:dyDescent="0.3">
      <c r="A2027" s="98" t="s">
        <v>1817</v>
      </c>
      <c r="B2027" s="99" t="s">
        <v>1893</v>
      </c>
      <c r="C2027" s="127">
        <v>92290676119</v>
      </c>
      <c r="D2027" s="288">
        <v>42664</v>
      </c>
      <c r="E2027" s="301">
        <v>8.08</v>
      </c>
      <c r="F2027" s="315">
        <v>100000</v>
      </c>
      <c r="G2027" s="316">
        <v>808000</v>
      </c>
      <c r="H2027" s="306">
        <v>0</v>
      </c>
      <c r="I2027" s="301">
        <v>0</v>
      </c>
      <c r="J2027" s="333">
        <v>100000</v>
      </c>
      <c r="K2027" s="289">
        <v>808000</v>
      </c>
    </row>
    <row r="2028" spans="1:11" s="15" customFormat="1" outlineLevel="2" x14ac:dyDescent="0.3">
      <c r="A2028" s="98" t="s">
        <v>1817</v>
      </c>
      <c r="B2028" s="99" t="s">
        <v>1893</v>
      </c>
      <c r="C2028" s="127">
        <v>92290676119</v>
      </c>
      <c r="D2028" s="288">
        <v>42664</v>
      </c>
      <c r="E2028" s="301">
        <v>8.09</v>
      </c>
      <c r="F2028" s="315">
        <v>200000</v>
      </c>
      <c r="G2028" s="316">
        <v>1618000</v>
      </c>
      <c r="H2028" s="306">
        <v>0</v>
      </c>
      <c r="I2028" s="301">
        <v>0</v>
      </c>
      <c r="J2028" s="333">
        <v>200000</v>
      </c>
      <c r="K2028" s="289">
        <v>1618000</v>
      </c>
    </row>
    <row r="2029" spans="1:11" s="15" customFormat="1" outlineLevel="2" x14ac:dyDescent="0.3">
      <c r="A2029" s="98" t="s">
        <v>1817</v>
      </c>
      <c r="B2029" s="99" t="s">
        <v>1893</v>
      </c>
      <c r="C2029" s="127">
        <v>92290676119</v>
      </c>
      <c r="D2029" s="288">
        <v>42664</v>
      </c>
      <c r="E2029" s="301">
        <v>8.1</v>
      </c>
      <c r="F2029" s="315">
        <v>200000</v>
      </c>
      <c r="G2029" s="316">
        <v>1620000</v>
      </c>
      <c r="H2029" s="306">
        <v>0</v>
      </c>
      <c r="I2029" s="301">
        <v>0</v>
      </c>
      <c r="J2029" s="333">
        <v>200000</v>
      </c>
      <c r="K2029" s="289">
        <v>1620000</v>
      </c>
    </row>
    <row r="2030" spans="1:11" s="15" customFormat="1" outlineLevel="2" x14ac:dyDescent="0.3">
      <c r="A2030" s="98" t="s">
        <v>1817</v>
      </c>
      <c r="B2030" s="99" t="s">
        <v>1893</v>
      </c>
      <c r="C2030" s="127">
        <v>92290676119</v>
      </c>
      <c r="D2030" s="288">
        <v>42667</v>
      </c>
      <c r="E2030" s="301">
        <v>8.02</v>
      </c>
      <c r="F2030" s="315">
        <v>89000</v>
      </c>
      <c r="G2030" s="316">
        <v>713780</v>
      </c>
      <c r="H2030" s="306">
        <v>0</v>
      </c>
      <c r="I2030" s="301">
        <v>0</v>
      </c>
      <c r="J2030" s="333">
        <v>89000</v>
      </c>
      <c r="K2030" s="289">
        <v>713780</v>
      </c>
    </row>
    <row r="2031" spans="1:11" s="15" customFormat="1" outlineLevel="2" x14ac:dyDescent="0.3">
      <c r="A2031" s="98" t="s">
        <v>1817</v>
      </c>
      <c r="B2031" s="99" t="s">
        <v>1893</v>
      </c>
      <c r="C2031" s="127">
        <v>92290676119</v>
      </c>
      <c r="D2031" s="288">
        <v>42667</v>
      </c>
      <c r="E2031" s="301">
        <v>8.0399999999999991</v>
      </c>
      <c r="F2031" s="315">
        <v>61000</v>
      </c>
      <c r="G2031" s="316">
        <v>490440</v>
      </c>
      <c r="H2031" s="306">
        <v>0</v>
      </c>
      <c r="I2031" s="301">
        <v>0</v>
      </c>
      <c r="J2031" s="333">
        <v>61000</v>
      </c>
      <c r="K2031" s="289">
        <v>490440</v>
      </c>
    </row>
    <row r="2032" spans="1:11" s="15" customFormat="1" outlineLevel="2" x14ac:dyDescent="0.3">
      <c r="A2032" s="98" t="s">
        <v>1817</v>
      </c>
      <c r="B2032" s="99" t="s">
        <v>1893</v>
      </c>
      <c r="C2032" s="127">
        <v>92290676119</v>
      </c>
      <c r="D2032" s="288">
        <v>42667</v>
      </c>
      <c r="E2032" s="301">
        <v>8.0500000000000007</v>
      </c>
      <c r="F2032" s="315">
        <v>100000</v>
      </c>
      <c r="G2032" s="316">
        <v>805000</v>
      </c>
      <c r="H2032" s="306">
        <v>0</v>
      </c>
      <c r="I2032" s="301">
        <v>0</v>
      </c>
      <c r="J2032" s="333">
        <v>100000</v>
      </c>
      <c r="K2032" s="289">
        <v>805000</v>
      </c>
    </row>
    <row r="2033" spans="1:11" s="15" customFormat="1" outlineLevel="2" x14ac:dyDescent="0.3">
      <c r="A2033" s="98" t="s">
        <v>1817</v>
      </c>
      <c r="B2033" s="99" t="s">
        <v>1893</v>
      </c>
      <c r="C2033" s="127">
        <v>92290676119</v>
      </c>
      <c r="D2033" s="288">
        <v>42668</v>
      </c>
      <c r="E2033" s="301">
        <v>7.87</v>
      </c>
      <c r="F2033" s="315">
        <v>100000</v>
      </c>
      <c r="G2033" s="316">
        <v>787000</v>
      </c>
      <c r="H2033" s="306">
        <v>0</v>
      </c>
      <c r="I2033" s="301">
        <v>0</v>
      </c>
      <c r="J2033" s="333">
        <v>100000</v>
      </c>
      <c r="K2033" s="289">
        <v>787000</v>
      </c>
    </row>
    <row r="2034" spans="1:11" s="15" customFormat="1" outlineLevel="2" x14ac:dyDescent="0.3">
      <c r="A2034" s="98" t="s">
        <v>1817</v>
      </c>
      <c r="B2034" s="99" t="s">
        <v>1893</v>
      </c>
      <c r="C2034" s="127">
        <v>92290676119</v>
      </c>
      <c r="D2034" s="288">
        <v>42668</v>
      </c>
      <c r="E2034" s="301">
        <v>7.9</v>
      </c>
      <c r="F2034" s="315">
        <v>100000</v>
      </c>
      <c r="G2034" s="316">
        <v>790000</v>
      </c>
      <c r="H2034" s="306">
        <v>0</v>
      </c>
      <c r="I2034" s="301">
        <v>0</v>
      </c>
      <c r="J2034" s="333">
        <v>100000</v>
      </c>
      <c r="K2034" s="289">
        <v>790000</v>
      </c>
    </row>
    <row r="2035" spans="1:11" s="15" customFormat="1" outlineLevel="2" x14ac:dyDescent="0.3">
      <c r="A2035" s="98" t="s">
        <v>1817</v>
      </c>
      <c r="B2035" s="99" t="s">
        <v>1893</v>
      </c>
      <c r="C2035" s="127">
        <v>92290676119</v>
      </c>
      <c r="D2035" s="288">
        <v>42669</v>
      </c>
      <c r="E2035" s="301">
        <v>7.84</v>
      </c>
      <c r="F2035" s="315">
        <v>100000</v>
      </c>
      <c r="G2035" s="316">
        <v>784000</v>
      </c>
      <c r="H2035" s="306">
        <v>0</v>
      </c>
      <c r="I2035" s="301">
        <v>0</v>
      </c>
      <c r="J2035" s="333">
        <v>100000</v>
      </c>
      <c r="K2035" s="289">
        <v>784000</v>
      </c>
    </row>
    <row r="2036" spans="1:11" s="15" customFormat="1" outlineLevel="2" x14ac:dyDescent="0.3">
      <c r="A2036" s="98" t="s">
        <v>1817</v>
      </c>
      <c r="B2036" s="99" t="s">
        <v>1893</v>
      </c>
      <c r="C2036" s="127">
        <v>92290676119</v>
      </c>
      <c r="D2036" s="288">
        <v>42669</v>
      </c>
      <c r="E2036" s="301">
        <v>7.85</v>
      </c>
      <c r="F2036" s="315">
        <v>100000</v>
      </c>
      <c r="G2036" s="316">
        <v>785000</v>
      </c>
      <c r="H2036" s="306">
        <v>0</v>
      </c>
      <c r="I2036" s="301">
        <v>0</v>
      </c>
      <c r="J2036" s="333">
        <v>100000</v>
      </c>
      <c r="K2036" s="289">
        <v>785000</v>
      </c>
    </row>
    <row r="2037" spans="1:11" s="15" customFormat="1" outlineLevel="2" x14ac:dyDescent="0.3">
      <c r="A2037" s="98" t="s">
        <v>1817</v>
      </c>
      <c r="B2037" s="99" t="s">
        <v>1893</v>
      </c>
      <c r="C2037" s="127">
        <v>92290676119</v>
      </c>
      <c r="D2037" s="288">
        <v>42669</v>
      </c>
      <c r="E2037" s="301">
        <v>7.86</v>
      </c>
      <c r="F2037" s="315">
        <v>100000</v>
      </c>
      <c r="G2037" s="316">
        <v>786000</v>
      </c>
      <c r="H2037" s="306">
        <v>0</v>
      </c>
      <c r="I2037" s="301">
        <v>0</v>
      </c>
      <c r="J2037" s="333">
        <v>100000</v>
      </c>
      <c r="K2037" s="289">
        <v>786000</v>
      </c>
    </row>
    <row r="2038" spans="1:11" s="15" customFormat="1" outlineLevel="2" x14ac:dyDescent="0.3">
      <c r="A2038" s="98" t="s">
        <v>1817</v>
      </c>
      <c r="B2038" s="99" t="s">
        <v>1893</v>
      </c>
      <c r="C2038" s="127">
        <v>92290676119</v>
      </c>
      <c r="D2038" s="288">
        <v>42669</v>
      </c>
      <c r="E2038" s="301">
        <v>8.1199999999999992</v>
      </c>
      <c r="F2038" s="315">
        <v>0</v>
      </c>
      <c r="G2038" s="316">
        <v>0</v>
      </c>
      <c r="H2038" s="307">
        <v>100000</v>
      </c>
      <c r="I2038" s="328">
        <v>812000</v>
      </c>
      <c r="J2038" s="333">
        <v>-100000</v>
      </c>
      <c r="K2038" s="289">
        <v>-812000</v>
      </c>
    </row>
    <row r="2039" spans="1:11" s="15" customFormat="1" outlineLevel="2" x14ac:dyDescent="0.3">
      <c r="A2039" s="98" t="s">
        <v>1817</v>
      </c>
      <c r="B2039" s="99" t="s">
        <v>1893</v>
      </c>
      <c r="C2039" s="127">
        <v>92290676119</v>
      </c>
      <c r="D2039" s="288">
        <v>42669</v>
      </c>
      <c r="E2039" s="301">
        <v>8.1300000000000008</v>
      </c>
      <c r="F2039" s="315">
        <v>0</v>
      </c>
      <c r="G2039" s="316">
        <v>0</v>
      </c>
      <c r="H2039" s="307">
        <v>100000</v>
      </c>
      <c r="I2039" s="328">
        <v>813000</v>
      </c>
      <c r="J2039" s="333">
        <v>-100000</v>
      </c>
      <c r="K2039" s="289">
        <v>-813000</v>
      </c>
    </row>
    <row r="2040" spans="1:11" s="15" customFormat="1" outlineLevel="2" x14ac:dyDescent="0.3">
      <c r="A2040" s="98" t="s">
        <v>1817</v>
      </c>
      <c r="B2040" s="99" t="s">
        <v>1893</v>
      </c>
      <c r="C2040" s="127">
        <v>92290676119</v>
      </c>
      <c r="D2040" s="288">
        <v>42669</v>
      </c>
      <c r="E2040" s="301">
        <v>8.14</v>
      </c>
      <c r="F2040" s="315">
        <v>0</v>
      </c>
      <c r="G2040" s="316">
        <v>0</v>
      </c>
      <c r="H2040" s="307">
        <v>100000</v>
      </c>
      <c r="I2040" s="328">
        <v>814000</v>
      </c>
      <c r="J2040" s="333">
        <v>-100000</v>
      </c>
      <c r="K2040" s="289">
        <v>-814000</v>
      </c>
    </row>
    <row r="2041" spans="1:11" s="15" customFormat="1" outlineLevel="2" x14ac:dyDescent="0.3">
      <c r="A2041" s="98" t="s">
        <v>1817</v>
      </c>
      <c r="B2041" s="99" t="s">
        <v>1893</v>
      </c>
      <c r="C2041" s="127">
        <v>92290676119</v>
      </c>
      <c r="D2041" s="288">
        <v>42669</v>
      </c>
      <c r="E2041" s="301">
        <v>8.1999999999999993</v>
      </c>
      <c r="F2041" s="315">
        <v>0</v>
      </c>
      <c r="G2041" s="316">
        <v>0</v>
      </c>
      <c r="H2041" s="307">
        <v>50000</v>
      </c>
      <c r="I2041" s="328">
        <v>410000</v>
      </c>
      <c r="J2041" s="333">
        <v>-50000</v>
      </c>
      <c r="K2041" s="289">
        <v>-410000</v>
      </c>
    </row>
    <row r="2042" spans="1:11" s="15" customFormat="1" outlineLevel="2" x14ac:dyDescent="0.3">
      <c r="A2042" s="98" t="s">
        <v>1817</v>
      </c>
      <c r="B2042" s="99" t="s">
        <v>1893</v>
      </c>
      <c r="C2042" s="127">
        <v>92290676119</v>
      </c>
      <c r="D2042" s="288">
        <v>42670</v>
      </c>
      <c r="E2042" s="301">
        <v>8.23</v>
      </c>
      <c r="F2042" s="315">
        <v>0</v>
      </c>
      <c r="G2042" s="316">
        <v>0</v>
      </c>
      <c r="H2042" s="307">
        <v>50000</v>
      </c>
      <c r="I2042" s="328">
        <v>411500</v>
      </c>
      <c r="J2042" s="333">
        <v>-50000</v>
      </c>
      <c r="K2042" s="289">
        <v>-411500</v>
      </c>
    </row>
    <row r="2043" spans="1:11" s="15" customFormat="1" outlineLevel="2" x14ac:dyDescent="0.3">
      <c r="A2043" s="98" t="s">
        <v>1817</v>
      </c>
      <c r="B2043" s="99" t="s">
        <v>1893</v>
      </c>
      <c r="C2043" s="127">
        <v>92290676119</v>
      </c>
      <c r="D2043" s="288">
        <v>42671</v>
      </c>
      <c r="E2043" s="301">
        <v>8.24</v>
      </c>
      <c r="F2043" s="315">
        <v>17000</v>
      </c>
      <c r="G2043" s="316">
        <v>140080</v>
      </c>
      <c r="H2043" s="306">
        <v>0</v>
      </c>
      <c r="I2043" s="301">
        <v>0</v>
      </c>
      <c r="J2043" s="333">
        <v>17000</v>
      </c>
      <c r="K2043" s="289">
        <v>140080</v>
      </c>
    </row>
    <row r="2044" spans="1:11" s="15" customFormat="1" outlineLevel="2" x14ac:dyDescent="0.3">
      <c r="A2044" s="98" t="s">
        <v>1817</v>
      </c>
      <c r="B2044" s="99" t="s">
        <v>1893</v>
      </c>
      <c r="C2044" s="127">
        <v>92290676119</v>
      </c>
      <c r="D2044" s="288">
        <v>42671</v>
      </c>
      <c r="E2044" s="301">
        <v>8.25</v>
      </c>
      <c r="F2044" s="315">
        <v>50000</v>
      </c>
      <c r="G2044" s="316">
        <v>412500</v>
      </c>
      <c r="H2044" s="306">
        <v>0</v>
      </c>
      <c r="I2044" s="301">
        <v>0</v>
      </c>
      <c r="J2044" s="333">
        <v>50000</v>
      </c>
      <c r="K2044" s="289">
        <v>412500</v>
      </c>
    </row>
    <row r="2045" spans="1:11" s="15" customFormat="1" outlineLevel="2" x14ac:dyDescent="0.3">
      <c r="A2045" s="98" t="s">
        <v>1817</v>
      </c>
      <c r="B2045" s="99" t="s">
        <v>1893</v>
      </c>
      <c r="C2045" s="127">
        <v>92290676119</v>
      </c>
      <c r="D2045" s="288">
        <v>42671</v>
      </c>
      <c r="E2045" s="301">
        <v>8.26</v>
      </c>
      <c r="F2045" s="315">
        <v>50000</v>
      </c>
      <c r="G2045" s="316">
        <v>413000</v>
      </c>
      <c r="H2045" s="306">
        <v>0</v>
      </c>
      <c r="I2045" s="301">
        <v>0</v>
      </c>
      <c r="J2045" s="333">
        <v>50000</v>
      </c>
      <c r="K2045" s="289">
        <v>413000</v>
      </c>
    </row>
    <row r="2046" spans="1:11" s="15" customFormat="1" outlineLevel="2" x14ac:dyDescent="0.3">
      <c r="A2046" s="98" t="s">
        <v>1817</v>
      </c>
      <c r="B2046" s="99" t="s">
        <v>1893</v>
      </c>
      <c r="C2046" s="127">
        <v>92290676119</v>
      </c>
      <c r="D2046" s="288">
        <v>42671</v>
      </c>
      <c r="E2046" s="301">
        <v>8.27</v>
      </c>
      <c r="F2046" s="315">
        <v>150000</v>
      </c>
      <c r="G2046" s="316">
        <v>1240500</v>
      </c>
      <c r="H2046" s="306">
        <v>0</v>
      </c>
      <c r="I2046" s="301">
        <v>0</v>
      </c>
      <c r="J2046" s="333">
        <v>150000</v>
      </c>
      <c r="K2046" s="289">
        <v>1240500</v>
      </c>
    </row>
    <row r="2047" spans="1:11" s="15" customFormat="1" outlineLevel="2" x14ac:dyDescent="0.3">
      <c r="A2047" s="98" t="s">
        <v>1817</v>
      </c>
      <c r="B2047" s="99" t="s">
        <v>1893</v>
      </c>
      <c r="C2047" s="127">
        <v>92290676119</v>
      </c>
      <c r="D2047" s="288">
        <v>42671</v>
      </c>
      <c r="E2047" s="301">
        <v>8.2799999999999994</v>
      </c>
      <c r="F2047" s="315">
        <v>150000</v>
      </c>
      <c r="G2047" s="316">
        <v>1242000</v>
      </c>
      <c r="H2047" s="306">
        <v>0</v>
      </c>
      <c r="I2047" s="301">
        <v>0</v>
      </c>
      <c r="J2047" s="333">
        <v>150000</v>
      </c>
      <c r="K2047" s="289">
        <v>1242000</v>
      </c>
    </row>
    <row r="2048" spans="1:11" s="15" customFormat="1" outlineLevel="2" x14ac:dyDescent="0.3">
      <c r="A2048" s="98" t="s">
        <v>1817</v>
      </c>
      <c r="B2048" s="99" t="s">
        <v>1893</v>
      </c>
      <c r="C2048" s="127">
        <v>92290676119</v>
      </c>
      <c r="D2048" s="288">
        <v>42671</v>
      </c>
      <c r="E2048" s="301">
        <v>8.2899999999999991</v>
      </c>
      <c r="F2048" s="315">
        <v>57000</v>
      </c>
      <c r="G2048" s="316">
        <v>472530</v>
      </c>
      <c r="H2048" s="306">
        <v>0</v>
      </c>
      <c r="I2048" s="301">
        <v>0</v>
      </c>
      <c r="J2048" s="333">
        <v>57000</v>
      </c>
      <c r="K2048" s="289">
        <v>472530</v>
      </c>
    </row>
    <row r="2049" spans="1:11" s="15" customFormat="1" outlineLevel="2" x14ac:dyDescent="0.3">
      <c r="A2049" s="98" t="s">
        <v>1817</v>
      </c>
      <c r="B2049" s="99" t="s">
        <v>1893</v>
      </c>
      <c r="C2049" s="127">
        <v>92290676119</v>
      </c>
      <c r="D2049" s="288">
        <v>42671</v>
      </c>
      <c r="E2049" s="301">
        <v>8.3000000000000007</v>
      </c>
      <c r="F2049" s="315">
        <v>143000</v>
      </c>
      <c r="G2049" s="316">
        <v>1186900</v>
      </c>
      <c r="H2049" s="306">
        <v>0</v>
      </c>
      <c r="I2049" s="301">
        <v>0</v>
      </c>
      <c r="J2049" s="333">
        <v>143000</v>
      </c>
      <c r="K2049" s="289">
        <v>1186900</v>
      </c>
    </row>
    <row r="2050" spans="1:11" s="15" customFormat="1" outlineLevel="2" x14ac:dyDescent="0.3">
      <c r="A2050" s="98" t="s">
        <v>1817</v>
      </c>
      <c r="B2050" s="99" t="s">
        <v>1893</v>
      </c>
      <c r="C2050" s="127">
        <v>92290676119</v>
      </c>
      <c r="D2050" s="288">
        <v>42671</v>
      </c>
      <c r="E2050" s="301">
        <v>8.34</v>
      </c>
      <c r="F2050" s="315">
        <v>0</v>
      </c>
      <c r="G2050" s="316">
        <v>0</v>
      </c>
      <c r="H2050" s="307">
        <v>317000</v>
      </c>
      <c r="I2050" s="328">
        <v>2643780</v>
      </c>
      <c r="J2050" s="333">
        <v>-317000</v>
      </c>
      <c r="K2050" s="289">
        <v>-2643780</v>
      </c>
    </row>
    <row r="2051" spans="1:11" s="15" customFormat="1" outlineLevel="2" x14ac:dyDescent="0.3">
      <c r="A2051" s="98" t="s">
        <v>1817</v>
      </c>
      <c r="B2051" s="99" t="s">
        <v>1893</v>
      </c>
      <c r="C2051" s="127">
        <v>92290676119</v>
      </c>
      <c r="D2051" s="288">
        <v>42674</v>
      </c>
      <c r="E2051" s="301">
        <v>8.31</v>
      </c>
      <c r="F2051" s="315">
        <v>116000</v>
      </c>
      <c r="G2051" s="316">
        <v>963960</v>
      </c>
      <c r="H2051" s="306">
        <v>0</v>
      </c>
      <c r="I2051" s="301">
        <v>0</v>
      </c>
      <c r="J2051" s="333">
        <v>116000</v>
      </c>
      <c r="K2051" s="289">
        <v>963960</v>
      </c>
    </row>
    <row r="2052" spans="1:11" s="15" customFormat="1" outlineLevel="2" x14ac:dyDescent="0.3">
      <c r="A2052" s="98" t="s">
        <v>1817</v>
      </c>
      <c r="B2052" s="99" t="s">
        <v>1893</v>
      </c>
      <c r="C2052" s="127">
        <v>92290676119</v>
      </c>
      <c r="D2052" s="288">
        <v>42674</v>
      </c>
      <c r="E2052" s="301">
        <v>8.32</v>
      </c>
      <c r="F2052" s="315">
        <v>20000</v>
      </c>
      <c r="G2052" s="316">
        <v>166400</v>
      </c>
      <c r="H2052" s="306">
        <v>0</v>
      </c>
      <c r="I2052" s="301">
        <v>0</v>
      </c>
      <c r="J2052" s="333">
        <v>20000</v>
      </c>
      <c r="K2052" s="289">
        <v>166400</v>
      </c>
    </row>
    <row r="2053" spans="1:11" s="15" customFormat="1" outlineLevel="2" x14ac:dyDescent="0.3">
      <c r="A2053" s="98" t="s">
        <v>1817</v>
      </c>
      <c r="B2053" s="99" t="s">
        <v>1893</v>
      </c>
      <c r="C2053" s="127">
        <v>92290676119</v>
      </c>
      <c r="D2053" s="288">
        <v>42674</v>
      </c>
      <c r="E2053" s="301">
        <v>8.33</v>
      </c>
      <c r="F2053" s="315">
        <v>50000</v>
      </c>
      <c r="G2053" s="316">
        <v>416500</v>
      </c>
      <c r="H2053" s="306">
        <v>0</v>
      </c>
      <c r="I2053" s="301">
        <v>0</v>
      </c>
      <c r="J2053" s="333">
        <v>50000</v>
      </c>
      <c r="K2053" s="289">
        <v>416500</v>
      </c>
    </row>
    <row r="2054" spans="1:11" s="15" customFormat="1" outlineLevel="2" x14ac:dyDescent="0.3">
      <c r="A2054" s="98" t="s">
        <v>1817</v>
      </c>
      <c r="B2054" s="99" t="s">
        <v>1893</v>
      </c>
      <c r="C2054" s="127">
        <v>92290676119</v>
      </c>
      <c r="D2054" s="288">
        <v>42674</v>
      </c>
      <c r="E2054" s="301">
        <v>8.34</v>
      </c>
      <c r="F2054" s="315">
        <v>100000</v>
      </c>
      <c r="G2054" s="316">
        <v>834000</v>
      </c>
      <c r="H2054" s="306">
        <v>0</v>
      </c>
      <c r="I2054" s="301">
        <v>0</v>
      </c>
      <c r="J2054" s="333">
        <v>100000</v>
      </c>
      <c r="K2054" s="289">
        <v>834000</v>
      </c>
    </row>
    <row r="2055" spans="1:11" s="15" customFormat="1" outlineLevel="2" x14ac:dyDescent="0.3">
      <c r="A2055" s="98" t="s">
        <v>1817</v>
      </c>
      <c r="B2055" s="99" t="s">
        <v>1893</v>
      </c>
      <c r="C2055" s="127">
        <v>92290676119</v>
      </c>
      <c r="D2055" s="288">
        <v>42674</v>
      </c>
      <c r="E2055" s="301">
        <v>8.3800000000000008</v>
      </c>
      <c r="F2055" s="315">
        <v>0</v>
      </c>
      <c r="G2055" s="316">
        <v>0</v>
      </c>
      <c r="H2055" s="307">
        <v>100000</v>
      </c>
      <c r="I2055" s="328">
        <v>838000</v>
      </c>
      <c r="J2055" s="333">
        <v>-100000</v>
      </c>
      <c r="K2055" s="289">
        <v>-838000</v>
      </c>
    </row>
    <row r="2056" spans="1:11" s="15" customFormat="1" outlineLevel="2" x14ac:dyDescent="0.3">
      <c r="A2056" s="98" t="s">
        <v>1817</v>
      </c>
      <c r="B2056" s="99" t="s">
        <v>1893</v>
      </c>
      <c r="C2056" s="127">
        <v>92290676119</v>
      </c>
      <c r="D2056" s="288">
        <v>42674</v>
      </c>
      <c r="E2056" s="301">
        <v>8.39</v>
      </c>
      <c r="F2056" s="315">
        <v>0</v>
      </c>
      <c r="G2056" s="316">
        <v>0</v>
      </c>
      <c r="H2056" s="307">
        <v>50000</v>
      </c>
      <c r="I2056" s="328">
        <v>419500</v>
      </c>
      <c r="J2056" s="333">
        <v>-50000</v>
      </c>
      <c r="K2056" s="289">
        <v>-419500</v>
      </c>
    </row>
    <row r="2057" spans="1:11" s="15" customFormat="1" outlineLevel="2" x14ac:dyDescent="0.3">
      <c r="A2057" s="98" t="s">
        <v>1817</v>
      </c>
      <c r="B2057" s="99" t="s">
        <v>1893</v>
      </c>
      <c r="C2057" s="127">
        <v>92290676119</v>
      </c>
      <c r="D2057" s="288">
        <v>42674</v>
      </c>
      <c r="E2057" s="301">
        <v>8.4</v>
      </c>
      <c r="F2057" s="315">
        <v>0</v>
      </c>
      <c r="G2057" s="316">
        <v>0</v>
      </c>
      <c r="H2057" s="307">
        <v>50000</v>
      </c>
      <c r="I2057" s="328">
        <v>420000</v>
      </c>
      <c r="J2057" s="333">
        <v>-50000</v>
      </c>
      <c r="K2057" s="289">
        <v>-420000</v>
      </c>
    </row>
    <row r="2058" spans="1:11" s="15" customFormat="1" outlineLevel="2" x14ac:dyDescent="0.3">
      <c r="A2058" s="98" t="s">
        <v>1817</v>
      </c>
      <c r="B2058" s="99" t="s">
        <v>1893</v>
      </c>
      <c r="C2058" s="127">
        <v>92290676119</v>
      </c>
      <c r="D2058" s="288">
        <v>42674</v>
      </c>
      <c r="E2058" s="301">
        <v>8.41</v>
      </c>
      <c r="F2058" s="315">
        <v>0</v>
      </c>
      <c r="G2058" s="316">
        <v>0</v>
      </c>
      <c r="H2058" s="307">
        <v>50000</v>
      </c>
      <c r="I2058" s="328">
        <v>420500</v>
      </c>
      <c r="J2058" s="333">
        <v>-50000</v>
      </c>
      <c r="K2058" s="289">
        <v>-420500</v>
      </c>
    </row>
    <row r="2059" spans="1:11" s="15" customFormat="1" outlineLevel="2" x14ac:dyDescent="0.3">
      <c r="A2059" s="98" t="s">
        <v>1817</v>
      </c>
      <c r="B2059" s="99" t="s">
        <v>1893</v>
      </c>
      <c r="C2059" s="127">
        <v>92290676119</v>
      </c>
      <c r="D2059" s="288">
        <v>42674</v>
      </c>
      <c r="E2059" s="301">
        <v>8.42</v>
      </c>
      <c r="F2059" s="315">
        <v>0</v>
      </c>
      <c r="G2059" s="316">
        <v>0</v>
      </c>
      <c r="H2059" s="307">
        <v>50000</v>
      </c>
      <c r="I2059" s="328">
        <v>421000</v>
      </c>
      <c r="J2059" s="333">
        <v>-50000</v>
      </c>
      <c r="K2059" s="289">
        <v>-421000</v>
      </c>
    </row>
    <row r="2060" spans="1:11" s="15" customFormat="1" outlineLevel="2" x14ac:dyDescent="0.3">
      <c r="A2060" s="98" t="s">
        <v>1817</v>
      </c>
      <c r="B2060" s="99" t="s">
        <v>1893</v>
      </c>
      <c r="C2060" s="127">
        <v>92290676119</v>
      </c>
      <c r="D2060" s="288">
        <v>42675</v>
      </c>
      <c r="E2060" s="301">
        <v>8.32</v>
      </c>
      <c r="F2060" s="315">
        <v>100000</v>
      </c>
      <c r="G2060" s="316">
        <v>832000</v>
      </c>
      <c r="H2060" s="306">
        <v>0</v>
      </c>
      <c r="I2060" s="301">
        <v>0</v>
      </c>
      <c r="J2060" s="333">
        <v>100000</v>
      </c>
      <c r="K2060" s="289">
        <v>832000</v>
      </c>
    </row>
    <row r="2061" spans="1:11" s="15" customFormat="1" outlineLevel="2" x14ac:dyDescent="0.3">
      <c r="A2061" s="98" t="s">
        <v>1817</v>
      </c>
      <c r="B2061" s="99" t="s">
        <v>1893</v>
      </c>
      <c r="C2061" s="127">
        <v>92290676119</v>
      </c>
      <c r="D2061" s="288">
        <v>42675</v>
      </c>
      <c r="E2061" s="301">
        <v>8.41</v>
      </c>
      <c r="F2061" s="315">
        <v>0</v>
      </c>
      <c r="G2061" s="316">
        <v>0</v>
      </c>
      <c r="H2061" s="307">
        <v>186000</v>
      </c>
      <c r="I2061" s="328">
        <v>1564260</v>
      </c>
      <c r="J2061" s="333">
        <v>-186000</v>
      </c>
      <c r="K2061" s="289">
        <v>-1564260</v>
      </c>
    </row>
    <row r="2062" spans="1:11" s="15" customFormat="1" outlineLevel="2" x14ac:dyDescent="0.3">
      <c r="A2062" s="98" t="s">
        <v>1817</v>
      </c>
      <c r="B2062" s="99" t="s">
        <v>1893</v>
      </c>
      <c r="C2062" s="127">
        <v>92290676119</v>
      </c>
      <c r="D2062" s="288">
        <v>42676</v>
      </c>
      <c r="E2062" s="301">
        <v>7.94</v>
      </c>
      <c r="F2062" s="315">
        <v>56000</v>
      </c>
      <c r="G2062" s="316">
        <v>444640</v>
      </c>
      <c r="H2062" s="306">
        <v>0</v>
      </c>
      <c r="I2062" s="301">
        <v>0</v>
      </c>
      <c r="J2062" s="333">
        <v>56000</v>
      </c>
      <c r="K2062" s="289">
        <v>444640</v>
      </c>
    </row>
    <row r="2063" spans="1:11" s="15" customFormat="1" outlineLevel="2" x14ac:dyDescent="0.3">
      <c r="A2063" s="98" t="s">
        <v>1817</v>
      </c>
      <c r="B2063" s="99" t="s">
        <v>1893</v>
      </c>
      <c r="C2063" s="127">
        <v>92290676119</v>
      </c>
      <c r="D2063" s="288">
        <v>42676</v>
      </c>
      <c r="E2063" s="301">
        <v>7.97</v>
      </c>
      <c r="F2063" s="315">
        <v>100000</v>
      </c>
      <c r="G2063" s="316">
        <v>797000</v>
      </c>
      <c r="H2063" s="306">
        <v>0</v>
      </c>
      <c r="I2063" s="301">
        <v>0</v>
      </c>
      <c r="J2063" s="333">
        <v>100000</v>
      </c>
      <c r="K2063" s="289">
        <v>797000</v>
      </c>
    </row>
    <row r="2064" spans="1:11" s="15" customFormat="1" outlineLevel="2" x14ac:dyDescent="0.3">
      <c r="A2064" s="98" t="s">
        <v>1817</v>
      </c>
      <c r="B2064" s="99" t="s">
        <v>1893</v>
      </c>
      <c r="C2064" s="127">
        <v>92290676119</v>
      </c>
      <c r="D2064" s="288">
        <v>42676</v>
      </c>
      <c r="E2064" s="301">
        <v>7.99</v>
      </c>
      <c r="F2064" s="315">
        <v>30000</v>
      </c>
      <c r="G2064" s="316">
        <v>239700</v>
      </c>
      <c r="H2064" s="306">
        <v>0</v>
      </c>
      <c r="I2064" s="301">
        <v>0</v>
      </c>
      <c r="J2064" s="333">
        <v>30000</v>
      </c>
      <c r="K2064" s="289">
        <v>239700</v>
      </c>
    </row>
    <row r="2065" spans="1:11" s="15" customFormat="1" outlineLevel="2" x14ac:dyDescent="0.3">
      <c r="A2065" s="98" t="s">
        <v>1817</v>
      </c>
      <c r="B2065" s="99" t="s">
        <v>1893</v>
      </c>
      <c r="C2065" s="127">
        <v>92290676119</v>
      </c>
      <c r="D2065" s="288">
        <v>42676</v>
      </c>
      <c r="E2065" s="301">
        <v>8</v>
      </c>
      <c r="F2065" s="315">
        <v>114000</v>
      </c>
      <c r="G2065" s="316">
        <v>912000</v>
      </c>
      <c r="H2065" s="306">
        <v>0</v>
      </c>
      <c r="I2065" s="301">
        <v>0</v>
      </c>
      <c r="J2065" s="333">
        <v>114000</v>
      </c>
      <c r="K2065" s="289">
        <v>912000</v>
      </c>
    </row>
    <row r="2066" spans="1:11" s="15" customFormat="1" outlineLevel="2" x14ac:dyDescent="0.3">
      <c r="A2066" s="98" t="s">
        <v>1817</v>
      </c>
      <c r="B2066" s="99" t="s">
        <v>1893</v>
      </c>
      <c r="C2066" s="127">
        <v>92290676119</v>
      </c>
      <c r="D2066" s="288">
        <v>42676</v>
      </c>
      <c r="E2066" s="301">
        <v>8.0500000000000007</v>
      </c>
      <c r="F2066" s="315">
        <v>50000</v>
      </c>
      <c r="G2066" s="316">
        <v>402500</v>
      </c>
      <c r="H2066" s="306">
        <v>0</v>
      </c>
      <c r="I2066" s="301">
        <v>0</v>
      </c>
      <c r="J2066" s="333">
        <v>50000</v>
      </c>
      <c r="K2066" s="289">
        <v>402500</v>
      </c>
    </row>
    <row r="2067" spans="1:11" s="15" customFormat="1" outlineLevel="2" x14ac:dyDescent="0.3">
      <c r="A2067" s="98" t="s">
        <v>1817</v>
      </c>
      <c r="B2067" s="99" t="s">
        <v>1893</v>
      </c>
      <c r="C2067" s="127">
        <v>92290676119</v>
      </c>
      <c r="D2067" s="288">
        <v>42676</v>
      </c>
      <c r="E2067" s="301">
        <v>8.07</v>
      </c>
      <c r="F2067" s="315">
        <v>0</v>
      </c>
      <c r="G2067" s="316">
        <v>0</v>
      </c>
      <c r="H2067" s="307">
        <v>100000</v>
      </c>
      <c r="I2067" s="328">
        <v>807000</v>
      </c>
      <c r="J2067" s="333">
        <v>-100000</v>
      </c>
      <c r="K2067" s="289">
        <v>-807000</v>
      </c>
    </row>
    <row r="2068" spans="1:11" s="15" customFormat="1" outlineLevel="2" x14ac:dyDescent="0.3">
      <c r="A2068" s="98" t="s">
        <v>1817</v>
      </c>
      <c r="B2068" s="99" t="s">
        <v>1893</v>
      </c>
      <c r="C2068" s="127">
        <v>92290676119</v>
      </c>
      <c r="D2068" s="288">
        <v>42676</v>
      </c>
      <c r="E2068" s="301">
        <v>8.08</v>
      </c>
      <c r="F2068" s="315">
        <v>0</v>
      </c>
      <c r="G2068" s="316">
        <v>0</v>
      </c>
      <c r="H2068" s="307">
        <v>100000</v>
      </c>
      <c r="I2068" s="328">
        <v>808000</v>
      </c>
      <c r="J2068" s="333">
        <v>-100000</v>
      </c>
      <c r="K2068" s="289">
        <v>-808000</v>
      </c>
    </row>
    <row r="2069" spans="1:11" s="15" customFormat="1" outlineLevel="2" x14ac:dyDescent="0.3">
      <c r="A2069" s="98" t="s">
        <v>1817</v>
      </c>
      <c r="B2069" s="99" t="s">
        <v>1893</v>
      </c>
      <c r="C2069" s="127">
        <v>92290676119</v>
      </c>
      <c r="D2069" s="288">
        <v>42676</v>
      </c>
      <c r="E2069" s="301">
        <v>8.1</v>
      </c>
      <c r="F2069" s="315">
        <v>50000</v>
      </c>
      <c r="G2069" s="316">
        <v>405000</v>
      </c>
      <c r="H2069" s="307">
        <v>100000</v>
      </c>
      <c r="I2069" s="328">
        <v>810000</v>
      </c>
      <c r="J2069" s="333">
        <v>-50000</v>
      </c>
      <c r="K2069" s="289">
        <v>-405000</v>
      </c>
    </row>
    <row r="2070" spans="1:11" s="15" customFormat="1" outlineLevel="2" x14ac:dyDescent="0.3">
      <c r="A2070" s="98" t="s">
        <v>1817</v>
      </c>
      <c r="B2070" s="99" t="s">
        <v>1893</v>
      </c>
      <c r="C2070" s="127">
        <v>92290676119</v>
      </c>
      <c r="D2070" s="288">
        <v>42676</v>
      </c>
      <c r="E2070" s="301">
        <v>8.14</v>
      </c>
      <c r="F2070" s="315">
        <v>0</v>
      </c>
      <c r="G2070" s="316">
        <v>0</v>
      </c>
      <c r="H2070" s="307">
        <v>50000</v>
      </c>
      <c r="I2070" s="328">
        <v>407000</v>
      </c>
      <c r="J2070" s="333">
        <v>-50000</v>
      </c>
      <c r="K2070" s="289">
        <v>-407000</v>
      </c>
    </row>
    <row r="2071" spans="1:11" s="15" customFormat="1" outlineLevel="2" x14ac:dyDescent="0.3">
      <c r="A2071" s="98" t="s">
        <v>1817</v>
      </c>
      <c r="B2071" s="99" t="s">
        <v>1893</v>
      </c>
      <c r="C2071" s="127">
        <v>92290676119</v>
      </c>
      <c r="D2071" s="288">
        <v>42676</v>
      </c>
      <c r="E2071" s="301">
        <v>8.18</v>
      </c>
      <c r="F2071" s="315">
        <v>100000</v>
      </c>
      <c r="G2071" s="316">
        <v>818000</v>
      </c>
      <c r="H2071" s="307">
        <v>50000</v>
      </c>
      <c r="I2071" s="328">
        <v>409000</v>
      </c>
      <c r="J2071" s="333">
        <v>50000</v>
      </c>
      <c r="K2071" s="289">
        <v>409000</v>
      </c>
    </row>
    <row r="2072" spans="1:11" s="15" customFormat="1" outlineLevel="2" x14ac:dyDescent="0.3">
      <c r="A2072" s="98" t="s">
        <v>1817</v>
      </c>
      <c r="B2072" s="99" t="s">
        <v>1893</v>
      </c>
      <c r="C2072" s="127">
        <v>92290676119</v>
      </c>
      <c r="D2072" s="288">
        <v>42676</v>
      </c>
      <c r="E2072" s="301">
        <v>8.26</v>
      </c>
      <c r="F2072" s="315">
        <v>0</v>
      </c>
      <c r="G2072" s="316">
        <v>0</v>
      </c>
      <c r="H2072" s="307">
        <v>50000</v>
      </c>
      <c r="I2072" s="328">
        <v>413000</v>
      </c>
      <c r="J2072" s="333">
        <v>-50000</v>
      </c>
      <c r="K2072" s="289">
        <v>-413000</v>
      </c>
    </row>
    <row r="2073" spans="1:11" s="15" customFormat="1" outlineLevel="2" x14ac:dyDescent="0.3">
      <c r="A2073" s="98" t="s">
        <v>1817</v>
      </c>
      <c r="B2073" s="99" t="s">
        <v>1893</v>
      </c>
      <c r="C2073" s="127">
        <v>92290676119</v>
      </c>
      <c r="D2073" s="288">
        <v>42676</v>
      </c>
      <c r="E2073" s="301">
        <v>8.2799999999999994</v>
      </c>
      <c r="F2073" s="315">
        <v>0</v>
      </c>
      <c r="G2073" s="316">
        <v>0</v>
      </c>
      <c r="H2073" s="307">
        <v>50000</v>
      </c>
      <c r="I2073" s="328">
        <v>414000</v>
      </c>
      <c r="J2073" s="333">
        <v>-50000</v>
      </c>
      <c r="K2073" s="289">
        <v>-414000</v>
      </c>
    </row>
    <row r="2074" spans="1:11" s="15" customFormat="1" outlineLevel="2" x14ac:dyDescent="0.3">
      <c r="A2074" s="98" t="s">
        <v>1817</v>
      </c>
      <c r="B2074" s="99" t="s">
        <v>1893</v>
      </c>
      <c r="C2074" s="127">
        <v>92290676119</v>
      </c>
      <c r="D2074" s="288">
        <v>42678</v>
      </c>
      <c r="E2074" s="301">
        <v>8.25</v>
      </c>
      <c r="F2074" s="315">
        <v>0</v>
      </c>
      <c r="G2074" s="316">
        <v>0</v>
      </c>
      <c r="H2074" s="307">
        <v>100000</v>
      </c>
      <c r="I2074" s="328">
        <v>825000</v>
      </c>
      <c r="J2074" s="333">
        <v>-100000</v>
      </c>
      <c r="K2074" s="289">
        <v>-825000</v>
      </c>
    </row>
    <row r="2075" spans="1:11" s="15" customFormat="1" outlineLevel="2" x14ac:dyDescent="0.3">
      <c r="A2075" s="98" t="s">
        <v>1817</v>
      </c>
      <c r="B2075" s="99" t="s">
        <v>1893</v>
      </c>
      <c r="C2075" s="127">
        <v>92290676119</v>
      </c>
      <c r="D2075" s="288">
        <v>42678</v>
      </c>
      <c r="E2075" s="301">
        <v>8.36</v>
      </c>
      <c r="F2075" s="315">
        <v>0</v>
      </c>
      <c r="G2075" s="316">
        <v>0</v>
      </c>
      <c r="H2075" s="307">
        <v>100000</v>
      </c>
      <c r="I2075" s="328">
        <v>836000</v>
      </c>
      <c r="J2075" s="333">
        <v>-100000</v>
      </c>
      <c r="K2075" s="289">
        <v>-836000</v>
      </c>
    </row>
    <row r="2076" spans="1:11" s="15" customFormat="1" outlineLevel="2" x14ac:dyDescent="0.3">
      <c r="A2076" s="98" t="s">
        <v>1817</v>
      </c>
      <c r="B2076" s="99" t="s">
        <v>1893</v>
      </c>
      <c r="C2076" s="127">
        <v>92290676119</v>
      </c>
      <c r="D2076" s="288">
        <v>42681</v>
      </c>
      <c r="E2076" s="301">
        <v>8.56</v>
      </c>
      <c r="F2076" s="315">
        <v>0</v>
      </c>
      <c r="G2076" s="316">
        <v>0</v>
      </c>
      <c r="H2076" s="307">
        <v>100000</v>
      </c>
      <c r="I2076" s="328">
        <v>856000</v>
      </c>
      <c r="J2076" s="333">
        <v>-100000</v>
      </c>
      <c r="K2076" s="289">
        <v>-856000</v>
      </c>
    </row>
    <row r="2077" spans="1:11" s="15" customFormat="1" outlineLevel="2" x14ac:dyDescent="0.3">
      <c r="A2077" s="98" t="s">
        <v>1817</v>
      </c>
      <c r="B2077" s="99" t="s">
        <v>1893</v>
      </c>
      <c r="C2077" s="127">
        <v>92290676119</v>
      </c>
      <c r="D2077" s="288">
        <v>42681</v>
      </c>
      <c r="E2077" s="301">
        <v>8.6300000000000008</v>
      </c>
      <c r="F2077" s="315">
        <v>0</v>
      </c>
      <c r="G2077" s="316">
        <v>0</v>
      </c>
      <c r="H2077" s="307">
        <v>100000</v>
      </c>
      <c r="I2077" s="328">
        <v>863000</v>
      </c>
      <c r="J2077" s="333">
        <v>-100000</v>
      </c>
      <c r="K2077" s="289">
        <v>-863000</v>
      </c>
    </row>
    <row r="2078" spans="1:11" s="15" customFormat="1" outlineLevel="2" x14ac:dyDescent="0.3">
      <c r="A2078" s="98" t="s">
        <v>1817</v>
      </c>
      <c r="B2078" s="99" t="s">
        <v>1893</v>
      </c>
      <c r="C2078" s="127">
        <v>92290676119</v>
      </c>
      <c r="D2078" s="288">
        <v>42681</v>
      </c>
      <c r="E2078" s="301">
        <v>8.69</v>
      </c>
      <c r="F2078" s="315">
        <v>0</v>
      </c>
      <c r="G2078" s="316">
        <v>0</v>
      </c>
      <c r="H2078" s="307">
        <v>100000</v>
      </c>
      <c r="I2078" s="328">
        <v>869000</v>
      </c>
      <c r="J2078" s="333">
        <v>-100000</v>
      </c>
      <c r="K2078" s="289">
        <v>-869000</v>
      </c>
    </row>
    <row r="2079" spans="1:11" s="15" customFormat="1" outlineLevel="2" x14ac:dyDescent="0.3">
      <c r="A2079" s="98" t="s">
        <v>1817</v>
      </c>
      <c r="B2079" s="99" t="s">
        <v>1893</v>
      </c>
      <c r="C2079" s="127">
        <v>92290676119</v>
      </c>
      <c r="D2079" s="288">
        <v>42682</v>
      </c>
      <c r="E2079" s="301">
        <v>8.4700000000000006</v>
      </c>
      <c r="F2079" s="315">
        <v>42000</v>
      </c>
      <c r="G2079" s="316">
        <v>355740</v>
      </c>
      <c r="H2079" s="306">
        <v>0</v>
      </c>
      <c r="I2079" s="301">
        <v>0</v>
      </c>
      <c r="J2079" s="333">
        <v>42000</v>
      </c>
      <c r="K2079" s="289">
        <v>355740</v>
      </c>
    </row>
    <row r="2080" spans="1:11" s="15" customFormat="1" outlineLevel="2" x14ac:dyDescent="0.3">
      <c r="A2080" s="98" t="s">
        <v>1817</v>
      </c>
      <c r="B2080" s="99" t="s">
        <v>1893</v>
      </c>
      <c r="C2080" s="127">
        <v>92290676119</v>
      </c>
      <c r="D2080" s="288">
        <v>42682</v>
      </c>
      <c r="E2080" s="301">
        <v>8.58</v>
      </c>
      <c r="F2080" s="315">
        <v>0</v>
      </c>
      <c r="G2080" s="316">
        <v>0</v>
      </c>
      <c r="H2080" s="307">
        <v>84000</v>
      </c>
      <c r="I2080" s="328">
        <v>720720</v>
      </c>
      <c r="J2080" s="333">
        <v>-84000</v>
      </c>
      <c r="K2080" s="289">
        <v>-720720</v>
      </c>
    </row>
    <row r="2081" spans="1:11" s="15" customFormat="1" outlineLevel="2" x14ac:dyDescent="0.3">
      <c r="A2081" s="98" t="s">
        <v>1817</v>
      </c>
      <c r="B2081" s="99" t="s">
        <v>1893</v>
      </c>
      <c r="C2081" s="127">
        <v>92290676119</v>
      </c>
      <c r="D2081" s="288">
        <v>42682</v>
      </c>
      <c r="E2081" s="301">
        <v>8.6</v>
      </c>
      <c r="F2081" s="315">
        <v>0</v>
      </c>
      <c r="G2081" s="316">
        <v>0</v>
      </c>
      <c r="H2081" s="307">
        <v>58000</v>
      </c>
      <c r="I2081" s="328">
        <v>498800</v>
      </c>
      <c r="J2081" s="333">
        <v>-58000</v>
      </c>
      <c r="K2081" s="289">
        <v>-498800</v>
      </c>
    </row>
    <row r="2082" spans="1:11" s="15" customFormat="1" outlineLevel="2" x14ac:dyDescent="0.3">
      <c r="A2082" s="98" t="s">
        <v>1817</v>
      </c>
      <c r="B2082" s="99" t="s">
        <v>1893</v>
      </c>
      <c r="C2082" s="127">
        <v>92290676119</v>
      </c>
      <c r="D2082" s="288">
        <v>42682</v>
      </c>
      <c r="E2082" s="301">
        <v>8.65</v>
      </c>
      <c r="F2082" s="315">
        <v>0</v>
      </c>
      <c r="G2082" s="316">
        <v>0</v>
      </c>
      <c r="H2082" s="307">
        <v>100000</v>
      </c>
      <c r="I2082" s="328">
        <v>865000</v>
      </c>
      <c r="J2082" s="333">
        <v>-100000</v>
      </c>
      <c r="K2082" s="289">
        <v>-865000</v>
      </c>
    </row>
    <row r="2083" spans="1:11" s="15" customFormat="1" outlineLevel="2" x14ac:dyDescent="0.3">
      <c r="A2083" s="98" t="s">
        <v>1817</v>
      </c>
      <c r="B2083" s="99" t="s">
        <v>1893</v>
      </c>
      <c r="C2083" s="127">
        <v>92290676119</v>
      </c>
      <c r="D2083" s="288">
        <v>42682</v>
      </c>
      <c r="E2083" s="301">
        <v>8.6999999999999993</v>
      </c>
      <c r="F2083" s="315">
        <v>0</v>
      </c>
      <c r="G2083" s="316">
        <v>0</v>
      </c>
      <c r="H2083" s="307">
        <v>100000</v>
      </c>
      <c r="I2083" s="328">
        <v>870000</v>
      </c>
      <c r="J2083" s="333">
        <v>-100000</v>
      </c>
      <c r="K2083" s="289">
        <v>-870000</v>
      </c>
    </row>
    <row r="2084" spans="1:11" s="15" customFormat="1" outlineLevel="2" x14ac:dyDescent="0.3">
      <c r="A2084" s="98" t="s">
        <v>1817</v>
      </c>
      <c r="B2084" s="99" t="s">
        <v>1893</v>
      </c>
      <c r="C2084" s="127">
        <v>92290676119</v>
      </c>
      <c r="D2084" s="288">
        <v>42683</v>
      </c>
      <c r="E2084" s="301">
        <v>8.24</v>
      </c>
      <c r="F2084" s="315">
        <v>100000</v>
      </c>
      <c r="G2084" s="316">
        <v>824000</v>
      </c>
      <c r="H2084" s="306">
        <v>0</v>
      </c>
      <c r="I2084" s="301">
        <v>0</v>
      </c>
      <c r="J2084" s="333">
        <v>100000</v>
      </c>
      <c r="K2084" s="289">
        <v>824000</v>
      </c>
    </row>
    <row r="2085" spans="1:11" s="15" customFormat="1" outlineLevel="2" x14ac:dyDescent="0.3">
      <c r="A2085" s="98" t="s">
        <v>1817</v>
      </c>
      <c r="B2085" s="99" t="s">
        <v>1893</v>
      </c>
      <c r="C2085" s="127">
        <v>92290676119</v>
      </c>
      <c r="D2085" s="288">
        <v>42683</v>
      </c>
      <c r="E2085" s="301">
        <v>8.32</v>
      </c>
      <c r="F2085" s="315">
        <v>0</v>
      </c>
      <c r="G2085" s="316">
        <v>0</v>
      </c>
      <c r="H2085" s="307">
        <v>100000</v>
      </c>
      <c r="I2085" s="328">
        <v>832000</v>
      </c>
      <c r="J2085" s="333">
        <v>-100000</v>
      </c>
      <c r="K2085" s="289">
        <v>-832000</v>
      </c>
    </row>
    <row r="2086" spans="1:11" s="15" customFormat="1" outlineLevel="2" x14ac:dyDescent="0.3">
      <c r="A2086" s="98" t="s">
        <v>1817</v>
      </c>
      <c r="B2086" s="99" t="s">
        <v>1893</v>
      </c>
      <c r="C2086" s="127">
        <v>92290676119</v>
      </c>
      <c r="D2086" s="288">
        <v>42683</v>
      </c>
      <c r="E2086" s="301">
        <v>8.7100000000000009</v>
      </c>
      <c r="F2086" s="315">
        <v>0</v>
      </c>
      <c r="G2086" s="316">
        <v>0</v>
      </c>
      <c r="H2086" s="307">
        <v>100000</v>
      </c>
      <c r="I2086" s="328">
        <v>871000</v>
      </c>
      <c r="J2086" s="333">
        <v>-100000</v>
      </c>
      <c r="K2086" s="289">
        <v>-871000</v>
      </c>
    </row>
    <row r="2087" spans="1:11" s="15" customFormat="1" outlineLevel="2" x14ac:dyDescent="0.3">
      <c r="A2087" s="98" t="s">
        <v>1817</v>
      </c>
      <c r="B2087" s="99" t="s">
        <v>1893</v>
      </c>
      <c r="C2087" s="127">
        <v>92290676119</v>
      </c>
      <c r="D2087" s="288">
        <v>42683</v>
      </c>
      <c r="E2087" s="301">
        <v>8.7200000000000006</v>
      </c>
      <c r="F2087" s="315">
        <v>0</v>
      </c>
      <c r="G2087" s="316">
        <v>0</v>
      </c>
      <c r="H2087" s="307">
        <v>200000</v>
      </c>
      <c r="I2087" s="328">
        <v>1744000</v>
      </c>
      <c r="J2087" s="333">
        <v>-200000</v>
      </c>
      <c r="K2087" s="289">
        <v>-1744000</v>
      </c>
    </row>
    <row r="2088" spans="1:11" s="15" customFormat="1" outlineLevel="2" x14ac:dyDescent="0.3">
      <c r="A2088" s="98" t="s">
        <v>1817</v>
      </c>
      <c r="B2088" s="99" t="s">
        <v>1893</v>
      </c>
      <c r="C2088" s="127">
        <v>92290676119</v>
      </c>
      <c r="D2088" s="288">
        <v>42683</v>
      </c>
      <c r="E2088" s="301">
        <v>8.74</v>
      </c>
      <c r="F2088" s="315">
        <v>0</v>
      </c>
      <c r="G2088" s="316">
        <v>0</v>
      </c>
      <c r="H2088" s="307">
        <v>100000</v>
      </c>
      <c r="I2088" s="328">
        <v>874000</v>
      </c>
      <c r="J2088" s="333">
        <v>-100000</v>
      </c>
      <c r="K2088" s="289">
        <v>-874000</v>
      </c>
    </row>
    <row r="2089" spans="1:11" s="15" customFormat="1" outlineLevel="2" x14ac:dyDescent="0.3">
      <c r="A2089" s="98" t="s">
        <v>1817</v>
      </c>
      <c r="B2089" s="99" t="s">
        <v>1893</v>
      </c>
      <c r="C2089" s="127">
        <v>92290676119</v>
      </c>
      <c r="D2089" s="288">
        <v>42684</v>
      </c>
      <c r="E2089" s="301">
        <v>8.98</v>
      </c>
      <c r="F2089" s="315">
        <v>0</v>
      </c>
      <c r="G2089" s="316">
        <v>0</v>
      </c>
      <c r="H2089" s="307">
        <v>90000</v>
      </c>
      <c r="I2089" s="328">
        <v>808200</v>
      </c>
      <c r="J2089" s="333">
        <v>-90000</v>
      </c>
      <c r="K2089" s="289">
        <v>-808200</v>
      </c>
    </row>
    <row r="2090" spans="1:11" s="15" customFormat="1" outlineLevel="2" x14ac:dyDescent="0.3">
      <c r="A2090" s="98" t="s">
        <v>1817</v>
      </c>
      <c r="B2090" s="99" t="s">
        <v>1893</v>
      </c>
      <c r="C2090" s="127">
        <v>92290676119</v>
      </c>
      <c r="D2090" s="288">
        <v>42684</v>
      </c>
      <c r="E2090" s="301">
        <v>9</v>
      </c>
      <c r="F2090" s="315">
        <v>0</v>
      </c>
      <c r="G2090" s="316">
        <v>0</v>
      </c>
      <c r="H2090" s="307">
        <v>147000</v>
      </c>
      <c r="I2090" s="328">
        <v>1323000</v>
      </c>
      <c r="J2090" s="333">
        <v>-147000</v>
      </c>
      <c r="K2090" s="289">
        <v>-1323000</v>
      </c>
    </row>
    <row r="2091" spans="1:11" s="15" customFormat="1" outlineLevel="2" x14ac:dyDescent="0.3">
      <c r="A2091" s="98" t="s">
        <v>1817</v>
      </c>
      <c r="B2091" s="99" t="s">
        <v>1893</v>
      </c>
      <c r="C2091" s="127">
        <v>92290676119</v>
      </c>
      <c r="D2091" s="288">
        <v>42684</v>
      </c>
      <c r="E2091" s="301">
        <v>9.01</v>
      </c>
      <c r="F2091" s="315">
        <v>0</v>
      </c>
      <c r="G2091" s="316">
        <v>0</v>
      </c>
      <c r="H2091" s="307">
        <v>80000</v>
      </c>
      <c r="I2091" s="328">
        <v>720800</v>
      </c>
      <c r="J2091" s="333">
        <v>-80000</v>
      </c>
      <c r="K2091" s="289">
        <v>-720800</v>
      </c>
    </row>
    <row r="2092" spans="1:11" s="15" customFormat="1" outlineLevel="2" x14ac:dyDescent="0.3">
      <c r="A2092" s="98" t="s">
        <v>1817</v>
      </c>
      <c r="B2092" s="99" t="s">
        <v>1893</v>
      </c>
      <c r="C2092" s="127">
        <v>92290676119</v>
      </c>
      <c r="D2092" s="288">
        <v>42684</v>
      </c>
      <c r="E2092" s="301">
        <v>9.02</v>
      </c>
      <c r="F2092" s="315">
        <v>0</v>
      </c>
      <c r="G2092" s="316">
        <v>0</v>
      </c>
      <c r="H2092" s="307">
        <v>153000</v>
      </c>
      <c r="I2092" s="328">
        <v>1380060</v>
      </c>
      <c r="J2092" s="333">
        <v>-153000</v>
      </c>
      <c r="K2092" s="289">
        <v>-1380060</v>
      </c>
    </row>
    <row r="2093" spans="1:11" s="15" customFormat="1" outlineLevel="2" x14ac:dyDescent="0.3">
      <c r="A2093" s="98" t="s">
        <v>1817</v>
      </c>
      <c r="B2093" s="99" t="s">
        <v>1893</v>
      </c>
      <c r="C2093" s="127">
        <v>92290676119</v>
      </c>
      <c r="D2093" s="288">
        <v>42684</v>
      </c>
      <c r="E2093" s="301">
        <v>9.0299999999999994</v>
      </c>
      <c r="F2093" s="315">
        <v>0</v>
      </c>
      <c r="G2093" s="316">
        <v>0</v>
      </c>
      <c r="H2093" s="307">
        <v>10000</v>
      </c>
      <c r="I2093" s="328">
        <v>90300</v>
      </c>
      <c r="J2093" s="333">
        <v>-10000</v>
      </c>
      <c r="K2093" s="289">
        <v>-90300</v>
      </c>
    </row>
    <row r="2094" spans="1:11" s="15" customFormat="1" outlineLevel="2" x14ac:dyDescent="0.3">
      <c r="A2094" s="98" t="s">
        <v>1817</v>
      </c>
      <c r="B2094" s="99" t="s">
        <v>1893</v>
      </c>
      <c r="C2094" s="127">
        <v>92290676119</v>
      </c>
      <c r="D2094" s="288">
        <v>42684</v>
      </c>
      <c r="E2094" s="301">
        <v>9.0399999999999991</v>
      </c>
      <c r="F2094" s="315">
        <v>0</v>
      </c>
      <c r="G2094" s="316">
        <v>0</v>
      </c>
      <c r="H2094" s="307">
        <v>323000</v>
      </c>
      <c r="I2094" s="328">
        <v>2919920</v>
      </c>
      <c r="J2094" s="333">
        <v>-323000</v>
      </c>
      <c r="K2094" s="289">
        <v>-2919920</v>
      </c>
    </row>
    <row r="2095" spans="1:11" s="15" customFormat="1" outlineLevel="2" x14ac:dyDescent="0.3">
      <c r="A2095" s="98" t="s">
        <v>1817</v>
      </c>
      <c r="B2095" s="99" t="s">
        <v>1893</v>
      </c>
      <c r="C2095" s="127">
        <v>92290676119</v>
      </c>
      <c r="D2095" s="288">
        <v>42684</v>
      </c>
      <c r="E2095" s="301">
        <v>9.0500000000000007</v>
      </c>
      <c r="F2095" s="315">
        <v>0</v>
      </c>
      <c r="G2095" s="316">
        <v>0</v>
      </c>
      <c r="H2095" s="307">
        <v>76000</v>
      </c>
      <c r="I2095" s="328">
        <v>687800</v>
      </c>
      <c r="J2095" s="333">
        <v>-76000</v>
      </c>
      <c r="K2095" s="289">
        <v>-687800</v>
      </c>
    </row>
    <row r="2096" spans="1:11" s="15" customFormat="1" outlineLevel="2" x14ac:dyDescent="0.3">
      <c r="A2096" s="98" t="s">
        <v>1817</v>
      </c>
      <c r="B2096" s="99" t="s">
        <v>1893</v>
      </c>
      <c r="C2096" s="127">
        <v>92290676119</v>
      </c>
      <c r="D2096" s="288">
        <v>42684</v>
      </c>
      <c r="E2096" s="301">
        <v>9.06</v>
      </c>
      <c r="F2096" s="315">
        <v>0</v>
      </c>
      <c r="G2096" s="316">
        <v>0</v>
      </c>
      <c r="H2096" s="307">
        <v>101000</v>
      </c>
      <c r="I2096" s="328">
        <v>915060</v>
      </c>
      <c r="J2096" s="333">
        <v>-101000</v>
      </c>
      <c r="K2096" s="289">
        <v>-915060</v>
      </c>
    </row>
    <row r="2097" spans="1:11" s="15" customFormat="1" outlineLevel="2" x14ac:dyDescent="0.3">
      <c r="A2097" s="98" t="s">
        <v>1817</v>
      </c>
      <c r="B2097" s="99" t="s">
        <v>1893</v>
      </c>
      <c r="C2097" s="127">
        <v>92290676119</v>
      </c>
      <c r="D2097" s="288">
        <v>42684</v>
      </c>
      <c r="E2097" s="301">
        <v>9.07</v>
      </c>
      <c r="F2097" s="315">
        <v>0</v>
      </c>
      <c r="G2097" s="316">
        <v>0</v>
      </c>
      <c r="H2097" s="307">
        <v>40000</v>
      </c>
      <c r="I2097" s="328">
        <v>362800</v>
      </c>
      <c r="J2097" s="333">
        <v>-40000</v>
      </c>
      <c r="K2097" s="289">
        <v>-362800</v>
      </c>
    </row>
    <row r="2098" spans="1:11" s="15" customFormat="1" outlineLevel="2" x14ac:dyDescent="0.3">
      <c r="A2098" s="98" t="s">
        <v>1817</v>
      </c>
      <c r="B2098" s="99" t="s">
        <v>1893</v>
      </c>
      <c r="C2098" s="127">
        <v>92290676119</v>
      </c>
      <c r="D2098" s="288">
        <v>42684</v>
      </c>
      <c r="E2098" s="301">
        <v>9.08</v>
      </c>
      <c r="F2098" s="315">
        <v>0</v>
      </c>
      <c r="G2098" s="316">
        <v>0</v>
      </c>
      <c r="H2098" s="307">
        <v>80000</v>
      </c>
      <c r="I2098" s="328">
        <v>726400</v>
      </c>
      <c r="J2098" s="333">
        <v>-80000</v>
      </c>
      <c r="K2098" s="289">
        <v>-726400</v>
      </c>
    </row>
    <row r="2099" spans="1:11" s="15" customFormat="1" outlineLevel="2" x14ac:dyDescent="0.3">
      <c r="A2099" s="98" t="s">
        <v>1817</v>
      </c>
      <c r="B2099" s="99" t="s">
        <v>1893</v>
      </c>
      <c r="C2099" s="127">
        <v>92290676119</v>
      </c>
      <c r="D2099" s="288">
        <v>42684</v>
      </c>
      <c r="E2099" s="301">
        <v>9.09</v>
      </c>
      <c r="F2099" s="315">
        <v>0</v>
      </c>
      <c r="G2099" s="316">
        <v>0</v>
      </c>
      <c r="H2099" s="307">
        <v>30000</v>
      </c>
      <c r="I2099" s="328">
        <v>272700</v>
      </c>
      <c r="J2099" s="333">
        <v>-30000</v>
      </c>
      <c r="K2099" s="289">
        <v>-272700</v>
      </c>
    </row>
    <row r="2100" spans="1:11" s="15" customFormat="1" outlineLevel="2" x14ac:dyDescent="0.3">
      <c r="A2100" s="98" t="s">
        <v>1817</v>
      </c>
      <c r="B2100" s="99" t="s">
        <v>1893</v>
      </c>
      <c r="C2100" s="127">
        <v>92290676119</v>
      </c>
      <c r="D2100" s="288">
        <v>42684</v>
      </c>
      <c r="E2100" s="301">
        <v>9.1</v>
      </c>
      <c r="F2100" s="315">
        <v>0</v>
      </c>
      <c r="G2100" s="316">
        <v>0</v>
      </c>
      <c r="H2100" s="307">
        <v>60000</v>
      </c>
      <c r="I2100" s="328">
        <v>546000</v>
      </c>
      <c r="J2100" s="333">
        <v>-60000</v>
      </c>
      <c r="K2100" s="289">
        <v>-546000</v>
      </c>
    </row>
    <row r="2101" spans="1:11" s="15" customFormat="1" outlineLevel="2" x14ac:dyDescent="0.3">
      <c r="A2101" s="98" t="s">
        <v>1817</v>
      </c>
      <c r="B2101" s="99" t="s">
        <v>1893</v>
      </c>
      <c r="C2101" s="127">
        <v>92290676119</v>
      </c>
      <c r="D2101" s="288">
        <v>42684</v>
      </c>
      <c r="E2101" s="301">
        <v>9.11</v>
      </c>
      <c r="F2101" s="315">
        <v>0</v>
      </c>
      <c r="G2101" s="316">
        <v>0</v>
      </c>
      <c r="H2101" s="307">
        <v>10000</v>
      </c>
      <c r="I2101" s="328">
        <v>91100</v>
      </c>
      <c r="J2101" s="333">
        <v>-10000</v>
      </c>
      <c r="K2101" s="289">
        <v>-91100</v>
      </c>
    </row>
    <row r="2102" spans="1:11" s="15" customFormat="1" outlineLevel="2" x14ac:dyDescent="0.3">
      <c r="A2102" s="98" t="s">
        <v>1817</v>
      </c>
      <c r="B2102" s="99" t="s">
        <v>1893</v>
      </c>
      <c r="C2102" s="127">
        <v>92290676119</v>
      </c>
      <c r="D2102" s="288">
        <v>42685</v>
      </c>
      <c r="E2102" s="301">
        <v>8.83</v>
      </c>
      <c r="F2102" s="315">
        <v>5000</v>
      </c>
      <c r="G2102" s="316">
        <v>44150</v>
      </c>
      <c r="H2102" s="306">
        <v>0</v>
      </c>
      <c r="I2102" s="301">
        <v>0</v>
      </c>
      <c r="J2102" s="333">
        <v>5000</v>
      </c>
      <c r="K2102" s="289">
        <v>44150</v>
      </c>
    </row>
    <row r="2103" spans="1:11" s="15" customFormat="1" outlineLevel="2" x14ac:dyDescent="0.3">
      <c r="A2103" s="98" t="s">
        <v>1817</v>
      </c>
      <c r="B2103" s="99" t="s">
        <v>1893</v>
      </c>
      <c r="C2103" s="127">
        <v>92290676119</v>
      </c>
      <c r="D2103" s="288">
        <v>42691</v>
      </c>
      <c r="E2103" s="301">
        <v>9.41</v>
      </c>
      <c r="F2103" s="315">
        <v>0</v>
      </c>
      <c r="G2103" s="316">
        <v>0</v>
      </c>
      <c r="H2103" s="307">
        <v>26000</v>
      </c>
      <c r="I2103" s="328">
        <v>244660</v>
      </c>
      <c r="J2103" s="333">
        <v>-26000</v>
      </c>
      <c r="K2103" s="289">
        <v>-244660</v>
      </c>
    </row>
    <row r="2104" spans="1:11" s="15" customFormat="1" outlineLevel="2" x14ac:dyDescent="0.3">
      <c r="A2104" s="98" t="s">
        <v>1817</v>
      </c>
      <c r="B2104" s="99" t="s">
        <v>1893</v>
      </c>
      <c r="C2104" s="127">
        <v>92290676119</v>
      </c>
      <c r="D2104" s="288">
        <v>42691</v>
      </c>
      <c r="E2104" s="301">
        <v>9.42</v>
      </c>
      <c r="F2104" s="315">
        <v>0</v>
      </c>
      <c r="G2104" s="316">
        <v>0</v>
      </c>
      <c r="H2104" s="307">
        <v>74000</v>
      </c>
      <c r="I2104" s="328">
        <v>697080</v>
      </c>
      <c r="J2104" s="333">
        <v>-74000</v>
      </c>
      <c r="K2104" s="289">
        <v>-697080</v>
      </c>
    </row>
    <row r="2105" spans="1:11" s="15" customFormat="1" outlineLevel="2" x14ac:dyDescent="0.3">
      <c r="A2105" s="98" t="s">
        <v>1817</v>
      </c>
      <c r="B2105" s="99" t="s">
        <v>1893</v>
      </c>
      <c r="C2105" s="127">
        <v>92290676119</v>
      </c>
      <c r="D2105" s="288">
        <v>42691</v>
      </c>
      <c r="E2105" s="301">
        <v>9.4499999999999993</v>
      </c>
      <c r="F2105" s="315">
        <v>0</v>
      </c>
      <c r="G2105" s="316">
        <v>0</v>
      </c>
      <c r="H2105" s="307">
        <v>200000</v>
      </c>
      <c r="I2105" s="328">
        <v>1890000</v>
      </c>
      <c r="J2105" s="333">
        <v>-200000</v>
      </c>
      <c r="K2105" s="289">
        <v>-1890000</v>
      </c>
    </row>
    <row r="2106" spans="1:11" s="15" customFormat="1" outlineLevel="2" x14ac:dyDescent="0.3">
      <c r="A2106" s="98" t="s">
        <v>1817</v>
      </c>
      <c r="B2106" s="99" t="s">
        <v>1893</v>
      </c>
      <c r="C2106" s="127">
        <v>92290676119</v>
      </c>
      <c r="D2106" s="288">
        <v>42691</v>
      </c>
      <c r="E2106" s="301">
        <v>9.4700000000000006</v>
      </c>
      <c r="F2106" s="315">
        <v>0</v>
      </c>
      <c r="G2106" s="316">
        <v>0</v>
      </c>
      <c r="H2106" s="307">
        <v>100000</v>
      </c>
      <c r="I2106" s="328">
        <v>947000</v>
      </c>
      <c r="J2106" s="333">
        <v>-100000</v>
      </c>
      <c r="K2106" s="289">
        <v>-947000</v>
      </c>
    </row>
    <row r="2107" spans="1:11" s="15" customFormat="1" outlineLevel="2" x14ac:dyDescent="0.3">
      <c r="A2107" s="98" t="s">
        <v>1817</v>
      </c>
      <c r="B2107" s="99" t="s">
        <v>1893</v>
      </c>
      <c r="C2107" s="127">
        <v>92290676119</v>
      </c>
      <c r="D2107" s="288">
        <v>42691</v>
      </c>
      <c r="E2107" s="301">
        <v>9.51</v>
      </c>
      <c r="F2107" s="315">
        <v>0</v>
      </c>
      <c r="G2107" s="316">
        <v>0</v>
      </c>
      <c r="H2107" s="307">
        <v>200000</v>
      </c>
      <c r="I2107" s="328">
        <v>1902000</v>
      </c>
      <c r="J2107" s="333">
        <v>-200000</v>
      </c>
      <c r="K2107" s="289">
        <v>-1902000</v>
      </c>
    </row>
    <row r="2108" spans="1:11" s="15" customFormat="1" outlineLevel="2" x14ac:dyDescent="0.3">
      <c r="A2108" s="98" t="s">
        <v>1817</v>
      </c>
      <c r="B2108" s="99" t="s">
        <v>1893</v>
      </c>
      <c r="C2108" s="127">
        <v>92290676119</v>
      </c>
      <c r="D2108" s="288">
        <v>42691</v>
      </c>
      <c r="E2108" s="301">
        <v>9.52</v>
      </c>
      <c r="F2108" s="315">
        <v>0</v>
      </c>
      <c r="G2108" s="316">
        <v>0</v>
      </c>
      <c r="H2108" s="307">
        <v>100000</v>
      </c>
      <c r="I2108" s="328">
        <v>952000</v>
      </c>
      <c r="J2108" s="333">
        <v>-100000</v>
      </c>
      <c r="K2108" s="289">
        <v>-952000</v>
      </c>
    </row>
    <row r="2109" spans="1:11" s="15" customFormat="1" outlineLevel="2" x14ac:dyDescent="0.3">
      <c r="A2109" s="98" t="s">
        <v>1817</v>
      </c>
      <c r="B2109" s="99" t="s">
        <v>1893</v>
      </c>
      <c r="C2109" s="127">
        <v>92290676119</v>
      </c>
      <c r="D2109" s="288">
        <v>42691</v>
      </c>
      <c r="E2109" s="301">
        <v>9.5299999999999994</v>
      </c>
      <c r="F2109" s="315">
        <v>0</v>
      </c>
      <c r="G2109" s="316">
        <v>0</v>
      </c>
      <c r="H2109" s="307">
        <v>100000</v>
      </c>
      <c r="I2109" s="328">
        <v>953000</v>
      </c>
      <c r="J2109" s="333">
        <v>-100000</v>
      </c>
      <c r="K2109" s="289">
        <v>-953000</v>
      </c>
    </row>
    <row r="2110" spans="1:11" s="15" customFormat="1" outlineLevel="2" x14ac:dyDescent="0.3">
      <c r="A2110" s="98" t="s">
        <v>1817</v>
      </c>
      <c r="B2110" s="99" t="s">
        <v>1893</v>
      </c>
      <c r="C2110" s="127">
        <v>92290676119</v>
      </c>
      <c r="D2110" s="288">
        <v>42691</v>
      </c>
      <c r="E2110" s="301">
        <v>9.5500000000000007</v>
      </c>
      <c r="F2110" s="315">
        <v>0</v>
      </c>
      <c r="G2110" s="316">
        <v>0</v>
      </c>
      <c r="H2110" s="307">
        <v>200000</v>
      </c>
      <c r="I2110" s="328">
        <v>1910000</v>
      </c>
      <c r="J2110" s="333">
        <v>-200000</v>
      </c>
      <c r="K2110" s="289">
        <v>-1910000</v>
      </c>
    </row>
    <row r="2111" spans="1:11" s="15" customFormat="1" outlineLevel="2" x14ac:dyDescent="0.3">
      <c r="A2111" s="98" t="s">
        <v>1817</v>
      </c>
      <c r="B2111" s="99" t="s">
        <v>1893</v>
      </c>
      <c r="C2111" s="127">
        <v>92290676119</v>
      </c>
      <c r="D2111" s="288">
        <v>42692</v>
      </c>
      <c r="E2111" s="301">
        <v>9.59</v>
      </c>
      <c r="F2111" s="315">
        <v>0</v>
      </c>
      <c r="G2111" s="316">
        <v>0</v>
      </c>
      <c r="H2111" s="307">
        <v>15000</v>
      </c>
      <c r="I2111" s="328">
        <v>143850</v>
      </c>
      <c r="J2111" s="333">
        <v>-15000</v>
      </c>
      <c r="K2111" s="289">
        <v>-143850</v>
      </c>
    </row>
    <row r="2112" spans="1:11" s="15" customFormat="1" outlineLevel="2" x14ac:dyDescent="0.3">
      <c r="A2112" s="98" t="s">
        <v>1817</v>
      </c>
      <c r="B2112" s="99" t="s">
        <v>1893</v>
      </c>
      <c r="C2112" s="127">
        <v>92290676119</v>
      </c>
      <c r="D2112" s="288">
        <v>42692</v>
      </c>
      <c r="E2112" s="301">
        <v>9.6</v>
      </c>
      <c r="F2112" s="315">
        <v>0</v>
      </c>
      <c r="G2112" s="316">
        <v>0</v>
      </c>
      <c r="H2112" s="307">
        <v>25000</v>
      </c>
      <c r="I2112" s="328">
        <v>240000</v>
      </c>
      <c r="J2112" s="333">
        <v>-25000</v>
      </c>
      <c r="K2112" s="289">
        <v>-240000</v>
      </c>
    </row>
    <row r="2113" spans="1:11" s="15" customFormat="1" outlineLevel="2" x14ac:dyDescent="0.3">
      <c r="A2113" s="98" t="s">
        <v>1817</v>
      </c>
      <c r="B2113" s="99" t="s">
        <v>1893</v>
      </c>
      <c r="C2113" s="127">
        <v>92290676119</v>
      </c>
      <c r="D2113" s="288">
        <v>42692</v>
      </c>
      <c r="E2113" s="301">
        <v>9.61</v>
      </c>
      <c r="F2113" s="315">
        <v>0</v>
      </c>
      <c r="G2113" s="316">
        <v>0</v>
      </c>
      <c r="H2113" s="307">
        <v>35000</v>
      </c>
      <c r="I2113" s="328">
        <v>336350</v>
      </c>
      <c r="J2113" s="333">
        <v>-35000</v>
      </c>
      <c r="K2113" s="289">
        <v>-336350</v>
      </c>
    </row>
    <row r="2114" spans="1:11" s="15" customFormat="1" outlineLevel="2" x14ac:dyDescent="0.3">
      <c r="A2114" s="98" t="s">
        <v>1817</v>
      </c>
      <c r="B2114" s="99" t="s">
        <v>1893</v>
      </c>
      <c r="C2114" s="127">
        <v>92290676119</v>
      </c>
      <c r="D2114" s="288">
        <v>42692</v>
      </c>
      <c r="E2114" s="301">
        <v>9.6199999999999992</v>
      </c>
      <c r="F2114" s="315">
        <v>0</v>
      </c>
      <c r="G2114" s="316">
        <v>0</v>
      </c>
      <c r="H2114" s="307">
        <v>69000</v>
      </c>
      <c r="I2114" s="328">
        <v>663780</v>
      </c>
      <c r="J2114" s="333">
        <v>-69000</v>
      </c>
      <c r="K2114" s="289">
        <v>-663780</v>
      </c>
    </row>
    <row r="2115" spans="1:11" s="15" customFormat="1" outlineLevel="2" x14ac:dyDescent="0.3">
      <c r="A2115" s="98" t="s">
        <v>1817</v>
      </c>
      <c r="B2115" s="99" t="s">
        <v>1893</v>
      </c>
      <c r="C2115" s="127">
        <v>92290676119</v>
      </c>
      <c r="D2115" s="288">
        <v>42692</v>
      </c>
      <c r="E2115" s="301">
        <v>9.6300000000000008</v>
      </c>
      <c r="F2115" s="315">
        <v>0</v>
      </c>
      <c r="G2115" s="316">
        <v>0</v>
      </c>
      <c r="H2115" s="307">
        <v>85000</v>
      </c>
      <c r="I2115" s="328">
        <v>818550</v>
      </c>
      <c r="J2115" s="333">
        <v>-85000</v>
      </c>
      <c r="K2115" s="289">
        <v>-818550</v>
      </c>
    </row>
    <row r="2116" spans="1:11" s="15" customFormat="1" outlineLevel="2" x14ac:dyDescent="0.3">
      <c r="A2116" s="98" t="s">
        <v>1817</v>
      </c>
      <c r="B2116" s="99" t="s">
        <v>1893</v>
      </c>
      <c r="C2116" s="127">
        <v>92290676119</v>
      </c>
      <c r="D2116" s="288">
        <v>42692</v>
      </c>
      <c r="E2116" s="301">
        <v>9.64</v>
      </c>
      <c r="F2116" s="315">
        <v>0</v>
      </c>
      <c r="G2116" s="316">
        <v>0</v>
      </c>
      <c r="H2116" s="307">
        <v>25000</v>
      </c>
      <c r="I2116" s="328">
        <v>241000</v>
      </c>
      <c r="J2116" s="333">
        <v>-25000</v>
      </c>
      <c r="K2116" s="289">
        <v>-241000</v>
      </c>
    </row>
    <row r="2117" spans="1:11" s="15" customFormat="1" outlineLevel="2" x14ac:dyDescent="0.3">
      <c r="A2117" s="98" t="s">
        <v>1817</v>
      </c>
      <c r="B2117" s="99" t="s">
        <v>1893</v>
      </c>
      <c r="C2117" s="127">
        <v>92290676119</v>
      </c>
      <c r="D2117" s="288">
        <v>42692</v>
      </c>
      <c r="E2117" s="301">
        <v>9.65</v>
      </c>
      <c r="F2117" s="315">
        <v>0</v>
      </c>
      <c r="G2117" s="316">
        <v>0</v>
      </c>
      <c r="H2117" s="307">
        <v>51000</v>
      </c>
      <c r="I2117" s="328">
        <v>492150</v>
      </c>
      <c r="J2117" s="333">
        <v>-51000</v>
      </c>
      <c r="K2117" s="289">
        <v>-492150</v>
      </c>
    </row>
    <row r="2118" spans="1:11" s="15" customFormat="1" outlineLevel="2" x14ac:dyDescent="0.3">
      <c r="A2118" s="98" t="s">
        <v>1817</v>
      </c>
      <c r="B2118" s="99" t="s">
        <v>1893</v>
      </c>
      <c r="C2118" s="127">
        <v>92290676119</v>
      </c>
      <c r="D2118" s="288">
        <v>42692</v>
      </c>
      <c r="E2118" s="301">
        <v>9.66</v>
      </c>
      <c r="F2118" s="315">
        <v>0</v>
      </c>
      <c r="G2118" s="316">
        <v>0</v>
      </c>
      <c r="H2118" s="307">
        <v>25000</v>
      </c>
      <c r="I2118" s="328">
        <v>241500</v>
      </c>
      <c r="J2118" s="333">
        <v>-25000</v>
      </c>
      <c r="K2118" s="289">
        <v>-241500</v>
      </c>
    </row>
    <row r="2119" spans="1:11" s="15" customFormat="1" outlineLevel="2" x14ac:dyDescent="0.3">
      <c r="A2119" s="98" t="s">
        <v>1817</v>
      </c>
      <c r="B2119" s="99" t="s">
        <v>1893</v>
      </c>
      <c r="C2119" s="127">
        <v>92290676119</v>
      </c>
      <c r="D2119" s="288">
        <v>42692</v>
      </c>
      <c r="E2119" s="301">
        <v>9.67</v>
      </c>
      <c r="F2119" s="315">
        <v>0</v>
      </c>
      <c r="G2119" s="316">
        <v>0</v>
      </c>
      <c r="H2119" s="307">
        <v>15000</v>
      </c>
      <c r="I2119" s="328">
        <v>145050</v>
      </c>
      <c r="J2119" s="333">
        <v>-15000</v>
      </c>
      <c r="K2119" s="289">
        <v>-145050</v>
      </c>
    </row>
    <row r="2120" spans="1:11" s="15" customFormat="1" outlineLevel="2" x14ac:dyDescent="0.3">
      <c r="A2120" s="98" t="s">
        <v>1817</v>
      </c>
      <c r="B2120" s="99" t="s">
        <v>1893</v>
      </c>
      <c r="C2120" s="127">
        <v>92290676119</v>
      </c>
      <c r="D2120" s="288">
        <v>42692</v>
      </c>
      <c r="E2120" s="301">
        <v>9.68</v>
      </c>
      <c r="F2120" s="315">
        <v>0</v>
      </c>
      <c r="G2120" s="316">
        <v>0</v>
      </c>
      <c r="H2120" s="307">
        <v>85000</v>
      </c>
      <c r="I2120" s="328">
        <v>822800</v>
      </c>
      <c r="J2120" s="333">
        <v>-85000</v>
      </c>
      <c r="K2120" s="289">
        <v>-822800</v>
      </c>
    </row>
    <row r="2121" spans="1:11" s="15" customFormat="1" outlineLevel="2" x14ac:dyDescent="0.3">
      <c r="A2121" s="98" t="s">
        <v>1817</v>
      </c>
      <c r="B2121" s="99" t="s">
        <v>1893</v>
      </c>
      <c r="C2121" s="127">
        <v>92290676119</v>
      </c>
      <c r="D2121" s="288">
        <v>42692</v>
      </c>
      <c r="E2121" s="301">
        <v>9.69</v>
      </c>
      <c r="F2121" s="315">
        <v>0</v>
      </c>
      <c r="G2121" s="316">
        <v>0</v>
      </c>
      <c r="H2121" s="307">
        <v>100000</v>
      </c>
      <c r="I2121" s="328">
        <v>969000</v>
      </c>
      <c r="J2121" s="333">
        <v>-100000</v>
      </c>
      <c r="K2121" s="289">
        <v>-969000</v>
      </c>
    </row>
    <row r="2122" spans="1:11" s="15" customFormat="1" outlineLevel="2" x14ac:dyDescent="0.3">
      <c r="A2122" s="98" t="s">
        <v>1817</v>
      </c>
      <c r="B2122" s="99" t="s">
        <v>1893</v>
      </c>
      <c r="C2122" s="127">
        <v>92290676119</v>
      </c>
      <c r="D2122" s="288">
        <v>42692</v>
      </c>
      <c r="E2122" s="301">
        <v>9.6999999999999993</v>
      </c>
      <c r="F2122" s="315">
        <v>0</v>
      </c>
      <c r="G2122" s="316">
        <v>0</v>
      </c>
      <c r="H2122" s="307">
        <v>100000</v>
      </c>
      <c r="I2122" s="328">
        <v>970000</v>
      </c>
      <c r="J2122" s="333">
        <v>-100000</v>
      </c>
      <c r="K2122" s="289">
        <v>-970000</v>
      </c>
    </row>
    <row r="2123" spans="1:11" s="15" customFormat="1" outlineLevel="2" x14ac:dyDescent="0.3">
      <c r="A2123" s="98" t="s">
        <v>1817</v>
      </c>
      <c r="B2123" s="99" t="s">
        <v>1893</v>
      </c>
      <c r="C2123" s="127">
        <v>92290676119</v>
      </c>
      <c r="D2123" s="288">
        <v>42692</v>
      </c>
      <c r="E2123" s="301">
        <v>9.7200000000000006</v>
      </c>
      <c r="F2123" s="315">
        <v>0</v>
      </c>
      <c r="G2123" s="316">
        <v>0</v>
      </c>
      <c r="H2123" s="307">
        <v>48000</v>
      </c>
      <c r="I2123" s="328">
        <v>466560</v>
      </c>
      <c r="J2123" s="333">
        <v>-48000</v>
      </c>
      <c r="K2123" s="289">
        <v>-466560</v>
      </c>
    </row>
    <row r="2124" spans="1:11" s="15" customFormat="1" outlineLevel="2" x14ac:dyDescent="0.3">
      <c r="A2124" s="98" t="s">
        <v>1817</v>
      </c>
      <c r="B2124" s="99" t="s">
        <v>1893</v>
      </c>
      <c r="C2124" s="127">
        <v>92290676119</v>
      </c>
      <c r="D2124" s="288">
        <v>42692</v>
      </c>
      <c r="E2124" s="301">
        <v>9.73</v>
      </c>
      <c r="F2124" s="315">
        <v>0</v>
      </c>
      <c r="G2124" s="316">
        <v>0</v>
      </c>
      <c r="H2124" s="307">
        <v>120000</v>
      </c>
      <c r="I2124" s="328">
        <v>1167600</v>
      </c>
      <c r="J2124" s="333">
        <v>-120000</v>
      </c>
      <c r="K2124" s="289">
        <v>-1167600</v>
      </c>
    </row>
    <row r="2125" spans="1:11" s="15" customFormat="1" outlineLevel="2" x14ac:dyDescent="0.3">
      <c r="A2125" s="98" t="s">
        <v>1817</v>
      </c>
      <c r="B2125" s="99" t="s">
        <v>1893</v>
      </c>
      <c r="C2125" s="127">
        <v>92290676119</v>
      </c>
      <c r="D2125" s="288">
        <v>42692</v>
      </c>
      <c r="E2125" s="301">
        <v>9.74</v>
      </c>
      <c r="F2125" s="315">
        <v>0</v>
      </c>
      <c r="G2125" s="316">
        <v>0</v>
      </c>
      <c r="H2125" s="307">
        <v>52000</v>
      </c>
      <c r="I2125" s="328">
        <v>506480</v>
      </c>
      <c r="J2125" s="333">
        <v>-52000</v>
      </c>
      <c r="K2125" s="289">
        <v>-506480</v>
      </c>
    </row>
    <row r="2126" spans="1:11" s="15" customFormat="1" outlineLevel="2" x14ac:dyDescent="0.3">
      <c r="A2126" s="98" t="s">
        <v>1817</v>
      </c>
      <c r="B2126" s="99" t="s">
        <v>1893</v>
      </c>
      <c r="C2126" s="127">
        <v>92290676119</v>
      </c>
      <c r="D2126" s="288">
        <v>42704</v>
      </c>
      <c r="E2126" s="301">
        <v>9.77</v>
      </c>
      <c r="F2126" s="315">
        <v>0</v>
      </c>
      <c r="G2126" s="316">
        <v>0</v>
      </c>
      <c r="H2126" s="307">
        <v>34000</v>
      </c>
      <c r="I2126" s="328">
        <v>332180</v>
      </c>
      <c r="J2126" s="333">
        <v>-34000</v>
      </c>
      <c r="K2126" s="289">
        <v>-332180</v>
      </c>
    </row>
    <row r="2127" spans="1:11" s="15" customFormat="1" outlineLevel="2" x14ac:dyDescent="0.3">
      <c r="A2127" s="98" t="s">
        <v>1817</v>
      </c>
      <c r="B2127" s="99" t="s">
        <v>1893</v>
      </c>
      <c r="C2127" s="127">
        <v>92290676119</v>
      </c>
      <c r="D2127" s="288">
        <v>42704</v>
      </c>
      <c r="E2127" s="301">
        <v>9.7799999999999994</v>
      </c>
      <c r="F2127" s="315">
        <v>0</v>
      </c>
      <c r="G2127" s="316">
        <v>0</v>
      </c>
      <c r="H2127" s="307">
        <v>5000</v>
      </c>
      <c r="I2127" s="328">
        <v>48900</v>
      </c>
      <c r="J2127" s="333">
        <v>-5000</v>
      </c>
      <c r="K2127" s="289">
        <v>-48900</v>
      </c>
    </row>
    <row r="2128" spans="1:11" s="15" customFormat="1" outlineLevel="2" x14ac:dyDescent="0.3">
      <c r="A2128" s="98" t="s">
        <v>1817</v>
      </c>
      <c r="B2128" s="99" t="s">
        <v>1893</v>
      </c>
      <c r="C2128" s="127">
        <v>92290676119</v>
      </c>
      <c r="D2128" s="288">
        <v>42704</v>
      </c>
      <c r="E2128" s="301">
        <v>9.8000000000000007</v>
      </c>
      <c r="F2128" s="315">
        <v>0</v>
      </c>
      <c r="G2128" s="316">
        <v>0</v>
      </c>
      <c r="H2128" s="307">
        <v>69000</v>
      </c>
      <c r="I2128" s="328">
        <v>676200</v>
      </c>
      <c r="J2128" s="333">
        <v>-69000</v>
      </c>
      <c r="K2128" s="289">
        <v>-676200</v>
      </c>
    </row>
    <row r="2129" spans="1:11" s="15" customFormat="1" outlineLevel="2" x14ac:dyDescent="0.3">
      <c r="A2129" s="98" t="s">
        <v>1817</v>
      </c>
      <c r="B2129" s="99" t="s">
        <v>1893</v>
      </c>
      <c r="C2129" s="127">
        <v>92290676119</v>
      </c>
      <c r="D2129" s="288">
        <v>42705</v>
      </c>
      <c r="E2129" s="301">
        <v>9.69</v>
      </c>
      <c r="F2129" s="315">
        <v>0</v>
      </c>
      <c r="G2129" s="316">
        <v>0</v>
      </c>
      <c r="H2129" s="307">
        <v>100000</v>
      </c>
      <c r="I2129" s="328">
        <v>969000</v>
      </c>
      <c r="J2129" s="333">
        <v>-100000</v>
      </c>
      <c r="K2129" s="289">
        <v>-969000</v>
      </c>
    </row>
    <row r="2130" spans="1:11" s="15" customFormat="1" outlineLevel="2" x14ac:dyDescent="0.3">
      <c r="A2130" s="98" t="s">
        <v>1817</v>
      </c>
      <c r="B2130" s="99" t="s">
        <v>1893</v>
      </c>
      <c r="C2130" s="127">
        <v>92290676119</v>
      </c>
      <c r="D2130" s="288">
        <v>42705</v>
      </c>
      <c r="E2130" s="301">
        <v>9.7100000000000009</v>
      </c>
      <c r="F2130" s="315">
        <v>0</v>
      </c>
      <c r="G2130" s="316">
        <v>0</v>
      </c>
      <c r="H2130" s="307">
        <v>84000</v>
      </c>
      <c r="I2130" s="328">
        <v>815640</v>
      </c>
      <c r="J2130" s="333">
        <v>-84000</v>
      </c>
      <c r="K2130" s="289">
        <v>-815640</v>
      </c>
    </row>
    <row r="2131" spans="1:11" s="15" customFormat="1" outlineLevel="2" x14ac:dyDescent="0.3">
      <c r="A2131" s="98" t="s">
        <v>1817</v>
      </c>
      <c r="B2131" s="99" t="s">
        <v>1893</v>
      </c>
      <c r="C2131" s="127">
        <v>92290676119</v>
      </c>
      <c r="D2131" s="288">
        <v>42705</v>
      </c>
      <c r="E2131" s="301">
        <v>9.7200000000000006</v>
      </c>
      <c r="F2131" s="315">
        <v>0</v>
      </c>
      <c r="G2131" s="316">
        <v>0</v>
      </c>
      <c r="H2131" s="307">
        <v>127000</v>
      </c>
      <c r="I2131" s="328">
        <v>1234440</v>
      </c>
      <c r="J2131" s="333">
        <v>-127000</v>
      </c>
      <c r="K2131" s="289">
        <v>-1234440</v>
      </c>
    </row>
    <row r="2132" spans="1:11" s="15" customFormat="1" outlineLevel="2" x14ac:dyDescent="0.3">
      <c r="A2132" s="98" t="s">
        <v>1817</v>
      </c>
      <c r="B2132" s="99" t="s">
        <v>1893</v>
      </c>
      <c r="C2132" s="127">
        <v>92290676119</v>
      </c>
      <c r="D2132" s="288">
        <v>42705</v>
      </c>
      <c r="E2132" s="301">
        <v>9.74</v>
      </c>
      <c r="F2132" s="315">
        <v>0</v>
      </c>
      <c r="G2132" s="316">
        <v>0</v>
      </c>
      <c r="H2132" s="307">
        <v>39000</v>
      </c>
      <c r="I2132" s="328">
        <v>379860</v>
      </c>
      <c r="J2132" s="333">
        <v>-39000</v>
      </c>
      <c r="K2132" s="289">
        <v>-379860</v>
      </c>
    </row>
    <row r="2133" spans="1:11" s="15" customFormat="1" outlineLevel="2" x14ac:dyDescent="0.3">
      <c r="A2133" s="98" t="s">
        <v>1817</v>
      </c>
      <c r="B2133" s="99" t="s">
        <v>1893</v>
      </c>
      <c r="C2133" s="127">
        <v>92290676119</v>
      </c>
      <c r="D2133" s="288">
        <v>42705</v>
      </c>
      <c r="E2133" s="301">
        <v>9.75</v>
      </c>
      <c r="F2133" s="315">
        <v>0</v>
      </c>
      <c r="G2133" s="316">
        <v>0</v>
      </c>
      <c r="H2133" s="307">
        <v>200000</v>
      </c>
      <c r="I2133" s="328">
        <v>1950000</v>
      </c>
      <c r="J2133" s="333">
        <v>-200000</v>
      </c>
      <c r="K2133" s="289">
        <v>-1950000</v>
      </c>
    </row>
    <row r="2134" spans="1:11" s="15" customFormat="1" outlineLevel="2" x14ac:dyDescent="0.3">
      <c r="A2134" s="98" t="s">
        <v>1817</v>
      </c>
      <c r="B2134" s="99" t="s">
        <v>1893</v>
      </c>
      <c r="C2134" s="127">
        <v>92290676119</v>
      </c>
      <c r="D2134" s="288">
        <v>42705</v>
      </c>
      <c r="E2134" s="301">
        <v>9.8000000000000007</v>
      </c>
      <c r="F2134" s="315">
        <v>0</v>
      </c>
      <c r="G2134" s="316">
        <v>0</v>
      </c>
      <c r="H2134" s="307">
        <v>100000</v>
      </c>
      <c r="I2134" s="328">
        <v>980000</v>
      </c>
      <c r="J2134" s="333">
        <v>-100000</v>
      </c>
      <c r="K2134" s="289">
        <v>-980000</v>
      </c>
    </row>
    <row r="2135" spans="1:11" s="15" customFormat="1" outlineLevel="2" x14ac:dyDescent="0.3">
      <c r="A2135" s="98" t="s">
        <v>1817</v>
      </c>
      <c r="B2135" s="99" t="s">
        <v>1893</v>
      </c>
      <c r="C2135" s="127">
        <v>92290676119</v>
      </c>
      <c r="D2135" s="288">
        <v>42717</v>
      </c>
      <c r="E2135" s="301">
        <v>9.0299999999999994</v>
      </c>
      <c r="F2135" s="315">
        <v>50000</v>
      </c>
      <c r="G2135" s="316">
        <v>451500</v>
      </c>
      <c r="H2135" s="306">
        <v>0</v>
      </c>
      <c r="I2135" s="301">
        <v>0</v>
      </c>
      <c r="J2135" s="333">
        <v>50000</v>
      </c>
      <c r="K2135" s="289">
        <v>451500</v>
      </c>
    </row>
    <row r="2136" spans="1:11" s="15" customFormat="1" outlineLevel="2" x14ac:dyDescent="0.3">
      <c r="A2136" s="98" t="s">
        <v>1817</v>
      </c>
      <c r="B2136" s="99" t="s">
        <v>1893</v>
      </c>
      <c r="C2136" s="127">
        <v>92290676119</v>
      </c>
      <c r="D2136" s="288">
        <v>42717</v>
      </c>
      <c r="E2136" s="301">
        <v>9.0399999999999991</v>
      </c>
      <c r="F2136" s="315">
        <v>80000</v>
      </c>
      <c r="G2136" s="316">
        <v>723200</v>
      </c>
      <c r="H2136" s="306">
        <v>0</v>
      </c>
      <c r="I2136" s="301">
        <v>0</v>
      </c>
      <c r="J2136" s="333">
        <v>80000</v>
      </c>
      <c r="K2136" s="289">
        <v>723200</v>
      </c>
    </row>
    <row r="2137" spans="1:11" s="15" customFormat="1" outlineLevel="2" x14ac:dyDescent="0.3">
      <c r="A2137" s="98" t="s">
        <v>1817</v>
      </c>
      <c r="B2137" s="99" t="s">
        <v>1893</v>
      </c>
      <c r="C2137" s="127">
        <v>92290676119</v>
      </c>
      <c r="D2137" s="288">
        <v>42717</v>
      </c>
      <c r="E2137" s="301">
        <v>9.14</v>
      </c>
      <c r="F2137" s="315">
        <v>23000</v>
      </c>
      <c r="G2137" s="316">
        <v>210220</v>
      </c>
      <c r="H2137" s="306">
        <v>0</v>
      </c>
      <c r="I2137" s="301">
        <v>0</v>
      </c>
      <c r="J2137" s="333">
        <v>23000</v>
      </c>
      <c r="K2137" s="289">
        <v>210220</v>
      </c>
    </row>
    <row r="2138" spans="1:11" s="15" customFormat="1" outlineLevel="2" x14ac:dyDescent="0.3">
      <c r="A2138" s="98" t="s">
        <v>1817</v>
      </c>
      <c r="B2138" s="99" t="s">
        <v>1893</v>
      </c>
      <c r="C2138" s="127">
        <v>92290676119</v>
      </c>
      <c r="D2138" s="288">
        <v>42720</v>
      </c>
      <c r="E2138" s="301">
        <v>9.0500000000000007</v>
      </c>
      <c r="F2138" s="315">
        <v>295000</v>
      </c>
      <c r="G2138" s="316">
        <v>2669750</v>
      </c>
      <c r="H2138" s="306">
        <v>0</v>
      </c>
      <c r="I2138" s="301">
        <v>0</v>
      </c>
      <c r="J2138" s="333">
        <v>295000</v>
      </c>
      <c r="K2138" s="289">
        <v>2669750</v>
      </c>
    </row>
    <row r="2139" spans="1:11" s="15" customFormat="1" outlineLevel="2" x14ac:dyDescent="0.3">
      <c r="A2139" s="98" t="s">
        <v>1817</v>
      </c>
      <c r="B2139" s="99" t="s">
        <v>1893</v>
      </c>
      <c r="C2139" s="127">
        <v>92290676119</v>
      </c>
      <c r="D2139" s="288">
        <v>42720</v>
      </c>
      <c r="E2139" s="301">
        <v>9.07</v>
      </c>
      <c r="F2139" s="315">
        <v>30000</v>
      </c>
      <c r="G2139" s="316">
        <v>272100</v>
      </c>
      <c r="H2139" s="306">
        <v>0</v>
      </c>
      <c r="I2139" s="301">
        <v>0</v>
      </c>
      <c r="J2139" s="333">
        <v>30000</v>
      </c>
      <c r="K2139" s="289">
        <v>272100</v>
      </c>
    </row>
    <row r="2140" spans="1:11" s="15" customFormat="1" outlineLevel="2" x14ac:dyDescent="0.3">
      <c r="A2140" s="98" t="s">
        <v>1817</v>
      </c>
      <c r="B2140" s="99" t="s">
        <v>1893</v>
      </c>
      <c r="C2140" s="127">
        <v>92290676119</v>
      </c>
      <c r="D2140" s="288">
        <v>42720</v>
      </c>
      <c r="E2140" s="301">
        <v>9.09</v>
      </c>
      <c r="F2140" s="315">
        <v>3000</v>
      </c>
      <c r="G2140" s="316">
        <v>27270</v>
      </c>
      <c r="H2140" s="306">
        <v>0</v>
      </c>
      <c r="I2140" s="301">
        <v>0</v>
      </c>
      <c r="J2140" s="333">
        <v>3000</v>
      </c>
      <c r="K2140" s="289">
        <v>27270</v>
      </c>
    </row>
    <row r="2141" spans="1:11" s="15" customFormat="1" outlineLevel="2" x14ac:dyDescent="0.3">
      <c r="A2141" s="98" t="s">
        <v>1817</v>
      </c>
      <c r="B2141" s="99" t="s">
        <v>1893</v>
      </c>
      <c r="C2141" s="127">
        <v>92290676119</v>
      </c>
      <c r="D2141" s="288">
        <v>42720</v>
      </c>
      <c r="E2141" s="301">
        <v>9.11</v>
      </c>
      <c r="F2141" s="315">
        <v>50000</v>
      </c>
      <c r="G2141" s="316">
        <v>455500</v>
      </c>
      <c r="H2141" s="306">
        <v>0</v>
      </c>
      <c r="I2141" s="301">
        <v>0</v>
      </c>
      <c r="J2141" s="333">
        <v>50000</v>
      </c>
      <c r="K2141" s="289">
        <v>455500</v>
      </c>
    </row>
    <row r="2142" spans="1:11" s="15" customFormat="1" outlineLevel="2" x14ac:dyDescent="0.3">
      <c r="A2142" s="98" t="s">
        <v>1817</v>
      </c>
      <c r="B2142" s="99" t="s">
        <v>1893</v>
      </c>
      <c r="C2142" s="127">
        <v>92290676119</v>
      </c>
      <c r="D2142" s="288">
        <v>42720</v>
      </c>
      <c r="E2142" s="301">
        <v>9.1199999999999992</v>
      </c>
      <c r="F2142" s="315">
        <v>100000</v>
      </c>
      <c r="G2142" s="316">
        <v>912000</v>
      </c>
      <c r="H2142" s="306">
        <v>0</v>
      </c>
      <c r="I2142" s="301">
        <v>0</v>
      </c>
      <c r="J2142" s="333">
        <v>100000</v>
      </c>
      <c r="K2142" s="289">
        <v>912000</v>
      </c>
    </row>
    <row r="2143" spans="1:11" s="15" customFormat="1" outlineLevel="2" x14ac:dyDescent="0.3">
      <c r="A2143" s="98" t="s">
        <v>1817</v>
      </c>
      <c r="B2143" s="99" t="s">
        <v>1893</v>
      </c>
      <c r="C2143" s="127">
        <v>92290676119</v>
      </c>
      <c r="D2143" s="288">
        <v>42720</v>
      </c>
      <c r="E2143" s="301">
        <v>9.1300000000000008</v>
      </c>
      <c r="F2143" s="315">
        <v>297000</v>
      </c>
      <c r="G2143" s="316">
        <v>2711610</v>
      </c>
      <c r="H2143" s="306">
        <v>0</v>
      </c>
      <c r="I2143" s="301">
        <v>0</v>
      </c>
      <c r="J2143" s="333">
        <v>297000</v>
      </c>
      <c r="K2143" s="289">
        <v>2711610</v>
      </c>
    </row>
    <row r="2144" spans="1:11" s="15" customFormat="1" outlineLevel="2" x14ac:dyDescent="0.3">
      <c r="A2144" s="98" t="s">
        <v>1817</v>
      </c>
      <c r="B2144" s="99" t="s">
        <v>1893</v>
      </c>
      <c r="C2144" s="127">
        <v>92290676119</v>
      </c>
      <c r="D2144" s="288">
        <v>42720</v>
      </c>
      <c r="E2144" s="301">
        <v>9.14</v>
      </c>
      <c r="F2144" s="315">
        <v>300000</v>
      </c>
      <c r="G2144" s="316">
        <v>2742000</v>
      </c>
      <c r="H2144" s="306">
        <v>0</v>
      </c>
      <c r="I2144" s="301">
        <v>0</v>
      </c>
      <c r="J2144" s="333">
        <v>300000</v>
      </c>
      <c r="K2144" s="289">
        <v>2742000</v>
      </c>
    </row>
    <row r="2145" spans="1:11" s="15" customFormat="1" outlineLevel="2" x14ac:dyDescent="0.3">
      <c r="A2145" s="98" t="s">
        <v>1817</v>
      </c>
      <c r="B2145" s="99" t="s">
        <v>1893</v>
      </c>
      <c r="C2145" s="127">
        <v>92290676119</v>
      </c>
      <c r="D2145" s="288">
        <v>42720</v>
      </c>
      <c r="E2145" s="301">
        <v>9.15</v>
      </c>
      <c r="F2145" s="315">
        <v>425000</v>
      </c>
      <c r="G2145" s="316">
        <v>3888750</v>
      </c>
      <c r="H2145" s="306">
        <v>0</v>
      </c>
      <c r="I2145" s="301">
        <v>0</v>
      </c>
      <c r="J2145" s="333">
        <v>425000</v>
      </c>
      <c r="K2145" s="289">
        <v>3888750</v>
      </c>
    </row>
    <row r="2146" spans="1:11" s="15" customFormat="1" outlineLevel="2" x14ac:dyDescent="0.3">
      <c r="A2146" s="98" t="s">
        <v>1817</v>
      </c>
      <c r="B2146" s="99" t="s">
        <v>1893</v>
      </c>
      <c r="C2146" s="127">
        <v>92290676119</v>
      </c>
      <c r="D2146" s="288">
        <v>42723</v>
      </c>
      <c r="E2146" s="301">
        <v>8.77</v>
      </c>
      <c r="F2146" s="315">
        <v>300000</v>
      </c>
      <c r="G2146" s="316">
        <v>2631000</v>
      </c>
      <c r="H2146" s="306">
        <v>0</v>
      </c>
      <c r="I2146" s="301">
        <v>0</v>
      </c>
      <c r="J2146" s="333">
        <v>300000</v>
      </c>
      <c r="K2146" s="289">
        <v>2631000</v>
      </c>
    </row>
    <row r="2147" spans="1:11" s="15" customFormat="1" outlineLevel="2" x14ac:dyDescent="0.3">
      <c r="A2147" s="98" t="s">
        <v>1817</v>
      </c>
      <c r="B2147" s="99" t="s">
        <v>1893</v>
      </c>
      <c r="C2147" s="127">
        <v>92290676119</v>
      </c>
      <c r="D2147" s="288">
        <v>42723</v>
      </c>
      <c r="E2147" s="301">
        <v>8.82</v>
      </c>
      <c r="F2147" s="315">
        <v>100000</v>
      </c>
      <c r="G2147" s="316">
        <v>882000</v>
      </c>
      <c r="H2147" s="306">
        <v>0</v>
      </c>
      <c r="I2147" s="301">
        <v>0</v>
      </c>
      <c r="J2147" s="333">
        <v>100000</v>
      </c>
      <c r="K2147" s="289">
        <v>882000</v>
      </c>
    </row>
    <row r="2148" spans="1:11" s="15" customFormat="1" outlineLevel="2" x14ac:dyDescent="0.3">
      <c r="A2148" s="98" t="s">
        <v>1817</v>
      </c>
      <c r="B2148" s="99" t="s">
        <v>1893</v>
      </c>
      <c r="C2148" s="127">
        <v>92290676119</v>
      </c>
      <c r="D2148" s="288">
        <v>42723</v>
      </c>
      <c r="E2148" s="301">
        <v>8.83</v>
      </c>
      <c r="F2148" s="315">
        <v>200000</v>
      </c>
      <c r="G2148" s="316">
        <v>1766000</v>
      </c>
      <c r="H2148" s="306">
        <v>0</v>
      </c>
      <c r="I2148" s="301">
        <v>0</v>
      </c>
      <c r="J2148" s="333">
        <v>200000</v>
      </c>
      <c r="K2148" s="289">
        <v>1766000</v>
      </c>
    </row>
    <row r="2149" spans="1:11" s="15" customFormat="1" outlineLevel="2" x14ac:dyDescent="0.3">
      <c r="A2149" s="98" t="s">
        <v>1817</v>
      </c>
      <c r="B2149" s="99" t="s">
        <v>1893</v>
      </c>
      <c r="C2149" s="127">
        <v>92290676119</v>
      </c>
      <c r="D2149" s="288">
        <v>42723</v>
      </c>
      <c r="E2149" s="301">
        <v>8.84</v>
      </c>
      <c r="F2149" s="315">
        <v>603000</v>
      </c>
      <c r="G2149" s="316">
        <v>5330520</v>
      </c>
      <c r="H2149" s="306">
        <v>0</v>
      </c>
      <c r="I2149" s="301">
        <v>0</v>
      </c>
      <c r="J2149" s="333">
        <v>603000</v>
      </c>
      <c r="K2149" s="289">
        <v>5330520</v>
      </c>
    </row>
    <row r="2150" spans="1:11" s="15" customFormat="1" outlineLevel="2" x14ac:dyDescent="0.3">
      <c r="A2150" s="98" t="s">
        <v>1817</v>
      </c>
      <c r="B2150" s="99" t="s">
        <v>1893</v>
      </c>
      <c r="C2150" s="127">
        <v>92290676119</v>
      </c>
      <c r="D2150" s="288">
        <v>42723</v>
      </c>
      <c r="E2150" s="301">
        <v>8.85</v>
      </c>
      <c r="F2150" s="315">
        <v>147000</v>
      </c>
      <c r="G2150" s="316">
        <v>1300950</v>
      </c>
      <c r="H2150" s="306">
        <v>0</v>
      </c>
      <c r="I2150" s="301">
        <v>0</v>
      </c>
      <c r="J2150" s="333">
        <v>147000</v>
      </c>
      <c r="K2150" s="289">
        <v>1300950</v>
      </c>
    </row>
    <row r="2151" spans="1:11" s="15" customFormat="1" outlineLevel="2" x14ac:dyDescent="0.3">
      <c r="A2151" s="98" t="s">
        <v>1817</v>
      </c>
      <c r="B2151" s="99" t="s">
        <v>1893</v>
      </c>
      <c r="C2151" s="127">
        <v>92290676119</v>
      </c>
      <c r="D2151" s="288">
        <v>42724</v>
      </c>
      <c r="E2151" s="301">
        <v>8.6999999999999993</v>
      </c>
      <c r="F2151" s="315">
        <v>50000</v>
      </c>
      <c r="G2151" s="316">
        <v>435000</v>
      </c>
      <c r="H2151" s="306">
        <v>0</v>
      </c>
      <c r="I2151" s="301">
        <v>0</v>
      </c>
      <c r="J2151" s="333">
        <v>50000</v>
      </c>
      <c r="K2151" s="289">
        <v>435000</v>
      </c>
    </row>
    <row r="2152" spans="1:11" s="15" customFormat="1" outlineLevel="2" x14ac:dyDescent="0.3">
      <c r="A2152" s="98" t="s">
        <v>1817</v>
      </c>
      <c r="B2152" s="99" t="s">
        <v>1893</v>
      </c>
      <c r="C2152" s="127">
        <v>92290676119</v>
      </c>
      <c r="D2152" s="288">
        <v>42724</v>
      </c>
      <c r="E2152" s="301">
        <v>8.7100000000000009</v>
      </c>
      <c r="F2152" s="315">
        <v>200000</v>
      </c>
      <c r="G2152" s="316">
        <v>1742000</v>
      </c>
      <c r="H2152" s="306">
        <v>0</v>
      </c>
      <c r="I2152" s="301">
        <v>0</v>
      </c>
      <c r="J2152" s="333">
        <v>200000</v>
      </c>
      <c r="K2152" s="289">
        <v>1742000</v>
      </c>
    </row>
    <row r="2153" spans="1:11" s="15" customFormat="1" outlineLevel="2" x14ac:dyDescent="0.3">
      <c r="A2153" s="98" t="s">
        <v>1817</v>
      </c>
      <c r="B2153" s="99" t="s">
        <v>1893</v>
      </c>
      <c r="C2153" s="127">
        <v>92290676119</v>
      </c>
      <c r="D2153" s="288">
        <v>42724</v>
      </c>
      <c r="E2153" s="301">
        <v>8.7200000000000006</v>
      </c>
      <c r="F2153" s="315">
        <v>182000</v>
      </c>
      <c r="G2153" s="316">
        <v>1587040</v>
      </c>
      <c r="H2153" s="306">
        <v>0</v>
      </c>
      <c r="I2153" s="301">
        <v>0</v>
      </c>
      <c r="J2153" s="333">
        <v>182000</v>
      </c>
      <c r="K2153" s="289">
        <v>1587040</v>
      </c>
    </row>
    <row r="2154" spans="1:11" s="15" customFormat="1" outlineLevel="2" x14ac:dyDescent="0.3">
      <c r="A2154" s="98" t="s">
        <v>1817</v>
      </c>
      <c r="B2154" s="99" t="s">
        <v>1893</v>
      </c>
      <c r="C2154" s="127">
        <v>92290676119</v>
      </c>
      <c r="D2154" s="288">
        <v>42724</v>
      </c>
      <c r="E2154" s="301">
        <v>8.73</v>
      </c>
      <c r="F2154" s="315">
        <v>98000</v>
      </c>
      <c r="G2154" s="316">
        <v>855540</v>
      </c>
      <c r="H2154" s="306">
        <v>0</v>
      </c>
      <c r="I2154" s="301">
        <v>0</v>
      </c>
      <c r="J2154" s="333">
        <v>98000</v>
      </c>
      <c r="K2154" s="289">
        <v>855540</v>
      </c>
    </row>
    <row r="2155" spans="1:11" s="15" customFormat="1" outlineLevel="2" x14ac:dyDescent="0.3">
      <c r="A2155" s="98" t="s">
        <v>1817</v>
      </c>
      <c r="B2155" s="99" t="s">
        <v>1893</v>
      </c>
      <c r="C2155" s="127">
        <v>92290676119</v>
      </c>
      <c r="D2155" s="288">
        <v>42724</v>
      </c>
      <c r="E2155" s="301">
        <v>8.75</v>
      </c>
      <c r="F2155" s="315">
        <v>50000</v>
      </c>
      <c r="G2155" s="316">
        <v>437500</v>
      </c>
      <c r="H2155" s="306">
        <v>0</v>
      </c>
      <c r="I2155" s="301">
        <v>0</v>
      </c>
      <c r="J2155" s="333">
        <v>50000</v>
      </c>
      <c r="K2155" s="289">
        <v>437500</v>
      </c>
    </row>
    <row r="2156" spans="1:11" s="15" customFormat="1" outlineLevel="2" x14ac:dyDescent="0.3">
      <c r="A2156" s="98" t="s">
        <v>1817</v>
      </c>
      <c r="B2156" s="99" t="s">
        <v>1893</v>
      </c>
      <c r="C2156" s="127">
        <v>92290676119</v>
      </c>
      <c r="D2156" s="288">
        <v>42724</v>
      </c>
      <c r="E2156" s="301">
        <v>8.77</v>
      </c>
      <c r="F2156" s="315">
        <v>50000</v>
      </c>
      <c r="G2156" s="316">
        <v>438500</v>
      </c>
      <c r="H2156" s="306">
        <v>0</v>
      </c>
      <c r="I2156" s="301">
        <v>0</v>
      </c>
      <c r="J2156" s="333">
        <v>50000</v>
      </c>
      <c r="K2156" s="289">
        <v>438500</v>
      </c>
    </row>
    <row r="2157" spans="1:11" s="15" customFormat="1" outlineLevel="2" x14ac:dyDescent="0.3">
      <c r="A2157" s="98" t="s">
        <v>1817</v>
      </c>
      <c r="B2157" s="99" t="s">
        <v>1893</v>
      </c>
      <c r="C2157" s="127">
        <v>92290676119</v>
      </c>
      <c r="D2157" s="288">
        <v>42724</v>
      </c>
      <c r="E2157" s="301">
        <v>8.7899999999999991</v>
      </c>
      <c r="F2157" s="315">
        <v>40000</v>
      </c>
      <c r="G2157" s="316">
        <v>351600</v>
      </c>
      <c r="H2157" s="306">
        <v>0</v>
      </c>
      <c r="I2157" s="301">
        <v>0</v>
      </c>
      <c r="J2157" s="333">
        <v>40000</v>
      </c>
      <c r="K2157" s="289">
        <v>351600</v>
      </c>
    </row>
    <row r="2158" spans="1:11" s="15" customFormat="1" outlineLevel="2" x14ac:dyDescent="0.3">
      <c r="A2158" s="98" t="s">
        <v>1817</v>
      </c>
      <c r="B2158" s="99" t="s">
        <v>1893</v>
      </c>
      <c r="C2158" s="127">
        <v>92290676119</v>
      </c>
      <c r="D2158" s="288">
        <v>42724</v>
      </c>
      <c r="E2158" s="301">
        <v>9.1</v>
      </c>
      <c r="F2158" s="315">
        <v>0</v>
      </c>
      <c r="G2158" s="316">
        <v>0</v>
      </c>
      <c r="H2158" s="307">
        <v>8000</v>
      </c>
      <c r="I2158" s="328">
        <v>72800</v>
      </c>
      <c r="J2158" s="333">
        <v>-8000</v>
      </c>
      <c r="K2158" s="289">
        <v>-72800</v>
      </c>
    </row>
    <row r="2159" spans="1:11" s="15" customFormat="1" outlineLevel="2" x14ac:dyDescent="0.3">
      <c r="A2159" s="98" t="s">
        <v>1817</v>
      </c>
      <c r="B2159" s="99" t="s">
        <v>1893</v>
      </c>
      <c r="C2159" s="127">
        <v>92290676119</v>
      </c>
      <c r="D2159" s="288">
        <v>42724</v>
      </c>
      <c r="E2159" s="301">
        <v>9.27</v>
      </c>
      <c r="F2159" s="315">
        <v>100000</v>
      </c>
      <c r="G2159" s="316">
        <v>927000</v>
      </c>
      <c r="H2159" s="306">
        <v>0</v>
      </c>
      <c r="I2159" s="301">
        <v>0</v>
      </c>
      <c r="J2159" s="333">
        <v>100000</v>
      </c>
      <c r="K2159" s="289">
        <v>927000</v>
      </c>
    </row>
    <row r="2160" spans="1:11" s="15" customFormat="1" outlineLevel="2" x14ac:dyDescent="0.3">
      <c r="A2160" s="98" t="s">
        <v>1817</v>
      </c>
      <c r="B2160" s="99" t="s">
        <v>1893</v>
      </c>
      <c r="C2160" s="127">
        <v>92290676119</v>
      </c>
      <c r="D2160" s="288">
        <v>42724</v>
      </c>
      <c r="E2160" s="301">
        <v>9.2799999999999994</v>
      </c>
      <c r="F2160" s="315">
        <v>45000</v>
      </c>
      <c r="G2160" s="316">
        <v>417600</v>
      </c>
      <c r="H2160" s="306">
        <v>0</v>
      </c>
      <c r="I2160" s="301">
        <v>0</v>
      </c>
      <c r="J2160" s="333">
        <v>45000</v>
      </c>
      <c r="K2160" s="289">
        <v>417600</v>
      </c>
    </row>
    <row r="2161" spans="1:11" s="15" customFormat="1" outlineLevel="2" x14ac:dyDescent="0.3">
      <c r="A2161" s="98" t="s">
        <v>1817</v>
      </c>
      <c r="B2161" s="99" t="s">
        <v>1893</v>
      </c>
      <c r="C2161" s="127">
        <v>92290676119</v>
      </c>
      <c r="D2161" s="288">
        <v>42724</v>
      </c>
      <c r="E2161" s="301">
        <v>9.2899999999999991</v>
      </c>
      <c r="F2161" s="315">
        <v>200000</v>
      </c>
      <c r="G2161" s="316">
        <v>1858000</v>
      </c>
      <c r="H2161" s="306">
        <v>0</v>
      </c>
      <c r="I2161" s="301">
        <v>0</v>
      </c>
      <c r="J2161" s="333">
        <v>200000</v>
      </c>
      <c r="K2161" s="289">
        <v>1858000</v>
      </c>
    </row>
    <row r="2162" spans="1:11" s="15" customFormat="1" outlineLevel="2" x14ac:dyDescent="0.3">
      <c r="A2162" s="98" t="s">
        <v>1817</v>
      </c>
      <c r="B2162" s="99" t="s">
        <v>1893</v>
      </c>
      <c r="C2162" s="127">
        <v>92290676119</v>
      </c>
      <c r="D2162" s="288">
        <v>42724</v>
      </c>
      <c r="E2162" s="301">
        <v>9.31</v>
      </c>
      <c r="F2162" s="315">
        <v>62000</v>
      </c>
      <c r="G2162" s="316">
        <v>577220</v>
      </c>
      <c r="H2162" s="306">
        <v>0</v>
      </c>
      <c r="I2162" s="301">
        <v>0</v>
      </c>
      <c r="J2162" s="333">
        <v>62000</v>
      </c>
      <c r="K2162" s="289">
        <v>577220</v>
      </c>
    </row>
    <row r="2163" spans="1:11" s="15" customFormat="1" outlineLevel="2" x14ac:dyDescent="0.3">
      <c r="A2163" s="98" t="s">
        <v>1817</v>
      </c>
      <c r="B2163" s="99" t="s">
        <v>1893</v>
      </c>
      <c r="C2163" s="127">
        <v>92290676119</v>
      </c>
      <c r="D2163" s="288">
        <v>42724</v>
      </c>
      <c r="E2163" s="301">
        <v>9.33</v>
      </c>
      <c r="F2163" s="315">
        <v>171000</v>
      </c>
      <c r="G2163" s="316">
        <v>1595430</v>
      </c>
      <c r="H2163" s="306">
        <v>0</v>
      </c>
      <c r="I2163" s="301">
        <v>0</v>
      </c>
      <c r="J2163" s="333">
        <v>171000</v>
      </c>
      <c r="K2163" s="289">
        <v>1595430</v>
      </c>
    </row>
    <row r="2164" spans="1:11" s="15" customFormat="1" outlineLevel="2" x14ac:dyDescent="0.3">
      <c r="A2164" s="98" t="s">
        <v>1817</v>
      </c>
      <c r="B2164" s="99" t="s">
        <v>1893</v>
      </c>
      <c r="C2164" s="127">
        <v>92290676119</v>
      </c>
      <c r="D2164" s="288">
        <v>42724</v>
      </c>
      <c r="E2164" s="301">
        <v>9.34</v>
      </c>
      <c r="F2164" s="315">
        <v>728000</v>
      </c>
      <c r="G2164" s="316">
        <v>6799520</v>
      </c>
      <c r="H2164" s="306">
        <v>0</v>
      </c>
      <c r="I2164" s="301">
        <v>0</v>
      </c>
      <c r="J2164" s="333">
        <v>728000</v>
      </c>
      <c r="K2164" s="289">
        <v>6799520</v>
      </c>
    </row>
    <row r="2165" spans="1:11" s="15" customFormat="1" outlineLevel="2" x14ac:dyDescent="0.3">
      <c r="A2165" s="98" t="s">
        <v>1817</v>
      </c>
      <c r="B2165" s="99" t="s">
        <v>1893</v>
      </c>
      <c r="C2165" s="127">
        <v>92290676119</v>
      </c>
      <c r="D2165" s="288">
        <v>42724</v>
      </c>
      <c r="E2165" s="301">
        <v>9.35</v>
      </c>
      <c r="F2165" s="315">
        <v>223000</v>
      </c>
      <c r="G2165" s="316">
        <v>2085050</v>
      </c>
      <c r="H2165" s="306">
        <v>0</v>
      </c>
      <c r="I2165" s="301">
        <v>0</v>
      </c>
      <c r="J2165" s="333">
        <v>223000</v>
      </c>
      <c r="K2165" s="289">
        <v>2085050</v>
      </c>
    </row>
    <row r="2166" spans="1:11" s="15" customFormat="1" outlineLevel="2" x14ac:dyDescent="0.3">
      <c r="A2166" s="98" t="s">
        <v>1817</v>
      </c>
      <c r="B2166" s="99" t="s">
        <v>1893</v>
      </c>
      <c r="C2166" s="127">
        <v>92290676119</v>
      </c>
      <c r="D2166" s="288">
        <v>42724</v>
      </c>
      <c r="E2166" s="301">
        <v>9.36</v>
      </c>
      <c r="F2166" s="315">
        <v>200000</v>
      </c>
      <c r="G2166" s="316">
        <v>1872000</v>
      </c>
      <c r="H2166" s="306">
        <v>0</v>
      </c>
      <c r="I2166" s="301">
        <v>0</v>
      </c>
      <c r="J2166" s="333">
        <v>200000</v>
      </c>
      <c r="K2166" s="289">
        <v>1872000</v>
      </c>
    </row>
    <row r="2167" spans="1:11" s="15" customFormat="1" outlineLevel="2" x14ac:dyDescent="0.3">
      <c r="A2167" s="98" t="s">
        <v>1817</v>
      </c>
      <c r="B2167" s="99" t="s">
        <v>1893</v>
      </c>
      <c r="C2167" s="127">
        <v>92290676119</v>
      </c>
      <c r="D2167" s="288">
        <v>42724</v>
      </c>
      <c r="E2167" s="301">
        <v>9.39</v>
      </c>
      <c r="F2167" s="315">
        <v>200000</v>
      </c>
      <c r="G2167" s="316">
        <v>1878000</v>
      </c>
      <c r="H2167" s="306">
        <v>0</v>
      </c>
      <c r="I2167" s="301">
        <v>0</v>
      </c>
      <c r="J2167" s="333">
        <v>200000</v>
      </c>
      <c r="K2167" s="289">
        <v>1878000</v>
      </c>
    </row>
    <row r="2168" spans="1:11" s="15" customFormat="1" outlineLevel="2" x14ac:dyDescent="0.3">
      <c r="A2168" s="98" t="s">
        <v>1817</v>
      </c>
      <c r="B2168" s="99" t="s">
        <v>1893</v>
      </c>
      <c r="C2168" s="127">
        <v>92290676119</v>
      </c>
      <c r="D2168" s="288">
        <v>42725</v>
      </c>
      <c r="E2168" s="301">
        <v>9.31</v>
      </c>
      <c r="F2168" s="315">
        <v>14000</v>
      </c>
      <c r="G2168" s="316">
        <v>130340</v>
      </c>
      <c r="H2168" s="306">
        <v>0</v>
      </c>
      <c r="I2168" s="301">
        <v>0</v>
      </c>
      <c r="J2168" s="333">
        <v>14000</v>
      </c>
      <c r="K2168" s="289">
        <v>130340</v>
      </c>
    </row>
    <row r="2169" spans="1:11" s="15" customFormat="1" outlineLevel="2" x14ac:dyDescent="0.3">
      <c r="A2169" s="98" t="s">
        <v>1817</v>
      </c>
      <c r="B2169" s="99" t="s">
        <v>1893</v>
      </c>
      <c r="C2169" s="127">
        <v>92290676119</v>
      </c>
      <c r="D2169" s="288">
        <v>42725</v>
      </c>
      <c r="E2169" s="301">
        <v>9.32</v>
      </c>
      <c r="F2169" s="315">
        <v>112000</v>
      </c>
      <c r="G2169" s="316">
        <v>1043840</v>
      </c>
      <c r="H2169" s="306">
        <v>0</v>
      </c>
      <c r="I2169" s="301">
        <v>0</v>
      </c>
      <c r="J2169" s="333">
        <v>112000</v>
      </c>
      <c r="K2169" s="289">
        <v>1043840</v>
      </c>
    </row>
    <row r="2170" spans="1:11" s="15" customFormat="1" outlineLevel="2" x14ac:dyDescent="0.3">
      <c r="A2170" s="98" t="s">
        <v>1817</v>
      </c>
      <c r="B2170" s="99" t="s">
        <v>1893</v>
      </c>
      <c r="C2170" s="127">
        <v>92290676119</v>
      </c>
      <c r="D2170" s="288">
        <v>42725</v>
      </c>
      <c r="E2170" s="301">
        <v>9.33</v>
      </c>
      <c r="F2170" s="315">
        <v>80000</v>
      </c>
      <c r="G2170" s="316">
        <v>746400</v>
      </c>
      <c r="H2170" s="306">
        <v>0</v>
      </c>
      <c r="I2170" s="301">
        <v>0</v>
      </c>
      <c r="J2170" s="333">
        <v>80000</v>
      </c>
      <c r="K2170" s="289">
        <v>746400</v>
      </c>
    </row>
    <row r="2171" spans="1:11" s="15" customFormat="1" outlineLevel="2" x14ac:dyDescent="0.3">
      <c r="A2171" s="98" t="s">
        <v>1817</v>
      </c>
      <c r="B2171" s="99" t="s">
        <v>1893</v>
      </c>
      <c r="C2171" s="127">
        <v>92290676119</v>
      </c>
      <c r="D2171" s="288">
        <v>42725</v>
      </c>
      <c r="E2171" s="301">
        <v>9.34</v>
      </c>
      <c r="F2171" s="315">
        <v>50000</v>
      </c>
      <c r="G2171" s="316">
        <v>467000</v>
      </c>
      <c r="H2171" s="306">
        <v>0</v>
      </c>
      <c r="I2171" s="301">
        <v>0</v>
      </c>
      <c r="J2171" s="333">
        <v>50000</v>
      </c>
      <c r="K2171" s="289">
        <v>467000</v>
      </c>
    </row>
    <row r="2172" spans="1:11" s="15" customFormat="1" outlineLevel="2" x14ac:dyDescent="0.3">
      <c r="A2172" s="98" t="s">
        <v>1817</v>
      </c>
      <c r="B2172" s="99" t="s">
        <v>1893</v>
      </c>
      <c r="C2172" s="127">
        <v>92290676119</v>
      </c>
      <c r="D2172" s="288">
        <v>42725</v>
      </c>
      <c r="E2172" s="301">
        <v>9.35</v>
      </c>
      <c r="F2172" s="315">
        <v>250000</v>
      </c>
      <c r="G2172" s="316">
        <v>2337500</v>
      </c>
      <c r="H2172" s="306">
        <v>0</v>
      </c>
      <c r="I2172" s="301">
        <v>0</v>
      </c>
      <c r="J2172" s="333">
        <v>250000</v>
      </c>
      <c r="K2172" s="289">
        <v>2337500</v>
      </c>
    </row>
    <row r="2173" spans="1:11" s="15" customFormat="1" outlineLevel="2" x14ac:dyDescent="0.3">
      <c r="A2173" s="98" t="s">
        <v>1817</v>
      </c>
      <c r="B2173" s="99" t="s">
        <v>1893</v>
      </c>
      <c r="C2173" s="127">
        <v>92290676119</v>
      </c>
      <c r="D2173" s="288">
        <v>42725</v>
      </c>
      <c r="E2173" s="301">
        <v>9.39</v>
      </c>
      <c r="F2173" s="315">
        <v>14000</v>
      </c>
      <c r="G2173" s="316">
        <v>131460</v>
      </c>
      <c r="H2173" s="306">
        <v>0</v>
      </c>
      <c r="I2173" s="301">
        <v>0</v>
      </c>
      <c r="J2173" s="333">
        <v>14000</v>
      </c>
      <c r="K2173" s="289">
        <v>131460</v>
      </c>
    </row>
    <row r="2174" spans="1:11" s="15" customFormat="1" outlineLevel="2" x14ac:dyDescent="0.3">
      <c r="A2174" s="98" t="s">
        <v>1817</v>
      </c>
      <c r="B2174" s="99" t="s">
        <v>1893</v>
      </c>
      <c r="C2174" s="127">
        <v>92290676119</v>
      </c>
      <c r="D2174" s="288">
        <v>42725</v>
      </c>
      <c r="E2174" s="301">
        <v>9.4499999999999993</v>
      </c>
      <c r="F2174" s="315">
        <v>200000</v>
      </c>
      <c r="G2174" s="316">
        <v>1890000</v>
      </c>
      <c r="H2174" s="306">
        <v>0</v>
      </c>
      <c r="I2174" s="301">
        <v>0</v>
      </c>
      <c r="J2174" s="333">
        <v>200000</v>
      </c>
      <c r="K2174" s="289">
        <v>1890000</v>
      </c>
    </row>
    <row r="2175" spans="1:11" s="15" customFormat="1" outlineLevel="2" x14ac:dyDescent="0.3">
      <c r="A2175" s="98" t="s">
        <v>1817</v>
      </c>
      <c r="B2175" s="99" t="s">
        <v>1893</v>
      </c>
      <c r="C2175" s="127">
        <v>92290676119</v>
      </c>
      <c r="D2175" s="288">
        <v>42725</v>
      </c>
      <c r="E2175" s="301">
        <v>9.4700000000000006</v>
      </c>
      <c r="F2175" s="315">
        <v>200000</v>
      </c>
      <c r="G2175" s="316">
        <v>1894000</v>
      </c>
      <c r="H2175" s="306">
        <v>0</v>
      </c>
      <c r="I2175" s="301">
        <v>0</v>
      </c>
      <c r="J2175" s="333">
        <v>200000</v>
      </c>
      <c r="K2175" s="289">
        <v>1894000</v>
      </c>
    </row>
    <row r="2176" spans="1:11" s="15" customFormat="1" outlineLevel="2" x14ac:dyDescent="0.3">
      <c r="A2176" s="98" t="s">
        <v>1817</v>
      </c>
      <c r="B2176" s="99" t="s">
        <v>1893</v>
      </c>
      <c r="C2176" s="127">
        <v>92290676119</v>
      </c>
      <c r="D2176" s="288">
        <v>42725</v>
      </c>
      <c r="E2176" s="301">
        <v>9.49</v>
      </c>
      <c r="F2176" s="315">
        <v>71000</v>
      </c>
      <c r="G2176" s="316">
        <v>673790</v>
      </c>
      <c r="H2176" s="306">
        <v>0</v>
      </c>
      <c r="I2176" s="301">
        <v>0</v>
      </c>
      <c r="J2176" s="333">
        <v>71000</v>
      </c>
      <c r="K2176" s="289">
        <v>673790</v>
      </c>
    </row>
    <row r="2177" spans="1:11" s="15" customFormat="1" outlineLevel="2" x14ac:dyDescent="0.3">
      <c r="A2177" s="98" t="s">
        <v>1817</v>
      </c>
      <c r="B2177" s="99" t="s">
        <v>1893</v>
      </c>
      <c r="C2177" s="127">
        <v>92290676119</v>
      </c>
      <c r="D2177" s="288">
        <v>42725</v>
      </c>
      <c r="E2177" s="301">
        <v>9.5</v>
      </c>
      <c r="F2177" s="315">
        <v>336000</v>
      </c>
      <c r="G2177" s="316">
        <v>3192000</v>
      </c>
      <c r="H2177" s="306">
        <v>0</v>
      </c>
      <c r="I2177" s="301">
        <v>0</v>
      </c>
      <c r="J2177" s="333">
        <v>336000</v>
      </c>
      <c r="K2177" s="289">
        <v>3192000</v>
      </c>
    </row>
    <row r="2178" spans="1:11" s="15" customFormat="1" outlineLevel="2" x14ac:dyDescent="0.3">
      <c r="A2178" s="98" t="s">
        <v>1817</v>
      </c>
      <c r="B2178" s="99" t="s">
        <v>1893</v>
      </c>
      <c r="C2178" s="127">
        <v>92290676119</v>
      </c>
      <c r="D2178" s="288">
        <v>42725</v>
      </c>
      <c r="E2178" s="301">
        <v>9.6</v>
      </c>
      <c r="F2178" s="315">
        <v>100000</v>
      </c>
      <c r="G2178" s="316">
        <v>960000</v>
      </c>
      <c r="H2178" s="306">
        <v>0</v>
      </c>
      <c r="I2178" s="301">
        <v>0</v>
      </c>
      <c r="J2178" s="333">
        <v>100000</v>
      </c>
      <c r="K2178" s="289">
        <v>960000</v>
      </c>
    </row>
    <row r="2179" spans="1:11" s="15" customFormat="1" outlineLevel="2" x14ac:dyDescent="0.3">
      <c r="A2179" s="98" t="s">
        <v>1817</v>
      </c>
      <c r="B2179" s="99" t="s">
        <v>1893</v>
      </c>
      <c r="C2179" s="127">
        <v>92290676119</v>
      </c>
      <c r="D2179" s="288">
        <v>42725</v>
      </c>
      <c r="E2179" s="301">
        <v>9.64</v>
      </c>
      <c r="F2179" s="315">
        <v>150000</v>
      </c>
      <c r="G2179" s="316">
        <v>1446000</v>
      </c>
      <c r="H2179" s="306">
        <v>0</v>
      </c>
      <c r="I2179" s="301">
        <v>0</v>
      </c>
      <c r="J2179" s="333">
        <v>150000</v>
      </c>
      <c r="K2179" s="289">
        <v>1446000</v>
      </c>
    </row>
    <row r="2180" spans="1:11" s="15" customFormat="1" outlineLevel="2" x14ac:dyDescent="0.3">
      <c r="A2180" s="98" t="s">
        <v>1817</v>
      </c>
      <c r="B2180" s="99" t="s">
        <v>1893</v>
      </c>
      <c r="C2180" s="127">
        <v>92290676119</v>
      </c>
      <c r="D2180" s="288">
        <v>42725</v>
      </c>
      <c r="E2180" s="301">
        <v>9.68</v>
      </c>
      <c r="F2180" s="315">
        <v>100000</v>
      </c>
      <c r="G2180" s="316">
        <v>968000</v>
      </c>
      <c r="H2180" s="306">
        <v>0</v>
      </c>
      <c r="I2180" s="301">
        <v>0</v>
      </c>
      <c r="J2180" s="333">
        <v>100000</v>
      </c>
      <c r="K2180" s="289">
        <v>968000</v>
      </c>
    </row>
    <row r="2181" spans="1:11" s="15" customFormat="1" outlineLevel="2" x14ac:dyDescent="0.3">
      <c r="A2181" s="98" t="s">
        <v>1817</v>
      </c>
      <c r="B2181" s="99" t="s">
        <v>1893</v>
      </c>
      <c r="C2181" s="127">
        <v>92290676119</v>
      </c>
      <c r="D2181" s="288">
        <v>42726</v>
      </c>
      <c r="E2181" s="301">
        <v>9.5</v>
      </c>
      <c r="F2181" s="315">
        <v>50000</v>
      </c>
      <c r="G2181" s="316">
        <v>475000</v>
      </c>
      <c r="H2181" s="306">
        <v>0</v>
      </c>
      <c r="I2181" s="301">
        <v>0</v>
      </c>
      <c r="J2181" s="333">
        <v>50000</v>
      </c>
      <c r="K2181" s="289">
        <v>475000</v>
      </c>
    </row>
    <row r="2182" spans="1:11" s="15" customFormat="1" outlineLevel="2" x14ac:dyDescent="0.3">
      <c r="A2182" s="98" t="s">
        <v>1817</v>
      </c>
      <c r="B2182" s="99" t="s">
        <v>1893</v>
      </c>
      <c r="C2182" s="127">
        <v>92290676119</v>
      </c>
      <c r="D2182" s="288">
        <v>42726</v>
      </c>
      <c r="E2182" s="301">
        <v>9.51</v>
      </c>
      <c r="F2182" s="315">
        <v>50000</v>
      </c>
      <c r="G2182" s="316">
        <v>475500</v>
      </c>
      <c r="H2182" s="306">
        <v>0</v>
      </c>
      <c r="I2182" s="301">
        <v>0</v>
      </c>
      <c r="J2182" s="333">
        <v>50000</v>
      </c>
      <c r="K2182" s="289">
        <v>475500</v>
      </c>
    </row>
    <row r="2183" spans="1:11" s="15" customFormat="1" outlineLevel="2" x14ac:dyDescent="0.3">
      <c r="A2183" s="98" t="s">
        <v>1817</v>
      </c>
      <c r="B2183" s="99" t="s">
        <v>1893</v>
      </c>
      <c r="C2183" s="127">
        <v>92290676119</v>
      </c>
      <c r="D2183" s="288">
        <v>42726</v>
      </c>
      <c r="E2183" s="301">
        <v>9.52</v>
      </c>
      <c r="F2183" s="315">
        <v>100000</v>
      </c>
      <c r="G2183" s="316">
        <v>952000</v>
      </c>
      <c r="H2183" s="306">
        <v>0</v>
      </c>
      <c r="I2183" s="301">
        <v>0</v>
      </c>
      <c r="J2183" s="333">
        <v>100000</v>
      </c>
      <c r="K2183" s="289">
        <v>952000</v>
      </c>
    </row>
    <row r="2184" spans="1:11" s="15" customFormat="1" outlineLevel="2" x14ac:dyDescent="0.3">
      <c r="A2184" s="98" t="s">
        <v>1817</v>
      </c>
      <c r="B2184" s="99" t="s">
        <v>1893</v>
      </c>
      <c r="C2184" s="127">
        <v>92290676119</v>
      </c>
      <c r="D2184" s="288">
        <v>42726</v>
      </c>
      <c r="E2184" s="301">
        <v>9.6</v>
      </c>
      <c r="F2184" s="315">
        <v>248000</v>
      </c>
      <c r="G2184" s="316">
        <v>2380800</v>
      </c>
      <c r="H2184" s="306">
        <v>0</v>
      </c>
      <c r="I2184" s="301">
        <v>0</v>
      </c>
      <c r="J2184" s="333">
        <v>248000</v>
      </c>
      <c r="K2184" s="289">
        <v>2380800</v>
      </c>
    </row>
    <row r="2185" spans="1:11" s="15" customFormat="1" outlineLevel="2" x14ac:dyDescent="0.3">
      <c r="A2185" s="98" t="s">
        <v>1817</v>
      </c>
      <c r="B2185" s="99" t="s">
        <v>1893</v>
      </c>
      <c r="C2185" s="127">
        <v>92290676119</v>
      </c>
      <c r="D2185" s="288">
        <v>42726</v>
      </c>
      <c r="E2185" s="301">
        <v>9.61</v>
      </c>
      <c r="F2185" s="315">
        <v>512000</v>
      </c>
      <c r="G2185" s="316">
        <v>4920320</v>
      </c>
      <c r="H2185" s="306">
        <v>0</v>
      </c>
      <c r="I2185" s="301">
        <v>0</v>
      </c>
      <c r="J2185" s="333">
        <v>512000</v>
      </c>
      <c r="K2185" s="289">
        <v>4920320</v>
      </c>
    </row>
    <row r="2186" spans="1:11" s="15" customFormat="1" outlineLevel="2" x14ac:dyDescent="0.3">
      <c r="A2186" s="98" t="s">
        <v>1817</v>
      </c>
      <c r="B2186" s="99" t="s">
        <v>1893</v>
      </c>
      <c r="C2186" s="127">
        <v>92290676119</v>
      </c>
      <c r="D2186" s="288">
        <v>42726</v>
      </c>
      <c r="E2186" s="301">
        <v>9.6199999999999992</v>
      </c>
      <c r="F2186" s="315">
        <v>486000</v>
      </c>
      <c r="G2186" s="316">
        <v>4675320</v>
      </c>
      <c r="H2186" s="306">
        <v>0</v>
      </c>
      <c r="I2186" s="301">
        <v>0</v>
      </c>
      <c r="J2186" s="333">
        <v>486000</v>
      </c>
      <c r="K2186" s="289">
        <v>4675320</v>
      </c>
    </row>
    <row r="2187" spans="1:11" s="15" customFormat="1" outlineLevel="2" x14ac:dyDescent="0.3">
      <c r="A2187" s="98" t="s">
        <v>1817</v>
      </c>
      <c r="B2187" s="99" t="s">
        <v>1893</v>
      </c>
      <c r="C2187" s="127">
        <v>92290676119</v>
      </c>
      <c r="D2187" s="288">
        <v>42726</v>
      </c>
      <c r="E2187" s="301">
        <v>9.6300000000000008</v>
      </c>
      <c r="F2187" s="315">
        <v>1162000</v>
      </c>
      <c r="G2187" s="316">
        <v>11190060</v>
      </c>
      <c r="H2187" s="306">
        <v>0</v>
      </c>
      <c r="I2187" s="301">
        <v>0</v>
      </c>
      <c r="J2187" s="333">
        <v>1162000</v>
      </c>
      <c r="K2187" s="289">
        <v>11190060</v>
      </c>
    </row>
    <row r="2188" spans="1:11" s="15" customFormat="1" outlineLevel="2" x14ac:dyDescent="0.3">
      <c r="A2188" s="98" t="s">
        <v>1817</v>
      </c>
      <c r="B2188" s="99" t="s">
        <v>1893</v>
      </c>
      <c r="C2188" s="127">
        <v>92290676119</v>
      </c>
      <c r="D2188" s="288">
        <v>42726</v>
      </c>
      <c r="E2188" s="301">
        <v>9.64</v>
      </c>
      <c r="F2188" s="315">
        <v>190000</v>
      </c>
      <c r="G2188" s="316">
        <v>1831600</v>
      </c>
      <c r="H2188" s="306">
        <v>0</v>
      </c>
      <c r="I2188" s="301">
        <v>0</v>
      </c>
      <c r="J2188" s="333">
        <v>190000</v>
      </c>
      <c r="K2188" s="289">
        <v>1831600</v>
      </c>
    </row>
    <row r="2189" spans="1:11" s="15" customFormat="1" outlineLevel="2" x14ac:dyDescent="0.3">
      <c r="A2189" s="98" t="s">
        <v>1817</v>
      </c>
      <c r="B2189" s="99" t="s">
        <v>1893</v>
      </c>
      <c r="C2189" s="127">
        <v>92290676119</v>
      </c>
      <c r="D2189" s="288">
        <v>42726</v>
      </c>
      <c r="E2189" s="301">
        <v>9.65</v>
      </c>
      <c r="F2189" s="315">
        <v>30000</v>
      </c>
      <c r="G2189" s="316">
        <v>289500</v>
      </c>
      <c r="H2189" s="306">
        <v>0</v>
      </c>
      <c r="I2189" s="301">
        <v>0</v>
      </c>
      <c r="J2189" s="333">
        <v>30000</v>
      </c>
      <c r="K2189" s="289">
        <v>289500</v>
      </c>
    </row>
    <row r="2190" spans="1:11" s="15" customFormat="1" outlineLevel="2" x14ac:dyDescent="0.3">
      <c r="A2190" s="98" t="s">
        <v>1817</v>
      </c>
      <c r="B2190" s="99" t="s">
        <v>1893</v>
      </c>
      <c r="C2190" s="127">
        <v>92290676119</v>
      </c>
      <c r="D2190" s="288">
        <v>42727</v>
      </c>
      <c r="E2190" s="301">
        <v>9.3000000000000007</v>
      </c>
      <c r="F2190" s="315">
        <v>27000</v>
      </c>
      <c r="G2190" s="316">
        <v>251100</v>
      </c>
      <c r="H2190" s="306">
        <v>0</v>
      </c>
      <c r="I2190" s="301">
        <v>0</v>
      </c>
      <c r="J2190" s="333">
        <v>27000</v>
      </c>
      <c r="K2190" s="289">
        <v>251100</v>
      </c>
    </row>
    <row r="2191" spans="1:11" s="15" customFormat="1" outlineLevel="2" x14ac:dyDescent="0.3">
      <c r="A2191" s="98" t="s">
        <v>1817</v>
      </c>
      <c r="B2191" s="99" t="s">
        <v>1893</v>
      </c>
      <c r="C2191" s="127">
        <v>92290676119</v>
      </c>
      <c r="D2191" s="288">
        <v>42727</v>
      </c>
      <c r="E2191" s="301">
        <v>9.31</v>
      </c>
      <c r="F2191" s="315">
        <v>50000</v>
      </c>
      <c r="G2191" s="316">
        <v>465500</v>
      </c>
      <c r="H2191" s="306">
        <v>0</v>
      </c>
      <c r="I2191" s="301">
        <v>0</v>
      </c>
      <c r="J2191" s="333">
        <v>50000</v>
      </c>
      <c r="K2191" s="289">
        <v>465500</v>
      </c>
    </row>
    <row r="2192" spans="1:11" s="15" customFormat="1" outlineLevel="2" x14ac:dyDescent="0.3">
      <c r="A2192" s="98" t="s">
        <v>1817</v>
      </c>
      <c r="B2192" s="99" t="s">
        <v>1893</v>
      </c>
      <c r="C2192" s="127">
        <v>92290676119</v>
      </c>
      <c r="D2192" s="288">
        <v>42727</v>
      </c>
      <c r="E2192" s="301">
        <v>9.3800000000000008</v>
      </c>
      <c r="F2192" s="315">
        <v>50000</v>
      </c>
      <c r="G2192" s="316">
        <v>469000</v>
      </c>
      <c r="H2192" s="306">
        <v>0</v>
      </c>
      <c r="I2192" s="301">
        <v>0</v>
      </c>
      <c r="J2192" s="333">
        <v>50000</v>
      </c>
      <c r="K2192" s="289">
        <v>469000</v>
      </c>
    </row>
    <row r="2193" spans="1:11" s="15" customFormat="1" outlineLevel="2" x14ac:dyDescent="0.3">
      <c r="A2193" s="98" t="s">
        <v>1817</v>
      </c>
      <c r="B2193" s="99" t="s">
        <v>1893</v>
      </c>
      <c r="C2193" s="127">
        <v>92290676119</v>
      </c>
      <c r="D2193" s="288">
        <v>42727</v>
      </c>
      <c r="E2193" s="301">
        <v>9.39</v>
      </c>
      <c r="F2193" s="315">
        <v>50000</v>
      </c>
      <c r="G2193" s="316">
        <v>469500</v>
      </c>
      <c r="H2193" s="306">
        <v>0</v>
      </c>
      <c r="I2193" s="301">
        <v>0</v>
      </c>
      <c r="J2193" s="333">
        <v>50000</v>
      </c>
      <c r="K2193" s="289">
        <v>469500</v>
      </c>
    </row>
    <row r="2194" spans="1:11" s="15" customFormat="1" outlineLevel="2" x14ac:dyDescent="0.3">
      <c r="A2194" s="98" t="s">
        <v>1817</v>
      </c>
      <c r="B2194" s="99" t="s">
        <v>1893</v>
      </c>
      <c r="C2194" s="127">
        <v>92290676119</v>
      </c>
      <c r="D2194" s="288">
        <v>42727</v>
      </c>
      <c r="E2194" s="301">
        <v>9.4499999999999993</v>
      </c>
      <c r="F2194" s="315">
        <v>50000</v>
      </c>
      <c r="G2194" s="316">
        <v>472500</v>
      </c>
      <c r="H2194" s="306">
        <v>0</v>
      </c>
      <c r="I2194" s="301">
        <v>0</v>
      </c>
      <c r="J2194" s="333">
        <v>50000</v>
      </c>
      <c r="K2194" s="289">
        <v>472500</v>
      </c>
    </row>
    <row r="2195" spans="1:11" s="15" customFormat="1" outlineLevel="2" x14ac:dyDescent="0.3">
      <c r="A2195" s="98" t="s">
        <v>1817</v>
      </c>
      <c r="B2195" s="99" t="s">
        <v>1893</v>
      </c>
      <c r="C2195" s="127">
        <v>92290676119</v>
      </c>
      <c r="D2195" s="288">
        <v>42727</v>
      </c>
      <c r="E2195" s="301">
        <v>9.4600000000000009</v>
      </c>
      <c r="F2195" s="315">
        <v>23000</v>
      </c>
      <c r="G2195" s="316">
        <v>217580</v>
      </c>
      <c r="H2195" s="306">
        <v>0</v>
      </c>
      <c r="I2195" s="301">
        <v>0</v>
      </c>
      <c r="J2195" s="333">
        <v>23000</v>
      </c>
      <c r="K2195" s="289">
        <v>217580</v>
      </c>
    </row>
    <row r="2196" spans="1:11" s="15" customFormat="1" outlineLevel="2" x14ac:dyDescent="0.3">
      <c r="A2196" s="98" t="s">
        <v>1817</v>
      </c>
      <c r="B2196" s="99" t="s">
        <v>1893</v>
      </c>
      <c r="C2196" s="127">
        <v>92290676119</v>
      </c>
      <c r="D2196" s="288">
        <v>42745</v>
      </c>
      <c r="E2196" s="301">
        <v>9.74</v>
      </c>
      <c r="F2196" s="315">
        <v>42000</v>
      </c>
      <c r="G2196" s="316">
        <v>409080</v>
      </c>
      <c r="H2196" s="306">
        <v>0</v>
      </c>
      <c r="I2196" s="301">
        <v>0</v>
      </c>
      <c r="J2196" s="333">
        <v>42000</v>
      </c>
      <c r="K2196" s="289">
        <v>409080</v>
      </c>
    </row>
    <row r="2197" spans="1:11" s="15" customFormat="1" outlineLevel="2" x14ac:dyDescent="0.3">
      <c r="A2197" s="98" t="s">
        <v>1817</v>
      </c>
      <c r="B2197" s="99" t="s">
        <v>1893</v>
      </c>
      <c r="C2197" s="127">
        <v>92290676119</v>
      </c>
      <c r="D2197" s="288">
        <v>42745</v>
      </c>
      <c r="E2197" s="301">
        <v>9.75</v>
      </c>
      <c r="F2197" s="315">
        <v>45000</v>
      </c>
      <c r="G2197" s="316">
        <v>438750</v>
      </c>
      <c r="H2197" s="306">
        <v>0</v>
      </c>
      <c r="I2197" s="301">
        <v>0</v>
      </c>
      <c r="J2197" s="333">
        <v>45000</v>
      </c>
      <c r="K2197" s="289">
        <v>438750</v>
      </c>
    </row>
    <row r="2198" spans="1:11" s="15" customFormat="1" outlineLevel="2" x14ac:dyDescent="0.3">
      <c r="A2198" s="98" t="s">
        <v>1817</v>
      </c>
      <c r="B2198" s="99" t="s">
        <v>1893</v>
      </c>
      <c r="C2198" s="127">
        <v>92290676119</v>
      </c>
      <c r="D2198" s="288">
        <v>42745</v>
      </c>
      <c r="E2198" s="301">
        <v>9.7799999999999994</v>
      </c>
      <c r="F2198" s="315">
        <v>400000</v>
      </c>
      <c r="G2198" s="316">
        <v>3912000</v>
      </c>
      <c r="H2198" s="306">
        <v>0</v>
      </c>
      <c r="I2198" s="301">
        <v>0</v>
      </c>
      <c r="J2198" s="333">
        <v>400000</v>
      </c>
      <c r="K2198" s="289">
        <v>3912000</v>
      </c>
    </row>
    <row r="2199" spans="1:11" s="15" customFormat="1" outlineLevel="2" x14ac:dyDescent="0.3">
      <c r="A2199" s="98" t="s">
        <v>1817</v>
      </c>
      <c r="B2199" s="99" t="s">
        <v>1893</v>
      </c>
      <c r="C2199" s="127">
        <v>92290676119</v>
      </c>
      <c r="D2199" s="288">
        <v>42745</v>
      </c>
      <c r="E2199" s="301">
        <v>9.85</v>
      </c>
      <c r="F2199" s="315">
        <v>200000</v>
      </c>
      <c r="G2199" s="316">
        <v>1970000</v>
      </c>
      <c r="H2199" s="306">
        <v>0</v>
      </c>
      <c r="I2199" s="301">
        <v>0</v>
      </c>
      <c r="J2199" s="333">
        <v>200000</v>
      </c>
      <c r="K2199" s="289">
        <v>1970000</v>
      </c>
    </row>
    <row r="2200" spans="1:11" s="15" customFormat="1" outlineLevel="2" x14ac:dyDescent="0.3">
      <c r="A2200" s="98" t="s">
        <v>1817</v>
      </c>
      <c r="B2200" s="99" t="s">
        <v>1893</v>
      </c>
      <c r="C2200" s="127">
        <v>92290676119</v>
      </c>
      <c r="D2200" s="288">
        <v>42745</v>
      </c>
      <c r="E2200" s="301">
        <v>9.86</v>
      </c>
      <c r="F2200" s="315">
        <v>40000</v>
      </c>
      <c r="G2200" s="316">
        <v>394400</v>
      </c>
      <c r="H2200" s="306">
        <v>0</v>
      </c>
      <c r="I2200" s="301">
        <v>0</v>
      </c>
      <c r="J2200" s="333">
        <v>40000</v>
      </c>
      <c r="K2200" s="289">
        <v>394400</v>
      </c>
    </row>
    <row r="2201" spans="1:11" s="15" customFormat="1" outlineLevel="2" x14ac:dyDescent="0.3">
      <c r="A2201" s="98" t="s">
        <v>1817</v>
      </c>
      <c r="B2201" s="99" t="s">
        <v>1893</v>
      </c>
      <c r="C2201" s="127">
        <v>92290676119</v>
      </c>
      <c r="D2201" s="288">
        <v>42745</v>
      </c>
      <c r="E2201" s="301">
        <v>9.94</v>
      </c>
      <c r="F2201" s="315">
        <v>112000</v>
      </c>
      <c r="G2201" s="316">
        <v>1113280</v>
      </c>
      <c r="H2201" s="306">
        <v>0</v>
      </c>
      <c r="I2201" s="301">
        <v>0</v>
      </c>
      <c r="J2201" s="333">
        <v>112000</v>
      </c>
      <c r="K2201" s="289">
        <v>1113280</v>
      </c>
    </row>
    <row r="2202" spans="1:11" s="15" customFormat="1" outlineLevel="2" x14ac:dyDescent="0.3">
      <c r="A2202" s="98" t="s">
        <v>1817</v>
      </c>
      <c r="B2202" s="99" t="s">
        <v>1893</v>
      </c>
      <c r="C2202" s="127">
        <v>92290676119</v>
      </c>
      <c r="D2202" s="288">
        <v>42745</v>
      </c>
      <c r="E2202" s="301">
        <v>9.9499999999999993</v>
      </c>
      <c r="F2202" s="315">
        <v>250000</v>
      </c>
      <c r="G2202" s="316">
        <v>2487500</v>
      </c>
      <c r="H2202" s="306">
        <v>0</v>
      </c>
      <c r="I2202" s="301">
        <v>0</v>
      </c>
      <c r="J2202" s="333">
        <v>250000</v>
      </c>
      <c r="K2202" s="289">
        <v>2487500</v>
      </c>
    </row>
    <row r="2203" spans="1:11" s="15" customFormat="1" outlineLevel="2" x14ac:dyDescent="0.3">
      <c r="A2203" s="98" t="s">
        <v>1817</v>
      </c>
      <c r="B2203" s="99" t="s">
        <v>1893</v>
      </c>
      <c r="C2203" s="127">
        <v>92290676119</v>
      </c>
      <c r="D2203" s="288">
        <v>42745</v>
      </c>
      <c r="E2203" s="301">
        <v>9.99</v>
      </c>
      <c r="F2203" s="315">
        <v>26000</v>
      </c>
      <c r="G2203" s="316">
        <v>259740</v>
      </c>
      <c r="H2203" s="306">
        <v>0</v>
      </c>
      <c r="I2203" s="301">
        <v>0</v>
      </c>
      <c r="J2203" s="333">
        <v>26000</v>
      </c>
      <c r="K2203" s="289">
        <v>259740</v>
      </c>
    </row>
    <row r="2204" spans="1:11" s="15" customFormat="1" outlineLevel="2" x14ac:dyDescent="0.3">
      <c r="A2204" s="98" t="s">
        <v>1817</v>
      </c>
      <c r="B2204" s="99" t="s">
        <v>1893</v>
      </c>
      <c r="C2204" s="127">
        <v>92290676119</v>
      </c>
      <c r="D2204" s="288">
        <v>42745</v>
      </c>
      <c r="E2204" s="301">
        <v>10</v>
      </c>
      <c r="F2204" s="315">
        <v>499000</v>
      </c>
      <c r="G2204" s="316">
        <v>4990000</v>
      </c>
      <c r="H2204" s="306">
        <v>0</v>
      </c>
      <c r="I2204" s="301">
        <v>0</v>
      </c>
      <c r="J2204" s="333">
        <v>499000</v>
      </c>
      <c r="K2204" s="289">
        <v>4990000</v>
      </c>
    </row>
    <row r="2205" spans="1:11" s="15" customFormat="1" outlineLevel="2" x14ac:dyDescent="0.3">
      <c r="A2205" s="98" t="s">
        <v>1817</v>
      </c>
      <c r="B2205" s="99" t="s">
        <v>1893</v>
      </c>
      <c r="C2205" s="127">
        <v>92290676119</v>
      </c>
      <c r="D2205" s="288">
        <v>42745</v>
      </c>
      <c r="E2205" s="301">
        <v>10.050000000000001</v>
      </c>
      <c r="F2205" s="315">
        <v>400000</v>
      </c>
      <c r="G2205" s="316">
        <v>4020000</v>
      </c>
      <c r="H2205" s="306">
        <v>0</v>
      </c>
      <c r="I2205" s="301">
        <v>0</v>
      </c>
      <c r="J2205" s="333">
        <v>400000</v>
      </c>
      <c r="K2205" s="289">
        <v>4020000</v>
      </c>
    </row>
    <row r="2206" spans="1:11" s="15" customFormat="1" outlineLevel="2" x14ac:dyDescent="0.3">
      <c r="A2206" s="98" t="s">
        <v>1817</v>
      </c>
      <c r="B2206" s="99" t="s">
        <v>1893</v>
      </c>
      <c r="C2206" s="127">
        <v>92290676119</v>
      </c>
      <c r="D2206" s="288">
        <v>42745</v>
      </c>
      <c r="E2206" s="301">
        <v>10.1</v>
      </c>
      <c r="F2206" s="315">
        <v>100000</v>
      </c>
      <c r="G2206" s="316">
        <v>1010000</v>
      </c>
      <c r="H2206" s="306">
        <v>0</v>
      </c>
      <c r="I2206" s="301">
        <v>0</v>
      </c>
      <c r="J2206" s="333">
        <v>100000</v>
      </c>
      <c r="K2206" s="289">
        <v>1010000</v>
      </c>
    </row>
    <row r="2207" spans="1:11" s="15" customFormat="1" outlineLevel="2" x14ac:dyDescent="0.3">
      <c r="A2207" s="98" t="s">
        <v>1817</v>
      </c>
      <c r="B2207" s="99" t="s">
        <v>1893</v>
      </c>
      <c r="C2207" s="127">
        <v>92290676119</v>
      </c>
      <c r="D2207" s="288">
        <v>42745</v>
      </c>
      <c r="E2207" s="301">
        <v>10.25</v>
      </c>
      <c r="F2207" s="315">
        <v>200000</v>
      </c>
      <c r="G2207" s="316">
        <v>2050000</v>
      </c>
      <c r="H2207" s="306">
        <v>0</v>
      </c>
      <c r="I2207" s="301">
        <v>0</v>
      </c>
      <c r="J2207" s="333">
        <v>200000</v>
      </c>
      <c r="K2207" s="289">
        <v>2050000</v>
      </c>
    </row>
    <row r="2208" spans="1:11" s="15" customFormat="1" outlineLevel="2" x14ac:dyDescent="0.3">
      <c r="A2208" s="98" t="s">
        <v>1817</v>
      </c>
      <c r="B2208" s="99" t="s">
        <v>1893</v>
      </c>
      <c r="C2208" s="127">
        <v>92290676119</v>
      </c>
      <c r="D2208" s="288">
        <v>42745</v>
      </c>
      <c r="E2208" s="301">
        <v>10.3</v>
      </c>
      <c r="F2208" s="315">
        <v>100000</v>
      </c>
      <c r="G2208" s="316">
        <v>1030000</v>
      </c>
      <c r="H2208" s="306">
        <v>0</v>
      </c>
      <c r="I2208" s="301">
        <v>0</v>
      </c>
      <c r="J2208" s="333">
        <v>100000</v>
      </c>
      <c r="K2208" s="289">
        <v>1030000</v>
      </c>
    </row>
    <row r="2209" spans="1:11" s="15" customFormat="1" outlineLevel="2" x14ac:dyDescent="0.3">
      <c r="A2209" s="98" t="s">
        <v>1817</v>
      </c>
      <c r="B2209" s="99" t="s">
        <v>1893</v>
      </c>
      <c r="C2209" s="127">
        <v>92290676119</v>
      </c>
      <c r="D2209" s="288">
        <v>42745</v>
      </c>
      <c r="E2209" s="301">
        <v>10.35</v>
      </c>
      <c r="F2209" s="315">
        <v>100000</v>
      </c>
      <c r="G2209" s="316">
        <v>1035000</v>
      </c>
      <c r="H2209" s="306">
        <v>0</v>
      </c>
      <c r="I2209" s="301">
        <v>0</v>
      </c>
      <c r="J2209" s="333">
        <v>100000</v>
      </c>
      <c r="K2209" s="289">
        <v>1035000</v>
      </c>
    </row>
    <row r="2210" spans="1:11" s="15" customFormat="1" outlineLevel="2" x14ac:dyDescent="0.3">
      <c r="A2210" s="98" t="s">
        <v>1817</v>
      </c>
      <c r="B2210" s="99" t="s">
        <v>1893</v>
      </c>
      <c r="C2210" s="127">
        <v>92290676119</v>
      </c>
      <c r="D2210" s="288">
        <v>42745</v>
      </c>
      <c r="E2210" s="301">
        <v>10.4</v>
      </c>
      <c r="F2210" s="315">
        <v>100000</v>
      </c>
      <c r="G2210" s="316">
        <v>1040000</v>
      </c>
      <c r="H2210" s="306">
        <v>0</v>
      </c>
      <c r="I2210" s="301">
        <v>0</v>
      </c>
      <c r="J2210" s="333">
        <v>100000</v>
      </c>
      <c r="K2210" s="289">
        <v>1040000</v>
      </c>
    </row>
    <row r="2211" spans="1:11" s="15" customFormat="1" outlineLevel="2" x14ac:dyDescent="0.3">
      <c r="A2211" s="98" t="s">
        <v>1817</v>
      </c>
      <c r="B2211" s="99" t="s">
        <v>1893</v>
      </c>
      <c r="C2211" s="127">
        <v>92290676119</v>
      </c>
      <c r="D2211" s="288">
        <v>42746</v>
      </c>
      <c r="E2211" s="301">
        <v>11.1</v>
      </c>
      <c r="F2211" s="315">
        <v>0</v>
      </c>
      <c r="G2211" s="316">
        <v>0</v>
      </c>
      <c r="H2211" s="307">
        <v>100000</v>
      </c>
      <c r="I2211" s="328">
        <v>1110000</v>
      </c>
      <c r="J2211" s="333">
        <v>-100000</v>
      </c>
      <c r="K2211" s="289">
        <v>-1110000</v>
      </c>
    </row>
    <row r="2212" spans="1:11" s="15" customFormat="1" outlineLevel="2" x14ac:dyDescent="0.3">
      <c r="A2212" s="98" t="s">
        <v>1817</v>
      </c>
      <c r="B2212" s="99" t="s">
        <v>1893</v>
      </c>
      <c r="C2212" s="127">
        <v>92290676119</v>
      </c>
      <c r="D2212" s="288">
        <v>42746</v>
      </c>
      <c r="E2212" s="301">
        <v>11.15</v>
      </c>
      <c r="F2212" s="315">
        <v>0</v>
      </c>
      <c r="G2212" s="316">
        <v>0</v>
      </c>
      <c r="H2212" s="307">
        <v>100000</v>
      </c>
      <c r="I2212" s="328">
        <v>1115000</v>
      </c>
      <c r="J2212" s="333">
        <v>-100000</v>
      </c>
      <c r="K2212" s="289">
        <v>-1115000</v>
      </c>
    </row>
    <row r="2213" spans="1:11" s="15" customFormat="1" outlineLevel="2" x14ac:dyDescent="0.3">
      <c r="A2213" s="98" t="s">
        <v>1817</v>
      </c>
      <c r="B2213" s="99" t="s">
        <v>1893</v>
      </c>
      <c r="C2213" s="127">
        <v>92290676119</v>
      </c>
      <c r="D2213" s="288">
        <v>42746</v>
      </c>
      <c r="E2213" s="301">
        <v>11.3</v>
      </c>
      <c r="F2213" s="315">
        <v>0</v>
      </c>
      <c r="G2213" s="316">
        <v>0</v>
      </c>
      <c r="H2213" s="307">
        <v>300000</v>
      </c>
      <c r="I2213" s="328">
        <v>3390000</v>
      </c>
      <c r="J2213" s="333">
        <v>-300000</v>
      </c>
      <c r="K2213" s="289">
        <v>-3390000</v>
      </c>
    </row>
    <row r="2214" spans="1:11" s="15" customFormat="1" outlineLevel="2" x14ac:dyDescent="0.3">
      <c r="A2214" s="98" t="s">
        <v>1817</v>
      </c>
      <c r="B2214" s="99" t="s">
        <v>1893</v>
      </c>
      <c r="C2214" s="127">
        <v>92290676119</v>
      </c>
      <c r="D2214" s="288">
        <v>42746</v>
      </c>
      <c r="E2214" s="301">
        <v>11.5</v>
      </c>
      <c r="F2214" s="315">
        <v>0</v>
      </c>
      <c r="G2214" s="316">
        <v>0</v>
      </c>
      <c r="H2214" s="307">
        <v>499000</v>
      </c>
      <c r="I2214" s="328">
        <v>5738500</v>
      </c>
      <c r="J2214" s="333">
        <v>-499000</v>
      </c>
      <c r="K2214" s="289">
        <v>-5738500</v>
      </c>
    </row>
    <row r="2215" spans="1:11" s="15" customFormat="1" outlineLevel="2" x14ac:dyDescent="0.3">
      <c r="A2215" s="98" t="s">
        <v>1817</v>
      </c>
      <c r="B2215" s="99" t="s">
        <v>1893</v>
      </c>
      <c r="C2215" s="127">
        <v>92290676119</v>
      </c>
      <c r="D2215" s="288">
        <v>42746</v>
      </c>
      <c r="E2215" s="301">
        <v>11.55</v>
      </c>
      <c r="F2215" s="315">
        <v>0</v>
      </c>
      <c r="G2215" s="316">
        <v>0</v>
      </c>
      <c r="H2215" s="307">
        <v>2479000</v>
      </c>
      <c r="I2215" s="328">
        <v>28632450</v>
      </c>
      <c r="J2215" s="333">
        <v>-2479000</v>
      </c>
      <c r="K2215" s="289">
        <v>-28632450</v>
      </c>
    </row>
    <row r="2216" spans="1:11" s="15" customFormat="1" outlineLevel="2" x14ac:dyDescent="0.3">
      <c r="A2216" s="98" t="s">
        <v>1817</v>
      </c>
      <c r="B2216" s="99" t="s">
        <v>1893</v>
      </c>
      <c r="C2216" s="127">
        <v>92290676119</v>
      </c>
      <c r="D2216" s="288">
        <v>42746</v>
      </c>
      <c r="E2216" s="301">
        <v>11.6</v>
      </c>
      <c r="F2216" s="315">
        <v>0</v>
      </c>
      <c r="G2216" s="316">
        <v>0</v>
      </c>
      <c r="H2216" s="307">
        <v>1320000</v>
      </c>
      <c r="I2216" s="328">
        <v>15312000</v>
      </c>
      <c r="J2216" s="333">
        <v>-1320000</v>
      </c>
      <c r="K2216" s="289">
        <v>-15312000</v>
      </c>
    </row>
    <row r="2217" spans="1:11" s="15" customFormat="1" outlineLevel="2" x14ac:dyDescent="0.3">
      <c r="A2217" s="98" t="s">
        <v>1817</v>
      </c>
      <c r="B2217" s="99" t="s">
        <v>1893</v>
      </c>
      <c r="C2217" s="127">
        <v>92290676119</v>
      </c>
      <c r="D2217" s="288">
        <v>42746</v>
      </c>
      <c r="E2217" s="301">
        <v>11.65</v>
      </c>
      <c r="F2217" s="315">
        <v>0</v>
      </c>
      <c r="G2217" s="316">
        <v>0</v>
      </c>
      <c r="H2217" s="307">
        <v>1000000</v>
      </c>
      <c r="I2217" s="328">
        <v>11650000</v>
      </c>
      <c r="J2217" s="333">
        <v>-1000000</v>
      </c>
      <c r="K2217" s="289">
        <v>-11650000</v>
      </c>
    </row>
    <row r="2218" spans="1:11" s="15" customFormat="1" outlineLevel="2" x14ac:dyDescent="0.3">
      <c r="A2218" s="98" t="s">
        <v>1817</v>
      </c>
      <c r="B2218" s="99" t="s">
        <v>1893</v>
      </c>
      <c r="C2218" s="127">
        <v>92290676119</v>
      </c>
      <c r="D2218" s="288">
        <v>42746</v>
      </c>
      <c r="E2218" s="301">
        <v>11.7</v>
      </c>
      <c r="F2218" s="315">
        <v>0</v>
      </c>
      <c r="G2218" s="316">
        <v>0</v>
      </c>
      <c r="H2218" s="307">
        <v>600000</v>
      </c>
      <c r="I2218" s="328">
        <v>7020000</v>
      </c>
      <c r="J2218" s="333">
        <v>-600000</v>
      </c>
      <c r="K2218" s="289">
        <v>-7020000</v>
      </c>
    </row>
    <row r="2219" spans="1:11" s="15" customFormat="1" outlineLevel="2" x14ac:dyDescent="0.3">
      <c r="A2219" s="98" t="s">
        <v>1817</v>
      </c>
      <c r="B2219" s="99" t="s">
        <v>1893</v>
      </c>
      <c r="C2219" s="127">
        <v>92290676119</v>
      </c>
      <c r="D2219" s="288">
        <v>42747</v>
      </c>
      <c r="E2219" s="301">
        <v>11.8</v>
      </c>
      <c r="F2219" s="315">
        <v>0</v>
      </c>
      <c r="G2219" s="316">
        <v>0</v>
      </c>
      <c r="H2219" s="307">
        <v>500000</v>
      </c>
      <c r="I2219" s="328">
        <v>5900000</v>
      </c>
      <c r="J2219" s="333">
        <v>-500000</v>
      </c>
      <c r="K2219" s="289">
        <v>-5900000</v>
      </c>
    </row>
    <row r="2220" spans="1:11" s="15" customFormat="1" outlineLevel="2" x14ac:dyDescent="0.3">
      <c r="A2220" s="98" t="s">
        <v>1817</v>
      </c>
      <c r="B2220" s="99" t="s">
        <v>1893</v>
      </c>
      <c r="C2220" s="127">
        <v>92290676119</v>
      </c>
      <c r="D2220" s="288">
        <v>42747</v>
      </c>
      <c r="E2220" s="301">
        <v>12.15</v>
      </c>
      <c r="F2220" s="315">
        <v>0</v>
      </c>
      <c r="G2220" s="316">
        <v>0</v>
      </c>
      <c r="H2220" s="307">
        <v>500000</v>
      </c>
      <c r="I2220" s="328">
        <v>6075000</v>
      </c>
      <c r="J2220" s="333">
        <v>-500000</v>
      </c>
      <c r="K2220" s="289">
        <v>-6075000</v>
      </c>
    </row>
    <row r="2221" spans="1:11" s="15" customFormat="1" outlineLevel="2" x14ac:dyDescent="0.3">
      <c r="A2221" s="98" t="s">
        <v>1817</v>
      </c>
      <c r="B2221" s="99" t="s">
        <v>1893</v>
      </c>
      <c r="C2221" s="127">
        <v>92290676119</v>
      </c>
      <c r="D2221" s="288">
        <v>42747</v>
      </c>
      <c r="E2221" s="301">
        <v>12.2</v>
      </c>
      <c r="F2221" s="315">
        <v>0</v>
      </c>
      <c r="G2221" s="316">
        <v>0</v>
      </c>
      <c r="H2221" s="307">
        <v>150000</v>
      </c>
      <c r="I2221" s="328">
        <v>1830000</v>
      </c>
      <c r="J2221" s="333">
        <v>-150000</v>
      </c>
      <c r="K2221" s="289">
        <v>-1830000</v>
      </c>
    </row>
    <row r="2222" spans="1:11" s="15" customFormat="1" outlineLevel="2" x14ac:dyDescent="0.3">
      <c r="A2222" s="98" t="s">
        <v>1817</v>
      </c>
      <c r="B2222" s="99" t="s">
        <v>1893</v>
      </c>
      <c r="C2222" s="127">
        <v>92290676119</v>
      </c>
      <c r="D2222" s="288">
        <v>42747</v>
      </c>
      <c r="E2222" s="301">
        <v>12.25</v>
      </c>
      <c r="F2222" s="315">
        <v>0</v>
      </c>
      <c r="G2222" s="316">
        <v>0</v>
      </c>
      <c r="H2222" s="307">
        <v>100000</v>
      </c>
      <c r="I2222" s="328">
        <v>1225000</v>
      </c>
      <c r="J2222" s="333">
        <v>-100000</v>
      </c>
      <c r="K2222" s="289">
        <v>-1225000</v>
      </c>
    </row>
    <row r="2223" spans="1:11" s="15" customFormat="1" outlineLevel="2" x14ac:dyDescent="0.3">
      <c r="A2223" s="98" t="s">
        <v>1817</v>
      </c>
      <c r="B2223" s="99" t="s">
        <v>1893</v>
      </c>
      <c r="C2223" s="127">
        <v>92290676119</v>
      </c>
      <c r="D2223" s="288">
        <v>42751</v>
      </c>
      <c r="E2223" s="301">
        <v>13</v>
      </c>
      <c r="F2223" s="315">
        <v>0</v>
      </c>
      <c r="G2223" s="316">
        <v>0</v>
      </c>
      <c r="H2223" s="307">
        <v>100000</v>
      </c>
      <c r="I2223" s="328">
        <v>1300000</v>
      </c>
      <c r="J2223" s="333">
        <v>-100000</v>
      </c>
      <c r="K2223" s="289">
        <v>-1300000</v>
      </c>
    </row>
    <row r="2224" spans="1:11" s="15" customFormat="1" outlineLevel="2" x14ac:dyDescent="0.3">
      <c r="A2224" s="98" t="s">
        <v>1817</v>
      </c>
      <c r="B2224" s="99" t="s">
        <v>1893</v>
      </c>
      <c r="C2224" s="127">
        <v>92290676119</v>
      </c>
      <c r="D2224" s="288">
        <v>42751</v>
      </c>
      <c r="E2224" s="301">
        <v>13.05</v>
      </c>
      <c r="F2224" s="315">
        <v>0</v>
      </c>
      <c r="G2224" s="316">
        <v>0</v>
      </c>
      <c r="H2224" s="307">
        <v>1063000</v>
      </c>
      <c r="I2224" s="328">
        <v>13872150</v>
      </c>
      <c r="J2224" s="333">
        <v>-1063000</v>
      </c>
      <c r="K2224" s="289">
        <v>-13872150</v>
      </c>
    </row>
    <row r="2225" spans="1:11" s="15" customFormat="1" outlineLevel="2" x14ac:dyDescent="0.3">
      <c r="A2225" s="98" t="s">
        <v>1817</v>
      </c>
      <c r="B2225" s="99" t="s">
        <v>1893</v>
      </c>
      <c r="C2225" s="127">
        <v>92290676119</v>
      </c>
      <c r="D2225" s="288">
        <v>42751</v>
      </c>
      <c r="E2225" s="301">
        <v>13.1</v>
      </c>
      <c r="F2225" s="315">
        <v>0</v>
      </c>
      <c r="G2225" s="316">
        <v>0</v>
      </c>
      <c r="H2225" s="307">
        <v>235000</v>
      </c>
      <c r="I2225" s="328">
        <v>3078500</v>
      </c>
      <c r="J2225" s="333">
        <v>-235000</v>
      </c>
      <c r="K2225" s="289">
        <v>-3078500</v>
      </c>
    </row>
    <row r="2226" spans="1:11" s="15" customFormat="1" outlineLevel="2" x14ac:dyDescent="0.3">
      <c r="A2226" s="98" t="s">
        <v>1817</v>
      </c>
      <c r="B2226" s="99" t="s">
        <v>1893</v>
      </c>
      <c r="C2226" s="127">
        <v>92290676119</v>
      </c>
      <c r="D2226" s="288">
        <v>42752</v>
      </c>
      <c r="E2226" s="301">
        <v>12.85</v>
      </c>
      <c r="F2226" s="315">
        <v>77000</v>
      </c>
      <c r="G2226" s="316">
        <v>989450</v>
      </c>
      <c r="H2226" s="306">
        <v>0</v>
      </c>
      <c r="I2226" s="301">
        <v>0</v>
      </c>
      <c r="J2226" s="333">
        <v>77000</v>
      </c>
      <c r="K2226" s="289">
        <v>989450</v>
      </c>
    </row>
    <row r="2227" spans="1:11" s="15" customFormat="1" outlineLevel="2" x14ac:dyDescent="0.3">
      <c r="A2227" s="98" t="s">
        <v>1817</v>
      </c>
      <c r="B2227" s="99" t="s">
        <v>1893</v>
      </c>
      <c r="C2227" s="127">
        <v>92290676119</v>
      </c>
      <c r="D2227" s="288">
        <v>42752</v>
      </c>
      <c r="E2227" s="301">
        <v>12.9</v>
      </c>
      <c r="F2227" s="315">
        <v>95000</v>
      </c>
      <c r="G2227" s="316">
        <v>1225500</v>
      </c>
      <c r="H2227" s="306">
        <v>0</v>
      </c>
      <c r="I2227" s="301">
        <v>0</v>
      </c>
      <c r="J2227" s="333">
        <v>95000</v>
      </c>
      <c r="K2227" s="289">
        <v>1225500</v>
      </c>
    </row>
    <row r="2228" spans="1:11" s="15" customFormat="1" outlineLevel="2" x14ac:dyDescent="0.3">
      <c r="A2228" s="98" t="s">
        <v>1817</v>
      </c>
      <c r="B2228" s="99" t="s">
        <v>1893</v>
      </c>
      <c r="C2228" s="127">
        <v>92290676119</v>
      </c>
      <c r="D2228" s="288">
        <v>42752</v>
      </c>
      <c r="E2228" s="301">
        <v>12.95</v>
      </c>
      <c r="F2228" s="315">
        <v>178000</v>
      </c>
      <c r="G2228" s="316">
        <v>2305100</v>
      </c>
      <c r="H2228" s="307">
        <v>50000</v>
      </c>
      <c r="I2228" s="328">
        <v>647500</v>
      </c>
      <c r="J2228" s="333">
        <v>128000</v>
      </c>
      <c r="K2228" s="289">
        <v>1657600</v>
      </c>
    </row>
    <row r="2229" spans="1:11" s="15" customFormat="1" outlineLevel="2" x14ac:dyDescent="0.3">
      <c r="A2229" s="98" t="s">
        <v>1817</v>
      </c>
      <c r="B2229" s="99" t="s">
        <v>1893</v>
      </c>
      <c r="C2229" s="127">
        <v>92290676119</v>
      </c>
      <c r="D2229" s="288">
        <v>42752</v>
      </c>
      <c r="E2229" s="301">
        <v>13</v>
      </c>
      <c r="F2229" s="315">
        <v>0</v>
      </c>
      <c r="G2229" s="316">
        <v>0</v>
      </c>
      <c r="H2229" s="307">
        <v>100000</v>
      </c>
      <c r="I2229" s="328">
        <v>1300000</v>
      </c>
      <c r="J2229" s="333">
        <v>-100000</v>
      </c>
      <c r="K2229" s="289">
        <v>-1300000</v>
      </c>
    </row>
    <row r="2230" spans="1:11" s="15" customFormat="1" outlineLevel="2" x14ac:dyDescent="0.3">
      <c r="A2230" s="98" t="s">
        <v>1817</v>
      </c>
      <c r="B2230" s="99" t="s">
        <v>1893</v>
      </c>
      <c r="C2230" s="127">
        <v>92290676119</v>
      </c>
      <c r="D2230" s="288">
        <v>42752</v>
      </c>
      <c r="E2230" s="301">
        <v>13.05</v>
      </c>
      <c r="F2230" s="315">
        <v>0</v>
      </c>
      <c r="G2230" s="316">
        <v>0</v>
      </c>
      <c r="H2230" s="307">
        <v>100000</v>
      </c>
      <c r="I2230" s="328">
        <v>1305000</v>
      </c>
      <c r="J2230" s="333">
        <v>-100000</v>
      </c>
      <c r="K2230" s="289">
        <v>-1305000</v>
      </c>
    </row>
    <row r="2231" spans="1:11" s="15" customFormat="1" outlineLevel="2" x14ac:dyDescent="0.3">
      <c r="A2231" s="98" t="s">
        <v>1817</v>
      </c>
      <c r="B2231" s="99" t="s">
        <v>1893</v>
      </c>
      <c r="C2231" s="127">
        <v>92290676119</v>
      </c>
      <c r="D2231" s="288">
        <v>42752</v>
      </c>
      <c r="E2231" s="301">
        <v>13.15</v>
      </c>
      <c r="F2231" s="315">
        <v>200000</v>
      </c>
      <c r="G2231" s="316">
        <v>2630000</v>
      </c>
      <c r="H2231" s="307">
        <v>100000</v>
      </c>
      <c r="I2231" s="328">
        <v>1315000</v>
      </c>
      <c r="J2231" s="333">
        <v>100000</v>
      </c>
      <c r="K2231" s="289">
        <v>1315000</v>
      </c>
    </row>
    <row r="2232" spans="1:11" s="15" customFormat="1" outlineLevel="2" x14ac:dyDescent="0.3">
      <c r="A2232" s="98" t="s">
        <v>1817</v>
      </c>
      <c r="B2232" s="99" t="s">
        <v>1893</v>
      </c>
      <c r="C2232" s="127">
        <v>92290676119</v>
      </c>
      <c r="D2232" s="288">
        <v>42752</v>
      </c>
      <c r="E2232" s="301">
        <v>13.35</v>
      </c>
      <c r="F2232" s="315">
        <v>0</v>
      </c>
      <c r="G2232" s="316">
        <v>0</v>
      </c>
      <c r="H2232" s="307">
        <v>104000</v>
      </c>
      <c r="I2232" s="328">
        <v>1388400</v>
      </c>
      <c r="J2232" s="333">
        <v>-104000</v>
      </c>
      <c r="K2232" s="289">
        <v>-1388400</v>
      </c>
    </row>
    <row r="2233" spans="1:11" s="15" customFormat="1" outlineLevel="2" x14ac:dyDescent="0.3">
      <c r="A2233" s="98" t="s">
        <v>1817</v>
      </c>
      <c r="B2233" s="99" t="s">
        <v>1893</v>
      </c>
      <c r="C2233" s="127">
        <v>92290676119</v>
      </c>
      <c r="D2233" s="288">
        <v>42752</v>
      </c>
      <c r="E2233" s="301">
        <v>13.45</v>
      </c>
      <c r="F2233" s="315">
        <v>0</v>
      </c>
      <c r="G2233" s="316">
        <v>0</v>
      </c>
      <c r="H2233" s="307">
        <v>100000</v>
      </c>
      <c r="I2233" s="328">
        <v>1345000</v>
      </c>
      <c r="J2233" s="333">
        <v>-100000</v>
      </c>
      <c r="K2233" s="289">
        <v>-1345000</v>
      </c>
    </row>
    <row r="2234" spans="1:11" s="15" customFormat="1" outlineLevel="2" x14ac:dyDescent="0.3">
      <c r="A2234" s="98" t="s">
        <v>1817</v>
      </c>
      <c r="B2234" s="99" t="s">
        <v>1893</v>
      </c>
      <c r="C2234" s="127">
        <v>92290676119</v>
      </c>
      <c r="D2234" s="288">
        <v>42753</v>
      </c>
      <c r="E2234" s="301">
        <v>13.1</v>
      </c>
      <c r="F2234" s="315">
        <v>68000</v>
      </c>
      <c r="G2234" s="316">
        <v>890800</v>
      </c>
      <c r="H2234" s="306">
        <v>0</v>
      </c>
      <c r="I2234" s="301">
        <v>0</v>
      </c>
      <c r="J2234" s="333">
        <v>68000</v>
      </c>
      <c r="K2234" s="289">
        <v>890800</v>
      </c>
    </row>
    <row r="2235" spans="1:11" s="15" customFormat="1" outlineLevel="2" x14ac:dyDescent="0.3">
      <c r="A2235" s="98" t="s">
        <v>1817</v>
      </c>
      <c r="B2235" s="99" t="s">
        <v>1893</v>
      </c>
      <c r="C2235" s="127">
        <v>92290676119</v>
      </c>
      <c r="D2235" s="288">
        <v>42753</v>
      </c>
      <c r="E2235" s="301">
        <v>13.15</v>
      </c>
      <c r="F2235" s="315">
        <v>32000</v>
      </c>
      <c r="G2235" s="316">
        <v>420800</v>
      </c>
      <c r="H2235" s="306">
        <v>0</v>
      </c>
      <c r="I2235" s="301">
        <v>0</v>
      </c>
      <c r="J2235" s="333">
        <v>32000</v>
      </c>
      <c r="K2235" s="289">
        <v>420800</v>
      </c>
    </row>
    <row r="2236" spans="1:11" s="15" customFormat="1" outlineLevel="2" x14ac:dyDescent="0.3">
      <c r="A2236" s="98" t="s">
        <v>1817</v>
      </c>
      <c r="B2236" s="99" t="s">
        <v>1893</v>
      </c>
      <c r="C2236" s="127">
        <v>92290676119</v>
      </c>
      <c r="D2236" s="288">
        <v>42753</v>
      </c>
      <c r="E2236" s="301">
        <v>13.2</v>
      </c>
      <c r="F2236" s="315">
        <v>100000</v>
      </c>
      <c r="G2236" s="316">
        <v>1320000</v>
      </c>
      <c r="H2236" s="306">
        <v>0</v>
      </c>
      <c r="I2236" s="301">
        <v>0</v>
      </c>
      <c r="J2236" s="333">
        <v>100000</v>
      </c>
      <c r="K2236" s="289">
        <v>1320000</v>
      </c>
    </row>
    <row r="2237" spans="1:11" s="15" customFormat="1" outlineLevel="2" x14ac:dyDescent="0.3">
      <c r="A2237" s="98" t="s">
        <v>1817</v>
      </c>
      <c r="B2237" s="99" t="s">
        <v>1893</v>
      </c>
      <c r="C2237" s="127">
        <v>92290676119</v>
      </c>
      <c r="D2237" s="288">
        <v>42753</v>
      </c>
      <c r="E2237" s="301">
        <v>13.25</v>
      </c>
      <c r="F2237" s="315">
        <v>0</v>
      </c>
      <c r="G2237" s="316">
        <v>0</v>
      </c>
      <c r="H2237" s="307">
        <v>100000</v>
      </c>
      <c r="I2237" s="328">
        <v>1325000</v>
      </c>
      <c r="J2237" s="333">
        <v>-100000</v>
      </c>
      <c r="K2237" s="289">
        <v>-1325000</v>
      </c>
    </row>
    <row r="2238" spans="1:11" s="15" customFormat="1" outlineLevel="2" x14ac:dyDescent="0.3">
      <c r="A2238" s="98" t="s">
        <v>1817</v>
      </c>
      <c r="B2238" s="99" t="s">
        <v>1893</v>
      </c>
      <c r="C2238" s="127">
        <v>92290676119</v>
      </c>
      <c r="D2238" s="288">
        <v>42753</v>
      </c>
      <c r="E2238" s="301">
        <v>13.35</v>
      </c>
      <c r="F2238" s="315">
        <v>0</v>
      </c>
      <c r="G2238" s="316">
        <v>0</v>
      </c>
      <c r="H2238" s="307">
        <v>100000</v>
      </c>
      <c r="I2238" s="328">
        <v>1335000</v>
      </c>
      <c r="J2238" s="333">
        <v>-100000</v>
      </c>
      <c r="K2238" s="289">
        <v>-1335000</v>
      </c>
    </row>
    <row r="2239" spans="1:11" s="15" customFormat="1" outlineLevel="2" x14ac:dyDescent="0.3">
      <c r="A2239" s="98" t="s">
        <v>1817</v>
      </c>
      <c r="B2239" s="99" t="s">
        <v>1893</v>
      </c>
      <c r="C2239" s="127">
        <v>92290676119</v>
      </c>
      <c r="D2239" s="288">
        <v>42753</v>
      </c>
      <c r="E2239" s="301">
        <v>13.5</v>
      </c>
      <c r="F2239" s="315">
        <v>0</v>
      </c>
      <c r="G2239" s="316">
        <v>0</v>
      </c>
      <c r="H2239" s="307">
        <v>100000</v>
      </c>
      <c r="I2239" s="328">
        <v>1350000</v>
      </c>
      <c r="J2239" s="333">
        <v>-100000</v>
      </c>
      <c r="K2239" s="289">
        <v>-1350000</v>
      </c>
    </row>
    <row r="2240" spans="1:11" s="15" customFormat="1" outlineLevel="2" x14ac:dyDescent="0.3">
      <c r="A2240" s="98" t="s">
        <v>1817</v>
      </c>
      <c r="B2240" s="99" t="s">
        <v>1893</v>
      </c>
      <c r="C2240" s="127">
        <v>92290676119</v>
      </c>
      <c r="D2240" s="288">
        <v>42753</v>
      </c>
      <c r="E2240" s="301">
        <v>13.6</v>
      </c>
      <c r="F2240" s="315">
        <v>0</v>
      </c>
      <c r="G2240" s="316">
        <v>0</v>
      </c>
      <c r="H2240" s="307">
        <v>300000</v>
      </c>
      <c r="I2240" s="328">
        <v>4080000</v>
      </c>
      <c r="J2240" s="333">
        <v>-300000</v>
      </c>
      <c r="K2240" s="289">
        <v>-4080000</v>
      </c>
    </row>
    <row r="2241" spans="1:11" s="15" customFormat="1" outlineLevel="2" x14ac:dyDescent="0.3">
      <c r="A2241" s="98" t="s">
        <v>1817</v>
      </c>
      <c r="B2241" s="99" t="s">
        <v>1893</v>
      </c>
      <c r="C2241" s="127">
        <v>92290676119</v>
      </c>
      <c r="D2241" s="288">
        <v>42753</v>
      </c>
      <c r="E2241" s="301">
        <v>13.65</v>
      </c>
      <c r="F2241" s="315">
        <v>0</v>
      </c>
      <c r="G2241" s="316">
        <v>0</v>
      </c>
      <c r="H2241" s="307">
        <v>100000</v>
      </c>
      <c r="I2241" s="328">
        <v>1365000</v>
      </c>
      <c r="J2241" s="333">
        <v>-100000</v>
      </c>
      <c r="K2241" s="289">
        <v>-1365000</v>
      </c>
    </row>
    <row r="2242" spans="1:11" s="15" customFormat="1" outlineLevel="2" x14ac:dyDescent="0.3">
      <c r="A2242" s="98" t="s">
        <v>1817</v>
      </c>
      <c r="B2242" s="99" t="s">
        <v>1893</v>
      </c>
      <c r="C2242" s="127">
        <v>92290676119</v>
      </c>
      <c r="D2242" s="288">
        <v>42753</v>
      </c>
      <c r="E2242" s="301">
        <v>13.7</v>
      </c>
      <c r="F2242" s="315">
        <v>0</v>
      </c>
      <c r="G2242" s="316">
        <v>0</v>
      </c>
      <c r="H2242" s="307">
        <v>100000</v>
      </c>
      <c r="I2242" s="328">
        <v>1370000</v>
      </c>
      <c r="J2242" s="333">
        <v>-100000</v>
      </c>
      <c r="K2242" s="289">
        <v>-1370000</v>
      </c>
    </row>
    <row r="2243" spans="1:11" s="15" customFormat="1" outlineLevel="2" x14ac:dyDescent="0.3">
      <c r="A2243" s="98" t="s">
        <v>1817</v>
      </c>
      <c r="B2243" s="99" t="s">
        <v>1893</v>
      </c>
      <c r="C2243" s="127">
        <v>92290676119</v>
      </c>
      <c r="D2243" s="288">
        <v>42753</v>
      </c>
      <c r="E2243" s="301">
        <v>13.75</v>
      </c>
      <c r="F2243" s="315">
        <v>200000</v>
      </c>
      <c r="G2243" s="316">
        <v>2750000</v>
      </c>
      <c r="H2243" s="307">
        <v>100000</v>
      </c>
      <c r="I2243" s="328">
        <v>1375000</v>
      </c>
      <c r="J2243" s="333">
        <v>100000</v>
      </c>
      <c r="K2243" s="289">
        <v>1375000</v>
      </c>
    </row>
    <row r="2244" spans="1:11" s="15" customFormat="1" outlineLevel="2" x14ac:dyDescent="0.3">
      <c r="A2244" s="98" t="s">
        <v>1817</v>
      </c>
      <c r="B2244" s="99" t="s">
        <v>1893</v>
      </c>
      <c r="C2244" s="127">
        <v>92290676119</v>
      </c>
      <c r="D2244" s="288">
        <v>42753</v>
      </c>
      <c r="E2244" s="301">
        <v>13.85</v>
      </c>
      <c r="F2244" s="315">
        <v>0</v>
      </c>
      <c r="G2244" s="316">
        <v>0</v>
      </c>
      <c r="H2244" s="307">
        <v>100000</v>
      </c>
      <c r="I2244" s="328">
        <v>1385000</v>
      </c>
      <c r="J2244" s="333">
        <v>-100000</v>
      </c>
      <c r="K2244" s="289">
        <v>-1385000</v>
      </c>
    </row>
    <row r="2245" spans="1:11" s="15" customFormat="1" outlineLevel="2" x14ac:dyDescent="0.3">
      <c r="A2245" s="98" t="s">
        <v>1817</v>
      </c>
      <c r="B2245" s="99" t="s">
        <v>1893</v>
      </c>
      <c r="C2245" s="127">
        <v>92290676119</v>
      </c>
      <c r="D2245" s="288">
        <v>42753</v>
      </c>
      <c r="E2245" s="301">
        <v>13.9</v>
      </c>
      <c r="F2245" s="315">
        <v>0</v>
      </c>
      <c r="G2245" s="316">
        <v>0</v>
      </c>
      <c r="H2245" s="307">
        <v>200000</v>
      </c>
      <c r="I2245" s="328">
        <v>2780000</v>
      </c>
      <c r="J2245" s="333">
        <v>-200000</v>
      </c>
      <c r="K2245" s="289">
        <v>-2780000</v>
      </c>
    </row>
    <row r="2246" spans="1:11" s="15" customFormat="1" outlineLevel="2" x14ac:dyDescent="0.3">
      <c r="A2246" s="98" t="s">
        <v>1817</v>
      </c>
      <c r="B2246" s="99" t="s">
        <v>1893</v>
      </c>
      <c r="C2246" s="127">
        <v>92290676119</v>
      </c>
      <c r="D2246" s="288">
        <v>42754</v>
      </c>
      <c r="E2246" s="301">
        <v>13.55</v>
      </c>
      <c r="F2246" s="315">
        <v>100000</v>
      </c>
      <c r="G2246" s="316">
        <v>1355000</v>
      </c>
      <c r="H2246" s="306">
        <v>0</v>
      </c>
      <c r="I2246" s="301">
        <v>0</v>
      </c>
      <c r="J2246" s="333">
        <v>100000</v>
      </c>
      <c r="K2246" s="289">
        <v>1355000</v>
      </c>
    </row>
    <row r="2247" spans="1:11" s="15" customFormat="1" outlineLevel="2" x14ac:dyDescent="0.3">
      <c r="A2247" s="98" t="s">
        <v>1817</v>
      </c>
      <c r="B2247" s="99" t="s">
        <v>1893</v>
      </c>
      <c r="C2247" s="127">
        <v>92290676119</v>
      </c>
      <c r="D2247" s="288">
        <v>42754</v>
      </c>
      <c r="E2247" s="301">
        <v>13.7</v>
      </c>
      <c r="F2247" s="315">
        <v>100000</v>
      </c>
      <c r="G2247" s="316">
        <v>1370000</v>
      </c>
      <c r="H2247" s="306">
        <v>0</v>
      </c>
      <c r="I2247" s="301">
        <v>0</v>
      </c>
      <c r="J2247" s="333">
        <v>100000</v>
      </c>
      <c r="K2247" s="289">
        <v>1370000</v>
      </c>
    </row>
    <row r="2248" spans="1:11" s="15" customFormat="1" outlineLevel="2" x14ac:dyDescent="0.3">
      <c r="A2248" s="98" t="s">
        <v>1817</v>
      </c>
      <c r="B2248" s="99" t="s">
        <v>1893</v>
      </c>
      <c r="C2248" s="127">
        <v>92290676119</v>
      </c>
      <c r="D2248" s="288">
        <v>42754</v>
      </c>
      <c r="E2248" s="301">
        <v>13.8</v>
      </c>
      <c r="F2248" s="315">
        <v>0</v>
      </c>
      <c r="G2248" s="316">
        <v>0</v>
      </c>
      <c r="H2248" s="307">
        <v>100000</v>
      </c>
      <c r="I2248" s="328">
        <v>1380000</v>
      </c>
      <c r="J2248" s="333">
        <v>-100000</v>
      </c>
      <c r="K2248" s="289">
        <v>-1380000</v>
      </c>
    </row>
    <row r="2249" spans="1:11" s="15" customFormat="1" outlineLevel="2" x14ac:dyDescent="0.3">
      <c r="A2249" s="98" t="s">
        <v>1817</v>
      </c>
      <c r="B2249" s="99" t="s">
        <v>1893</v>
      </c>
      <c r="C2249" s="127">
        <v>92290676119</v>
      </c>
      <c r="D2249" s="288">
        <v>42754</v>
      </c>
      <c r="E2249" s="301">
        <v>13.85</v>
      </c>
      <c r="F2249" s="315">
        <v>100000</v>
      </c>
      <c r="G2249" s="316">
        <v>1385000</v>
      </c>
      <c r="H2249" s="306">
        <v>0</v>
      </c>
      <c r="I2249" s="301">
        <v>0</v>
      </c>
      <c r="J2249" s="333">
        <v>100000</v>
      </c>
      <c r="K2249" s="289">
        <v>1385000</v>
      </c>
    </row>
    <row r="2250" spans="1:11" s="15" customFormat="1" outlineLevel="2" x14ac:dyDescent="0.3">
      <c r="A2250" s="98" t="s">
        <v>1817</v>
      </c>
      <c r="B2250" s="99" t="s">
        <v>1893</v>
      </c>
      <c r="C2250" s="127">
        <v>92290676119</v>
      </c>
      <c r="D2250" s="288">
        <v>42754</v>
      </c>
      <c r="E2250" s="301">
        <v>13.95</v>
      </c>
      <c r="F2250" s="315">
        <v>0</v>
      </c>
      <c r="G2250" s="316">
        <v>0</v>
      </c>
      <c r="H2250" s="307">
        <v>100000</v>
      </c>
      <c r="I2250" s="328">
        <v>1395000</v>
      </c>
      <c r="J2250" s="333">
        <v>-100000</v>
      </c>
      <c r="K2250" s="289">
        <v>-1395000</v>
      </c>
    </row>
    <row r="2251" spans="1:11" s="15" customFormat="1" outlineLevel="2" x14ac:dyDescent="0.3">
      <c r="A2251" s="98" t="s">
        <v>1817</v>
      </c>
      <c r="B2251" s="99" t="s">
        <v>1893</v>
      </c>
      <c r="C2251" s="127">
        <v>92290676119</v>
      </c>
      <c r="D2251" s="288">
        <v>42754</v>
      </c>
      <c r="E2251" s="301">
        <v>14</v>
      </c>
      <c r="F2251" s="315">
        <v>0</v>
      </c>
      <c r="G2251" s="316">
        <v>0</v>
      </c>
      <c r="H2251" s="307">
        <v>100000</v>
      </c>
      <c r="I2251" s="328">
        <v>1400000</v>
      </c>
      <c r="J2251" s="333">
        <v>-100000</v>
      </c>
      <c r="K2251" s="289">
        <v>-1400000</v>
      </c>
    </row>
    <row r="2252" spans="1:11" s="15" customFormat="1" outlineLevel="2" x14ac:dyDescent="0.3">
      <c r="A2252" s="98" t="s">
        <v>1817</v>
      </c>
      <c r="B2252" s="99" t="s">
        <v>1893</v>
      </c>
      <c r="C2252" s="127">
        <v>92290676119</v>
      </c>
      <c r="D2252" s="288">
        <v>42754</v>
      </c>
      <c r="E2252" s="301">
        <v>14.05</v>
      </c>
      <c r="F2252" s="315">
        <v>100000</v>
      </c>
      <c r="G2252" s="316">
        <v>1405000</v>
      </c>
      <c r="H2252" s="307">
        <v>100000</v>
      </c>
      <c r="I2252" s="328">
        <v>1405000</v>
      </c>
      <c r="J2252" s="336">
        <v>0</v>
      </c>
      <c r="K2252" s="101">
        <v>0</v>
      </c>
    </row>
    <row r="2253" spans="1:11" s="15" customFormat="1" outlineLevel="2" x14ac:dyDescent="0.3">
      <c r="A2253" s="98" t="s">
        <v>1817</v>
      </c>
      <c r="B2253" s="99" t="s">
        <v>1893</v>
      </c>
      <c r="C2253" s="127">
        <v>92290676119</v>
      </c>
      <c r="D2253" s="288">
        <v>42754</v>
      </c>
      <c r="E2253" s="301">
        <v>14.2</v>
      </c>
      <c r="F2253" s="315">
        <v>200000</v>
      </c>
      <c r="G2253" s="316">
        <v>2840000</v>
      </c>
      <c r="H2253" s="307">
        <v>100000</v>
      </c>
      <c r="I2253" s="328">
        <v>1420000</v>
      </c>
      <c r="J2253" s="333">
        <v>100000</v>
      </c>
      <c r="K2253" s="289">
        <v>1420000</v>
      </c>
    </row>
    <row r="2254" spans="1:11" s="15" customFormat="1" outlineLevel="2" x14ac:dyDescent="0.3">
      <c r="A2254" s="98" t="s">
        <v>1817</v>
      </c>
      <c r="B2254" s="99" t="s">
        <v>1893</v>
      </c>
      <c r="C2254" s="127">
        <v>92290676119</v>
      </c>
      <c r="D2254" s="288">
        <v>42754</v>
      </c>
      <c r="E2254" s="301">
        <v>14.25</v>
      </c>
      <c r="F2254" s="315">
        <v>0</v>
      </c>
      <c r="G2254" s="316">
        <v>0</v>
      </c>
      <c r="H2254" s="307">
        <v>100000</v>
      </c>
      <c r="I2254" s="328">
        <v>1425000</v>
      </c>
      <c r="J2254" s="333">
        <v>-100000</v>
      </c>
      <c r="K2254" s="289">
        <v>-1425000</v>
      </c>
    </row>
    <row r="2255" spans="1:11" s="15" customFormat="1" outlineLevel="2" x14ac:dyDescent="0.3">
      <c r="A2255" s="98" t="s">
        <v>1817</v>
      </c>
      <c r="B2255" s="99" t="s">
        <v>1893</v>
      </c>
      <c r="C2255" s="127">
        <v>92290676119</v>
      </c>
      <c r="D2255" s="288">
        <v>42754</v>
      </c>
      <c r="E2255" s="301">
        <v>14.35</v>
      </c>
      <c r="F2255" s="315">
        <v>0</v>
      </c>
      <c r="G2255" s="316">
        <v>0</v>
      </c>
      <c r="H2255" s="307">
        <v>100000</v>
      </c>
      <c r="I2255" s="328">
        <v>1435000</v>
      </c>
      <c r="J2255" s="333">
        <v>-100000</v>
      </c>
      <c r="K2255" s="289">
        <v>-1435000</v>
      </c>
    </row>
    <row r="2256" spans="1:11" s="15" customFormat="1" outlineLevel="2" x14ac:dyDescent="0.3">
      <c r="A2256" s="98" t="s">
        <v>1817</v>
      </c>
      <c r="B2256" s="99" t="s">
        <v>1893</v>
      </c>
      <c r="C2256" s="127">
        <v>92290676119</v>
      </c>
      <c r="D2256" s="288">
        <v>42755</v>
      </c>
      <c r="E2256" s="301">
        <v>13.95</v>
      </c>
      <c r="F2256" s="315">
        <v>200000</v>
      </c>
      <c r="G2256" s="316">
        <v>2790000</v>
      </c>
      <c r="H2256" s="306">
        <v>0</v>
      </c>
      <c r="I2256" s="301">
        <v>0</v>
      </c>
      <c r="J2256" s="333">
        <v>200000</v>
      </c>
      <c r="K2256" s="289">
        <v>2790000</v>
      </c>
    </row>
    <row r="2257" spans="1:11" s="15" customFormat="1" outlineLevel="2" x14ac:dyDescent="0.3">
      <c r="A2257" s="98" t="s">
        <v>1817</v>
      </c>
      <c r="B2257" s="99" t="s">
        <v>1893</v>
      </c>
      <c r="C2257" s="127">
        <v>92290676119</v>
      </c>
      <c r="D2257" s="288">
        <v>42755</v>
      </c>
      <c r="E2257" s="301">
        <v>14.2</v>
      </c>
      <c r="F2257" s="315">
        <v>0</v>
      </c>
      <c r="G2257" s="316">
        <v>0</v>
      </c>
      <c r="H2257" s="307">
        <v>100000</v>
      </c>
      <c r="I2257" s="328">
        <v>1420000</v>
      </c>
      <c r="J2257" s="333">
        <v>-100000</v>
      </c>
      <c r="K2257" s="289">
        <v>-1420000</v>
      </c>
    </row>
    <row r="2258" spans="1:11" s="15" customFormat="1" outlineLevel="2" x14ac:dyDescent="0.3">
      <c r="A2258" s="98" t="s">
        <v>1817</v>
      </c>
      <c r="B2258" s="99" t="s">
        <v>1893</v>
      </c>
      <c r="C2258" s="127">
        <v>92290676119</v>
      </c>
      <c r="D2258" s="288">
        <v>42758</v>
      </c>
      <c r="E2258" s="301">
        <v>14.25</v>
      </c>
      <c r="F2258" s="315">
        <v>96000</v>
      </c>
      <c r="G2258" s="316">
        <v>1368000</v>
      </c>
      <c r="H2258" s="306">
        <v>0</v>
      </c>
      <c r="I2258" s="301">
        <v>0</v>
      </c>
      <c r="J2258" s="333">
        <v>96000</v>
      </c>
      <c r="K2258" s="289">
        <v>1368000</v>
      </c>
    </row>
    <row r="2259" spans="1:11" s="15" customFormat="1" outlineLevel="2" x14ac:dyDescent="0.3">
      <c r="A2259" s="98" t="s">
        <v>1817</v>
      </c>
      <c r="B2259" s="99" t="s">
        <v>1893</v>
      </c>
      <c r="C2259" s="127">
        <v>92290676119</v>
      </c>
      <c r="D2259" s="288">
        <v>42758</v>
      </c>
      <c r="E2259" s="301">
        <v>14.5</v>
      </c>
      <c r="F2259" s="315">
        <v>2117000</v>
      </c>
      <c r="G2259" s="316">
        <v>30696500</v>
      </c>
      <c r="H2259" s="306">
        <v>0</v>
      </c>
      <c r="I2259" s="301">
        <v>0</v>
      </c>
      <c r="J2259" s="333">
        <v>2117000</v>
      </c>
      <c r="K2259" s="289">
        <v>30696500</v>
      </c>
    </row>
    <row r="2260" spans="1:11" s="15" customFormat="1" outlineLevel="2" x14ac:dyDescent="0.3">
      <c r="A2260" s="98" t="s">
        <v>1817</v>
      </c>
      <c r="B2260" s="99" t="s">
        <v>1893</v>
      </c>
      <c r="C2260" s="127">
        <v>92290676119</v>
      </c>
      <c r="D2260" s="288">
        <v>42758</v>
      </c>
      <c r="E2260" s="301">
        <v>15.2</v>
      </c>
      <c r="F2260" s="315">
        <v>1175000</v>
      </c>
      <c r="G2260" s="316">
        <v>17860000</v>
      </c>
      <c r="H2260" s="306">
        <v>0</v>
      </c>
      <c r="I2260" s="301">
        <v>0</v>
      </c>
      <c r="J2260" s="333">
        <v>1175000</v>
      </c>
      <c r="K2260" s="289">
        <v>17860000</v>
      </c>
    </row>
    <row r="2261" spans="1:11" s="15" customFormat="1" outlineLevel="2" x14ac:dyDescent="0.3">
      <c r="A2261" s="98" t="s">
        <v>1817</v>
      </c>
      <c r="B2261" s="99" t="s">
        <v>1893</v>
      </c>
      <c r="C2261" s="127">
        <v>92290676119</v>
      </c>
      <c r="D2261" s="288">
        <v>42759</v>
      </c>
      <c r="E2261" s="301">
        <v>15.65</v>
      </c>
      <c r="F2261" s="315">
        <v>100000</v>
      </c>
      <c r="G2261" s="316">
        <v>1565000</v>
      </c>
      <c r="H2261" s="306">
        <v>0</v>
      </c>
      <c r="I2261" s="301">
        <v>0</v>
      </c>
      <c r="J2261" s="333">
        <v>100000</v>
      </c>
      <c r="K2261" s="289">
        <v>1565000</v>
      </c>
    </row>
    <row r="2262" spans="1:11" s="15" customFormat="1" outlineLevel="2" x14ac:dyDescent="0.3">
      <c r="A2262" s="98" t="s">
        <v>1817</v>
      </c>
      <c r="B2262" s="99" t="s">
        <v>1893</v>
      </c>
      <c r="C2262" s="127">
        <v>92290676119</v>
      </c>
      <c r="D2262" s="288">
        <v>42759</v>
      </c>
      <c r="E2262" s="301">
        <v>15.7</v>
      </c>
      <c r="F2262" s="315">
        <v>100000</v>
      </c>
      <c r="G2262" s="316">
        <v>1570000</v>
      </c>
      <c r="H2262" s="306">
        <v>0</v>
      </c>
      <c r="I2262" s="301">
        <v>0</v>
      </c>
      <c r="J2262" s="333">
        <v>100000</v>
      </c>
      <c r="K2262" s="289">
        <v>1570000</v>
      </c>
    </row>
    <row r="2263" spans="1:11" s="15" customFormat="1" outlineLevel="2" x14ac:dyDescent="0.3">
      <c r="A2263" s="98" t="s">
        <v>1817</v>
      </c>
      <c r="B2263" s="99" t="s">
        <v>1893</v>
      </c>
      <c r="C2263" s="127">
        <v>92290676119</v>
      </c>
      <c r="D2263" s="288">
        <v>42759</v>
      </c>
      <c r="E2263" s="301">
        <v>15.75</v>
      </c>
      <c r="F2263" s="315">
        <v>0</v>
      </c>
      <c r="G2263" s="316">
        <v>0</v>
      </c>
      <c r="H2263" s="307">
        <v>200000</v>
      </c>
      <c r="I2263" s="328">
        <v>3150000</v>
      </c>
      <c r="J2263" s="333">
        <v>-200000</v>
      </c>
      <c r="K2263" s="289">
        <v>-3150000</v>
      </c>
    </row>
    <row r="2264" spans="1:11" s="15" customFormat="1" outlineLevel="2" x14ac:dyDescent="0.3">
      <c r="A2264" s="98" t="s">
        <v>1817</v>
      </c>
      <c r="B2264" s="99" t="s">
        <v>1893</v>
      </c>
      <c r="C2264" s="127">
        <v>92290676119</v>
      </c>
      <c r="D2264" s="288">
        <v>42759</v>
      </c>
      <c r="E2264" s="301">
        <v>15.85</v>
      </c>
      <c r="F2264" s="315">
        <v>300000</v>
      </c>
      <c r="G2264" s="316">
        <v>4755000</v>
      </c>
      <c r="H2264" s="306">
        <v>0</v>
      </c>
      <c r="I2264" s="301">
        <v>0</v>
      </c>
      <c r="J2264" s="333">
        <v>300000</v>
      </c>
      <c r="K2264" s="289">
        <v>4755000</v>
      </c>
    </row>
    <row r="2265" spans="1:11" s="15" customFormat="1" outlineLevel="2" x14ac:dyDescent="0.3">
      <c r="A2265" s="98" t="s">
        <v>1817</v>
      </c>
      <c r="B2265" s="99" t="s">
        <v>1893</v>
      </c>
      <c r="C2265" s="127">
        <v>92290676119</v>
      </c>
      <c r="D2265" s="288">
        <v>42759</v>
      </c>
      <c r="E2265" s="301">
        <v>15.9</v>
      </c>
      <c r="F2265" s="315">
        <v>0</v>
      </c>
      <c r="G2265" s="316">
        <v>0</v>
      </c>
      <c r="H2265" s="307">
        <v>100000</v>
      </c>
      <c r="I2265" s="328">
        <v>1590000</v>
      </c>
      <c r="J2265" s="333">
        <v>-100000</v>
      </c>
      <c r="K2265" s="289">
        <v>-1590000</v>
      </c>
    </row>
    <row r="2266" spans="1:11" s="15" customFormat="1" outlineLevel="2" x14ac:dyDescent="0.3">
      <c r="A2266" s="98" t="s">
        <v>1817</v>
      </c>
      <c r="B2266" s="99" t="s">
        <v>1893</v>
      </c>
      <c r="C2266" s="127">
        <v>92290676119</v>
      </c>
      <c r="D2266" s="288">
        <v>42759</v>
      </c>
      <c r="E2266" s="301">
        <v>16.05</v>
      </c>
      <c r="F2266" s="315">
        <v>0</v>
      </c>
      <c r="G2266" s="316">
        <v>0</v>
      </c>
      <c r="H2266" s="307">
        <v>100000</v>
      </c>
      <c r="I2266" s="328">
        <v>1605000</v>
      </c>
      <c r="J2266" s="333">
        <v>-100000</v>
      </c>
      <c r="K2266" s="289">
        <v>-1605000</v>
      </c>
    </row>
    <row r="2267" spans="1:11" s="15" customFormat="1" outlineLevel="2" x14ac:dyDescent="0.3">
      <c r="A2267" s="98" t="s">
        <v>1817</v>
      </c>
      <c r="B2267" s="99" t="s">
        <v>1893</v>
      </c>
      <c r="C2267" s="127">
        <v>92290676119</v>
      </c>
      <c r="D2267" s="288">
        <v>42759</v>
      </c>
      <c r="E2267" s="301">
        <v>16.100000000000001</v>
      </c>
      <c r="F2267" s="315">
        <v>100000</v>
      </c>
      <c r="G2267" s="316">
        <v>1610000</v>
      </c>
      <c r="H2267" s="307">
        <v>100000</v>
      </c>
      <c r="I2267" s="328">
        <v>1610000</v>
      </c>
      <c r="J2267" s="336">
        <v>0</v>
      </c>
      <c r="K2267" s="101">
        <v>0</v>
      </c>
    </row>
    <row r="2268" spans="1:11" s="15" customFormat="1" outlineLevel="2" x14ac:dyDescent="0.3">
      <c r="A2268" s="98" t="s">
        <v>1817</v>
      </c>
      <c r="B2268" s="99" t="s">
        <v>1893</v>
      </c>
      <c r="C2268" s="127">
        <v>92290676119</v>
      </c>
      <c r="D2268" s="288">
        <v>42759</v>
      </c>
      <c r="E2268" s="301">
        <v>16.149999999999999</v>
      </c>
      <c r="F2268" s="315">
        <v>100000</v>
      </c>
      <c r="G2268" s="316">
        <v>1615000</v>
      </c>
      <c r="H2268" s="306">
        <v>0</v>
      </c>
      <c r="I2268" s="301">
        <v>0</v>
      </c>
      <c r="J2268" s="333">
        <v>100000</v>
      </c>
      <c r="K2268" s="289">
        <v>1615000</v>
      </c>
    </row>
    <row r="2269" spans="1:11" s="15" customFormat="1" outlineLevel="2" x14ac:dyDescent="0.3">
      <c r="A2269" s="98" t="s">
        <v>1817</v>
      </c>
      <c r="B2269" s="99" t="s">
        <v>1893</v>
      </c>
      <c r="C2269" s="127">
        <v>92290676119</v>
      </c>
      <c r="D2269" s="288">
        <v>42759</v>
      </c>
      <c r="E2269" s="301">
        <v>16.2</v>
      </c>
      <c r="F2269" s="315">
        <v>100000</v>
      </c>
      <c r="G2269" s="316">
        <v>1620000</v>
      </c>
      <c r="H2269" s="307">
        <v>100000</v>
      </c>
      <c r="I2269" s="328">
        <v>1620000</v>
      </c>
      <c r="J2269" s="336">
        <v>0</v>
      </c>
      <c r="K2269" s="101">
        <v>0</v>
      </c>
    </row>
    <row r="2270" spans="1:11" s="15" customFormat="1" outlineLevel="2" x14ac:dyDescent="0.3">
      <c r="A2270" s="98" t="s">
        <v>1817</v>
      </c>
      <c r="B2270" s="99" t="s">
        <v>1893</v>
      </c>
      <c r="C2270" s="127">
        <v>92290676119</v>
      </c>
      <c r="D2270" s="288">
        <v>42759</v>
      </c>
      <c r="E2270" s="301">
        <v>16.3</v>
      </c>
      <c r="F2270" s="315">
        <v>0</v>
      </c>
      <c r="G2270" s="316">
        <v>0</v>
      </c>
      <c r="H2270" s="307">
        <v>100000</v>
      </c>
      <c r="I2270" s="328">
        <v>1630000</v>
      </c>
      <c r="J2270" s="333">
        <v>-100000</v>
      </c>
      <c r="K2270" s="289">
        <v>-1630000</v>
      </c>
    </row>
    <row r="2271" spans="1:11" s="15" customFormat="1" outlineLevel="2" x14ac:dyDescent="0.3">
      <c r="A2271" s="98" t="s">
        <v>1817</v>
      </c>
      <c r="B2271" s="99" t="s">
        <v>1893</v>
      </c>
      <c r="C2271" s="127">
        <v>92290676119</v>
      </c>
      <c r="D2271" s="288">
        <v>42759</v>
      </c>
      <c r="E2271" s="301">
        <v>16.45</v>
      </c>
      <c r="F2271" s="315">
        <v>0</v>
      </c>
      <c r="G2271" s="316">
        <v>0</v>
      </c>
      <c r="H2271" s="307">
        <v>100000</v>
      </c>
      <c r="I2271" s="328">
        <v>1645000</v>
      </c>
      <c r="J2271" s="333">
        <v>-100000</v>
      </c>
      <c r="K2271" s="289">
        <v>-1645000</v>
      </c>
    </row>
    <row r="2272" spans="1:11" s="15" customFormat="1" outlineLevel="2" x14ac:dyDescent="0.3">
      <c r="A2272" s="98" t="s">
        <v>1817</v>
      </c>
      <c r="B2272" s="99" t="s">
        <v>1893</v>
      </c>
      <c r="C2272" s="127">
        <v>92290676119</v>
      </c>
      <c r="D2272" s="288">
        <v>42759</v>
      </c>
      <c r="E2272" s="301">
        <v>16.5</v>
      </c>
      <c r="F2272" s="315">
        <v>0</v>
      </c>
      <c r="G2272" s="316">
        <v>0</v>
      </c>
      <c r="H2272" s="307">
        <v>100000</v>
      </c>
      <c r="I2272" s="328">
        <v>1650000</v>
      </c>
      <c r="J2272" s="333">
        <v>-100000</v>
      </c>
      <c r="K2272" s="289">
        <v>-1650000</v>
      </c>
    </row>
    <row r="2273" spans="1:11" s="15" customFormat="1" outlineLevel="2" x14ac:dyDescent="0.3">
      <c r="A2273" s="98" t="s">
        <v>1817</v>
      </c>
      <c r="B2273" s="99" t="s">
        <v>1893</v>
      </c>
      <c r="C2273" s="127">
        <v>92290676119</v>
      </c>
      <c r="D2273" s="288">
        <v>42759</v>
      </c>
      <c r="E2273" s="301">
        <v>16.55</v>
      </c>
      <c r="F2273" s="315">
        <v>0</v>
      </c>
      <c r="G2273" s="316">
        <v>0</v>
      </c>
      <c r="H2273" s="307">
        <v>100000</v>
      </c>
      <c r="I2273" s="328">
        <v>1655000</v>
      </c>
      <c r="J2273" s="333">
        <v>-100000</v>
      </c>
      <c r="K2273" s="289">
        <v>-1655000</v>
      </c>
    </row>
    <row r="2274" spans="1:11" s="15" customFormat="1" outlineLevel="2" x14ac:dyDescent="0.3">
      <c r="A2274" s="98" t="s">
        <v>1817</v>
      </c>
      <c r="B2274" s="99" t="s">
        <v>1893</v>
      </c>
      <c r="C2274" s="127">
        <v>92290676119</v>
      </c>
      <c r="D2274" s="288">
        <v>42759</v>
      </c>
      <c r="E2274" s="301">
        <v>16.75</v>
      </c>
      <c r="F2274" s="315">
        <v>0</v>
      </c>
      <c r="G2274" s="316">
        <v>0</v>
      </c>
      <c r="H2274" s="307">
        <v>300000</v>
      </c>
      <c r="I2274" s="328">
        <v>5025000</v>
      </c>
      <c r="J2274" s="333">
        <v>-300000</v>
      </c>
      <c r="K2274" s="289">
        <v>-5025000</v>
      </c>
    </row>
    <row r="2275" spans="1:11" s="15" customFormat="1" outlineLevel="2" x14ac:dyDescent="0.3">
      <c r="A2275" s="98" t="s">
        <v>1817</v>
      </c>
      <c r="B2275" s="99" t="s">
        <v>1893</v>
      </c>
      <c r="C2275" s="127">
        <v>92290676119</v>
      </c>
      <c r="D2275" s="288">
        <v>42768</v>
      </c>
      <c r="E2275" s="301">
        <v>17.7</v>
      </c>
      <c r="F2275" s="315">
        <v>161000</v>
      </c>
      <c r="G2275" s="316">
        <v>2849700</v>
      </c>
      <c r="H2275" s="306">
        <v>0</v>
      </c>
      <c r="I2275" s="301">
        <v>0</v>
      </c>
      <c r="J2275" s="333">
        <v>161000</v>
      </c>
      <c r="K2275" s="289">
        <v>2849700</v>
      </c>
    </row>
    <row r="2276" spans="1:11" s="15" customFormat="1" outlineLevel="2" x14ac:dyDescent="0.3">
      <c r="A2276" s="98" t="s">
        <v>1817</v>
      </c>
      <c r="B2276" s="99" t="s">
        <v>1893</v>
      </c>
      <c r="C2276" s="127">
        <v>92290676119</v>
      </c>
      <c r="D2276" s="288">
        <v>42768</v>
      </c>
      <c r="E2276" s="301">
        <v>17.75</v>
      </c>
      <c r="F2276" s="315">
        <v>253000</v>
      </c>
      <c r="G2276" s="316">
        <v>4490750</v>
      </c>
      <c r="H2276" s="307">
        <v>200000</v>
      </c>
      <c r="I2276" s="328">
        <v>3550000</v>
      </c>
      <c r="J2276" s="333">
        <v>53000</v>
      </c>
      <c r="K2276" s="289">
        <v>940750</v>
      </c>
    </row>
    <row r="2277" spans="1:11" s="15" customFormat="1" outlineLevel="2" x14ac:dyDescent="0.3">
      <c r="A2277" s="98" t="s">
        <v>1817</v>
      </c>
      <c r="B2277" s="99" t="s">
        <v>1893</v>
      </c>
      <c r="C2277" s="127">
        <v>92290676119</v>
      </c>
      <c r="D2277" s="288">
        <v>42768</v>
      </c>
      <c r="E2277" s="301">
        <v>17.8</v>
      </c>
      <c r="F2277" s="315">
        <v>86000</v>
      </c>
      <c r="G2277" s="316">
        <v>1530800</v>
      </c>
      <c r="H2277" s="306">
        <v>0</v>
      </c>
      <c r="I2277" s="301">
        <v>0</v>
      </c>
      <c r="J2277" s="333">
        <v>86000</v>
      </c>
      <c r="K2277" s="289">
        <v>1530800</v>
      </c>
    </row>
    <row r="2278" spans="1:11" s="15" customFormat="1" outlineLevel="2" x14ac:dyDescent="0.3">
      <c r="A2278" s="98" t="s">
        <v>1817</v>
      </c>
      <c r="B2278" s="99" t="s">
        <v>1893</v>
      </c>
      <c r="C2278" s="127">
        <v>92290676119</v>
      </c>
      <c r="D2278" s="288">
        <v>42768</v>
      </c>
      <c r="E2278" s="301">
        <v>17.850000000000001</v>
      </c>
      <c r="F2278" s="315">
        <v>0</v>
      </c>
      <c r="G2278" s="316">
        <v>0</v>
      </c>
      <c r="H2278" s="307">
        <v>100000</v>
      </c>
      <c r="I2278" s="328">
        <v>1785000</v>
      </c>
      <c r="J2278" s="333">
        <v>-100000</v>
      </c>
      <c r="K2278" s="289">
        <v>-1785000</v>
      </c>
    </row>
    <row r="2279" spans="1:11" s="15" customFormat="1" outlineLevel="2" x14ac:dyDescent="0.3">
      <c r="A2279" s="98" t="s">
        <v>1817</v>
      </c>
      <c r="B2279" s="99" t="s">
        <v>1893</v>
      </c>
      <c r="C2279" s="127">
        <v>92290676119</v>
      </c>
      <c r="D2279" s="288">
        <v>42768</v>
      </c>
      <c r="E2279" s="301">
        <v>18</v>
      </c>
      <c r="F2279" s="315">
        <v>0</v>
      </c>
      <c r="G2279" s="316">
        <v>0</v>
      </c>
      <c r="H2279" s="307">
        <v>100000</v>
      </c>
      <c r="I2279" s="328">
        <v>1800000</v>
      </c>
      <c r="J2279" s="333">
        <v>-100000</v>
      </c>
      <c r="K2279" s="289">
        <v>-1800000</v>
      </c>
    </row>
    <row r="2280" spans="1:11" s="15" customFormat="1" outlineLevel="2" x14ac:dyDescent="0.3">
      <c r="A2280" s="98" t="s">
        <v>1817</v>
      </c>
      <c r="B2280" s="99" t="s">
        <v>1893</v>
      </c>
      <c r="C2280" s="127">
        <v>92290676119</v>
      </c>
      <c r="D2280" s="288">
        <v>42768</v>
      </c>
      <c r="E2280" s="301">
        <v>18.05</v>
      </c>
      <c r="F2280" s="315">
        <v>0</v>
      </c>
      <c r="G2280" s="316">
        <v>0</v>
      </c>
      <c r="H2280" s="307">
        <v>100000</v>
      </c>
      <c r="I2280" s="328">
        <v>1805000</v>
      </c>
      <c r="J2280" s="333">
        <v>-100000</v>
      </c>
      <c r="K2280" s="289">
        <v>-1805000</v>
      </c>
    </row>
    <row r="2281" spans="1:11" s="15" customFormat="1" outlineLevel="2" x14ac:dyDescent="0.3">
      <c r="A2281" s="98" t="s">
        <v>1817</v>
      </c>
      <c r="B2281" s="99" t="s">
        <v>1893</v>
      </c>
      <c r="C2281" s="127">
        <v>92290676119</v>
      </c>
      <c r="D2281" s="288">
        <v>42768</v>
      </c>
      <c r="E2281" s="301">
        <v>18.350000000000001</v>
      </c>
      <c r="F2281" s="315">
        <v>0</v>
      </c>
      <c r="G2281" s="316">
        <v>0</v>
      </c>
      <c r="H2281" s="307">
        <v>2500000</v>
      </c>
      <c r="I2281" s="328">
        <v>45875000</v>
      </c>
      <c r="J2281" s="333">
        <v>-2500000</v>
      </c>
      <c r="K2281" s="289">
        <v>-45875000</v>
      </c>
    </row>
    <row r="2282" spans="1:11" s="15" customFormat="1" outlineLevel="2" x14ac:dyDescent="0.3">
      <c r="A2282" s="98" t="s">
        <v>1817</v>
      </c>
      <c r="B2282" s="99" t="s">
        <v>1893</v>
      </c>
      <c r="C2282" s="127">
        <v>92290676119</v>
      </c>
      <c r="D2282" s="288">
        <v>42769</v>
      </c>
      <c r="E2282" s="301">
        <v>16.7</v>
      </c>
      <c r="F2282" s="315">
        <v>100000</v>
      </c>
      <c r="G2282" s="316">
        <v>1670000</v>
      </c>
      <c r="H2282" s="306">
        <v>0</v>
      </c>
      <c r="I2282" s="301">
        <v>0</v>
      </c>
      <c r="J2282" s="333">
        <v>100000</v>
      </c>
      <c r="K2282" s="289">
        <v>1670000</v>
      </c>
    </row>
    <row r="2283" spans="1:11" s="15" customFormat="1" outlineLevel="2" x14ac:dyDescent="0.3">
      <c r="A2283" s="98" t="s">
        <v>1817</v>
      </c>
      <c r="B2283" s="99" t="s">
        <v>1893</v>
      </c>
      <c r="C2283" s="127">
        <v>92290676119</v>
      </c>
      <c r="D2283" s="288">
        <v>42769</v>
      </c>
      <c r="E2283" s="301">
        <v>16.75</v>
      </c>
      <c r="F2283" s="315">
        <v>100000</v>
      </c>
      <c r="G2283" s="316">
        <v>1675000</v>
      </c>
      <c r="H2283" s="306">
        <v>0</v>
      </c>
      <c r="I2283" s="301">
        <v>0</v>
      </c>
      <c r="J2283" s="333">
        <v>100000</v>
      </c>
      <c r="K2283" s="289">
        <v>1675000</v>
      </c>
    </row>
    <row r="2284" spans="1:11" s="15" customFormat="1" outlineLevel="2" x14ac:dyDescent="0.3">
      <c r="A2284" s="98" t="s">
        <v>1817</v>
      </c>
      <c r="B2284" s="99" t="s">
        <v>1893</v>
      </c>
      <c r="C2284" s="127">
        <v>92290676119</v>
      </c>
      <c r="D2284" s="288">
        <v>42769</v>
      </c>
      <c r="E2284" s="301">
        <v>16.95</v>
      </c>
      <c r="F2284" s="315">
        <v>100000</v>
      </c>
      <c r="G2284" s="316">
        <v>1695000</v>
      </c>
      <c r="H2284" s="306">
        <v>0</v>
      </c>
      <c r="I2284" s="301">
        <v>0</v>
      </c>
      <c r="J2284" s="333">
        <v>100000</v>
      </c>
      <c r="K2284" s="289">
        <v>1695000</v>
      </c>
    </row>
    <row r="2285" spans="1:11" s="15" customFormat="1" outlineLevel="2" x14ac:dyDescent="0.3">
      <c r="A2285" s="98" t="s">
        <v>1817</v>
      </c>
      <c r="B2285" s="99" t="s">
        <v>1893</v>
      </c>
      <c r="C2285" s="127">
        <v>92290676119</v>
      </c>
      <c r="D2285" s="288">
        <v>42769</v>
      </c>
      <c r="E2285" s="301">
        <v>17</v>
      </c>
      <c r="F2285" s="315">
        <v>182000</v>
      </c>
      <c r="G2285" s="316">
        <v>3094000</v>
      </c>
      <c r="H2285" s="306">
        <v>0</v>
      </c>
      <c r="I2285" s="301">
        <v>0</v>
      </c>
      <c r="J2285" s="333">
        <v>182000</v>
      </c>
      <c r="K2285" s="289">
        <v>3094000</v>
      </c>
    </row>
    <row r="2286" spans="1:11" s="15" customFormat="1" outlineLevel="2" x14ac:dyDescent="0.3">
      <c r="A2286" s="98" t="s">
        <v>1817</v>
      </c>
      <c r="B2286" s="99" t="s">
        <v>1893</v>
      </c>
      <c r="C2286" s="127">
        <v>92290676119</v>
      </c>
      <c r="D2286" s="288">
        <v>42769</v>
      </c>
      <c r="E2286" s="301">
        <v>17.05</v>
      </c>
      <c r="F2286" s="315">
        <v>18000</v>
      </c>
      <c r="G2286" s="316">
        <v>306900</v>
      </c>
      <c r="H2286" s="306">
        <v>0</v>
      </c>
      <c r="I2286" s="301">
        <v>0</v>
      </c>
      <c r="J2286" s="333">
        <v>18000</v>
      </c>
      <c r="K2286" s="289">
        <v>306900</v>
      </c>
    </row>
    <row r="2287" spans="1:11" s="15" customFormat="1" outlineLevel="2" x14ac:dyDescent="0.3">
      <c r="A2287" s="98" t="s">
        <v>1817</v>
      </c>
      <c r="B2287" s="99" t="s">
        <v>1893</v>
      </c>
      <c r="C2287" s="127">
        <v>92290676119</v>
      </c>
      <c r="D2287" s="288">
        <v>42769</v>
      </c>
      <c r="E2287" s="301">
        <v>17.100000000000001</v>
      </c>
      <c r="F2287" s="315">
        <v>100000</v>
      </c>
      <c r="G2287" s="316">
        <v>1710000</v>
      </c>
      <c r="H2287" s="306">
        <v>0</v>
      </c>
      <c r="I2287" s="301">
        <v>0</v>
      </c>
      <c r="J2287" s="333">
        <v>100000</v>
      </c>
      <c r="K2287" s="289">
        <v>1710000</v>
      </c>
    </row>
    <row r="2288" spans="1:11" s="15" customFormat="1" outlineLevel="2" x14ac:dyDescent="0.3">
      <c r="A2288" s="98" t="s">
        <v>1817</v>
      </c>
      <c r="B2288" s="99" t="s">
        <v>1893</v>
      </c>
      <c r="C2288" s="127">
        <v>92290676119</v>
      </c>
      <c r="D2288" s="288">
        <v>42769</v>
      </c>
      <c r="E2288" s="301">
        <v>17.75</v>
      </c>
      <c r="F2288" s="315">
        <v>1000</v>
      </c>
      <c r="G2288" s="316">
        <v>17750</v>
      </c>
      <c r="H2288" s="306">
        <v>0</v>
      </c>
      <c r="I2288" s="301">
        <v>0</v>
      </c>
      <c r="J2288" s="333">
        <v>1000</v>
      </c>
      <c r="K2288" s="289">
        <v>17750</v>
      </c>
    </row>
    <row r="2289" spans="1:11" s="15" customFormat="1" outlineLevel="2" x14ac:dyDescent="0.3">
      <c r="A2289" s="98" t="s">
        <v>1817</v>
      </c>
      <c r="B2289" s="99" t="s">
        <v>1893</v>
      </c>
      <c r="C2289" s="127">
        <v>92290676119</v>
      </c>
      <c r="D2289" s="288">
        <v>42769</v>
      </c>
      <c r="E2289" s="301">
        <v>18.850000000000001</v>
      </c>
      <c r="F2289" s="315">
        <v>0</v>
      </c>
      <c r="G2289" s="316">
        <v>0</v>
      </c>
      <c r="H2289" s="307">
        <v>799000</v>
      </c>
      <c r="I2289" s="328">
        <v>15061150</v>
      </c>
      <c r="J2289" s="333">
        <v>-799000</v>
      </c>
      <c r="K2289" s="289">
        <v>-15061150</v>
      </c>
    </row>
    <row r="2290" spans="1:11" s="15" customFormat="1" outlineLevel="2" x14ac:dyDescent="0.3">
      <c r="A2290" s="98" t="s">
        <v>1817</v>
      </c>
      <c r="B2290" s="99" t="s">
        <v>1893</v>
      </c>
      <c r="C2290" s="127">
        <v>92290676119</v>
      </c>
      <c r="D2290" s="288">
        <v>42769</v>
      </c>
      <c r="E2290" s="301">
        <v>18.899999999999999</v>
      </c>
      <c r="F2290" s="315">
        <v>0</v>
      </c>
      <c r="G2290" s="316">
        <v>0</v>
      </c>
      <c r="H2290" s="307">
        <v>100000</v>
      </c>
      <c r="I2290" s="328">
        <v>1890000</v>
      </c>
      <c r="J2290" s="333">
        <v>-100000</v>
      </c>
      <c r="K2290" s="289">
        <v>-1890000</v>
      </c>
    </row>
    <row r="2291" spans="1:11" s="15" customFormat="1" outlineLevel="2" x14ac:dyDescent="0.3">
      <c r="A2291" s="98" t="s">
        <v>1817</v>
      </c>
      <c r="B2291" s="99" t="s">
        <v>1893</v>
      </c>
      <c r="C2291" s="127">
        <v>92290676119</v>
      </c>
      <c r="D2291" s="288">
        <v>42769</v>
      </c>
      <c r="E2291" s="301">
        <v>19.100000000000001</v>
      </c>
      <c r="F2291" s="315">
        <v>32000</v>
      </c>
      <c r="G2291" s="316">
        <v>611200</v>
      </c>
      <c r="H2291" s="307">
        <v>100000</v>
      </c>
      <c r="I2291" s="328">
        <v>1910000</v>
      </c>
      <c r="J2291" s="333">
        <v>-68000</v>
      </c>
      <c r="K2291" s="289">
        <v>-1298800</v>
      </c>
    </row>
    <row r="2292" spans="1:11" s="15" customFormat="1" outlineLevel="2" x14ac:dyDescent="0.3">
      <c r="A2292" s="98" t="s">
        <v>1817</v>
      </c>
      <c r="B2292" s="99" t="s">
        <v>1893</v>
      </c>
      <c r="C2292" s="127">
        <v>92290676119</v>
      </c>
      <c r="D2292" s="288">
        <v>42769</v>
      </c>
      <c r="E2292" s="301">
        <v>19.149999999999999</v>
      </c>
      <c r="F2292" s="315">
        <v>68000</v>
      </c>
      <c r="G2292" s="316">
        <v>1302200</v>
      </c>
      <c r="H2292" s="306">
        <v>0</v>
      </c>
      <c r="I2292" s="301">
        <v>0</v>
      </c>
      <c r="J2292" s="333">
        <v>68000</v>
      </c>
      <c r="K2292" s="289">
        <v>1302200</v>
      </c>
    </row>
    <row r="2293" spans="1:11" s="15" customFormat="1" outlineLevel="2" x14ac:dyDescent="0.3">
      <c r="A2293" s="98" t="s">
        <v>1817</v>
      </c>
      <c r="B2293" s="99" t="s">
        <v>1893</v>
      </c>
      <c r="C2293" s="127">
        <v>92290676119</v>
      </c>
      <c r="D2293" s="288">
        <v>42769</v>
      </c>
      <c r="E2293" s="301">
        <v>19.25</v>
      </c>
      <c r="F2293" s="315">
        <v>0</v>
      </c>
      <c r="G2293" s="316">
        <v>0</v>
      </c>
      <c r="H2293" s="307">
        <v>100000</v>
      </c>
      <c r="I2293" s="328">
        <v>1925000</v>
      </c>
      <c r="J2293" s="333">
        <v>-100000</v>
      </c>
      <c r="K2293" s="289">
        <v>-1925000</v>
      </c>
    </row>
    <row r="2294" spans="1:11" s="15" customFormat="1" outlineLevel="2" x14ac:dyDescent="0.3">
      <c r="A2294" s="98" t="s">
        <v>1817</v>
      </c>
      <c r="B2294" s="99" t="s">
        <v>1893</v>
      </c>
      <c r="C2294" s="127">
        <v>92290676119</v>
      </c>
      <c r="D2294" s="288">
        <v>42769</v>
      </c>
      <c r="E2294" s="301">
        <v>19.350000000000001</v>
      </c>
      <c r="F2294" s="315">
        <v>6000</v>
      </c>
      <c r="G2294" s="316">
        <v>116100</v>
      </c>
      <c r="H2294" s="306">
        <v>0</v>
      </c>
      <c r="I2294" s="301">
        <v>0</v>
      </c>
      <c r="J2294" s="333">
        <v>6000</v>
      </c>
      <c r="K2294" s="289">
        <v>116100</v>
      </c>
    </row>
    <row r="2295" spans="1:11" s="15" customFormat="1" outlineLevel="2" x14ac:dyDescent="0.3">
      <c r="A2295" s="98" t="s">
        <v>1817</v>
      </c>
      <c r="B2295" s="99" t="s">
        <v>1893</v>
      </c>
      <c r="C2295" s="127">
        <v>92290676119</v>
      </c>
      <c r="D2295" s="288">
        <v>42769</v>
      </c>
      <c r="E2295" s="301">
        <v>19.399999999999999</v>
      </c>
      <c r="F2295" s="315">
        <v>294000</v>
      </c>
      <c r="G2295" s="316">
        <v>5703600</v>
      </c>
      <c r="H2295" s="306">
        <v>0</v>
      </c>
      <c r="I2295" s="301">
        <v>0</v>
      </c>
      <c r="J2295" s="333">
        <v>294000</v>
      </c>
      <c r="K2295" s="289">
        <v>5703600</v>
      </c>
    </row>
    <row r="2296" spans="1:11" s="15" customFormat="1" outlineLevel="2" x14ac:dyDescent="0.3">
      <c r="A2296" s="98" t="s">
        <v>1817</v>
      </c>
      <c r="B2296" s="99" t="s">
        <v>1893</v>
      </c>
      <c r="C2296" s="127">
        <v>92290676119</v>
      </c>
      <c r="D2296" s="288">
        <v>42769</v>
      </c>
      <c r="E2296" s="301">
        <v>19.600000000000001</v>
      </c>
      <c r="F2296" s="315">
        <v>0</v>
      </c>
      <c r="G2296" s="316">
        <v>0</v>
      </c>
      <c r="H2296" s="307">
        <v>200000</v>
      </c>
      <c r="I2296" s="328">
        <v>3920000</v>
      </c>
      <c r="J2296" s="333">
        <v>-200000</v>
      </c>
      <c r="K2296" s="289">
        <v>-3920000</v>
      </c>
    </row>
    <row r="2297" spans="1:11" s="15" customFormat="1" outlineLevel="2" x14ac:dyDescent="0.3">
      <c r="A2297" s="98" t="s">
        <v>1817</v>
      </c>
      <c r="B2297" s="99" t="s">
        <v>1893</v>
      </c>
      <c r="C2297" s="127">
        <v>92290676119</v>
      </c>
      <c r="D2297" s="288">
        <v>42769</v>
      </c>
      <c r="E2297" s="301">
        <v>19.7</v>
      </c>
      <c r="F2297" s="315">
        <v>0</v>
      </c>
      <c r="G2297" s="316">
        <v>0</v>
      </c>
      <c r="H2297" s="307">
        <v>100000</v>
      </c>
      <c r="I2297" s="328">
        <v>1970000</v>
      </c>
      <c r="J2297" s="333">
        <v>-100000</v>
      </c>
      <c r="K2297" s="289">
        <v>-1970000</v>
      </c>
    </row>
    <row r="2298" spans="1:11" s="15" customFormat="1" outlineLevel="2" x14ac:dyDescent="0.3">
      <c r="A2298" s="98" t="s">
        <v>1817</v>
      </c>
      <c r="B2298" s="99" t="s">
        <v>1893</v>
      </c>
      <c r="C2298" s="127">
        <v>92290676119</v>
      </c>
      <c r="D2298" s="288">
        <v>42772</v>
      </c>
      <c r="E2298" s="301">
        <v>17.7</v>
      </c>
      <c r="F2298" s="315">
        <v>25000</v>
      </c>
      <c r="G2298" s="316">
        <v>442500</v>
      </c>
      <c r="H2298" s="306">
        <v>0</v>
      </c>
      <c r="I2298" s="301">
        <v>0</v>
      </c>
      <c r="J2298" s="333">
        <v>25000</v>
      </c>
      <c r="K2298" s="289">
        <v>442500</v>
      </c>
    </row>
    <row r="2299" spans="1:11" s="15" customFormat="1" outlineLevel="2" x14ac:dyDescent="0.3">
      <c r="A2299" s="98" t="s">
        <v>1817</v>
      </c>
      <c r="B2299" s="99" t="s">
        <v>1893</v>
      </c>
      <c r="C2299" s="127">
        <v>92290676119</v>
      </c>
      <c r="D2299" s="288">
        <v>42772</v>
      </c>
      <c r="E2299" s="301">
        <v>17.75</v>
      </c>
      <c r="F2299" s="315">
        <v>100000</v>
      </c>
      <c r="G2299" s="316">
        <v>1775000</v>
      </c>
      <c r="H2299" s="306">
        <v>0</v>
      </c>
      <c r="I2299" s="301">
        <v>0</v>
      </c>
      <c r="J2299" s="333">
        <v>100000</v>
      </c>
      <c r="K2299" s="289">
        <v>1775000</v>
      </c>
    </row>
    <row r="2300" spans="1:11" s="15" customFormat="1" outlineLevel="2" x14ac:dyDescent="0.3">
      <c r="A2300" s="98" t="s">
        <v>1817</v>
      </c>
      <c r="B2300" s="99" t="s">
        <v>1893</v>
      </c>
      <c r="C2300" s="127">
        <v>92290676119</v>
      </c>
      <c r="D2300" s="288">
        <v>42772</v>
      </c>
      <c r="E2300" s="301">
        <v>17.850000000000001</v>
      </c>
      <c r="F2300" s="315">
        <v>137000</v>
      </c>
      <c r="G2300" s="316">
        <v>2445450</v>
      </c>
      <c r="H2300" s="306">
        <v>0</v>
      </c>
      <c r="I2300" s="301">
        <v>0</v>
      </c>
      <c r="J2300" s="333">
        <v>137000</v>
      </c>
      <c r="K2300" s="289">
        <v>2445450</v>
      </c>
    </row>
    <row r="2301" spans="1:11" s="15" customFormat="1" outlineLevel="2" x14ac:dyDescent="0.3">
      <c r="A2301" s="98" t="s">
        <v>1817</v>
      </c>
      <c r="B2301" s="99" t="s">
        <v>1893</v>
      </c>
      <c r="C2301" s="127">
        <v>92290676119</v>
      </c>
      <c r="D2301" s="288">
        <v>42772</v>
      </c>
      <c r="E2301" s="301">
        <v>17.899999999999999</v>
      </c>
      <c r="F2301" s="315">
        <v>0</v>
      </c>
      <c r="G2301" s="316">
        <v>0</v>
      </c>
      <c r="H2301" s="307">
        <v>125000</v>
      </c>
      <c r="I2301" s="328">
        <v>2237500</v>
      </c>
      <c r="J2301" s="333">
        <v>-125000</v>
      </c>
      <c r="K2301" s="289">
        <v>-2237500</v>
      </c>
    </row>
    <row r="2302" spans="1:11" s="15" customFormat="1" outlineLevel="2" x14ac:dyDescent="0.3">
      <c r="A2302" s="98" t="s">
        <v>1817</v>
      </c>
      <c r="B2302" s="99" t="s">
        <v>1893</v>
      </c>
      <c r="C2302" s="127">
        <v>92290676119</v>
      </c>
      <c r="D2302" s="288">
        <v>42772</v>
      </c>
      <c r="E2302" s="301">
        <v>18</v>
      </c>
      <c r="F2302" s="315">
        <v>0</v>
      </c>
      <c r="G2302" s="316">
        <v>0</v>
      </c>
      <c r="H2302" s="307">
        <v>50000</v>
      </c>
      <c r="I2302" s="328">
        <v>900000</v>
      </c>
      <c r="J2302" s="333">
        <v>-50000</v>
      </c>
      <c r="K2302" s="289">
        <v>-900000</v>
      </c>
    </row>
    <row r="2303" spans="1:11" s="15" customFormat="1" outlineLevel="2" x14ac:dyDescent="0.3">
      <c r="A2303" s="98" t="s">
        <v>1817</v>
      </c>
      <c r="B2303" s="99" t="s">
        <v>1893</v>
      </c>
      <c r="C2303" s="127">
        <v>92290676119</v>
      </c>
      <c r="D2303" s="288">
        <v>42772</v>
      </c>
      <c r="E2303" s="301">
        <v>18.05</v>
      </c>
      <c r="F2303" s="315">
        <v>0</v>
      </c>
      <c r="G2303" s="316">
        <v>0</v>
      </c>
      <c r="H2303" s="307">
        <v>87000</v>
      </c>
      <c r="I2303" s="328">
        <v>1570350</v>
      </c>
      <c r="J2303" s="333">
        <v>-87000</v>
      </c>
      <c r="K2303" s="289">
        <v>-1570350</v>
      </c>
    </row>
    <row r="2304" spans="1:11" s="15" customFormat="1" outlineLevel="2" x14ac:dyDescent="0.3">
      <c r="A2304" s="98" t="s">
        <v>1817</v>
      </c>
      <c r="B2304" s="99" t="s">
        <v>1893</v>
      </c>
      <c r="C2304" s="127">
        <v>92290676119</v>
      </c>
      <c r="D2304" s="288">
        <v>42774</v>
      </c>
      <c r="E2304" s="301">
        <v>17.899999999999999</v>
      </c>
      <c r="F2304" s="315">
        <v>50000</v>
      </c>
      <c r="G2304" s="316">
        <v>895000</v>
      </c>
      <c r="H2304" s="306">
        <v>0</v>
      </c>
      <c r="I2304" s="301">
        <v>0</v>
      </c>
      <c r="J2304" s="333">
        <v>50000</v>
      </c>
      <c r="K2304" s="289">
        <v>895000</v>
      </c>
    </row>
    <row r="2305" spans="1:11" s="15" customFormat="1" outlineLevel="2" x14ac:dyDescent="0.3">
      <c r="A2305" s="98" t="s">
        <v>1817</v>
      </c>
      <c r="B2305" s="99" t="s">
        <v>1893</v>
      </c>
      <c r="C2305" s="127">
        <v>92290676119</v>
      </c>
      <c r="D2305" s="288">
        <v>42774</v>
      </c>
      <c r="E2305" s="301">
        <v>17.95</v>
      </c>
      <c r="F2305" s="315">
        <v>50000</v>
      </c>
      <c r="G2305" s="316">
        <v>897500</v>
      </c>
      <c r="H2305" s="306">
        <v>0</v>
      </c>
      <c r="I2305" s="301">
        <v>0</v>
      </c>
      <c r="J2305" s="333">
        <v>50000</v>
      </c>
      <c r="K2305" s="289">
        <v>897500</v>
      </c>
    </row>
    <row r="2306" spans="1:11" s="15" customFormat="1" outlineLevel="2" x14ac:dyDescent="0.3">
      <c r="A2306" s="98" t="s">
        <v>1817</v>
      </c>
      <c r="B2306" s="99" t="s">
        <v>1893</v>
      </c>
      <c r="C2306" s="127">
        <v>92290676119</v>
      </c>
      <c r="D2306" s="288">
        <v>42776</v>
      </c>
      <c r="E2306" s="301">
        <v>18.899999999999999</v>
      </c>
      <c r="F2306" s="315">
        <v>50000</v>
      </c>
      <c r="G2306" s="316">
        <v>945000</v>
      </c>
      <c r="H2306" s="306">
        <v>0</v>
      </c>
      <c r="I2306" s="301">
        <v>0</v>
      </c>
      <c r="J2306" s="333">
        <v>50000</v>
      </c>
      <c r="K2306" s="289">
        <v>945000</v>
      </c>
    </row>
    <row r="2307" spans="1:11" s="15" customFormat="1" outlineLevel="2" x14ac:dyDescent="0.3">
      <c r="A2307" s="98" t="s">
        <v>1817</v>
      </c>
      <c r="B2307" s="99" t="s">
        <v>1893</v>
      </c>
      <c r="C2307" s="127">
        <v>92290676119</v>
      </c>
      <c r="D2307" s="288">
        <v>42776</v>
      </c>
      <c r="E2307" s="301">
        <v>19.350000000000001</v>
      </c>
      <c r="F2307" s="315">
        <v>50000</v>
      </c>
      <c r="G2307" s="316">
        <v>967500</v>
      </c>
      <c r="H2307" s="306">
        <v>0</v>
      </c>
      <c r="I2307" s="301">
        <v>0</v>
      </c>
      <c r="J2307" s="333">
        <v>50000</v>
      </c>
      <c r="K2307" s="289">
        <v>967500</v>
      </c>
    </row>
    <row r="2308" spans="1:11" s="15" customFormat="1" outlineLevel="2" x14ac:dyDescent="0.3">
      <c r="A2308" s="98" t="s">
        <v>1817</v>
      </c>
      <c r="B2308" s="99" t="s">
        <v>1893</v>
      </c>
      <c r="C2308" s="127">
        <v>92290676119</v>
      </c>
      <c r="D2308" s="288">
        <v>42776</v>
      </c>
      <c r="E2308" s="301">
        <v>19.75</v>
      </c>
      <c r="F2308" s="315">
        <v>50000</v>
      </c>
      <c r="G2308" s="316">
        <v>987500</v>
      </c>
      <c r="H2308" s="306">
        <v>0</v>
      </c>
      <c r="I2308" s="301">
        <v>0</v>
      </c>
      <c r="J2308" s="333">
        <v>50000</v>
      </c>
      <c r="K2308" s="289">
        <v>987500</v>
      </c>
    </row>
    <row r="2309" spans="1:11" s="15" customFormat="1" outlineLevel="2" x14ac:dyDescent="0.3">
      <c r="A2309" s="98" t="s">
        <v>1817</v>
      </c>
      <c r="B2309" s="99" t="s">
        <v>1893</v>
      </c>
      <c r="C2309" s="127">
        <v>92290676119</v>
      </c>
      <c r="D2309" s="288">
        <v>42776</v>
      </c>
      <c r="E2309" s="301">
        <v>20.3</v>
      </c>
      <c r="F2309" s="315">
        <v>50000</v>
      </c>
      <c r="G2309" s="316">
        <v>1015000</v>
      </c>
      <c r="H2309" s="306">
        <v>0</v>
      </c>
      <c r="I2309" s="301">
        <v>0</v>
      </c>
      <c r="J2309" s="333">
        <v>50000</v>
      </c>
      <c r="K2309" s="289">
        <v>1015000</v>
      </c>
    </row>
    <row r="2310" spans="1:11" s="15" customFormat="1" outlineLevel="2" x14ac:dyDescent="0.3">
      <c r="A2310" s="98" t="s">
        <v>1817</v>
      </c>
      <c r="B2310" s="99" t="s">
        <v>1893</v>
      </c>
      <c r="C2310" s="127">
        <v>92290676119</v>
      </c>
      <c r="D2310" s="288">
        <v>42779</v>
      </c>
      <c r="E2310" s="301">
        <v>17.95</v>
      </c>
      <c r="F2310" s="315">
        <v>82000</v>
      </c>
      <c r="G2310" s="316">
        <v>1471900</v>
      </c>
      <c r="H2310" s="307">
        <v>1000</v>
      </c>
      <c r="I2310" s="328">
        <v>17950</v>
      </c>
      <c r="J2310" s="333">
        <v>81000</v>
      </c>
      <c r="K2310" s="289">
        <v>1453950</v>
      </c>
    </row>
    <row r="2311" spans="1:11" s="15" customFormat="1" outlineLevel="2" x14ac:dyDescent="0.3">
      <c r="A2311" s="98" t="s">
        <v>1817</v>
      </c>
      <c r="B2311" s="99" t="s">
        <v>1893</v>
      </c>
      <c r="C2311" s="127">
        <v>92290676119</v>
      </c>
      <c r="D2311" s="288">
        <v>42779</v>
      </c>
      <c r="E2311" s="301">
        <v>18.100000000000001</v>
      </c>
      <c r="F2311" s="315">
        <v>18000</v>
      </c>
      <c r="G2311" s="316">
        <v>325800</v>
      </c>
      <c r="H2311" s="306">
        <v>0</v>
      </c>
      <c r="I2311" s="301">
        <v>0</v>
      </c>
      <c r="J2311" s="333">
        <v>18000</v>
      </c>
      <c r="K2311" s="289">
        <v>325800</v>
      </c>
    </row>
    <row r="2312" spans="1:11" s="15" customFormat="1" outlineLevel="2" x14ac:dyDescent="0.3">
      <c r="A2312" s="98" t="s">
        <v>1817</v>
      </c>
      <c r="B2312" s="99" t="s">
        <v>1893</v>
      </c>
      <c r="C2312" s="127">
        <v>92290676119</v>
      </c>
      <c r="D2312" s="288">
        <v>42779</v>
      </c>
      <c r="E2312" s="301">
        <v>18.149999999999999</v>
      </c>
      <c r="F2312" s="315">
        <v>100000</v>
      </c>
      <c r="G2312" s="316">
        <v>1815000</v>
      </c>
      <c r="H2312" s="306">
        <v>0</v>
      </c>
      <c r="I2312" s="301">
        <v>0</v>
      </c>
      <c r="J2312" s="333">
        <v>100000</v>
      </c>
      <c r="K2312" s="289">
        <v>1815000</v>
      </c>
    </row>
    <row r="2313" spans="1:11" s="15" customFormat="1" outlineLevel="2" x14ac:dyDescent="0.3">
      <c r="A2313" s="98" t="s">
        <v>1817</v>
      </c>
      <c r="B2313" s="99" t="s">
        <v>1893</v>
      </c>
      <c r="C2313" s="127">
        <v>92290676119</v>
      </c>
      <c r="D2313" s="288">
        <v>42779</v>
      </c>
      <c r="E2313" s="301">
        <v>18.2</v>
      </c>
      <c r="F2313" s="315">
        <v>0</v>
      </c>
      <c r="G2313" s="316">
        <v>0</v>
      </c>
      <c r="H2313" s="307">
        <v>99000</v>
      </c>
      <c r="I2313" s="328">
        <v>1801800</v>
      </c>
      <c r="J2313" s="333">
        <v>-99000</v>
      </c>
      <c r="K2313" s="289">
        <v>-1801800</v>
      </c>
    </row>
    <row r="2314" spans="1:11" s="15" customFormat="1" outlineLevel="2" x14ac:dyDescent="0.3">
      <c r="A2314" s="98" t="s">
        <v>1817</v>
      </c>
      <c r="B2314" s="99" t="s">
        <v>1893</v>
      </c>
      <c r="C2314" s="127">
        <v>92290676119</v>
      </c>
      <c r="D2314" s="288">
        <v>42779</v>
      </c>
      <c r="E2314" s="301">
        <v>18.3</v>
      </c>
      <c r="F2314" s="315">
        <v>0</v>
      </c>
      <c r="G2314" s="316">
        <v>0</v>
      </c>
      <c r="H2314" s="307">
        <v>100000</v>
      </c>
      <c r="I2314" s="328">
        <v>1830000</v>
      </c>
      <c r="J2314" s="333">
        <v>-100000</v>
      </c>
      <c r="K2314" s="289">
        <v>-1830000</v>
      </c>
    </row>
    <row r="2315" spans="1:11" s="15" customFormat="1" outlineLevel="2" x14ac:dyDescent="0.3">
      <c r="A2315" s="98" t="s">
        <v>1817</v>
      </c>
      <c r="B2315" s="99" t="s">
        <v>1893</v>
      </c>
      <c r="C2315" s="127">
        <v>92290676119</v>
      </c>
      <c r="D2315" s="288">
        <v>42780</v>
      </c>
      <c r="E2315" s="301">
        <v>17.649999999999999</v>
      </c>
      <c r="F2315" s="315">
        <v>100000</v>
      </c>
      <c r="G2315" s="316">
        <v>1765000</v>
      </c>
      <c r="H2315" s="306">
        <v>0</v>
      </c>
      <c r="I2315" s="301">
        <v>0</v>
      </c>
      <c r="J2315" s="333">
        <v>100000</v>
      </c>
      <c r="K2315" s="289">
        <v>1765000</v>
      </c>
    </row>
    <row r="2316" spans="1:11" s="15" customFormat="1" outlineLevel="2" x14ac:dyDescent="0.3">
      <c r="A2316" s="98" t="s">
        <v>1817</v>
      </c>
      <c r="B2316" s="99" t="s">
        <v>1893</v>
      </c>
      <c r="C2316" s="127">
        <v>92290676119</v>
      </c>
      <c r="D2316" s="288">
        <v>42780</v>
      </c>
      <c r="E2316" s="301">
        <v>17.7</v>
      </c>
      <c r="F2316" s="315">
        <v>100000</v>
      </c>
      <c r="G2316" s="316">
        <v>1770000</v>
      </c>
      <c r="H2316" s="306">
        <v>0</v>
      </c>
      <c r="I2316" s="301">
        <v>0</v>
      </c>
      <c r="J2316" s="333">
        <v>100000</v>
      </c>
      <c r="K2316" s="289">
        <v>1770000</v>
      </c>
    </row>
    <row r="2317" spans="1:11" s="15" customFormat="1" outlineLevel="2" x14ac:dyDescent="0.3">
      <c r="A2317" s="98" t="s">
        <v>1817</v>
      </c>
      <c r="B2317" s="99" t="s">
        <v>1893</v>
      </c>
      <c r="C2317" s="127">
        <v>92290676119</v>
      </c>
      <c r="D2317" s="288">
        <v>42780</v>
      </c>
      <c r="E2317" s="301">
        <v>17.8</v>
      </c>
      <c r="F2317" s="315">
        <v>100000</v>
      </c>
      <c r="G2317" s="316">
        <v>1780000</v>
      </c>
      <c r="H2317" s="306">
        <v>0</v>
      </c>
      <c r="I2317" s="301">
        <v>0</v>
      </c>
      <c r="J2317" s="333">
        <v>100000</v>
      </c>
      <c r="K2317" s="289">
        <v>1780000</v>
      </c>
    </row>
    <row r="2318" spans="1:11" s="15" customFormat="1" outlineLevel="2" x14ac:dyDescent="0.3">
      <c r="A2318" s="98" t="s">
        <v>1817</v>
      </c>
      <c r="B2318" s="99" t="s">
        <v>1893</v>
      </c>
      <c r="C2318" s="127">
        <v>92290676119</v>
      </c>
      <c r="D2318" s="288">
        <v>42780</v>
      </c>
      <c r="E2318" s="301">
        <v>17.850000000000001</v>
      </c>
      <c r="F2318" s="315">
        <v>100000</v>
      </c>
      <c r="G2318" s="316">
        <v>1785000</v>
      </c>
      <c r="H2318" s="307">
        <v>100000</v>
      </c>
      <c r="I2318" s="328">
        <v>1785000</v>
      </c>
      <c r="J2318" s="336">
        <v>0</v>
      </c>
      <c r="K2318" s="101">
        <v>0</v>
      </c>
    </row>
    <row r="2319" spans="1:11" s="15" customFormat="1" outlineLevel="2" x14ac:dyDescent="0.3">
      <c r="A2319" s="98" t="s">
        <v>1817</v>
      </c>
      <c r="B2319" s="99" t="s">
        <v>1893</v>
      </c>
      <c r="C2319" s="127">
        <v>92290676119</v>
      </c>
      <c r="D2319" s="288">
        <v>42780</v>
      </c>
      <c r="E2319" s="301">
        <v>17.95</v>
      </c>
      <c r="F2319" s="315">
        <v>0</v>
      </c>
      <c r="G2319" s="316">
        <v>0</v>
      </c>
      <c r="H2319" s="307">
        <v>200000</v>
      </c>
      <c r="I2319" s="328">
        <v>3590000</v>
      </c>
      <c r="J2319" s="333">
        <v>-200000</v>
      </c>
      <c r="K2319" s="289">
        <v>-3590000</v>
      </c>
    </row>
    <row r="2320" spans="1:11" s="15" customFormat="1" outlineLevel="2" x14ac:dyDescent="0.3">
      <c r="A2320" s="98" t="s">
        <v>1817</v>
      </c>
      <c r="B2320" s="99" t="s">
        <v>1893</v>
      </c>
      <c r="C2320" s="127">
        <v>92290676119</v>
      </c>
      <c r="D2320" s="288">
        <v>42781</v>
      </c>
      <c r="E2320" s="301">
        <v>16.399999999999999</v>
      </c>
      <c r="F2320" s="315">
        <v>300000</v>
      </c>
      <c r="G2320" s="316">
        <v>4920000</v>
      </c>
      <c r="H2320" s="306">
        <v>0</v>
      </c>
      <c r="I2320" s="301">
        <v>0</v>
      </c>
      <c r="J2320" s="333">
        <v>300000</v>
      </c>
      <c r="K2320" s="289">
        <v>4920000</v>
      </c>
    </row>
    <row r="2321" spans="1:11" s="15" customFormat="1" outlineLevel="2" x14ac:dyDescent="0.3">
      <c r="A2321" s="98" t="s">
        <v>1817</v>
      </c>
      <c r="B2321" s="99" t="s">
        <v>1893</v>
      </c>
      <c r="C2321" s="127">
        <v>92290676119</v>
      </c>
      <c r="D2321" s="288">
        <v>42781</v>
      </c>
      <c r="E2321" s="301">
        <v>16.649999999999999</v>
      </c>
      <c r="F2321" s="315">
        <v>200000</v>
      </c>
      <c r="G2321" s="316">
        <v>3330000</v>
      </c>
      <c r="H2321" s="306">
        <v>0</v>
      </c>
      <c r="I2321" s="301">
        <v>0</v>
      </c>
      <c r="J2321" s="333">
        <v>200000</v>
      </c>
      <c r="K2321" s="289">
        <v>3330000</v>
      </c>
    </row>
    <row r="2322" spans="1:11" s="15" customFormat="1" outlineLevel="2" x14ac:dyDescent="0.3">
      <c r="A2322" s="98" t="s">
        <v>1817</v>
      </c>
      <c r="B2322" s="99" t="s">
        <v>1893</v>
      </c>
      <c r="C2322" s="127">
        <v>92290676119</v>
      </c>
      <c r="D2322" s="288">
        <v>42781</v>
      </c>
      <c r="E2322" s="301">
        <v>16.7</v>
      </c>
      <c r="F2322" s="315">
        <v>100000</v>
      </c>
      <c r="G2322" s="316">
        <v>1670000</v>
      </c>
      <c r="H2322" s="306">
        <v>0</v>
      </c>
      <c r="I2322" s="301">
        <v>0</v>
      </c>
      <c r="J2322" s="333">
        <v>100000</v>
      </c>
      <c r="K2322" s="289">
        <v>1670000</v>
      </c>
    </row>
    <row r="2323" spans="1:11" s="15" customFormat="1" outlineLevel="2" x14ac:dyDescent="0.3">
      <c r="A2323" s="98" t="s">
        <v>1817</v>
      </c>
      <c r="B2323" s="99" t="s">
        <v>1893</v>
      </c>
      <c r="C2323" s="127">
        <v>92290676119</v>
      </c>
      <c r="D2323" s="288">
        <v>42781</v>
      </c>
      <c r="E2323" s="301">
        <v>16.75</v>
      </c>
      <c r="F2323" s="315">
        <v>200000</v>
      </c>
      <c r="G2323" s="316">
        <v>3350000</v>
      </c>
      <c r="H2323" s="306">
        <v>0</v>
      </c>
      <c r="I2323" s="301">
        <v>0</v>
      </c>
      <c r="J2323" s="333">
        <v>200000</v>
      </c>
      <c r="K2323" s="289">
        <v>3350000</v>
      </c>
    </row>
    <row r="2324" spans="1:11" s="15" customFormat="1" outlineLevel="2" x14ac:dyDescent="0.3">
      <c r="A2324" s="98" t="s">
        <v>1817</v>
      </c>
      <c r="B2324" s="99" t="s">
        <v>1893</v>
      </c>
      <c r="C2324" s="127">
        <v>92290676119</v>
      </c>
      <c r="D2324" s="288">
        <v>42781</v>
      </c>
      <c r="E2324" s="301">
        <v>16.899999999999999</v>
      </c>
      <c r="F2324" s="315">
        <v>25000</v>
      </c>
      <c r="G2324" s="316">
        <v>422500</v>
      </c>
      <c r="H2324" s="306">
        <v>0</v>
      </c>
      <c r="I2324" s="301">
        <v>0</v>
      </c>
      <c r="J2324" s="333">
        <v>25000</v>
      </c>
      <c r="K2324" s="289">
        <v>422500</v>
      </c>
    </row>
    <row r="2325" spans="1:11" s="15" customFormat="1" outlineLevel="2" x14ac:dyDescent="0.3">
      <c r="A2325" s="98" t="s">
        <v>1817</v>
      </c>
      <c r="B2325" s="99" t="s">
        <v>1893</v>
      </c>
      <c r="C2325" s="127">
        <v>92290676119</v>
      </c>
      <c r="D2325" s="288">
        <v>42781</v>
      </c>
      <c r="E2325" s="301">
        <v>16.95</v>
      </c>
      <c r="F2325" s="315">
        <v>200000</v>
      </c>
      <c r="G2325" s="316">
        <v>3390000</v>
      </c>
      <c r="H2325" s="306">
        <v>0</v>
      </c>
      <c r="I2325" s="301">
        <v>0</v>
      </c>
      <c r="J2325" s="333">
        <v>200000</v>
      </c>
      <c r="K2325" s="289">
        <v>3390000</v>
      </c>
    </row>
    <row r="2326" spans="1:11" s="15" customFormat="1" outlineLevel="2" x14ac:dyDescent="0.3">
      <c r="A2326" s="98" t="s">
        <v>1817</v>
      </c>
      <c r="B2326" s="99" t="s">
        <v>1893</v>
      </c>
      <c r="C2326" s="127">
        <v>92290676119</v>
      </c>
      <c r="D2326" s="288">
        <v>42781</v>
      </c>
      <c r="E2326" s="301">
        <v>17</v>
      </c>
      <c r="F2326" s="315">
        <v>100000</v>
      </c>
      <c r="G2326" s="316">
        <v>1700000</v>
      </c>
      <c r="H2326" s="306">
        <v>0</v>
      </c>
      <c r="I2326" s="301">
        <v>0</v>
      </c>
      <c r="J2326" s="333">
        <v>100000</v>
      </c>
      <c r="K2326" s="289">
        <v>1700000</v>
      </c>
    </row>
    <row r="2327" spans="1:11" s="15" customFormat="1" outlineLevel="2" x14ac:dyDescent="0.3">
      <c r="A2327" s="98" t="s">
        <v>1817</v>
      </c>
      <c r="B2327" s="99" t="s">
        <v>1893</v>
      </c>
      <c r="C2327" s="127">
        <v>92290676119</v>
      </c>
      <c r="D2327" s="288">
        <v>42781</v>
      </c>
      <c r="E2327" s="301">
        <v>17.05</v>
      </c>
      <c r="F2327" s="315">
        <v>75000</v>
      </c>
      <c r="G2327" s="316">
        <v>1278750</v>
      </c>
      <c r="H2327" s="306">
        <v>0</v>
      </c>
      <c r="I2327" s="301">
        <v>0</v>
      </c>
      <c r="J2327" s="333">
        <v>75000</v>
      </c>
      <c r="K2327" s="289">
        <v>1278750</v>
      </c>
    </row>
    <row r="2328" spans="1:11" s="15" customFormat="1" outlineLevel="2" x14ac:dyDescent="0.3">
      <c r="A2328" s="98" t="s">
        <v>1817</v>
      </c>
      <c r="B2328" s="99" t="s">
        <v>1893</v>
      </c>
      <c r="C2328" s="127">
        <v>92290676119</v>
      </c>
      <c r="D2328" s="288">
        <v>42782</v>
      </c>
      <c r="E2328" s="301">
        <v>16.25</v>
      </c>
      <c r="F2328" s="315">
        <v>200000</v>
      </c>
      <c r="G2328" s="316">
        <v>3250000</v>
      </c>
      <c r="H2328" s="306">
        <v>0</v>
      </c>
      <c r="I2328" s="301">
        <v>0</v>
      </c>
      <c r="J2328" s="333">
        <v>200000</v>
      </c>
      <c r="K2328" s="289">
        <v>3250000</v>
      </c>
    </row>
    <row r="2329" spans="1:11" s="15" customFormat="1" outlineLevel="2" x14ac:dyDescent="0.3">
      <c r="A2329" s="98" t="s">
        <v>1817</v>
      </c>
      <c r="B2329" s="99" t="s">
        <v>1893</v>
      </c>
      <c r="C2329" s="127">
        <v>92290676119</v>
      </c>
      <c r="D2329" s="288">
        <v>42782</v>
      </c>
      <c r="E2329" s="301">
        <v>16.75</v>
      </c>
      <c r="F2329" s="315">
        <v>200000</v>
      </c>
      <c r="G2329" s="316">
        <v>3350000</v>
      </c>
      <c r="H2329" s="306">
        <v>0</v>
      </c>
      <c r="I2329" s="301">
        <v>0</v>
      </c>
      <c r="J2329" s="333">
        <v>200000</v>
      </c>
      <c r="K2329" s="289">
        <v>3350000</v>
      </c>
    </row>
    <row r="2330" spans="1:11" s="15" customFormat="1" outlineLevel="2" x14ac:dyDescent="0.3">
      <c r="A2330" s="98" t="s">
        <v>1817</v>
      </c>
      <c r="B2330" s="99" t="s">
        <v>1893</v>
      </c>
      <c r="C2330" s="127">
        <v>92290676119</v>
      </c>
      <c r="D2330" s="288">
        <v>42782</v>
      </c>
      <c r="E2330" s="301">
        <v>16.8</v>
      </c>
      <c r="F2330" s="315">
        <v>0</v>
      </c>
      <c r="G2330" s="316">
        <v>0</v>
      </c>
      <c r="H2330" s="307">
        <v>200000</v>
      </c>
      <c r="I2330" s="328">
        <v>3360000</v>
      </c>
      <c r="J2330" s="333">
        <v>-200000</v>
      </c>
      <c r="K2330" s="289">
        <v>-3360000</v>
      </c>
    </row>
    <row r="2331" spans="1:11" s="15" customFormat="1" outlineLevel="2" x14ac:dyDescent="0.3">
      <c r="A2331" s="98" t="s">
        <v>1817</v>
      </c>
      <c r="B2331" s="99" t="s">
        <v>1893</v>
      </c>
      <c r="C2331" s="127">
        <v>92290676119</v>
      </c>
      <c r="D2331" s="288">
        <v>42782</v>
      </c>
      <c r="E2331" s="301">
        <v>16.850000000000001</v>
      </c>
      <c r="F2331" s="315">
        <v>0</v>
      </c>
      <c r="G2331" s="316">
        <v>0</v>
      </c>
      <c r="H2331" s="307">
        <v>100000</v>
      </c>
      <c r="I2331" s="328">
        <v>1685000</v>
      </c>
      <c r="J2331" s="333">
        <v>-100000</v>
      </c>
      <c r="K2331" s="289">
        <v>-1685000</v>
      </c>
    </row>
    <row r="2332" spans="1:11" s="15" customFormat="1" outlineLevel="2" x14ac:dyDescent="0.3">
      <c r="A2332" s="98" t="s">
        <v>1817</v>
      </c>
      <c r="B2332" s="99" t="s">
        <v>1893</v>
      </c>
      <c r="C2332" s="127">
        <v>92290676119</v>
      </c>
      <c r="D2332" s="288">
        <v>42782</v>
      </c>
      <c r="E2332" s="301">
        <v>16.899999999999999</v>
      </c>
      <c r="F2332" s="315">
        <v>0</v>
      </c>
      <c r="G2332" s="316">
        <v>0</v>
      </c>
      <c r="H2332" s="307">
        <v>100000</v>
      </c>
      <c r="I2332" s="328">
        <v>1690000</v>
      </c>
      <c r="J2332" s="333">
        <v>-100000</v>
      </c>
      <c r="K2332" s="289">
        <v>-1690000</v>
      </c>
    </row>
    <row r="2333" spans="1:11" s="15" customFormat="1" outlineLevel="2" x14ac:dyDescent="0.3">
      <c r="A2333" s="98" t="s">
        <v>1817</v>
      </c>
      <c r="B2333" s="99" t="s">
        <v>1893</v>
      </c>
      <c r="C2333" s="127">
        <v>92290676119</v>
      </c>
      <c r="D2333" s="288">
        <v>42782</v>
      </c>
      <c r="E2333" s="301">
        <v>16.95</v>
      </c>
      <c r="F2333" s="315">
        <v>50000</v>
      </c>
      <c r="G2333" s="316">
        <v>847500</v>
      </c>
      <c r="H2333" s="307">
        <v>351000</v>
      </c>
      <c r="I2333" s="328">
        <v>5949450</v>
      </c>
      <c r="J2333" s="333">
        <v>-301000</v>
      </c>
      <c r="K2333" s="289">
        <v>-5101950</v>
      </c>
    </row>
    <row r="2334" spans="1:11" s="15" customFormat="1" outlineLevel="2" x14ac:dyDescent="0.3">
      <c r="A2334" s="98" t="s">
        <v>1817</v>
      </c>
      <c r="B2334" s="99" t="s">
        <v>1893</v>
      </c>
      <c r="C2334" s="127">
        <v>92290676119</v>
      </c>
      <c r="D2334" s="288">
        <v>42782</v>
      </c>
      <c r="E2334" s="301">
        <v>17</v>
      </c>
      <c r="F2334" s="315">
        <v>50000</v>
      </c>
      <c r="G2334" s="316">
        <v>850000</v>
      </c>
      <c r="H2334" s="307">
        <v>49000</v>
      </c>
      <c r="I2334" s="328">
        <v>833000</v>
      </c>
      <c r="J2334" s="333">
        <v>1000</v>
      </c>
      <c r="K2334" s="289">
        <v>17000</v>
      </c>
    </row>
    <row r="2335" spans="1:11" s="15" customFormat="1" outlineLevel="2" x14ac:dyDescent="0.3">
      <c r="A2335" s="98" t="s">
        <v>1817</v>
      </c>
      <c r="B2335" s="99" t="s">
        <v>1893</v>
      </c>
      <c r="C2335" s="127">
        <v>92290676119</v>
      </c>
      <c r="D2335" s="288">
        <v>42782</v>
      </c>
      <c r="E2335" s="301">
        <v>17.05</v>
      </c>
      <c r="F2335" s="315">
        <v>42000</v>
      </c>
      <c r="G2335" s="316">
        <v>716100</v>
      </c>
      <c r="H2335" s="306">
        <v>0</v>
      </c>
      <c r="I2335" s="301">
        <v>0</v>
      </c>
      <c r="J2335" s="333">
        <v>42000</v>
      </c>
      <c r="K2335" s="289">
        <v>716100</v>
      </c>
    </row>
    <row r="2336" spans="1:11" s="15" customFormat="1" outlineLevel="2" x14ac:dyDescent="0.3">
      <c r="A2336" s="98" t="s">
        <v>1817</v>
      </c>
      <c r="B2336" s="99" t="s">
        <v>1893</v>
      </c>
      <c r="C2336" s="127">
        <v>92290676119</v>
      </c>
      <c r="D2336" s="288">
        <v>42782</v>
      </c>
      <c r="E2336" s="301">
        <v>17.100000000000001</v>
      </c>
      <c r="F2336" s="315">
        <v>58000</v>
      </c>
      <c r="G2336" s="316">
        <v>991800</v>
      </c>
      <c r="H2336" s="306">
        <v>0</v>
      </c>
      <c r="I2336" s="301">
        <v>0</v>
      </c>
      <c r="J2336" s="333">
        <v>58000</v>
      </c>
      <c r="K2336" s="289">
        <v>991800</v>
      </c>
    </row>
    <row r="2337" spans="1:11" s="15" customFormat="1" outlineLevel="2" x14ac:dyDescent="0.3">
      <c r="A2337" s="98" t="s">
        <v>1817</v>
      </c>
      <c r="B2337" s="99" t="s">
        <v>1893</v>
      </c>
      <c r="C2337" s="127">
        <v>92290676119</v>
      </c>
      <c r="D2337" s="288">
        <v>42782</v>
      </c>
      <c r="E2337" s="301">
        <v>17.2</v>
      </c>
      <c r="F2337" s="315">
        <v>0</v>
      </c>
      <c r="G2337" s="316">
        <v>0</v>
      </c>
      <c r="H2337" s="307">
        <v>100000</v>
      </c>
      <c r="I2337" s="328">
        <v>1720000</v>
      </c>
      <c r="J2337" s="333">
        <v>-100000</v>
      </c>
      <c r="K2337" s="289">
        <v>-1720000</v>
      </c>
    </row>
    <row r="2338" spans="1:11" s="15" customFormat="1" outlineLevel="2" x14ac:dyDescent="0.3">
      <c r="A2338" s="98" t="s">
        <v>1817</v>
      </c>
      <c r="B2338" s="99" t="s">
        <v>1893</v>
      </c>
      <c r="C2338" s="127">
        <v>92290676119</v>
      </c>
      <c r="D2338" s="288">
        <v>42782</v>
      </c>
      <c r="E2338" s="301">
        <v>17.25</v>
      </c>
      <c r="F2338" s="315">
        <v>0</v>
      </c>
      <c r="G2338" s="316">
        <v>0</v>
      </c>
      <c r="H2338" s="307">
        <v>100000</v>
      </c>
      <c r="I2338" s="328">
        <v>1725000</v>
      </c>
      <c r="J2338" s="333">
        <v>-100000</v>
      </c>
      <c r="K2338" s="289">
        <v>-1725000</v>
      </c>
    </row>
    <row r="2339" spans="1:11" s="15" customFormat="1" outlineLevel="2" x14ac:dyDescent="0.3">
      <c r="A2339" s="98" t="s">
        <v>1817</v>
      </c>
      <c r="B2339" s="99" t="s">
        <v>1893</v>
      </c>
      <c r="C2339" s="127">
        <v>92290676119</v>
      </c>
      <c r="D2339" s="288">
        <v>42783</v>
      </c>
      <c r="E2339" s="301">
        <v>16.3</v>
      </c>
      <c r="F2339" s="315">
        <v>100000</v>
      </c>
      <c r="G2339" s="316">
        <v>1630000</v>
      </c>
      <c r="H2339" s="306">
        <v>0</v>
      </c>
      <c r="I2339" s="301">
        <v>0</v>
      </c>
      <c r="J2339" s="333">
        <v>100000</v>
      </c>
      <c r="K2339" s="289">
        <v>1630000</v>
      </c>
    </row>
    <row r="2340" spans="1:11" s="15" customFormat="1" outlineLevel="2" x14ac:dyDescent="0.3">
      <c r="A2340" s="98" t="s">
        <v>1817</v>
      </c>
      <c r="B2340" s="99" t="s">
        <v>1893</v>
      </c>
      <c r="C2340" s="127">
        <v>92290676119</v>
      </c>
      <c r="D2340" s="288">
        <v>42783</v>
      </c>
      <c r="E2340" s="301">
        <v>16.350000000000001</v>
      </c>
      <c r="F2340" s="315">
        <v>132000</v>
      </c>
      <c r="G2340" s="316">
        <v>2158200</v>
      </c>
      <c r="H2340" s="306">
        <v>0</v>
      </c>
      <c r="I2340" s="301">
        <v>0</v>
      </c>
      <c r="J2340" s="333">
        <v>132000</v>
      </c>
      <c r="K2340" s="289">
        <v>2158200</v>
      </c>
    </row>
    <row r="2341" spans="1:11" s="15" customFormat="1" outlineLevel="2" x14ac:dyDescent="0.3">
      <c r="A2341" s="98" t="s">
        <v>1817</v>
      </c>
      <c r="B2341" s="99" t="s">
        <v>1893</v>
      </c>
      <c r="C2341" s="127">
        <v>92290676119</v>
      </c>
      <c r="D2341" s="288">
        <v>42783</v>
      </c>
      <c r="E2341" s="301">
        <v>16.399999999999999</v>
      </c>
      <c r="F2341" s="315">
        <v>100000</v>
      </c>
      <c r="G2341" s="316">
        <v>1640000</v>
      </c>
      <c r="H2341" s="306">
        <v>0</v>
      </c>
      <c r="I2341" s="301">
        <v>0</v>
      </c>
      <c r="J2341" s="333">
        <v>100000</v>
      </c>
      <c r="K2341" s="289">
        <v>1640000</v>
      </c>
    </row>
    <row r="2342" spans="1:11" s="15" customFormat="1" outlineLevel="2" x14ac:dyDescent="0.3">
      <c r="A2342" s="98" t="s">
        <v>1817</v>
      </c>
      <c r="B2342" s="99" t="s">
        <v>1893</v>
      </c>
      <c r="C2342" s="127">
        <v>92290676119</v>
      </c>
      <c r="D2342" s="288">
        <v>42783</v>
      </c>
      <c r="E2342" s="301">
        <v>16.5</v>
      </c>
      <c r="F2342" s="315">
        <v>200000</v>
      </c>
      <c r="G2342" s="316">
        <v>3300000</v>
      </c>
      <c r="H2342" s="306">
        <v>0</v>
      </c>
      <c r="I2342" s="301">
        <v>0</v>
      </c>
      <c r="J2342" s="333">
        <v>200000</v>
      </c>
      <c r="K2342" s="289">
        <v>3300000</v>
      </c>
    </row>
    <row r="2343" spans="1:11" s="15" customFormat="1" outlineLevel="2" x14ac:dyDescent="0.3">
      <c r="A2343" s="98" t="s">
        <v>1817</v>
      </c>
      <c r="B2343" s="99" t="s">
        <v>1893</v>
      </c>
      <c r="C2343" s="127">
        <v>92290676119</v>
      </c>
      <c r="D2343" s="288">
        <v>42783</v>
      </c>
      <c r="E2343" s="301">
        <v>16.55</v>
      </c>
      <c r="F2343" s="315">
        <v>0</v>
      </c>
      <c r="G2343" s="316">
        <v>0</v>
      </c>
      <c r="H2343" s="307">
        <v>100000</v>
      </c>
      <c r="I2343" s="328">
        <v>1655000</v>
      </c>
      <c r="J2343" s="333">
        <v>-100000</v>
      </c>
      <c r="K2343" s="289">
        <v>-1655000</v>
      </c>
    </row>
    <row r="2344" spans="1:11" s="15" customFormat="1" outlineLevel="2" x14ac:dyDescent="0.3">
      <c r="A2344" s="98" t="s">
        <v>1817</v>
      </c>
      <c r="B2344" s="99" t="s">
        <v>1893</v>
      </c>
      <c r="C2344" s="127">
        <v>92290676119</v>
      </c>
      <c r="D2344" s="288">
        <v>42783</v>
      </c>
      <c r="E2344" s="301">
        <v>16.600000000000001</v>
      </c>
      <c r="F2344" s="315">
        <v>0</v>
      </c>
      <c r="G2344" s="316">
        <v>0</v>
      </c>
      <c r="H2344" s="307">
        <v>200000</v>
      </c>
      <c r="I2344" s="328">
        <v>3320000</v>
      </c>
      <c r="J2344" s="333">
        <v>-200000</v>
      </c>
      <c r="K2344" s="289">
        <v>-3320000</v>
      </c>
    </row>
    <row r="2345" spans="1:11" s="15" customFormat="1" outlineLevel="2" x14ac:dyDescent="0.3">
      <c r="A2345" s="98" t="s">
        <v>1817</v>
      </c>
      <c r="B2345" s="99" t="s">
        <v>1893</v>
      </c>
      <c r="C2345" s="127">
        <v>92290676119</v>
      </c>
      <c r="D2345" s="288">
        <v>42784</v>
      </c>
      <c r="E2345" s="301">
        <v>16.45</v>
      </c>
      <c r="F2345" s="315">
        <v>200000</v>
      </c>
      <c r="G2345" s="316">
        <v>3290000</v>
      </c>
      <c r="H2345" s="306">
        <v>0</v>
      </c>
      <c r="I2345" s="301">
        <v>0</v>
      </c>
      <c r="J2345" s="333">
        <v>200000</v>
      </c>
      <c r="K2345" s="289">
        <v>3290000</v>
      </c>
    </row>
    <row r="2346" spans="1:11" s="15" customFormat="1" outlineLevel="2" x14ac:dyDescent="0.3">
      <c r="A2346" s="98" t="s">
        <v>1817</v>
      </c>
      <c r="B2346" s="99" t="s">
        <v>1893</v>
      </c>
      <c r="C2346" s="127">
        <v>92290676119</v>
      </c>
      <c r="D2346" s="288">
        <v>42784</v>
      </c>
      <c r="E2346" s="301">
        <v>16.55</v>
      </c>
      <c r="F2346" s="315">
        <v>0</v>
      </c>
      <c r="G2346" s="316">
        <v>0</v>
      </c>
      <c r="H2346" s="307">
        <v>200000</v>
      </c>
      <c r="I2346" s="328">
        <v>3310000</v>
      </c>
      <c r="J2346" s="333">
        <v>-200000</v>
      </c>
      <c r="K2346" s="289">
        <v>-3310000</v>
      </c>
    </row>
    <row r="2347" spans="1:11" s="15" customFormat="1" outlineLevel="2" x14ac:dyDescent="0.3">
      <c r="A2347" s="98" t="s">
        <v>1817</v>
      </c>
      <c r="B2347" s="99" t="s">
        <v>1893</v>
      </c>
      <c r="C2347" s="127">
        <v>92290676119</v>
      </c>
      <c r="D2347" s="288">
        <v>42784</v>
      </c>
      <c r="E2347" s="301">
        <v>16.600000000000001</v>
      </c>
      <c r="F2347" s="315">
        <v>200000</v>
      </c>
      <c r="G2347" s="316">
        <v>3320000</v>
      </c>
      <c r="H2347" s="307">
        <v>998000</v>
      </c>
      <c r="I2347" s="328">
        <v>16566800</v>
      </c>
      <c r="J2347" s="333">
        <v>-798000</v>
      </c>
      <c r="K2347" s="289">
        <v>-13246800</v>
      </c>
    </row>
    <row r="2348" spans="1:11" s="15" customFormat="1" outlineLevel="2" x14ac:dyDescent="0.3">
      <c r="A2348" s="98" t="s">
        <v>1817</v>
      </c>
      <c r="B2348" s="99" t="s">
        <v>1893</v>
      </c>
      <c r="C2348" s="127">
        <v>92290676119</v>
      </c>
      <c r="D2348" s="288">
        <v>42784</v>
      </c>
      <c r="E2348" s="301">
        <v>16.649999999999999</v>
      </c>
      <c r="F2348" s="315">
        <v>0</v>
      </c>
      <c r="G2348" s="316">
        <v>0</v>
      </c>
      <c r="H2348" s="307">
        <v>499000</v>
      </c>
      <c r="I2348" s="328">
        <v>8308350</v>
      </c>
      <c r="J2348" s="333">
        <v>-499000</v>
      </c>
      <c r="K2348" s="289">
        <v>-8308350</v>
      </c>
    </row>
    <row r="2349" spans="1:11" s="15" customFormat="1" outlineLevel="2" x14ac:dyDescent="0.3">
      <c r="A2349" s="98" t="s">
        <v>1817</v>
      </c>
      <c r="B2349" s="99" t="s">
        <v>1893</v>
      </c>
      <c r="C2349" s="127">
        <v>92290676119</v>
      </c>
      <c r="D2349" s="288">
        <v>42784</v>
      </c>
      <c r="E2349" s="301">
        <v>16.75</v>
      </c>
      <c r="F2349" s="315">
        <v>0</v>
      </c>
      <c r="G2349" s="316">
        <v>0</v>
      </c>
      <c r="H2349" s="307">
        <v>232000</v>
      </c>
      <c r="I2349" s="328">
        <v>3886000</v>
      </c>
      <c r="J2349" s="333">
        <v>-232000</v>
      </c>
      <c r="K2349" s="289">
        <v>-3886000</v>
      </c>
    </row>
    <row r="2350" spans="1:11" s="15" customFormat="1" outlineLevel="2" x14ac:dyDescent="0.3">
      <c r="A2350" s="98" t="s">
        <v>1817</v>
      </c>
      <c r="B2350" s="99" t="s">
        <v>1893</v>
      </c>
      <c r="C2350" s="127">
        <v>92290676119</v>
      </c>
      <c r="D2350" s="288">
        <v>42784</v>
      </c>
      <c r="E2350" s="301">
        <v>16.8</v>
      </c>
      <c r="F2350" s="315">
        <v>0</v>
      </c>
      <c r="G2350" s="316">
        <v>0</v>
      </c>
      <c r="H2350" s="307">
        <v>200000</v>
      </c>
      <c r="I2350" s="328">
        <v>3360000</v>
      </c>
      <c r="J2350" s="333">
        <v>-200000</v>
      </c>
      <c r="K2350" s="289">
        <v>-3360000</v>
      </c>
    </row>
    <row r="2351" spans="1:11" s="15" customFormat="1" outlineLevel="2" x14ac:dyDescent="0.3">
      <c r="A2351" s="98" t="s">
        <v>1817</v>
      </c>
      <c r="B2351" s="99" t="s">
        <v>1893</v>
      </c>
      <c r="C2351" s="127">
        <v>92290676119</v>
      </c>
      <c r="D2351" s="288">
        <v>42786</v>
      </c>
      <c r="E2351" s="301">
        <v>14.95</v>
      </c>
      <c r="F2351" s="315">
        <v>200000</v>
      </c>
      <c r="G2351" s="316">
        <v>2990000</v>
      </c>
      <c r="H2351" s="306">
        <v>0</v>
      </c>
      <c r="I2351" s="301">
        <v>0</v>
      </c>
      <c r="J2351" s="333">
        <v>200000</v>
      </c>
      <c r="K2351" s="289">
        <v>2990000</v>
      </c>
    </row>
    <row r="2352" spans="1:11" s="15" customFormat="1" outlineLevel="2" x14ac:dyDescent="0.3">
      <c r="A2352" s="98" t="s">
        <v>1817</v>
      </c>
      <c r="B2352" s="99" t="s">
        <v>1893</v>
      </c>
      <c r="C2352" s="127">
        <v>92290676119</v>
      </c>
      <c r="D2352" s="288">
        <v>42786</v>
      </c>
      <c r="E2352" s="301">
        <v>15</v>
      </c>
      <c r="F2352" s="315">
        <v>300000</v>
      </c>
      <c r="G2352" s="316">
        <v>4500000</v>
      </c>
      <c r="H2352" s="306">
        <v>0</v>
      </c>
      <c r="I2352" s="301">
        <v>0</v>
      </c>
      <c r="J2352" s="333">
        <v>300000</v>
      </c>
      <c r="K2352" s="289">
        <v>4500000</v>
      </c>
    </row>
    <row r="2353" spans="1:11" s="15" customFormat="1" outlineLevel="2" x14ac:dyDescent="0.3">
      <c r="A2353" s="98" t="s">
        <v>1817</v>
      </c>
      <c r="B2353" s="99" t="s">
        <v>1893</v>
      </c>
      <c r="C2353" s="127">
        <v>92290676119</v>
      </c>
      <c r="D2353" s="288">
        <v>42786</v>
      </c>
      <c r="E2353" s="301">
        <v>15.05</v>
      </c>
      <c r="F2353" s="315">
        <v>400000</v>
      </c>
      <c r="G2353" s="316">
        <v>6020000</v>
      </c>
      <c r="H2353" s="306">
        <v>0</v>
      </c>
      <c r="I2353" s="301">
        <v>0</v>
      </c>
      <c r="J2353" s="333">
        <v>400000</v>
      </c>
      <c r="K2353" s="289">
        <v>6020000</v>
      </c>
    </row>
    <row r="2354" spans="1:11" s="15" customFormat="1" outlineLevel="2" x14ac:dyDescent="0.3">
      <c r="A2354" s="98" t="s">
        <v>1817</v>
      </c>
      <c r="B2354" s="99" t="s">
        <v>1893</v>
      </c>
      <c r="C2354" s="127">
        <v>92290676119</v>
      </c>
      <c r="D2354" s="288">
        <v>42786</v>
      </c>
      <c r="E2354" s="301">
        <v>15.1</v>
      </c>
      <c r="F2354" s="315">
        <v>300000</v>
      </c>
      <c r="G2354" s="316">
        <v>4530000</v>
      </c>
      <c r="H2354" s="306">
        <v>0</v>
      </c>
      <c r="I2354" s="301">
        <v>0</v>
      </c>
      <c r="J2354" s="333">
        <v>300000</v>
      </c>
      <c r="K2354" s="289">
        <v>4530000</v>
      </c>
    </row>
    <row r="2355" spans="1:11" s="15" customFormat="1" outlineLevel="2" x14ac:dyDescent="0.3">
      <c r="A2355" s="98" t="s">
        <v>1817</v>
      </c>
      <c r="B2355" s="99" t="s">
        <v>1893</v>
      </c>
      <c r="C2355" s="127">
        <v>92290676119</v>
      </c>
      <c r="D2355" s="288">
        <v>42786</v>
      </c>
      <c r="E2355" s="301">
        <v>15.2</v>
      </c>
      <c r="F2355" s="315">
        <v>0</v>
      </c>
      <c r="G2355" s="316">
        <v>0</v>
      </c>
      <c r="H2355" s="307">
        <v>501000</v>
      </c>
      <c r="I2355" s="328">
        <v>7615200</v>
      </c>
      <c r="J2355" s="333">
        <v>-501000</v>
      </c>
      <c r="K2355" s="289">
        <v>-7615200</v>
      </c>
    </row>
    <row r="2356" spans="1:11" s="15" customFormat="1" outlineLevel="2" x14ac:dyDescent="0.3">
      <c r="A2356" s="98" t="s">
        <v>1817</v>
      </c>
      <c r="B2356" s="99" t="s">
        <v>1893</v>
      </c>
      <c r="C2356" s="127">
        <v>92290676119</v>
      </c>
      <c r="D2356" s="288">
        <v>42786</v>
      </c>
      <c r="E2356" s="301">
        <v>15.3</v>
      </c>
      <c r="F2356" s="315">
        <v>100000</v>
      </c>
      <c r="G2356" s="316">
        <v>1530000</v>
      </c>
      <c r="H2356" s="307">
        <v>500000</v>
      </c>
      <c r="I2356" s="328">
        <v>7650000</v>
      </c>
      <c r="J2356" s="333">
        <v>-400000</v>
      </c>
      <c r="K2356" s="289">
        <v>-6120000</v>
      </c>
    </row>
    <row r="2357" spans="1:11" s="15" customFormat="1" outlineLevel="2" x14ac:dyDescent="0.3">
      <c r="A2357" s="98" t="s">
        <v>1817</v>
      </c>
      <c r="B2357" s="99" t="s">
        <v>1893</v>
      </c>
      <c r="C2357" s="127">
        <v>92290676119</v>
      </c>
      <c r="D2357" s="288">
        <v>42786</v>
      </c>
      <c r="E2357" s="301">
        <v>15.35</v>
      </c>
      <c r="F2357" s="315">
        <v>0</v>
      </c>
      <c r="G2357" s="316">
        <v>0</v>
      </c>
      <c r="H2357" s="307">
        <v>300000</v>
      </c>
      <c r="I2357" s="328">
        <v>4605000</v>
      </c>
      <c r="J2357" s="333">
        <v>-300000</v>
      </c>
      <c r="K2357" s="289">
        <v>-4605000</v>
      </c>
    </row>
    <row r="2358" spans="1:11" s="15" customFormat="1" outlineLevel="2" x14ac:dyDescent="0.3">
      <c r="A2358" s="98" t="s">
        <v>1817</v>
      </c>
      <c r="B2358" s="99" t="s">
        <v>1893</v>
      </c>
      <c r="C2358" s="127">
        <v>92290676119</v>
      </c>
      <c r="D2358" s="288">
        <v>42786</v>
      </c>
      <c r="E2358" s="301">
        <v>15.45</v>
      </c>
      <c r="F2358" s="315">
        <v>200000</v>
      </c>
      <c r="G2358" s="316">
        <v>3090000</v>
      </c>
      <c r="H2358" s="306">
        <v>0</v>
      </c>
      <c r="I2358" s="301">
        <v>0</v>
      </c>
      <c r="J2358" s="333">
        <v>200000</v>
      </c>
      <c r="K2358" s="289">
        <v>3090000</v>
      </c>
    </row>
    <row r="2359" spans="1:11" s="15" customFormat="1" outlineLevel="2" x14ac:dyDescent="0.3">
      <c r="A2359" s="98" t="s">
        <v>1817</v>
      </c>
      <c r="B2359" s="99" t="s">
        <v>1893</v>
      </c>
      <c r="C2359" s="127">
        <v>92290676119</v>
      </c>
      <c r="D2359" s="288">
        <v>42786</v>
      </c>
      <c r="E2359" s="301">
        <v>15.8</v>
      </c>
      <c r="F2359" s="315">
        <v>100000</v>
      </c>
      <c r="G2359" s="316">
        <v>1580000</v>
      </c>
      <c r="H2359" s="306">
        <v>0</v>
      </c>
      <c r="I2359" s="301">
        <v>0</v>
      </c>
      <c r="J2359" s="333">
        <v>100000</v>
      </c>
      <c r="K2359" s="289">
        <v>1580000</v>
      </c>
    </row>
    <row r="2360" spans="1:11" s="15" customFormat="1" outlineLevel="2" x14ac:dyDescent="0.3">
      <c r="A2360" s="98" t="s">
        <v>1817</v>
      </c>
      <c r="B2360" s="99" t="s">
        <v>1893</v>
      </c>
      <c r="C2360" s="127">
        <v>92290676119</v>
      </c>
      <c r="D2360" s="288">
        <v>42786</v>
      </c>
      <c r="E2360" s="301">
        <v>15.85</v>
      </c>
      <c r="F2360" s="315">
        <v>100000</v>
      </c>
      <c r="G2360" s="316">
        <v>1585000</v>
      </c>
      <c r="H2360" s="306">
        <v>0</v>
      </c>
      <c r="I2360" s="301">
        <v>0</v>
      </c>
      <c r="J2360" s="333">
        <v>100000</v>
      </c>
      <c r="K2360" s="289">
        <v>1585000</v>
      </c>
    </row>
    <row r="2361" spans="1:11" s="15" customFormat="1" outlineLevel="2" x14ac:dyDescent="0.3">
      <c r="A2361" s="98" t="s">
        <v>1817</v>
      </c>
      <c r="B2361" s="99" t="s">
        <v>1893</v>
      </c>
      <c r="C2361" s="127">
        <v>92290676119</v>
      </c>
      <c r="D2361" s="288">
        <v>42786</v>
      </c>
      <c r="E2361" s="301">
        <v>16.05</v>
      </c>
      <c r="F2361" s="315">
        <v>100000</v>
      </c>
      <c r="G2361" s="316">
        <v>1605000</v>
      </c>
      <c r="H2361" s="306">
        <v>0</v>
      </c>
      <c r="I2361" s="301">
        <v>0</v>
      </c>
      <c r="J2361" s="333">
        <v>100000</v>
      </c>
      <c r="K2361" s="289">
        <v>1605000</v>
      </c>
    </row>
    <row r="2362" spans="1:11" s="15" customFormat="1" outlineLevel="2" x14ac:dyDescent="0.3">
      <c r="A2362" s="98" t="s">
        <v>1817</v>
      </c>
      <c r="B2362" s="99" t="s">
        <v>1893</v>
      </c>
      <c r="C2362" s="127">
        <v>92290676119</v>
      </c>
      <c r="D2362" s="288">
        <v>42786</v>
      </c>
      <c r="E2362" s="301">
        <v>16.100000000000001</v>
      </c>
      <c r="F2362" s="315">
        <v>200000</v>
      </c>
      <c r="G2362" s="316">
        <v>3220000</v>
      </c>
      <c r="H2362" s="306">
        <v>0</v>
      </c>
      <c r="I2362" s="301">
        <v>0</v>
      </c>
      <c r="J2362" s="333">
        <v>200000</v>
      </c>
      <c r="K2362" s="289">
        <v>3220000</v>
      </c>
    </row>
    <row r="2363" spans="1:11" s="15" customFormat="1" outlineLevel="2" x14ac:dyDescent="0.3">
      <c r="A2363" s="98" t="s">
        <v>1817</v>
      </c>
      <c r="B2363" s="99" t="s">
        <v>1893</v>
      </c>
      <c r="C2363" s="127">
        <v>92290676119</v>
      </c>
      <c r="D2363" s="288">
        <v>42786</v>
      </c>
      <c r="E2363" s="301">
        <v>16.149999999999999</v>
      </c>
      <c r="F2363" s="315">
        <v>95000</v>
      </c>
      <c r="G2363" s="316">
        <v>1534250</v>
      </c>
      <c r="H2363" s="306">
        <v>0</v>
      </c>
      <c r="I2363" s="301">
        <v>0</v>
      </c>
      <c r="J2363" s="333">
        <v>95000</v>
      </c>
      <c r="K2363" s="289">
        <v>1534250</v>
      </c>
    </row>
    <row r="2364" spans="1:11" s="15" customFormat="1" outlineLevel="2" x14ac:dyDescent="0.3">
      <c r="A2364" s="98" t="s">
        <v>1817</v>
      </c>
      <c r="B2364" s="99" t="s">
        <v>1893</v>
      </c>
      <c r="C2364" s="127">
        <v>92290676119</v>
      </c>
      <c r="D2364" s="288">
        <v>42786</v>
      </c>
      <c r="E2364" s="301">
        <v>16.350000000000001</v>
      </c>
      <c r="F2364" s="315">
        <v>0</v>
      </c>
      <c r="G2364" s="316">
        <v>0</v>
      </c>
      <c r="H2364" s="307">
        <v>95000</v>
      </c>
      <c r="I2364" s="328">
        <v>1553250</v>
      </c>
      <c r="J2364" s="333">
        <v>-95000</v>
      </c>
      <c r="K2364" s="289">
        <v>-1553250</v>
      </c>
    </row>
    <row r="2365" spans="1:11" s="15" customFormat="1" outlineLevel="2" x14ac:dyDescent="0.3">
      <c r="A2365" s="98" t="s">
        <v>1817</v>
      </c>
      <c r="B2365" s="99" t="s">
        <v>1893</v>
      </c>
      <c r="C2365" s="127">
        <v>92290676119</v>
      </c>
      <c r="D2365" s="288">
        <v>42786</v>
      </c>
      <c r="E2365" s="301">
        <v>16.7</v>
      </c>
      <c r="F2365" s="315">
        <v>0</v>
      </c>
      <c r="G2365" s="316">
        <v>0</v>
      </c>
      <c r="H2365" s="307">
        <v>100000</v>
      </c>
      <c r="I2365" s="328">
        <v>1670000</v>
      </c>
      <c r="J2365" s="333">
        <v>-100000</v>
      </c>
      <c r="K2365" s="289">
        <v>-1670000</v>
      </c>
    </row>
    <row r="2366" spans="1:11" s="15" customFormat="1" outlineLevel="2" x14ac:dyDescent="0.3">
      <c r="A2366" s="98" t="s">
        <v>1817</v>
      </c>
      <c r="B2366" s="99" t="s">
        <v>1893</v>
      </c>
      <c r="C2366" s="127">
        <v>92290676119</v>
      </c>
      <c r="D2366" s="288">
        <v>42787</v>
      </c>
      <c r="E2366" s="301">
        <v>14</v>
      </c>
      <c r="F2366" s="315">
        <v>100000</v>
      </c>
      <c r="G2366" s="316">
        <v>1400000</v>
      </c>
      <c r="H2366" s="306">
        <v>0</v>
      </c>
      <c r="I2366" s="301">
        <v>0</v>
      </c>
      <c r="J2366" s="333">
        <v>100000</v>
      </c>
      <c r="K2366" s="289">
        <v>1400000</v>
      </c>
    </row>
    <row r="2367" spans="1:11" s="15" customFormat="1" outlineLevel="2" x14ac:dyDescent="0.3">
      <c r="A2367" s="98" t="s">
        <v>1817</v>
      </c>
      <c r="B2367" s="99" t="s">
        <v>1893</v>
      </c>
      <c r="C2367" s="127">
        <v>92290676119</v>
      </c>
      <c r="D2367" s="288">
        <v>42787</v>
      </c>
      <c r="E2367" s="301">
        <v>14.1</v>
      </c>
      <c r="F2367" s="315">
        <v>100000</v>
      </c>
      <c r="G2367" s="316">
        <v>1410000</v>
      </c>
      <c r="H2367" s="306">
        <v>0</v>
      </c>
      <c r="I2367" s="301">
        <v>0</v>
      </c>
      <c r="J2367" s="333">
        <v>100000</v>
      </c>
      <c r="K2367" s="289">
        <v>1410000</v>
      </c>
    </row>
    <row r="2368" spans="1:11" s="15" customFormat="1" outlineLevel="2" x14ac:dyDescent="0.3">
      <c r="A2368" s="98" t="s">
        <v>1817</v>
      </c>
      <c r="B2368" s="99" t="s">
        <v>1893</v>
      </c>
      <c r="C2368" s="127">
        <v>92290676119</v>
      </c>
      <c r="D2368" s="288">
        <v>42787</v>
      </c>
      <c r="E2368" s="301">
        <v>14.15</v>
      </c>
      <c r="F2368" s="315">
        <v>100000</v>
      </c>
      <c r="G2368" s="316">
        <v>1415000</v>
      </c>
      <c r="H2368" s="306">
        <v>0</v>
      </c>
      <c r="I2368" s="301">
        <v>0</v>
      </c>
      <c r="J2368" s="333">
        <v>100000</v>
      </c>
      <c r="K2368" s="289">
        <v>1415000</v>
      </c>
    </row>
    <row r="2369" spans="1:11" s="15" customFormat="1" outlineLevel="2" x14ac:dyDescent="0.3">
      <c r="A2369" s="98" t="s">
        <v>1817</v>
      </c>
      <c r="B2369" s="99" t="s">
        <v>1893</v>
      </c>
      <c r="C2369" s="127">
        <v>92290676119</v>
      </c>
      <c r="D2369" s="288">
        <v>42787</v>
      </c>
      <c r="E2369" s="301">
        <v>14.2</v>
      </c>
      <c r="F2369" s="315">
        <v>100000</v>
      </c>
      <c r="G2369" s="316">
        <v>1420000</v>
      </c>
      <c r="H2369" s="306">
        <v>0</v>
      </c>
      <c r="I2369" s="301">
        <v>0</v>
      </c>
      <c r="J2369" s="333">
        <v>100000</v>
      </c>
      <c r="K2369" s="289">
        <v>1420000</v>
      </c>
    </row>
    <row r="2370" spans="1:11" s="15" customFormat="1" outlineLevel="2" x14ac:dyDescent="0.3">
      <c r="A2370" s="98" t="s">
        <v>1817</v>
      </c>
      <c r="B2370" s="99" t="s">
        <v>1893</v>
      </c>
      <c r="C2370" s="127">
        <v>92290676119</v>
      </c>
      <c r="D2370" s="288">
        <v>42787</v>
      </c>
      <c r="E2370" s="301">
        <v>14.45</v>
      </c>
      <c r="F2370" s="315">
        <v>0</v>
      </c>
      <c r="G2370" s="316">
        <v>0</v>
      </c>
      <c r="H2370" s="307">
        <v>400000</v>
      </c>
      <c r="I2370" s="328">
        <v>5780000</v>
      </c>
      <c r="J2370" s="333">
        <v>-400000</v>
      </c>
      <c r="K2370" s="289">
        <v>-5780000</v>
      </c>
    </row>
    <row r="2371" spans="1:11" s="15" customFormat="1" outlineLevel="2" x14ac:dyDescent="0.3">
      <c r="A2371" s="98" t="s">
        <v>1817</v>
      </c>
      <c r="B2371" s="99" t="s">
        <v>1893</v>
      </c>
      <c r="C2371" s="127">
        <v>92290676119</v>
      </c>
      <c r="D2371" s="288">
        <v>42787</v>
      </c>
      <c r="E2371" s="301">
        <v>14.5</v>
      </c>
      <c r="F2371" s="315">
        <v>100000</v>
      </c>
      <c r="G2371" s="316">
        <v>1450000</v>
      </c>
      <c r="H2371" s="307">
        <v>100000</v>
      </c>
      <c r="I2371" s="328">
        <v>1450000</v>
      </c>
      <c r="J2371" s="336">
        <v>0</v>
      </c>
      <c r="K2371" s="101">
        <v>0</v>
      </c>
    </row>
    <row r="2372" spans="1:11" s="15" customFormat="1" outlineLevel="2" x14ac:dyDescent="0.3">
      <c r="A2372" s="98" t="s">
        <v>1817</v>
      </c>
      <c r="B2372" s="99" t="s">
        <v>1893</v>
      </c>
      <c r="C2372" s="127">
        <v>92290676119</v>
      </c>
      <c r="D2372" s="288">
        <v>42787</v>
      </c>
      <c r="E2372" s="301">
        <v>14.55</v>
      </c>
      <c r="F2372" s="315">
        <v>0</v>
      </c>
      <c r="G2372" s="316">
        <v>0</v>
      </c>
      <c r="H2372" s="307">
        <v>44000</v>
      </c>
      <c r="I2372" s="328">
        <v>640200</v>
      </c>
      <c r="J2372" s="333">
        <v>-44000</v>
      </c>
      <c r="K2372" s="289">
        <v>-640200</v>
      </c>
    </row>
    <row r="2373" spans="1:11" s="15" customFormat="1" outlineLevel="2" x14ac:dyDescent="0.3">
      <c r="A2373" s="98" t="s">
        <v>1817</v>
      </c>
      <c r="B2373" s="99" t="s">
        <v>1893</v>
      </c>
      <c r="C2373" s="127">
        <v>92290676119</v>
      </c>
      <c r="D2373" s="288">
        <v>42787</v>
      </c>
      <c r="E2373" s="301">
        <v>14.6</v>
      </c>
      <c r="F2373" s="315">
        <v>200000</v>
      </c>
      <c r="G2373" s="316">
        <v>2920000</v>
      </c>
      <c r="H2373" s="307">
        <v>156000</v>
      </c>
      <c r="I2373" s="328">
        <v>2277600</v>
      </c>
      <c r="J2373" s="333">
        <v>44000</v>
      </c>
      <c r="K2373" s="289">
        <v>642400</v>
      </c>
    </row>
    <row r="2374" spans="1:11" s="15" customFormat="1" outlineLevel="2" x14ac:dyDescent="0.3">
      <c r="A2374" s="98" t="s">
        <v>1817</v>
      </c>
      <c r="B2374" s="99" t="s">
        <v>1893</v>
      </c>
      <c r="C2374" s="127">
        <v>92290676119</v>
      </c>
      <c r="D2374" s="288">
        <v>42787</v>
      </c>
      <c r="E2374" s="301">
        <v>14.75</v>
      </c>
      <c r="F2374" s="315">
        <v>200000</v>
      </c>
      <c r="G2374" s="316">
        <v>2950000</v>
      </c>
      <c r="H2374" s="306">
        <v>0</v>
      </c>
      <c r="I2374" s="301">
        <v>0</v>
      </c>
      <c r="J2374" s="333">
        <v>200000</v>
      </c>
      <c r="K2374" s="289">
        <v>2950000</v>
      </c>
    </row>
    <row r="2375" spans="1:11" s="15" customFormat="1" outlineLevel="2" x14ac:dyDescent="0.3">
      <c r="A2375" s="98" t="s">
        <v>1817</v>
      </c>
      <c r="B2375" s="99" t="s">
        <v>1893</v>
      </c>
      <c r="C2375" s="127">
        <v>92290676119</v>
      </c>
      <c r="D2375" s="288">
        <v>42787</v>
      </c>
      <c r="E2375" s="301">
        <v>14.8</v>
      </c>
      <c r="F2375" s="315">
        <v>94000</v>
      </c>
      <c r="G2375" s="316">
        <v>1391200</v>
      </c>
      <c r="H2375" s="306">
        <v>0</v>
      </c>
      <c r="I2375" s="301">
        <v>0</v>
      </c>
      <c r="J2375" s="333">
        <v>94000</v>
      </c>
      <c r="K2375" s="289">
        <v>1391200</v>
      </c>
    </row>
    <row r="2376" spans="1:11" s="15" customFormat="1" outlineLevel="2" x14ac:dyDescent="0.3">
      <c r="A2376" s="98" t="s">
        <v>1817</v>
      </c>
      <c r="B2376" s="99" t="s">
        <v>1893</v>
      </c>
      <c r="C2376" s="127">
        <v>92290676119</v>
      </c>
      <c r="D2376" s="288">
        <v>42787</v>
      </c>
      <c r="E2376" s="301">
        <v>14.9</v>
      </c>
      <c r="F2376" s="315">
        <v>100000</v>
      </c>
      <c r="G2376" s="316">
        <v>1490000</v>
      </c>
      <c r="H2376" s="307">
        <v>200000</v>
      </c>
      <c r="I2376" s="328">
        <v>2980000</v>
      </c>
      <c r="J2376" s="333">
        <v>-100000</v>
      </c>
      <c r="K2376" s="289">
        <v>-1490000</v>
      </c>
    </row>
    <row r="2377" spans="1:11" s="15" customFormat="1" outlineLevel="2" x14ac:dyDescent="0.3">
      <c r="A2377" s="98" t="s">
        <v>1817</v>
      </c>
      <c r="B2377" s="99" t="s">
        <v>1893</v>
      </c>
      <c r="C2377" s="127">
        <v>92290676119</v>
      </c>
      <c r="D2377" s="288">
        <v>42787</v>
      </c>
      <c r="E2377" s="301">
        <v>14.95</v>
      </c>
      <c r="F2377" s="315">
        <v>0</v>
      </c>
      <c r="G2377" s="316">
        <v>0</v>
      </c>
      <c r="H2377" s="307">
        <v>99000</v>
      </c>
      <c r="I2377" s="328">
        <v>1480050</v>
      </c>
      <c r="J2377" s="333">
        <v>-99000</v>
      </c>
      <c r="K2377" s="289">
        <v>-1480050</v>
      </c>
    </row>
    <row r="2378" spans="1:11" s="15" customFormat="1" outlineLevel="2" x14ac:dyDescent="0.3">
      <c r="A2378" s="98" t="s">
        <v>1817</v>
      </c>
      <c r="B2378" s="99" t="s">
        <v>1893</v>
      </c>
      <c r="C2378" s="127">
        <v>92290676119</v>
      </c>
      <c r="D2378" s="288">
        <v>42787</v>
      </c>
      <c r="E2378" s="301">
        <v>15</v>
      </c>
      <c r="F2378" s="315">
        <v>0</v>
      </c>
      <c r="G2378" s="316">
        <v>0</v>
      </c>
      <c r="H2378" s="307">
        <v>94000</v>
      </c>
      <c r="I2378" s="328">
        <v>1410000</v>
      </c>
      <c r="J2378" s="333">
        <v>-94000</v>
      </c>
      <c r="K2378" s="289">
        <v>-1410000</v>
      </c>
    </row>
    <row r="2379" spans="1:11" s="15" customFormat="1" outlineLevel="2" x14ac:dyDescent="0.3">
      <c r="A2379" s="98" t="s">
        <v>1817</v>
      </c>
      <c r="B2379" s="99" t="s">
        <v>1893</v>
      </c>
      <c r="C2379" s="127">
        <v>92290676119</v>
      </c>
      <c r="D2379" s="288">
        <v>42787</v>
      </c>
      <c r="E2379" s="301">
        <v>15.05</v>
      </c>
      <c r="F2379" s="315">
        <v>100000</v>
      </c>
      <c r="G2379" s="316">
        <v>1505000</v>
      </c>
      <c r="H2379" s="307">
        <v>100000</v>
      </c>
      <c r="I2379" s="328">
        <v>1505000</v>
      </c>
      <c r="J2379" s="336">
        <v>0</v>
      </c>
      <c r="K2379" s="101">
        <v>0</v>
      </c>
    </row>
    <row r="2380" spans="1:11" s="15" customFormat="1" outlineLevel="2" x14ac:dyDescent="0.3">
      <c r="A2380" s="98" t="s">
        <v>1817</v>
      </c>
      <c r="B2380" s="99" t="s">
        <v>1893</v>
      </c>
      <c r="C2380" s="127">
        <v>92290676119</v>
      </c>
      <c r="D2380" s="288">
        <v>42787</v>
      </c>
      <c r="E2380" s="301">
        <v>15.15</v>
      </c>
      <c r="F2380" s="315">
        <v>98000</v>
      </c>
      <c r="G2380" s="316">
        <v>1484700</v>
      </c>
      <c r="H2380" s="307">
        <v>100000</v>
      </c>
      <c r="I2380" s="328">
        <v>1515000</v>
      </c>
      <c r="J2380" s="333">
        <v>-2000</v>
      </c>
      <c r="K2380" s="289">
        <v>-30300</v>
      </c>
    </row>
    <row r="2381" spans="1:11" s="15" customFormat="1" outlineLevel="2" x14ac:dyDescent="0.3">
      <c r="A2381" s="98" t="s">
        <v>1817</v>
      </c>
      <c r="B2381" s="99" t="s">
        <v>1893</v>
      </c>
      <c r="C2381" s="127">
        <v>92290676119</v>
      </c>
      <c r="D2381" s="288">
        <v>42787</v>
      </c>
      <c r="E2381" s="301">
        <v>15.2</v>
      </c>
      <c r="F2381" s="315">
        <v>0</v>
      </c>
      <c r="G2381" s="316">
        <v>0</v>
      </c>
      <c r="H2381" s="307">
        <v>93000</v>
      </c>
      <c r="I2381" s="328">
        <v>1413600</v>
      </c>
      <c r="J2381" s="333">
        <v>-93000</v>
      </c>
      <c r="K2381" s="289">
        <v>-1413600</v>
      </c>
    </row>
    <row r="2382" spans="1:11" s="15" customFormat="1" outlineLevel="2" x14ac:dyDescent="0.3">
      <c r="A2382" s="98" t="s">
        <v>1817</v>
      </c>
      <c r="B2382" s="99" t="s">
        <v>1893</v>
      </c>
      <c r="C2382" s="127">
        <v>92290676119</v>
      </c>
      <c r="D2382" s="288">
        <v>42787</v>
      </c>
      <c r="E2382" s="301">
        <v>15.25</v>
      </c>
      <c r="F2382" s="315">
        <v>8000</v>
      </c>
      <c r="G2382" s="316">
        <v>122000</v>
      </c>
      <c r="H2382" s="307">
        <v>7000</v>
      </c>
      <c r="I2382" s="328">
        <v>106750</v>
      </c>
      <c r="J2382" s="333">
        <v>1000</v>
      </c>
      <c r="K2382" s="289">
        <v>15250</v>
      </c>
    </row>
    <row r="2383" spans="1:11" s="15" customFormat="1" outlineLevel="2" x14ac:dyDescent="0.3">
      <c r="A2383" s="98" t="s">
        <v>1817</v>
      </c>
      <c r="B2383" s="99" t="s">
        <v>1893</v>
      </c>
      <c r="C2383" s="127">
        <v>92290676119</v>
      </c>
      <c r="D2383" s="288">
        <v>42787</v>
      </c>
      <c r="E2383" s="301">
        <v>15.3</v>
      </c>
      <c r="F2383" s="315">
        <v>22000</v>
      </c>
      <c r="G2383" s="316">
        <v>336600</v>
      </c>
      <c r="H2383" s="306">
        <v>0</v>
      </c>
      <c r="I2383" s="301">
        <v>0</v>
      </c>
      <c r="J2383" s="333">
        <v>22000</v>
      </c>
      <c r="K2383" s="289">
        <v>336600</v>
      </c>
    </row>
    <row r="2384" spans="1:11" s="15" customFormat="1" outlineLevel="2" x14ac:dyDescent="0.3">
      <c r="A2384" s="98" t="s">
        <v>1817</v>
      </c>
      <c r="B2384" s="99" t="s">
        <v>1893</v>
      </c>
      <c r="C2384" s="127">
        <v>92290676119</v>
      </c>
      <c r="D2384" s="288">
        <v>42787</v>
      </c>
      <c r="E2384" s="301">
        <v>15.45</v>
      </c>
      <c r="F2384" s="315">
        <v>499000</v>
      </c>
      <c r="G2384" s="316">
        <v>7709550</v>
      </c>
      <c r="H2384" s="306">
        <v>0</v>
      </c>
      <c r="I2384" s="301">
        <v>0</v>
      </c>
      <c r="J2384" s="333">
        <v>499000</v>
      </c>
      <c r="K2384" s="289">
        <v>7709550</v>
      </c>
    </row>
    <row r="2385" spans="1:11" s="15" customFormat="1" outlineLevel="2" x14ac:dyDescent="0.3">
      <c r="A2385" s="98" t="s">
        <v>1817</v>
      </c>
      <c r="B2385" s="99" t="s">
        <v>1893</v>
      </c>
      <c r="C2385" s="127">
        <v>92290676119</v>
      </c>
      <c r="D2385" s="288">
        <v>42787</v>
      </c>
      <c r="E2385" s="301">
        <v>15.5</v>
      </c>
      <c r="F2385" s="315">
        <v>0</v>
      </c>
      <c r="G2385" s="316">
        <v>0</v>
      </c>
      <c r="H2385" s="307">
        <v>3995000</v>
      </c>
      <c r="I2385" s="328">
        <v>61922500</v>
      </c>
      <c r="J2385" s="333">
        <v>-3995000</v>
      </c>
      <c r="K2385" s="289">
        <v>-61922500</v>
      </c>
    </row>
    <row r="2386" spans="1:11" s="15" customFormat="1" outlineLevel="2" x14ac:dyDescent="0.3">
      <c r="A2386" s="98" t="s">
        <v>1817</v>
      </c>
      <c r="B2386" s="99" t="s">
        <v>1893</v>
      </c>
      <c r="C2386" s="127">
        <v>92290676119</v>
      </c>
      <c r="D2386" s="288">
        <v>42787</v>
      </c>
      <c r="E2386" s="301">
        <v>15.55</v>
      </c>
      <c r="F2386" s="315">
        <v>0</v>
      </c>
      <c r="G2386" s="316">
        <v>0</v>
      </c>
      <c r="H2386" s="307">
        <v>565000</v>
      </c>
      <c r="I2386" s="328">
        <v>8785750</v>
      </c>
      <c r="J2386" s="333">
        <v>-565000</v>
      </c>
      <c r="K2386" s="289">
        <v>-8785750</v>
      </c>
    </row>
    <row r="2387" spans="1:11" s="15" customFormat="1" outlineLevel="2" x14ac:dyDescent="0.3">
      <c r="A2387" s="98" t="s">
        <v>1817</v>
      </c>
      <c r="B2387" s="99" t="s">
        <v>1893</v>
      </c>
      <c r="C2387" s="127">
        <v>92290676119</v>
      </c>
      <c r="D2387" s="288">
        <v>42787</v>
      </c>
      <c r="E2387" s="301">
        <v>15.6</v>
      </c>
      <c r="F2387" s="315">
        <v>0</v>
      </c>
      <c r="G2387" s="316">
        <v>0</v>
      </c>
      <c r="H2387" s="307">
        <v>669000</v>
      </c>
      <c r="I2387" s="328">
        <v>10436400</v>
      </c>
      <c r="J2387" s="333">
        <v>-669000</v>
      </c>
      <c r="K2387" s="289">
        <v>-10436400</v>
      </c>
    </row>
    <row r="2388" spans="1:11" s="15" customFormat="1" outlineLevel="2" x14ac:dyDescent="0.3">
      <c r="A2388" s="98" t="s">
        <v>1817</v>
      </c>
      <c r="B2388" s="99" t="s">
        <v>1893</v>
      </c>
      <c r="C2388" s="127">
        <v>92290676119</v>
      </c>
      <c r="D2388" s="288">
        <v>42787</v>
      </c>
      <c r="E2388" s="301">
        <v>15.65</v>
      </c>
      <c r="F2388" s="315">
        <v>0</v>
      </c>
      <c r="G2388" s="316">
        <v>0</v>
      </c>
      <c r="H2388" s="307">
        <v>82000</v>
      </c>
      <c r="I2388" s="328">
        <v>1283300</v>
      </c>
      <c r="J2388" s="333">
        <v>-82000</v>
      </c>
      <c r="K2388" s="289">
        <v>-1283300</v>
      </c>
    </row>
    <row r="2389" spans="1:11" s="15" customFormat="1" outlineLevel="2" x14ac:dyDescent="0.3">
      <c r="A2389" s="98" t="s">
        <v>1817</v>
      </c>
      <c r="B2389" s="99" t="s">
        <v>1893</v>
      </c>
      <c r="C2389" s="127">
        <v>92290676119</v>
      </c>
      <c r="D2389" s="288">
        <v>42787</v>
      </c>
      <c r="E2389" s="301">
        <v>15.75</v>
      </c>
      <c r="F2389" s="315">
        <v>0</v>
      </c>
      <c r="G2389" s="316">
        <v>0</v>
      </c>
      <c r="H2389" s="307">
        <v>100000</v>
      </c>
      <c r="I2389" s="328">
        <v>1575000</v>
      </c>
      <c r="J2389" s="333">
        <v>-100000</v>
      </c>
      <c r="K2389" s="289">
        <v>-1575000</v>
      </c>
    </row>
    <row r="2390" spans="1:11" s="15" customFormat="1" outlineLevel="2" x14ac:dyDescent="0.3">
      <c r="A2390" s="98" t="s">
        <v>1817</v>
      </c>
      <c r="B2390" s="99" t="s">
        <v>1893</v>
      </c>
      <c r="C2390" s="127">
        <v>92290676119</v>
      </c>
      <c r="D2390" s="288">
        <v>42788</v>
      </c>
      <c r="E2390" s="301">
        <v>15.6</v>
      </c>
      <c r="F2390" s="315">
        <v>0</v>
      </c>
      <c r="G2390" s="316">
        <v>0</v>
      </c>
      <c r="H2390" s="307">
        <v>100000</v>
      </c>
      <c r="I2390" s="328">
        <v>1560000</v>
      </c>
      <c r="J2390" s="333">
        <v>-100000</v>
      </c>
      <c r="K2390" s="289">
        <v>-1560000</v>
      </c>
    </row>
    <row r="2391" spans="1:11" s="15" customFormat="1" outlineLevel="2" x14ac:dyDescent="0.3">
      <c r="A2391" s="98" t="s">
        <v>1817</v>
      </c>
      <c r="B2391" s="99" t="s">
        <v>1893</v>
      </c>
      <c r="C2391" s="127">
        <v>92290676119</v>
      </c>
      <c r="D2391" s="288">
        <v>42788</v>
      </c>
      <c r="E2391" s="301">
        <v>16</v>
      </c>
      <c r="F2391" s="315">
        <v>100000</v>
      </c>
      <c r="G2391" s="316">
        <v>1600000</v>
      </c>
      <c r="H2391" s="307">
        <v>100000</v>
      </c>
      <c r="I2391" s="328">
        <v>1600000</v>
      </c>
      <c r="J2391" s="336">
        <v>0</v>
      </c>
      <c r="K2391" s="101">
        <v>0</v>
      </c>
    </row>
    <row r="2392" spans="1:11" s="15" customFormat="1" outlineLevel="2" x14ac:dyDescent="0.3">
      <c r="A2392" s="98" t="s">
        <v>1817</v>
      </c>
      <c r="B2392" s="99" t="s">
        <v>1893</v>
      </c>
      <c r="C2392" s="127">
        <v>92290676119</v>
      </c>
      <c r="D2392" s="288">
        <v>42788</v>
      </c>
      <c r="E2392" s="301">
        <v>16.100000000000001</v>
      </c>
      <c r="F2392" s="315">
        <v>0</v>
      </c>
      <c r="G2392" s="316">
        <v>0</v>
      </c>
      <c r="H2392" s="307">
        <v>100000</v>
      </c>
      <c r="I2392" s="328">
        <v>1610000</v>
      </c>
      <c r="J2392" s="333">
        <v>-100000</v>
      </c>
      <c r="K2392" s="289">
        <v>-1610000</v>
      </c>
    </row>
    <row r="2393" spans="1:11" s="15" customFormat="1" outlineLevel="2" x14ac:dyDescent="0.3">
      <c r="A2393" s="98" t="s">
        <v>1817</v>
      </c>
      <c r="B2393" s="99" t="s">
        <v>1893</v>
      </c>
      <c r="C2393" s="127">
        <v>92290676119</v>
      </c>
      <c r="D2393" s="288">
        <v>42788</v>
      </c>
      <c r="E2393" s="301">
        <v>16.2</v>
      </c>
      <c r="F2393" s="315">
        <v>0</v>
      </c>
      <c r="G2393" s="316">
        <v>0</v>
      </c>
      <c r="H2393" s="307">
        <v>100000</v>
      </c>
      <c r="I2393" s="328">
        <v>1620000</v>
      </c>
      <c r="J2393" s="333">
        <v>-100000</v>
      </c>
      <c r="K2393" s="289">
        <v>-1620000</v>
      </c>
    </row>
    <row r="2394" spans="1:11" s="15" customFormat="1" outlineLevel="2" x14ac:dyDescent="0.3">
      <c r="A2394" s="98" t="s">
        <v>1817</v>
      </c>
      <c r="B2394" s="99" t="s">
        <v>1893</v>
      </c>
      <c r="C2394" s="127">
        <v>92290676119</v>
      </c>
      <c r="D2394" s="288">
        <v>42795</v>
      </c>
      <c r="E2394" s="301">
        <v>15.6</v>
      </c>
      <c r="F2394" s="315">
        <v>200000</v>
      </c>
      <c r="G2394" s="316">
        <v>3120000</v>
      </c>
      <c r="H2394" s="306">
        <v>0</v>
      </c>
      <c r="I2394" s="301">
        <v>0</v>
      </c>
      <c r="J2394" s="333">
        <v>200000</v>
      </c>
      <c r="K2394" s="289">
        <v>3120000</v>
      </c>
    </row>
    <row r="2395" spans="1:11" s="15" customFormat="1" outlineLevel="2" x14ac:dyDescent="0.3">
      <c r="A2395" s="98" t="s">
        <v>1817</v>
      </c>
      <c r="B2395" s="99" t="s">
        <v>1893</v>
      </c>
      <c r="C2395" s="127">
        <v>92290676119</v>
      </c>
      <c r="D2395" s="288">
        <v>42795</v>
      </c>
      <c r="E2395" s="301">
        <v>15.7</v>
      </c>
      <c r="F2395" s="315">
        <v>0</v>
      </c>
      <c r="G2395" s="316">
        <v>0</v>
      </c>
      <c r="H2395" s="307">
        <v>200000</v>
      </c>
      <c r="I2395" s="328">
        <v>3140000</v>
      </c>
      <c r="J2395" s="333">
        <v>-200000</v>
      </c>
      <c r="K2395" s="289">
        <v>-3140000</v>
      </c>
    </row>
    <row r="2396" spans="1:11" s="15" customFormat="1" outlineLevel="2" x14ac:dyDescent="0.3">
      <c r="A2396" s="98" t="s">
        <v>1817</v>
      </c>
      <c r="B2396" s="99" t="s">
        <v>1893</v>
      </c>
      <c r="C2396" s="127">
        <v>92290676119</v>
      </c>
      <c r="D2396" s="288">
        <v>42795</v>
      </c>
      <c r="E2396" s="301">
        <v>15.75</v>
      </c>
      <c r="F2396" s="315">
        <v>225000</v>
      </c>
      <c r="G2396" s="316">
        <v>3543750</v>
      </c>
      <c r="H2396" s="306">
        <v>0</v>
      </c>
      <c r="I2396" s="301">
        <v>0</v>
      </c>
      <c r="J2396" s="333">
        <v>225000</v>
      </c>
      <c r="K2396" s="289">
        <v>3543750</v>
      </c>
    </row>
    <row r="2397" spans="1:11" s="15" customFormat="1" outlineLevel="2" x14ac:dyDescent="0.3">
      <c r="A2397" s="98" t="s">
        <v>1817</v>
      </c>
      <c r="B2397" s="99" t="s">
        <v>1893</v>
      </c>
      <c r="C2397" s="127">
        <v>92290676119</v>
      </c>
      <c r="D2397" s="288">
        <v>42795</v>
      </c>
      <c r="E2397" s="301">
        <v>15.95</v>
      </c>
      <c r="F2397" s="315">
        <v>300000</v>
      </c>
      <c r="G2397" s="316">
        <v>4785000</v>
      </c>
      <c r="H2397" s="307">
        <v>395000</v>
      </c>
      <c r="I2397" s="328">
        <v>6300250</v>
      </c>
      <c r="J2397" s="333">
        <v>-95000</v>
      </c>
      <c r="K2397" s="289">
        <v>-1515250</v>
      </c>
    </row>
    <row r="2398" spans="1:11" s="15" customFormat="1" outlineLevel="2" x14ac:dyDescent="0.3">
      <c r="A2398" s="98" t="s">
        <v>1817</v>
      </c>
      <c r="B2398" s="99" t="s">
        <v>1893</v>
      </c>
      <c r="C2398" s="127">
        <v>92290676119</v>
      </c>
      <c r="D2398" s="288">
        <v>42795</v>
      </c>
      <c r="E2398" s="301">
        <v>16</v>
      </c>
      <c r="F2398" s="315">
        <v>200000</v>
      </c>
      <c r="G2398" s="316">
        <v>3200000</v>
      </c>
      <c r="H2398" s="307">
        <v>30000</v>
      </c>
      <c r="I2398" s="328">
        <v>480000</v>
      </c>
      <c r="J2398" s="333">
        <v>170000</v>
      </c>
      <c r="K2398" s="289">
        <v>2720000</v>
      </c>
    </row>
    <row r="2399" spans="1:11" s="15" customFormat="1" outlineLevel="2" x14ac:dyDescent="0.3">
      <c r="A2399" s="98" t="s">
        <v>1817</v>
      </c>
      <c r="B2399" s="99" t="s">
        <v>1893</v>
      </c>
      <c r="C2399" s="127">
        <v>92290676119</v>
      </c>
      <c r="D2399" s="288">
        <v>42795</v>
      </c>
      <c r="E2399" s="301">
        <v>16.100000000000001</v>
      </c>
      <c r="F2399" s="315">
        <v>0</v>
      </c>
      <c r="G2399" s="316">
        <v>0</v>
      </c>
      <c r="H2399" s="307">
        <v>300000</v>
      </c>
      <c r="I2399" s="328">
        <v>4830000</v>
      </c>
      <c r="J2399" s="333">
        <v>-300000</v>
      </c>
      <c r="K2399" s="289">
        <v>-4830000</v>
      </c>
    </row>
    <row r="2400" spans="1:11" s="15" customFormat="1" outlineLevel="2" x14ac:dyDescent="0.3">
      <c r="A2400" s="98" t="s">
        <v>1817</v>
      </c>
      <c r="B2400" s="99" t="s">
        <v>1893</v>
      </c>
      <c r="C2400" s="127">
        <v>92290676119</v>
      </c>
      <c r="D2400" s="288">
        <v>42797</v>
      </c>
      <c r="E2400" s="301">
        <v>15.8</v>
      </c>
      <c r="F2400" s="315">
        <v>100000</v>
      </c>
      <c r="G2400" s="316">
        <v>1580000</v>
      </c>
      <c r="H2400" s="306">
        <v>0</v>
      </c>
      <c r="I2400" s="301">
        <v>0</v>
      </c>
      <c r="J2400" s="333">
        <v>100000</v>
      </c>
      <c r="K2400" s="289">
        <v>1580000</v>
      </c>
    </row>
    <row r="2401" spans="1:11" s="15" customFormat="1" outlineLevel="2" x14ac:dyDescent="0.3">
      <c r="A2401" s="98" t="s">
        <v>1817</v>
      </c>
      <c r="B2401" s="99" t="s">
        <v>1893</v>
      </c>
      <c r="C2401" s="127">
        <v>92290676119</v>
      </c>
      <c r="D2401" s="288">
        <v>42797</v>
      </c>
      <c r="E2401" s="301">
        <v>15.9</v>
      </c>
      <c r="F2401" s="315">
        <v>0</v>
      </c>
      <c r="G2401" s="316">
        <v>0</v>
      </c>
      <c r="H2401" s="307">
        <v>100000</v>
      </c>
      <c r="I2401" s="328">
        <v>1590000</v>
      </c>
      <c r="J2401" s="333">
        <v>-100000</v>
      </c>
      <c r="K2401" s="289">
        <v>-1590000</v>
      </c>
    </row>
    <row r="2402" spans="1:11" s="15" customFormat="1" outlineLevel="2" x14ac:dyDescent="0.3">
      <c r="A2402" s="98" t="s">
        <v>1817</v>
      </c>
      <c r="B2402" s="99" t="s">
        <v>1893</v>
      </c>
      <c r="C2402" s="127">
        <v>92290676119</v>
      </c>
      <c r="D2402" s="288">
        <v>42797</v>
      </c>
      <c r="E2402" s="301">
        <v>16</v>
      </c>
      <c r="F2402" s="315">
        <v>50000</v>
      </c>
      <c r="G2402" s="316">
        <v>800000</v>
      </c>
      <c r="H2402" s="306">
        <v>0</v>
      </c>
      <c r="I2402" s="301">
        <v>0</v>
      </c>
      <c r="J2402" s="333">
        <v>50000</v>
      </c>
      <c r="K2402" s="289">
        <v>800000</v>
      </c>
    </row>
    <row r="2403" spans="1:11" s="15" customFormat="1" ht="16.8" outlineLevel="2" thickBot="1" x14ac:dyDescent="0.35">
      <c r="A2403" s="98" t="s">
        <v>1817</v>
      </c>
      <c r="B2403" s="99" t="s">
        <v>1893</v>
      </c>
      <c r="C2403" s="127">
        <v>92290676119</v>
      </c>
      <c r="D2403" s="288">
        <v>42797</v>
      </c>
      <c r="E2403" s="301">
        <v>16.149999999999999</v>
      </c>
      <c r="F2403" s="315">
        <v>0</v>
      </c>
      <c r="G2403" s="316">
        <v>0</v>
      </c>
      <c r="H2403" s="307">
        <v>50000</v>
      </c>
      <c r="I2403" s="328">
        <v>807500</v>
      </c>
      <c r="J2403" s="333">
        <v>-50000</v>
      </c>
      <c r="K2403" s="289">
        <v>-807500</v>
      </c>
    </row>
    <row r="2404" spans="1:11" s="15" customFormat="1" ht="16.8" outlineLevel="1" thickBot="1" x14ac:dyDescent="0.35">
      <c r="A2404" s="292"/>
      <c r="B2404" s="293" t="s">
        <v>1894</v>
      </c>
      <c r="C2404" s="294"/>
      <c r="D2404" s="295"/>
      <c r="E2404" s="303"/>
      <c r="F2404" s="319">
        <f t="shared" ref="F2404:K2404" si="17">SUBTOTAL(9,F1903:F2403)</f>
        <v>46230000</v>
      </c>
      <c r="G2404" s="320">
        <f t="shared" si="17"/>
        <v>507639290</v>
      </c>
      <c r="H2404" s="309">
        <f t="shared" si="17"/>
        <v>46230000</v>
      </c>
      <c r="I2404" s="330">
        <f t="shared" si="17"/>
        <v>594528900</v>
      </c>
      <c r="J2404" s="335">
        <f t="shared" si="17"/>
        <v>0</v>
      </c>
      <c r="K2404" s="296">
        <f t="shared" si="17"/>
        <v>-86889610</v>
      </c>
    </row>
    <row r="2405" spans="1:11" s="15" customFormat="1" outlineLevel="2" x14ac:dyDescent="0.3">
      <c r="A2405" s="98" t="s">
        <v>1823</v>
      </c>
      <c r="B2405" s="99" t="s">
        <v>1824</v>
      </c>
      <c r="C2405" s="127" t="s">
        <v>1825</v>
      </c>
      <c r="D2405" s="288">
        <v>42732</v>
      </c>
      <c r="E2405" s="301">
        <v>9.48</v>
      </c>
      <c r="F2405" s="315">
        <v>141000</v>
      </c>
      <c r="G2405" s="316">
        <v>1336680</v>
      </c>
      <c r="H2405" s="306">
        <v>0</v>
      </c>
      <c r="I2405" s="301">
        <v>0</v>
      </c>
      <c r="J2405" s="333">
        <v>141000</v>
      </c>
      <c r="K2405" s="289">
        <v>1336680</v>
      </c>
    </row>
    <row r="2406" spans="1:11" s="15" customFormat="1" outlineLevel="2" x14ac:dyDescent="0.3">
      <c r="A2406" s="98" t="s">
        <v>1826</v>
      </c>
      <c r="B2406" s="99" t="s">
        <v>1824</v>
      </c>
      <c r="C2406" s="127" t="s">
        <v>1825</v>
      </c>
      <c r="D2406" s="288">
        <v>42732</v>
      </c>
      <c r="E2406" s="301">
        <v>9.49</v>
      </c>
      <c r="F2406" s="315">
        <v>152000</v>
      </c>
      <c r="G2406" s="316">
        <v>1442480</v>
      </c>
      <c r="H2406" s="306">
        <v>0</v>
      </c>
      <c r="I2406" s="301">
        <v>0</v>
      </c>
      <c r="J2406" s="333">
        <v>152000</v>
      </c>
      <c r="K2406" s="289">
        <v>1442480</v>
      </c>
    </row>
    <row r="2407" spans="1:11" s="15" customFormat="1" outlineLevel="2" x14ac:dyDescent="0.3">
      <c r="A2407" s="98" t="s">
        <v>1823</v>
      </c>
      <c r="B2407" s="99" t="s">
        <v>1824</v>
      </c>
      <c r="C2407" s="127" t="s">
        <v>1825</v>
      </c>
      <c r="D2407" s="288">
        <v>42732</v>
      </c>
      <c r="E2407" s="301">
        <v>9.5</v>
      </c>
      <c r="F2407" s="315">
        <v>546000</v>
      </c>
      <c r="G2407" s="316">
        <v>5187000</v>
      </c>
      <c r="H2407" s="306">
        <v>0</v>
      </c>
      <c r="I2407" s="301">
        <v>0</v>
      </c>
      <c r="J2407" s="333">
        <v>546000</v>
      </c>
      <c r="K2407" s="289">
        <v>5187000</v>
      </c>
    </row>
    <row r="2408" spans="1:11" s="15" customFormat="1" outlineLevel="2" x14ac:dyDescent="0.3">
      <c r="A2408" s="98" t="s">
        <v>1823</v>
      </c>
      <c r="B2408" s="99" t="s">
        <v>1824</v>
      </c>
      <c r="C2408" s="127" t="s">
        <v>1825</v>
      </c>
      <c r="D2408" s="288">
        <v>42732</v>
      </c>
      <c r="E2408" s="301">
        <v>9.51</v>
      </c>
      <c r="F2408" s="315">
        <v>20000</v>
      </c>
      <c r="G2408" s="316">
        <v>190200</v>
      </c>
      <c r="H2408" s="306">
        <v>0</v>
      </c>
      <c r="I2408" s="301">
        <v>0</v>
      </c>
      <c r="J2408" s="333">
        <v>20000</v>
      </c>
      <c r="K2408" s="289">
        <v>190200</v>
      </c>
    </row>
    <row r="2409" spans="1:11" s="15" customFormat="1" outlineLevel="2" x14ac:dyDescent="0.3">
      <c r="A2409" s="98" t="s">
        <v>1823</v>
      </c>
      <c r="B2409" s="99" t="s">
        <v>1824</v>
      </c>
      <c r="C2409" s="127" t="s">
        <v>1825</v>
      </c>
      <c r="D2409" s="288">
        <v>42732</v>
      </c>
      <c r="E2409" s="301">
        <v>9.52</v>
      </c>
      <c r="F2409" s="315">
        <v>245000</v>
      </c>
      <c r="G2409" s="316">
        <v>2332400</v>
      </c>
      <c r="H2409" s="306">
        <v>0</v>
      </c>
      <c r="I2409" s="301">
        <v>0</v>
      </c>
      <c r="J2409" s="333">
        <v>245000</v>
      </c>
      <c r="K2409" s="289">
        <v>2332400</v>
      </c>
    </row>
    <row r="2410" spans="1:11" s="15" customFormat="1" outlineLevel="2" x14ac:dyDescent="0.3">
      <c r="A2410" s="98" t="s">
        <v>1826</v>
      </c>
      <c r="B2410" s="99" t="s">
        <v>1824</v>
      </c>
      <c r="C2410" s="127" t="s">
        <v>1825</v>
      </c>
      <c r="D2410" s="288">
        <v>42732</v>
      </c>
      <c r="E2410" s="301">
        <v>9.5299999999999994</v>
      </c>
      <c r="F2410" s="315">
        <v>390000</v>
      </c>
      <c r="G2410" s="316">
        <v>3716700</v>
      </c>
      <c r="H2410" s="306">
        <v>0</v>
      </c>
      <c r="I2410" s="301">
        <v>0</v>
      </c>
      <c r="J2410" s="333">
        <v>390000</v>
      </c>
      <c r="K2410" s="289">
        <v>3716700</v>
      </c>
    </row>
    <row r="2411" spans="1:11" s="15" customFormat="1" outlineLevel="2" x14ac:dyDescent="0.3">
      <c r="A2411" s="98" t="s">
        <v>1823</v>
      </c>
      <c r="B2411" s="99" t="s">
        <v>1824</v>
      </c>
      <c r="C2411" s="127" t="s">
        <v>1825</v>
      </c>
      <c r="D2411" s="288">
        <v>42732</v>
      </c>
      <c r="E2411" s="301">
        <v>9.5399999999999991</v>
      </c>
      <c r="F2411" s="315">
        <v>127000</v>
      </c>
      <c r="G2411" s="316">
        <v>1211580</v>
      </c>
      <c r="H2411" s="306">
        <v>0</v>
      </c>
      <c r="I2411" s="301">
        <v>0</v>
      </c>
      <c r="J2411" s="333">
        <v>127000</v>
      </c>
      <c r="K2411" s="289">
        <v>1211580</v>
      </c>
    </row>
    <row r="2412" spans="1:11" s="15" customFormat="1" outlineLevel="2" x14ac:dyDescent="0.3">
      <c r="A2412" s="98" t="s">
        <v>1823</v>
      </c>
      <c r="B2412" s="99" t="s">
        <v>1824</v>
      </c>
      <c r="C2412" s="127" t="s">
        <v>1825</v>
      </c>
      <c r="D2412" s="288">
        <v>42753</v>
      </c>
      <c r="E2412" s="301">
        <v>13.05</v>
      </c>
      <c r="F2412" s="315">
        <v>0</v>
      </c>
      <c r="G2412" s="316">
        <v>0</v>
      </c>
      <c r="H2412" s="307">
        <v>1500000</v>
      </c>
      <c r="I2412" s="328">
        <v>19575000</v>
      </c>
      <c r="J2412" s="333">
        <v>-1500000</v>
      </c>
      <c r="K2412" s="289">
        <v>-19575000</v>
      </c>
    </row>
    <row r="2413" spans="1:11" s="15" customFormat="1" ht="16.8" outlineLevel="2" thickBot="1" x14ac:dyDescent="0.35">
      <c r="A2413" s="98" t="s">
        <v>1823</v>
      </c>
      <c r="B2413" s="99" t="s">
        <v>1824</v>
      </c>
      <c r="C2413" s="127" t="s">
        <v>1825</v>
      </c>
      <c r="D2413" s="288">
        <v>42780</v>
      </c>
      <c r="E2413" s="301">
        <v>18.3</v>
      </c>
      <c r="F2413" s="315">
        <v>0</v>
      </c>
      <c r="G2413" s="316">
        <v>0</v>
      </c>
      <c r="H2413" s="307">
        <v>121000</v>
      </c>
      <c r="I2413" s="328">
        <v>2214300</v>
      </c>
      <c r="J2413" s="333">
        <v>-121000</v>
      </c>
      <c r="K2413" s="289">
        <v>-2214300</v>
      </c>
    </row>
    <row r="2414" spans="1:11" s="15" customFormat="1" ht="16.8" outlineLevel="1" thickBot="1" x14ac:dyDescent="0.35">
      <c r="A2414" s="292"/>
      <c r="B2414" s="293" t="s">
        <v>1827</v>
      </c>
      <c r="C2414" s="294"/>
      <c r="D2414" s="295"/>
      <c r="E2414" s="303"/>
      <c r="F2414" s="319">
        <f t="shared" ref="F2414:K2414" si="18">SUBTOTAL(9,F2405:F2413)</f>
        <v>1621000</v>
      </c>
      <c r="G2414" s="320">
        <f t="shared" si="18"/>
        <v>15417040</v>
      </c>
      <c r="H2414" s="309">
        <f t="shared" si="18"/>
        <v>1621000</v>
      </c>
      <c r="I2414" s="330">
        <f t="shared" si="18"/>
        <v>21789300</v>
      </c>
      <c r="J2414" s="335">
        <f t="shared" si="18"/>
        <v>0</v>
      </c>
      <c r="K2414" s="296">
        <f t="shared" si="18"/>
        <v>-6372260</v>
      </c>
    </row>
    <row r="2415" spans="1:11" s="15" customFormat="1" outlineLevel="2" x14ac:dyDescent="0.3">
      <c r="A2415" s="98" t="s">
        <v>1828</v>
      </c>
      <c r="B2415" s="99" t="s">
        <v>1829</v>
      </c>
      <c r="C2415" s="127" t="s">
        <v>1830</v>
      </c>
      <c r="D2415" s="288">
        <v>42661</v>
      </c>
      <c r="E2415" s="301">
        <v>7.88</v>
      </c>
      <c r="F2415" s="315">
        <v>300000</v>
      </c>
      <c r="G2415" s="316">
        <v>2364000</v>
      </c>
      <c r="H2415" s="306">
        <v>0</v>
      </c>
      <c r="I2415" s="301">
        <v>0</v>
      </c>
      <c r="J2415" s="333">
        <v>300000</v>
      </c>
      <c r="K2415" s="289">
        <v>2364000</v>
      </c>
    </row>
    <row r="2416" spans="1:11" s="15" customFormat="1" outlineLevel="2" x14ac:dyDescent="0.3">
      <c r="A2416" s="98" t="s">
        <v>1828</v>
      </c>
      <c r="B2416" s="99" t="s">
        <v>1829</v>
      </c>
      <c r="C2416" s="127" t="s">
        <v>1830</v>
      </c>
      <c r="D2416" s="288">
        <v>42661</v>
      </c>
      <c r="E2416" s="301">
        <v>7.89</v>
      </c>
      <c r="F2416" s="315">
        <v>273000</v>
      </c>
      <c r="G2416" s="316">
        <v>2153970</v>
      </c>
      <c r="H2416" s="306">
        <v>0</v>
      </c>
      <c r="I2416" s="301">
        <v>0</v>
      </c>
      <c r="J2416" s="333">
        <v>273000</v>
      </c>
      <c r="K2416" s="289">
        <v>2153970</v>
      </c>
    </row>
    <row r="2417" spans="1:11" s="15" customFormat="1" outlineLevel="2" x14ac:dyDescent="0.3">
      <c r="A2417" s="98" t="s">
        <v>1828</v>
      </c>
      <c r="B2417" s="99" t="s">
        <v>1829</v>
      </c>
      <c r="C2417" s="127" t="s">
        <v>1830</v>
      </c>
      <c r="D2417" s="288">
        <v>42661</v>
      </c>
      <c r="E2417" s="301">
        <v>7.9</v>
      </c>
      <c r="F2417" s="315">
        <v>431000</v>
      </c>
      <c r="G2417" s="316">
        <v>3404900</v>
      </c>
      <c r="H2417" s="306">
        <v>0</v>
      </c>
      <c r="I2417" s="301">
        <v>0</v>
      </c>
      <c r="J2417" s="333">
        <v>431000</v>
      </c>
      <c r="K2417" s="289">
        <v>3404900</v>
      </c>
    </row>
    <row r="2418" spans="1:11" s="15" customFormat="1" outlineLevel="2" x14ac:dyDescent="0.3">
      <c r="A2418" s="98" t="s">
        <v>1828</v>
      </c>
      <c r="B2418" s="99" t="s">
        <v>1829</v>
      </c>
      <c r="C2418" s="127" t="s">
        <v>1830</v>
      </c>
      <c r="D2418" s="288">
        <v>42661</v>
      </c>
      <c r="E2418" s="301">
        <v>7.99</v>
      </c>
      <c r="F2418" s="315">
        <v>1000</v>
      </c>
      <c r="G2418" s="316">
        <v>7990</v>
      </c>
      <c r="H2418" s="306">
        <v>0</v>
      </c>
      <c r="I2418" s="301">
        <v>0</v>
      </c>
      <c r="J2418" s="333">
        <v>1000</v>
      </c>
      <c r="K2418" s="289">
        <v>7990</v>
      </c>
    </row>
    <row r="2419" spans="1:11" s="15" customFormat="1" outlineLevel="2" x14ac:dyDescent="0.3">
      <c r="A2419" s="98" t="s">
        <v>1828</v>
      </c>
      <c r="B2419" s="99" t="s">
        <v>1829</v>
      </c>
      <c r="C2419" s="127" t="s">
        <v>1830</v>
      </c>
      <c r="D2419" s="288">
        <v>42661</v>
      </c>
      <c r="E2419" s="301">
        <v>8</v>
      </c>
      <c r="F2419" s="315">
        <v>2375000</v>
      </c>
      <c r="G2419" s="316">
        <v>19000000</v>
      </c>
      <c r="H2419" s="306">
        <v>0</v>
      </c>
      <c r="I2419" s="301">
        <v>0</v>
      </c>
      <c r="J2419" s="333">
        <v>2375000</v>
      </c>
      <c r="K2419" s="289">
        <v>19000000</v>
      </c>
    </row>
    <row r="2420" spans="1:11" s="15" customFormat="1" outlineLevel="2" x14ac:dyDescent="0.3">
      <c r="A2420" s="98" t="s">
        <v>1828</v>
      </c>
      <c r="B2420" s="99" t="s">
        <v>1829</v>
      </c>
      <c r="C2420" s="127" t="s">
        <v>1830</v>
      </c>
      <c r="D2420" s="288">
        <v>42661</v>
      </c>
      <c r="E2420" s="301">
        <v>8.01</v>
      </c>
      <c r="F2420" s="315">
        <v>500000</v>
      </c>
      <c r="G2420" s="316">
        <v>4005000</v>
      </c>
      <c r="H2420" s="306">
        <v>0</v>
      </c>
      <c r="I2420" s="301">
        <v>0</v>
      </c>
      <c r="J2420" s="333">
        <v>500000</v>
      </c>
      <c r="K2420" s="289">
        <v>4005000</v>
      </c>
    </row>
    <row r="2421" spans="1:11" s="15" customFormat="1" outlineLevel="2" x14ac:dyDescent="0.3">
      <c r="A2421" s="98" t="s">
        <v>1828</v>
      </c>
      <c r="B2421" s="99" t="s">
        <v>1829</v>
      </c>
      <c r="C2421" s="127" t="s">
        <v>1830</v>
      </c>
      <c r="D2421" s="288">
        <v>42661</v>
      </c>
      <c r="E2421" s="301">
        <v>8.02</v>
      </c>
      <c r="F2421" s="315">
        <v>1400000</v>
      </c>
      <c r="G2421" s="316">
        <v>11228000</v>
      </c>
      <c r="H2421" s="306">
        <v>0</v>
      </c>
      <c r="I2421" s="301">
        <v>0</v>
      </c>
      <c r="J2421" s="333">
        <v>1400000</v>
      </c>
      <c r="K2421" s="289">
        <v>11228000</v>
      </c>
    </row>
    <row r="2422" spans="1:11" s="15" customFormat="1" outlineLevel="2" x14ac:dyDescent="0.3">
      <c r="A2422" s="98" t="s">
        <v>1828</v>
      </c>
      <c r="B2422" s="99" t="s">
        <v>1829</v>
      </c>
      <c r="C2422" s="127" t="s">
        <v>1830</v>
      </c>
      <c r="D2422" s="288">
        <v>42661</v>
      </c>
      <c r="E2422" s="301">
        <v>8.0299999999999994</v>
      </c>
      <c r="F2422" s="315">
        <v>1424000</v>
      </c>
      <c r="G2422" s="316">
        <v>11434720</v>
      </c>
      <c r="H2422" s="306">
        <v>0</v>
      </c>
      <c r="I2422" s="301">
        <v>0</v>
      </c>
      <c r="J2422" s="333">
        <v>1424000</v>
      </c>
      <c r="K2422" s="289">
        <v>11434720</v>
      </c>
    </row>
    <row r="2423" spans="1:11" s="15" customFormat="1" outlineLevel="2" x14ac:dyDescent="0.3">
      <c r="A2423" s="98" t="s">
        <v>1828</v>
      </c>
      <c r="B2423" s="99" t="s">
        <v>1829</v>
      </c>
      <c r="C2423" s="127" t="s">
        <v>1830</v>
      </c>
      <c r="D2423" s="288">
        <v>42661</v>
      </c>
      <c r="E2423" s="301">
        <v>8.0500000000000007</v>
      </c>
      <c r="F2423" s="315">
        <v>296000</v>
      </c>
      <c r="G2423" s="316">
        <v>2382800</v>
      </c>
      <c r="H2423" s="306">
        <v>0</v>
      </c>
      <c r="I2423" s="301">
        <v>0</v>
      </c>
      <c r="J2423" s="333">
        <v>296000</v>
      </c>
      <c r="K2423" s="289">
        <v>2382800</v>
      </c>
    </row>
    <row r="2424" spans="1:11" s="15" customFormat="1" outlineLevel="2" x14ac:dyDescent="0.3">
      <c r="A2424" s="98" t="s">
        <v>1828</v>
      </c>
      <c r="B2424" s="99" t="s">
        <v>1829</v>
      </c>
      <c r="C2424" s="127" t="s">
        <v>1831</v>
      </c>
      <c r="D2424" s="288">
        <v>42661</v>
      </c>
      <c r="E2424" s="301">
        <v>7.66</v>
      </c>
      <c r="F2424" s="315">
        <v>100000</v>
      </c>
      <c r="G2424" s="316">
        <v>766000</v>
      </c>
      <c r="H2424" s="306">
        <v>0</v>
      </c>
      <c r="I2424" s="301">
        <v>0</v>
      </c>
      <c r="J2424" s="333">
        <v>100000</v>
      </c>
      <c r="K2424" s="289">
        <v>766000</v>
      </c>
    </row>
    <row r="2425" spans="1:11" s="15" customFormat="1" outlineLevel="2" x14ac:dyDescent="0.3">
      <c r="A2425" s="98" t="s">
        <v>1828</v>
      </c>
      <c r="B2425" s="99" t="s">
        <v>1829</v>
      </c>
      <c r="C2425" s="127" t="s">
        <v>1831</v>
      </c>
      <c r="D2425" s="288">
        <v>42661</v>
      </c>
      <c r="E2425" s="301">
        <v>7.68</v>
      </c>
      <c r="F2425" s="315">
        <v>600000</v>
      </c>
      <c r="G2425" s="316">
        <v>4608000</v>
      </c>
      <c r="H2425" s="306">
        <v>0</v>
      </c>
      <c r="I2425" s="301">
        <v>0</v>
      </c>
      <c r="J2425" s="333">
        <v>600000</v>
      </c>
      <c r="K2425" s="289">
        <v>4608000</v>
      </c>
    </row>
    <row r="2426" spans="1:11" s="15" customFormat="1" outlineLevel="2" x14ac:dyDescent="0.3">
      <c r="A2426" s="98" t="s">
        <v>1828</v>
      </c>
      <c r="B2426" s="99" t="s">
        <v>1829</v>
      </c>
      <c r="C2426" s="127" t="s">
        <v>1831</v>
      </c>
      <c r="D2426" s="288">
        <v>42661</v>
      </c>
      <c r="E2426" s="301">
        <v>7.69</v>
      </c>
      <c r="F2426" s="315">
        <v>106000</v>
      </c>
      <c r="G2426" s="316">
        <v>815140</v>
      </c>
      <c r="H2426" s="306">
        <v>0</v>
      </c>
      <c r="I2426" s="301">
        <v>0</v>
      </c>
      <c r="J2426" s="333">
        <v>106000</v>
      </c>
      <c r="K2426" s="289">
        <v>815140</v>
      </c>
    </row>
    <row r="2427" spans="1:11" s="15" customFormat="1" outlineLevel="2" x14ac:dyDescent="0.3">
      <c r="A2427" s="98" t="s">
        <v>1828</v>
      </c>
      <c r="B2427" s="99" t="s">
        <v>1829</v>
      </c>
      <c r="C2427" s="127" t="s">
        <v>1831</v>
      </c>
      <c r="D2427" s="288">
        <v>42661</v>
      </c>
      <c r="E2427" s="301">
        <v>7.7</v>
      </c>
      <c r="F2427" s="315">
        <v>694000</v>
      </c>
      <c r="G2427" s="316">
        <v>5343800</v>
      </c>
      <c r="H2427" s="306">
        <v>0</v>
      </c>
      <c r="I2427" s="301">
        <v>0</v>
      </c>
      <c r="J2427" s="333">
        <v>694000</v>
      </c>
      <c r="K2427" s="289">
        <v>5343800</v>
      </c>
    </row>
    <row r="2428" spans="1:11" s="15" customFormat="1" outlineLevel="2" x14ac:dyDescent="0.3">
      <c r="A2428" s="98" t="s">
        <v>1828</v>
      </c>
      <c r="B2428" s="99" t="s">
        <v>1829</v>
      </c>
      <c r="C2428" s="127" t="s">
        <v>1831</v>
      </c>
      <c r="D2428" s="288">
        <v>42661</v>
      </c>
      <c r="E2428" s="301">
        <v>7.71</v>
      </c>
      <c r="F2428" s="315">
        <v>500000</v>
      </c>
      <c r="G2428" s="316">
        <v>3855000</v>
      </c>
      <c r="H2428" s="306">
        <v>0</v>
      </c>
      <c r="I2428" s="301">
        <v>0</v>
      </c>
      <c r="J2428" s="333">
        <v>500000</v>
      </c>
      <c r="K2428" s="289">
        <v>3855000</v>
      </c>
    </row>
    <row r="2429" spans="1:11" s="15" customFormat="1" outlineLevel="2" x14ac:dyDescent="0.3">
      <c r="A2429" s="98" t="s">
        <v>1828</v>
      </c>
      <c r="B2429" s="99" t="s">
        <v>1829</v>
      </c>
      <c r="C2429" s="127" t="s">
        <v>1831</v>
      </c>
      <c r="D2429" s="288">
        <v>42661</v>
      </c>
      <c r="E2429" s="301">
        <v>7.72</v>
      </c>
      <c r="F2429" s="315">
        <v>800000</v>
      </c>
      <c r="G2429" s="316">
        <v>6176000</v>
      </c>
      <c r="H2429" s="306">
        <v>0</v>
      </c>
      <c r="I2429" s="301">
        <v>0</v>
      </c>
      <c r="J2429" s="333">
        <v>800000</v>
      </c>
      <c r="K2429" s="289">
        <v>6176000</v>
      </c>
    </row>
    <row r="2430" spans="1:11" s="15" customFormat="1" outlineLevel="2" x14ac:dyDescent="0.3">
      <c r="A2430" s="98" t="s">
        <v>1828</v>
      </c>
      <c r="B2430" s="99" t="s">
        <v>1829</v>
      </c>
      <c r="C2430" s="127" t="s">
        <v>1831</v>
      </c>
      <c r="D2430" s="288">
        <v>42661</v>
      </c>
      <c r="E2430" s="301">
        <v>7.73</v>
      </c>
      <c r="F2430" s="315">
        <v>200000</v>
      </c>
      <c r="G2430" s="316">
        <v>1546000</v>
      </c>
      <c r="H2430" s="306">
        <v>0</v>
      </c>
      <c r="I2430" s="301">
        <v>0</v>
      </c>
      <c r="J2430" s="333">
        <v>200000</v>
      </c>
      <c r="K2430" s="289">
        <v>1546000</v>
      </c>
    </row>
    <row r="2431" spans="1:11" s="15" customFormat="1" outlineLevel="2" x14ac:dyDescent="0.3">
      <c r="A2431" s="98" t="s">
        <v>1828</v>
      </c>
      <c r="B2431" s="99" t="s">
        <v>1829</v>
      </c>
      <c r="C2431" s="127" t="s">
        <v>1831</v>
      </c>
      <c r="D2431" s="288">
        <v>42661</v>
      </c>
      <c r="E2431" s="301">
        <v>7.74</v>
      </c>
      <c r="F2431" s="315">
        <v>200000</v>
      </c>
      <c r="G2431" s="316">
        <v>1548000</v>
      </c>
      <c r="H2431" s="306">
        <v>0</v>
      </c>
      <c r="I2431" s="301">
        <v>0</v>
      </c>
      <c r="J2431" s="333">
        <v>200000</v>
      </c>
      <c r="K2431" s="289">
        <v>1548000</v>
      </c>
    </row>
    <row r="2432" spans="1:11" s="15" customFormat="1" outlineLevel="2" x14ac:dyDescent="0.3">
      <c r="A2432" s="98" t="s">
        <v>1828</v>
      </c>
      <c r="B2432" s="99" t="s">
        <v>1829</v>
      </c>
      <c r="C2432" s="127" t="s">
        <v>1831</v>
      </c>
      <c r="D2432" s="288">
        <v>42661</v>
      </c>
      <c r="E2432" s="301">
        <v>7.87</v>
      </c>
      <c r="F2432" s="315">
        <v>600000</v>
      </c>
      <c r="G2432" s="316">
        <v>4722000</v>
      </c>
      <c r="H2432" s="306">
        <v>0</v>
      </c>
      <c r="I2432" s="301">
        <v>0</v>
      </c>
      <c r="J2432" s="333">
        <v>600000</v>
      </c>
      <c r="K2432" s="289">
        <v>4722000</v>
      </c>
    </row>
    <row r="2433" spans="1:11" s="15" customFormat="1" outlineLevel="2" x14ac:dyDescent="0.3">
      <c r="A2433" s="98" t="s">
        <v>1828</v>
      </c>
      <c r="B2433" s="99" t="s">
        <v>1829</v>
      </c>
      <c r="C2433" s="127" t="s">
        <v>1831</v>
      </c>
      <c r="D2433" s="288">
        <v>42661</v>
      </c>
      <c r="E2433" s="301">
        <v>7.88</v>
      </c>
      <c r="F2433" s="315">
        <v>200000</v>
      </c>
      <c r="G2433" s="316">
        <v>1576000</v>
      </c>
      <c r="H2433" s="306">
        <v>0</v>
      </c>
      <c r="I2433" s="301">
        <v>0</v>
      </c>
      <c r="J2433" s="333">
        <v>200000</v>
      </c>
      <c r="K2433" s="289">
        <v>1576000</v>
      </c>
    </row>
    <row r="2434" spans="1:11" s="15" customFormat="1" outlineLevel="2" x14ac:dyDescent="0.3">
      <c r="A2434" s="98" t="s">
        <v>1828</v>
      </c>
      <c r="B2434" s="99" t="s">
        <v>1829</v>
      </c>
      <c r="C2434" s="127" t="s">
        <v>1831</v>
      </c>
      <c r="D2434" s="288">
        <v>42661</v>
      </c>
      <c r="E2434" s="301">
        <v>7.9</v>
      </c>
      <c r="F2434" s="315">
        <v>200000</v>
      </c>
      <c r="G2434" s="316">
        <v>1580000</v>
      </c>
      <c r="H2434" s="306">
        <v>0</v>
      </c>
      <c r="I2434" s="301">
        <v>0</v>
      </c>
      <c r="J2434" s="333">
        <v>200000</v>
      </c>
      <c r="K2434" s="289">
        <v>1580000</v>
      </c>
    </row>
    <row r="2435" spans="1:11" s="15" customFormat="1" outlineLevel="2" x14ac:dyDescent="0.3">
      <c r="A2435" s="98" t="s">
        <v>1828</v>
      </c>
      <c r="B2435" s="99" t="s">
        <v>1829</v>
      </c>
      <c r="C2435" s="127" t="s">
        <v>1831</v>
      </c>
      <c r="D2435" s="288">
        <v>42661</v>
      </c>
      <c r="E2435" s="301">
        <v>7.96</v>
      </c>
      <c r="F2435" s="315">
        <v>600000</v>
      </c>
      <c r="G2435" s="316">
        <v>4776000</v>
      </c>
      <c r="H2435" s="306">
        <v>0</v>
      </c>
      <c r="I2435" s="301">
        <v>0</v>
      </c>
      <c r="J2435" s="333">
        <v>600000</v>
      </c>
      <c r="K2435" s="289">
        <v>4776000</v>
      </c>
    </row>
    <row r="2436" spans="1:11" s="15" customFormat="1" outlineLevel="2" x14ac:dyDescent="0.3">
      <c r="A2436" s="98" t="s">
        <v>1828</v>
      </c>
      <c r="B2436" s="99" t="s">
        <v>1829</v>
      </c>
      <c r="C2436" s="127" t="s">
        <v>1831</v>
      </c>
      <c r="D2436" s="288">
        <v>42661</v>
      </c>
      <c r="E2436" s="301">
        <v>7.98</v>
      </c>
      <c r="F2436" s="315">
        <v>200000</v>
      </c>
      <c r="G2436" s="316">
        <v>1596000</v>
      </c>
      <c r="H2436" s="306">
        <v>0</v>
      </c>
      <c r="I2436" s="301">
        <v>0</v>
      </c>
      <c r="J2436" s="333">
        <v>200000</v>
      </c>
      <c r="K2436" s="289">
        <v>1596000</v>
      </c>
    </row>
    <row r="2437" spans="1:11" s="15" customFormat="1" outlineLevel="2" x14ac:dyDescent="0.3">
      <c r="A2437" s="98" t="s">
        <v>1828</v>
      </c>
      <c r="B2437" s="99" t="s">
        <v>1829</v>
      </c>
      <c r="C2437" s="127" t="s">
        <v>1831</v>
      </c>
      <c r="D2437" s="288">
        <v>42661</v>
      </c>
      <c r="E2437" s="301">
        <v>7.99</v>
      </c>
      <c r="F2437" s="315">
        <v>300000</v>
      </c>
      <c r="G2437" s="316">
        <v>2397000</v>
      </c>
      <c r="H2437" s="306">
        <v>0</v>
      </c>
      <c r="I2437" s="301">
        <v>0</v>
      </c>
      <c r="J2437" s="333">
        <v>300000</v>
      </c>
      <c r="K2437" s="289">
        <v>2397000</v>
      </c>
    </row>
    <row r="2438" spans="1:11" s="15" customFormat="1" outlineLevel="2" x14ac:dyDescent="0.3">
      <c r="A2438" s="98" t="s">
        <v>1828</v>
      </c>
      <c r="B2438" s="99" t="s">
        <v>1829</v>
      </c>
      <c r="C2438" s="127" t="s">
        <v>1831</v>
      </c>
      <c r="D2438" s="288">
        <v>42661</v>
      </c>
      <c r="E2438" s="301">
        <v>8</v>
      </c>
      <c r="F2438" s="315">
        <v>400000</v>
      </c>
      <c r="G2438" s="316">
        <v>3200000</v>
      </c>
      <c r="H2438" s="306">
        <v>0</v>
      </c>
      <c r="I2438" s="301">
        <v>0</v>
      </c>
      <c r="J2438" s="333">
        <v>400000</v>
      </c>
      <c r="K2438" s="289">
        <v>3200000</v>
      </c>
    </row>
    <row r="2439" spans="1:11" s="15" customFormat="1" outlineLevel="2" x14ac:dyDescent="0.3">
      <c r="A2439" s="98" t="s">
        <v>1828</v>
      </c>
      <c r="B2439" s="99" t="s">
        <v>1829</v>
      </c>
      <c r="C2439" s="127" t="s">
        <v>1831</v>
      </c>
      <c r="D2439" s="288">
        <v>42661</v>
      </c>
      <c r="E2439" s="301">
        <v>8.0500000000000007</v>
      </c>
      <c r="F2439" s="315">
        <v>400000</v>
      </c>
      <c r="G2439" s="316">
        <v>3220000</v>
      </c>
      <c r="H2439" s="306">
        <v>0</v>
      </c>
      <c r="I2439" s="301">
        <v>0</v>
      </c>
      <c r="J2439" s="333">
        <v>400000</v>
      </c>
      <c r="K2439" s="289">
        <v>3220000</v>
      </c>
    </row>
    <row r="2440" spans="1:11" s="15" customFormat="1" outlineLevel="2" x14ac:dyDescent="0.3">
      <c r="A2440" s="98" t="s">
        <v>1828</v>
      </c>
      <c r="B2440" s="99" t="s">
        <v>1829</v>
      </c>
      <c r="C2440" s="127" t="s">
        <v>1830</v>
      </c>
      <c r="D2440" s="288">
        <v>42753</v>
      </c>
      <c r="E2440" s="301">
        <v>13.1</v>
      </c>
      <c r="F2440" s="315">
        <v>0</v>
      </c>
      <c r="G2440" s="316">
        <v>0</v>
      </c>
      <c r="H2440" s="307">
        <v>2000000</v>
      </c>
      <c r="I2440" s="328">
        <v>26200000</v>
      </c>
      <c r="J2440" s="333">
        <v>-2000000</v>
      </c>
      <c r="K2440" s="289">
        <v>-26200000</v>
      </c>
    </row>
    <row r="2441" spans="1:11" s="15" customFormat="1" outlineLevel="2" x14ac:dyDescent="0.3">
      <c r="A2441" s="98" t="s">
        <v>1828</v>
      </c>
      <c r="B2441" s="99" t="s">
        <v>1829</v>
      </c>
      <c r="C2441" s="127" t="s">
        <v>1830</v>
      </c>
      <c r="D2441" s="288">
        <v>42769</v>
      </c>
      <c r="E2441" s="301">
        <v>18</v>
      </c>
      <c r="F2441" s="315">
        <v>0</v>
      </c>
      <c r="G2441" s="316">
        <v>0</v>
      </c>
      <c r="H2441" s="307">
        <v>5000000</v>
      </c>
      <c r="I2441" s="328">
        <v>90000000</v>
      </c>
      <c r="J2441" s="333">
        <v>-5000000</v>
      </c>
      <c r="K2441" s="289">
        <v>-90000000</v>
      </c>
    </row>
    <row r="2442" spans="1:11" s="15" customFormat="1" outlineLevel="2" x14ac:dyDescent="0.3">
      <c r="A2442" s="98" t="s">
        <v>1828</v>
      </c>
      <c r="B2442" s="99" t="s">
        <v>1829</v>
      </c>
      <c r="C2442" s="127" t="s">
        <v>1831</v>
      </c>
      <c r="D2442" s="288">
        <v>42779</v>
      </c>
      <c r="E2442" s="301">
        <v>17.5</v>
      </c>
      <c r="F2442" s="315">
        <v>0</v>
      </c>
      <c r="G2442" s="316">
        <v>0</v>
      </c>
      <c r="H2442" s="307">
        <v>809000</v>
      </c>
      <c r="I2442" s="328">
        <v>14157500</v>
      </c>
      <c r="J2442" s="333">
        <v>-809000</v>
      </c>
      <c r="K2442" s="289">
        <v>-14157500</v>
      </c>
    </row>
    <row r="2443" spans="1:11" s="15" customFormat="1" outlineLevel="2" x14ac:dyDescent="0.3">
      <c r="A2443" s="98" t="s">
        <v>1828</v>
      </c>
      <c r="B2443" s="99" t="s">
        <v>1829</v>
      </c>
      <c r="C2443" s="127" t="s">
        <v>1831</v>
      </c>
      <c r="D2443" s="288">
        <v>42779</v>
      </c>
      <c r="E2443" s="301">
        <v>17.55</v>
      </c>
      <c r="F2443" s="315">
        <v>0</v>
      </c>
      <c r="G2443" s="316">
        <v>0</v>
      </c>
      <c r="H2443" s="307">
        <v>325000</v>
      </c>
      <c r="I2443" s="328">
        <v>5703750</v>
      </c>
      <c r="J2443" s="333">
        <v>-325000</v>
      </c>
      <c r="K2443" s="289">
        <v>-5703750</v>
      </c>
    </row>
    <row r="2444" spans="1:11" s="15" customFormat="1" outlineLevel="2" x14ac:dyDescent="0.3">
      <c r="A2444" s="98" t="s">
        <v>1828</v>
      </c>
      <c r="B2444" s="99" t="s">
        <v>1829</v>
      </c>
      <c r="C2444" s="127" t="s">
        <v>1831</v>
      </c>
      <c r="D2444" s="288">
        <v>42779</v>
      </c>
      <c r="E2444" s="301">
        <v>17.600000000000001</v>
      </c>
      <c r="F2444" s="315">
        <v>0</v>
      </c>
      <c r="G2444" s="316">
        <v>0</v>
      </c>
      <c r="H2444" s="307">
        <v>1013000</v>
      </c>
      <c r="I2444" s="328">
        <v>17828800</v>
      </c>
      <c r="J2444" s="333">
        <v>-1013000</v>
      </c>
      <c r="K2444" s="289">
        <v>-17828800</v>
      </c>
    </row>
    <row r="2445" spans="1:11" s="15" customFormat="1" outlineLevel="2" x14ac:dyDescent="0.3">
      <c r="A2445" s="98" t="s">
        <v>1828</v>
      </c>
      <c r="B2445" s="99" t="s">
        <v>1829</v>
      </c>
      <c r="C2445" s="127" t="s">
        <v>1831</v>
      </c>
      <c r="D2445" s="288">
        <v>42779</v>
      </c>
      <c r="E2445" s="301">
        <v>17.649999999999999</v>
      </c>
      <c r="F2445" s="315">
        <v>0</v>
      </c>
      <c r="G2445" s="316">
        <v>0</v>
      </c>
      <c r="H2445" s="307">
        <v>1127000</v>
      </c>
      <c r="I2445" s="328">
        <v>19891550</v>
      </c>
      <c r="J2445" s="333">
        <v>-1127000</v>
      </c>
      <c r="K2445" s="289">
        <v>-19891550</v>
      </c>
    </row>
    <row r="2446" spans="1:11" s="15" customFormat="1" outlineLevel="2" x14ac:dyDescent="0.3">
      <c r="A2446" s="98" t="s">
        <v>1828</v>
      </c>
      <c r="B2446" s="99" t="s">
        <v>1829</v>
      </c>
      <c r="C2446" s="127" t="s">
        <v>1831</v>
      </c>
      <c r="D2446" s="288">
        <v>42779</v>
      </c>
      <c r="E2446" s="301">
        <v>17.7</v>
      </c>
      <c r="F2446" s="315">
        <v>0</v>
      </c>
      <c r="G2446" s="316">
        <v>0</v>
      </c>
      <c r="H2446" s="307">
        <v>495000</v>
      </c>
      <c r="I2446" s="328">
        <v>8761500</v>
      </c>
      <c r="J2446" s="333">
        <v>-495000</v>
      </c>
      <c r="K2446" s="289">
        <v>-8761500</v>
      </c>
    </row>
    <row r="2447" spans="1:11" s="15" customFormat="1" outlineLevel="2" x14ac:dyDescent="0.3">
      <c r="A2447" s="98" t="s">
        <v>1828</v>
      </c>
      <c r="B2447" s="99" t="s">
        <v>1829</v>
      </c>
      <c r="C2447" s="127" t="s">
        <v>1831</v>
      </c>
      <c r="D2447" s="288">
        <v>42779</v>
      </c>
      <c r="E2447" s="301">
        <v>17.75</v>
      </c>
      <c r="F2447" s="315">
        <v>0</v>
      </c>
      <c r="G2447" s="316">
        <v>0</v>
      </c>
      <c r="H2447" s="307">
        <v>187000</v>
      </c>
      <c r="I2447" s="328">
        <v>3319250</v>
      </c>
      <c r="J2447" s="333">
        <v>-187000</v>
      </c>
      <c r="K2447" s="289">
        <v>-3319250</v>
      </c>
    </row>
    <row r="2448" spans="1:11" s="15" customFormat="1" outlineLevel="2" x14ac:dyDescent="0.3">
      <c r="A2448" s="98" t="s">
        <v>1828</v>
      </c>
      <c r="B2448" s="99" t="s">
        <v>1829</v>
      </c>
      <c r="C2448" s="127" t="s">
        <v>1831</v>
      </c>
      <c r="D2448" s="288">
        <v>42779</v>
      </c>
      <c r="E2448" s="301">
        <v>17.8</v>
      </c>
      <c r="F2448" s="315">
        <v>0</v>
      </c>
      <c r="G2448" s="316">
        <v>0</v>
      </c>
      <c r="H2448" s="307">
        <v>561000</v>
      </c>
      <c r="I2448" s="328">
        <v>9985800</v>
      </c>
      <c r="J2448" s="333">
        <v>-561000</v>
      </c>
      <c r="K2448" s="289">
        <v>-9985800</v>
      </c>
    </row>
    <row r="2449" spans="1:11" s="15" customFormat="1" outlineLevel="2" x14ac:dyDescent="0.3">
      <c r="A2449" s="98" t="s">
        <v>1828</v>
      </c>
      <c r="B2449" s="99" t="s">
        <v>1829</v>
      </c>
      <c r="C2449" s="127" t="s">
        <v>1831</v>
      </c>
      <c r="D2449" s="288">
        <v>42779</v>
      </c>
      <c r="E2449" s="301">
        <v>17.850000000000001</v>
      </c>
      <c r="F2449" s="315">
        <v>0</v>
      </c>
      <c r="G2449" s="316">
        <v>0</v>
      </c>
      <c r="H2449" s="307">
        <v>483000</v>
      </c>
      <c r="I2449" s="328">
        <v>8621550</v>
      </c>
      <c r="J2449" s="333">
        <v>-483000</v>
      </c>
      <c r="K2449" s="289">
        <v>-8621550</v>
      </c>
    </row>
    <row r="2450" spans="1:11" s="15" customFormat="1" outlineLevel="2" x14ac:dyDescent="0.3">
      <c r="A2450" s="98" t="s">
        <v>1828</v>
      </c>
      <c r="B2450" s="99" t="s">
        <v>1829</v>
      </c>
      <c r="C2450" s="127" t="s">
        <v>1831</v>
      </c>
      <c r="D2450" s="288">
        <v>42780</v>
      </c>
      <c r="E2450" s="301">
        <v>17.7</v>
      </c>
      <c r="F2450" s="315">
        <v>0</v>
      </c>
      <c r="G2450" s="316">
        <v>0</v>
      </c>
      <c r="H2450" s="307">
        <v>437000</v>
      </c>
      <c r="I2450" s="328">
        <v>7734900</v>
      </c>
      <c r="J2450" s="333">
        <v>-437000</v>
      </c>
      <c r="K2450" s="289">
        <v>-7734900</v>
      </c>
    </row>
    <row r="2451" spans="1:11" s="15" customFormat="1" outlineLevel="2" x14ac:dyDescent="0.3">
      <c r="A2451" s="98" t="s">
        <v>1828</v>
      </c>
      <c r="B2451" s="99" t="s">
        <v>1829</v>
      </c>
      <c r="C2451" s="127" t="s">
        <v>1831</v>
      </c>
      <c r="D2451" s="288">
        <v>42780</v>
      </c>
      <c r="E2451" s="301">
        <v>17.75</v>
      </c>
      <c r="F2451" s="315">
        <v>0</v>
      </c>
      <c r="G2451" s="316">
        <v>0</v>
      </c>
      <c r="H2451" s="307">
        <v>48000</v>
      </c>
      <c r="I2451" s="328">
        <v>852000</v>
      </c>
      <c r="J2451" s="333">
        <v>-48000</v>
      </c>
      <c r="K2451" s="289">
        <v>-852000</v>
      </c>
    </row>
    <row r="2452" spans="1:11" s="15" customFormat="1" outlineLevel="2" x14ac:dyDescent="0.3">
      <c r="A2452" s="98" t="s">
        <v>1828</v>
      </c>
      <c r="B2452" s="99" t="s">
        <v>1829</v>
      </c>
      <c r="C2452" s="127" t="s">
        <v>1831</v>
      </c>
      <c r="D2452" s="288">
        <v>42780</v>
      </c>
      <c r="E2452" s="301">
        <v>17.8</v>
      </c>
      <c r="F2452" s="315">
        <v>0</v>
      </c>
      <c r="G2452" s="316">
        <v>0</v>
      </c>
      <c r="H2452" s="307">
        <v>513000</v>
      </c>
      <c r="I2452" s="328">
        <v>9131400</v>
      </c>
      <c r="J2452" s="333">
        <v>-513000</v>
      </c>
      <c r="K2452" s="289">
        <v>-9131400</v>
      </c>
    </row>
    <row r="2453" spans="1:11" s="15" customFormat="1" outlineLevel="2" x14ac:dyDescent="0.3">
      <c r="A2453" s="98" t="s">
        <v>1828</v>
      </c>
      <c r="B2453" s="99" t="s">
        <v>1829</v>
      </c>
      <c r="C2453" s="127" t="s">
        <v>1831</v>
      </c>
      <c r="D2453" s="288">
        <v>42780</v>
      </c>
      <c r="E2453" s="301">
        <v>17.899999999999999</v>
      </c>
      <c r="F2453" s="315">
        <v>0</v>
      </c>
      <c r="G2453" s="316">
        <v>0</v>
      </c>
      <c r="H2453" s="307">
        <v>2000</v>
      </c>
      <c r="I2453" s="328">
        <v>35800</v>
      </c>
      <c r="J2453" s="333">
        <v>-2000</v>
      </c>
      <c r="K2453" s="289">
        <v>-35800</v>
      </c>
    </row>
    <row r="2454" spans="1:11" s="15" customFormat="1" ht="16.8" outlineLevel="2" thickBot="1" x14ac:dyDescent="0.35">
      <c r="A2454" s="98" t="s">
        <v>1828</v>
      </c>
      <c r="B2454" s="99" t="s">
        <v>1829</v>
      </c>
      <c r="C2454" s="127" t="s">
        <v>1831</v>
      </c>
      <c r="D2454" s="288">
        <v>42780</v>
      </c>
      <c r="E2454" s="301">
        <v>18</v>
      </c>
      <c r="F2454" s="315">
        <v>0</v>
      </c>
      <c r="G2454" s="316">
        <v>0</v>
      </c>
      <c r="H2454" s="307">
        <v>100000</v>
      </c>
      <c r="I2454" s="328">
        <v>1800000</v>
      </c>
      <c r="J2454" s="333">
        <v>-100000</v>
      </c>
      <c r="K2454" s="289">
        <v>-1800000</v>
      </c>
    </row>
    <row r="2455" spans="1:11" s="15" customFormat="1" ht="16.8" outlineLevel="1" thickBot="1" x14ac:dyDescent="0.35">
      <c r="A2455" s="292"/>
      <c r="B2455" s="293" t="s">
        <v>1832</v>
      </c>
      <c r="C2455" s="294"/>
      <c r="D2455" s="295"/>
      <c r="E2455" s="303"/>
      <c r="F2455" s="319">
        <f t="shared" ref="F2455:K2455" si="19">SUBTOTAL(9,F2415:F2454)</f>
        <v>13100000</v>
      </c>
      <c r="G2455" s="320">
        <f t="shared" si="19"/>
        <v>103706320</v>
      </c>
      <c r="H2455" s="309">
        <f t="shared" si="19"/>
        <v>13100000</v>
      </c>
      <c r="I2455" s="330">
        <f t="shared" si="19"/>
        <v>224023800</v>
      </c>
      <c r="J2455" s="335">
        <f t="shared" si="19"/>
        <v>0</v>
      </c>
      <c r="K2455" s="296">
        <f t="shared" si="19"/>
        <v>-120317480</v>
      </c>
    </row>
    <row r="2456" spans="1:11" s="15" customFormat="1" outlineLevel="2" x14ac:dyDescent="0.3">
      <c r="A2456" s="98" t="s">
        <v>1828</v>
      </c>
      <c r="B2456" s="99" t="s">
        <v>1833</v>
      </c>
      <c r="C2456" s="127">
        <v>58520225711</v>
      </c>
      <c r="D2456" s="288">
        <v>42730</v>
      </c>
      <c r="E2456" s="301">
        <v>9.41</v>
      </c>
      <c r="F2456" s="315">
        <v>405000</v>
      </c>
      <c r="G2456" s="316">
        <v>3811050</v>
      </c>
      <c r="H2456" s="306">
        <v>0</v>
      </c>
      <c r="I2456" s="301">
        <v>0</v>
      </c>
      <c r="J2456" s="333">
        <v>405000</v>
      </c>
      <c r="K2456" s="289">
        <v>3811050</v>
      </c>
    </row>
    <row r="2457" spans="1:11" s="15" customFormat="1" outlineLevel="2" x14ac:dyDescent="0.3">
      <c r="A2457" s="98" t="s">
        <v>1828</v>
      </c>
      <c r="B2457" s="99" t="s">
        <v>1833</v>
      </c>
      <c r="C2457" s="127">
        <v>58520225711</v>
      </c>
      <c r="D2457" s="288">
        <v>42730</v>
      </c>
      <c r="E2457" s="301">
        <v>9.43</v>
      </c>
      <c r="F2457" s="315">
        <v>90000</v>
      </c>
      <c r="G2457" s="316">
        <v>848700</v>
      </c>
      <c r="H2457" s="306">
        <v>0</v>
      </c>
      <c r="I2457" s="301">
        <v>0</v>
      </c>
      <c r="J2457" s="333">
        <v>90000</v>
      </c>
      <c r="K2457" s="289">
        <v>848700</v>
      </c>
    </row>
    <row r="2458" spans="1:11" s="15" customFormat="1" outlineLevel="2" x14ac:dyDescent="0.3">
      <c r="A2458" s="98" t="s">
        <v>1828</v>
      </c>
      <c r="B2458" s="99" t="s">
        <v>1833</v>
      </c>
      <c r="C2458" s="127">
        <v>58520225711</v>
      </c>
      <c r="D2458" s="288">
        <v>42730</v>
      </c>
      <c r="E2458" s="301">
        <v>9.44</v>
      </c>
      <c r="F2458" s="315">
        <v>270000</v>
      </c>
      <c r="G2458" s="316">
        <v>2548800</v>
      </c>
      <c r="H2458" s="306">
        <v>0</v>
      </c>
      <c r="I2458" s="301">
        <v>0</v>
      </c>
      <c r="J2458" s="333">
        <v>270000</v>
      </c>
      <c r="K2458" s="289">
        <v>2548800</v>
      </c>
    </row>
    <row r="2459" spans="1:11" s="15" customFormat="1" outlineLevel="2" x14ac:dyDescent="0.3">
      <c r="A2459" s="98" t="s">
        <v>1828</v>
      </c>
      <c r="B2459" s="99" t="s">
        <v>1833</v>
      </c>
      <c r="C2459" s="127">
        <v>58520225711</v>
      </c>
      <c r="D2459" s="288">
        <v>42730</v>
      </c>
      <c r="E2459" s="301">
        <v>9.4499999999999993</v>
      </c>
      <c r="F2459" s="315">
        <v>280000</v>
      </c>
      <c r="G2459" s="316">
        <v>2646000</v>
      </c>
      <c r="H2459" s="306">
        <v>0</v>
      </c>
      <c r="I2459" s="301">
        <v>0</v>
      </c>
      <c r="J2459" s="333">
        <v>280000</v>
      </c>
      <c r="K2459" s="289">
        <v>2646000</v>
      </c>
    </row>
    <row r="2460" spans="1:11" s="15" customFormat="1" outlineLevel="2" x14ac:dyDescent="0.3">
      <c r="A2460" s="98" t="s">
        <v>1828</v>
      </c>
      <c r="B2460" s="99" t="s">
        <v>1833</v>
      </c>
      <c r="C2460" s="127">
        <v>58520225711</v>
      </c>
      <c r="D2460" s="288">
        <v>42730</v>
      </c>
      <c r="E2460" s="301">
        <v>9.4600000000000009</v>
      </c>
      <c r="F2460" s="315">
        <v>113000</v>
      </c>
      <c r="G2460" s="316">
        <v>1068980</v>
      </c>
      <c r="H2460" s="306">
        <v>0</v>
      </c>
      <c r="I2460" s="301">
        <v>0</v>
      </c>
      <c r="J2460" s="333">
        <v>113000</v>
      </c>
      <c r="K2460" s="289">
        <v>1068980</v>
      </c>
    </row>
    <row r="2461" spans="1:11" s="15" customFormat="1" outlineLevel="2" x14ac:dyDescent="0.3">
      <c r="A2461" s="98" t="s">
        <v>1828</v>
      </c>
      <c r="B2461" s="99" t="s">
        <v>1833</v>
      </c>
      <c r="C2461" s="127">
        <v>58520225711</v>
      </c>
      <c r="D2461" s="288">
        <v>42730</v>
      </c>
      <c r="E2461" s="301">
        <v>9.4700000000000006</v>
      </c>
      <c r="F2461" s="315">
        <v>36000</v>
      </c>
      <c r="G2461" s="316">
        <v>340920</v>
      </c>
      <c r="H2461" s="306">
        <v>0</v>
      </c>
      <c r="I2461" s="301">
        <v>0</v>
      </c>
      <c r="J2461" s="333">
        <v>36000</v>
      </c>
      <c r="K2461" s="289">
        <v>340920</v>
      </c>
    </row>
    <row r="2462" spans="1:11" s="15" customFormat="1" outlineLevel="2" x14ac:dyDescent="0.3">
      <c r="A2462" s="98" t="s">
        <v>1828</v>
      </c>
      <c r="B2462" s="99" t="s">
        <v>1833</v>
      </c>
      <c r="C2462" s="127">
        <v>58520225711</v>
      </c>
      <c r="D2462" s="288">
        <v>42730</v>
      </c>
      <c r="E2462" s="301">
        <v>9.48</v>
      </c>
      <c r="F2462" s="315">
        <v>139000</v>
      </c>
      <c r="G2462" s="316">
        <v>1317720</v>
      </c>
      <c r="H2462" s="306">
        <v>0</v>
      </c>
      <c r="I2462" s="301">
        <v>0</v>
      </c>
      <c r="J2462" s="333">
        <v>139000</v>
      </c>
      <c r="K2462" s="289">
        <v>1317720</v>
      </c>
    </row>
    <row r="2463" spans="1:11" s="15" customFormat="1" outlineLevel="2" x14ac:dyDescent="0.3">
      <c r="A2463" s="98" t="s">
        <v>1828</v>
      </c>
      <c r="B2463" s="99" t="s">
        <v>1833</v>
      </c>
      <c r="C2463" s="127">
        <v>58520225711</v>
      </c>
      <c r="D2463" s="288">
        <v>42731</v>
      </c>
      <c r="E2463" s="301">
        <v>9.4</v>
      </c>
      <c r="F2463" s="315">
        <v>42000</v>
      </c>
      <c r="G2463" s="316">
        <v>394800</v>
      </c>
      <c r="H2463" s="306">
        <v>0</v>
      </c>
      <c r="I2463" s="301">
        <v>0</v>
      </c>
      <c r="J2463" s="333">
        <v>42000</v>
      </c>
      <c r="K2463" s="289">
        <v>394800</v>
      </c>
    </row>
    <row r="2464" spans="1:11" s="15" customFormat="1" outlineLevel="2" x14ac:dyDescent="0.3">
      <c r="A2464" s="98" t="s">
        <v>1828</v>
      </c>
      <c r="B2464" s="99" t="s">
        <v>1833</v>
      </c>
      <c r="C2464" s="127">
        <v>58520225711</v>
      </c>
      <c r="D2464" s="288">
        <v>42731</v>
      </c>
      <c r="E2464" s="301">
        <v>9.41</v>
      </c>
      <c r="F2464" s="315">
        <v>44000</v>
      </c>
      <c r="G2464" s="316">
        <v>414040</v>
      </c>
      <c r="H2464" s="306">
        <v>0</v>
      </c>
      <c r="I2464" s="301">
        <v>0</v>
      </c>
      <c r="J2464" s="333">
        <v>44000</v>
      </c>
      <c r="K2464" s="289">
        <v>414040</v>
      </c>
    </row>
    <row r="2465" spans="1:11" s="15" customFormat="1" outlineLevel="2" x14ac:dyDescent="0.3">
      <c r="A2465" s="98" t="s">
        <v>1828</v>
      </c>
      <c r="B2465" s="99" t="s">
        <v>1833</v>
      </c>
      <c r="C2465" s="127">
        <v>58520225711</v>
      </c>
      <c r="D2465" s="288">
        <v>42731</v>
      </c>
      <c r="E2465" s="301">
        <v>9.42</v>
      </c>
      <c r="F2465" s="315">
        <v>100000</v>
      </c>
      <c r="G2465" s="316">
        <v>942000</v>
      </c>
      <c r="H2465" s="306">
        <v>0</v>
      </c>
      <c r="I2465" s="301">
        <v>0</v>
      </c>
      <c r="J2465" s="333">
        <v>100000</v>
      </c>
      <c r="K2465" s="289">
        <v>942000</v>
      </c>
    </row>
    <row r="2466" spans="1:11" s="15" customFormat="1" outlineLevel="2" x14ac:dyDescent="0.3">
      <c r="A2466" s="98" t="s">
        <v>1828</v>
      </c>
      <c r="B2466" s="99" t="s">
        <v>1833</v>
      </c>
      <c r="C2466" s="127">
        <v>58520225711</v>
      </c>
      <c r="D2466" s="288">
        <v>42731</v>
      </c>
      <c r="E2466" s="301">
        <v>9.43</v>
      </c>
      <c r="F2466" s="315">
        <v>81000</v>
      </c>
      <c r="G2466" s="316">
        <v>763830</v>
      </c>
      <c r="H2466" s="306">
        <v>0</v>
      </c>
      <c r="I2466" s="301">
        <v>0</v>
      </c>
      <c r="J2466" s="333">
        <v>81000</v>
      </c>
      <c r="K2466" s="289">
        <v>763830</v>
      </c>
    </row>
    <row r="2467" spans="1:11" s="15" customFormat="1" outlineLevel="2" x14ac:dyDescent="0.3">
      <c r="A2467" s="98" t="s">
        <v>1828</v>
      </c>
      <c r="B2467" s="99" t="s">
        <v>1833</v>
      </c>
      <c r="C2467" s="127">
        <v>58520225711</v>
      </c>
      <c r="D2467" s="288">
        <v>42731</v>
      </c>
      <c r="E2467" s="301">
        <v>9.44</v>
      </c>
      <c r="F2467" s="315">
        <v>29000</v>
      </c>
      <c r="G2467" s="316">
        <v>273760</v>
      </c>
      <c r="H2467" s="306">
        <v>0</v>
      </c>
      <c r="I2467" s="301">
        <v>0</v>
      </c>
      <c r="J2467" s="333">
        <v>29000</v>
      </c>
      <c r="K2467" s="289">
        <v>273760</v>
      </c>
    </row>
    <row r="2468" spans="1:11" s="15" customFormat="1" outlineLevel="2" x14ac:dyDescent="0.3">
      <c r="A2468" s="98" t="s">
        <v>1828</v>
      </c>
      <c r="B2468" s="99" t="s">
        <v>1833</v>
      </c>
      <c r="C2468" s="127">
        <v>58520225711</v>
      </c>
      <c r="D2468" s="288">
        <v>42731</v>
      </c>
      <c r="E2468" s="301">
        <v>9.4499999999999993</v>
      </c>
      <c r="F2468" s="315">
        <v>100000</v>
      </c>
      <c r="G2468" s="316">
        <v>945000</v>
      </c>
      <c r="H2468" s="306">
        <v>0</v>
      </c>
      <c r="I2468" s="301">
        <v>0</v>
      </c>
      <c r="J2468" s="333">
        <v>100000</v>
      </c>
      <c r="K2468" s="289">
        <v>945000</v>
      </c>
    </row>
    <row r="2469" spans="1:11" s="15" customFormat="1" outlineLevel="2" x14ac:dyDescent="0.3">
      <c r="A2469" s="98" t="s">
        <v>1828</v>
      </c>
      <c r="B2469" s="99" t="s">
        <v>1833</v>
      </c>
      <c r="C2469" s="127">
        <v>58520225711</v>
      </c>
      <c r="D2469" s="288">
        <v>42731</v>
      </c>
      <c r="E2469" s="301">
        <v>9.4600000000000009</v>
      </c>
      <c r="F2469" s="315">
        <v>200000</v>
      </c>
      <c r="G2469" s="316">
        <v>1892000</v>
      </c>
      <c r="H2469" s="306">
        <v>0</v>
      </c>
      <c r="I2469" s="301">
        <v>0</v>
      </c>
      <c r="J2469" s="333">
        <v>200000</v>
      </c>
      <c r="K2469" s="289">
        <v>1892000</v>
      </c>
    </row>
    <row r="2470" spans="1:11" s="15" customFormat="1" outlineLevel="2" x14ac:dyDescent="0.3">
      <c r="A2470" s="98" t="s">
        <v>1828</v>
      </c>
      <c r="B2470" s="99" t="s">
        <v>1833</v>
      </c>
      <c r="C2470" s="127">
        <v>58520225711</v>
      </c>
      <c r="D2470" s="288">
        <v>42731</v>
      </c>
      <c r="E2470" s="301">
        <v>9.4700000000000006</v>
      </c>
      <c r="F2470" s="315">
        <v>200000</v>
      </c>
      <c r="G2470" s="316">
        <v>1894000</v>
      </c>
      <c r="H2470" s="306">
        <v>0</v>
      </c>
      <c r="I2470" s="301">
        <v>0</v>
      </c>
      <c r="J2470" s="333">
        <v>200000</v>
      </c>
      <c r="K2470" s="289">
        <v>1894000</v>
      </c>
    </row>
    <row r="2471" spans="1:11" s="15" customFormat="1" outlineLevel="2" x14ac:dyDescent="0.3">
      <c r="A2471" s="98" t="s">
        <v>1828</v>
      </c>
      <c r="B2471" s="99" t="s">
        <v>1833</v>
      </c>
      <c r="C2471" s="127">
        <v>58520225711</v>
      </c>
      <c r="D2471" s="288">
        <v>42731</v>
      </c>
      <c r="E2471" s="301">
        <v>9.48</v>
      </c>
      <c r="F2471" s="315">
        <v>100000</v>
      </c>
      <c r="G2471" s="316">
        <v>948000</v>
      </c>
      <c r="H2471" s="306">
        <v>0</v>
      </c>
      <c r="I2471" s="301">
        <v>0</v>
      </c>
      <c r="J2471" s="333">
        <v>100000</v>
      </c>
      <c r="K2471" s="289">
        <v>948000</v>
      </c>
    </row>
    <row r="2472" spans="1:11" s="15" customFormat="1" outlineLevel="2" x14ac:dyDescent="0.3">
      <c r="A2472" s="98" t="s">
        <v>1828</v>
      </c>
      <c r="B2472" s="99" t="s">
        <v>1833</v>
      </c>
      <c r="C2472" s="127">
        <v>58520225711</v>
      </c>
      <c r="D2472" s="288">
        <v>42731</v>
      </c>
      <c r="E2472" s="301">
        <v>9.49</v>
      </c>
      <c r="F2472" s="315">
        <v>100000</v>
      </c>
      <c r="G2472" s="316">
        <v>949000</v>
      </c>
      <c r="H2472" s="306">
        <v>0</v>
      </c>
      <c r="I2472" s="301">
        <v>0</v>
      </c>
      <c r="J2472" s="333">
        <v>100000</v>
      </c>
      <c r="K2472" s="289">
        <v>949000</v>
      </c>
    </row>
    <row r="2473" spans="1:11" s="15" customFormat="1" outlineLevel="2" x14ac:dyDescent="0.3">
      <c r="A2473" s="98" t="s">
        <v>1828</v>
      </c>
      <c r="B2473" s="99" t="s">
        <v>1833</v>
      </c>
      <c r="C2473" s="127">
        <v>58520225711</v>
      </c>
      <c r="D2473" s="288">
        <v>42731</v>
      </c>
      <c r="E2473" s="301">
        <v>9.5</v>
      </c>
      <c r="F2473" s="315">
        <v>400000</v>
      </c>
      <c r="G2473" s="316">
        <v>3800000</v>
      </c>
      <c r="H2473" s="306">
        <v>0</v>
      </c>
      <c r="I2473" s="301">
        <v>0</v>
      </c>
      <c r="J2473" s="333">
        <v>400000</v>
      </c>
      <c r="K2473" s="289">
        <v>3800000</v>
      </c>
    </row>
    <row r="2474" spans="1:11" s="15" customFormat="1" outlineLevel="2" x14ac:dyDescent="0.3">
      <c r="A2474" s="98" t="s">
        <v>1828</v>
      </c>
      <c r="B2474" s="99" t="s">
        <v>1833</v>
      </c>
      <c r="C2474" s="127">
        <v>58520225711</v>
      </c>
      <c r="D2474" s="288">
        <v>42731</v>
      </c>
      <c r="E2474" s="301">
        <v>9.51</v>
      </c>
      <c r="F2474" s="315">
        <v>350000</v>
      </c>
      <c r="G2474" s="316">
        <v>3328500</v>
      </c>
      <c r="H2474" s="306">
        <v>0</v>
      </c>
      <c r="I2474" s="301">
        <v>0</v>
      </c>
      <c r="J2474" s="333">
        <v>350000</v>
      </c>
      <c r="K2474" s="289">
        <v>3328500</v>
      </c>
    </row>
    <row r="2475" spans="1:11" s="15" customFormat="1" outlineLevel="2" x14ac:dyDescent="0.3">
      <c r="A2475" s="98" t="s">
        <v>1828</v>
      </c>
      <c r="B2475" s="99" t="s">
        <v>1833</v>
      </c>
      <c r="C2475" s="127">
        <v>58520225711</v>
      </c>
      <c r="D2475" s="288">
        <v>42731</v>
      </c>
      <c r="E2475" s="301">
        <v>9.52</v>
      </c>
      <c r="F2475" s="315">
        <v>300000</v>
      </c>
      <c r="G2475" s="316">
        <v>2856000</v>
      </c>
      <c r="H2475" s="306">
        <v>0</v>
      </c>
      <c r="I2475" s="301">
        <v>0</v>
      </c>
      <c r="J2475" s="333">
        <v>300000</v>
      </c>
      <c r="K2475" s="289">
        <v>2856000</v>
      </c>
    </row>
    <row r="2476" spans="1:11" s="15" customFormat="1" outlineLevel="2" x14ac:dyDescent="0.3">
      <c r="A2476" s="98" t="s">
        <v>1828</v>
      </c>
      <c r="B2476" s="99" t="s">
        <v>1833</v>
      </c>
      <c r="C2476" s="127">
        <v>58520225711</v>
      </c>
      <c r="D2476" s="288">
        <v>42753</v>
      </c>
      <c r="E2476" s="301">
        <v>13.1</v>
      </c>
      <c r="F2476" s="315">
        <v>0</v>
      </c>
      <c r="G2476" s="316">
        <v>0</v>
      </c>
      <c r="H2476" s="307">
        <v>1500000</v>
      </c>
      <c r="I2476" s="328">
        <v>19650000</v>
      </c>
      <c r="J2476" s="333">
        <v>-1500000</v>
      </c>
      <c r="K2476" s="289">
        <v>-19650000</v>
      </c>
    </row>
    <row r="2477" spans="1:11" s="15" customFormat="1" outlineLevel="2" x14ac:dyDescent="0.3">
      <c r="A2477" s="98" t="s">
        <v>1828</v>
      </c>
      <c r="B2477" s="99" t="s">
        <v>1833</v>
      </c>
      <c r="C2477" s="127">
        <v>58520225711</v>
      </c>
      <c r="D2477" s="288">
        <v>42780</v>
      </c>
      <c r="E2477" s="301">
        <v>18</v>
      </c>
      <c r="F2477" s="315">
        <v>0</v>
      </c>
      <c r="G2477" s="316">
        <v>0</v>
      </c>
      <c r="H2477" s="307">
        <v>111000</v>
      </c>
      <c r="I2477" s="328">
        <v>1998000</v>
      </c>
      <c r="J2477" s="333">
        <v>-111000</v>
      </c>
      <c r="K2477" s="289">
        <v>-1998000</v>
      </c>
    </row>
    <row r="2478" spans="1:11" s="15" customFormat="1" outlineLevel="2" x14ac:dyDescent="0.3">
      <c r="A2478" s="98" t="s">
        <v>1828</v>
      </c>
      <c r="B2478" s="99" t="s">
        <v>1833</v>
      </c>
      <c r="C2478" s="127">
        <v>58520225711</v>
      </c>
      <c r="D2478" s="288">
        <v>42780</v>
      </c>
      <c r="E2478" s="301">
        <v>18.05</v>
      </c>
      <c r="F2478" s="315">
        <v>0</v>
      </c>
      <c r="G2478" s="316">
        <v>0</v>
      </c>
      <c r="H2478" s="307">
        <v>831000</v>
      </c>
      <c r="I2478" s="328">
        <v>14999550</v>
      </c>
      <c r="J2478" s="333">
        <v>-831000</v>
      </c>
      <c r="K2478" s="289">
        <v>-14999550</v>
      </c>
    </row>
    <row r="2479" spans="1:11" s="15" customFormat="1" outlineLevel="2" x14ac:dyDescent="0.3">
      <c r="A2479" s="98" t="s">
        <v>1828</v>
      </c>
      <c r="B2479" s="99" t="s">
        <v>1833</v>
      </c>
      <c r="C2479" s="127">
        <v>58520225711</v>
      </c>
      <c r="D2479" s="288">
        <v>42780</v>
      </c>
      <c r="E2479" s="301">
        <v>18.100000000000001</v>
      </c>
      <c r="F2479" s="315">
        <v>0</v>
      </c>
      <c r="G2479" s="316">
        <v>0</v>
      </c>
      <c r="H2479" s="307">
        <v>17000</v>
      </c>
      <c r="I2479" s="328">
        <v>307700</v>
      </c>
      <c r="J2479" s="333">
        <v>-17000</v>
      </c>
      <c r="K2479" s="289">
        <v>-307700</v>
      </c>
    </row>
    <row r="2480" spans="1:11" s="15" customFormat="1" outlineLevel="2" x14ac:dyDescent="0.3">
      <c r="A2480" s="98" t="s">
        <v>1828</v>
      </c>
      <c r="B2480" s="99" t="s">
        <v>1833</v>
      </c>
      <c r="C2480" s="127">
        <v>58520225711</v>
      </c>
      <c r="D2480" s="288">
        <v>42780</v>
      </c>
      <c r="E2480" s="301">
        <v>18.149999999999999</v>
      </c>
      <c r="F2480" s="315">
        <v>0</v>
      </c>
      <c r="G2480" s="316">
        <v>0</v>
      </c>
      <c r="H2480" s="307">
        <v>499000</v>
      </c>
      <c r="I2480" s="328">
        <v>9056850</v>
      </c>
      <c r="J2480" s="333">
        <v>-499000</v>
      </c>
      <c r="K2480" s="289">
        <v>-9056850</v>
      </c>
    </row>
    <row r="2481" spans="1:11" s="15" customFormat="1" outlineLevel="2" x14ac:dyDescent="0.3">
      <c r="A2481" s="98" t="s">
        <v>1828</v>
      </c>
      <c r="B2481" s="99" t="s">
        <v>1833</v>
      </c>
      <c r="C2481" s="127">
        <v>58520225711</v>
      </c>
      <c r="D2481" s="288">
        <v>42780</v>
      </c>
      <c r="E2481" s="301">
        <v>18.2</v>
      </c>
      <c r="F2481" s="315">
        <v>0</v>
      </c>
      <c r="G2481" s="316">
        <v>0</v>
      </c>
      <c r="H2481" s="307">
        <v>124000</v>
      </c>
      <c r="I2481" s="328">
        <v>2256800</v>
      </c>
      <c r="J2481" s="333">
        <v>-124000</v>
      </c>
      <c r="K2481" s="289">
        <v>-2256800</v>
      </c>
    </row>
    <row r="2482" spans="1:11" s="15" customFormat="1" outlineLevel="2" x14ac:dyDescent="0.3">
      <c r="A2482" s="98" t="s">
        <v>1828</v>
      </c>
      <c r="B2482" s="99" t="s">
        <v>1833</v>
      </c>
      <c r="C2482" s="127">
        <v>58520225711</v>
      </c>
      <c r="D2482" s="288">
        <v>42780</v>
      </c>
      <c r="E2482" s="301">
        <v>18.25</v>
      </c>
      <c r="F2482" s="315">
        <v>0</v>
      </c>
      <c r="G2482" s="316">
        <v>0</v>
      </c>
      <c r="H2482" s="307">
        <v>71000</v>
      </c>
      <c r="I2482" s="328">
        <v>1295750</v>
      </c>
      <c r="J2482" s="333">
        <v>-71000</v>
      </c>
      <c r="K2482" s="289">
        <v>-1295750</v>
      </c>
    </row>
    <row r="2483" spans="1:11" s="15" customFormat="1" outlineLevel="2" x14ac:dyDescent="0.3">
      <c r="A2483" s="98" t="s">
        <v>1828</v>
      </c>
      <c r="B2483" s="99" t="s">
        <v>1833</v>
      </c>
      <c r="C2483" s="127">
        <v>58520225711</v>
      </c>
      <c r="D2483" s="288">
        <v>42780</v>
      </c>
      <c r="E2483" s="301">
        <v>18.3</v>
      </c>
      <c r="F2483" s="315">
        <v>0</v>
      </c>
      <c r="G2483" s="316">
        <v>0</v>
      </c>
      <c r="H2483" s="307">
        <v>224000</v>
      </c>
      <c r="I2483" s="328">
        <v>4099200</v>
      </c>
      <c r="J2483" s="333">
        <v>-224000</v>
      </c>
      <c r="K2483" s="289">
        <v>-4099200</v>
      </c>
    </row>
    <row r="2484" spans="1:11" s="15" customFormat="1" ht="16.8" outlineLevel="2" thickBot="1" x14ac:dyDescent="0.35">
      <c r="A2484" s="98" t="s">
        <v>1828</v>
      </c>
      <c r="B2484" s="99" t="s">
        <v>1833</v>
      </c>
      <c r="C2484" s="127">
        <v>58520225711</v>
      </c>
      <c r="D2484" s="288">
        <v>42780</v>
      </c>
      <c r="E2484" s="301">
        <v>18.350000000000001</v>
      </c>
      <c r="F2484" s="315">
        <v>0</v>
      </c>
      <c r="G2484" s="316">
        <v>0</v>
      </c>
      <c r="H2484" s="307">
        <v>2000</v>
      </c>
      <c r="I2484" s="328">
        <v>36700</v>
      </c>
      <c r="J2484" s="333">
        <v>-2000</v>
      </c>
      <c r="K2484" s="289">
        <v>-36700</v>
      </c>
    </row>
    <row r="2485" spans="1:11" s="15" customFormat="1" ht="16.8" outlineLevel="1" thickBot="1" x14ac:dyDescent="0.35">
      <c r="A2485" s="292"/>
      <c r="B2485" s="293" t="s">
        <v>1834</v>
      </c>
      <c r="C2485" s="294"/>
      <c r="D2485" s="295"/>
      <c r="E2485" s="303"/>
      <c r="F2485" s="319">
        <f t="shared" ref="F2485:K2485" si="20">SUBTOTAL(9,F2456:F2484)</f>
        <v>3379000</v>
      </c>
      <c r="G2485" s="320">
        <f t="shared" si="20"/>
        <v>31983100</v>
      </c>
      <c r="H2485" s="309">
        <f t="shared" si="20"/>
        <v>3379000</v>
      </c>
      <c r="I2485" s="330">
        <f t="shared" si="20"/>
        <v>53700550</v>
      </c>
      <c r="J2485" s="335">
        <f t="shared" si="20"/>
        <v>0</v>
      </c>
      <c r="K2485" s="296">
        <f t="shared" si="20"/>
        <v>-21717450</v>
      </c>
    </row>
    <row r="2486" spans="1:11" s="15" customFormat="1" outlineLevel="2" x14ac:dyDescent="0.3">
      <c r="A2486" s="98" t="s">
        <v>1828</v>
      </c>
      <c r="B2486" s="99" t="s">
        <v>1544</v>
      </c>
      <c r="C2486" s="127">
        <v>58520210849</v>
      </c>
      <c r="D2486" s="288">
        <v>42661</v>
      </c>
      <c r="E2486" s="301">
        <v>7.67</v>
      </c>
      <c r="F2486" s="315">
        <v>156000</v>
      </c>
      <c r="G2486" s="316">
        <v>1196520</v>
      </c>
      <c r="H2486" s="306">
        <v>0</v>
      </c>
      <c r="I2486" s="301">
        <v>0</v>
      </c>
      <c r="J2486" s="333">
        <v>156000</v>
      </c>
      <c r="K2486" s="289">
        <v>1196520</v>
      </c>
    </row>
    <row r="2487" spans="1:11" s="15" customFormat="1" outlineLevel="2" x14ac:dyDescent="0.3">
      <c r="A2487" s="98" t="s">
        <v>1828</v>
      </c>
      <c r="B2487" s="99" t="s">
        <v>1544</v>
      </c>
      <c r="C2487" s="127">
        <v>58520210849</v>
      </c>
      <c r="D2487" s="288">
        <v>42661</v>
      </c>
      <c r="E2487" s="301">
        <v>7.68</v>
      </c>
      <c r="F2487" s="315">
        <v>100000</v>
      </c>
      <c r="G2487" s="316">
        <v>768000</v>
      </c>
      <c r="H2487" s="306">
        <v>0</v>
      </c>
      <c r="I2487" s="301">
        <v>0</v>
      </c>
      <c r="J2487" s="333">
        <v>100000</v>
      </c>
      <c r="K2487" s="289">
        <v>768000</v>
      </c>
    </row>
    <row r="2488" spans="1:11" s="15" customFormat="1" outlineLevel="2" x14ac:dyDescent="0.3">
      <c r="A2488" s="98" t="s">
        <v>1828</v>
      </c>
      <c r="B2488" s="99" t="s">
        <v>1544</v>
      </c>
      <c r="C2488" s="127">
        <v>58520210849</v>
      </c>
      <c r="D2488" s="288">
        <v>42661</v>
      </c>
      <c r="E2488" s="301">
        <v>7.69</v>
      </c>
      <c r="F2488" s="315">
        <v>200000</v>
      </c>
      <c r="G2488" s="316">
        <v>1538000</v>
      </c>
      <c r="H2488" s="306">
        <v>0</v>
      </c>
      <c r="I2488" s="301">
        <v>0</v>
      </c>
      <c r="J2488" s="333">
        <v>200000</v>
      </c>
      <c r="K2488" s="289">
        <v>1538000</v>
      </c>
    </row>
    <row r="2489" spans="1:11" s="15" customFormat="1" outlineLevel="2" x14ac:dyDescent="0.3">
      <c r="A2489" s="98" t="s">
        <v>1828</v>
      </c>
      <c r="B2489" s="99" t="s">
        <v>1544</v>
      </c>
      <c r="C2489" s="127">
        <v>58520210849</v>
      </c>
      <c r="D2489" s="288">
        <v>42661</v>
      </c>
      <c r="E2489" s="301">
        <v>7.7</v>
      </c>
      <c r="F2489" s="315">
        <v>322000</v>
      </c>
      <c r="G2489" s="316">
        <v>2479400</v>
      </c>
      <c r="H2489" s="306">
        <v>0</v>
      </c>
      <c r="I2489" s="301">
        <v>0</v>
      </c>
      <c r="J2489" s="333">
        <v>322000</v>
      </c>
      <c r="K2489" s="289">
        <v>2479400</v>
      </c>
    </row>
    <row r="2490" spans="1:11" s="15" customFormat="1" outlineLevel="2" x14ac:dyDescent="0.3">
      <c r="A2490" s="98" t="s">
        <v>1828</v>
      </c>
      <c r="B2490" s="99" t="s">
        <v>1544</v>
      </c>
      <c r="C2490" s="127">
        <v>58520210849</v>
      </c>
      <c r="D2490" s="288">
        <v>42661</v>
      </c>
      <c r="E2490" s="301">
        <v>7.71</v>
      </c>
      <c r="F2490" s="315">
        <v>100000</v>
      </c>
      <c r="G2490" s="316">
        <v>771000</v>
      </c>
      <c r="H2490" s="306">
        <v>0</v>
      </c>
      <c r="I2490" s="301">
        <v>0</v>
      </c>
      <c r="J2490" s="333">
        <v>100000</v>
      </c>
      <c r="K2490" s="289">
        <v>771000</v>
      </c>
    </row>
    <row r="2491" spans="1:11" s="15" customFormat="1" outlineLevel="2" x14ac:dyDescent="0.3">
      <c r="A2491" s="98" t="s">
        <v>1828</v>
      </c>
      <c r="B2491" s="99" t="s">
        <v>1544</v>
      </c>
      <c r="C2491" s="127">
        <v>58520210849</v>
      </c>
      <c r="D2491" s="288">
        <v>42661</v>
      </c>
      <c r="E2491" s="301">
        <v>7.72</v>
      </c>
      <c r="F2491" s="315">
        <v>400000</v>
      </c>
      <c r="G2491" s="316">
        <v>3088000</v>
      </c>
      <c r="H2491" s="306">
        <v>0</v>
      </c>
      <c r="I2491" s="301">
        <v>0</v>
      </c>
      <c r="J2491" s="333">
        <v>400000</v>
      </c>
      <c r="K2491" s="289">
        <v>3088000</v>
      </c>
    </row>
    <row r="2492" spans="1:11" s="15" customFormat="1" outlineLevel="2" x14ac:dyDescent="0.3">
      <c r="A2492" s="98" t="s">
        <v>1828</v>
      </c>
      <c r="B2492" s="99" t="s">
        <v>1544</v>
      </c>
      <c r="C2492" s="127">
        <v>58520210849</v>
      </c>
      <c r="D2492" s="288">
        <v>42661</v>
      </c>
      <c r="E2492" s="301">
        <v>7.73</v>
      </c>
      <c r="F2492" s="315">
        <v>134000</v>
      </c>
      <c r="G2492" s="316">
        <v>1035820</v>
      </c>
      <c r="H2492" s="306">
        <v>0</v>
      </c>
      <c r="I2492" s="301">
        <v>0</v>
      </c>
      <c r="J2492" s="333">
        <v>134000</v>
      </c>
      <c r="K2492" s="289">
        <v>1035820</v>
      </c>
    </row>
    <row r="2493" spans="1:11" s="15" customFormat="1" outlineLevel="2" x14ac:dyDescent="0.3">
      <c r="A2493" s="98" t="s">
        <v>1828</v>
      </c>
      <c r="B2493" s="99" t="s">
        <v>1544</v>
      </c>
      <c r="C2493" s="127">
        <v>58520210849</v>
      </c>
      <c r="D2493" s="288">
        <v>42661</v>
      </c>
      <c r="E2493" s="301">
        <v>7.74</v>
      </c>
      <c r="F2493" s="315">
        <v>459000</v>
      </c>
      <c r="G2493" s="316">
        <v>3552660</v>
      </c>
      <c r="H2493" s="306">
        <v>0</v>
      </c>
      <c r="I2493" s="301">
        <v>0</v>
      </c>
      <c r="J2493" s="333">
        <v>459000</v>
      </c>
      <c r="K2493" s="289">
        <v>3552660</v>
      </c>
    </row>
    <row r="2494" spans="1:11" s="15" customFormat="1" outlineLevel="2" x14ac:dyDescent="0.3">
      <c r="A2494" s="98" t="s">
        <v>1828</v>
      </c>
      <c r="B2494" s="99" t="s">
        <v>1544</v>
      </c>
      <c r="C2494" s="127">
        <v>58520210849</v>
      </c>
      <c r="D2494" s="288">
        <v>42661</v>
      </c>
      <c r="E2494" s="301">
        <v>7.75</v>
      </c>
      <c r="F2494" s="315">
        <v>246000</v>
      </c>
      <c r="G2494" s="316">
        <v>1906500</v>
      </c>
      <c r="H2494" s="306">
        <v>0</v>
      </c>
      <c r="I2494" s="301">
        <v>0</v>
      </c>
      <c r="J2494" s="333">
        <v>246000</v>
      </c>
      <c r="K2494" s="289">
        <v>1906500</v>
      </c>
    </row>
    <row r="2495" spans="1:11" s="15" customFormat="1" outlineLevel="2" x14ac:dyDescent="0.3">
      <c r="A2495" s="98" t="s">
        <v>1828</v>
      </c>
      <c r="B2495" s="99" t="s">
        <v>1544</v>
      </c>
      <c r="C2495" s="127">
        <v>58520210849</v>
      </c>
      <c r="D2495" s="288">
        <v>42661</v>
      </c>
      <c r="E2495" s="301">
        <v>7.76</v>
      </c>
      <c r="F2495" s="315">
        <v>147000</v>
      </c>
      <c r="G2495" s="316">
        <v>1140720</v>
      </c>
      <c r="H2495" s="306">
        <v>0</v>
      </c>
      <c r="I2495" s="301">
        <v>0</v>
      </c>
      <c r="J2495" s="333">
        <v>147000</v>
      </c>
      <c r="K2495" s="289">
        <v>1140720</v>
      </c>
    </row>
    <row r="2496" spans="1:11" s="15" customFormat="1" outlineLevel="2" x14ac:dyDescent="0.3">
      <c r="A2496" s="98" t="s">
        <v>1828</v>
      </c>
      <c r="B2496" s="99" t="s">
        <v>1544</v>
      </c>
      <c r="C2496" s="127">
        <v>58520210849</v>
      </c>
      <c r="D2496" s="288">
        <v>42661</v>
      </c>
      <c r="E2496" s="301">
        <v>7.78</v>
      </c>
      <c r="F2496" s="315">
        <v>208000</v>
      </c>
      <c r="G2496" s="316">
        <v>1618240</v>
      </c>
      <c r="H2496" s="306">
        <v>0</v>
      </c>
      <c r="I2496" s="301">
        <v>0</v>
      </c>
      <c r="J2496" s="333">
        <v>208000</v>
      </c>
      <c r="K2496" s="289">
        <v>1618240</v>
      </c>
    </row>
    <row r="2497" spans="1:11" s="15" customFormat="1" outlineLevel="2" x14ac:dyDescent="0.3">
      <c r="A2497" s="98" t="s">
        <v>1828</v>
      </c>
      <c r="B2497" s="99" t="s">
        <v>1544</v>
      </c>
      <c r="C2497" s="127">
        <v>58520210849</v>
      </c>
      <c r="D2497" s="288">
        <v>42661</v>
      </c>
      <c r="E2497" s="301">
        <v>7.79</v>
      </c>
      <c r="F2497" s="315">
        <v>758000</v>
      </c>
      <c r="G2497" s="316">
        <v>5904820</v>
      </c>
      <c r="H2497" s="306">
        <v>0</v>
      </c>
      <c r="I2497" s="301">
        <v>0</v>
      </c>
      <c r="J2497" s="333">
        <v>758000</v>
      </c>
      <c r="K2497" s="289">
        <v>5904820</v>
      </c>
    </row>
    <row r="2498" spans="1:11" s="15" customFormat="1" outlineLevel="2" x14ac:dyDescent="0.3">
      <c r="A2498" s="98" t="s">
        <v>1828</v>
      </c>
      <c r="B2498" s="99" t="s">
        <v>1544</v>
      </c>
      <c r="C2498" s="127">
        <v>58520210849</v>
      </c>
      <c r="D2498" s="288">
        <v>42661</v>
      </c>
      <c r="E2498" s="301">
        <v>7.8</v>
      </c>
      <c r="F2498" s="315">
        <v>500000</v>
      </c>
      <c r="G2498" s="316">
        <v>3900000</v>
      </c>
      <c r="H2498" s="306">
        <v>0</v>
      </c>
      <c r="I2498" s="301">
        <v>0</v>
      </c>
      <c r="J2498" s="333">
        <v>500000</v>
      </c>
      <c r="K2498" s="289">
        <v>3900000</v>
      </c>
    </row>
    <row r="2499" spans="1:11" s="15" customFormat="1" outlineLevel="2" x14ac:dyDescent="0.3">
      <c r="A2499" s="98" t="s">
        <v>1828</v>
      </c>
      <c r="B2499" s="99" t="s">
        <v>1544</v>
      </c>
      <c r="C2499" s="127">
        <v>58520210849</v>
      </c>
      <c r="D2499" s="288">
        <v>42661</v>
      </c>
      <c r="E2499" s="301">
        <v>7.81</v>
      </c>
      <c r="F2499" s="315">
        <v>100000</v>
      </c>
      <c r="G2499" s="316">
        <v>781000</v>
      </c>
      <c r="H2499" s="306">
        <v>0</v>
      </c>
      <c r="I2499" s="301">
        <v>0</v>
      </c>
      <c r="J2499" s="333">
        <v>100000</v>
      </c>
      <c r="K2499" s="289">
        <v>781000</v>
      </c>
    </row>
    <row r="2500" spans="1:11" s="15" customFormat="1" outlineLevel="2" x14ac:dyDescent="0.3">
      <c r="A2500" s="98" t="s">
        <v>1828</v>
      </c>
      <c r="B2500" s="99" t="s">
        <v>1544</v>
      </c>
      <c r="C2500" s="127">
        <v>58520210849</v>
      </c>
      <c r="D2500" s="288">
        <v>42661</v>
      </c>
      <c r="E2500" s="301">
        <v>7.82</v>
      </c>
      <c r="F2500" s="315">
        <v>500000</v>
      </c>
      <c r="G2500" s="316">
        <v>3910000</v>
      </c>
      <c r="H2500" s="306">
        <v>0</v>
      </c>
      <c r="I2500" s="301">
        <v>0</v>
      </c>
      <c r="J2500" s="333">
        <v>500000</v>
      </c>
      <c r="K2500" s="289">
        <v>3910000</v>
      </c>
    </row>
    <row r="2501" spans="1:11" s="15" customFormat="1" outlineLevel="2" x14ac:dyDescent="0.3">
      <c r="A2501" s="98" t="s">
        <v>1828</v>
      </c>
      <c r="B2501" s="99" t="s">
        <v>1544</v>
      </c>
      <c r="C2501" s="127">
        <v>58520210849</v>
      </c>
      <c r="D2501" s="288">
        <v>42661</v>
      </c>
      <c r="E2501" s="301">
        <v>7.84</v>
      </c>
      <c r="F2501" s="315">
        <v>200000</v>
      </c>
      <c r="G2501" s="316">
        <v>1568000</v>
      </c>
      <c r="H2501" s="306">
        <v>0</v>
      </c>
      <c r="I2501" s="301">
        <v>0</v>
      </c>
      <c r="J2501" s="333">
        <v>200000</v>
      </c>
      <c r="K2501" s="289">
        <v>1568000</v>
      </c>
    </row>
    <row r="2502" spans="1:11" s="15" customFormat="1" outlineLevel="2" x14ac:dyDescent="0.3">
      <c r="A2502" s="98" t="s">
        <v>1828</v>
      </c>
      <c r="B2502" s="99" t="s">
        <v>1544</v>
      </c>
      <c r="C2502" s="127">
        <v>58520210849</v>
      </c>
      <c r="D2502" s="288">
        <v>42661</v>
      </c>
      <c r="E2502" s="301">
        <v>7.85</v>
      </c>
      <c r="F2502" s="315">
        <v>200000</v>
      </c>
      <c r="G2502" s="316">
        <v>1570000</v>
      </c>
      <c r="H2502" s="306">
        <v>0</v>
      </c>
      <c r="I2502" s="301">
        <v>0</v>
      </c>
      <c r="J2502" s="333">
        <v>200000</v>
      </c>
      <c r="K2502" s="289">
        <v>1570000</v>
      </c>
    </row>
    <row r="2503" spans="1:11" s="15" customFormat="1" outlineLevel="2" x14ac:dyDescent="0.3">
      <c r="A2503" s="98" t="s">
        <v>1828</v>
      </c>
      <c r="B2503" s="99" t="s">
        <v>1544</v>
      </c>
      <c r="C2503" s="127">
        <v>58520210849</v>
      </c>
      <c r="D2503" s="288">
        <v>42661</v>
      </c>
      <c r="E2503" s="301">
        <v>7.96</v>
      </c>
      <c r="F2503" s="315">
        <v>341000</v>
      </c>
      <c r="G2503" s="316">
        <v>2714360</v>
      </c>
      <c r="H2503" s="306">
        <v>0</v>
      </c>
      <c r="I2503" s="301">
        <v>0</v>
      </c>
      <c r="J2503" s="333">
        <v>341000</v>
      </c>
      <c r="K2503" s="289">
        <v>2714360</v>
      </c>
    </row>
    <row r="2504" spans="1:11" s="15" customFormat="1" outlineLevel="2" x14ac:dyDescent="0.3">
      <c r="A2504" s="98" t="s">
        <v>1828</v>
      </c>
      <c r="B2504" s="99" t="s">
        <v>1544</v>
      </c>
      <c r="C2504" s="127">
        <v>58520210849</v>
      </c>
      <c r="D2504" s="288">
        <v>42661</v>
      </c>
      <c r="E2504" s="301">
        <v>7.97</v>
      </c>
      <c r="F2504" s="315">
        <v>59000</v>
      </c>
      <c r="G2504" s="316">
        <v>470230</v>
      </c>
      <c r="H2504" s="306">
        <v>0</v>
      </c>
      <c r="I2504" s="301">
        <v>0</v>
      </c>
      <c r="J2504" s="333">
        <v>59000</v>
      </c>
      <c r="K2504" s="289">
        <v>470230</v>
      </c>
    </row>
    <row r="2505" spans="1:11" s="15" customFormat="1" outlineLevel="2" x14ac:dyDescent="0.3">
      <c r="A2505" s="98" t="s">
        <v>1828</v>
      </c>
      <c r="B2505" s="99" t="s">
        <v>1544</v>
      </c>
      <c r="C2505" s="127">
        <v>58520210849</v>
      </c>
      <c r="D2505" s="288">
        <v>42661</v>
      </c>
      <c r="E2505" s="301">
        <v>8</v>
      </c>
      <c r="F2505" s="315">
        <v>300000</v>
      </c>
      <c r="G2505" s="316">
        <v>2400000</v>
      </c>
      <c r="H2505" s="306">
        <v>0</v>
      </c>
      <c r="I2505" s="301">
        <v>0</v>
      </c>
      <c r="J2505" s="333">
        <v>300000</v>
      </c>
      <c r="K2505" s="289">
        <v>2400000</v>
      </c>
    </row>
    <row r="2506" spans="1:11" s="15" customFormat="1" outlineLevel="2" x14ac:dyDescent="0.3">
      <c r="A2506" s="98" t="s">
        <v>1828</v>
      </c>
      <c r="B2506" s="99" t="s">
        <v>1544</v>
      </c>
      <c r="C2506" s="127">
        <v>58520210849</v>
      </c>
      <c r="D2506" s="288">
        <v>42661</v>
      </c>
      <c r="E2506" s="301">
        <v>8.01</v>
      </c>
      <c r="F2506" s="315">
        <v>400000</v>
      </c>
      <c r="G2506" s="316">
        <v>3204000</v>
      </c>
      <c r="H2506" s="306">
        <v>0</v>
      </c>
      <c r="I2506" s="301">
        <v>0</v>
      </c>
      <c r="J2506" s="333">
        <v>400000</v>
      </c>
      <c r="K2506" s="289">
        <v>3204000</v>
      </c>
    </row>
    <row r="2507" spans="1:11" s="15" customFormat="1" outlineLevel="2" x14ac:dyDescent="0.3">
      <c r="A2507" s="98" t="s">
        <v>1828</v>
      </c>
      <c r="B2507" s="99" t="s">
        <v>1544</v>
      </c>
      <c r="C2507" s="127">
        <v>58520210849</v>
      </c>
      <c r="D2507" s="288">
        <v>42661</v>
      </c>
      <c r="E2507" s="301">
        <v>8.0399999999999991</v>
      </c>
      <c r="F2507" s="315">
        <v>600000</v>
      </c>
      <c r="G2507" s="316">
        <v>4824000</v>
      </c>
      <c r="H2507" s="306">
        <v>0</v>
      </c>
      <c r="I2507" s="301">
        <v>0</v>
      </c>
      <c r="J2507" s="333">
        <v>600000</v>
      </c>
      <c r="K2507" s="289">
        <v>4824000</v>
      </c>
    </row>
    <row r="2508" spans="1:11" s="15" customFormat="1" outlineLevel="2" x14ac:dyDescent="0.3">
      <c r="A2508" s="98" t="s">
        <v>1828</v>
      </c>
      <c r="B2508" s="99" t="s">
        <v>1544</v>
      </c>
      <c r="C2508" s="127">
        <v>58520210849</v>
      </c>
      <c r="D2508" s="288">
        <v>42661</v>
      </c>
      <c r="E2508" s="301">
        <v>8.06</v>
      </c>
      <c r="F2508" s="315">
        <v>200000</v>
      </c>
      <c r="G2508" s="316">
        <v>1612000</v>
      </c>
      <c r="H2508" s="306">
        <v>0</v>
      </c>
      <c r="I2508" s="301">
        <v>0</v>
      </c>
      <c r="J2508" s="333">
        <v>200000</v>
      </c>
      <c r="K2508" s="289">
        <v>1612000</v>
      </c>
    </row>
    <row r="2509" spans="1:11" s="15" customFormat="1" outlineLevel="2" x14ac:dyDescent="0.3">
      <c r="A2509" s="98" t="s">
        <v>1828</v>
      </c>
      <c r="B2509" s="99" t="s">
        <v>1544</v>
      </c>
      <c r="C2509" s="127">
        <v>58520210849</v>
      </c>
      <c r="D2509" s="288">
        <v>42661</v>
      </c>
      <c r="E2509" s="301">
        <v>8.08</v>
      </c>
      <c r="F2509" s="315">
        <v>41000</v>
      </c>
      <c r="G2509" s="316">
        <v>331280</v>
      </c>
      <c r="H2509" s="306">
        <v>0</v>
      </c>
      <c r="I2509" s="301">
        <v>0</v>
      </c>
      <c r="J2509" s="333">
        <v>41000</v>
      </c>
      <c r="K2509" s="289">
        <v>331280</v>
      </c>
    </row>
    <row r="2510" spans="1:11" s="15" customFormat="1" outlineLevel="2" x14ac:dyDescent="0.3">
      <c r="A2510" s="98" t="s">
        <v>1828</v>
      </c>
      <c r="B2510" s="99" t="s">
        <v>1544</v>
      </c>
      <c r="C2510" s="127">
        <v>58520210849</v>
      </c>
      <c r="D2510" s="288">
        <v>42661</v>
      </c>
      <c r="E2510" s="301">
        <v>8.09</v>
      </c>
      <c r="F2510" s="315">
        <v>159000</v>
      </c>
      <c r="G2510" s="316">
        <v>1286310</v>
      </c>
      <c r="H2510" s="306">
        <v>0</v>
      </c>
      <c r="I2510" s="301">
        <v>0</v>
      </c>
      <c r="J2510" s="333">
        <v>159000</v>
      </c>
      <c r="K2510" s="289">
        <v>1286310</v>
      </c>
    </row>
    <row r="2511" spans="1:11" s="15" customFormat="1" outlineLevel="2" x14ac:dyDescent="0.3">
      <c r="A2511" s="98" t="s">
        <v>1828</v>
      </c>
      <c r="B2511" s="99" t="s">
        <v>1544</v>
      </c>
      <c r="C2511" s="127">
        <v>58520210849</v>
      </c>
      <c r="D2511" s="288">
        <v>42669</v>
      </c>
      <c r="E2511" s="301">
        <v>8.1999999999999993</v>
      </c>
      <c r="F2511" s="315">
        <v>10000</v>
      </c>
      <c r="G2511" s="316">
        <v>82000</v>
      </c>
      <c r="H2511" s="306">
        <v>0</v>
      </c>
      <c r="I2511" s="301">
        <v>0</v>
      </c>
      <c r="J2511" s="333">
        <v>10000</v>
      </c>
      <c r="K2511" s="289">
        <v>82000</v>
      </c>
    </row>
    <row r="2512" spans="1:11" s="15" customFormat="1" outlineLevel="2" x14ac:dyDescent="0.3">
      <c r="A2512" s="98" t="s">
        <v>1828</v>
      </c>
      <c r="B2512" s="99" t="s">
        <v>1544</v>
      </c>
      <c r="C2512" s="127">
        <v>58520210849</v>
      </c>
      <c r="D2512" s="288">
        <v>42676</v>
      </c>
      <c r="E2512" s="301">
        <v>8.2899999999999991</v>
      </c>
      <c r="F2512" s="315">
        <v>0</v>
      </c>
      <c r="G2512" s="316">
        <v>0</v>
      </c>
      <c r="H2512" s="307">
        <v>10000</v>
      </c>
      <c r="I2512" s="328">
        <v>82900</v>
      </c>
      <c r="J2512" s="333">
        <v>-10000</v>
      </c>
      <c r="K2512" s="289">
        <v>-82900</v>
      </c>
    </row>
    <row r="2513" spans="1:11" s="15" customFormat="1" outlineLevel="2" x14ac:dyDescent="0.3">
      <c r="A2513" s="98" t="s">
        <v>1828</v>
      </c>
      <c r="B2513" s="99" t="s">
        <v>1544</v>
      </c>
      <c r="C2513" s="127">
        <v>58520210849</v>
      </c>
      <c r="D2513" s="288">
        <v>42730</v>
      </c>
      <c r="E2513" s="301">
        <v>9.4700000000000006</v>
      </c>
      <c r="F2513" s="315">
        <v>10000</v>
      </c>
      <c r="G2513" s="316">
        <v>94700</v>
      </c>
      <c r="H2513" s="306">
        <v>0</v>
      </c>
      <c r="I2513" s="301">
        <v>0</v>
      </c>
      <c r="J2513" s="333">
        <v>10000</v>
      </c>
      <c r="K2513" s="289">
        <v>94700</v>
      </c>
    </row>
    <row r="2514" spans="1:11" s="15" customFormat="1" outlineLevel="2" x14ac:dyDescent="0.3">
      <c r="A2514" s="98" t="s">
        <v>1828</v>
      </c>
      <c r="B2514" s="99" t="s">
        <v>1544</v>
      </c>
      <c r="C2514" s="127">
        <v>58520210849</v>
      </c>
      <c r="D2514" s="288">
        <v>42739</v>
      </c>
      <c r="E2514" s="301">
        <v>9.5500000000000007</v>
      </c>
      <c r="F2514" s="315">
        <v>0</v>
      </c>
      <c r="G2514" s="316">
        <v>0</v>
      </c>
      <c r="H2514" s="307">
        <v>10000</v>
      </c>
      <c r="I2514" s="328">
        <v>95500</v>
      </c>
      <c r="J2514" s="333">
        <v>-10000</v>
      </c>
      <c r="K2514" s="289">
        <v>-95500</v>
      </c>
    </row>
    <row r="2515" spans="1:11" s="15" customFormat="1" outlineLevel="2" x14ac:dyDescent="0.3">
      <c r="A2515" s="98" t="s">
        <v>1828</v>
      </c>
      <c r="B2515" s="99" t="s">
        <v>1544</v>
      </c>
      <c r="C2515" s="127">
        <v>58520210849</v>
      </c>
      <c r="D2515" s="288">
        <v>42747</v>
      </c>
      <c r="E2515" s="301">
        <v>12.6</v>
      </c>
      <c r="F2515" s="315">
        <v>10000</v>
      </c>
      <c r="G2515" s="316">
        <v>126000</v>
      </c>
      <c r="H2515" s="306">
        <v>0</v>
      </c>
      <c r="I2515" s="301">
        <v>0</v>
      </c>
      <c r="J2515" s="333">
        <v>10000</v>
      </c>
      <c r="K2515" s="289">
        <v>126000</v>
      </c>
    </row>
    <row r="2516" spans="1:11" s="15" customFormat="1" outlineLevel="2" x14ac:dyDescent="0.3">
      <c r="A2516" s="98" t="s">
        <v>1828</v>
      </c>
      <c r="B2516" s="99" t="s">
        <v>1544</v>
      </c>
      <c r="C2516" s="127">
        <v>58520210849</v>
      </c>
      <c r="D2516" s="288">
        <v>42747</v>
      </c>
      <c r="E2516" s="301">
        <v>12.7</v>
      </c>
      <c r="F2516" s="315">
        <v>0</v>
      </c>
      <c r="G2516" s="316">
        <v>0</v>
      </c>
      <c r="H2516" s="307">
        <v>10000</v>
      </c>
      <c r="I2516" s="328">
        <v>127000</v>
      </c>
      <c r="J2516" s="333">
        <v>-10000</v>
      </c>
      <c r="K2516" s="289">
        <v>-127000</v>
      </c>
    </row>
    <row r="2517" spans="1:11" s="15" customFormat="1" outlineLevel="2" x14ac:dyDescent="0.3">
      <c r="A2517" s="98" t="s">
        <v>1828</v>
      </c>
      <c r="B2517" s="99" t="s">
        <v>1544</v>
      </c>
      <c r="C2517" s="127">
        <v>58520210849</v>
      </c>
      <c r="D2517" s="288">
        <v>42748</v>
      </c>
      <c r="E2517" s="301">
        <v>12.4</v>
      </c>
      <c r="F2517" s="315">
        <v>5000</v>
      </c>
      <c r="G2517" s="316">
        <v>62000</v>
      </c>
      <c r="H2517" s="306">
        <v>0</v>
      </c>
      <c r="I2517" s="301">
        <v>0</v>
      </c>
      <c r="J2517" s="333">
        <v>5000</v>
      </c>
      <c r="K2517" s="289">
        <v>62000</v>
      </c>
    </row>
    <row r="2518" spans="1:11" s="15" customFormat="1" outlineLevel="2" x14ac:dyDescent="0.3">
      <c r="A2518" s="98" t="s">
        <v>1828</v>
      </c>
      <c r="B2518" s="99" t="s">
        <v>1544</v>
      </c>
      <c r="C2518" s="127">
        <v>58520210849</v>
      </c>
      <c r="D2518" s="288">
        <v>42748</v>
      </c>
      <c r="E2518" s="301">
        <v>12.45</v>
      </c>
      <c r="F2518" s="315">
        <v>5000</v>
      </c>
      <c r="G2518" s="316">
        <v>62250</v>
      </c>
      <c r="H2518" s="306">
        <v>0</v>
      </c>
      <c r="I2518" s="301">
        <v>0</v>
      </c>
      <c r="J2518" s="333">
        <v>5000</v>
      </c>
      <c r="K2518" s="289">
        <v>62250</v>
      </c>
    </row>
    <row r="2519" spans="1:11" s="15" customFormat="1" outlineLevel="2" x14ac:dyDescent="0.3">
      <c r="A2519" s="98" t="s">
        <v>1828</v>
      </c>
      <c r="B2519" s="99" t="s">
        <v>1544</v>
      </c>
      <c r="C2519" s="127">
        <v>58520210849</v>
      </c>
      <c r="D2519" s="288">
        <v>42748</v>
      </c>
      <c r="E2519" s="301">
        <v>12.6</v>
      </c>
      <c r="F2519" s="315">
        <v>0</v>
      </c>
      <c r="G2519" s="316">
        <v>0</v>
      </c>
      <c r="H2519" s="307">
        <v>10000</v>
      </c>
      <c r="I2519" s="328">
        <v>126000</v>
      </c>
      <c r="J2519" s="333">
        <v>-10000</v>
      </c>
      <c r="K2519" s="289">
        <v>-126000</v>
      </c>
    </row>
    <row r="2520" spans="1:11" s="15" customFormat="1" outlineLevel="2" x14ac:dyDescent="0.3">
      <c r="A2520" s="98" t="s">
        <v>1828</v>
      </c>
      <c r="B2520" s="99" t="s">
        <v>1544</v>
      </c>
      <c r="C2520" s="127">
        <v>58520210849</v>
      </c>
      <c r="D2520" s="288">
        <v>42759</v>
      </c>
      <c r="E2520" s="301">
        <v>15.95</v>
      </c>
      <c r="F2520" s="315">
        <v>2000</v>
      </c>
      <c r="G2520" s="316">
        <v>31900</v>
      </c>
      <c r="H2520" s="306">
        <v>0</v>
      </c>
      <c r="I2520" s="301">
        <v>0</v>
      </c>
      <c r="J2520" s="333">
        <v>2000</v>
      </c>
      <c r="K2520" s="289">
        <v>31900</v>
      </c>
    </row>
    <row r="2521" spans="1:11" s="15" customFormat="1" outlineLevel="2" x14ac:dyDescent="0.3">
      <c r="A2521" s="98" t="s">
        <v>1828</v>
      </c>
      <c r="B2521" s="99" t="s">
        <v>1544</v>
      </c>
      <c r="C2521" s="127">
        <v>58520210849</v>
      </c>
      <c r="D2521" s="288">
        <v>42759</v>
      </c>
      <c r="E2521" s="301">
        <v>16.100000000000001</v>
      </c>
      <c r="F2521" s="315">
        <v>0</v>
      </c>
      <c r="G2521" s="316">
        <v>0</v>
      </c>
      <c r="H2521" s="307">
        <v>2000</v>
      </c>
      <c r="I2521" s="328">
        <v>32200</v>
      </c>
      <c r="J2521" s="333">
        <v>-2000</v>
      </c>
      <c r="K2521" s="289">
        <v>-32200</v>
      </c>
    </row>
    <row r="2522" spans="1:11" s="15" customFormat="1" outlineLevel="2" x14ac:dyDescent="0.3">
      <c r="A2522" s="98" t="s">
        <v>1828</v>
      </c>
      <c r="B2522" s="99" t="s">
        <v>1544</v>
      </c>
      <c r="C2522" s="127">
        <v>58520210849</v>
      </c>
      <c r="D2522" s="288">
        <v>42780</v>
      </c>
      <c r="E2522" s="301">
        <v>17.7</v>
      </c>
      <c r="F2522" s="315">
        <v>0</v>
      </c>
      <c r="G2522" s="316">
        <v>0</v>
      </c>
      <c r="H2522" s="307">
        <v>884000</v>
      </c>
      <c r="I2522" s="328">
        <v>15646800</v>
      </c>
      <c r="J2522" s="333">
        <v>-884000</v>
      </c>
      <c r="K2522" s="289">
        <v>-15646800</v>
      </c>
    </row>
    <row r="2523" spans="1:11" s="15" customFormat="1" outlineLevel="2" x14ac:dyDescent="0.3">
      <c r="A2523" s="98" t="s">
        <v>1828</v>
      </c>
      <c r="B2523" s="99" t="s">
        <v>1544</v>
      </c>
      <c r="C2523" s="127">
        <v>58520210849</v>
      </c>
      <c r="D2523" s="288">
        <v>42780</v>
      </c>
      <c r="E2523" s="301">
        <v>17.75</v>
      </c>
      <c r="F2523" s="315">
        <v>0</v>
      </c>
      <c r="G2523" s="316">
        <v>0</v>
      </c>
      <c r="H2523" s="307">
        <v>599000</v>
      </c>
      <c r="I2523" s="328">
        <v>10632250</v>
      </c>
      <c r="J2523" s="333">
        <v>-599000</v>
      </c>
      <c r="K2523" s="289">
        <v>-10632250</v>
      </c>
    </row>
    <row r="2524" spans="1:11" s="15" customFormat="1" outlineLevel="2" x14ac:dyDescent="0.3">
      <c r="A2524" s="98" t="s">
        <v>1828</v>
      </c>
      <c r="B2524" s="99" t="s">
        <v>1544</v>
      </c>
      <c r="C2524" s="127">
        <v>58520210849</v>
      </c>
      <c r="D2524" s="288">
        <v>42780</v>
      </c>
      <c r="E2524" s="301">
        <v>17.850000000000001</v>
      </c>
      <c r="F2524" s="315">
        <v>0</v>
      </c>
      <c r="G2524" s="316">
        <v>0</v>
      </c>
      <c r="H2524" s="307">
        <v>212000</v>
      </c>
      <c r="I2524" s="328">
        <v>3784200</v>
      </c>
      <c r="J2524" s="333">
        <v>-212000</v>
      </c>
      <c r="K2524" s="289">
        <v>-3784200</v>
      </c>
    </row>
    <row r="2525" spans="1:11" s="15" customFormat="1" outlineLevel="2" x14ac:dyDescent="0.3">
      <c r="A2525" s="98" t="s">
        <v>1828</v>
      </c>
      <c r="B2525" s="99" t="s">
        <v>1544</v>
      </c>
      <c r="C2525" s="127">
        <v>58520210849</v>
      </c>
      <c r="D2525" s="288">
        <v>42780</v>
      </c>
      <c r="E2525" s="301">
        <v>17.899999999999999</v>
      </c>
      <c r="F2525" s="315">
        <v>0</v>
      </c>
      <c r="G2525" s="316">
        <v>0</v>
      </c>
      <c r="H2525" s="307">
        <v>5000</v>
      </c>
      <c r="I2525" s="328">
        <v>89500</v>
      </c>
      <c r="J2525" s="333">
        <v>-5000</v>
      </c>
      <c r="K2525" s="289">
        <v>-89500</v>
      </c>
    </row>
    <row r="2526" spans="1:11" s="15" customFormat="1" outlineLevel="2" x14ac:dyDescent="0.3">
      <c r="A2526" s="98" t="s">
        <v>1828</v>
      </c>
      <c r="B2526" s="99" t="s">
        <v>1544</v>
      </c>
      <c r="C2526" s="127">
        <v>58520210849</v>
      </c>
      <c r="D2526" s="288">
        <v>42780</v>
      </c>
      <c r="E2526" s="301">
        <v>18</v>
      </c>
      <c r="F2526" s="315">
        <v>0</v>
      </c>
      <c r="G2526" s="316">
        <v>0</v>
      </c>
      <c r="H2526" s="307">
        <v>130000</v>
      </c>
      <c r="I2526" s="328">
        <v>2340000</v>
      </c>
      <c r="J2526" s="333">
        <v>-130000</v>
      </c>
      <c r="K2526" s="289">
        <v>-2340000</v>
      </c>
    </row>
    <row r="2527" spans="1:11" s="15" customFormat="1" outlineLevel="2" x14ac:dyDescent="0.3">
      <c r="A2527" s="98" t="s">
        <v>1828</v>
      </c>
      <c r="B2527" s="99" t="s">
        <v>1544</v>
      </c>
      <c r="C2527" s="127">
        <v>58520210849</v>
      </c>
      <c r="D2527" s="288">
        <v>42781</v>
      </c>
      <c r="E2527" s="301">
        <v>16.75</v>
      </c>
      <c r="F2527" s="315">
        <v>0</v>
      </c>
      <c r="G2527" s="316">
        <v>0</v>
      </c>
      <c r="H2527" s="307">
        <v>950000</v>
      </c>
      <c r="I2527" s="328">
        <v>15912500</v>
      </c>
      <c r="J2527" s="333">
        <v>-950000</v>
      </c>
      <c r="K2527" s="289">
        <v>-15912500</v>
      </c>
    </row>
    <row r="2528" spans="1:11" s="15" customFormat="1" outlineLevel="2" x14ac:dyDescent="0.3">
      <c r="A2528" s="98" t="s">
        <v>1828</v>
      </c>
      <c r="B2528" s="99" t="s">
        <v>1544</v>
      </c>
      <c r="C2528" s="127">
        <v>58520210849</v>
      </c>
      <c r="D2528" s="288">
        <v>42781</v>
      </c>
      <c r="E2528" s="301">
        <v>16.8</v>
      </c>
      <c r="F2528" s="315">
        <v>0</v>
      </c>
      <c r="G2528" s="316">
        <v>0</v>
      </c>
      <c r="H2528" s="307">
        <v>1814000</v>
      </c>
      <c r="I2528" s="328">
        <v>30475200</v>
      </c>
      <c r="J2528" s="333">
        <v>-1814000</v>
      </c>
      <c r="K2528" s="289">
        <v>-30475200</v>
      </c>
    </row>
    <row r="2529" spans="1:11" s="15" customFormat="1" outlineLevel="2" x14ac:dyDescent="0.3">
      <c r="A2529" s="98" t="s">
        <v>1828</v>
      </c>
      <c r="B2529" s="99" t="s">
        <v>1544</v>
      </c>
      <c r="C2529" s="127">
        <v>58520210849</v>
      </c>
      <c r="D2529" s="288">
        <v>42781</v>
      </c>
      <c r="E2529" s="301">
        <v>16.850000000000001</v>
      </c>
      <c r="F2529" s="315">
        <v>0</v>
      </c>
      <c r="G2529" s="316">
        <v>0</v>
      </c>
      <c r="H2529" s="307">
        <v>1039000</v>
      </c>
      <c r="I2529" s="328">
        <v>17507150</v>
      </c>
      <c r="J2529" s="333">
        <v>-1039000</v>
      </c>
      <c r="K2529" s="289">
        <v>-17507150</v>
      </c>
    </row>
    <row r="2530" spans="1:11" s="15" customFormat="1" ht="16.8" outlineLevel="2" thickBot="1" x14ac:dyDescent="0.35">
      <c r="A2530" s="98" t="s">
        <v>1828</v>
      </c>
      <c r="B2530" s="99" t="s">
        <v>1544</v>
      </c>
      <c r="C2530" s="127">
        <v>58520210849</v>
      </c>
      <c r="D2530" s="288">
        <v>42781</v>
      </c>
      <c r="E2530" s="301">
        <v>16.899999999999999</v>
      </c>
      <c r="F2530" s="315">
        <v>0</v>
      </c>
      <c r="G2530" s="316">
        <v>0</v>
      </c>
      <c r="H2530" s="307">
        <v>1197000</v>
      </c>
      <c r="I2530" s="328">
        <v>20229300</v>
      </c>
      <c r="J2530" s="333">
        <v>-1197000</v>
      </c>
      <c r="K2530" s="289">
        <v>-20229300</v>
      </c>
    </row>
    <row r="2531" spans="1:11" s="15" customFormat="1" ht="16.8" outlineLevel="1" thickBot="1" x14ac:dyDescent="0.35">
      <c r="A2531" s="292"/>
      <c r="B2531" s="293" t="s">
        <v>1835</v>
      </c>
      <c r="C2531" s="294"/>
      <c r="D2531" s="295"/>
      <c r="E2531" s="303"/>
      <c r="F2531" s="319">
        <f t="shared" ref="F2531:K2531" si="21">SUBTOTAL(9,F2486:F2530)</f>
        <v>6872000</v>
      </c>
      <c r="G2531" s="320">
        <f t="shared" si="21"/>
        <v>54029710</v>
      </c>
      <c r="H2531" s="309">
        <f t="shared" si="21"/>
        <v>6872000</v>
      </c>
      <c r="I2531" s="330">
        <f t="shared" si="21"/>
        <v>117080500</v>
      </c>
      <c r="J2531" s="335">
        <f t="shared" si="21"/>
        <v>0</v>
      </c>
      <c r="K2531" s="296">
        <f t="shared" si="21"/>
        <v>-63050790</v>
      </c>
    </row>
    <row r="2532" spans="1:11" s="15" customFormat="1" outlineLevel="2" x14ac:dyDescent="0.3">
      <c r="A2532" s="98" t="s">
        <v>1828</v>
      </c>
      <c r="B2532" s="99" t="s">
        <v>1836</v>
      </c>
      <c r="C2532" s="127" t="s">
        <v>1837</v>
      </c>
      <c r="D2532" s="288">
        <v>42661</v>
      </c>
      <c r="E2532" s="301">
        <v>7.64</v>
      </c>
      <c r="F2532" s="315">
        <v>200000</v>
      </c>
      <c r="G2532" s="316">
        <v>1528000</v>
      </c>
      <c r="H2532" s="306">
        <v>0</v>
      </c>
      <c r="I2532" s="301">
        <v>0</v>
      </c>
      <c r="J2532" s="333">
        <v>200000</v>
      </c>
      <c r="K2532" s="289">
        <v>1528000</v>
      </c>
    </row>
    <row r="2533" spans="1:11" s="15" customFormat="1" outlineLevel="2" x14ac:dyDescent="0.3">
      <c r="A2533" s="98" t="s">
        <v>1828</v>
      </c>
      <c r="B2533" s="99" t="s">
        <v>1836</v>
      </c>
      <c r="C2533" s="127" t="s">
        <v>1837</v>
      </c>
      <c r="D2533" s="288">
        <v>42661</v>
      </c>
      <c r="E2533" s="301">
        <v>7.65</v>
      </c>
      <c r="F2533" s="315">
        <v>100000</v>
      </c>
      <c r="G2533" s="316">
        <v>765000</v>
      </c>
      <c r="H2533" s="306">
        <v>0</v>
      </c>
      <c r="I2533" s="301">
        <v>0</v>
      </c>
      <c r="J2533" s="333">
        <v>100000</v>
      </c>
      <c r="K2533" s="289">
        <v>765000</v>
      </c>
    </row>
    <row r="2534" spans="1:11" s="15" customFormat="1" outlineLevel="2" x14ac:dyDescent="0.3">
      <c r="A2534" s="98" t="s">
        <v>1828</v>
      </c>
      <c r="B2534" s="99" t="s">
        <v>1836</v>
      </c>
      <c r="C2534" s="127" t="s">
        <v>1837</v>
      </c>
      <c r="D2534" s="288">
        <v>42661</v>
      </c>
      <c r="E2534" s="301">
        <v>7.66</v>
      </c>
      <c r="F2534" s="315">
        <v>300000</v>
      </c>
      <c r="G2534" s="316">
        <v>2298000</v>
      </c>
      <c r="H2534" s="306">
        <v>0</v>
      </c>
      <c r="I2534" s="301">
        <v>0</v>
      </c>
      <c r="J2534" s="333">
        <v>300000</v>
      </c>
      <c r="K2534" s="289">
        <v>2298000</v>
      </c>
    </row>
    <row r="2535" spans="1:11" s="15" customFormat="1" outlineLevel="2" x14ac:dyDescent="0.3">
      <c r="A2535" s="98" t="s">
        <v>1828</v>
      </c>
      <c r="B2535" s="99" t="s">
        <v>1836</v>
      </c>
      <c r="C2535" s="127" t="s">
        <v>1837</v>
      </c>
      <c r="D2535" s="288">
        <v>42661</v>
      </c>
      <c r="E2535" s="301">
        <v>7.86</v>
      </c>
      <c r="F2535" s="315">
        <v>600000</v>
      </c>
      <c r="G2535" s="316">
        <v>4716000</v>
      </c>
      <c r="H2535" s="306">
        <v>0</v>
      </c>
      <c r="I2535" s="301">
        <v>0</v>
      </c>
      <c r="J2535" s="333">
        <v>600000</v>
      </c>
      <c r="K2535" s="289">
        <v>4716000</v>
      </c>
    </row>
    <row r="2536" spans="1:11" s="15" customFormat="1" outlineLevel="2" x14ac:dyDescent="0.3">
      <c r="A2536" s="98" t="s">
        <v>1828</v>
      </c>
      <c r="B2536" s="99" t="s">
        <v>1836</v>
      </c>
      <c r="C2536" s="127" t="s">
        <v>1837</v>
      </c>
      <c r="D2536" s="288">
        <v>42661</v>
      </c>
      <c r="E2536" s="301">
        <v>7.92</v>
      </c>
      <c r="F2536" s="315">
        <v>171000</v>
      </c>
      <c r="G2536" s="316">
        <v>1354320</v>
      </c>
      <c r="H2536" s="306">
        <v>0</v>
      </c>
      <c r="I2536" s="301">
        <v>0</v>
      </c>
      <c r="J2536" s="333">
        <v>171000</v>
      </c>
      <c r="K2536" s="289">
        <v>1354320</v>
      </c>
    </row>
    <row r="2537" spans="1:11" s="15" customFormat="1" outlineLevel="2" x14ac:dyDescent="0.3">
      <c r="A2537" s="98" t="s">
        <v>1828</v>
      </c>
      <c r="B2537" s="99" t="s">
        <v>1836</v>
      </c>
      <c r="C2537" s="127" t="s">
        <v>1837</v>
      </c>
      <c r="D2537" s="288">
        <v>42661</v>
      </c>
      <c r="E2537" s="301">
        <v>7.93</v>
      </c>
      <c r="F2537" s="315">
        <v>113000</v>
      </c>
      <c r="G2537" s="316">
        <v>896090</v>
      </c>
      <c r="H2537" s="306">
        <v>0</v>
      </c>
      <c r="I2537" s="301">
        <v>0</v>
      </c>
      <c r="J2537" s="333">
        <v>113000</v>
      </c>
      <c r="K2537" s="289">
        <v>896090</v>
      </c>
    </row>
    <row r="2538" spans="1:11" s="15" customFormat="1" outlineLevel="2" x14ac:dyDescent="0.3">
      <c r="A2538" s="98" t="s">
        <v>1828</v>
      </c>
      <c r="B2538" s="99" t="s">
        <v>1836</v>
      </c>
      <c r="C2538" s="127" t="s">
        <v>1837</v>
      </c>
      <c r="D2538" s="288">
        <v>42661</v>
      </c>
      <c r="E2538" s="301">
        <v>7.95</v>
      </c>
      <c r="F2538" s="315">
        <v>200000</v>
      </c>
      <c r="G2538" s="316">
        <v>1590000</v>
      </c>
      <c r="H2538" s="306">
        <v>0</v>
      </c>
      <c r="I2538" s="301">
        <v>0</v>
      </c>
      <c r="J2538" s="333">
        <v>200000</v>
      </c>
      <c r="K2538" s="289">
        <v>1590000</v>
      </c>
    </row>
    <row r="2539" spans="1:11" s="15" customFormat="1" outlineLevel="2" x14ac:dyDescent="0.3">
      <c r="A2539" s="98" t="s">
        <v>1828</v>
      </c>
      <c r="B2539" s="99" t="s">
        <v>1836</v>
      </c>
      <c r="C2539" s="127" t="s">
        <v>1837</v>
      </c>
      <c r="D2539" s="288">
        <v>42661</v>
      </c>
      <c r="E2539" s="301">
        <v>8.02</v>
      </c>
      <c r="F2539" s="315">
        <v>12000</v>
      </c>
      <c r="G2539" s="316">
        <v>96240</v>
      </c>
      <c r="H2539" s="306">
        <v>0</v>
      </c>
      <c r="I2539" s="301">
        <v>0</v>
      </c>
      <c r="J2539" s="333">
        <v>12000</v>
      </c>
      <c r="K2539" s="289">
        <v>96240</v>
      </c>
    </row>
    <row r="2540" spans="1:11" s="15" customFormat="1" outlineLevel="2" x14ac:dyDescent="0.3">
      <c r="A2540" s="98" t="s">
        <v>1828</v>
      </c>
      <c r="B2540" s="99" t="s">
        <v>1836</v>
      </c>
      <c r="C2540" s="127" t="s">
        <v>1837</v>
      </c>
      <c r="D2540" s="288">
        <v>42661</v>
      </c>
      <c r="E2540" s="301">
        <v>8.0500000000000007</v>
      </c>
      <c r="F2540" s="315">
        <v>4000</v>
      </c>
      <c r="G2540" s="316">
        <v>32200</v>
      </c>
      <c r="H2540" s="306">
        <v>0</v>
      </c>
      <c r="I2540" s="301">
        <v>0</v>
      </c>
      <c r="J2540" s="333">
        <v>4000</v>
      </c>
      <c r="K2540" s="289">
        <v>32200</v>
      </c>
    </row>
    <row r="2541" spans="1:11" s="15" customFormat="1" outlineLevel="2" x14ac:dyDescent="0.3">
      <c r="A2541" s="98" t="s">
        <v>1828</v>
      </c>
      <c r="B2541" s="99" t="s">
        <v>1836</v>
      </c>
      <c r="C2541" s="127" t="s">
        <v>1837</v>
      </c>
      <c r="D2541" s="288">
        <v>42661</v>
      </c>
      <c r="E2541" s="301">
        <v>8.07</v>
      </c>
      <c r="F2541" s="315">
        <v>200000</v>
      </c>
      <c r="G2541" s="316">
        <v>1614000</v>
      </c>
      <c r="H2541" s="306">
        <v>0</v>
      </c>
      <c r="I2541" s="301">
        <v>0</v>
      </c>
      <c r="J2541" s="333">
        <v>200000</v>
      </c>
      <c r="K2541" s="289">
        <v>1614000</v>
      </c>
    </row>
    <row r="2542" spans="1:11" s="15" customFormat="1" outlineLevel="2" x14ac:dyDescent="0.3">
      <c r="A2542" s="98" t="s">
        <v>1828</v>
      </c>
      <c r="B2542" s="99" t="s">
        <v>1836</v>
      </c>
      <c r="C2542" s="127" t="s">
        <v>1837</v>
      </c>
      <c r="D2542" s="288">
        <v>42661</v>
      </c>
      <c r="E2542" s="301">
        <v>8.08</v>
      </c>
      <c r="F2542" s="315">
        <v>400000</v>
      </c>
      <c r="G2542" s="316">
        <v>3232000</v>
      </c>
      <c r="H2542" s="306">
        <v>0</v>
      </c>
      <c r="I2542" s="301">
        <v>0</v>
      </c>
      <c r="J2542" s="333">
        <v>400000</v>
      </c>
      <c r="K2542" s="289">
        <v>3232000</v>
      </c>
    </row>
    <row r="2543" spans="1:11" s="15" customFormat="1" outlineLevel="2" x14ac:dyDescent="0.3">
      <c r="A2543" s="98" t="s">
        <v>1828</v>
      </c>
      <c r="B2543" s="99" t="s">
        <v>1836</v>
      </c>
      <c r="C2543" s="127" t="s">
        <v>1837</v>
      </c>
      <c r="D2543" s="288">
        <v>42661</v>
      </c>
      <c r="E2543" s="301">
        <v>8.1</v>
      </c>
      <c r="F2543" s="315">
        <v>400000</v>
      </c>
      <c r="G2543" s="316">
        <v>3240000</v>
      </c>
      <c r="H2543" s="306">
        <v>0</v>
      </c>
      <c r="I2543" s="301">
        <v>0</v>
      </c>
      <c r="J2543" s="333">
        <v>400000</v>
      </c>
      <c r="K2543" s="289">
        <v>3240000</v>
      </c>
    </row>
    <row r="2544" spans="1:11" s="15" customFormat="1" outlineLevel="2" x14ac:dyDescent="0.3">
      <c r="A2544" s="98" t="s">
        <v>1828</v>
      </c>
      <c r="B2544" s="99" t="s">
        <v>1836</v>
      </c>
      <c r="C2544" s="127" t="s">
        <v>1837</v>
      </c>
      <c r="D2544" s="288">
        <v>42780</v>
      </c>
      <c r="E2544" s="301">
        <v>18</v>
      </c>
      <c r="F2544" s="315">
        <v>0</v>
      </c>
      <c r="G2544" s="316">
        <v>0</v>
      </c>
      <c r="H2544" s="307">
        <v>2181000</v>
      </c>
      <c r="I2544" s="328">
        <v>39258000</v>
      </c>
      <c r="J2544" s="333">
        <v>-2181000</v>
      </c>
      <c r="K2544" s="289">
        <v>-39258000</v>
      </c>
    </row>
    <row r="2545" spans="1:11" s="15" customFormat="1" ht="16.8" outlineLevel="2" thickBot="1" x14ac:dyDescent="0.35">
      <c r="A2545" s="98" t="s">
        <v>1828</v>
      </c>
      <c r="B2545" s="99" t="s">
        <v>1836</v>
      </c>
      <c r="C2545" s="127" t="s">
        <v>1837</v>
      </c>
      <c r="D2545" s="288">
        <v>42780</v>
      </c>
      <c r="E2545" s="301">
        <v>18.05</v>
      </c>
      <c r="F2545" s="315">
        <v>0</v>
      </c>
      <c r="G2545" s="316">
        <v>0</v>
      </c>
      <c r="H2545" s="307">
        <v>519000</v>
      </c>
      <c r="I2545" s="328">
        <v>9367950</v>
      </c>
      <c r="J2545" s="333">
        <v>-519000</v>
      </c>
      <c r="K2545" s="289">
        <v>-9367950</v>
      </c>
    </row>
    <row r="2546" spans="1:11" s="15" customFormat="1" ht="16.8" outlineLevel="1" thickBot="1" x14ac:dyDescent="0.35">
      <c r="A2546" s="292"/>
      <c r="B2546" s="293" t="s">
        <v>1838</v>
      </c>
      <c r="C2546" s="294"/>
      <c r="D2546" s="295"/>
      <c r="E2546" s="303"/>
      <c r="F2546" s="319">
        <f t="shared" ref="F2546:K2546" si="22">SUBTOTAL(9,F2532:F2545)</f>
        <v>2700000</v>
      </c>
      <c r="G2546" s="320">
        <f t="shared" si="22"/>
        <v>21361850</v>
      </c>
      <c r="H2546" s="309">
        <f t="shared" si="22"/>
        <v>2700000</v>
      </c>
      <c r="I2546" s="330">
        <f t="shared" si="22"/>
        <v>48625950</v>
      </c>
      <c r="J2546" s="335">
        <f t="shared" si="22"/>
        <v>0</v>
      </c>
      <c r="K2546" s="296">
        <f t="shared" si="22"/>
        <v>-27264100</v>
      </c>
    </row>
    <row r="2547" spans="1:11" s="15" customFormat="1" outlineLevel="2" x14ac:dyDescent="0.3">
      <c r="A2547" s="98" t="s">
        <v>1828</v>
      </c>
      <c r="B2547" s="99" t="s">
        <v>1839</v>
      </c>
      <c r="C2547" s="127" t="s">
        <v>1840</v>
      </c>
      <c r="D2547" s="288">
        <v>42661</v>
      </c>
      <c r="E2547" s="301">
        <v>8.02</v>
      </c>
      <c r="F2547" s="315">
        <v>117000</v>
      </c>
      <c r="G2547" s="316">
        <v>938340</v>
      </c>
      <c r="H2547" s="306">
        <v>0</v>
      </c>
      <c r="I2547" s="301">
        <v>0</v>
      </c>
      <c r="J2547" s="333">
        <v>117000</v>
      </c>
      <c r="K2547" s="289">
        <v>938340</v>
      </c>
    </row>
    <row r="2548" spans="1:11" s="15" customFormat="1" outlineLevel="2" x14ac:dyDescent="0.3">
      <c r="A2548" s="98" t="s">
        <v>1828</v>
      </c>
      <c r="B2548" s="99" t="s">
        <v>1839</v>
      </c>
      <c r="C2548" s="127" t="s">
        <v>1840</v>
      </c>
      <c r="D2548" s="288">
        <v>42661</v>
      </c>
      <c r="E2548" s="301">
        <v>8.0299999999999994</v>
      </c>
      <c r="F2548" s="315">
        <v>676000</v>
      </c>
      <c r="G2548" s="316">
        <v>5428280</v>
      </c>
      <c r="H2548" s="306">
        <v>0</v>
      </c>
      <c r="I2548" s="301">
        <v>0</v>
      </c>
      <c r="J2548" s="333">
        <v>676000</v>
      </c>
      <c r="K2548" s="289">
        <v>5428280</v>
      </c>
    </row>
    <row r="2549" spans="1:11" s="15" customFormat="1" ht="16.8" outlineLevel="2" thickBot="1" x14ac:dyDescent="0.35">
      <c r="A2549" s="98" t="s">
        <v>1828</v>
      </c>
      <c r="B2549" s="99" t="s">
        <v>1839</v>
      </c>
      <c r="C2549" s="127" t="s">
        <v>1840</v>
      </c>
      <c r="D2549" s="288">
        <v>42780</v>
      </c>
      <c r="E2549" s="301">
        <v>18</v>
      </c>
      <c r="F2549" s="315">
        <v>0</v>
      </c>
      <c r="G2549" s="316">
        <v>0</v>
      </c>
      <c r="H2549" s="307">
        <v>793000</v>
      </c>
      <c r="I2549" s="328">
        <v>14274000</v>
      </c>
      <c r="J2549" s="333">
        <v>-793000</v>
      </c>
      <c r="K2549" s="289">
        <v>-14274000</v>
      </c>
    </row>
    <row r="2550" spans="1:11" s="15" customFormat="1" ht="16.8" outlineLevel="1" thickBot="1" x14ac:dyDescent="0.35">
      <c r="A2550" s="292"/>
      <c r="B2550" s="293" t="s">
        <v>1841</v>
      </c>
      <c r="C2550" s="294"/>
      <c r="D2550" s="295"/>
      <c r="E2550" s="303"/>
      <c r="F2550" s="319">
        <f t="shared" ref="F2550:K2550" si="23">SUBTOTAL(9,F2547:F2549)</f>
        <v>793000</v>
      </c>
      <c r="G2550" s="320">
        <f t="shared" si="23"/>
        <v>6366620</v>
      </c>
      <c r="H2550" s="309">
        <f t="shared" si="23"/>
        <v>793000</v>
      </c>
      <c r="I2550" s="330">
        <f t="shared" si="23"/>
        <v>14274000</v>
      </c>
      <c r="J2550" s="335">
        <f t="shared" si="23"/>
        <v>0</v>
      </c>
      <c r="K2550" s="296">
        <f t="shared" si="23"/>
        <v>-7907380</v>
      </c>
    </row>
    <row r="2551" spans="1:11" s="15" customFormat="1" outlineLevel="2" x14ac:dyDescent="0.3">
      <c r="A2551" s="98" t="s">
        <v>1842</v>
      </c>
      <c r="B2551" s="99" t="s">
        <v>452</v>
      </c>
      <c r="C2551" s="127" t="s">
        <v>1843</v>
      </c>
      <c r="D2551" s="288">
        <v>42642</v>
      </c>
      <c r="E2551" s="301">
        <v>8.61</v>
      </c>
      <c r="F2551" s="315">
        <v>3959000</v>
      </c>
      <c r="G2551" s="316">
        <v>34086990</v>
      </c>
      <c r="H2551" s="306">
        <v>0</v>
      </c>
      <c r="I2551" s="301">
        <v>0</v>
      </c>
      <c r="J2551" s="333">
        <v>3959000</v>
      </c>
      <c r="K2551" s="289">
        <v>34086990</v>
      </c>
    </row>
    <row r="2552" spans="1:11" s="15" customFormat="1" outlineLevel="2" x14ac:dyDescent="0.3">
      <c r="A2552" s="98" t="s">
        <v>1842</v>
      </c>
      <c r="B2552" s="99" t="s">
        <v>452</v>
      </c>
      <c r="C2552" s="127" t="s">
        <v>1843</v>
      </c>
      <c r="D2552" s="288">
        <v>42642</v>
      </c>
      <c r="E2552" s="301">
        <v>8.6300000000000008</v>
      </c>
      <c r="F2552" s="315">
        <v>1841000</v>
      </c>
      <c r="G2552" s="316">
        <v>15887830</v>
      </c>
      <c r="H2552" s="306">
        <v>0</v>
      </c>
      <c r="I2552" s="301">
        <v>0</v>
      </c>
      <c r="J2552" s="333">
        <v>1841000</v>
      </c>
      <c r="K2552" s="289">
        <v>15887830</v>
      </c>
    </row>
    <row r="2553" spans="1:11" s="15" customFormat="1" ht="16.8" outlineLevel="2" thickBot="1" x14ac:dyDescent="0.35">
      <c r="A2553" s="98" t="s">
        <v>1842</v>
      </c>
      <c r="B2553" s="99" t="s">
        <v>452</v>
      </c>
      <c r="C2553" s="127" t="s">
        <v>1843</v>
      </c>
      <c r="D2553" s="288">
        <v>42752</v>
      </c>
      <c r="E2553" s="301">
        <v>12.8</v>
      </c>
      <c r="F2553" s="315">
        <v>0</v>
      </c>
      <c r="G2553" s="316">
        <v>0</v>
      </c>
      <c r="H2553" s="307">
        <v>5800000</v>
      </c>
      <c r="I2553" s="328">
        <v>74240000</v>
      </c>
      <c r="J2553" s="333">
        <v>-5800000</v>
      </c>
      <c r="K2553" s="289">
        <v>-74240000</v>
      </c>
    </row>
    <row r="2554" spans="1:11" s="15" customFormat="1" ht="16.8" outlineLevel="1" thickBot="1" x14ac:dyDescent="0.35">
      <c r="A2554" s="292"/>
      <c r="B2554" s="293" t="s">
        <v>1844</v>
      </c>
      <c r="C2554" s="294"/>
      <c r="D2554" s="295"/>
      <c r="E2554" s="303"/>
      <c r="F2554" s="319">
        <f t="shared" ref="F2554:K2554" si="24">SUBTOTAL(9,F2551:F2553)</f>
        <v>5800000</v>
      </c>
      <c r="G2554" s="320">
        <f t="shared" si="24"/>
        <v>49974820</v>
      </c>
      <c r="H2554" s="309">
        <f t="shared" si="24"/>
        <v>5800000</v>
      </c>
      <c r="I2554" s="330">
        <f t="shared" si="24"/>
        <v>74240000</v>
      </c>
      <c r="J2554" s="335">
        <f t="shared" si="24"/>
        <v>0</v>
      </c>
      <c r="K2554" s="296">
        <f t="shared" si="24"/>
        <v>-24265180</v>
      </c>
    </row>
    <row r="2555" spans="1:11" s="15" customFormat="1" outlineLevel="2" x14ac:dyDescent="0.3">
      <c r="A2555" s="98" t="s">
        <v>1845</v>
      </c>
      <c r="B2555" s="99" t="s">
        <v>279</v>
      </c>
      <c r="C2555" s="127" t="s">
        <v>1846</v>
      </c>
      <c r="D2555" s="288">
        <v>42623</v>
      </c>
      <c r="E2555" s="301">
        <v>6.14</v>
      </c>
      <c r="F2555" s="315">
        <v>169000</v>
      </c>
      <c r="G2555" s="316">
        <v>1037660</v>
      </c>
      <c r="H2555" s="306">
        <v>0</v>
      </c>
      <c r="I2555" s="301">
        <v>0</v>
      </c>
      <c r="J2555" s="333">
        <v>169000</v>
      </c>
      <c r="K2555" s="289">
        <v>1037660</v>
      </c>
    </row>
    <row r="2556" spans="1:11" s="15" customFormat="1" outlineLevel="2" x14ac:dyDescent="0.3">
      <c r="A2556" s="98" t="s">
        <v>1845</v>
      </c>
      <c r="B2556" s="99" t="s">
        <v>279</v>
      </c>
      <c r="C2556" s="127" t="s">
        <v>1846</v>
      </c>
      <c r="D2556" s="288">
        <v>42623</v>
      </c>
      <c r="E2556" s="301">
        <v>6.15</v>
      </c>
      <c r="F2556" s="315">
        <v>400000</v>
      </c>
      <c r="G2556" s="316">
        <v>2460000</v>
      </c>
      <c r="H2556" s="306">
        <v>0</v>
      </c>
      <c r="I2556" s="301">
        <v>0</v>
      </c>
      <c r="J2556" s="333">
        <v>400000</v>
      </c>
      <c r="K2556" s="289">
        <v>2460000</v>
      </c>
    </row>
    <row r="2557" spans="1:11" s="15" customFormat="1" outlineLevel="2" x14ac:dyDescent="0.3">
      <c r="A2557" s="98" t="s">
        <v>1845</v>
      </c>
      <c r="B2557" s="99" t="s">
        <v>279</v>
      </c>
      <c r="C2557" s="127" t="s">
        <v>1846</v>
      </c>
      <c r="D2557" s="288">
        <v>42623</v>
      </c>
      <c r="E2557" s="301">
        <v>6.33</v>
      </c>
      <c r="F2557" s="315">
        <v>19000</v>
      </c>
      <c r="G2557" s="316">
        <v>120270</v>
      </c>
      <c r="H2557" s="306">
        <v>0</v>
      </c>
      <c r="I2557" s="301">
        <v>0</v>
      </c>
      <c r="J2557" s="333">
        <v>19000</v>
      </c>
      <c r="K2557" s="289">
        <v>120270</v>
      </c>
    </row>
    <row r="2558" spans="1:11" s="15" customFormat="1" outlineLevel="2" x14ac:dyDescent="0.3">
      <c r="A2558" s="98" t="s">
        <v>1845</v>
      </c>
      <c r="B2558" s="99" t="s">
        <v>279</v>
      </c>
      <c r="C2558" s="127" t="s">
        <v>1846</v>
      </c>
      <c r="D2558" s="288">
        <v>42623</v>
      </c>
      <c r="E2558" s="301">
        <v>6.34</v>
      </c>
      <c r="F2558" s="315">
        <v>118000</v>
      </c>
      <c r="G2558" s="316">
        <v>748120</v>
      </c>
      <c r="H2558" s="306">
        <v>0</v>
      </c>
      <c r="I2558" s="301">
        <v>0</v>
      </c>
      <c r="J2558" s="333">
        <v>118000</v>
      </c>
      <c r="K2558" s="289">
        <v>748120</v>
      </c>
    </row>
    <row r="2559" spans="1:11" s="15" customFormat="1" outlineLevel="2" x14ac:dyDescent="0.3">
      <c r="A2559" s="98" t="s">
        <v>1845</v>
      </c>
      <c r="B2559" s="99" t="s">
        <v>279</v>
      </c>
      <c r="C2559" s="127" t="s">
        <v>1846</v>
      </c>
      <c r="D2559" s="288">
        <v>42623</v>
      </c>
      <c r="E2559" s="301">
        <v>6.35</v>
      </c>
      <c r="F2559" s="315">
        <v>100000</v>
      </c>
      <c r="G2559" s="316">
        <v>635000</v>
      </c>
      <c r="H2559" s="306">
        <v>0</v>
      </c>
      <c r="I2559" s="301">
        <v>0</v>
      </c>
      <c r="J2559" s="333">
        <v>100000</v>
      </c>
      <c r="K2559" s="289">
        <v>635000</v>
      </c>
    </row>
    <row r="2560" spans="1:11" s="15" customFormat="1" outlineLevel="2" x14ac:dyDescent="0.3">
      <c r="A2560" s="98" t="s">
        <v>1845</v>
      </c>
      <c r="B2560" s="99" t="s">
        <v>279</v>
      </c>
      <c r="C2560" s="127" t="s">
        <v>1846</v>
      </c>
      <c r="D2560" s="288">
        <v>42625</v>
      </c>
      <c r="E2560" s="301">
        <v>6.32</v>
      </c>
      <c r="F2560" s="315">
        <v>100000</v>
      </c>
      <c r="G2560" s="316">
        <v>632000</v>
      </c>
      <c r="H2560" s="306">
        <v>0</v>
      </c>
      <c r="I2560" s="301">
        <v>0</v>
      </c>
      <c r="J2560" s="333">
        <v>100000</v>
      </c>
      <c r="K2560" s="289">
        <v>632000</v>
      </c>
    </row>
    <row r="2561" spans="1:11" s="15" customFormat="1" outlineLevel="2" x14ac:dyDescent="0.3">
      <c r="A2561" s="98" t="s">
        <v>1845</v>
      </c>
      <c r="B2561" s="99" t="s">
        <v>279</v>
      </c>
      <c r="C2561" s="127" t="s">
        <v>1846</v>
      </c>
      <c r="D2561" s="288">
        <v>42625</v>
      </c>
      <c r="E2561" s="301">
        <v>6.33</v>
      </c>
      <c r="F2561" s="315">
        <v>120000</v>
      </c>
      <c r="G2561" s="316">
        <v>759600</v>
      </c>
      <c r="H2561" s="306">
        <v>0</v>
      </c>
      <c r="I2561" s="301">
        <v>0</v>
      </c>
      <c r="J2561" s="333">
        <v>120000</v>
      </c>
      <c r="K2561" s="289">
        <v>759600</v>
      </c>
    </row>
    <row r="2562" spans="1:11" s="15" customFormat="1" outlineLevel="2" x14ac:dyDescent="0.3">
      <c r="A2562" s="98" t="s">
        <v>1845</v>
      </c>
      <c r="B2562" s="99" t="s">
        <v>279</v>
      </c>
      <c r="C2562" s="127" t="s">
        <v>1846</v>
      </c>
      <c r="D2562" s="288">
        <v>42625</v>
      </c>
      <c r="E2562" s="301">
        <v>6.34</v>
      </c>
      <c r="F2562" s="315">
        <v>101000</v>
      </c>
      <c r="G2562" s="316">
        <v>640340</v>
      </c>
      <c r="H2562" s="306">
        <v>0</v>
      </c>
      <c r="I2562" s="301">
        <v>0</v>
      </c>
      <c r="J2562" s="333">
        <v>101000</v>
      </c>
      <c r="K2562" s="289">
        <v>640340</v>
      </c>
    </row>
    <row r="2563" spans="1:11" s="15" customFormat="1" outlineLevel="2" x14ac:dyDescent="0.3">
      <c r="A2563" s="98" t="s">
        <v>1845</v>
      </c>
      <c r="B2563" s="99" t="s">
        <v>279</v>
      </c>
      <c r="C2563" s="127" t="s">
        <v>1846</v>
      </c>
      <c r="D2563" s="288">
        <v>42625</v>
      </c>
      <c r="E2563" s="301">
        <v>6.35</v>
      </c>
      <c r="F2563" s="315">
        <v>150000</v>
      </c>
      <c r="G2563" s="316">
        <v>952500</v>
      </c>
      <c r="H2563" s="306">
        <v>0</v>
      </c>
      <c r="I2563" s="301">
        <v>0</v>
      </c>
      <c r="J2563" s="333">
        <v>150000</v>
      </c>
      <c r="K2563" s="289">
        <v>952500</v>
      </c>
    </row>
    <row r="2564" spans="1:11" s="15" customFormat="1" outlineLevel="2" x14ac:dyDescent="0.3">
      <c r="A2564" s="98" t="s">
        <v>1845</v>
      </c>
      <c r="B2564" s="99" t="s">
        <v>279</v>
      </c>
      <c r="C2564" s="127" t="s">
        <v>1846</v>
      </c>
      <c r="D2564" s="288">
        <v>42625</v>
      </c>
      <c r="E2564" s="301">
        <v>6.51</v>
      </c>
      <c r="F2564" s="315">
        <v>10000</v>
      </c>
      <c r="G2564" s="316">
        <v>65100</v>
      </c>
      <c r="H2564" s="306">
        <v>0</v>
      </c>
      <c r="I2564" s="301">
        <v>0</v>
      </c>
      <c r="J2564" s="333">
        <v>10000</v>
      </c>
      <c r="K2564" s="289">
        <v>65100</v>
      </c>
    </row>
    <row r="2565" spans="1:11" s="15" customFormat="1" outlineLevel="2" x14ac:dyDescent="0.3">
      <c r="A2565" s="98" t="s">
        <v>1845</v>
      </c>
      <c r="B2565" s="99" t="s">
        <v>279</v>
      </c>
      <c r="C2565" s="127" t="s">
        <v>1846</v>
      </c>
      <c r="D2565" s="288">
        <v>42625</v>
      </c>
      <c r="E2565" s="301">
        <v>6.52</v>
      </c>
      <c r="F2565" s="315">
        <v>500000</v>
      </c>
      <c r="G2565" s="316">
        <v>3260000</v>
      </c>
      <c r="H2565" s="306">
        <v>0</v>
      </c>
      <c r="I2565" s="301">
        <v>0</v>
      </c>
      <c r="J2565" s="333">
        <v>500000</v>
      </c>
      <c r="K2565" s="289">
        <v>3260000</v>
      </c>
    </row>
    <row r="2566" spans="1:11" s="15" customFormat="1" outlineLevel="2" x14ac:dyDescent="0.3">
      <c r="A2566" s="98" t="s">
        <v>1845</v>
      </c>
      <c r="B2566" s="99" t="s">
        <v>279</v>
      </c>
      <c r="C2566" s="127" t="s">
        <v>1846</v>
      </c>
      <c r="D2566" s="288">
        <v>42625</v>
      </c>
      <c r="E2566" s="301">
        <v>6.53</v>
      </c>
      <c r="F2566" s="315">
        <v>550000</v>
      </c>
      <c r="G2566" s="316">
        <v>3591500</v>
      </c>
      <c r="H2566" s="306">
        <v>0</v>
      </c>
      <c r="I2566" s="301">
        <v>0</v>
      </c>
      <c r="J2566" s="333">
        <v>550000</v>
      </c>
      <c r="K2566" s="289">
        <v>3591500</v>
      </c>
    </row>
    <row r="2567" spans="1:11" s="15" customFormat="1" outlineLevel="2" x14ac:dyDescent="0.3">
      <c r="A2567" s="98" t="s">
        <v>1845</v>
      </c>
      <c r="B2567" s="99" t="s">
        <v>279</v>
      </c>
      <c r="C2567" s="127" t="s">
        <v>1846</v>
      </c>
      <c r="D2567" s="288">
        <v>42625</v>
      </c>
      <c r="E2567" s="301">
        <v>6.54</v>
      </c>
      <c r="F2567" s="315">
        <v>350000</v>
      </c>
      <c r="G2567" s="316">
        <v>2289000</v>
      </c>
      <c r="H2567" s="306">
        <v>0</v>
      </c>
      <c r="I2567" s="301">
        <v>0</v>
      </c>
      <c r="J2567" s="333">
        <v>350000</v>
      </c>
      <c r="K2567" s="289">
        <v>2289000</v>
      </c>
    </row>
    <row r="2568" spans="1:11" s="15" customFormat="1" outlineLevel="2" x14ac:dyDescent="0.3">
      <c r="A2568" s="98" t="s">
        <v>1845</v>
      </c>
      <c r="B2568" s="99" t="s">
        <v>279</v>
      </c>
      <c r="C2568" s="127" t="s">
        <v>1846</v>
      </c>
      <c r="D2568" s="288">
        <v>42642</v>
      </c>
      <c r="E2568" s="301">
        <v>8.51</v>
      </c>
      <c r="F2568" s="315">
        <v>180000</v>
      </c>
      <c r="G2568" s="316">
        <v>1531800</v>
      </c>
      <c r="H2568" s="306">
        <v>0</v>
      </c>
      <c r="I2568" s="301">
        <v>0</v>
      </c>
      <c r="J2568" s="333">
        <v>180000</v>
      </c>
      <c r="K2568" s="289">
        <v>1531800</v>
      </c>
    </row>
    <row r="2569" spans="1:11" s="15" customFormat="1" outlineLevel="2" x14ac:dyDescent="0.3">
      <c r="A2569" s="98" t="s">
        <v>1845</v>
      </c>
      <c r="B2569" s="99" t="s">
        <v>279</v>
      </c>
      <c r="C2569" s="127" t="s">
        <v>1846</v>
      </c>
      <c r="D2569" s="288">
        <v>42642</v>
      </c>
      <c r="E2569" s="301">
        <v>8.52</v>
      </c>
      <c r="F2569" s="315">
        <v>100000</v>
      </c>
      <c r="G2569" s="316">
        <v>852000</v>
      </c>
      <c r="H2569" s="306">
        <v>0</v>
      </c>
      <c r="I2569" s="301">
        <v>0</v>
      </c>
      <c r="J2569" s="333">
        <v>100000</v>
      </c>
      <c r="K2569" s="289">
        <v>852000</v>
      </c>
    </row>
    <row r="2570" spans="1:11" s="15" customFormat="1" outlineLevel="2" x14ac:dyDescent="0.3">
      <c r="A2570" s="98" t="s">
        <v>1845</v>
      </c>
      <c r="B2570" s="99" t="s">
        <v>279</v>
      </c>
      <c r="C2570" s="127" t="s">
        <v>1846</v>
      </c>
      <c r="D2570" s="288">
        <v>42642</v>
      </c>
      <c r="E2570" s="301">
        <v>8.5299999999999994</v>
      </c>
      <c r="F2570" s="315">
        <v>50000</v>
      </c>
      <c r="G2570" s="316">
        <v>426500</v>
      </c>
      <c r="H2570" s="306">
        <v>0</v>
      </c>
      <c r="I2570" s="301">
        <v>0</v>
      </c>
      <c r="J2570" s="333">
        <v>50000</v>
      </c>
      <c r="K2570" s="289">
        <v>426500</v>
      </c>
    </row>
    <row r="2571" spans="1:11" s="15" customFormat="1" outlineLevel="2" x14ac:dyDescent="0.3">
      <c r="A2571" s="98" t="s">
        <v>1845</v>
      </c>
      <c r="B2571" s="99" t="s">
        <v>279</v>
      </c>
      <c r="C2571" s="127" t="s">
        <v>1846</v>
      </c>
      <c r="D2571" s="288">
        <v>42642</v>
      </c>
      <c r="E2571" s="301">
        <v>8.5399999999999991</v>
      </c>
      <c r="F2571" s="315">
        <v>430000</v>
      </c>
      <c r="G2571" s="316">
        <v>3672200</v>
      </c>
      <c r="H2571" s="306">
        <v>0</v>
      </c>
      <c r="I2571" s="301">
        <v>0</v>
      </c>
      <c r="J2571" s="333">
        <v>430000</v>
      </c>
      <c r="K2571" s="289">
        <v>3672200</v>
      </c>
    </row>
    <row r="2572" spans="1:11" s="15" customFormat="1" outlineLevel="2" x14ac:dyDescent="0.3">
      <c r="A2572" s="98" t="s">
        <v>1845</v>
      </c>
      <c r="B2572" s="99" t="s">
        <v>279</v>
      </c>
      <c r="C2572" s="127" t="s">
        <v>1846</v>
      </c>
      <c r="D2572" s="288">
        <v>42642</v>
      </c>
      <c r="E2572" s="301">
        <v>8.5500000000000007</v>
      </c>
      <c r="F2572" s="315">
        <v>200000</v>
      </c>
      <c r="G2572" s="316">
        <v>1710000</v>
      </c>
      <c r="H2572" s="306">
        <v>0</v>
      </c>
      <c r="I2572" s="301">
        <v>0</v>
      </c>
      <c r="J2572" s="333">
        <v>200000</v>
      </c>
      <c r="K2572" s="289">
        <v>1710000</v>
      </c>
    </row>
    <row r="2573" spans="1:11" s="15" customFormat="1" outlineLevel="2" x14ac:dyDescent="0.3">
      <c r="A2573" s="98" t="s">
        <v>1845</v>
      </c>
      <c r="B2573" s="99" t="s">
        <v>279</v>
      </c>
      <c r="C2573" s="127" t="s">
        <v>1846</v>
      </c>
      <c r="D2573" s="288">
        <v>42642</v>
      </c>
      <c r="E2573" s="301">
        <v>8.56</v>
      </c>
      <c r="F2573" s="315">
        <v>50000</v>
      </c>
      <c r="G2573" s="316">
        <v>428000</v>
      </c>
      <c r="H2573" s="306">
        <v>0</v>
      </c>
      <c r="I2573" s="301">
        <v>0</v>
      </c>
      <c r="J2573" s="333">
        <v>50000</v>
      </c>
      <c r="K2573" s="289">
        <v>428000</v>
      </c>
    </row>
    <row r="2574" spans="1:11" s="15" customFormat="1" outlineLevel="2" x14ac:dyDescent="0.3">
      <c r="A2574" s="98" t="s">
        <v>1845</v>
      </c>
      <c r="B2574" s="99" t="s">
        <v>279</v>
      </c>
      <c r="C2574" s="127" t="s">
        <v>1846</v>
      </c>
      <c r="D2574" s="288">
        <v>42642</v>
      </c>
      <c r="E2574" s="301">
        <v>8.57</v>
      </c>
      <c r="F2574" s="315">
        <v>30000</v>
      </c>
      <c r="G2574" s="316">
        <v>257100</v>
      </c>
      <c r="H2574" s="306">
        <v>0</v>
      </c>
      <c r="I2574" s="301">
        <v>0</v>
      </c>
      <c r="J2574" s="333">
        <v>30000</v>
      </c>
      <c r="K2574" s="289">
        <v>257100</v>
      </c>
    </row>
    <row r="2575" spans="1:11" s="15" customFormat="1" outlineLevel="2" x14ac:dyDescent="0.3">
      <c r="A2575" s="98" t="s">
        <v>1845</v>
      </c>
      <c r="B2575" s="99" t="s">
        <v>279</v>
      </c>
      <c r="C2575" s="127" t="s">
        <v>1846</v>
      </c>
      <c r="D2575" s="288">
        <v>42642</v>
      </c>
      <c r="E2575" s="301">
        <v>8.58</v>
      </c>
      <c r="F2575" s="315">
        <v>180000</v>
      </c>
      <c r="G2575" s="316">
        <v>1544400</v>
      </c>
      <c r="H2575" s="306">
        <v>0</v>
      </c>
      <c r="I2575" s="301">
        <v>0</v>
      </c>
      <c r="J2575" s="333">
        <v>180000</v>
      </c>
      <c r="K2575" s="289">
        <v>1544400</v>
      </c>
    </row>
    <row r="2576" spans="1:11" s="15" customFormat="1" outlineLevel="2" x14ac:dyDescent="0.3">
      <c r="A2576" s="98" t="s">
        <v>1845</v>
      </c>
      <c r="B2576" s="99" t="s">
        <v>279</v>
      </c>
      <c r="C2576" s="127" t="s">
        <v>1846</v>
      </c>
      <c r="D2576" s="288">
        <v>42642</v>
      </c>
      <c r="E2576" s="301">
        <v>8.59</v>
      </c>
      <c r="F2576" s="315">
        <v>239000</v>
      </c>
      <c r="G2576" s="316">
        <v>2053010</v>
      </c>
      <c r="H2576" s="307">
        <v>500000</v>
      </c>
      <c r="I2576" s="328">
        <v>4295000</v>
      </c>
      <c r="J2576" s="333">
        <v>-261000</v>
      </c>
      <c r="K2576" s="289">
        <v>-2241990</v>
      </c>
    </row>
    <row r="2577" spans="1:11" s="15" customFormat="1" outlineLevel="2" x14ac:dyDescent="0.3">
      <c r="A2577" s="98" t="s">
        <v>1845</v>
      </c>
      <c r="B2577" s="99" t="s">
        <v>279</v>
      </c>
      <c r="C2577" s="127" t="s">
        <v>1846</v>
      </c>
      <c r="D2577" s="288">
        <v>42642</v>
      </c>
      <c r="E2577" s="301">
        <v>8.6</v>
      </c>
      <c r="F2577" s="315">
        <v>422000</v>
      </c>
      <c r="G2577" s="316">
        <v>3629200</v>
      </c>
      <c r="H2577" s="306">
        <v>0</v>
      </c>
      <c r="I2577" s="301">
        <v>0</v>
      </c>
      <c r="J2577" s="333">
        <v>422000</v>
      </c>
      <c r="K2577" s="289">
        <v>3629200</v>
      </c>
    </row>
    <row r="2578" spans="1:11" s="15" customFormat="1" outlineLevel="2" x14ac:dyDescent="0.3">
      <c r="A2578" s="98" t="s">
        <v>1845</v>
      </c>
      <c r="B2578" s="99" t="s">
        <v>279</v>
      </c>
      <c r="C2578" s="127" t="s">
        <v>1846</v>
      </c>
      <c r="D2578" s="288">
        <v>42642</v>
      </c>
      <c r="E2578" s="301">
        <v>8.61</v>
      </c>
      <c r="F2578" s="315">
        <v>119000</v>
      </c>
      <c r="G2578" s="316">
        <v>1024590</v>
      </c>
      <c r="H2578" s="307">
        <v>640000</v>
      </c>
      <c r="I2578" s="328">
        <v>5510400</v>
      </c>
      <c r="J2578" s="333">
        <v>-521000</v>
      </c>
      <c r="K2578" s="289">
        <v>-4485810</v>
      </c>
    </row>
    <row r="2579" spans="1:11" s="15" customFormat="1" outlineLevel="2" x14ac:dyDescent="0.3">
      <c r="A2579" s="98" t="s">
        <v>1845</v>
      </c>
      <c r="B2579" s="99" t="s">
        <v>279</v>
      </c>
      <c r="C2579" s="127" t="s">
        <v>1846</v>
      </c>
      <c r="D2579" s="288">
        <v>42642</v>
      </c>
      <c r="E2579" s="301">
        <v>8.67</v>
      </c>
      <c r="F2579" s="315">
        <v>0</v>
      </c>
      <c r="G2579" s="316">
        <v>0</v>
      </c>
      <c r="H2579" s="307">
        <v>1547000</v>
      </c>
      <c r="I2579" s="328">
        <v>13412490</v>
      </c>
      <c r="J2579" s="333">
        <v>-1547000</v>
      </c>
      <c r="K2579" s="289">
        <v>-13412490</v>
      </c>
    </row>
    <row r="2580" spans="1:11" s="15" customFormat="1" outlineLevel="2" x14ac:dyDescent="0.3">
      <c r="A2580" s="98" t="s">
        <v>1845</v>
      </c>
      <c r="B2580" s="99" t="s">
        <v>279</v>
      </c>
      <c r="C2580" s="127" t="s">
        <v>1846</v>
      </c>
      <c r="D2580" s="288">
        <v>42643</v>
      </c>
      <c r="E2580" s="301">
        <v>7.62</v>
      </c>
      <c r="F2580" s="315">
        <v>300000</v>
      </c>
      <c r="G2580" s="316">
        <v>2286000</v>
      </c>
      <c r="H2580" s="306">
        <v>0</v>
      </c>
      <c r="I2580" s="301">
        <v>0</v>
      </c>
      <c r="J2580" s="333">
        <v>300000</v>
      </c>
      <c r="K2580" s="289">
        <v>2286000</v>
      </c>
    </row>
    <row r="2581" spans="1:11" s="15" customFormat="1" outlineLevel="2" x14ac:dyDescent="0.3">
      <c r="A2581" s="98" t="s">
        <v>1845</v>
      </c>
      <c r="B2581" s="99" t="s">
        <v>279</v>
      </c>
      <c r="C2581" s="127" t="s">
        <v>1846</v>
      </c>
      <c r="D2581" s="288">
        <v>42643</v>
      </c>
      <c r="E2581" s="301">
        <v>7.63</v>
      </c>
      <c r="F2581" s="315">
        <v>42000</v>
      </c>
      <c r="G2581" s="316">
        <v>320460</v>
      </c>
      <c r="H2581" s="306">
        <v>0</v>
      </c>
      <c r="I2581" s="301">
        <v>0</v>
      </c>
      <c r="J2581" s="333">
        <v>42000</v>
      </c>
      <c r="K2581" s="289">
        <v>320460</v>
      </c>
    </row>
    <row r="2582" spans="1:11" s="15" customFormat="1" outlineLevel="2" x14ac:dyDescent="0.3">
      <c r="A2582" s="98" t="s">
        <v>1845</v>
      </c>
      <c r="B2582" s="99" t="s">
        <v>279</v>
      </c>
      <c r="C2582" s="127" t="s">
        <v>1846</v>
      </c>
      <c r="D2582" s="288">
        <v>42643</v>
      </c>
      <c r="E2582" s="301">
        <v>7.64</v>
      </c>
      <c r="F2582" s="315">
        <v>358000</v>
      </c>
      <c r="G2582" s="316">
        <v>2735120</v>
      </c>
      <c r="H2582" s="306">
        <v>0</v>
      </c>
      <c r="I2582" s="301">
        <v>0</v>
      </c>
      <c r="J2582" s="333">
        <v>358000</v>
      </c>
      <c r="K2582" s="289">
        <v>2735120</v>
      </c>
    </row>
    <row r="2583" spans="1:11" s="15" customFormat="1" outlineLevel="2" x14ac:dyDescent="0.3">
      <c r="A2583" s="98" t="s">
        <v>1845</v>
      </c>
      <c r="B2583" s="99" t="s">
        <v>279</v>
      </c>
      <c r="C2583" s="127" t="s">
        <v>1846</v>
      </c>
      <c r="D2583" s="288">
        <v>42643</v>
      </c>
      <c r="E2583" s="301">
        <v>7.66</v>
      </c>
      <c r="F2583" s="315">
        <v>100000</v>
      </c>
      <c r="G2583" s="316">
        <v>766000</v>
      </c>
      <c r="H2583" s="306">
        <v>0</v>
      </c>
      <c r="I2583" s="301">
        <v>0</v>
      </c>
      <c r="J2583" s="333">
        <v>100000</v>
      </c>
      <c r="K2583" s="289">
        <v>766000</v>
      </c>
    </row>
    <row r="2584" spans="1:11" s="15" customFormat="1" outlineLevel="2" x14ac:dyDescent="0.3">
      <c r="A2584" s="98" t="s">
        <v>1845</v>
      </c>
      <c r="B2584" s="99" t="s">
        <v>279</v>
      </c>
      <c r="C2584" s="127" t="s">
        <v>1846</v>
      </c>
      <c r="D2584" s="288">
        <v>42643</v>
      </c>
      <c r="E2584" s="301">
        <v>7.68</v>
      </c>
      <c r="F2584" s="315">
        <v>200000</v>
      </c>
      <c r="G2584" s="316">
        <v>1536000</v>
      </c>
      <c r="H2584" s="306">
        <v>0</v>
      </c>
      <c r="I2584" s="301">
        <v>0</v>
      </c>
      <c r="J2584" s="333">
        <v>200000</v>
      </c>
      <c r="K2584" s="289">
        <v>1536000</v>
      </c>
    </row>
    <row r="2585" spans="1:11" s="15" customFormat="1" outlineLevel="2" x14ac:dyDescent="0.3">
      <c r="A2585" s="98" t="s">
        <v>1845</v>
      </c>
      <c r="B2585" s="99" t="s">
        <v>279</v>
      </c>
      <c r="C2585" s="127" t="s">
        <v>1846</v>
      </c>
      <c r="D2585" s="288">
        <v>42643</v>
      </c>
      <c r="E2585" s="301">
        <v>7.71</v>
      </c>
      <c r="F2585" s="315">
        <v>200000</v>
      </c>
      <c r="G2585" s="316">
        <v>1542000</v>
      </c>
      <c r="H2585" s="306">
        <v>0</v>
      </c>
      <c r="I2585" s="301">
        <v>0</v>
      </c>
      <c r="J2585" s="333">
        <v>200000</v>
      </c>
      <c r="K2585" s="289">
        <v>1542000</v>
      </c>
    </row>
    <row r="2586" spans="1:11" s="15" customFormat="1" outlineLevel="2" x14ac:dyDescent="0.3">
      <c r="A2586" s="98" t="s">
        <v>1845</v>
      </c>
      <c r="B2586" s="99" t="s">
        <v>279</v>
      </c>
      <c r="C2586" s="127" t="s">
        <v>1846</v>
      </c>
      <c r="D2586" s="288">
        <v>42643</v>
      </c>
      <c r="E2586" s="301">
        <v>7.72</v>
      </c>
      <c r="F2586" s="315">
        <v>50000</v>
      </c>
      <c r="G2586" s="316">
        <v>386000</v>
      </c>
      <c r="H2586" s="306">
        <v>0</v>
      </c>
      <c r="I2586" s="301">
        <v>0</v>
      </c>
      <c r="J2586" s="333">
        <v>50000</v>
      </c>
      <c r="K2586" s="289">
        <v>386000</v>
      </c>
    </row>
    <row r="2587" spans="1:11" s="15" customFormat="1" outlineLevel="2" x14ac:dyDescent="0.3">
      <c r="A2587" s="98" t="s">
        <v>1845</v>
      </c>
      <c r="B2587" s="99" t="s">
        <v>279</v>
      </c>
      <c r="C2587" s="127" t="s">
        <v>1846</v>
      </c>
      <c r="D2587" s="288">
        <v>42643</v>
      </c>
      <c r="E2587" s="301">
        <v>7.74</v>
      </c>
      <c r="F2587" s="315">
        <v>90000</v>
      </c>
      <c r="G2587" s="316">
        <v>696600</v>
      </c>
      <c r="H2587" s="306">
        <v>0</v>
      </c>
      <c r="I2587" s="301">
        <v>0</v>
      </c>
      <c r="J2587" s="333">
        <v>90000</v>
      </c>
      <c r="K2587" s="289">
        <v>696600</v>
      </c>
    </row>
    <row r="2588" spans="1:11" s="15" customFormat="1" outlineLevel="2" x14ac:dyDescent="0.3">
      <c r="A2588" s="98" t="s">
        <v>1845</v>
      </c>
      <c r="B2588" s="99" t="s">
        <v>279</v>
      </c>
      <c r="C2588" s="127" t="s">
        <v>1846</v>
      </c>
      <c r="D2588" s="288">
        <v>42643</v>
      </c>
      <c r="E2588" s="301">
        <v>7.75</v>
      </c>
      <c r="F2588" s="315">
        <v>110000</v>
      </c>
      <c r="G2588" s="316">
        <v>852500</v>
      </c>
      <c r="H2588" s="306">
        <v>0</v>
      </c>
      <c r="I2588" s="301">
        <v>0</v>
      </c>
      <c r="J2588" s="333">
        <v>110000</v>
      </c>
      <c r="K2588" s="289">
        <v>852500</v>
      </c>
    </row>
    <row r="2589" spans="1:11" s="15" customFormat="1" outlineLevel="2" x14ac:dyDescent="0.3">
      <c r="A2589" s="98" t="s">
        <v>1845</v>
      </c>
      <c r="B2589" s="99" t="s">
        <v>279</v>
      </c>
      <c r="C2589" s="127" t="s">
        <v>1846</v>
      </c>
      <c r="D2589" s="288">
        <v>42676</v>
      </c>
      <c r="E2589" s="301">
        <v>8.18</v>
      </c>
      <c r="F2589" s="315">
        <v>800000</v>
      </c>
      <c r="G2589" s="316">
        <v>6544000</v>
      </c>
      <c r="H2589" s="306">
        <v>0</v>
      </c>
      <c r="I2589" s="301">
        <v>0</v>
      </c>
      <c r="J2589" s="333">
        <v>800000</v>
      </c>
      <c r="K2589" s="289">
        <v>6544000</v>
      </c>
    </row>
    <row r="2590" spans="1:11" s="15" customFormat="1" outlineLevel="2" x14ac:dyDescent="0.3">
      <c r="A2590" s="98" t="s">
        <v>1845</v>
      </c>
      <c r="B2590" s="99" t="s">
        <v>279</v>
      </c>
      <c r="C2590" s="127" t="s">
        <v>1846</v>
      </c>
      <c r="D2590" s="288">
        <v>42682</v>
      </c>
      <c r="E2590" s="301">
        <v>8.64</v>
      </c>
      <c r="F2590" s="315">
        <v>0</v>
      </c>
      <c r="G2590" s="316">
        <v>0</v>
      </c>
      <c r="H2590" s="307">
        <v>1000000</v>
      </c>
      <c r="I2590" s="328">
        <v>8640000</v>
      </c>
      <c r="J2590" s="333">
        <v>-1000000</v>
      </c>
      <c r="K2590" s="289">
        <v>-8640000</v>
      </c>
    </row>
    <row r="2591" spans="1:11" s="15" customFormat="1" outlineLevel="2" x14ac:dyDescent="0.3">
      <c r="A2591" s="98" t="s">
        <v>1845</v>
      </c>
      <c r="B2591" s="99" t="s">
        <v>279</v>
      </c>
      <c r="C2591" s="127" t="s">
        <v>1846</v>
      </c>
      <c r="D2591" s="288">
        <v>42682</v>
      </c>
      <c r="E2591" s="301">
        <v>8.65</v>
      </c>
      <c r="F2591" s="315">
        <v>0</v>
      </c>
      <c r="G2591" s="316">
        <v>0</v>
      </c>
      <c r="H2591" s="307">
        <v>300000</v>
      </c>
      <c r="I2591" s="328">
        <v>2595000</v>
      </c>
      <c r="J2591" s="333">
        <v>-300000</v>
      </c>
      <c r="K2591" s="289">
        <v>-2595000</v>
      </c>
    </row>
    <row r="2592" spans="1:11" s="15" customFormat="1" outlineLevel="2" x14ac:dyDescent="0.3">
      <c r="A2592" s="98" t="s">
        <v>1845</v>
      </c>
      <c r="B2592" s="99" t="s">
        <v>279</v>
      </c>
      <c r="C2592" s="127" t="s">
        <v>1846</v>
      </c>
      <c r="D2592" s="288">
        <v>42682</v>
      </c>
      <c r="E2592" s="301">
        <v>8.66</v>
      </c>
      <c r="F2592" s="315">
        <v>0</v>
      </c>
      <c r="G2592" s="316">
        <v>0</v>
      </c>
      <c r="H2592" s="307">
        <v>300000</v>
      </c>
      <c r="I2592" s="328">
        <v>2598000</v>
      </c>
      <c r="J2592" s="333">
        <v>-300000</v>
      </c>
      <c r="K2592" s="289">
        <v>-2598000</v>
      </c>
    </row>
    <row r="2593" spans="1:11" s="15" customFormat="1" outlineLevel="2" x14ac:dyDescent="0.3">
      <c r="A2593" s="98" t="s">
        <v>1845</v>
      </c>
      <c r="B2593" s="99" t="s">
        <v>279</v>
      </c>
      <c r="C2593" s="127" t="s">
        <v>1846</v>
      </c>
      <c r="D2593" s="288">
        <v>42682</v>
      </c>
      <c r="E2593" s="301">
        <v>8.67</v>
      </c>
      <c r="F2593" s="315">
        <v>0</v>
      </c>
      <c r="G2593" s="316">
        <v>0</v>
      </c>
      <c r="H2593" s="307">
        <v>108000</v>
      </c>
      <c r="I2593" s="328">
        <v>936360</v>
      </c>
      <c r="J2593" s="333">
        <v>-108000</v>
      </c>
      <c r="K2593" s="289">
        <v>-936360</v>
      </c>
    </row>
    <row r="2594" spans="1:11" s="15" customFormat="1" outlineLevel="2" x14ac:dyDescent="0.3">
      <c r="A2594" s="98" t="s">
        <v>1845</v>
      </c>
      <c r="B2594" s="99" t="s">
        <v>279</v>
      </c>
      <c r="C2594" s="127" t="s">
        <v>1846</v>
      </c>
      <c r="D2594" s="288">
        <v>42682</v>
      </c>
      <c r="E2594" s="301">
        <v>8.68</v>
      </c>
      <c r="F2594" s="315">
        <v>0</v>
      </c>
      <c r="G2594" s="316">
        <v>0</v>
      </c>
      <c r="H2594" s="307">
        <v>272000</v>
      </c>
      <c r="I2594" s="328">
        <v>2360960</v>
      </c>
      <c r="J2594" s="333">
        <v>-272000</v>
      </c>
      <c r="K2594" s="289">
        <v>-2360960</v>
      </c>
    </row>
    <row r="2595" spans="1:11" s="15" customFormat="1" outlineLevel="2" x14ac:dyDescent="0.3">
      <c r="A2595" s="98" t="s">
        <v>1845</v>
      </c>
      <c r="B2595" s="99" t="s">
        <v>279</v>
      </c>
      <c r="C2595" s="127" t="s">
        <v>1846</v>
      </c>
      <c r="D2595" s="288">
        <v>42685</v>
      </c>
      <c r="E2595" s="301">
        <v>8.8000000000000007</v>
      </c>
      <c r="F2595" s="315">
        <v>0</v>
      </c>
      <c r="G2595" s="316">
        <v>0</v>
      </c>
      <c r="H2595" s="307">
        <v>217000</v>
      </c>
      <c r="I2595" s="328">
        <v>1909600</v>
      </c>
      <c r="J2595" s="333">
        <v>-217000</v>
      </c>
      <c r="K2595" s="289">
        <v>-1909600</v>
      </c>
    </row>
    <row r="2596" spans="1:11" s="15" customFormat="1" outlineLevel="2" x14ac:dyDescent="0.3">
      <c r="A2596" s="98" t="s">
        <v>1845</v>
      </c>
      <c r="B2596" s="99" t="s">
        <v>279</v>
      </c>
      <c r="C2596" s="127" t="s">
        <v>1846</v>
      </c>
      <c r="D2596" s="288">
        <v>42685</v>
      </c>
      <c r="E2596" s="301">
        <v>8.81</v>
      </c>
      <c r="F2596" s="315">
        <v>0</v>
      </c>
      <c r="G2596" s="316">
        <v>0</v>
      </c>
      <c r="H2596" s="307">
        <v>201000</v>
      </c>
      <c r="I2596" s="328">
        <v>1770810</v>
      </c>
      <c r="J2596" s="333">
        <v>-201000</v>
      </c>
      <c r="K2596" s="289">
        <v>-1770810</v>
      </c>
    </row>
    <row r="2597" spans="1:11" s="15" customFormat="1" outlineLevel="2" x14ac:dyDescent="0.3">
      <c r="A2597" s="98" t="s">
        <v>1845</v>
      </c>
      <c r="B2597" s="99" t="s">
        <v>279</v>
      </c>
      <c r="C2597" s="127" t="s">
        <v>1846</v>
      </c>
      <c r="D2597" s="288">
        <v>42685</v>
      </c>
      <c r="E2597" s="301">
        <v>8.82</v>
      </c>
      <c r="F2597" s="315">
        <v>0</v>
      </c>
      <c r="G2597" s="316">
        <v>0</v>
      </c>
      <c r="H2597" s="307">
        <v>307000</v>
      </c>
      <c r="I2597" s="328">
        <v>2707740</v>
      </c>
      <c r="J2597" s="333">
        <v>-307000</v>
      </c>
      <c r="K2597" s="289">
        <v>-2707740</v>
      </c>
    </row>
    <row r="2598" spans="1:11" s="15" customFormat="1" outlineLevel="2" x14ac:dyDescent="0.3">
      <c r="A2598" s="98" t="s">
        <v>1845</v>
      </c>
      <c r="B2598" s="99" t="s">
        <v>279</v>
      </c>
      <c r="C2598" s="127" t="s">
        <v>1846</v>
      </c>
      <c r="D2598" s="288">
        <v>42685</v>
      </c>
      <c r="E2598" s="301">
        <v>8.83</v>
      </c>
      <c r="F2598" s="315">
        <v>0</v>
      </c>
      <c r="G2598" s="316">
        <v>0</v>
      </c>
      <c r="H2598" s="307">
        <v>303000</v>
      </c>
      <c r="I2598" s="328">
        <v>2675490</v>
      </c>
      <c r="J2598" s="333">
        <v>-303000</v>
      </c>
      <c r="K2598" s="289">
        <v>-2675490</v>
      </c>
    </row>
    <row r="2599" spans="1:11" s="15" customFormat="1" outlineLevel="2" x14ac:dyDescent="0.3">
      <c r="A2599" s="98" t="s">
        <v>1845</v>
      </c>
      <c r="B2599" s="99" t="s">
        <v>279</v>
      </c>
      <c r="C2599" s="127" t="s">
        <v>1846</v>
      </c>
      <c r="D2599" s="288">
        <v>42685</v>
      </c>
      <c r="E2599" s="301">
        <v>8.84</v>
      </c>
      <c r="F2599" s="315">
        <v>0</v>
      </c>
      <c r="G2599" s="316">
        <v>0</v>
      </c>
      <c r="H2599" s="307">
        <v>140000</v>
      </c>
      <c r="I2599" s="328">
        <v>1237600</v>
      </c>
      <c r="J2599" s="333">
        <v>-140000</v>
      </c>
      <c r="K2599" s="289">
        <v>-1237600</v>
      </c>
    </row>
    <row r="2600" spans="1:11" s="15" customFormat="1" outlineLevel="2" x14ac:dyDescent="0.3">
      <c r="A2600" s="98" t="s">
        <v>1845</v>
      </c>
      <c r="B2600" s="99" t="s">
        <v>279</v>
      </c>
      <c r="C2600" s="127" t="s">
        <v>1846</v>
      </c>
      <c r="D2600" s="288">
        <v>42685</v>
      </c>
      <c r="E2600" s="301">
        <v>8.8699999999999992</v>
      </c>
      <c r="F2600" s="315">
        <v>0</v>
      </c>
      <c r="G2600" s="316">
        <v>0</v>
      </c>
      <c r="H2600" s="307">
        <v>15000</v>
      </c>
      <c r="I2600" s="328">
        <v>133050</v>
      </c>
      <c r="J2600" s="333">
        <v>-15000</v>
      </c>
      <c r="K2600" s="289">
        <v>-133050</v>
      </c>
    </row>
    <row r="2601" spans="1:11" s="15" customFormat="1" outlineLevel="2" x14ac:dyDescent="0.3">
      <c r="A2601" s="98" t="s">
        <v>1845</v>
      </c>
      <c r="B2601" s="99" t="s">
        <v>279</v>
      </c>
      <c r="C2601" s="127" t="s">
        <v>1846</v>
      </c>
      <c r="D2601" s="288">
        <v>42685</v>
      </c>
      <c r="E2601" s="301">
        <v>8.8800000000000008</v>
      </c>
      <c r="F2601" s="315">
        <v>0</v>
      </c>
      <c r="G2601" s="316">
        <v>0</v>
      </c>
      <c r="H2601" s="307">
        <v>40000</v>
      </c>
      <c r="I2601" s="328">
        <v>355200</v>
      </c>
      <c r="J2601" s="333">
        <v>-40000</v>
      </c>
      <c r="K2601" s="289">
        <v>-355200</v>
      </c>
    </row>
    <row r="2602" spans="1:11" s="15" customFormat="1" outlineLevel="2" x14ac:dyDescent="0.3">
      <c r="A2602" s="98" t="s">
        <v>1845</v>
      </c>
      <c r="B2602" s="99" t="s">
        <v>279</v>
      </c>
      <c r="C2602" s="127" t="s">
        <v>1846</v>
      </c>
      <c r="D2602" s="288">
        <v>42685</v>
      </c>
      <c r="E2602" s="301">
        <v>8.9</v>
      </c>
      <c r="F2602" s="315">
        <v>0</v>
      </c>
      <c r="G2602" s="316">
        <v>0</v>
      </c>
      <c r="H2602" s="307">
        <v>77000</v>
      </c>
      <c r="I2602" s="328">
        <v>685300</v>
      </c>
      <c r="J2602" s="333">
        <v>-77000</v>
      </c>
      <c r="K2602" s="289">
        <v>-685300</v>
      </c>
    </row>
    <row r="2603" spans="1:11" s="15" customFormat="1" outlineLevel="2" x14ac:dyDescent="0.3">
      <c r="A2603" s="98" t="s">
        <v>1845</v>
      </c>
      <c r="B2603" s="99" t="s">
        <v>279</v>
      </c>
      <c r="C2603" s="127" t="s">
        <v>1846</v>
      </c>
      <c r="D2603" s="288">
        <v>42685</v>
      </c>
      <c r="E2603" s="301">
        <v>8.91</v>
      </c>
      <c r="F2603" s="315">
        <v>0</v>
      </c>
      <c r="G2603" s="316">
        <v>0</v>
      </c>
      <c r="H2603" s="307">
        <v>75000</v>
      </c>
      <c r="I2603" s="328">
        <v>668250</v>
      </c>
      <c r="J2603" s="333">
        <v>-75000</v>
      </c>
      <c r="K2603" s="289">
        <v>-668250</v>
      </c>
    </row>
    <row r="2604" spans="1:11" s="15" customFormat="1" outlineLevel="2" x14ac:dyDescent="0.3">
      <c r="A2604" s="98" t="s">
        <v>1845</v>
      </c>
      <c r="B2604" s="99" t="s">
        <v>279</v>
      </c>
      <c r="C2604" s="127" t="s">
        <v>1846</v>
      </c>
      <c r="D2604" s="288">
        <v>42685</v>
      </c>
      <c r="E2604" s="301">
        <v>8.92</v>
      </c>
      <c r="F2604" s="315">
        <v>0</v>
      </c>
      <c r="G2604" s="316">
        <v>0</v>
      </c>
      <c r="H2604" s="307">
        <v>43000</v>
      </c>
      <c r="I2604" s="328">
        <v>383560</v>
      </c>
      <c r="J2604" s="333">
        <v>-43000</v>
      </c>
      <c r="K2604" s="289">
        <v>-383560</v>
      </c>
    </row>
    <row r="2605" spans="1:11" s="15" customFormat="1" outlineLevel="2" x14ac:dyDescent="0.3">
      <c r="A2605" s="98" t="s">
        <v>1845</v>
      </c>
      <c r="B2605" s="99" t="s">
        <v>279</v>
      </c>
      <c r="C2605" s="127" t="s">
        <v>1846</v>
      </c>
      <c r="D2605" s="288">
        <v>42685</v>
      </c>
      <c r="E2605" s="301">
        <v>8.93</v>
      </c>
      <c r="F2605" s="315">
        <v>0</v>
      </c>
      <c r="G2605" s="316">
        <v>0</v>
      </c>
      <c r="H2605" s="307">
        <v>102000</v>
      </c>
      <c r="I2605" s="328">
        <v>910860</v>
      </c>
      <c r="J2605" s="333">
        <v>-102000</v>
      </c>
      <c r="K2605" s="289">
        <v>-910860</v>
      </c>
    </row>
    <row r="2606" spans="1:11" s="15" customFormat="1" outlineLevel="2" x14ac:dyDescent="0.3">
      <c r="A2606" s="98" t="s">
        <v>1845</v>
      </c>
      <c r="B2606" s="99" t="s">
        <v>279</v>
      </c>
      <c r="C2606" s="127" t="s">
        <v>1846</v>
      </c>
      <c r="D2606" s="288">
        <v>42685</v>
      </c>
      <c r="E2606" s="301">
        <v>8.94</v>
      </c>
      <c r="F2606" s="315">
        <v>0</v>
      </c>
      <c r="G2606" s="316">
        <v>0</v>
      </c>
      <c r="H2606" s="307">
        <v>35000</v>
      </c>
      <c r="I2606" s="328">
        <v>312900</v>
      </c>
      <c r="J2606" s="333">
        <v>-35000</v>
      </c>
      <c r="K2606" s="289">
        <v>-312900</v>
      </c>
    </row>
    <row r="2607" spans="1:11" s="15" customFormat="1" outlineLevel="2" x14ac:dyDescent="0.3">
      <c r="A2607" s="98" t="s">
        <v>1845</v>
      </c>
      <c r="B2607" s="99" t="s">
        <v>279</v>
      </c>
      <c r="C2607" s="127" t="s">
        <v>1846</v>
      </c>
      <c r="D2607" s="288">
        <v>42685</v>
      </c>
      <c r="E2607" s="301">
        <v>8.9499999999999993</v>
      </c>
      <c r="F2607" s="315">
        <v>0</v>
      </c>
      <c r="G2607" s="316">
        <v>0</v>
      </c>
      <c r="H2607" s="307">
        <v>52000</v>
      </c>
      <c r="I2607" s="328">
        <v>465400</v>
      </c>
      <c r="J2607" s="333">
        <v>-52000</v>
      </c>
      <c r="K2607" s="289">
        <v>-465400</v>
      </c>
    </row>
    <row r="2608" spans="1:11" s="15" customFormat="1" outlineLevel="2" x14ac:dyDescent="0.3">
      <c r="A2608" s="98" t="s">
        <v>1845</v>
      </c>
      <c r="B2608" s="99" t="s">
        <v>279</v>
      </c>
      <c r="C2608" s="127" t="s">
        <v>1846</v>
      </c>
      <c r="D2608" s="288">
        <v>42685</v>
      </c>
      <c r="E2608" s="301">
        <v>8.9600000000000009</v>
      </c>
      <c r="F2608" s="315">
        <v>0</v>
      </c>
      <c r="G2608" s="316">
        <v>0</v>
      </c>
      <c r="H2608" s="307">
        <v>252000</v>
      </c>
      <c r="I2608" s="328">
        <v>2257920</v>
      </c>
      <c r="J2608" s="333">
        <v>-252000</v>
      </c>
      <c r="K2608" s="289">
        <v>-2257920</v>
      </c>
    </row>
    <row r="2609" spans="1:11" s="15" customFormat="1" outlineLevel="2" x14ac:dyDescent="0.3">
      <c r="A2609" s="98" t="s">
        <v>1845</v>
      </c>
      <c r="B2609" s="99" t="s">
        <v>279</v>
      </c>
      <c r="C2609" s="127" t="s">
        <v>1846</v>
      </c>
      <c r="D2609" s="288">
        <v>42685</v>
      </c>
      <c r="E2609" s="301">
        <v>8.9700000000000006</v>
      </c>
      <c r="F2609" s="315">
        <v>0</v>
      </c>
      <c r="G2609" s="316">
        <v>0</v>
      </c>
      <c r="H2609" s="307">
        <v>97000</v>
      </c>
      <c r="I2609" s="328">
        <v>870090</v>
      </c>
      <c r="J2609" s="333">
        <v>-97000</v>
      </c>
      <c r="K2609" s="289">
        <v>-870090</v>
      </c>
    </row>
    <row r="2610" spans="1:11" s="15" customFormat="1" outlineLevel="2" x14ac:dyDescent="0.3">
      <c r="A2610" s="98" t="s">
        <v>1845</v>
      </c>
      <c r="B2610" s="99" t="s">
        <v>279</v>
      </c>
      <c r="C2610" s="127" t="s">
        <v>1846</v>
      </c>
      <c r="D2610" s="288">
        <v>42685</v>
      </c>
      <c r="E2610" s="301">
        <v>8.98</v>
      </c>
      <c r="F2610" s="315">
        <v>0</v>
      </c>
      <c r="G2610" s="316">
        <v>0</v>
      </c>
      <c r="H2610" s="307">
        <v>14000</v>
      </c>
      <c r="I2610" s="328">
        <v>125720</v>
      </c>
      <c r="J2610" s="333">
        <v>-14000</v>
      </c>
      <c r="K2610" s="289">
        <v>-125720</v>
      </c>
    </row>
    <row r="2611" spans="1:11" s="15" customFormat="1" outlineLevel="2" x14ac:dyDescent="0.3">
      <c r="A2611" s="98" t="s">
        <v>1845</v>
      </c>
      <c r="B2611" s="99" t="s">
        <v>279</v>
      </c>
      <c r="C2611" s="127" t="s">
        <v>1846</v>
      </c>
      <c r="D2611" s="288">
        <v>42690</v>
      </c>
      <c r="E2611" s="301">
        <v>9.18</v>
      </c>
      <c r="F2611" s="315">
        <v>0</v>
      </c>
      <c r="G2611" s="316">
        <v>0</v>
      </c>
      <c r="H2611" s="307">
        <v>48000</v>
      </c>
      <c r="I2611" s="328">
        <v>440640</v>
      </c>
      <c r="J2611" s="333">
        <v>-48000</v>
      </c>
      <c r="K2611" s="289">
        <v>-440640</v>
      </c>
    </row>
    <row r="2612" spans="1:11" s="15" customFormat="1" outlineLevel="2" x14ac:dyDescent="0.3">
      <c r="A2612" s="98" t="s">
        <v>1845</v>
      </c>
      <c r="B2612" s="99" t="s">
        <v>279</v>
      </c>
      <c r="C2612" s="127" t="s">
        <v>1846</v>
      </c>
      <c r="D2612" s="288">
        <v>42690</v>
      </c>
      <c r="E2612" s="301">
        <v>9.1999999999999993</v>
      </c>
      <c r="F2612" s="315">
        <v>0</v>
      </c>
      <c r="G2612" s="316">
        <v>0</v>
      </c>
      <c r="H2612" s="307">
        <v>70000</v>
      </c>
      <c r="I2612" s="328">
        <v>644000</v>
      </c>
      <c r="J2612" s="333">
        <v>-70000</v>
      </c>
      <c r="K2612" s="289">
        <v>-644000</v>
      </c>
    </row>
    <row r="2613" spans="1:11" s="15" customFormat="1" outlineLevel="2" x14ac:dyDescent="0.3">
      <c r="A2613" s="98" t="s">
        <v>1845</v>
      </c>
      <c r="B2613" s="99" t="s">
        <v>279</v>
      </c>
      <c r="C2613" s="127" t="s">
        <v>1846</v>
      </c>
      <c r="D2613" s="288">
        <v>42690</v>
      </c>
      <c r="E2613" s="301">
        <v>9.2200000000000006</v>
      </c>
      <c r="F2613" s="315">
        <v>0</v>
      </c>
      <c r="G2613" s="316">
        <v>0</v>
      </c>
      <c r="H2613" s="307">
        <v>26000</v>
      </c>
      <c r="I2613" s="328">
        <v>239720</v>
      </c>
      <c r="J2613" s="333">
        <v>-26000</v>
      </c>
      <c r="K2613" s="289">
        <v>-239720</v>
      </c>
    </row>
    <row r="2614" spans="1:11" s="15" customFormat="1" outlineLevel="2" x14ac:dyDescent="0.3">
      <c r="A2614" s="98" t="s">
        <v>1845</v>
      </c>
      <c r="B2614" s="99" t="s">
        <v>279</v>
      </c>
      <c r="C2614" s="127" t="s">
        <v>1846</v>
      </c>
      <c r="D2614" s="288">
        <v>42690</v>
      </c>
      <c r="E2614" s="301">
        <v>9.23</v>
      </c>
      <c r="F2614" s="315">
        <v>0</v>
      </c>
      <c r="G2614" s="316">
        <v>0</v>
      </c>
      <c r="H2614" s="307">
        <v>5000</v>
      </c>
      <c r="I2614" s="328">
        <v>46150</v>
      </c>
      <c r="J2614" s="333">
        <v>-5000</v>
      </c>
      <c r="K2614" s="289">
        <v>-46150</v>
      </c>
    </row>
    <row r="2615" spans="1:11" s="15" customFormat="1" outlineLevel="2" x14ac:dyDescent="0.3">
      <c r="A2615" s="98" t="s">
        <v>1845</v>
      </c>
      <c r="B2615" s="99" t="s">
        <v>279</v>
      </c>
      <c r="C2615" s="127" t="s">
        <v>1846</v>
      </c>
      <c r="D2615" s="288">
        <v>42690</v>
      </c>
      <c r="E2615" s="301">
        <v>9.24</v>
      </c>
      <c r="F2615" s="315">
        <v>0</v>
      </c>
      <c r="G2615" s="316">
        <v>0</v>
      </c>
      <c r="H2615" s="307">
        <v>8000</v>
      </c>
      <c r="I2615" s="328">
        <v>73920</v>
      </c>
      <c r="J2615" s="333">
        <v>-8000</v>
      </c>
      <c r="K2615" s="289">
        <v>-73920</v>
      </c>
    </row>
    <row r="2616" spans="1:11" s="15" customFormat="1" outlineLevel="2" x14ac:dyDescent="0.3">
      <c r="A2616" s="98" t="s">
        <v>1845</v>
      </c>
      <c r="B2616" s="99" t="s">
        <v>279</v>
      </c>
      <c r="C2616" s="127" t="s">
        <v>1846</v>
      </c>
      <c r="D2616" s="288">
        <v>42690</v>
      </c>
      <c r="E2616" s="301">
        <v>9.25</v>
      </c>
      <c r="F2616" s="315">
        <v>0</v>
      </c>
      <c r="G2616" s="316">
        <v>0</v>
      </c>
      <c r="H2616" s="307">
        <v>18000</v>
      </c>
      <c r="I2616" s="328">
        <v>166500</v>
      </c>
      <c r="J2616" s="333">
        <v>-18000</v>
      </c>
      <c r="K2616" s="289">
        <v>-166500</v>
      </c>
    </row>
    <row r="2617" spans="1:11" s="15" customFormat="1" outlineLevel="2" x14ac:dyDescent="0.3">
      <c r="A2617" s="98" t="s">
        <v>1845</v>
      </c>
      <c r="B2617" s="99" t="s">
        <v>279</v>
      </c>
      <c r="C2617" s="127" t="s">
        <v>1846</v>
      </c>
      <c r="D2617" s="288">
        <v>42690</v>
      </c>
      <c r="E2617" s="301">
        <v>9.26</v>
      </c>
      <c r="F2617" s="315">
        <v>0</v>
      </c>
      <c r="G2617" s="316">
        <v>0</v>
      </c>
      <c r="H2617" s="307">
        <v>25000</v>
      </c>
      <c r="I2617" s="328">
        <v>231500</v>
      </c>
      <c r="J2617" s="333">
        <v>-25000</v>
      </c>
      <c r="K2617" s="289">
        <v>-231500</v>
      </c>
    </row>
    <row r="2618" spans="1:11" s="15" customFormat="1" outlineLevel="2" x14ac:dyDescent="0.3">
      <c r="A2618" s="98" t="s">
        <v>1845</v>
      </c>
      <c r="B2618" s="99" t="s">
        <v>279</v>
      </c>
      <c r="C2618" s="127" t="s">
        <v>1846</v>
      </c>
      <c r="D2618" s="288">
        <v>42698</v>
      </c>
      <c r="E2618" s="301">
        <v>9.59</v>
      </c>
      <c r="F2618" s="315">
        <v>0</v>
      </c>
      <c r="G2618" s="316">
        <v>0</v>
      </c>
      <c r="H2618" s="307">
        <v>9000</v>
      </c>
      <c r="I2618" s="328">
        <v>86310</v>
      </c>
      <c r="J2618" s="333">
        <v>-9000</v>
      </c>
      <c r="K2618" s="289">
        <v>-86310</v>
      </c>
    </row>
    <row r="2619" spans="1:11" s="15" customFormat="1" outlineLevel="2" x14ac:dyDescent="0.3">
      <c r="A2619" s="98" t="s">
        <v>1845</v>
      </c>
      <c r="B2619" s="99" t="s">
        <v>279</v>
      </c>
      <c r="C2619" s="127" t="s">
        <v>1846</v>
      </c>
      <c r="D2619" s="288">
        <v>42698</v>
      </c>
      <c r="E2619" s="301">
        <v>9.6</v>
      </c>
      <c r="F2619" s="315">
        <v>0</v>
      </c>
      <c r="G2619" s="316">
        <v>0</v>
      </c>
      <c r="H2619" s="307">
        <v>53000</v>
      </c>
      <c r="I2619" s="328">
        <v>508800</v>
      </c>
      <c r="J2619" s="333">
        <v>-53000</v>
      </c>
      <c r="K2619" s="289">
        <v>-508800</v>
      </c>
    </row>
    <row r="2620" spans="1:11" s="15" customFormat="1" outlineLevel="2" x14ac:dyDescent="0.3">
      <c r="A2620" s="98" t="s">
        <v>1845</v>
      </c>
      <c r="B2620" s="99" t="s">
        <v>279</v>
      </c>
      <c r="C2620" s="127" t="s">
        <v>1846</v>
      </c>
      <c r="D2620" s="288">
        <v>42698</v>
      </c>
      <c r="E2620" s="301">
        <v>9.61</v>
      </c>
      <c r="F2620" s="315">
        <v>0</v>
      </c>
      <c r="G2620" s="316">
        <v>0</v>
      </c>
      <c r="H2620" s="307">
        <v>21000</v>
      </c>
      <c r="I2620" s="328">
        <v>201810</v>
      </c>
      <c r="J2620" s="333">
        <v>-21000</v>
      </c>
      <c r="K2620" s="289">
        <v>-201810</v>
      </c>
    </row>
    <row r="2621" spans="1:11" s="15" customFormat="1" outlineLevel="2" x14ac:dyDescent="0.3">
      <c r="A2621" s="98" t="s">
        <v>1845</v>
      </c>
      <c r="B2621" s="99" t="s">
        <v>279</v>
      </c>
      <c r="C2621" s="127" t="s">
        <v>1846</v>
      </c>
      <c r="D2621" s="288">
        <v>42698</v>
      </c>
      <c r="E2621" s="301">
        <v>9.6199999999999992</v>
      </c>
      <c r="F2621" s="315">
        <v>0</v>
      </c>
      <c r="G2621" s="316">
        <v>0</v>
      </c>
      <c r="H2621" s="307">
        <v>17000</v>
      </c>
      <c r="I2621" s="328">
        <v>163540</v>
      </c>
      <c r="J2621" s="333">
        <v>-17000</v>
      </c>
      <c r="K2621" s="289">
        <v>-163540</v>
      </c>
    </row>
    <row r="2622" spans="1:11" s="15" customFormat="1" outlineLevel="2" x14ac:dyDescent="0.3">
      <c r="A2622" s="98" t="s">
        <v>1845</v>
      </c>
      <c r="B2622" s="99" t="s">
        <v>279</v>
      </c>
      <c r="C2622" s="127" t="s">
        <v>1846</v>
      </c>
      <c r="D2622" s="288">
        <v>42723</v>
      </c>
      <c r="E2622" s="301">
        <v>8.8800000000000008</v>
      </c>
      <c r="F2622" s="315">
        <v>50000</v>
      </c>
      <c r="G2622" s="316">
        <v>444000</v>
      </c>
      <c r="H2622" s="306">
        <v>0</v>
      </c>
      <c r="I2622" s="301">
        <v>0</v>
      </c>
      <c r="J2622" s="333">
        <v>50000</v>
      </c>
      <c r="K2622" s="289">
        <v>444000</v>
      </c>
    </row>
    <row r="2623" spans="1:11" s="15" customFormat="1" outlineLevel="2" x14ac:dyDescent="0.3">
      <c r="A2623" s="98" t="s">
        <v>1845</v>
      </c>
      <c r="B2623" s="99" t="s">
        <v>279</v>
      </c>
      <c r="C2623" s="127" t="s">
        <v>1846</v>
      </c>
      <c r="D2623" s="288">
        <v>42723</v>
      </c>
      <c r="E2623" s="301">
        <v>8.89</v>
      </c>
      <c r="F2623" s="315">
        <v>50000</v>
      </c>
      <c r="G2623" s="316">
        <v>444500</v>
      </c>
      <c r="H2623" s="306">
        <v>0</v>
      </c>
      <c r="I2623" s="301">
        <v>0</v>
      </c>
      <c r="J2623" s="333">
        <v>50000</v>
      </c>
      <c r="K2623" s="289">
        <v>444500</v>
      </c>
    </row>
    <row r="2624" spans="1:11" s="15" customFormat="1" outlineLevel="2" x14ac:dyDescent="0.3">
      <c r="A2624" s="98" t="s">
        <v>1845</v>
      </c>
      <c r="B2624" s="99" t="s">
        <v>279</v>
      </c>
      <c r="C2624" s="127" t="s">
        <v>1846</v>
      </c>
      <c r="D2624" s="288">
        <v>42723</v>
      </c>
      <c r="E2624" s="301">
        <v>8.91</v>
      </c>
      <c r="F2624" s="315">
        <v>100000</v>
      </c>
      <c r="G2624" s="316">
        <v>891000</v>
      </c>
      <c r="H2624" s="306">
        <v>0</v>
      </c>
      <c r="I2624" s="301">
        <v>0</v>
      </c>
      <c r="J2624" s="333">
        <v>100000</v>
      </c>
      <c r="K2624" s="289">
        <v>891000</v>
      </c>
    </row>
    <row r="2625" spans="1:11" s="15" customFormat="1" outlineLevel="2" x14ac:dyDescent="0.3">
      <c r="A2625" s="98" t="s">
        <v>1845</v>
      </c>
      <c r="B2625" s="99" t="s">
        <v>279</v>
      </c>
      <c r="C2625" s="127" t="s">
        <v>1846</v>
      </c>
      <c r="D2625" s="288">
        <v>42723</v>
      </c>
      <c r="E2625" s="301">
        <v>8.92</v>
      </c>
      <c r="F2625" s="315">
        <v>100000</v>
      </c>
      <c r="G2625" s="316">
        <v>892000</v>
      </c>
      <c r="H2625" s="306">
        <v>0</v>
      </c>
      <c r="I2625" s="301">
        <v>0</v>
      </c>
      <c r="J2625" s="333">
        <v>100000</v>
      </c>
      <c r="K2625" s="289">
        <v>892000</v>
      </c>
    </row>
    <row r="2626" spans="1:11" s="15" customFormat="1" outlineLevel="2" x14ac:dyDescent="0.3">
      <c r="A2626" s="98" t="s">
        <v>1845</v>
      </c>
      <c r="B2626" s="99" t="s">
        <v>279</v>
      </c>
      <c r="C2626" s="127" t="s">
        <v>1846</v>
      </c>
      <c r="D2626" s="288">
        <v>42723</v>
      </c>
      <c r="E2626" s="301">
        <v>9.02</v>
      </c>
      <c r="F2626" s="315">
        <v>80000</v>
      </c>
      <c r="G2626" s="316">
        <v>721600</v>
      </c>
      <c r="H2626" s="306">
        <v>0</v>
      </c>
      <c r="I2626" s="301">
        <v>0</v>
      </c>
      <c r="J2626" s="333">
        <v>80000</v>
      </c>
      <c r="K2626" s="289">
        <v>721600</v>
      </c>
    </row>
    <row r="2627" spans="1:11" s="15" customFormat="1" outlineLevel="2" x14ac:dyDescent="0.3">
      <c r="A2627" s="98" t="s">
        <v>1845</v>
      </c>
      <c r="B2627" s="99" t="s">
        <v>279</v>
      </c>
      <c r="C2627" s="127" t="s">
        <v>1846</v>
      </c>
      <c r="D2627" s="288">
        <v>42723</v>
      </c>
      <c r="E2627" s="301">
        <v>9.0299999999999994</v>
      </c>
      <c r="F2627" s="315">
        <v>390000</v>
      </c>
      <c r="G2627" s="316">
        <v>3521700</v>
      </c>
      <c r="H2627" s="306">
        <v>0</v>
      </c>
      <c r="I2627" s="301">
        <v>0</v>
      </c>
      <c r="J2627" s="333">
        <v>390000</v>
      </c>
      <c r="K2627" s="289">
        <v>3521700</v>
      </c>
    </row>
    <row r="2628" spans="1:11" s="15" customFormat="1" outlineLevel="2" x14ac:dyDescent="0.3">
      <c r="A2628" s="98" t="s">
        <v>1845</v>
      </c>
      <c r="B2628" s="99" t="s">
        <v>279</v>
      </c>
      <c r="C2628" s="127" t="s">
        <v>1846</v>
      </c>
      <c r="D2628" s="288">
        <v>42723</v>
      </c>
      <c r="E2628" s="301">
        <v>9.0399999999999991</v>
      </c>
      <c r="F2628" s="315">
        <v>60000</v>
      </c>
      <c r="G2628" s="316">
        <v>542400</v>
      </c>
      <c r="H2628" s="306">
        <v>0</v>
      </c>
      <c r="I2628" s="301">
        <v>0</v>
      </c>
      <c r="J2628" s="333">
        <v>60000</v>
      </c>
      <c r="K2628" s="289">
        <v>542400</v>
      </c>
    </row>
    <row r="2629" spans="1:11" s="15" customFormat="1" outlineLevel="2" x14ac:dyDescent="0.3">
      <c r="A2629" s="98" t="s">
        <v>1845</v>
      </c>
      <c r="B2629" s="99" t="s">
        <v>279</v>
      </c>
      <c r="C2629" s="127" t="s">
        <v>1846</v>
      </c>
      <c r="D2629" s="288">
        <v>42723</v>
      </c>
      <c r="E2629" s="301">
        <v>9.0500000000000007</v>
      </c>
      <c r="F2629" s="315">
        <v>50000</v>
      </c>
      <c r="G2629" s="316">
        <v>452500</v>
      </c>
      <c r="H2629" s="306">
        <v>0</v>
      </c>
      <c r="I2629" s="301">
        <v>0</v>
      </c>
      <c r="J2629" s="333">
        <v>50000</v>
      </c>
      <c r="K2629" s="289">
        <v>452500</v>
      </c>
    </row>
    <row r="2630" spans="1:11" s="15" customFormat="1" outlineLevel="2" x14ac:dyDescent="0.3">
      <c r="A2630" s="98" t="s">
        <v>1845</v>
      </c>
      <c r="B2630" s="99" t="s">
        <v>279</v>
      </c>
      <c r="C2630" s="127" t="s">
        <v>1846</v>
      </c>
      <c r="D2630" s="288">
        <v>42724</v>
      </c>
      <c r="E2630" s="301">
        <v>8.7100000000000009</v>
      </c>
      <c r="F2630" s="315">
        <v>119000</v>
      </c>
      <c r="G2630" s="316">
        <v>1036490</v>
      </c>
      <c r="H2630" s="306">
        <v>0</v>
      </c>
      <c r="I2630" s="301">
        <v>0</v>
      </c>
      <c r="J2630" s="333">
        <v>119000</v>
      </c>
      <c r="K2630" s="289">
        <v>1036490</v>
      </c>
    </row>
    <row r="2631" spans="1:11" s="15" customFormat="1" outlineLevel="2" x14ac:dyDescent="0.3">
      <c r="A2631" s="98" t="s">
        <v>1845</v>
      </c>
      <c r="B2631" s="99" t="s">
        <v>279</v>
      </c>
      <c r="C2631" s="127" t="s">
        <v>1846</v>
      </c>
      <c r="D2631" s="288">
        <v>42724</v>
      </c>
      <c r="E2631" s="301">
        <v>8.7200000000000006</v>
      </c>
      <c r="F2631" s="315">
        <v>181000</v>
      </c>
      <c r="G2631" s="316">
        <v>1578320</v>
      </c>
      <c r="H2631" s="306">
        <v>0</v>
      </c>
      <c r="I2631" s="301">
        <v>0</v>
      </c>
      <c r="J2631" s="333">
        <v>181000</v>
      </c>
      <c r="K2631" s="289">
        <v>1578320</v>
      </c>
    </row>
    <row r="2632" spans="1:11" s="15" customFormat="1" outlineLevel="2" x14ac:dyDescent="0.3">
      <c r="A2632" s="98" t="s">
        <v>1845</v>
      </c>
      <c r="B2632" s="99" t="s">
        <v>279</v>
      </c>
      <c r="C2632" s="127" t="s">
        <v>1846</v>
      </c>
      <c r="D2632" s="288">
        <v>42724</v>
      </c>
      <c r="E2632" s="301">
        <v>8.73</v>
      </c>
      <c r="F2632" s="315">
        <v>150000</v>
      </c>
      <c r="G2632" s="316">
        <v>1309500</v>
      </c>
      <c r="H2632" s="306">
        <v>0</v>
      </c>
      <c r="I2632" s="301">
        <v>0</v>
      </c>
      <c r="J2632" s="333">
        <v>150000</v>
      </c>
      <c r="K2632" s="289">
        <v>1309500</v>
      </c>
    </row>
    <row r="2633" spans="1:11" s="15" customFormat="1" outlineLevel="2" x14ac:dyDescent="0.3">
      <c r="A2633" s="98" t="s">
        <v>1845</v>
      </c>
      <c r="B2633" s="99" t="s">
        <v>279</v>
      </c>
      <c r="C2633" s="127" t="s">
        <v>1846</v>
      </c>
      <c r="D2633" s="288">
        <v>42724</v>
      </c>
      <c r="E2633" s="301">
        <v>8.74</v>
      </c>
      <c r="F2633" s="315">
        <v>20000</v>
      </c>
      <c r="G2633" s="316">
        <v>174800</v>
      </c>
      <c r="H2633" s="306">
        <v>0</v>
      </c>
      <c r="I2633" s="301">
        <v>0</v>
      </c>
      <c r="J2633" s="333">
        <v>20000</v>
      </c>
      <c r="K2633" s="289">
        <v>174800</v>
      </c>
    </row>
    <row r="2634" spans="1:11" s="15" customFormat="1" outlineLevel="2" x14ac:dyDescent="0.3">
      <c r="A2634" s="98" t="s">
        <v>1845</v>
      </c>
      <c r="B2634" s="99" t="s">
        <v>279</v>
      </c>
      <c r="C2634" s="127" t="s">
        <v>1846</v>
      </c>
      <c r="D2634" s="288">
        <v>42724</v>
      </c>
      <c r="E2634" s="301">
        <v>8.75</v>
      </c>
      <c r="F2634" s="315">
        <v>100000</v>
      </c>
      <c r="G2634" s="316">
        <v>875000</v>
      </c>
      <c r="H2634" s="306">
        <v>0</v>
      </c>
      <c r="I2634" s="301">
        <v>0</v>
      </c>
      <c r="J2634" s="333">
        <v>100000</v>
      </c>
      <c r="K2634" s="289">
        <v>875000</v>
      </c>
    </row>
    <row r="2635" spans="1:11" s="15" customFormat="1" outlineLevel="2" x14ac:dyDescent="0.3">
      <c r="A2635" s="98" t="s">
        <v>1845</v>
      </c>
      <c r="B2635" s="99" t="s">
        <v>279</v>
      </c>
      <c r="C2635" s="127" t="s">
        <v>1846</v>
      </c>
      <c r="D2635" s="288">
        <v>42724</v>
      </c>
      <c r="E2635" s="301">
        <v>8.76</v>
      </c>
      <c r="F2635" s="315">
        <v>50000</v>
      </c>
      <c r="G2635" s="316">
        <v>438000</v>
      </c>
      <c r="H2635" s="306">
        <v>0</v>
      </c>
      <c r="I2635" s="301">
        <v>0</v>
      </c>
      <c r="J2635" s="333">
        <v>50000</v>
      </c>
      <c r="K2635" s="289">
        <v>438000</v>
      </c>
    </row>
    <row r="2636" spans="1:11" s="15" customFormat="1" outlineLevel="2" x14ac:dyDescent="0.3">
      <c r="A2636" s="98" t="s">
        <v>1845</v>
      </c>
      <c r="B2636" s="99" t="s">
        <v>279</v>
      </c>
      <c r="C2636" s="127" t="s">
        <v>1846</v>
      </c>
      <c r="D2636" s="288">
        <v>42724</v>
      </c>
      <c r="E2636" s="301">
        <v>8.77</v>
      </c>
      <c r="F2636" s="315">
        <v>20000</v>
      </c>
      <c r="G2636" s="316">
        <v>175400</v>
      </c>
      <c r="H2636" s="306">
        <v>0</v>
      </c>
      <c r="I2636" s="301">
        <v>0</v>
      </c>
      <c r="J2636" s="333">
        <v>20000</v>
      </c>
      <c r="K2636" s="289">
        <v>175400</v>
      </c>
    </row>
    <row r="2637" spans="1:11" s="15" customFormat="1" outlineLevel="2" x14ac:dyDescent="0.3">
      <c r="A2637" s="98" t="s">
        <v>1845</v>
      </c>
      <c r="B2637" s="99" t="s">
        <v>279</v>
      </c>
      <c r="C2637" s="127" t="s">
        <v>1846</v>
      </c>
      <c r="D2637" s="288">
        <v>42724</v>
      </c>
      <c r="E2637" s="301">
        <v>8.7799999999999994</v>
      </c>
      <c r="F2637" s="315">
        <v>20000</v>
      </c>
      <c r="G2637" s="316">
        <v>175600</v>
      </c>
      <c r="H2637" s="306">
        <v>0</v>
      </c>
      <c r="I2637" s="301">
        <v>0</v>
      </c>
      <c r="J2637" s="333">
        <v>20000</v>
      </c>
      <c r="K2637" s="289">
        <v>175600</v>
      </c>
    </row>
    <row r="2638" spans="1:11" s="15" customFormat="1" outlineLevel="2" x14ac:dyDescent="0.3">
      <c r="A2638" s="98" t="s">
        <v>1845</v>
      </c>
      <c r="B2638" s="99" t="s">
        <v>279</v>
      </c>
      <c r="C2638" s="127" t="s">
        <v>1846</v>
      </c>
      <c r="D2638" s="288">
        <v>42724</v>
      </c>
      <c r="E2638" s="301">
        <v>8.7899999999999991</v>
      </c>
      <c r="F2638" s="315">
        <v>40000</v>
      </c>
      <c r="G2638" s="316">
        <v>351600</v>
      </c>
      <c r="H2638" s="306">
        <v>0</v>
      </c>
      <c r="I2638" s="301">
        <v>0</v>
      </c>
      <c r="J2638" s="333">
        <v>40000</v>
      </c>
      <c r="K2638" s="289">
        <v>351600</v>
      </c>
    </row>
    <row r="2639" spans="1:11" s="15" customFormat="1" outlineLevel="2" x14ac:dyDescent="0.3">
      <c r="A2639" s="98" t="s">
        <v>1845</v>
      </c>
      <c r="B2639" s="99" t="s">
        <v>279</v>
      </c>
      <c r="C2639" s="127" t="s">
        <v>1846</v>
      </c>
      <c r="D2639" s="288">
        <v>42724</v>
      </c>
      <c r="E2639" s="301">
        <v>9.2899999999999991</v>
      </c>
      <c r="F2639" s="315">
        <v>50000</v>
      </c>
      <c r="G2639" s="316">
        <v>464500</v>
      </c>
      <c r="H2639" s="306">
        <v>0</v>
      </c>
      <c r="I2639" s="301">
        <v>0</v>
      </c>
      <c r="J2639" s="333">
        <v>50000</v>
      </c>
      <c r="K2639" s="289">
        <v>464500</v>
      </c>
    </row>
    <row r="2640" spans="1:11" s="15" customFormat="1" outlineLevel="2" x14ac:dyDescent="0.3">
      <c r="A2640" s="98" t="s">
        <v>1845</v>
      </c>
      <c r="B2640" s="99" t="s">
        <v>279</v>
      </c>
      <c r="C2640" s="127" t="s">
        <v>1846</v>
      </c>
      <c r="D2640" s="288">
        <v>42725</v>
      </c>
      <c r="E2640" s="301">
        <v>9.66</v>
      </c>
      <c r="F2640" s="315">
        <v>100000</v>
      </c>
      <c r="G2640" s="316">
        <v>966000</v>
      </c>
      <c r="H2640" s="306">
        <v>0</v>
      </c>
      <c r="I2640" s="301">
        <v>0</v>
      </c>
      <c r="J2640" s="333">
        <v>100000</v>
      </c>
      <c r="K2640" s="289">
        <v>966000</v>
      </c>
    </row>
    <row r="2641" spans="1:11" s="15" customFormat="1" outlineLevel="2" x14ac:dyDescent="0.3">
      <c r="A2641" s="98" t="s">
        <v>1845</v>
      </c>
      <c r="B2641" s="99" t="s">
        <v>279</v>
      </c>
      <c r="C2641" s="127" t="s">
        <v>1846</v>
      </c>
      <c r="D2641" s="288">
        <v>42725</v>
      </c>
      <c r="E2641" s="301">
        <v>9.67</v>
      </c>
      <c r="F2641" s="315">
        <v>150000</v>
      </c>
      <c r="G2641" s="316">
        <v>1450500</v>
      </c>
      <c r="H2641" s="306">
        <v>0</v>
      </c>
      <c r="I2641" s="301">
        <v>0</v>
      </c>
      <c r="J2641" s="333">
        <v>150000</v>
      </c>
      <c r="K2641" s="289">
        <v>1450500</v>
      </c>
    </row>
    <row r="2642" spans="1:11" s="15" customFormat="1" outlineLevel="2" x14ac:dyDescent="0.3">
      <c r="A2642" s="98" t="s">
        <v>1845</v>
      </c>
      <c r="B2642" s="99" t="s">
        <v>279</v>
      </c>
      <c r="C2642" s="127" t="s">
        <v>1846</v>
      </c>
      <c r="D2642" s="288">
        <v>42739</v>
      </c>
      <c r="E2642" s="301">
        <v>9.5500000000000007</v>
      </c>
      <c r="F2642" s="315">
        <v>0</v>
      </c>
      <c r="G2642" s="316">
        <v>0</v>
      </c>
      <c r="H2642" s="307">
        <v>164000</v>
      </c>
      <c r="I2642" s="328">
        <v>1566200</v>
      </c>
      <c r="J2642" s="333">
        <v>-164000</v>
      </c>
      <c r="K2642" s="289">
        <v>-1566200</v>
      </c>
    </row>
    <row r="2643" spans="1:11" s="15" customFormat="1" outlineLevel="2" x14ac:dyDescent="0.3">
      <c r="A2643" s="98" t="s">
        <v>1845</v>
      </c>
      <c r="B2643" s="99" t="s">
        <v>279</v>
      </c>
      <c r="C2643" s="127" t="s">
        <v>1846</v>
      </c>
      <c r="D2643" s="288">
        <v>42739</v>
      </c>
      <c r="E2643" s="301">
        <v>9.56</v>
      </c>
      <c r="F2643" s="315">
        <v>0</v>
      </c>
      <c r="G2643" s="316">
        <v>0</v>
      </c>
      <c r="H2643" s="307">
        <v>36000</v>
      </c>
      <c r="I2643" s="328">
        <v>344160</v>
      </c>
      <c r="J2643" s="333">
        <v>-36000</v>
      </c>
      <c r="K2643" s="289">
        <v>-344160</v>
      </c>
    </row>
    <row r="2644" spans="1:11" s="15" customFormat="1" outlineLevel="2" x14ac:dyDescent="0.3">
      <c r="A2644" s="98" t="s">
        <v>1845</v>
      </c>
      <c r="B2644" s="99" t="s">
        <v>279</v>
      </c>
      <c r="C2644" s="127" t="s">
        <v>1846</v>
      </c>
      <c r="D2644" s="288">
        <v>42739</v>
      </c>
      <c r="E2644" s="301">
        <v>9.57</v>
      </c>
      <c r="F2644" s="315">
        <v>0</v>
      </c>
      <c r="G2644" s="316">
        <v>0</v>
      </c>
      <c r="H2644" s="307">
        <v>2000</v>
      </c>
      <c r="I2644" s="328">
        <v>19140</v>
      </c>
      <c r="J2644" s="333">
        <v>-2000</v>
      </c>
      <c r="K2644" s="289">
        <v>-19140</v>
      </c>
    </row>
    <row r="2645" spans="1:11" s="15" customFormat="1" outlineLevel="2" x14ac:dyDescent="0.3">
      <c r="A2645" s="98" t="s">
        <v>1845</v>
      </c>
      <c r="B2645" s="99" t="s">
        <v>279</v>
      </c>
      <c r="C2645" s="127" t="s">
        <v>1846</v>
      </c>
      <c r="D2645" s="288">
        <v>42739</v>
      </c>
      <c r="E2645" s="301">
        <v>9.58</v>
      </c>
      <c r="F2645" s="315">
        <v>0</v>
      </c>
      <c r="G2645" s="316">
        <v>0</v>
      </c>
      <c r="H2645" s="307">
        <v>7000</v>
      </c>
      <c r="I2645" s="328">
        <v>67060</v>
      </c>
      <c r="J2645" s="333">
        <v>-7000</v>
      </c>
      <c r="K2645" s="289">
        <v>-67060</v>
      </c>
    </row>
    <row r="2646" spans="1:11" s="15" customFormat="1" outlineLevel="2" x14ac:dyDescent="0.3">
      <c r="A2646" s="98" t="s">
        <v>1845</v>
      </c>
      <c r="B2646" s="99" t="s">
        <v>279</v>
      </c>
      <c r="C2646" s="127" t="s">
        <v>1846</v>
      </c>
      <c r="D2646" s="288">
        <v>42739</v>
      </c>
      <c r="E2646" s="301">
        <v>9.59</v>
      </c>
      <c r="F2646" s="315">
        <v>0</v>
      </c>
      <c r="G2646" s="316">
        <v>0</v>
      </c>
      <c r="H2646" s="307">
        <v>1000</v>
      </c>
      <c r="I2646" s="328">
        <v>9590</v>
      </c>
      <c r="J2646" s="333">
        <v>-1000</v>
      </c>
      <c r="K2646" s="289">
        <v>-9590</v>
      </c>
    </row>
    <row r="2647" spans="1:11" s="15" customFormat="1" outlineLevel="2" x14ac:dyDescent="0.3">
      <c r="A2647" s="98" t="s">
        <v>1845</v>
      </c>
      <c r="B2647" s="99" t="s">
        <v>279</v>
      </c>
      <c r="C2647" s="127" t="s">
        <v>1846</v>
      </c>
      <c r="D2647" s="288">
        <v>42739</v>
      </c>
      <c r="E2647" s="301">
        <v>9.6</v>
      </c>
      <c r="F2647" s="315">
        <v>0</v>
      </c>
      <c r="G2647" s="316">
        <v>0</v>
      </c>
      <c r="H2647" s="307">
        <v>10000</v>
      </c>
      <c r="I2647" s="328">
        <v>96000</v>
      </c>
      <c r="J2647" s="333">
        <v>-10000</v>
      </c>
      <c r="K2647" s="289">
        <v>-96000</v>
      </c>
    </row>
    <row r="2648" spans="1:11" s="15" customFormat="1" outlineLevel="2" x14ac:dyDescent="0.3">
      <c r="A2648" s="98" t="s">
        <v>1845</v>
      </c>
      <c r="B2648" s="99" t="s">
        <v>279</v>
      </c>
      <c r="C2648" s="127" t="s">
        <v>1846</v>
      </c>
      <c r="D2648" s="288">
        <v>42740</v>
      </c>
      <c r="E2648" s="301">
        <v>9.59</v>
      </c>
      <c r="F2648" s="315">
        <v>0</v>
      </c>
      <c r="G2648" s="316">
        <v>0</v>
      </c>
      <c r="H2648" s="307">
        <v>50000</v>
      </c>
      <c r="I2648" s="328">
        <v>479500</v>
      </c>
      <c r="J2648" s="333">
        <v>-50000</v>
      </c>
      <c r="K2648" s="289">
        <v>-479500</v>
      </c>
    </row>
    <row r="2649" spans="1:11" s="15" customFormat="1" outlineLevel="2" x14ac:dyDescent="0.3">
      <c r="A2649" s="98" t="s">
        <v>1845</v>
      </c>
      <c r="B2649" s="99" t="s">
        <v>279</v>
      </c>
      <c r="C2649" s="127" t="s">
        <v>1846</v>
      </c>
      <c r="D2649" s="288">
        <v>42746</v>
      </c>
      <c r="E2649" s="301">
        <v>11.55</v>
      </c>
      <c r="F2649" s="315">
        <v>0</v>
      </c>
      <c r="G2649" s="316">
        <v>0</v>
      </c>
      <c r="H2649" s="307">
        <v>70000</v>
      </c>
      <c r="I2649" s="328">
        <v>808500</v>
      </c>
      <c r="J2649" s="333">
        <v>-70000</v>
      </c>
      <c r="K2649" s="289">
        <v>-808500</v>
      </c>
    </row>
    <row r="2650" spans="1:11" s="15" customFormat="1" outlineLevel="2" x14ac:dyDescent="0.3">
      <c r="A2650" s="98" t="s">
        <v>1845</v>
      </c>
      <c r="B2650" s="99" t="s">
        <v>279</v>
      </c>
      <c r="C2650" s="127" t="s">
        <v>1846</v>
      </c>
      <c r="D2650" s="288">
        <v>42746</v>
      </c>
      <c r="E2650" s="301">
        <v>11.6</v>
      </c>
      <c r="F2650" s="315">
        <v>0</v>
      </c>
      <c r="G2650" s="316">
        <v>0</v>
      </c>
      <c r="H2650" s="307">
        <v>540000</v>
      </c>
      <c r="I2650" s="328">
        <v>6264000</v>
      </c>
      <c r="J2650" s="333">
        <v>-540000</v>
      </c>
      <c r="K2650" s="289">
        <v>-6264000</v>
      </c>
    </row>
    <row r="2651" spans="1:11" s="15" customFormat="1" ht="16.8" outlineLevel="2" thickBot="1" x14ac:dyDescent="0.35">
      <c r="A2651" s="98" t="s">
        <v>1845</v>
      </c>
      <c r="B2651" s="99" t="s">
        <v>279</v>
      </c>
      <c r="C2651" s="127" t="s">
        <v>1846</v>
      </c>
      <c r="D2651" s="288">
        <v>42746</v>
      </c>
      <c r="E2651" s="301">
        <v>11.7</v>
      </c>
      <c r="F2651" s="315">
        <v>0</v>
      </c>
      <c r="G2651" s="316">
        <v>0</v>
      </c>
      <c r="H2651" s="307">
        <v>1000000</v>
      </c>
      <c r="I2651" s="328">
        <v>11700000</v>
      </c>
      <c r="J2651" s="333">
        <v>-1000000</v>
      </c>
      <c r="K2651" s="289">
        <v>-11700000</v>
      </c>
    </row>
    <row r="2652" spans="1:11" s="15" customFormat="1" ht="16.8" outlineLevel="1" thickBot="1" x14ac:dyDescent="0.35">
      <c r="A2652" s="292"/>
      <c r="B2652" s="293" t="s">
        <v>1847</v>
      </c>
      <c r="C2652" s="294"/>
      <c r="D2652" s="295"/>
      <c r="E2652" s="303"/>
      <c r="F2652" s="319">
        <f t="shared" ref="F2652:K2652" si="25">SUBTOTAL(9,F2555:F2651)</f>
        <v>8817000</v>
      </c>
      <c r="G2652" s="320">
        <f t="shared" si="25"/>
        <v>68889980</v>
      </c>
      <c r="H2652" s="309">
        <f t="shared" si="25"/>
        <v>8817000</v>
      </c>
      <c r="I2652" s="330">
        <f t="shared" si="25"/>
        <v>81974740</v>
      </c>
      <c r="J2652" s="335">
        <f t="shared" si="25"/>
        <v>0</v>
      </c>
      <c r="K2652" s="296">
        <f t="shared" si="25"/>
        <v>-13084760</v>
      </c>
    </row>
    <row r="2653" spans="1:11" s="15" customFormat="1" outlineLevel="2" x14ac:dyDescent="0.3">
      <c r="A2653" s="98" t="s">
        <v>1845</v>
      </c>
      <c r="B2653" s="99" t="s">
        <v>261</v>
      </c>
      <c r="C2653" s="127" t="s">
        <v>1848</v>
      </c>
      <c r="D2653" s="288">
        <v>42622</v>
      </c>
      <c r="E2653" s="301">
        <v>6.14</v>
      </c>
      <c r="F2653" s="315">
        <v>104000</v>
      </c>
      <c r="G2653" s="316">
        <v>638560</v>
      </c>
      <c r="H2653" s="306">
        <v>0</v>
      </c>
      <c r="I2653" s="301">
        <v>0</v>
      </c>
      <c r="J2653" s="333">
        <v>104000</v>
      </c>
      <c r="K2653" s="289">
        <v>638560</v>
      </c>
    </row>
    <row r="2654" spans="1:11" s="15" customFormat="1" outlineLevel="2" x14ac:dyDescent="0.3">
      <c r="A2654" s="98" t="s">
        <v>1845</v>
      </c>
      <c r="B2654" s="99" t="s">
        <v>261</v>
      </c>
      <c r="C2654" s="127" t="s">
        <v>1848</v>
      </c>
      <c r="D2654" s="288">
        <v>42622</v>
      </c>
      <c r="E2654" s="301">
        <v>6.15</v>
      </c>
      <c r="F2654" s="315">
        <v>226000</v>
      </c>
      <c r="G2654" s="316">
        <v>1389900</v>
      </c>
      <c r="H2654" s="306">
        <v>0</v>
      </c>
      <c r="I2654" s="301">
        <v>0</v>
      </c>
      <c r="J2654" s="333">
        <v>226000</v>
      </c>
      <c r="K2654" s="289">
        <v>1389900</v>
      </c>
    </row>
    <row r="2655" spans="1:11" s="15" customFormat="1" outlineLevel="2" x14ac:dyDescent="0.3">
      <c r="A2655" s="98" t="s">
        <v>1845</v>
      </c>
      <c r="B2655" s="99" t="s">
        <v>261</v>
      </c>
      <c r="C2655" s="127" t="s">
        <v>1848</v>
      </c>
      <c r="D2655" s="288">
        <v>42622</v>
      </c>
      <c r="E2655" s="301">
        <v>6.16</v>
      </c>
      <c r="F2655" s="315">
        <v>267000</v>
      </c>
      <c r="G2655" s="316">
        <v>1644720</v>
      </c>
      <c r="H2655" s="306">
        <v>0</v>
      </c>
      <c r="I2655" s="301">
        <v>0</v>
      </c>
      <c r="J2655" s="333">
        <v>267000</v>
      </c>
      <c r="K2655" s="289">
        <v>1644720</v>
      </c>
    </row>
    <row r="2656" spans="1:11" s="15" customFormat="1" outlineLevel="2" x14ac:dyDescent="0.3">
      <c r="A2656" s="98" t="s">
        <v>1845</v>
      </c>
      <c r="B2656" s="99" t="s">
        <v>261</v>
      </c>
      <c r="C2656" s="127" t="s">
        <v>1848</v>
      </c>
      <c r="D2656" s="288">
        <v>42622</v>
      </c>
      <c r="E2656" s="301">
        <v>6.17</v>
      </c>
      <c r="F2656" s="315">
        <v>700000</v>
      </c>
      <c r="G2656" s="316">
        <v>4319000</v>
      </c>
      <c r="H2656" s="306">
        <v>0</v>
      </c>
      <c r="I2656" s="301">
        <v>0</v>
      </c>
      <c r="J2656" s="333">
        <v>700000</v>
      </c>
      <c r="K2656" s="289">
        <v>4319000</v>
      </c>
    </row>
    <row r="2657" spans="1:11" s="15" customFormat="1" outlineLevel="2" x14ac:dyDescent="0.3">
      <c r="A2657" s="98" t="s">
        <v>1845</v>
      </c>
      <c r="B2657" s="99" t="s">
        <v>261</v>
      </c>
      <c r="C2657" s="127" t="s">
        <v>1848</v>
      </c>
      <c r="D2657" s="288">
        <v>42623</v>
      </c>
      <c r="E2657" s="301">
        <v>6.14</v>
      </c>
      <c r="F2657" s="315">
        <v>2473000</v>
      </c>
      <c r="G2657" s="316">
        <v>15184220</v>
      </c>
      <c r="H2657" s="306">
        <v>0</v>
      </c>
      <c r="I2657" s="301">
        <v>0</v>
      </c>
      <c r="J2657" s="333">
        <v>2473000</v>
      </c>
      <c r="K2657" s="289">
        <v>15184220</v>
      </c>
    </row>
    <row r="2658" spans="1:11" s="15" customFormat="1" outlineLevel="2" x14ac:dyDescent="0.3">
      <c r="A2658" s="98" t="s">
        <v>1845</v>
      </c>
      <c r="B2658" s="99" t="s">
        <v>261</v>
      </c>
      <c r="C2658" s="127" t="s">
        <v>1848</v>
      </c>
      <c r="D2658" s="288">
        <v>42642</v>
      </c>
      <c r="E2658" s="301">
        <v>8.5399999999999991</v>
      </c>
      <c r="F2658" s="315">
        <v>50000</v>
      </c>
      <c r="G2658" s="316">
        <v>427000</v>
      </c>
      <c r="H2658" s="306">
        <v>0</v>
      </c>
      <c r="I2658" s="301">
        <v>0</v>
      </c>
      <c r="J2658" s="333">
        <v>50000</v>
      </c>
      <c r="K2658" s="289">
        <v>427000</v>
      </c>
    </row>
    <row r="2659" spans="1:11" s="15" customFormat="1" outlineLevel="2" x14ac:dyDescent="0.3">
      <c r="A2659" s="98" t="s">
        <v>1845</v>
      </c>
      <c r="B2659" s="99" t="s">
        <v>261</v>
      </c>
      <c r="C2659" s="127" t="s">
        <v>1848</v>
      </c>
      <c r="D2659" s="288">
        <v>42642</v>
      </c>
      <c r="E2659" s="301">
        <v>8.5500000000000007</v>
      </c>
      <c r="F2659" s="315">
        <v>200000</v>
      </c>
      <c r="G2659" s="316">
        <v>1710000</v>
      </c>
      <c r="H2659" s="306">
        <v>0</v>
      </c>
      <c r="I2659" s="301">
        <v>0</v>
      </c>
      <c r="J2659" s="333">
        <v>200000</v>
      </c>
      <c r="K2659" s="289">
        <v>1710000</v>
      </c>
    </row>
    <row r="2660" spans="1:11" s="15" customFormat="1" outlineLevel="2" x14ac:dyDescent="0.3">
      <c r="A2660" s="98" t="s">
        <v>1845</v>
      </c>
      <c r="B2660" s="99" t="s">
        <v>261</v>
      </c>
      <c r="C2660" s="127" t="s">
        <v>1848</v>
      </c>
      <c r="D2660" s="288">
        <v>42642</v>
      </c>
      <c r="E2660" s="301">
        <v>8.56</v>
      </c>
      <c r="F2660" s="315">
        <v>160000</v>
      </c>
      <c r="G2660" s="316">
        <v>1369600</v>
      </c>
      <c r="H2660" s="306">
        <v>0</v>
      </c>
      <c r="I2660" s="301">
        <v>0</v>
      </c>
      <c r="J2660" s="333">
        <v>160000</v>
      </c>
      <c r="K2660" s="289">
        <v>1369600</v>
      </c>
    </row>
    <row r="2661" spans="1:11" s="15" customFormat="1" outlineLevel="2" x14ac:dyDescent="0.3">
      <c r="A2661" s="98" t="s">
        <v>1845</v>
      </c>
      <c r="B2661" s="99" t="s">
        <v>261</v>
      </c>
      <c r="C2661" s="127" t="s">
        <v>1848</v>
      </c>
      <c r="D2661" s="288">
        <v>42642</v>
      </c>
      <c r="E2661" s="301">
        <v>8.57</v>
      </c>
      <c r="F2661" s="315">
        <v>222000</v>
      </c>
      <c r="G2661" s="316">
        <v>1902540</v>
      </c>
      <c r="H2661" s="306">
        <v>0</v>
      </c>
      <c r="I2661" s="301">
        <v>0</v>
      </c>
      <c r="J2661" s="333">
        <v>222000</v>
      </c>
      <c r="K2661" s="289">
        <v>1902540</v>
      </c>
    </row>
    <row r="2662" spans="1:11" s="15" customFormat="1" outlineLevel="2" x14ac:dyDescent="0.3">
      <c r="A2662" s="98" t="s">
        <v>1845</v>
      </c>
      <c r="B2662" s="99" t="s">
        <v>261</v>
      </c>
      <c r="C2662" s="127" t="s">
        <v>1848</v>
      </c>
      <c r="D2662" s="288">
        <v>42642</v>
      </c>
      <c r="E2662" s="301">
        <v>8.58</v>
      </c>
      <c r="F2662" s="315">
        <v>465000</v>
      </c>
      <c r="G2662" s="316">
        <v>3989700</v>
      </c>
      <c r="H2662" s="306">
        <v>0</v>
      </c>
      <c r="I2662" s="301">
        <v>0</v>
      </c>
      <c r="J2662" s="333">
        <v>465000</v>
      </c>
      <c r="K2662" s="289">
        <v>3989700</v>
      </c>
    </row>
    <row r="2663" spans="1:11" s="15" customFormat="1" outlineLevel="2" x14ac:dyDescent="0.3">
      <c r="A2663" s="98" t="s">
        <v>1845</v>
      </c>
      <c r="B2663" s="99" t="s">
        <v>261</v>
      </c>
      <c r="C2663" s="127" t="s">
        <v>1848</v>
      </c>
      <c r="D2663" s="288">
        <v>42642</v>
      </c>
      <c r="E2663" s="301">
        <v>8.59</v>
      </c>
      <c r="F2663" s="315">
        <v>385000</v>
      </c>
      <c r="G2663" s="316">
        <v>3307150</v>
      </c>
      <c r="H2663" s="307">
        <v>1500000</v>
      </c>
      <c r="I2663" s="328">
        <v>12885000</v>
      </c>
      <c r="J2663" s="333">
        <v>-1115000</v>
      </c>
      <c r="K2663" s="289">
        <v>-9577850</v>
      </c>
    </row>
    <row r="2664" spans="1:11" s="15" customFormat="1" outlineLevel="2" x14ac:dyDescent="0.3">
      <c r="A2664" s="98" t="s">
        <v>1845</v>
      </c>
      <c r="B2664" s="99" t="s">
        <v>261</v>
      </c>
      <c r="C2664" s="127" t="s">
        <v>1848</v>
      </c>
      <c r="D2664" s="288">
        <v>42642</v>
      </c>
      <c r="E2664" s="301">
        <v>8.6</v>
      </c>
      <c r="F2664" s="315">
        <v>338000</v>
      </c>
      <c r="G2664" s="316">
        <v>2906800</v>
      </c>
      <c r="H2664" s="306">
        <v>0</v>
      </c>
      <c r="I2664" s="301">
        <v>0</v>
      </c>
      <c r="J2664" s="333">
        <v>338000</v>
      </c>
      <c r="K2664" s="289">
        <v>2906800</v>
      </c>
    </row>
    <row r="2665" spans="1:11" s="15" customFormat="1" outlineLevel="2" x14ac:dyDescent="0.3">
      <c r="A2665" s="98" t="s">
        <v>1845</v>
      </c>
      <c r="B2665" s="99" t="s">
        <v>261</v>
      </c>
      <c r="C2665" s="127" t="s">
        <v>1848</v>
      </c>
      <c r="D2665" s="288">
        <v>42642</v>
      </c>
      <c r="E2665" s="301">
        <v>8.61</v>
      </c>
      <c r="F2665" s="315">
        <v>0</v>
      </c>
      <c r="G2665" s="316">
        <v>0</v>
      </c>
      <c r="H2665" s="307">
        <v>270000</v>
      </c>
      <c r="I2665" s="328">
        <v>2324700</v>
      </c>
      <c r="J2665" s="333">
        <v>-270000</v>
      </c>
      <c r="K2665" s="289">
        <v>-2324700</v>
      </c>
    </row>
    <row r="2666" spans="1:11" s="15" customFormat="1" outlineLevel="2" x14ac:dyDescent="0.3">
      <c r="A2666" s="98" t="s">
        <v>1845</v>
      </c>
      <c r="B2666" s="99" t="s">
        <v>261</v>
      </c>
      <c r="C2666" s="127" t="s">
        <v>1848</v>
      </c>
      <c r="D2666" s="288">
        <v>42642</v>
      </c>
      <c r="E2666" s="301">
        <v>8.6300000000000008</v>
      </c>
      <c r="F2666" s="315">
        <v>180000</v>
      </c>
      <c r="G2666" s="316">
        <v>1553400</v>
      </c>
      <c r="H2666" s="306">
        <v>0</v>
      </c>
      <c r="I2666" s="301">
        <v>0</v>
      </c>
      <c r="J2666" s="333">
        <v>180000</v>
      </c>
      <c r="K2666" s="289">
        <v>1553400</v>
      </c>
    </row>
    <row r="2667" spans="1:11" s="15" customFormat="1" outlineLevel="2" x14ac:dyDescent="0.3">
      <c r="A2667" s="98" t="s">
        <v>1845</v>
      </c>
      <c r="B2667" s="99" t="s">
        <v>261</v>
      </c>
      <c r="C2667" s="127" t="s">
        <v>1848</v>
      </c>
      <c r="D2667" s="288">
        <v>42642</v>
      </c>
      <c r="E2667" s="301">
        <v>8.67</v>
      </c>
      <c r="F2667" s="315">
        <v>0</v>
      </c>
      <c r="G2667" s="316">
        <v>0</v>
      </c>
      <c r="H2667" s="307">
        <v>2000000</v>
      </c>
      <c r="I2667" s="328">
        <v>17340000</v>
      </c>
      <c r="J2667" s="333">
        <v>-2000000</v>
      </c>
      <c r="K2667" s="289">
        <v>-17340000</v>
      </c>
    </row>
    <row r="2668" spans="1:11" s="15" customFormat="1" outlineLevel="2" x14ac:dyDescent="0.3">
      <c r="A2668" s="98" t="s">
        <v>1845</v>
      </c>
      <c r="B2668" s="99" t="s">
        <v>261</v>
      </c>
      <c r="C2668" s="127" t="s">
        <v>1848</v>
      </c>
      <c r="D2668" s="288">
        <v>42643</v>
      </c>
      <c r="E2668" s="301">
        <v>7.65</v>
      </c>
      <c r="F2668" s="315">
        <v>100000</v>
      </c>
      <c r="G2668" s="316">
        <v>765000</v>
      </c>
      <c r="H2668" s="306">
        <v>0</v>
      </c>
      <c r="I2668" s="301">
        <v>0</v>
      </c>
      <c r="J2668" s="333">
        <v>100000</v>
      </c>
      <c r="K2668" s="289">
        <v>765000</v>
      </c>
    </row>
    <row r="2669" spans="1:11" s="15" customFormat="1" outlineLevel="2" x14ac:dyDescent="0.3">
      <c r="A2669" s="98" t="s">
        <v>1845</v>
      </c>
      <c r="B2669" s="99" t="s">
        <v>261</v>
      </c>
      <c r="C2669" s="127" t="s">
        <v>1848</v>
      </c>
      <c r="D2669" s="288">
        <v>42643</v>
      </c>
      <c r="E2669" s="301">
        <v>7.66</v>
      </c>
      <c r="F2669" s="315">
        <v>200000</v>
      </c>
      <c r="G2669" s="316">
        <v>1532000</v>
      </c>
      <c r="H2669" s="306">
        <v>0</v>
      </c>
      <c r="I2669" s="301">
        <v>0</v>
      </c>
      <c r="J2669" s="333">
        <v>200000</v>
      </c>
      <c r="K2669" s="289">
        <v>1532000</v>
      </c>
    </row>
    <row r="2670" spans="1:11" s="15" customFormat="1" outlineLevel="2" x14ac:dyDescent="0.3">
      <c r="A2670" s="98" t="s">
        <v>1845</v>
      </c>
      <c r="B2670" s="99" t="s">
        <v>261</v>
      </c>
      <c r="C2670" s="127" t="s">
        <v>1848</v>
      </c>
      <c r="D2670" s="288">
        <v>42643</v>
      </c>
      <c r="E2670" s="301">
        <v>7.7</v>
      </c>
      <c r="F2670" s="315">
        <v>50000</v>
      </c>
      <c r="G2670" s="316">
        <v>385000</v>
      </c>
      <c r="H2670" s="306">
        <v>0</v>
      </c>
      <c r="I2670" s="301">
        <v>0</v>
      </c>
      <c r="J2670" s="333">
        <v>50000</v>
      </c>
      <c r="K2670" s="289">
        <v>385000</v>
      </c>
    </row>
    <row r="2671" spans="1:11" s="15" customFormat="1" outlineLevel="2" x14ac:dyDescent="0.3">
      <c r="A2671" s="98" t="s">
        <v>1845</v>
      </c>
      <c r="B2671" s="99" t="s">
        <v>261</v>
      </c>
      <c r="C2671" s="127" t="s">
        <v>1848</v>
      </c>
      <c r="D2671" s="288">
        <v>42643</v>
      </c>
      <c r="E2671" s="301">
        <v>7.72</v>
      </c>
      <c r="F2671" s="315">
        <v>100000</v>
      </c>
      <c r="G2671" s="316">
        <v>772000</v>
      </c>
      <c r="H2671" s="306">
        <v>0</v>
      </c>
      <c r="I2671" s="301">
        <v>0</v>
      </c>
      <c r="J2671" s="333">
        <v>100000</v>
      </c>
      <c r="K2671" s="289">
        <v>772000</v>
      </c>
    </row>
    <row r="2672" spans="1:11" s="15" customFormat="1" outlineLevel="2" x14ac:dyDescent="0.3">
      <c r="A2672" s="98" t="s">
        <v>1845</v>
      </c>
      <c r="B2672" s="99" t="s">
        <v>261</v>
      </c>
      <c r="C2672" s="127" t="s">
        <v>1848</v>
      </c>
      <c r="D2672" s="288">
        <v>42643</v>
      </c>
      <c r="E2672" s="301">
        <v>8.01</v>
      </c>
      <c r="F2672" s="315">
        <v>50000</v>
      </c>
      <c r="G2672" s="316">
        <v>400500</v>
      </c>
      <c r="H2672" s="306">
        <v>0</v>
      </c>
      <c r="I2672" s="301">
        <v>0</v>
      </c>
      <c r="J2672" s="333">
        <v>50000</v>
      </c>
      <c r="K2672" s="289">
        <v>400500</v>
      </c>
    </row>
    <row r="2673" spans="1:11" s="15" customFormat="1" outlineLevel="2" x14ac:dyDescent="0.3">
      <c r="A2673" s="98" t="s">
        <v>1845</v>
      </c>
      <c r="B2673" s="99" t="s">
        <v>261</v>
      </c>
      <c r="C2673" s="127" t="s">
        <v>1848</v>
      </c>
      <c r="D2673" s="288">
        <v>42643</v>
      </c>
      <c r="E2673" s="301">
        <v>8.02</v>
      </c>
      <c r="F2673" s="315">
        <v>50000</v>
      </c>
      <c r="G2673" s="316">
        <v>401000</v>
      </c>
      <c r="H2673" s="306">
        <v>0</v>
      </c>
      <c r="I2673" s="301">
        <v>0</v>
      </c>
      <c r="J2673" s="333">
        <v>50000</v>
      </c>
      <c r="K2673" s="289">
        <v>401000</v>
      </c>
    </row>
    <row r="2674" spans="1:11" s="15" customFormat="1" outlineLevel="2" x14ac:dyDescent="0.3">
      <c r="A2674" s="98" t="s">
        <v>1845</v>
      </c>
      <c r="B2674" s="99" t="s">
        <v>261</v>
      </c>
      <c r="C2674" s="127" t="s">
        <v>1848</v>
      </c>
      <c r="D2674" s="288">
        <v>42643</v>
      </c>
      <c r="E2674" s="301">
        <v>8.0399999999999991</v>
      </c>
      <c r="F2674" s="315">
        <v>150000</v>
      </c>
      <c r="G2674" s="316">
        <v>1206000</v>
      </c>
      <c r="H2674" s="306">
        <v>0</v>
      </c>
      <c r="I2674" s="301">
        <v>0</v>
      </c>
      <c r="J2674" s="333">
        <v>150000</v>
      </c>
      <c r="K2674" s="289">
        <v>1206000</v>
      </c>
    </row>
    <row r="2675" spans="1:11" s="15" customFormat="1" outlineLevel="2" x14ac:dyDescent="0.3">
      <c r="A2675" s="98" t="s">
        <v>1845</v>
      </c>
      <c r="B2675" s="99" t="s">
        <v>261</v>
      </c>
      <c r="C2675" s="127" t="s">
        <v>1848</v>
      </c>
      <c r="D2675" s="288">
        <v>42643</v>
      </c>
      <c r="E2675" s="301">
        <v>8.0500000000000007</v>
      </c>
      <c r="F2675" s="315">
        <v>100000</v>
      </c>
      <c r="G2675" s="316">
        <v>805000</v>
      </c>
      <c r="H2675" s="306">
        <v>0</v>
      </c>
      <c r="I2675" s="301">
        <v>0</v>
      </c>
      <c r="J2675" s="333">
        <v>100000</v>
      </c>
      <c r="K2675" s="289">
        <v>805000</v>
      </c>
    </row>
    <row r="2676" spans="1:11" s="15" customFormat="1" outlineLevel="2" x14ac:dyDescent="0.3">
      <c r="A2676" s="98" t="s">
        <v>1845</v>
      </c>
      <c r="B2676" s="99" t="s">
        <v>261</v>
      </c>
      <c r="C2676" s="127" t="s">
        <v>1848</v>
      </c>
      <c r="D2676" s="288">
        <v>42676</v>
      </c>
      <c r="E2676" s="301">
        <v>8.18</v>
      </c>
      <c r="F2676" s="315">
        <v>550000</v>
      </c>
      <c r="G2676" s="316">
        <v>4499000</v>
      </c>
      <c r="H2676" s="306">
        <v>0</v>
      </c>
      <c r="I2676" s="301">
        <v>0</v>
      </c>
      <c r="J2676" s="333">
        <v>550000</v>
      </c>
      <c r="K2676" s="289">
        <v>4499000</v>
      </c>
    </row>
    <row r="2677" spans="1:11" s="15" customFormat="1" outlineLevel="2" x14ac:dyDescent="0.3">
      <c r="A2677" s="98" t="s">
        <v>1845</v>
      </c>
      <c r="B2677" s="99" t="s">
        <v>261</v>
      </c>
      <c r="C2677" s="127" t="s">
        <v>1848</v>
      </c>
      <c r="D2677" s="288">
        <v>42682</v>
      </c>
      <c r="E2677" s="301">
        <v>8.65</v>
      </c>
      <c r="F2677" s="315">
        <v>0</v>
      </c>
      <c r="G2677" s="316">
        <v>0</v>
      </c>
      <c r="H2677" s="307">
        <v>1000000</v>
      </c>
      <c r="I2677" s="328">
        <v>8650000</v>
      </c>
      <c r="J2677" s="333">
        <v>-1000000</v>
      </c>
      <c r="K2677" s="289">
        <v>-8650000</v>
      </c>
    </row>
    <row r="2678" spans="1:11" s="15" customFormat="1" outlineLevel="2" x14ac:dyDescent="0.3">
      <c r="A2678" s="98" t="s">
        <v>1845</v>
      </c>
      <c r="B2678" s="99" t="s">
        <v>261</v>
      </c>
      <c r="C2678" s="127" t="s">
        <v>1848</v>
      </c>
      <c r="D2678" s="288">
        <v>42682</v>
      </c>
      <c r="E2678" s="301">
        <v>8.66</v>
      </c>
      <c r="F2678" s="315">
        <v>0</v>
      </c>
      <c r="G2678" s="316">
        <v>0</v>
      </c>
      <c r="H2678" s="307">
        <v>1470000</v>
      </c>
      <c r="I2678" s="328">
        <v>12730200</v>
      </c>
      <c r="J2678" s="333">
        <v>-1470000</v>
      </c>
      <c r="K2678" s="289">
        <v>-12730200</v>
      </c>
    </row>
    <row r="2679" spans="1:11" s="15" customFormat="1" outlineLevel="2" x14ac:dyDescent="0.3">
      <c r="A2679" s="98" t="s">
        <v>1845</v>
      </c>
      <c r="B2679" s="99" t="s">
        <v>261</v>
      </c>
      <c r="C2679" s="127" t="s">
        <v>1848</v>
      </c>
      <c r="D2679" s="288">
        <v>42682</v>
      </c>
      <c r="E2679" s="301">
        <v>8.67</v>
      </c>
      <c r="F2679" s="315">
        <v>0</v>
      </c>
      <c r="G2679" s="316">
        <v>0</v>
      </c>
      <c r="H2679" s="307">
        <v>330000</v>
      </c>
      <c r="I2679" s="328">
        <v>2861100</v>
      </c>
      <c r="J2679" s="333">
        <v>-330000</v>
      </c>
      <c r="K2679" s="289">
        <v>-2861100</v>
      </c>
    </row>
    <row r="2680" spans="1:11" s="15" customFormat="1" outlineLevel="2" x14ac:dyDescent="0.3">
      <c r="A2680" s="98" t="s">
        <v>1845</v>
      </c>
      <c r="B2680" s="99" t="s">
        <v>261</v>
      </c>
      <c r="C2680" s="127" t="s">
        <v>1848</v>
      </c>
      <c r="D2680" s="288">
        <v>42685</v>
      </c>
      <c r="E2680" s="301">
        <v>8.94</v>
      </c>
      <c r="F2680" s="315">
        <v>0</v>
      </c>
      <c r="G2680" s="316">
        <v>0</v>
      </c>
      <c r="H2680" s="307">
        <v>30000</v>
      </c>
      <c r="I2680" s="328">
        <v>268200</v>
      </c>
      <c r="J2680" s="333">
        <v>-30000</v>
      </c>
      <c r="K2680" s="289">
        <v>-268200</v>
      </c>
    </row>
    <row r="2681" spans="1:11" s="15" customFormat="1" outlineLevel="2" x14ac:dyDescent="0.3">
      <c r="A2681" s="98" t="s">
        <v>1845</v>
      </c>
      <c r="B2681" s="99" t="s">
        <v>261</v>
      </c>
      <c r="C2681" s="127" t="s">
        <v>1848</v>
      </c>
      <c r="D2681" s="288">
        <v>42685</v>
      </c>
      <c r="E2681" s="301">
        <v>8.9499999999999993</v>
      </c>
      <c r="F2681" s="315">
        <v>0</v>
      </c>
      <c r="G2681" s="316">
        <v>0</v>
      </c>
      <c r="H2681" s="307">
        <v>66000</v>
      </c>
      <c r="I2681" s="328">
        <v>590700</v>
      </c>
      <c r="J2681" s="333">
        <v>-66000</v>
      </c>
      <c r="K2681" s="289">
        <v>-590700</v>
      </c>
    </row>
    <row r="2682" spans="1:11" s="15" customFormat="1" outlineLevel="2" x14ac:dyDescent="0.3">
      <c r="A2682" s="98" t="s">
        <v>1845</v>
      </c>
      <c r="B2682" s="99" t="s">
        <v>261</v>
      </c>
      <c r="C2682" s="127" t="s">
        <v>1848</v>
      </c>
      <c r="D2682" s="288">
        <v>42685</v>
      </c>
      <c r="E2682" s="301">
        <v>8.9600000000000009</v>
      </c>
      <c r="F2682" s="315">
        <v>0</v>
      </c>
      <c r="G2682" s="316">
        <v>0</v>
      </c>
      <c r="H2682" s="307">
        <v>99000</v>
      </c>
      <c r="I2682" s="328">
        <v>887040</v>
      </c>
      <c r="J2682" s="333">
        <v>-99000</v>
      </c>
      <c r="K2682" s="289">
        <v>-887040</v>
      </c>
    </row>
    <row r="2683" spans="1:11" s="15" customFormat="1" outlineLevel="2" x14ac:dyDescent="0.3">
      <c r="A2683" s="98" t="s">
        <v>1845</v>
      </c>
      <c r="B2683" s="99" t="s">
        <v>261</v>
      </c>
      <c r="C2683" s="127" t="s">
        <v>1848</v>
      </c>
      <c r="D2683" s="288">
        <v>42685</v>
      </c>
      <c r="E2683" s="301">
        <v>8.9700000000000006</v>
      </c>
      <c r="F2683" s="315">
        <v>0</v>
      </c>
      <c r="G2683" s="316">
        <v>0</v>
      </c>
      <c r="H2683" s="307">
        <v>89000</v>
      </c>
      <c r="I2683" s="328">
        <v>798330</v>
      </c>
      <c r="J2683" s="333">
        <v>-89000</v>
      </c>
      <c r="K2683" s="289">
        <v>-798330</v>
      </c>
    </row>
    <row r="2684" spans="1:11" s="15" customFormat="1" outlineLevel="2" x14ac:dyDescent="0.3">
      <c r="A2684" s="98" t="s">
        <v>1845</v>
      </c>
      <c r="B2684" s="99" t="s">
        <v>261</v>
      </c>
      <c r="C2684" s="127" t="s">
        <v>1848</v>
      </c>
      <c r="D2684" s="288">
        <v>42685</v>
      </c>
      <c r="E2684" s="301">
        <v>8.98</v>
      </c>
      <c r="F2684" s="315">
        <v>0</v>
      </c>
      <c r="G2684" s="316">
        <v>0</v>
      </c>
      <c r="H2684" s="307">
        <v>80000</v>
      </c>
      <c r="I2684" s="328">
        <v>718400</v>
      </c>
      <c r="J2684" s="333">
        <v>-80000</v>
      </c>
      <c r="K2684" s="289">
        <v>-718400</v>
      </c>
    </row>
    <row r="2685" spans="1:11" s="15" customFormat="1" outlineLevel="2" x14ac:dyDescent="0.3">
      <c r="A2685" s="98" t="s">
        <v>1845</v>
      </c>
      <c r="B2685" s="99" t="s">
        <v>261</v>
      </c>
      <c r="C2685" s="127" t="s">
        <v>1848</v>
      </c>
      <c r="D2685" s="288">
        <v>42685</v>
      </c>
      <c r="E2685" s="301">
        <v>8.99</v>
      </c>
      <c r="F2685" s="315">
        <v>0</v>
      </c>
      <c r="G2685" s="316">
        <v>0</v>
      </c>
      <c r="H2685" s="307">
        <v>9000</v>
      </c>
      <c r="I2685" s="328">
        <v>80910</v>
      </c>
      <c r="J2685" s="333">
        <v>-9000</v>
      </c>
      <c r="K2685" s="289">
        <v>-80910</v>
      </c>
    </row>
    <row r="2686" spans="1:11" s="15" customFormat="1" outlineLevel="2" x14ac:dyDescent="0.3">
      <c r="A2686" s="98" t="s">
        <v>1845</v>
      </c>
      <c r="B2686" s="99" t="s">
        <v>261</v>
      </c>
      <c r="C2686" s="127" t="s">
        <v>1848</v>
      </c>
      <c r="D2686" s="288">
        <v>42685</v>
      </c>
      <c r="E2686" s="301">
        <v>9</v>
      </c>
      <c r="F2686" s="315">
        <v>0</v>
      </c>
      <c r="G2686" s="316">
        <v>0</v>
      </c>
      <c r="H2686" s="307">
        <v>157000</v>
      </c>
      <c r="I2686" s="328">
        <v>1413000</v>
      </c>
      <c r="J2686" s="333">
        <v>-157000</v>
      </c>
      <c r="K2686" s="289">
        <v>-1413000</v>
      </c>
    </row>
    <row r="2687" spans="1:11" s="15" customFormat="1" outlineLevel="2" x14ac:dyDescent="0.3">
      <c r="A2687" s="98" t="s">
        <v>1845</v>
      </c>
      <c r="B2687" s="99" t="s">
        <v>261</v>
      </c>
      <c r="C2687" s="127" t="s">
        <v>1848</v>
      </c>
      <c r="D2687" s="288">
        <v>42685</v>
      </c>
      <c r="E2687" s="301">
        <v>9.01</v>
      </c>
      <c r="F2687" s="315">
        <v>0</v>
      </c>
      <c r="G2687" s="316">
        <v>0</v>
      </c>
      <c r="H2687" s="307">
        <v>20000</v>
      </c>
      <c r="I2687" s="328">
        <v>180200</v>
      </c>
      <c r="J2687" s="333">
        <v>-20000</v>
      </c>
      <c r="K2687" s="289">
        <v>-180200</v>
      </c>
    </row>
    <row r="2688" spans="1:11" s="15" customFormat="1" outlineLevel="2" x14ac:dyDescent="0.3">
      <c r="A2688" s="98" t="s">
        <v>1845</v>
      </c>
      <c r="B2688" s="99" t="s">
        <v>261</v>
      </c>
      <c r="C2688" s="127" t="s">
        <v>1848</v>
      </c>
      <c r="D2688" s="288">
        <v>42759</v>
      </c>
      <c r="E2688" s="301">
        <v>15.65</v>
      </c>
      <c r="F2688" s="315">
        <v>200000</v>
      </c>
      <c r="G2688" s="316">
        <v>3130000</v>
      </c>
      <c r="H2688" s="306">
        <v>0</v>
      </c>
      <c r="I2688" s="301">
        <v>0</v>
      </c>
      <c r="J2688" s="333">
        <v>200000</v>
      </c>
      <c r="K2688" s="289">
        <v>3130000</v>
      </c>
    </row>
    <row r="2689" spans="1:11" s="15" customFormat="1" outlineLevel="2" x14ac:dyDescent="0.3">
      <c r="A2689" s="98" t="s">
        <v>1845</v>
      </c>
      <c r="B2689" s="99" t="s">
        <v>261</v>
      </c>
      <c r="C2689" s="127" t="s">
        <v>1848</v>
      </c>
      <c r="D2689" s="288">
        <v>42759</v>
      </c>
      <c r="E2689" s="301">
        <v>15.85</v>
      </c>
      <c r="F2689" s="315">
        <v>200000</v>
      </c>
      <c r="G2689" s="316">
        <v>3170000</v>
      </c>
      <c r="H2689" s="306">
        <v>0</v>
      </c>
      <c r="I2689" s="301">
        <v>0</v>
      </c>
      <c r="J2689" s="333">
        <v>200000</v>
      </c>
      <c r="K2689" s="289">
        <v>3170000</v>
      </c>
    </row>
    <row r="2690" spans="1:11" s="15" customFormat="1" outlineLevel="2" x14ac:dyDescent="0.3">
      <c r="A2690" s="98" t="s">
        <v>1845</v>
      </c>
      <c r="B2690" s="99" t="s">
        <v>261</v>
      </c>
      <c r="C2690" s="127" t="s">
        <v>1848</v>
      </c>
      <c r="D2690" s="288">
        <v>42759</v>
      </c>
      <c r="E2690" s="301">
        <v>16.05</v>
      </c>
      <c r="F2690" s="315">
        <v>30000</v>
      </c>
      <c r="G2690" s="316">
        <v>481500</v>
      </c>
      <c r="H2690" s="306">
        <v>0</v>
      </c>
      <c r="I2690" s="301">
        <v>0</v>
      </c>
      <c r="J2690" s="333">
        <v>30000</v>
      </c>
      <c r="K2690" s="289">
        <v>481500</v>
      </c>
    </row>
    <row r="2691" spans="1:11" s="15" customFormat="1" outlineLevel="2" x14ac:dyDescent="0.3">
      <c r="A2691" s="98" t="s">
        <v>1845</v>
      </c>
      <c r="B2691" s="99" t="s">
        <v>261</v>
      </c>
      <c r="C2691" s="127" t="s">
        <v>1848</v>
      </c>
      <c r="D2691" s="288">
        <v>42759</v>
      </c>
      <c r="E2691" s="301">
        <v>16.350000000000001</v>
      </c>
      <c r="F2691" s="315">
        <v>370000</v>
      </c>
      <c r="G2691" s="316">
        <v>6049500</v>
      </c>
      <c r="H2691" s="306">
        <v>0</v>
      </c>
      <c r="I2691" s="301">
        <v>0</v>
      </c>
      <c r="J2691" s="333">
        <v>370000</v>
      </c>
      <c r="K2691" s="289">
        <v>6049500</v>
      </c>
    </row>
    <row r="2692" spans="1:11" s="15" customFormat="1" outlineLevel="2" x14ac:dyDescent="0.3">
      <c r="A2692" s="98" t="s">
        <v>1845</v>
      </c>
      <c r="B2692" s="99" t="s">
        <v>261</v>
      </c>
      <c r="C2692" s="127" t="s">
        <v>1848</v>
      </c>
      <c r="D2692" s="288">
        <v>42768</v>
      </c>
      <c r="E2692" s="301">
        <v>18.350000000000001</v>
      </c>
      <c r="F2692" s="315">
        <v>0</v>
      </c>
      <c r="G2692" s="316">
        <v>0</v>
      </c>
      <c r="H2692" s="307">
        <v>200000</v>
      </c>
      <c r="I2692" s="328">
        <v>3670000</v>
      </c>
      <c r="J2692" s="333">
        <v>-200000</v>
      </c>
      <c r="K2692" s="289">
        <v>-3670000</v>
      </c>
    </row>
    <row r="2693" spans="1:11" s="15" customFormat="1" outlineLevel="2" x14ac:dyDescent="0.3">
      <c r="A2693" s="98" t="s">
        <v>1845</v>
      </c>
      <c r="B2693" s="99" t="s">
        <v>261</v>
      </c>
      <c r="C2693" s="127" t="s">
        <v>1848</v>
      </c>
      <c r="D2693" s="288">
        <v>42769</v>
      </c>
      <c r="E2693" s="301">
        <v>18.149999999999999</v>
      </c>
      <c r="F2693" s="315">
        <v>0</v>
      </c>
      <c r="G2693" s="316">
        <v>0</v>
      </c>
      <c r="H2693" s="307">
        <v>200000</v>
      </c>
      <c r="I2693" s="328">
        <v>3630000</v>
      </c>
      <c r="J2693" s="333">
        <v>-200000</v>
      </c>
      <c r="K2693" s="289">
        <v>-3630000</v>
      </c>
    </row>
    <row r="2694" spans="1:11" s="15" customFormat="1" outlineLevel="2" x14ac:dyDescent="0.3">
      <c r="A2694" s="98" t="s">
        <v>1845</v>
      </c>
      <c r="B2694" s="99" t="s">
        <v>261</v>
      </c>
      <c r="C2694" s="127" t="s">
        <v>1848</v>
      </c>
      <c r="D2694" s="288">
        <v>42769</v>
      </c>
      <c r="E2694" s="301">
        <v>18.600000000000001</v>
      </c>
      <c r="F2694" s="315">
        <v>0</v>
      </c>
      <c r="G2694" s="316">
        <v>0</v>
      </c>
      <c r="H2694" s="307">
        <v>200000</v>
      </c>
      <c r="I2694" s="328">
        <v>3720000</v>
      </c>
      <c r="J2694" s="333">
        <v>-200000</v>
      </c>
      <c r="K2694" s="289">
        <v>-3720000</v>
      </c>
    </row>
    <row r="2695" spans="1:11" s="15" customFormat="1" ht="16.8" outlineLevel="2" thickBot="1" x14ac:dyDescent="0.35">
      <c r="A2695" s="98" t="s">
        <v>1845</v>
      </c>
      <c r="B2695" s="99" t="s">
        <v>261</v>
      </c>
      <c r="C2695" s="127" t="s">
        <v>1848</v>
      </c>
      <c r="D2695" s="288">
        <v>42769</v>
      </c>
      <c r="E2695" s="301">
        <v>18.95</v>
      </c>
      <c r="F2695" s="315">
        <v>0</v>
      </c>
      <c r="G2695" s="316">
        <v>0</v>
      </c>
      <c r="H2695" s="307">
        <v>200000</v>
      </c>
      <c r="I2695" s="328">
        <v>3790000</v>
      </c>
      <c r="J2695" s="333">
        <v>-200000</v>
      </c>
      <c r="K2695" s="289">
        <v>-3790000</v>
      </c>
    </row>
    <row r="2696" spans="1:11" s="15" customFormat="1" ht="16.8" outlineLevel="1" thickBot="1" x14ac:dyDescent="0.35">
      <c r="A2696" s="292"/>
      <c r="B2696" s="293" t="s">
        <v>1849</v>
      </c>
      <c r="C2696" s="294"/>
      <c r="D2696" s="295"/>
      <c r="E2696" s="303"/>
      <c r="F2696" s="319">
        <f t="shared" ref="F2696:K2696" si="26">SUBTOTAL(9,F2653:F2695)</f>
        <v>7920000</v>
      </c>
      <c r="G2696" s="320">
        <f t="shared" si="26"/>
        <v>63939090</v>
      </c>
      <c r="H2696" s="309">
        <f t="shared" si="26"/>
        <v>7920000</v>
      </c>
      <c r="I2696" s="330">
        <f t="shared" si="26"/>
        <v>76537780</v>
      </c>
      <c r="J2696" s="335">
        <f t="shared" si="26"/>
        <v>0</v>
      </c>
      <c r="K2696" s="296">
        <f t="shared" si="26"/>
        <v>-12598690</v>
      </c>
    </row>
    <row r="2697" spans="1:11" s="15" customFormat="1" outlineLevel="2" x14ac:dyDescent="0.3">
      <c r="A2697" s="99" t="s">
        <v>1845</v>
      </c>
      <c r="B2697" s="99" t="s">
        <v>1919</v>
      </c>
      <c r="C2697" s="99" t="s">
        <v>1933</v>
      </c>
      <c r="D2697" s="288">
        <v>42676</v>
      </c>
      <c r="E2697" s="301">
        <v>8.15</v>
      </c>
      <c r="F2697" s="333">
        <v>1400000</v>
      </c>
      <c r="G2697" s="448">
        <v>11410000</v>
      </c>
      <c r="H2697" s="100">
        <v>0</v>
      </c>
      <c r="I2697" s="101">
        <v>0</v>
      </c>
      <c r="J2697" s="307">
        <v>1400000</v>
      </c>
      <c r="K2697" s="448">
        <v>11410000</v>
      </c>
    </row>
    <row r="2698" spans="1:11" s="15" customFormat="1" outlineLevel="2" x14ac:dyDescent="0.3">
      <c r="A2698" s="99" t="s">
        <v>1845</v>
      </c>
      <c r="B2698" s="99" t="s">
        <v>1919</v>
      </c>
      <c r="C2698" s="99" t="s">
        <v>1933</v>
      </c>
      <c r="D2698" s="288">
        <v>42682</v>
      </c>
      <c r="E2698" s="301">
        <v>8.65</v>
      </c>
      <c r="F2698" s="336">
        <v>0</v>
      </c>
      <c r="G2698" s="100">
        <v>0</v>
      </c>
      <c r="H2698" s="448">
        <f>1000000-100000</f>
        <v>900000</v>
      </c>
      <c r="I2698" s="289">
        <f>8650000-865000</f>
        <v>7785000</v>
      </c>
      <c r="J2698" s="307">
        <v>-900000</v>
      </c>
      <c r="K2698" s="448">
        <v>-8650000</v>
      </c>
    </row>
    <row r="2699" spans="1:11" s="15" customFormat="1" ht="16.8" outlineLevel="2" thickBot="1" x14ac:dyDescent="0.35">
      <c r="A2699" s="99" t="s">
        <v>1845</v>
      </c>
      <c r="B2699" s="99" t="s">
        <v>1919</v>
      </c>
      <c r="C2699" s="99" t="s">
        <v>1933</v>
      </c>
      <c r="D2699" s="288">
        <v>42682</v>
      </c>
      <c r="E2699" s="301">
        <v>8.66</v>
      </c>
      <c r="F2699" s="336">
        <v>0</v>
      </c>
      <c r="G2699" s="100">
        <v>0</v>
      </c>
      <c r="H2699" s="448">
        <v>500000</v>
      </c>
      <c r="I2699" s="289">
        <v>4330000</v>
      </c>
      <c r="J2699" s="307">
        <v>-500000</v>
      </c>
      <c r="K2699" s="448">
        <v>-4330000</v>
      </c>
    </row>
    <row r="2700" spans="1:11" s="15" customFormat="1" ht="16.8" outlineLevel="2" thickBot="1" x14ac:dyDescent="0.35">
      <c r="A2700" s="449"/>
      <c r="B2700" s="293" t="s">
        <v>1934</v>
      </c>
      <c r="C2700" s="450"/>
      <c r="D2700" s="450"/>
      <c r="E2700" s="451"/>
      <c r="F2700" s="319">
        <f t="shared" ref="F2700:K2700" si="27">SUM(F2697:F2699)</f>
        <v>1400000</v>
      </c>
      <c r="G2700" s="320">
        <f t="shared" si="27"/>
        <v>11410000</v>
      </c>
      <c r="H2700" s="309">
        <f t="shared" si="27"/>
        <v>1400000</v>
      </c>
      <c r="I2700" s="330">
        <f t="shared" si="27"/>
        <v>12115000</v>
      </c>
      <c r="J2700" s="335">
        <f t="shared" si="27"/>
        <v>0</v>
      </c>
      <c r="K2700" s="296">
        <f t="shared" si="27"/>
        <v>-1570000</v>
      </c>
    </row>
    <row r="2701" spans="1:11" s="15" customFormat="1" outlineLevel="2" x14ac:dyDescent="0.3">
      <c r="A2701" s="94" t="s">
        <v>1845</v>
      </c>
      <c r="B2701" s="94" t="s">
        <v>1935</v>
      </c>
      <c r="C2701" s="94" t="s">
        <v>1936</v>
      </c>
      <c r="D2701" s="286">
        <v>42676</v>
      </c>
      <c r="E2701" s="300">
        <v>8.15</v>
      </c>
      <c r="F2701" s="332">
        <v>600000</v>
      </c>
      <c r="G2701" s="452">
        <v>4890000</v>
      </c>
      <c r="H2701" s="95">
        <v>0</v>
      </c>
      <c r="I2701" s="96">
        <v>0</v>
      </c>
      <c r="J2701" s="453">
        <v>600000</v>
      </c>
      <c r="K2701" s="452">
        <v>4890000</v>
      </c>
    </row>
    <row r="2702" spans="1:11" s="15" customFormat="1" ht="16.8" outlineLevel="2" thickBot="1" x14ac:dyDescent="0.35">
      <c r="A2702" s="99" t="s">
        <v>1845</v>
      </c>
      <c r="B2702" s="99" t="s">
        <v>1935</v>
      </c>
      <c r="C2702" s="99" t="s">
        <v>1936</v>
      </c>
      <c r="D2702" s="288">
        <v>42682</v>
      </c>
      <c r="E2702" s="301">
        <v>8.66</v>
      </c>
      <c r="F2702" s="336">
        <v>0</v>
      </c>
      <c r="G2702" s="100">
        <v>0</v>
      </c>
      <c r="H2702" s="448">
        <v>600000</v>
      </c>
      <c r="I2702" s="289">
        <v>5196000</v>
      </c>
      <c r="J2702" s="307">
        <v>-600000</v>
      </c>
      <c r="K2702" s="448">
        <v>-5196000</v>
      </c>
    </row>
    <row r="2703" spans="1:11" s="15" customFormat="1" ht="16.8" outlineLevel="2" thickBot="1" x14ac:dyDescent="0.35">
      <c r="A2703" s="449"/>
      <c r="B2703" s="293" t="s">
        <v>1937</v>
      </c>
      <c r="C2703" s="450"/>
      <c r="D2703" s="450"/>
      <c r="E2703" s="451"/>
      <c r="F2703" s="319">
        <f t="shared" ref="F2703:K2703" si="28">SUM(F2701:F2702)</f>
        <v>600000</v>
      </c>
      <c r="G2703" s="320">
        <f t="shared" si="28"/>
        <v>4890000</v>
      </c>
      <c r="H2703" s="309">
        <f t="shared" si="28"/>
        <v>600000</v>
      </c>
      <c r="I2703" s="330">
        <f t="shared" si="28"/>
        <v>5196000</v>
      </c>
      <c r="J2703" s="335">
        <f t="shared" si="28"/>
        <v>0</v>
      </c>
      <c r="K2703" s="296">
        <f t="shared" si="28"/>
        <v>-306000</v>
      </c>
    </row>
    <row r="2704" spans="1:11" s="15" customFormat="1" outlineLevel="2" x14ac:dyDescent="0.3">
      <c r="A2704" s="98" t="s">
        <v>1850</v>
      </c>
      <c r="B2704" s="99" t="s">
        <v>454</v>
      </c>
      <c r="C2704" s="127" t="s">
        <v>1851</v>
      </c>
      <c r="D2704" s="288">
        <v>42642</v>
      </c>
      <c r="E2704" s="301">
        <v>8.67</v>
      </c>
      <c r="F2704" s="315">
        <v>6000000</v>
      </c>
      <c r="G2704" s="316">
        <v>52020000</v>
      </c>
      <c r="H2704" s="306">
        <v>0</v>
      </c>
      <c r="I2704" s="301">
        <v>0</v>
      </c>
      <c r="J2704" s="333">
        <v>6000000</v>
      </c>
      <c r="K2704" s="289">
        <v>52020000</v>
      </c>
    </row>
    <row r="2705" spans="1:11" s="15" customFormat="1" outlineLevel="2" x14ac:dyDescent="0.3">
      <c r="A2705" s="98" t="s">
        <v>1850</v>
      </c>
      <c r="B2705" s="99" t="s">
        <v>454</v>
      </c>
      <c r="C2705" s="127">
        <v>81500489722</v>
      </c>
      <c r="D2705" s="288">
        <v>42655</v>
      </c>
      <c r="E2705" s="301">
        <v>7.56</v>
      </c>
      <c r="F2705" s="315">
        <v>4000000</v>
      </c>
      <c r="G2705" s="316">
        <v>30240000</v>
      </c>
      <c r="H2705" s="306">
        <v>0</v>
      </c>
      <c r="I2705" s="301">
        <v>0</v>
      </c>
      <c r="J2705" s="333">
        <v>4000000</v>
      </c>
      <c r="K2705" s="289">
        <v>30240000</v>
      </c>
    </row>
    <row r="2706" spans="1:11" s="15" customFormat="1" outlineLevel="2" x14ac:dyDescent="0.3">
      <c r="A2706" s="98" t="s">
        <v>1850</v>
      </c>
      <c r="B2706" s="99" t="s">
        <v>454</v>
      </c>
      <c r="C2706" s="127" t="s">
        <v>1851</v>
      </c>
      <c r="D2706" s="288">
        <v>42657</v>
      </c>
      <c r="E2706" s="301">
        <v>7.33</v>
      </c>
      <c r="F2706" s="315">
        <v>3992000</v>
      </c>
      <c r="G2706" s="316">
        <v>29261360</v>
      </c>
      <c r="H2706" s="306">
        <v>0</v>
      </c>
      <c r="I2706" s="301">
        <v>0</v>
      </c>
      <c r="J2706" s="333">
        <v>3992000</v>
      </c>
      <c r="K2706" s="289">
        <v>29261360</v>
      </c>
    </row>
    <row r="2707" spans="1:11" s="15" customFormat="1" outlineLevel="2" x14ac:dyDescent="0.3">
      <c r="A2707" s="98" t="s">
        <v>1850</v>
      </c>
      <c r="B2707" s="99" t="s">
        <v>454</v>
      </c>
      <c r="C2707" s="127">
        <v>81500489722</v>
      </c>
      <c r="D2707" s="288">
        <v>42657</v>
      </c>
      <c r="E2707" s="301">
        <v>7.24</v>
      </c>
      <c r="F2707" s="315">
        <v>23000</v>
      </c>
      <c r="G2707" s="316">
        <v>166520</v>
      </c>
      <c r="H2707" s="306">
        <v>0</v>
      </c>
      <c r="I2707" s="301">
        <v>0</v>
      </c>
      <c r="J2707" s="333">
        <v>23000</v>
      </c>
      <c r="K2707" s="289">
        <v>166520</v>
      </c>
    </row>
    <row r="2708" spans="1:11" s="15" customFormat="1" outlineLevel="2" x14ac:dyDescent="0.3">
      <c r="A2708" s="98" t="s">
        <v>1850</v>
      </c>
      <c r="B2708" s="99" t="s">
        <v>454</v>
      </c>
      <c r="C2708" s="127">
        <v>81500489722</v>
      </c>
      <c r="D2708" s="288">
        <v>42657</v>
      </c>
      <c r="E2708" s="301">
        <v>7.25</v>
      </c>
      <c r="F2708" s="315">
        <v>173000</v>
      </c>
      <c r="G2708" s="316">
        <v>1254250</v>
      </c>
      <c r="H2708" s="306">
        <v>0</v>
      </c>
      <c r="I2708" s="301">
        <v>0</v>
      </c>
      <c r="J2708" s="333">
        <v>173000</v>
      </c>
      <c r="K2708" s="289">
        <v>1254250</v>
      </c>
    </row>
    <row r="2709" spans="1:11" s="15" customFormat="1" outlineLevel="2" x14ac:dyDescent="0.3">
      <c r="A2709" s="98" t="s">
        <v>1850</v>
      </c>
      <c r="B2709" s="99" t="s">
        <v>454</v>
      </c>
      <c r="C2709" s="127">
        <v>81500489722</v>
      </c>
      <c r="D2709" s="288">
        <v>42657</v>
      </c>
      <c r="E2709" s="301">
        <v>7.29</v>
      </c>
      <c r="F2709" s="315">
        <v>50000</v>
      </c>
      <c r="G2709" s="316">
        <v>364500</v>
      </c>
      <c r="H2709" s="306">
        <v>0</v>
      </c>
      <c r="I2709" s="301">
        <v>0</v>
      </c>
      <c r="J2709" s="333">
        <v>50000</v>
      </c>
      <c r="K2709" s="289">
        <v>364500</v>
      </c>
    </row>
    <row r="2710" spans="1:11" s="15" customFormat="1" outlineLevel="2" x14ac:dyDescent="0.3">
      <c r="A2710" s="98" t="s">
        <v>1850</v>
      </c>
      <c r="B2710" s="99" t="s">
        <v>454</v>
      </c>
      <c r="C2710" s="127">
        <v>81500489722</v>
      </c>
      <c r="D2710" s="288">
        <v>42657</v>
      </c>
      <c r="E2710" s="301">
        <v>7.3</v>
      </c>
      <c r="F2710" s="315">
        <v>268000</v>
      </c>
      <c r="G2710" s="316">
        <v>1956400</v>
      </c>
      <c r="H2710" s="306">
        <v>0</v>
      </c>
      <c r="I2710" s="301">
        <v>0</v>
      </c>
      <c r="J2710" s="333">
        <v>268000</v>
      </c>
      <c r="K2710" s="289">
        <v>1956400</v>
      </c>
    </row>
    <row r="2711" spans="1:11" s="15" customFormat="1" outlineLevel="2" x14ac:dyDescent="0.3">
      <c r="A2711" s="98" t="s">
        <v>1850</v>
      </c>
      <c r="B2711" s="99" t="s">
        <v>454</v>
      </c>
      <c r="C2711" s="127">
        <v>81500489722</v>
      </c>
      <c r="D2711" s="288">
        <v>42657</v>
      </c>
      <c r="E2711" s="301">
        <v>7.31</v>
      </c>
      <c r="F2711" s="315">
        <v>95000</v>
      </c>
      <c r="G2711" s="316">
        <v>694450</v>
      </c>
      <c r="H2711" s="306">
        <v>0</v>
      </c>
      <c r="I2711" s="301">
        <v>0</v>
      </c>
      <c r="J2711" s="333">
        <v>95000</v>
      </c>
      <c r="K2711" s="289">
        <v>694450</v>
      </c>
    </row>
    <row r="2712" spans="1:11" s="15" customFormat="1" outlineLevel="2" x14ac:dyDescent="0.3">
      <c r="A2712" s="98" t="s">
        <v>1850</v>
      </c>
      <c r="B2712" s="99" t="s">
        <v>454</v>
      </c>
      <c r="C2712" s="127">
        <v>81500489722</v>
      </c>
      <c r="D2712" s="288">
        <v>42657</v>
      </c>
      <c r="E2712" s="301">
        <v>7.32</v>
      </c>
      <c r="F2712" s="315">
        <v>100000</v>
      </c>
      <c r="G2712" s="316">
        <v>732000</v>
      </c>
      <c r="H2712" s="306">
        <v>0</v>
      </c>
      <c r="I2712" s="301">
        <v>0</v>
      </c>
      <c r="J2712" s="333">
        <v>100000</v>
      </c>
      <c r="K2712" s="289">
        <v>732000</v>
      </c>
    </row>
    <row r="2713" spans="1:11" s="15" customFormat="1" outlineLevel="2" x14ac:dyDescent="0.3">
      <c r="A2713" s="98" t="s">
        <v>1850</v>
      </c>
      <c r="B2713" s="99" t="s">
        <v>454</v>
      </c>
      <c r="C2713" s="127">
        <v>81500489722</v>
      </c>
      <c r="D2713" s="288">
        <v>42657</v>
      </c>
      <c r="E2713" s="301">
        <v>7.33</v>
      </c>
      <c r="F2713" s="315">
        <v>1597000</v>
      </c>
      <c r="G2713" s="316">
        <v>11706010</v>
      </c>
      <c r="H2713" s="306">
        <v>0</v>
      </c>
      <c r="I2713" s="301">
        <v>0</v>
      </c>
      <c r="J2713" s="333">
        <v>1597000</v>
      </c>
      <c r="K2713" s="289">
        <v>11706010</v>
      </c>
    </row>
    <row r="2714" spans="1:11" s="15" customFormat="1" outlineLevel="2" x14ac:dyDescent="0.3">
      <c r="A2714" s="98" t="s">
        <v>1850</v>
      </c>
      <c r="B2714" s="99" t="s">
        <v>454</v>
      </c>
      <c r="C2714" s="127">
        <v>81500489722</v>
      </c>
      <c r="D2714" s="288">
        <v>42657</v>
      </c>
      <c r="E2714" s="301">
        <v>7.34</v>
      </c>
      <c r="F2714" s="315">
        <v>440000</v>
      </c>
      <c r="G2714" s="316">
        <v>3229600</v>
      </c>
      <c r="H2714" s="306">
        <v>0</v>
      </c>
      <c r="I2714" s="301">
        <v>0</v>
      </c>
      <c r="J2714" s="333">
        <v>440000</v>
      </c>
      <c r="K2714" s="289">
        <v>3229600</v>
      </c>
    </row>
    <row r="2715" spans="1:11" s="15" customFormat="1" outlineLevel="2" x14ac:dyDescent="0.3">
      <c r="A2715" s="98" t="s">
        <v>1850</v>
      </c>
      <c r="B2715" s="99" t="s">
        <v>454</v>
      </c>
      <c r="C2715" s="127" t="s">
        <v>1852</v>
      </c>
      <c r="D2715" s="288">
        <v>42657</v>
      </c>
      <c r="E2715" s="301">
        <v>7.35</v>
      </c>
      <c r="F2715" s="315">
        <v>2262000</v>
      </c>
      <c r="G2715" s="316">
        <v>16625700</v>
      </c>
      <c r="H2715" s="306">
        <v>0</v>
      </c>
      <c r="I2715" s="301">
        <v>0</v>
      </c>
      <c r="J2715" s="333">
        <v>2262000</v>
      </c>
      <c r="K2715" s="289">
        <v>16625700</v>
      </c>
    </row>
    <row r="2716" spans="1:11" s="15" customFormat="1" outlineLevel="2" x14ac:dyDescent="0.3">
      <c r="A2716" s="98" t="s">
        <v>1850</v>
      </c>
      <c r="B2716" s="99" t="s">
        <v>454</v>
      </c>
      <c r="C2716" s="127" t="s">
        <v>1851</v>
      </c>
      <c r="D2716" s="288">
        <v>42671</v>
      </c>
      <c r="E2716" s="301">
        <v>8.3000000000000007</v>
      </c>
      <c r="F2716" s="315">
        <v>320000</v>
      </c>
      <c r="G2716" s="316">
        <v>2656000</v>
      </c>
      <c r="H2716" s="306">
        <v>0</v>
      </c>
      <c r="I2716" s="301">
        <v>0</v>
      </c>
      <c r="J2716" s="333">
        <v>320000</v>
      </c>
      <c r="K2716" s="289">
        <v>2656000</v>
      </c>
    </row>
    <row r="2717" spans="1:11" s="15" customFormat="1" outlineLevel="2" x14ac:dyDescent="0.3">
      <c r="A2717" s="98" t="s">
        <v>1850</v>
      </c>
      <c r="B2717" s="99" t="s">
        <v>454</v>
      </c>
      <c r="C2717" s="127" t="s">
        <v>1851</v>
      </c>
      <c r="D2717" s="288">
        <v>42671</v>
      </c>
      <c r="E2717" s="301">
        <v>8.31</v>
      </c>
      <c r="F2717" s="315">
        <v>480000</v>
      </c>
      <c r="G2717" s="316">
        <v>3988800</v>
      </c>
      <c r="H2717" s="306">
        <v>0</v>
      </c>
      <c r="I2717" s="301">
        <v>0</v>
      </c>
      <c r="J2717" s="333">
        <v>480000</v>
      </c>
      <c r="K2717" s="289">
        <v>3988800</v>
      </c>
    </row>
    <row r="2718" spans="1:11" s="15" customFormat="1" outlineLevel="2" x14ac:dyDescent="0.3">
      <c r="A2718" s="98" t="s">
        <v>1850</v>
      </c>
      <c r="B2718" s="99" t="s">
        <v>454</v>
      </c>
      <c r="C2718" s="127" t="s">
        <v>1851</v>
      </c>
      <c r="D2718" s="288">
        <v>42671</v>
      </c>
      <c r="E2718" s="301">
        <v>8.32</v>
      </c>
      <c r="F2718" s="315">
        <v>200000</v>
      </c>
      <c r="G2718" s="316">
        <v>1664000</v>
      </c>
      <c r="H2718" s="306">
        <v>0</v>
      </c>
      <c r="I2718" s="301">
        <v>0</v>
      </c>
      <c r="J2718" s="333">
        <v>200000</v>
      </c>
      <c r="K2718" s="289">
        <v>1664000</v>
      </c>
    </row>
    <row r="2719" spans="1:11" s="15" customFormat="1" outlineLevel="2" x14ac:dyDescent="0.3">
      <c r="A2719" s="98" t="s">
        <v>1850</v>
      </c>
      <c r="B2719" s="99" t="s">
        <v>454</v>
      </c>
      <c r="C2719" s="127">
        <v>81500489722</v>
      </c>
      <c r="D2719" s="288">
        <v>42671</v>
      </c>
      <c r="E2719" s="301">
        <v>8.3000000000000007</v>
      </c>
      <c r="F2719" s="315">
        <v>318000</v>
      </c>
      <c r="G2719" s="316">
        <v>2639400</v>
      </c>
      <c r="H2719" s="306">
        <v>0</v>
      </c>
      <c r="I2719" s="301">
        <v>0</v>
      </c>
      <c r="J2719" s="333">
        <v>318000</v>
      </c>
      <c r="K2719" s="289">
        <v>2639400</v>
      </c>
    </row>
    <row r="2720" spans="1:11" s="15" customFormat="1" outlineLevel="2" x14ac:dyDescent="0.3">
      <c r="A2720" s="98" t="s">
        <v>1850</v>
      </c>
      <c r="B2720" s="99" t="s">
        <v>454</v>
      </c>
      <c r="C2720" s="127">
        <v>81500489722</v>
      </c>
      <c r="D2720" s="288">
        <v>42671</v>
      </c>
      <c r="E2720" s="301">
        <v>8.34</v>
      </c>
      <c r="F2720" s="315">
        <v>500000</v>
      </c>
      <c r="G2720" s="316">
        <v>4170000</v>
      </c>
      <c r="H2720" s="306">
        <v>0</v>
      </c>
      <c r="I2720" s="301">
        <v>0</v>
      </c>
      <c r="J2720" s="333">
        <v>500000</v>
      </c>
      <c r="K2720" s="289">
        <v>4170000</v>
      </c>
    </row>
    <row r="2721" spans="1:11" s="15" customFormat="1" outlineLevel="2" x14ac:dyDescent="0.3">
      <c r="A2721" s="98" t="s">
        <v>1850</v>
      </c>
      <c r="B2721" s="99" t="s">
        <v>454</v>
      </c>
      <c r="C2721" s="127">
        <v>81500489722</v>
      </c>
      <c r="D2721" s="288">
        <v>42671</v>
      </c>
      <c r="E2721" s="301">
        <v>8.35</v>
      </c>
      <c r="F2721" s="315">
        <v>1598000</v>
      </c>
      <c r="G2721" s="316">
        <v>13343300</v>
      </c>
      <c r="H2721" s="306">
        <v>0</v>
      </c>
      <c r="I2721" s="301">
        <v>0</v>
      </c>
      <c r="J2721" s="333">
        <v>1598000</v>
      </c>
      <c r="K2721" s="289">
        <v>13343300</v>
      </c>
    </row>
    <row r="2722" spans="1:11" s="15" customFormat="1" outlineLevel="2" x14ac:dyDescent="0.3">
      <c r="A2722" s="98" t="s">
        <v>1850</v>
      </c>
      <c r="B2722" s="99" t="s">
        <v>454</v>
      </c>
      <c r="C2722" s="127">
        <v>81500489722</v>
      </c>
      <c r="D2722" s="288">
        <v>42671</v>
      </c>
      <c r="E2722" s="301">
        <v>8.3699999999999992</v>
      </c>
      <c r="F2722" s="315">
        <v>300000</v>
      </c>
      <c r="G2722" s="316">
        <v>2511000</v>
      </c>
      <c r="H2722" s="306">
        <v>0</v>
      </c>
      <c r="I2722" s="301">
        <v>0</v>
      </c>
      <c r="J2722" s="333">
        <v>300000</v>
      </c>
      <c r="K2722" s="289">
        <v>2511000</v>
      </c>
    </row>
    <row r="2723" spans="1:11" s="15" customFormat="1" outlineLevel="2" x14ac:dyDescent="0.3">
      <c r="A2723" s="98" t="s">
        <v>1850</v>
      </c>
      <c r="B2723" s="99" t="s">
        <v>454</v>
      </c>
      <c r="C2723" s="127">
        <v>81500489722</v>
      </c>
      <c r="D2723" s="288">
        <v>42671</v>
      </c>
      <c r="E2723" s="301">
        <v>8.3800000000000008</v>
      </c>
      <c r="F2723" s="315">
        <v>284000</v>
      </c>
      <c r="G2723" s="316">
        <v>2379920</v>
      </c>
      <c r="H2723" s="306">
        <v>0</v>
      </c>
      <c r="I2723" s="301">
        <v>0</v>
      </c>
      <c r="J2723" s="333">
        <v>284000</v>
      </c>
      <c r="K2723" s="289">
        <v>2379920</v>
      </c>
    </row>
    <row r="2724" spans="1:11" s="15" customFormat="1" outlineLevel="2" x14ac:dyDescent="0.3">
      <c r="A2724" s="98" t="s">
        <v>1850</v>
      </c>
      <c r="B2724" s="99" t="s">
        <v>454</v>
      </c>
      <c r="C2724" s="127" t="s">
        <v>1852</v>
      </c>
      <c r="D2724" s="288">
        <v>42671</v>
      </c>
      <c r="E2724" s="301">
        <v>8.32</v>
      </c>
      <c r="F2724" s="315">
        <v>904000</v>
      </c>
      <c r="G2724" s="316">
        <v>7521280</v>
      </c>
      <c r="H2724" s="306">
        <v>0</v>
      </c>
      <c r="I2724" s="301">
        <v>0</v>
      </c>
      <c r="J2724" s="333">
        <v>904000</v>
      </c>
      <c r="K2724" s="289">
        <v>7521280</v>
      </c>
    </row>
    <row r="2725" spans="1:11" s="15" customFormat="1" outlineLevel="2" x14ac:dyDescent="0.3">
      <c r="A2725" s="98" t="s">
        <v>1850</v>
      </c>
      <c r="B2725" s="99" t="s">
        <v>454</v>
      </c>
      <c r="C2725" s="127" t="s">
        <v>1852</v>
      </c>
      <c r="D2725" s="288">
        <v>42671</v>
      </c>
      <c r="E2725" s="301">
        <v>8.34</v>
      </c>
      <c r="F2725" s="315">
        <v>1000000</v>
      </c>
      <c r="G2725" s="316">
        <v>8340000</v>
      </c>
      <c r="H2725" s="306">
        <v>0</v>
      </c>
      <c r="I2725" s="301">
        <v>0</v>
      </c>
      <c r="J2725" s="333">
        <v>1000000</v>
      </c>
      <c r="K2725" s="289">
        <v>8340000</v>
      </c>
    </row>
    <row r="2726" spans="1:11" s="15" customFormat="1" outlineLevel="2" x14ac:dyDescent="0.3">
      <c r="A2726" s="98" t="s">
        <v>1850</v>
      </c>
      <c r="B2726" s="99" t="s">
        <v>454</v>
      </c>
      <c r="C2726" s="127" t="s">
        <v>1851</v>
      </c>
      <c r="D2726" s="288">
        <v>42753</v>
      </c>
      <c r="E2726" s="301">
        <v>13.45</v>
      </c>
      <c r="F2726" s="315">
        <v>0</v>
      </c>
      <c r="G2726" s="316">
        <v>0</v>
      </c>
      <c r="H2726" s="307">
        <v>1500000</v>
      </c>
      <c r="I2726" s="328">
        <v>20175000</v>
      </c>
      <c r="J2726" s="333">
        <v>-1500000</v>
      </c>
      <c r="K2726" s="289">
        <v>-20175000</v>
      </c>
    </row>
    <row r="2727" spans="1:11" s="15" customFormat="1" outlineLevel="2" x14ac:dyDescent="0.3">
      <c r="A2727" s="98" t="s">
        <v>1850</v>
      </c>
      <c r="B2727" s="99" t="s">
        <v>454</v>
      </c>
      <c r="C2727" s="127" t="s">
        <v>1851</v>
      </c>
      <c r="D2727" s="288">
        <v>42753</v>
      </c>
      <c r="E2727" s="301">
        <v>13.5</v>
      </c>
      <c r="F2727" s="315">
        <v>0</v>
      </c>
      <c r="G2727" s="316">
        <v>0</v>
      </c>
      <c r="H2727" s="307">
        <v>500000</v>
      </c>
      <c r="I2727" s="328">
        <v>6750000</v>
      </c>
      <c r="J2727" s="333">
        <v>-500000</v>
      </c>
      <c r="K2727" s="289">
        <v>-6750000</v>
      </c>
    </row>
    <row r="2728" spans="1:11" s="15" customFormat="1" outlineLevel="2" x14ac:dyDescent="0.3">
      <c r="A2728" s="98" t="s">
        <v>1850</v>
      </c>
      <c r="B2728" s="99" t="s">
        <v>454</v>
      </c>
      <c r="C2728" s="127" t="s">
        <v>1851</v>
      </c>
      <c r="D2728" s="288">
        <v>42753</v>
      </c>
      <c r="E2728" s="301">
        <v>13.6</v>
      </c>
      <c r="F2728" s="315">
        <v>0</v>
      </c>
      <c r="G2728" s="316">
        <v>0</v>
      </c>
      <c r="H2728" s="307">
        <v>500000</v>
      </c>
      <c r="I2728" s="328">
        <v>6800000</v>
      </c>
      <c r="J2728" s="333">
        <v>-500000</v>
      </c>
      <c r="K2728" s="289">
        <v>-6800000</v>
      </c>
    </row>
    <row r="2729" spans="1:11" s="15" customFormat="1" outlineLevel="2" x14ac:dyDescent="0.3">
      <c r="A2729" s="98" t="s">
        <v>1850</v>
      </c>
      <c r="B2729" s="99" t="s">
        <v>454</v>
      </c>
      <c r="C2729" s="127" t="s">
        <v>1851</v>
      </c>
      <c r="D2729" s="288">
        <v>42784</v>
      </c>
      <c r="E2729" s="301">
        <v>16.55</v>
      </c>
      <c r="F2729" s="315">
        <v>0</v>
      </c>
      <c r="G2729" s="316">
        <v>0</v>
      </c>
      <c r="H2729" s="307">
        <v>2456000</v>
      </c>
      <c r="I2729" s="328">
        <v>40646800</v>
      </c>
      <c r="J2729" s="333">
        <v>-2456000</v>
      </c>
      <c r="K2729" s="289">
        <v>-40646800</v>
      </c>
    </row>
    <row r="2730" spans="1:11" s="15" customFormat="1" outlineLevel="2" x14ac:dyDescent="0.3">
      <c r="A2730" s="98" t="s">
        <v>1850</v>
      </c>
      <c r="B2730" s="99" t="s">
        <v>454</v>
      </c>
      <c r="C2730" s="127" t="s">
        <v>1851</v>
      </c>
      <c r="D2730" s="288">
        <v>42784</v>
      </c>
      <c r="E2730" s="301">
        <v>16.600000000000001</v>
      </c>
      <c r="F2730" s="315">
        <v>0</v>
      </c>
      <c r="G2730" s="316">
        <v>0</v>
      </c>
      <c r="H2730" s="307">
        <v>50000</v>
      </c>
      <c r="I2730" s="328">
        <v>830000</v>
      </c>
      <c r="J2730" s="333">
        <v>-50000</v>
      </c>
      <c r="K2730" s="289">
        <v>-830000</v>
      </c>
    </row>
    <row r="2731" spans="1:11" s="15" customFormat="1" outlineLevel="2" x14ac:dyDescent="0.3">
      <c r="A2731" s="98" t="s">
        <v>1850</v>
      </c>
      <c r="B2731" s="99" t="s">
        <v>454</v>
      </c>
      <c r="C2731" s="127" t="s">
        <v>1851</v>
      </c>
      <c r="D2731" s="288">
        <v>42784</v>
      </c>
      <c r="E2731" s="301">
        <v>16.649999999999999</v>
      </c>
      <c r="F2731" s="315">
        <v>0</v>
      </c>
      <c r="G2731" s="316">
        <v>0</v>
      </c>
      <c r="H2731" s="307">
        <v>240000</v>
      </c>
      <c r="I2731" s="328">
        <v>3996000</v>
      </c>
      <c r="J2731" s="333">
        <v>-240000</v>
      </c>
      <c r="K2731" s="289">
        <v>-3996000</v>
      </c>
    </row>
    <row r="2732" spans="1:11" s="15" customFormat="1" outlineLevel="2" x14ac:dyDescent="0.3">
      <c r="A2732" s="98" t="s">
        <v>1850</v>
      </c>
      <c r="B2732" s="99" t="s">
        <v>454</v>
      </c>
      <c r="C2732" s="127" t="s">
        <v>1851</v>
      </c>
      <c r="D2732" s="288">
        <v>42784</v>
      </c>
      <c r="E2732" s="301">
        <v>16.7</v>
      </c>
      <c r="F2732" s="315">
        <v>0</v>
      </c>
      <c r="G2732" s="316">
        <v>0</v>
      </c>
      <c r="H2732" s="307">
        <v>1854000</v>
      </c>
      <c r="I2732" s="328">
        <v>30961800</v>
      </c>
      <c r="J2732" s="333">
        <v>-1854000</v>
      </c>
      <c r="K2732" s="289">
        <v>-30961800</v>
      </c>
    </row>
    <row r="2733" spans="1:11" s="15" customFormat="1" outlineLevel="2" x14ac:dyDescent="0.3">
      <c r="A2733" s="98" t="s">
        <v>1850</v>
      </c>
      <c r="B2733" s="99" t="s">
        <v>454</v>
      </c>
      <c r="C2733" s="127" t="s">
        <v>1851</v>
      </c>
      <c r="D2733" s="288">
        <v>42784</v>
      </c>
      <c r="E2733" s="301">
        <v>16.75</v>
      </c>
      <c r="F2733" s="315">
        <v>0</v>
      </c>
      <c r="G2733" s="316">
        <v>0</v>
      </c>
      <c r="H2733" s="307">
        <v>240000</v>
      </c>
      <c r="I2733" s="328">
        <v>4020000</v>
      </c>
      <c r="J2733" s="333">
        <v>-240000</v>
      </c>
      <c r="K2733" s="289">
        <v>-4020000</v>
      </c>
    </row>
    <row r="2734" spans="1:11" s="15" customFormat="1" outlineLevel="2" x14ac:dyDescent="0.3">
      <c r="A2734" s="98" t="s">
        <v>1850</v>
      </c>
      <c r="B2734" s="99" t="s">
        <v>454</v>
      </c>
      <c r="C2734" s="127" t="s">
        <v>1851</v>
      </c>
      <c r="D2734" s="288">
        <v>42784</v>
      </c>
      <c r="E2734" s="301">
        <v>16.850000000000001</v>
      </c>
      <c r="F2734" s="315">
        <v>0</v>
      </c>
      <c r="G2734" s="316">
        <v>0</v>
      </c>
      <c r="H2734" s="307">
        <v>130000</v>
      </c>
      <c r="I2734" s="328">
        <v>2190500</v>
      </c>
      <c r="J2734" s="333">
        <v>-130000</v>
      </c>
      <c r="K2734" s="289">
        <v>-2190500</v>
      </c>
    </row>
    <row r="2735" spans="1:11" s="15" customFormat="1" outlineLevel="2" x14ac:dyDescent="0.3">
      <c r="A2735" s="98" t="s">
        <v>1850</v>
      </c>
      <c r="B2735" s="99" t="s">
        <v>454</v>
      </c>
      <c r="C2735" s="127" t="s">
        <v>1851</v>
      </c>
      <c r="D2735" s="288">
        <v>42784</v>
      </c>
      <c r="E2735" s="301">
        <v>16.899999999999999</v>
      </c>
      <c r="F2735" s="315">
        <v>0</v>
      </c>
      <c r="G2735" s="316">
        <v>0</v>
      </c>
      <c r="H2735" s="307">
        <v>30000</v>
      </c>
      <c r="I2735" s="328">
        <v>507000</v>
      </c>
      <c r="J2735" s="333">
        <v>-30000</v>
      </c>
      <c r="K2735" s="289">
        <v>-507000</v>
      </c>
    </row>
    <row r="2736" spans="1:11" s="15" customFormat="1" outlineLevel="2" x14ac:dyDescent="0.3">
      <c r="A2736" s="98" t="s">
        <v>1850</v>
      </c>
      <c r="B2736" s="99" t="s">
        <v>454</v>
      </c>
      <c r="C2736" s="127" t="s">
        <v>1851</v>
      </c>
      <c r="D2736" s="288">
        <v>42786</v>
      </c>
      <c r="E2736" s="301">
        <v>16.149999999999999</v>
      </c>
      <c r="F2736" s="315">
        <v>0</v>
      </c>
      <c r="G2736" s="316">
        <v>0</v>
      </c>
      <c r="H2736" s="307">
        <v>1120000</v>
      </c>
      <c r="I2736" s="328">
        <v>18088000</v>
      </c>
      <c r="J2736" s="333">
        <v>-1120000</v>
      </c>
      <c r="K2736" s="289">
        <v>-18088000</v>
      </c>
    </row>
    <row r="2737" spans="1:11" s="15" customFormat="1" outlineLevel="2" x14ac:dyDescent="0.3">
      <c r="A2737" s="98" t="s">
        <v>1850</v>
      </c>
      <c r="B2737" s="99" t="s">
        <v>454</v>
      </c>
      <c r="C2737" s="127" t="s">
        <v>1851</v>
      </c>
      <c r="D2737" s="288">
        <v>42786</v>
      </c>
      <c r="E2737" s="301">
        <v>16.2</v>
      </c>
      <c r="F2737" s="315">
        <v>0</v>
      </c>
      <c r="G2737" s="316">
        <v>0</v>
      </c>
      <c r="H2737" s="307">
        <v>350000</v>
      </c>
      <c r="I2737" s="328">
        <v>5670000</v>
      </c>
      <c r="J2737" s="333">
        <v>-350000</v>
      </c>
      <c r="K2737" s="289">
        <v>-5670000</v>
      </c>
    </row>
    <row r="2738" spans="1:11" s="15" customFormat="1" outlineLevel="2" x14ac:dyDescent="0.3">
      <c r="A2738" s="98" t="s">
        <v>1850</v>
      </c>
      <c r="B2738" s="99" t="s">
        <v>454</v>
      </c>
      <c r="C2738" s="127" t="s">
        <v>1851</v>
      </c>
      <c r="D2738" s="288">
        <v>42786</v>
      </c>
      <c r="E2738" s="301">
        <v>16.25</v>
      </c>
      <c r="F2738" s="315">
        <v>0</v>
      </c>
      <c r="G2738" s="316">
        <v>0</v>
      </c>
      <c r="H2738" s="307">
        <v>370000</v>
      </c>
      <c r="I2738" s="328">
        <v>6012500</v>
      </c>
      <c r="J2738" s="333">
        <v>-370000</v>
      </c>
      <c r="K2738" s="289">
        <v>-6012500</v>
      </c>
    </row>
    <row r="2739" spans="1:11" s="15" customFormat="1" outlineLevel="2" x14ac:dyDescent="0.3">
      <c r="A2739" s="98" t="s">
        <v>1850</v>
      </c>
      <c r="B2739" s="99" t="s">
        <v>454</v>
      </c>
      <c r="C2739" s="127" t="s">
        <v>1851</v>
      </c>
      <c r="D2739" s="288">
        <v>42786</v>
      </c>
      <c r="E2739" s="301">
        <v>16.3</v>
      </c>
      <c r="F2739" s="315">
        <v>0</v>
      </c>
      <c r="G2739" s="316">
        <v>0</v>
      </c>
      <c r="H2739" s="307">
        <v>30000</v>
      </c>
      <c r="I2739" s="328">
        <v>489000</v>
      </c>
      <c r="J2739" s="333">
        <v>-30000</v>
      </c>
      <c r="K2739" s="289">
        <v>-489000</v>
      </c>
    </row>
    <row r="2740" spans="1:11" s="15" customFormat="1" outlineLevel="2" x14ac:dyDescent="0.3">
      <c r="A2740" s="98" t="s">
        <v>1850</v>
      </c>
      <c r="B2740" s="99" t="s">
        <v>454</v>
      </c>
      <c r="C2740" s="127" t="s">
        <v>1851</v>
      </c>
      <c r="D2740" s="288">
        <v>42787</v>
      </c>
      <c r="E2740" s="301">
        <v>15.5</v>
      </c>
      <c r="F2740" s="315">
        <v>0</v>
      </c>
      <c r="G2740" s="316">
        <v>0</v>
      </c>
      <c r="H2740" s="307">
        <v>1338000</v>
      </c>
      <c r="I2740" s="328">
        <v>20739000</v>
      </c>
      <c r="J2740" s="333">
        <v>-1338000</v>
      </c>
      <c r="K2740" s="289">
        <v>-20739000</v>
      </c>
    </row>
    <row r="2741" spans="1:11" s="15" customFormat="1" outlineLevel="2" x14ac:dyDescent="0.3">
      <c r="A2741" s="98" t="s">
        <v>1850</v>
      </c>
      <c r="B2741" s="99" t="s">
        <v>454</v>
      </c>
      <c r="C2741" s="127" t="s">
        <v>1851</v>
      </c>
      <c r="D2741" s="288">
        <v>42787</v>
      </c>
      <c r="E2741" s="301">
        <v>15.55</v>
      </c>
      <c r="F2741" s="315">
        <v>0</v>
      </c>
      <c r="G2741" s="316">
        <v>0</v>
      </c>
      <c r="H2741" s="307">
        <v>160000</v>
      </c>
      <c r="I2741" s="328">
        <v>2488000</v>
      </c>
      <c r="J2741" s="333">
        <v>-160000</v>
      </c>
      <c r="K2741" s="289">
        <v>-2488000</v>
      </c>
    </row>
    <row r="2742" spans="1:11" s="15" customFormat="1" outlineLevel="2" x14ac:dyDescent="0.3">
      <c r="A2742" s="98" t="s">
        <v>1850</v>
      </c>
      <c r="B2742" s="99" t="s">
        <v>454</v>
      </c>
      <c r="C2742" s="127" t="s">
        <v>1851</v>
      </c>
      <c r="D2742" s="288">
        <v>42787</v>
      </c>
      <c r="E2742" s="301">
        <v>15.6</v>
      </c>
      <c r="F2742" s="315">
        <v>0</v>
      </c>
      <c r="G2742" s="316">
        <v>0</v>
      </c>
      <c r="H2742" s="307">
        <v>124000</v>
      </c>
      <c r="I2742" s="328">
        <v>1934400</v>
      </c>
      <c r="J2742" s="333">
        <v>-124000</v>
      </c>
      <c r="K2742" s="289">
        <v>-1934400</v>
      </c>
    </row>
    <row r="2743" spans="1:11" s="15" customFormat="1" outlineLevel="2" x14ac:dyDescent="0.3">
      <c r="A2743" s="98" t="s">
        <v>1850</v>
      </c>
      <c r="B2743" s="99" t="s">
        <v>454</v>
      </c>
      <c r="C2743" s="127" t="s">
        <v>1852</v>
      </c>
      <c r="D2743" s="288">
        <v>42787</v>
      </c>
      <c r="E2743" s="301">
        <v>15.5</v>
      </c>
      <c r="F2743" s="315">
        <v>0</v>
      </c>
      <c r="G2743" s="316">
        <v>0</v>
      </c>
      <c r="H2743" s="307">
        <v>378000</v>
      </c>
      <c r="I2743" s="328">
        <v>5859000</v>
      </c>
      <c r="J2743" s="333">
        <v>-378000</v>
      </c>
      <c r="K2743" s="289">
        <v>-5859000</v>
      </c>
    </row>
    <row r="2744" spans="1:11" s="15" customFormat="1" outlineLevel="2" x14ac:dyDescent="0.3">
      <c r="A2744" s="98" t="s">
        <v>1850</v>
      </c>
      <c r="B2744" s="99" t="s">
        <v>454</v>
      </c>
      <c r="C2744" s="127">
        <v>81500489722</v>
      </c>
      <c r="D2744" s="288">
        <v>42795</v>
      </c>
      <c r="E2744" s="301">
        <v>15.6</v>
      </c>
      <c r="F2744" s="315">
        <v>0</v>
      </c>
      <c r="G2744" s="316">
        <v>0</v>
      </c>
      <c r="H2744" s="307">
        <v>2557000</v>
      </c>
      <c r="I2744" s="328">
        <v>39889200</v>
      </c>
      <c r="J2744" s="333">
        <v>-2557000</v>
      </c>
      <c r="K2744" s="289">
        <v>-39889200</v>
      </c>
    </row>
    <row r="2745" spans="1:11" s="15" customFormat="1" outlineLevel="2" x14ac:dyDescent="0.3">
      <c r="A2745" s="98" t="s">
        <v>1850</v>
      </c>
      <c r="B2745" s="99" t="s">
        <v>454</v>
      </c>
      <c r="C2745" s="127">
        <v>81500489722</v>
      </c>
      <c r="D2745" s="288">
        <v>42795</v>
      </c>
      <c r="E2745" s="301">
        <v>15.65</v>
      </c>
      <c r="F2745" s="315">
        <v>0</v>
      </c>
      <c r="G2745" s="316">
        <v>0</v>
      </c>
      <c r="H2745" s="307">
        <v>64000</v>
      </c>
      <c r="I2745" s="328">
        <v>1001600</v>
      </c>
      <c r="J2745" s="333">
        <v>-64000</v>
      </c>
      <c r="K2745" s="289">
        <v>-1001600</v>
      </c>
    </row>
    <row r="2746" spans="1:11" s="15" customFormat="1" outlineLevel="2" x14ac:dyDescent="0.3">
      <c r="A2746" s="98" t="s">
        <v>1850</v>
      </c>
      <c r="B2746" s="99" t="s">
        <v>454</v>
      </c>
      <c r="C2746" s="127">
        <v>81500489722</v>
      </c>
      <c r="D2746" s="288">
        <v>42795</v>
      </c>
      <c r="E2746" s="301">
        <v>15.7</v>
      </c>
      <c r="F2746" s="315">
        <v>0</v>
      </c>
      <c r="G2746" s="316">
        <v>0</v>
      </c>
      <c r="H2746" s="307">
        <v>500000</v>
      </c>
      <c r="I2746" s="328">
        <v>7850000</v>
      </c>
      <c r="J2746" s="333">
        <v>-500000</v>
      </c>
      <c r="K2746" s="289">
        <v>-7850000</v>
      </c>
    </row>
    <row r="2747" spans="1:11" s="15" customFormat="1" outlineLevel="2" x14ac:dyDescent="0.3">
      <c r="A2747" s="98" t="s">
        <v>1850</v>
      </c>
      <c r="B2747" s="99" t="s">
        <v>454</v>
      </c>
      <c r="C2747" s="127">
        <v>81500489722</v>
      </c>
      <c r="D2747" s="288">
        <v>42795</v>
      </c>
      <c r="E2747" s="301">
        <v>15.75</v>
      </c>
      <c r="F2747" s="315">
        <v>0</v>
      </c>
      <c r="G2747" s="316">
        <v>0</v>
      </c>
      <c r="H2747" s="307">
        <v>500000</v>
      </c>
      <c r="I2747" s="328">
        <v>7875000</v>
      </c>
      <c r="J2747" s="333">
        <v>-500000</v>
      </c>
      <c r="K2747" s="289">
        <v>-7875000</v>
      </c>
    </row>
    <row r="2748" spans="1:11" s="15" customFormat="1" outlineLevel="2" x14ac:dyDescent="0.3">
      <c r="A2748" s="98" t="s">
        <v>1850</v>
      </c>
      <c r="B2748" s="99" t="s">
        <v>454</v>
      </c>
      <c r="C2748" s="127">
        <v>81500489722</v>
      </c>
      <c r="D2748" s="288">
        <v>42795</v>
      </c>
      <c r="E2748" s="301">
        <v>15.8</v>
      </c>
      <c r="F2748" s="315">
        <v>0</v>
      </c>
      <c r="G2748" s="316">
        <v>0</v>
      </c>
      <c r="H2748" s="307">
        <v>749000</v>
      </c>
      <c r="I2748" s="328">
        <v>11834200</v>
      </c>
      <c r="J2748" s="333">
        <v>-749000</v>
      </c>
      <c r="K2748" s="289">
        <v>-11834200</v>
      </c>
    </row>
    <row r="2749" spans="1:11" s="15" customFormat="1" outlineLevel="2" x14ac:dyDescent="0.3">
      <c r="A2749" s="98" t="s">
        <v>1850</v>
      </c>
      <c r="B2749" s="99" t="s">
        <v>454</v>
      </c>
      <c r="C2749" s="127">
        <v>81500489722</v>
      </c>
      <c r="D2749" s="288">
        <v>42795</v>
      </c>
      <c r="E2749" s="301">
        <v>15.85</v>
      </c>
      <c r="F2749" s="315">
        <v>0</v>
      </c>
      <c r="G2749" s="316">
        <v>0</v>
      </c>
      <c r="H2749" s="307">
        <v>514000</v>
      </c>
      <c r="I2749" s="328">
        <v>8146900</v>
      </c>
      <c r="J2749" s="333">
        <v>-514000</v>
      </c>
      <c r="K2749" s="289">
        <v>-8146900</v>
      </c>
    </row>
    <row r="2750" spans="1:11" s="15" customFormat="1" outlineLevel="2" x14ac:dyDescent="0.3">
      <c r="A2750" s="98" t="s">
        <v>1850</v>
      </c>
      <c r="B2750" s="99" t="s">
        <v>454</v>
      </c>
      <c r="C2750" s="127">
        <v>81500489722</v>
      </c>
      <c r="D2750" s="288">
        <v>42795</v>
      </c>
      <c r="E2750" s="301">
        <v>15.9</v>
      </c>
      <c r="F2750" s="315">
        <v>0</v>
      </c>
      <c r="G2750" s="316">
        <v>0</v>
      </c>
      <c r="H2750" s="307">
        <v>2596000</v>
      </c>
      <c r="I2750" s="328">
        <v>41276400</v>
      </c>
      <c r="J2750" s="333">
        <v>-2596000</v>
      </c>
      <c r="K2750" s="289">
        <v>-41276400</v>
      </c>
    </row>
    <row r="2751" spans="1:11" s="15" customFormat="1" outlineLevel="2" x14ac:dyDescent="0.3">
      <c r="A2751" s="98" t="s">
        <v>1850</v>
      </c>
      <c r="B2751" s="99" t="s">
        <v>454</v>
      </c>
      <c r="C2751" s="127">
        <v>81500489722</v>
      </c>
      <c r="D2751" s="288">
        <v>42795</v>
      </c>
      <c r="E2751" s="301">
        <v>15.95</v>
      </c>
      <c r="F2751" s="315">
        <v>0</v>
      </c>
      <c r="G2751" s="316">
        <v>0</v>
      </c>
      <c r="H2751" s="307">
        <v>1099000</v>
      </c>
      <c r="I2751" s="328">
        <v>17529050</v>
      </c>
      <c r="J2751" s="333">
        <v>-1099000</v>
      </c>
      <c r="K2751" s="289">
        <v>-17529050</v>
      </c>
    </row>
    <row r="2752" spans="1:11" s="15" customFormat="1" outlineLevel="2" x14ac:dyDescent="0.3">
      <c r="A2752" s="98" t="s">
        <v>1850</v>
      </c>
      <c r="B2752" s="99" t="s">
        <v>454</v>
      </c>
      <c r="C2752" s="127">
        <v>81500489722</v>
      </c>
      <c r="D2752" s="288">
        <v>42795</v>
      </c>
      <c r="E2752" s="301">
        <v>16</v>
      </c>
      <c r="F2752" s="315">
        <v>0</v>
      </c>
      <c r="G2752" s="316">
        <v>0</v>
      </c>
      <c r="H2752" s="307">
        <v>967000</v>
      </c>
      <c r="I2752" s="328">
        <v>15472000</v>
      </c>
      <c r="J2752" s="333">
        <v>-967000</v>
      </c>
      <c r="K2752" s="289">
        <v>-15472000</v>
      </c>
    </row>
    <row r="2753" spans="1:11" s="15" customFormat="1" outlineLevel="2" x14ac:dyDescent="0.3">
      <c r="A2753" s="98" t="s">
        <v>1850</v>
      </c>
      <c r="B2753" s="99" t="s">
        <v>454</v>
      </c>
      <c r="C2753" s="127">
        <v>81500489722</v>
      </c>
      <c r="D2753" s="288">
        <v>42795</v>
      </c>
      <c r="E2753" s="301">
        <v>16.05</v>
      </c>
      <c r="F2753" s="315">
        <v>0</v>
      </c>
      <c r="G2753" s="316">
        <v>0</v>
      </c>
      <c r="H2753" s="307">
        <v>200000</v>
      </c>
      <c r="I2753" s="328">
        <v>3210000</v>
      </c>
      <c r="J2753" s="333">
        <v>-200000</v>
      </c>
      <c r="K2753" s="289">
        <v>-3210000</v>
      </c>
    </row>
    <row r="2754" spans="1:11" s="15" customFormat="1" outlineLevel="2" x14ac:dyDescent="0.3">
      <c r="A2754" s="98" t="s">
        <v>1850</v>
      </c>
      <c r="B2754" s="99" t="s">
        <v>454</v>
      </c>
      <c r="C2754" s="127" t="s">
        <v>1852</v>
      </c>
      <c r="D2754" s="288">
        <v>42795</v>
      </c>
      <c r="E2754" s="301">
        <v>15.95</v>
      </c>
      <c r="F2754" s="315">
        <v>0</v>
      </c>
      <c r="G2754" s="316">
        <v>0</v>
      </c>
      <c r="H2754" s="307">
        <v>1750000</v>
      </c>
      <c r="I2754" s="328">
        <v>27912500</v>
      </c>
      <c r="J2754" s="333">
        <v>-1750000</v>
      </c>
      <c r="K2754" s="289">
        <v>-27912500</v>
      </c>
    </row>
    <row r="2755" spans="1:11" s="15" customFormat="1" outlineLevel="2" x14ac:dyDescent="0.3">
      <c r="A2755" s="98" t="s">
        <v>1850</v>
      </c>
      <c r="B2755" s="99" t="s">
        <v>454</v>
      </c>
      <c r="C2755" s="127" t="s">
        <v>1852</v>
      </c>
      <c r="D2755" s="288">
        <v>42795</v>
      </c>
      <c r="E2755" s="301">
        <v>16</v>
      </c>
      <c r="F2755" s="315">
        <v>0</v>
      </c>
      <c r="G2755" s="316">
        <v>0</v>
      </c>
      <c r="H2755" s="307">
        <v>1108000</v>
      </c>
      <c r="I2755" s="328">
        <v>17728000</v>
      </c>
      <c r="J2755" s="333">
        <v>-1108000</v>
      </c>
      <c r="K2755" s="289">
        <v>-17728000</v>
      </c>
    </row>
    <row r="2756" spans="1:11" s="15" customFormat="1" ht="16.8" outlineLevel="2" thickBot="1" x14ac:dyDescent="0.35">
      <c r="A2756" s="98" t="s">
        <v>1850</v>
      </c>
      <c r="B2756" s="99" t="s">
        <v>454</v>
      </c>
      <c r="C2756" s="127" t="s">
        <v>1852</v>
      </c>
      <c r="D2756" s="288">
        <v>42795</v>
      </c>
      <c r="E2756" s="301">
        <v>16.05</v>
      </c>
      <c r="F2756" s="315">
        <v>0</v>
      </c>
      <c r="G2756" s="316">
        <v>0</v>
      </c>
      <c r="H2756" s="307">
        <v>930000</v>
      </c>
      <c r="I2756" s="328">
        <v>14926500</v>
      </c>
      <c r="J2756" s="333">
        <v>-930000</v>
      </c>
      <c r="K2756" s="289">
        <v>-14926500</v>
      </c>
    </row>
    <row r="2757" spans="1:11" s="15" customFormat="1" ht="16.8" outlineLevel="1" thickBot="1" x14ac:dyDescent="0.35">
      <c r="A2757" s="292"/>
      <c r="B2757" s="293" t="s">
        <v>1853</v>
      </c>
      <c r="C2757" s="294"/>
      <c r="D2757" s="295"/>
      <c r="E2757" s="303"/>
      <c r="F2757" s="319">
        <f t="shared" ref="F2757:K2757" si="29">SUBTOTAL(9,F2704:F2756)</f>
        <v>24904000</v>
      </c>
      <c r="G2757" s="320">
        <f t="shared" si="29"/>
        <v>197464490</v>
      </c>
      <c r="H2757" s="309">
        <f t="shared" si="29"/>
        <v>24904000</v>
      </c>
      <c r="I2757" s="330">
        <f t="shared" si="29"/>
        <v>392808350</v>
      </c>
      <c r="J2757" s="335">
        <f t="shared" si="29"/>
        <v>0</v>
      </c>
      <c r="K2757" s="296">
        <f t="shared" si="29"/>
        <v>-195343860</v>
      </c>
    </row>
    <row r="2758" spans="1:11" s="15" customFormat="1" outlineLevel="2" x14ac:dyDescent="0.3">
      <c r="A2758" s="98" t="s">
        <v>1854</v>
      </c>
      <c r="B2758" s="99" t="s">
        <v>312</v>
      </c>
      <c r="C2758" s="127" t="s">
        <v>1855</v>
      </c>
      <c r="D2758" s="288">
        <v>42615</v>
      </c>
      <c r="E2758" s="301">
        <v>5.56</v>
      </c>
      <c r="F2758" s="315">
        <v>100000</v>
      </c>
      <c r="G2758" s="316">
        <v>556000</v>
      </c>
      <c r="H2758" s="306">
        <v>0</v>
      </c>
      <c r="I2758" s="301">
        <v>0</v>
      </c>
      <c r="J2758" s="333">
        <v>100000</v>
      </c>
      <c r="K2758" s="289">
        <v>556000</v>
      </c>
    </row>
    <row r="2759" spans="1:11" s="15" customFormat="1" outlineLevel="2" x14ac:dyDescent="0.3">
      <c r="A2759" s="98" t="s">
        <v>1854</v>
      </c>
      <c r="B2759" s="99" t="s">
        <v>312</v>
      </c>
      <c r="C2759" s="127" t="s">
        <v>1855</v>
      </c>
      <c r="D2759" s="288">
        <v>42615</v>
      </c>
      <c r="E2759" s="301">
        <v>5.58</v>
      </c>
      <c r="F2759" s="315">
        <v>200000</v>
      </c>
      <c r="G2759" s="316">
        <v>1116000</v>
      </c>
      <c r="H2759" s="306">
        <v>0</v>
      </c>
      <c r="I2759" s="301">
        <v>0</v>
      </c>
      <c r="J2759" s="333">
        <v>200000</v>
      </c>
      <c r="K2759" s="289">
        <v>1116000</v>
      </c>
    </row>
    <row r="2760" spans="1:11" s="15" customFormat="1" outlineLevel="2" x14ac:dyDescent="0.3">
      <c r="A2760" s="98" t="s">
        <v>1854</v>
      </c>
      <c r="B2760" s="99" t="s">
        <v>312</v>
      </c>
      <c r="C2760" s="127" t="s">
        <v>1855</v>
      </c>
      <c r="D2760" s="288">
        <v>42620</v>
      </c>
      <c r="E2760" s="301">
        <v>5.96</v>
      </c>
      <c r="F2760" s="315">
        <v>100000</v>
      </c>
      <c r="G2760" s="316">
        <v>596000</v>
      </c>
      <c r="H2760" s="306">
        <v>0</v>
      </c>
      <c r="I2760" s="301">
        <v>0</v>
      </c>
      <c r="J2760" s="333">
        <v>100000</v>
      </c>
      <c r="K2760" s="289">
        <v>596000</v>
      </c>
    </row>
    <row r="2761" spans="1:11" s="15" customFormat="1" outlineLevel="2" x14ac:dyDescent="0.3">
      <c r="A2761" s="98" t="s">
        <v>1854</v>
      </c>
      <c r="B2761" s="99" t="s">
        <v>312</v>
      </c>
      <c r="C2761" s="127" t="s">
        <v>1855</v>
      </c>
      <c r="D2761" s="288">
        <v>42621</v>
      </c>
      <c r="E2761" s="301">
        <v>6.15</v>
      </c>
      <c r="F2761" s="315">
        <v>50000</v>
      </c>
      <c r="G2761" s="316">
        <v>307500</v>
      </c>
      <c r="H2761" s="306">
        <v>0</v>
      </c>
      <c r="I2761" s="301">
        <v>0</v>
      </c>
      <c r="J2761" s="333">
        <v>50000</v>
      </c>
      <c r="K2761" s="289">
        <v>307500</v>
      </c>
    </row>
    <row r="2762" spans="1:11" s="15" customFormat="1" outlineLevel="2" x14ac:dyDescent="0.3">
      <c r="A2762" s="98" t="s">
        <v>1854</v>
      </c>
      <c r="B2762" s="99" t="s">
        <v>312</v>
      </c>
      <c r="C2762" s="127" t="s">
        <v>1855</v>
      </c>
      <c r="D2762" s="288">
        <v>42623</v>
      </c>
      <c r="E2762" s="301">
        <v>6.14</v>
      </c>
      <c r="F2762" s="315">
        <v>0</v>
      </c>
      <c r="G2762" s="316">
        <v>0</v>
      </c>
      <c r="H2762" s="307">
        <v>14000</v>
      </c>
      <c r="I2762" s="328">
        <v>85960</v>
      </c>
      <c r="J2762" s="333">
        <v>-14000</v>
      </c>
      <c r="K2762" s="289">
        <v>-85960</v>
      </c>
    </row>
    <row r="2763" spans="1:11" s="15" customFormat="1" outlineLevel="2" x14ac:dyDescent="0.3">
      <c r="A2763" s="98" t="s">
        <v>1854</v>
      </c>
      <c r="B2763" s="99" t="s">
        <v>312</v>
      </c>
      <c r="C2763" s="127" t="s">
        <v>1855</v>
      </c>
      <c r="D2763" s="288">
        <v>42623</v>
      </c>
      <c r="E2763" s="301">
        <v>6.41</v>
      </c>
      <c r="F2763" s="315">
        <v>15000</v>
      </c>
      <c r="G2763" s="316">
        <v>96150</v>
      </c>
      <c r="H2763" s="306">
        <v>0</v>
      </c>
      <c r="I2763" s="301">
        <v>0</v>
      </c>
      <c r="J2763" s="333">
        <v>15000</v>
      </c>
      <c r="K2763" s="289">
        <v>96150</v>
      </c>
    </row>
    <row r="2764" spans="1:11" s="15" customFormat="1" outlineLevel="2" x14ac:dyDescent="0.3">
      <c r="A2764" s="98" t="s">
        <v>1854</v>
      </c>
      <c r="B2764" s="99" t="s">
        <v>312</v>
      </c>
      <c r="C2764" s="127" t="s">
        <v>1855</v>
      </c>
      <c r="D2764" s="288">
        <v>42625</v>
      </c>
      <c r="E2764" s="301">
        <v>6.46</v>
      </c>
      <c r="F2764" s="315">
        <v>30000</v>
      </c>
      <c r="G2764" s="316">
        <v>193800</v>
      </c>
      <c r="H2764" s="306">
        <v>0</v>
      </c>
      <c r="I2764" s="301">
        <v>0</v>
      </c>
      <c r="J2764" s="333">
        <v>30000</v>
      </c>
      <c r="K2764" s="289">
        <v>193800</v>
      </c>
    </row>
    <row r="2765" spans="1:11" s="15" customFormat="1" outlineLevel="2" x14ac:dyDescent="0.3">
      <c r="A2765" s="98" t="s">
        <v>1854</v>
      </c>
      <c r="B2765" s="99" t="s">
        <v>312</v>
      </c>
      <c r="C2765" s="127" t="s">
        <v>1855</v>
      </c>
      <c r="D2765" s="288">
        <v>42625</v>
      </c>
      <c r="E2765" s="301">
        <v>6.56</v>
      </c>
      <c r="F2765" s="315">
        <v>30000</v>
      </c>
      <c r="G2765" s="316">
        <v>196800</v>
      </c>
      <c r="H2765" s="306">
        <v>0</v>
      </c>
      <c r="I2765" s="301">
        <v>0</v>
      </c>
      <c r="J2765" s="333">
        <v>30000</v>
      </c>
      <c r="K2765" s="289">
        <v>196800</v>
      </c>
    </row>
    <row r="2766" spans="1:11" s="15" customFormat="1" outlineLevel="2" x14ac:dyDescent="0.3">
      <c r="A2766" s="98" t="s">
        <v>1854</v>
      </c>
      <c r="B2766" s="99" t="s">
        <v>312</v>
      </c>
      <c r="C2766" s="127" t="s">
        <v>1855</v>
      </c>
      <c r="D2766" s="288">
        <v>42626</v>
      </c>
      <c r="E2766" s="301">
        <v>6.62</v>
      </c>
      <c r="F2766" s="315">
        <v>40000</v>
      </c>
      <c r="G2766" s="316">
        <v>264800</v>
      </c>
      <c r="H2766" s="306">
        <v>0</v>
      </c>
      <c r="I2766" s="301">
        <v>0</v>
      </c>
      <c r="J2766" s="333">
        <v>40000</v>
      </c>
      <c r="K2766" s="289">
        <v>264800</v>
      </c>
    </row>
    <row r="2767" spans="1:11" s="15" customFormat="1" outlineLevel="2" x14ac:dyDescent="0.3">
      <c r="A2767" s="98" t="s">
        <v>1854</v>
      </c>
      <c r="B2767" s="99" t="s">
        <v>312</v>
      </c>
      <c r="C2767" s="127" t="s">
        <v>1855</v>
      </c>
      <c r="D2767" s="288">
        <v>42635</v>
      </c>
      <c r="E2767" s="301">
        <v>7.51</v>
      </c>
      <c r="F2767" s="315">
        <v>100000</v>
      </c>
      <c r="G2767" s="316">
        <v>751000</v>
      </c>
      <c r="H2767" s="306">
        <v>0</v>
      </c>
      <c r="I2767" s="301">
        <v>0</v>
      </c>
      <c r="J2767" s="333">
        <v>100000</v>
      </c>
      <c r="K2767" s="289">
        <v>751000</v>
      </c>
    </row>
    <row r="2768" spans="1:11" s="15" customFormat="1" outlineLevel="2" x14ac:dyDescent="0.3">
      <c r="A2768" s="98" t="s">
        <v>1854</v>
      </c>
      <c r="B2768" s="99" t="s">
        <v>312</v>
      </c>
      <c r="C2768" s="127" t="s">
        <v>1855</v>
      </c>
      <c r="D2768" s="288">
        <v>42636</v>
      </c>
      <c r="E2768" s="301">
        <v>7.71</v>
      </c>
      <c r="F2768" s="315">
        <v>73000</v>
      </c>
      <c r="G2768" s="316">
        <v>562830</v>
      </c>
      <c r="H2768" s="306">
        <v>0</v>
      </c>
      <c r="I2768" s="301">
        <v>0</v>
      </c>
      <c r="J2768" s="333">
        <v>73000</v>
      </c>
      <c r="K2768" s="289">
        <v>562830</v>
      </c>
    </row>
    <row r="2769" spans="1:11" s="15" customFormat="1" outlineLevel="2" x14ac:dyDescent="0.3">
      <c r="A2769" s="98" t="s">
        <v>1854</v>
      </c>
      <c r="B2769" s="99" t="s">
        <v>312</v>
      </c>
      <c r="C2769" s="127" t="s">
        <v>1855</v>
      </c>
      <c r="D2769" s="288">
        <v>42636</v>
      </c>
      <c r="E2769" s="301">
        <v>7.72</v>
      </c>
      <c r="F2769" s="315">
        <v>156000</v>
      </c>
      <c r="G2769" s="316">
        <v>1204320</v>
      </c>
      <c r="H2769" s="306">
        <v>0</v>
      </c>
      <c r="I2769" s="301">
        <v>0</v>
      </c>
      <c r="J2769" s="333">
        <v>156000</v>
      </c>
      <c r="K2769" s="289">
        <v>1204320</v>
      </c>
    </row>
    <row r="2770" spans="1:11" s="15" customFormat="1" outlineLevel="2" x14ac:dyDescent="0.3">
      <c r="A2770" s="98" t="s">
        <v>1854</v>
      </c>
      <c r="B2770" s="99" t="s">
        <v>312</v>
      </c>
      <c r="C2770" s="127" t="s">
        <v>1855</v>
      </c>
      <c r="D2770" s="288">
        <v>42636</v>
      </c>
      <c r="E2770" s="301">
        <v>7.78</v>
      </c>
      <c r="F2770" s="315">
        <v>500000</v>
      </c>
      <c r="G2770" s="316">
        <v>3890000</v>
      </c>
      <c r="H2770" s="306">
        <v>0</v>
      </c>
      <c r="I2770" s="301">
        <v>0</v>
      </c>
      <c r="J2770" s="333">
        <v>500000</v>
      </c>
      <c r="K2770" s="289">
        <v>3890000</v>
      </c>
    </row>
    <row r="2771" spans="1:11" s="15" customFormat="1" outlineLevel="2" x14ac:dyDescent="0.3">
      <c r="A2771" s="98" t="s">
        <v>1854</v>
      </c>
      <c r="B2771" s="99" t="s">
        <v>312</v>
      </c>
      <c r="C2771" s="127" t="s">
        <v>1855</v>
      </c>
      <c r="D2771" s="288">
        <v>42636</v>
      </c>
      <c r="E2771" s="301">
        <v>7.82</v>
      </c>
      <c r="F2771" s="315">
        <v>130000</v>
      </c>
      <c r="G2771" s="316">
        <v>1016600</v>
      </c>
      <c r="H2771" s="306">
        <v>0</v>
      </c>
      <c r="I2771" s="301">
        <v>0</v>
      </c>
      <c r="J2771" s="333">
        <v>130000</v>
      </c>
      <c r="K2771" s="289">
        <v>1016600</v>
      </c>
    </row>
    <row r="2772" spans="1:11" s="15" customFormat="1" outlineLevel="2" x14ac:dyDescent="0.3">
      <c r="A2772" s="98" t="s">
        <v>1854</v>
      </c>
      <c r="B2772" s="99" t="s">
        <v>312</v>
      </c>
      <c r="C2772" s="127" t="s">
        <v>1855</v>
      </c>
      <c r="D2772" s="288">
        <v>42636</v>
      </c>
      <c r="E2772" s="301">
        <v>7.84</v>
      </c>
      <c r="F2772" s="315">
        <v>100000</v>
      </c>
      <c r="G2772" s="316">
        <v>784000</v>
      </c>
      <c r="H2772" s="306">
        <v>0</v>
      </c>
      <c r="I2772" s="301">
        <v>0</v>
      </c>
      <c r="J2772" s="333">
        <v>100000</v>
      </c>
      <c r="K2772" s="289">
        <v>784000</v>
      </c>
    </row>
    <row r="2773" spans="1:11" s="15" customFormat="1" outlineLevel="2" x14ac:dyDescent="0.3">
      <c r="A2773" s="98" t="s">
        <v>1854</v>
      </c>
      <c r="B2773" s="99" t="s">
        <v>312</v>
      </c>
      <c r="C2773" s="127" t="s">
        <v>1855</v>
      </c>
      <c r="D2773" s="288">
        <v>42636</v>
      </c>
      <c r="E2773" s="301">
        <v>7.85</v>
      </c>
      <c r="F2773" s="315">
        <v>41000</v>
      </c>
      <c r="G2773" s="316">
        <v>321850</v>
      </c>
      <c r="H2773" s="306">
        <v>0</v>
      </c>
      <c r="I2773" s="301">
        <v>0</v>
      </c>
      <c r="J2773" s="333">
        <v>41000</v>
      </c>
      <c r="K2773" s="289">
        <v>321850</v>
      </c>
    </row>
    <row r="2774" spans="1:11" s="15" customFormat="1" outlineLevel="2" x14ac:dyDescent="0.3">
      <c r="A2774" s="98" t="s">
        <v>1854</v>
      </c>
      <c r="B2774" s="99" t="s">
        <v>312</v>
      </c>
      <c r="C2774" s="127" t="s">
        <v>1856</v>
      </c>
      <c r="D2774" s="288">
        <v>42636</v>
      </c>
      <c r="E2774" s="301">
        <v>7.84</v>
      </c>
      <c r="F2774" s="315">
        <v>390000</v>
      </c>
      <c r="G2774" s="316">
        <v>3057600</v>
      </c>
      <c r="H2774" s="306">
        <v>0</v>
      </c>
      <c r="I2774" s="301">
        <v>0</v>
      </c>
      <c r="J2774" s="333">
        <v>390000</v>
      </c>
      <c r="K2774" s="289">
        <v>3057600</v>
      </c>
    </row>
    <row r="2775" spans="1:11" s="15" customFormat="1" outlineLevel="2" x14ac:dyDescent="0.3">
      <c r="A2775" s="98" t="s">
        <v>1854</v>
      </c>
      <c r="B2775" s="99" t="s">
        <v>312</v>
      </c>
      <c r="C2775" s="127" t="s">
        <v>1856</v>
      </c>
      <c r="D2775" s="288">
        <v>42636</v>
      </c>
      <c r="E2775" s="301">
        <v>7.85</v>
      </c>
      <c r="F2775" s="315">
        <v>710000</v>
      </c>
      <c r="G2775" s="316">
        <v>5573500</v>
      </c>
      <c r="H2775" s="306">
        <v>0</v>
      </c>
      <c r="I2775" s="301">
        <v>0</v>
      </c>
      <c r="J2775" s="333">
        <v>710000</v>
      </c>
      <c r="K2775" s="289">
        <v>5573500</v>
      </c>
    </row>
    <row r="2776" spans="1:11" s="15" customFormat="1" outlineLevel="2" x14ac:dyDescent="0.3">
      <c r="A2776" s="98" t="s">
        <v>1854</v>
      </c>
      <c r="B2776" s="99" t="s">
        <v>312</v>
      </c>
      <c r="C2776" s="127" t="s">
        <v>1856</v>
      </c>
      <c r="D2776" s="288">
        <v>42636</v>
      </c>
      <c r="E2776" s="301">
        <v>7.92</v>
      </c>
      <c r="F2776" s="315">
        <v>500000</v>
      </c>
      <c r="G2776" s="316">
        <v>3960000</v>
      </c>
      <c r="H2776" s="306">
        <v>0</v>
      </c>
      <c r="I2776" s="301">
        <v>0</v>
      </c>
      <c r="J2776" s="333">
        <v>500000</v>
      </c>
      <c r="K2776" s="289">
        <v>3960000</v>
      </c>
    </row>
    <row r="2777" spans="1:11" s="15" customFormat="1" outlineLevel="2" x14ac:dyDescent="0.3">
      <c r="A2777" s="98" t="s">
        <v>1854</v>
      </c>
      <c r="B2777" s="99" t="s">
        <v>312</v>
      </c>
      <c r="C2777" s="127" t="s">
        <v>1855</v>
      </c>
      <c r="D2777" s="288">
        <v>42639</v>
      </c>
      <c r="E2777" s="301">
        <v>8.36</v>
      </c>
      <c r="F2777" s="315">
        <v>68000</v>
      </c>
      <c r="G2777" s="316">
        <v>568480</v>
      </c>
      <c r="H2777" s="306">
        <v>0</v>
      </c>
      <c r="I2777" s="301">
        <v>0</v>
      </c>
      <c r="J2777" s="333">
        <v>68000</v>
      </c>
      <c r="K2777" s="289">
        <v>568480</v>
      </c>
    </row>
    <row r="2778" spans="1:11" s="15" customFormat="1" outlineLevel="2" x14ac:dyDescent="0.3">
      <c r="A2778" s="98" t="s">
        <v>1854</v>
      </c>
      <c r="B2778" s="99" t="s">
        <v>312</v>
      </c>
      <c r="C2778" s="127" t="s">
        <v>1855</v>
      </c>
      <c r="D2778" s="288">
        <v>42639</v>
      </c>
      <c r="E2778" s="301">
        <v>8.3800000000000008</v>
      </c>
      <c r="F2778" s="315">
        <v>100000</v>
      </c>
      <c r="G2778" s="316">
        <v>838000</v>
      </c>
      <c r="H2778" s="306">
        <v>0</v>
      </c>
      <c r="I2778" s="301">
        <v>0</v>
      </c>
      <c r="J2778" s="333">
        <v>100000</v>
      </c>
      <c r="K2778" s="289">
        <v>838000</v>
      </c>
    </row>
    <row r="2779" spans="1:11" s="15" customFormat="1" outlineLevel="2" x14ac:dyDescent="0.3">
      <c r="A2779" s="98" t="s">
        <v>1854</v>
      </c>
      <c r="B2779" s="99" t="s">
        <v>312</v>
      </c>
      <c r="C2779" s="127" t="s">
        <v>1855</v>
      </c>
      <c r="D2779" s="288">
        <v>42639</v>
      </c>
      <c r="E2779" s="301">
        <v>8.39</v>
      </c>
      <c r="F2779" s="315">
        <v>643000</v>
      </c>
      <c r="G2779" s="316">
        <v>5394770</v>
      </c>
      <c r="H2779" s="306">
        <v>0</v>
      </c>
      <c r="I2779" s="301">
        <v>0</v>
      </c>
      <c r="J2779" s="333">
        <v>643000</v>
      </c>
      <c r="K2779" s="289">
        <v>5394770</v>
      </c>
    </row>
    <row r="2780" spans="1:11" s="15" customFormat="1" outlineLevel="2" x14ac:dyDescent="0.3">
      <c r="A2780" s="98" t="s">
        <v>1854</v>
      </c>
      <c r="B2780" s="99" t="s">
        <v>312</v>
      </c>
      <c r="C2780" s="127" t="s">
        <v>1855</v>
      </c>
      <c r="D2780" s="288">
        <v>42639</v>
      </c>
      <c r="E2780" s="301">
        <v>8.4</v>
      </c>
      <c r="F2780" s="315">
        <v>1000000</v>
      </c>
      <c r="G2780" s="316">
        <v>8400000</v>
      </c>
      <c r="H2780" s="306">
        <v>0</v>
      </c>
      <c r="I2780" s="301">
        <v>0</v>
      </c>
      <c r="J2780" s="333">
        <v>1000000</v>
      </c>
      <c r="K2780" s="289">
        <v>8400000</v>
      </c>
    </row>
    <row r="2781" spans="1:11" s="15" customFormat="1" outlineLevel="2" x14ac:dyDescent="0.3">
      <c r="A2781" s="98" t="s">
        <v>1854</v>
      </c>
      <c r="B2781" s="99" t="s">
        <v>312</v>
      </c>
      <c r="C2781" s="127" t="s">
        <v>1855</v>
      </c>
      <c r="D2781" s="288">
        <v>42639</v>
      </c>
      <c r="E2781" s="301">
        <v>8.41</v>
      </c>
      <c r="F2781" s="315">
        <v>200000</v>
      </c>
      <c r="G2781" s="316">
        <v>1682000</v>
      </c>
      <c r="H2781" s="306">
        <v>0</v>
      </c>
      <c r="I2781" s="301">
        <v>0</v>
      </c>
      <c r="J2781" s="333">
        <v>200000</v>
      </c>
      <c r="K2781" s="289">
        <v>1682000</v>
      </c>
    </row>
    <row r="2782" spans="1:11" s="15" customFormat="1" outlineLevel="2" x14ac:dyDescent="0.3">
      <c r="A2782" s="98" t="s">
        <v>1854</v>
      </c>
      <c r="B2782" s="99" t="s">
        <v>312</v>
      </c>
      <c r="C2782" s="127" t="s">
        <v>1855</v>
      </c>
      <c r="D2782" s="288">
        <v>42639</v>
      </c>
      <c r="E2782" s="301">
        <v>8.44</v>
      </c>
      <c r="F2782" s="315">
        <v>300000</v>
      </c>
      <c r="G2782" s="316">
        <v>2532000</v>
      </c>
      <c r="H2782" s="306">
        <v>0</v>
      </c>
      <c r="I2782" s="301">
        <v>0</v>
      </c>
      <c r="J2782" s="333">
        <v>300000</v>
      </c>
      <c r="K2782" s="289">
        <v>2532000</v>
      </c>
    </row>
    <row r="2783" spans="1:11" s="15" customFormat="1" outlineLevel="2" x14ac:dyDescent="0.3">
      <c r="A2783" s="98" t="s">
        <v>1854</v>
      </c>
      <c r="B2783" s="99" t="s">
        <v>312</v>
      </c>
      <c r="C2783" s="127" t="s">
        <v>1856</v>
      </c>
      <c r="D2783" s="288">
        <v>42639</v>
      </c>
      <c r="E2783" s="301">
        <v>8.42</v>
      </c>
      <c r="F2783" s="315">
        <v>200000</v>
      </c>
      <c r="G2783" s="316">
        <v>1684000</v>
      </c>
      <c r="H2783" s="306">
        <v>0</v>
      </c>
      <c r="I2783" s="301">
        <v>0</v>
      </c>
      <c r="J2783" s="333">
        <v>200000</v>
      </c>
      <c r="K2783" s="289">
        <v>1684000</v>
      </c>
    </row>
    <row r="2784" spans="1:11" s="15" customFormat="1" outlineLevel="2" x14ac:dyDescent="0.3">
      <c r="A2784" s="98" t="s">
        <v>1854</v>
      </c>
      <c r="B2784" s="99" t="s">
        <v>312</v>
      </c>
      <c r="C2784" s="127" t="s">
        <v>1856</v>
      </c>
      <c r="D2784" s="288">
        <v>42639</v>
      </c>
      <c r="E2784" s="301">
        <v>8.43</v>
      </c>
      <c r="F2784" s="315">
        <v>0</v>
      </c>
      <c r="G2784" s="316">
        <v>0</v>
      </c>
      <c r="H2784" s="307">
        <v>50000</v>
      </c>
      <c r="I2784" s="328">
        <v>421500</v>
      </c>
      <c r="J2784" s="333">
        <v>-50000</v>
      </c>
      <c r="K2784" s="289">
        <v>-421500</v>
      </c>
    </row>
    <row r="2785" spans="1:11" s="15" customFormat="1" outlineLevel="2" x14ac:dyDescent="0.3">
      <c r="A2785" s="98" t="s">
        <v>1854</v>
      </c>
      <c r="B2785" s="99" t="s">
        <v>312</v>
      </c>
      <c r="C2785" s="127" t="s">
        <v>1856</v>
      </c>
      <c r="D2785" s="288">
        <v>42639</v>
      </c>
      <c r="E2785" s="301">
        <v>8.44</v>
      </c>
      <c r="F2785" s="315">
        <v>300000</v>
      </c>
      <c r="G2785" s="316">
        <v>2532000</v>
      </c>
      <c r="H2785" s="306">
        <v>0</v>
      </c>
      <c r="I2785" s="301">
        <v>0</v>
      </c>
      <c r="J2785" s="333">
        <v>300000</v>
      </c>
      <c r="K2785" s="289">
        <v>2532000</v>
      </c>
    </row>
    <row r="2786" spans="1:11" s="15" customFormat="1" outlineLevel="2" x14ac:dyDescent="0.3">
      <c r="A2786" s="98" t="s">
        <v>1854</v>
      </c>
      <c r="B2786" s="99" t="s">
        <v>312</v>
      </c>
      <c r="C2786" s="127" t="s">
        <v>1855</v>
      </c>
      <c r="D2786" s="288">
        <v>42642</v>
      </c>
      <c r="E2786" s="301">
        <v>8.6</v>
      </c>
      <c r="F2786" s="315">
        <v>0</v>
      </c>
      <c r="G2786" s="316">
        <v>0</v>
      </c>
      <c r="H2786" s="307">
        <v>10000</v>
      </c>
      <c r="I2786" s="328">
        <v>86000</v>
      </c>
      <c r="J2786" s="333">
        <v>-10000</v>
      </c>
      <c r="K2786" s="289">
        <v>-86000</v>
      </c>
    </row>
    <row r="2787" spans="1:11" s="15" customFormat="1" outlineLevel="2" x14ac:dyDescent="0.3">
      <c r="A2787" s="98" t="s">
        <v>1854</v>
      </c>
      <c r="B2787" s="99" t="s">
        <v>312</v>
      </c>
      <c r="C2787" s="127" t="s">
        <v>1855</v>
      </c>
      <c r="D2787" s="288">
        <v>42642</v>
      </c>
      <c r="E2787" s="301">
        <v>8.61</v>
      </c>
      <c r="F2787" s="315">
        <v>0</v>
      </c>
      <c r="G2787" s="316">
        <v>0</v>
      </c>
      <c r="H2787" s="307">
        <v>10000</v>
      </c>
      <c r="I2787" s="328">
        <v>86100</v>
      </c>
      <c r="J2787" s="333">
        <v>-10000</v>
      </c>
      <c r="K2787" s="289">
        <v>-86100</v>
      </c>
    </row>
    <row r="2788" spans="1:11" s="15" customFormat="1" outlineLevel="2" x14ac:dyDescent="0.3">
      <c r="A2788" s="98" t="s">
        <v>1854</v>
      </c>
      <c r="B2788" s="99" t="s">
        <v>312</v>
      </c>
      <c r="C2788" s="127" t="s">
        <v>1856</v>
      </c>
      <c r="D2788" s="288">
        <v>42642</v>
      </c>
      <c r="E2788" s="301">
        <v>8.4600000000000009</v>
      </c>
      <c r="F2788" s="315">
        <v>20000</v>
      </c>
      <c r="G2788" s="316">
        <v>169200</v>
      </c>
      <c r="H2788" s="306">
        <v>0</v>
      </c>
      <c r="I2788" s="301">
        <v>0</v>
      </c>
      <c r="J2788" s="333">
        <v>20000</v>
      </c>
      <c r="K2788" s="289">
        <v>169200</v>
      </c>
    </row>
    <row r="2789" spans="1:11" s="15" customFormat="1" outlineLevel="2" x14ac:dyDescent="0.3">
      <c r="A2789" s="98" t="s">
        <v>1854</v>
      </c>
      <c r="B2789" s="99" t="s">
        <v>312</v>
      </c>
      <c r="C2789" s="127" t="s">
        <v>1856</v>
      </c>
      <c r="D2789" s="288">
        <v>42642</v>
      </c>
      <c r="E2789" s="301">
        <v>8.5</v>
      </c>
      <c r="F2789" s="315">
        <v>20000</v>
      </c>
      <c r="G2789" s="316">
        <v>170000</v>
      </c>
      <c r="H2789" s="306">
        <v>0</v>
      </c>
      <c r="I2789" s="301">
        <v>0</v>
      </c>
      <c r="J2789" s="333">
        <v>20000</v>
      </c>
      <c r="K2789" s="289">
        <v>170000</v>
      </c>
    </row>
    <row r="2790" spans="1:11" s="15" customFormat="1" outlineLevel="2" x14ac:dyDescent="0.3">
      <c r="A2790" s="98" t="s">
        <v>1854</v>
      </c>
      <c r="B2790" s="99" t="s">
        <v>312</v>
      </c>
      <c r="C2790" s="127" t="s">
        <v>1856</v>
      </c>
      <c r="D2790" s="288">
        <v>42642</v>
      </c>
      <c r="E2790" s="301">
        <v>8.52</v>
      </c>
      <c r="F2790" s="315">
        <v>10000</v>
      </c>
      <c r="G2790" s="316">
        <v>85200</v>
      </c>
      <c r="H2790" s="306">
        <v>0</v>
      </c>
      <c r="I2790" s="301">
        <v>0</v>
      </c>
      <c r="J2790" s="333">
        <v>10000</v>
      </c>
      <c r="K2790" s="289">
        <v>85200</v>
      </c>
    </row>
    <row r="2791" spans="1:11" s="15" customFormat="1" outlineLevel="2" x14ac:dyDescent="0.3">
      <c r="A2791" s="98" t="s">
        <v>1854</v>
      </c>
      <c r="B2791" s="99" t="s">
        <v>312</v>
      </c>
      <c r="C2791" s="127" t="s">
        <v>1856</v>
      </c>
      <c r="D2791" s="288">
        <v>42642</v>
      </c>
      <c r="E2791" s="301">
        <v>8.6999999999999993</v>
      </c>
      <c r="F2791" s="315">
        <v>0</v>
      </c>
      <c r="G2791" s="316">
        <v>0</v>
      </c>
      <c r="H2791" s="307">
        <v>50000</v>
      </c>
      <c r="I2791" s="328">
        <v>435000</v>
      </c>
      <c r="J2791" s="333">
        <v>-50000</v>
      </c>
      <c r="K2791" s="289">
        <v>-435000</v>
      </c>
    </row>
    <row r="2792" spans="1:11" s="15" customFormat="1" outlineLevel="2" x14ac:dyDescent="0.3">
      <c r="A2792" s="98" t="s">
        <v>1854</v>
      </c>
      <c r="B2792" s="99" t="s">
        <v>312</v>
      </c>
      <c r="C2792" s="127" t="s">
        <v>1856</v>
      </c>
      <c r="D2792" s="288">
        <v>42643</v>
      </c>
      <c r="E2792" s="301">
        <v>7.63</v>
      </c>
      <c r="F2792" s="315">
        <v>50000</v>
      </c>
      <c r="G2792" s="316">
        <v>381500</v>
      </c>
      <c r="H2792" s="306">
        <v>0</v>
      </c>
      <c r="I2792" s="301">
        <v>0</v>
      </c>
      <c r="J2792" s="333">
        <v>50000</v>
      </c>
      <c r="K2792" s="289">
        <v>381500</v>
      </c>
    </row>
    <row r="2793" spans="1:11" s="15" customFormat="1" outlineLevel="2" x14ac:dyDescent="0.3">
      <c r="A2793" s="98" t="s">
        <v>1854</v>
      </c>
      <c r="B2793" s="99" t="s">
        <v>312</v>
      </c>
      <c r="C2793" s="127" t="s">
        <v>1856</v>
      </c>
      <c r="D2793" s="288">
        <v>42643</v>
      </c>
      <c r="E2793" s="301">
        <v>8</v>
      </c>
      <c r="F2793" s="315">
        <v>50000</v>
      </c>
      <c r="G2793" s="316">
        <v>400000</v>
      </c>
      <c r="H2793" s="306">
        <v>0</v>
      </c>
      <c r="I2793" s="301">
        <v>0</v>
      </c>
      <c r="J2793" s="333">
        <v>50000</v>
      </c>
      <c r="K2793" s="289">
        <v>400000</v>
      </c>
    </row>
    <row r="2794" spans="1:11" s="15" customFormat="1" outlineLevel="2" x14ac:dyDescent="0.3">
      <c r="A2794" s="98" t="s">
        <v>1854</v>
      </c>
      <c r="B2794" s="99" t="s">
        <v>312</v>
      </c>
      <c r="C2794" s="127" t="s">
        <v>1856</v>
      </c>
      <c r="D2794" s="288">
        <v>42643</v>
      </c>
      <c r="E2794" s="301">
        <v>8.02</v>
      </c>
      <c r="F2794" s="315">
        <v>50000</v>
      </c>
      <c r="G2794" s="316">
        <v>401000</v>
      </c>
      <c r="H2794" s="306">
        <v>0</v>
      </c>
      <c r="I2794" s="301">
        <v>0</v>
      </c>
      <c r="J2794" s="333">
        <v>50000</v>
      </c>
      <c r="K2794" s="289">
        <v>401000</v>
      </c>
    </row>
    <row r="2795" spans="1:11" s="15" customFormat="1" outlineLevel="2" x14ac:dyDescent="0.3">
      <c r="A2795" s="98" t="s">
        <v>1854</v>
      </c>
      <c r="B2795" s="99" t="s">
        <v>312</v>
      </c>
      <c r="C2795" s="127" t="s">
        <v>1856</v>
      </c>
      <c r="D2795" s="288">
        <v>42643</v>
      </c>
      <c r="E2795" s="301">
        <v>8.0299999999999994</v>
      </c>
      <c r="F2795" s="315">
        <v>50000</v>
      </c>
      <c r="G2795" s="316">
        <v>401500</v>
      </c>
      <c r="H2795" s="306">
        <v>0</v>
      </c>
      <c r="I2795" s="301">
        <v>0</v>
      </c>
      <c r="J2795" s="333">
        <v>50000</v>
      </c>
      <c r="K2795" s="289">
        <v>401500</v>
      </c>
    </row>
    <row r="2796" spans="1:11" s="15" customFormat="1" outlineLevel="2" x14ac:dyDescent="0.3">
      <c r="A2796" s="98" t="s">
        <v>1854</v>
      </c>
      <c r="B2796" s="99" t="s">
        <v>312</v>
      </c>
      <c r="C2796" s="127" t="s">
        <v>1856</v>
      </c>
      <c r="D2796" s="288">
        <v>42647</v>
      </c>
      <c r="E2796" s="301">
        <v>7.83</v>
      </c>
      <c r="F2796" s="315">
        <v>0</v>
      </c>
      <c r="G2796" s="316">
        <v>0</v>
      </c>
      <c r="H2796" s="307">
        <v>30000</v>
      </c>
      <c r="I2796" s="328">
        <v>234900</v>
      </c>
      <c r="J2796" s="333">
        <v>-30000</v>
      </c>
      <c r="K2796" s="289">
        <v>-234900</v>
      </c>
    </row>
    <row r="2797" spans="1:11" s="15" customFormat="1" outlineLevel="2" x14ac:dyDescent="0.3">
      <c r="A2797" s="98" t="s">
        <v>1854</v>
      </c>
      <c r="B2797" s="99" t="s">
        <v>312</v>
      </c>
      <c r="C2797" s="127" t="s">
        <v>1856</v>
      </c>
      <c r="D2797" s="288">
        <v>42647</v>
      </c>
      <c r="E2797" s="301">
        <v>7.84</v>
      </c>
      <c r="F2797" s="315">
        <v>0</v>
      </c>
      <c r="G2797" s="316">
        <v>0</v>
      </c>
      <c r="H2797" s="307">
        <v>20000</v>
      </c>
      <c r="I2797" s="328">
        <v>156800</v>
      </c>
      <c r="J2797" s="333">
        <v>-20000</v>
      </c>
      <c r="K2797" s="289">
        <v>-156800</v>
      </c>
    </row>
    <row r="2798" spans="1:11" s="15" customFormat="1" outlineLevel="2" x14ac:dyDescent="0.3">
      <c r="A2798" s="98" t="s">
        <v>1854</v>
      </c>
      <c r="B2798" s="99" t="s">
        <v>312</v>
      </c>
      <c r="C2798" s="127" t="s">
        <v>1855</v>
      </c>
      <c r="D2798" s="288">
        <v>42649</v>
      </c>
      <c r="E2798" s="301">
        <v>7.32</v>
      </c>
      <c r="F2798" s="315">
        <v>0</v>
      </c>
      <c r="G2798" s="316">
        <v>0</v>
      </c>
      <c r="H2798" s="307">
        <v>100000</v>
      </c>
      <c r="I2798" s="328">
        <v>732000</v>
      </c>
      <c r="J2798" s="333">
        <v>-100000</v>
      </c>
      <c r="K2798" s="289">
        <v>-732000</v>
      </c>
    </row>
    <row r="2799" spans="1:11" s="15" customFormat="1" outlineLevel="2" x14ac:dyDescent="0.3">
      <c r="A2799" s="98" t="s">
        <v>1854</v>
      </c>
      <c r="B2799" s="99" t="s">
        <v>312</v>
      </c>
      <c r="C2799" s="127" t="s">
        <v>1855</v>
      </c>
      <c r="D2799" s="288">
        <v>42649</v>
      </c>
      <c r="E2799" s="301">
        <v>7.35</v>
      </c>
      <c r="F2799" s="315">
        <v>0</v>
      </c>
      <c r="G2799" s="316">
        <v>0</v>
      </c>
      <c r="H2799" s="307">
        <v>100000</v>
      </c>
      <c r="I2799" s="328">
        <v>735000</v>
      </c>
      <c r="J2799" s="333">
        <v>-100000</v>
      </c>
      <c r="K2799" s="289">
        <v>-735000</v>
      </c>
    </row>
    <row r="2800" spans="1:11" s="15" customFormat="1" outlineLevel="2" x14ac:dyDescent="0.3">
      <c r="A2800" s="98" t="s">
        <v>1854</v>
      </c>
      <c r="B2800" s="99" t="s">
        <v>312</v>
      </c>
      <c r="C2800" s="127" t="s">
        <v>1856</v>
      </c>
      <c r="D2800" s="288">
        <v>42650</v>
      </c>
      <c r="E2800" s="301">
        <v>7.56</v>
      </c>
      <c r="F2800" s="315">
        <v>350000</v>
      </c>
      <c r="G2800" s="316">
        <v>2646000</v>
      </c>
      <c r="H2800" s="306">
        <v>0</v>
      </c>
      <c r="I2800" s="301">
        <v>0</v>
      </c>
      <c r="J2800" s="333">
        <v>350000</v>
      </c>
      <c r="K2800" s="289">
        <v>2646000</v>
      </c>
    </row>
    <row r="2801" spans="1:11" s="15" customFormat="1" outlineLevel="2" x14ac:dyDescent="0.3">
      <c r="A2801" s="98" t="s">
        <v>1854</v>
      </c>
      <c r="B2801" s="99" t="s">
        <v>312</v>
      </c>
      <c r="C2801" s="127" t="s">
        <v>1856</v>
      </c>
      <c r="D2801" s="288">
        <v>42650</v>
      </c>
      <c r="E2801" s="301">
        <v>7.63</v>
      </c>
      <c r="F2801" s="315">
        <v>304000</v>
      </c>
      <c r="G2801" s="316">
        <v>2319520</v>
      </c>
      <c r="H2801" s="306">
        <v>0</v>
      </c>
      <c r="I2801" s="301">
        <v>0</v>
      </c>
      <c r="J2801" s="333">
        <v>304000</v>
      </c>
      <c r="K2801" s="289">
        <v>2319520</v>
      </c>
    </row>
    <row r="2802" spans="1:11" s="15" customFormat="1" outlineLevel="2" x14ac:dyDescent="0.3">
      <c r="A2802" s="98" t="s">
        <v>1854</v>
      </c>
      <c r="B2802" s="99" t="s">
        <v>312</v>
      </c>
      <c r="C2802" s="127" t="s">
        <v>1856</v>
      </c>
      <c r="D2802" s="288">
        <v>42660</v>
      </c>
      <c r="E2802" s="301">
        <v>7.49</v>
      </c>
      <c r="F2802" s="315">
        <v>50000</v>
      </c>
      <c r="G2802" s="316">
        <v>374500</v>
      </c>
      <c r="H2802" s="306">
        <v>0</v>
      </c>
      <c r="I2802" s="301">
        <v>0</v>
      </c>
      <c r="J2802" s="333">
        <v>50000</v>
      </c>
      <c r="K2802" s="289">
        <v>374500</v>
      </c>
    </row>
    <row r="2803" spans="1:11" s="15" customFormat="1" outlineLevel="2" x14ac:dyDescent="0.3">
      <c r="A2803" s="98" t="s">
        <v>1854</v>
      </c>
      <c r="B2803" s="99" t="s">
        <v>312</v>
      </c>
      <c r="C2803" s="127" t="s">
        <v>1856</v>
      </c>
      <c r="D2803" s="288">
        <v>42660</v>
      </c>
      <c r="E2803" s="301">
        <v>7.6</v>
      </c>
      <c r="F2803" s="315">
        <v>0</v>
      </c>
      <c r="G2803" s="316">
        <v>0</v>
      </c>
      <c r="H2803" s="307">
        <v>50000</v>
      </c>
      <c r="I2803" s="328">
        <v>380000</v>
      </c>
      <c r="J2803" s="333">
        <v>-50000</v>
      </c>
      <c r="K2803" s="289">
        <v>-380000</v>
      </c>
    </row>
    <row r="2804" spans="1:11" s="15" customFormat="1" outlineLevel="2" x14ac:dyDescent="0.3">
      <c r="A2804" s="98" t="s">
        <v>1854</v>
      </c>
      <c r="B2804" s="99" t="s">
        <v>312</v>
      </c>
      <c r="C2804" s="127" t="s">
        <v>1856</v>
      </c>
      <c r="D2804" s="288">
        <v>42668</v>
      </c>
      <c r="E2804" s="301">
        <v>7.86</v>
      </c>
      <c r="F2804" s="315">
        <v>10000</v>
      </c>
      <c r="G2804" s="316">
        <v>78600</v>
      </c>
      <c r="H2804" s="306">
        <v>0</v>
      </c>
      <c r="I2804" s="301">
        <v>0</v>
      </c>
      <c r="J2804" s="333">
        <v>10000</v>
      </c>
      <c r="K2804" s="289">
        <v>78600</v>
      </c>
    </row>
    <row r="2805" spans="1:11" s="15" customFormat="1" outlineLevel="2" x14ac:dyDescent="0.3">
      <c r="A2805" s="98" t="s">
        <v>1854</v>
      </c>
      <c r="B2805" s="99" t="s">
        <v>312</v>
      </c>
      <c r="C2805" s="127" t="s">
        <v>1856</v>
      </c>
      <c r="D2805" s="288">
        <v>42668</v>
      </c>
      <c r="E2805" s="301">
        <v>7.87</v>
      </c>
      <c r="F2805" s="315">
        <v>10000</v>
      </c>
      <c r="G2805" s="316">
        <v>78700</v>
      </c>
      <c r="H2805" s="306">
        <v>0</v>
      </c>
      <c r="I2805" s="301">
        <v>0</v>
      </c>
      <c r="J2805" s="333">
        <v>10000</v>
      </c>
      <c r="K2805" s="289">
        <v>78700</v>
      </c>
    </row>
    <row r="2806" spans="1:11" s="15" customFormat="1" outlineLevel="2" x14ac:dyDescent="0.3">
      <c r="A2806" s="98" t="s">
        <v>1854</v>
      </c>
      <c r="B2806" s="99" t="s">
        <v>312</v>
      </c>
      <c r="C2806" s="127" t="s">
        <v>1856</v>
      </c>
      <c r="D2806" s="288">
        <v>42669</v>
      </c>
      <c r="E2806" s="301">
        <v>8.17</v>
      </c>
      <c r="F2806" s="315">
        <v>0</v>
      </c>
      <c r="G2806" s="316">
        <v>0</v>
      </c>
      <c r="H2806" s="307">
        <v>50000</v>
      </c>
      <c r="I2806" s="328">
        <v>408500</v>
      </c>
      <c r="J2806" s="333">
        <v>-50000</v>
      </c>
      <c r="K2806" s="289">
        <v>-408500</v>
      </c>
    </row>
    <row r="2807" spans="1:11" s="15" customFormat="1" outlineLevel="2" x14ac:dyDescent="0.3">
      <c r="A2807" s="98" t="s">
        <v>1854</v>
      </c>
      <c r="B2807" s="99" t="s">
        <v>312</v>
      </c>
      <c r="C2807" s="127" t="s">
        <v>1856</v>
      </c>
      <c r="D2807" s="288">
        <v>42676</v>
      </c>
      <c r="E2807" s="301">
        <v>8.01</v>
      </c>
      <c r="F2807" s="315">
        <v>20000</v>
      </c>
      <c r="G2807" s="316">
        <v>160200</v>
      </c>
      <c r="H2807" s="306">
        <v>0</v>
      </c>
      <c r="I2807" s="301">
        <v>0</v>
      </c>
      <c r="J2807" s="333">
        <v>20000</v>
      </c>
      <c r="K2807" s="289">
        <v>160200</v>
      </c>
    </row>
    <row r="2808" spans="1:11" s="15" customFormat="1" outlineLevel="2" x14ac:dyDescent="0.3">
      <c r="A2808" s="98" t="s">
        <v>1854</v>
      </c>
      <c r="B2808" s="99" t="s">
        <v>312</v>
      </c>
      <c r="C2808" s="127" t="s">
        <v>1856</v>
      </c>
      <c r="D2808" s="288">
        <v>42676</v>
      </c>
      <c r="E2808" s="301">
        <v>8.11</v>
      </c>
      <c r="F2808" s="315">
        <v>20000</v>
      </c>
      <c r="G2808" s="316">
        <v>162200</v>
      </c>
      <c r="H2808" s="306">
        <v>0</v>
      </c>
      <c r="I2808" s="301">
        <v>0</v>
      </c>
      <c r="J2808" s="333">
        <v>20000</v>
      </c>
      <c r="K2808" s="289">
        <v>162200</v>
      </c>
    </row>
    <row r="2809" spans="1:11" s="15" customFormat="1" outlineLevel="2" x14ac:dyDescent="0.3">
      <c r="A2809" s="98" t="s">
        <v>1854</v>
      </c>
      <c r="B2809" s="99" t="s">
        <v>312</v>
      </c>
      <c r="C2809" s="127" t="s">
        <v>1856</v>
      </c>
      <c r="D2809" s="288">
        <v>42678</v>
      </c>
      <c r="E2809" s="301">
        <v>8.26</v>
      </c>
      <c r="F2809" s="315">
        <v>0</v>
      </c>
      <c r="G2809" s="316">
        <v>0</v>
      </c>
      <c r="H2809" s="307">
        <v>20000</v>
      </c>
      <c r="I2809" s="328">
        <v>165200</v>
      </c>
      <c r="J2809" s="333">
        <v>-20000</v>
      </c>
      <c r="K2809" s="289">
        <v>-165200</v>
      </c>
    </row>
    <row r="2810" spans="1:11" s="15" customFormat="1" outlineLevel="2" x14ac:dyDescent="0.3">
      <c r="A2810" s="98" t="s">
        <v>1854</v>
      </c>
      <c r="B2810" s="99" t="s">
        <v>312</v>
      </c>
      <c r="C2810" s="127" t="s">
        <v>1856</v>
      </c>
      <c r="D2810" s="288">
        <v>42678</v>
      </c>
      <c r="E2810" s="301">
        <v>8.3000000000000007</v>
      </c>
      <c r="F2810" s="315">
        <v>30000</v>
      </c>
      <c r="G2810" s="316">
        <v>249000</v>
      </c>
      <c r="H2810" s="306">
        <v>0</v>
      </c>
      <c r="I2810" s="301">
        <v>0</v>
      </c>
      <c r="J2810" s="333">
        <v>30000</v>
      </c>
      <c r="K2810" s="289">
        <v>249000</v>
      </c>
    </row>
    <row r="2811" spans="1:11" s="15" customFormat="1" outlineLevel="2" x14ac:dyDescent="0.3">
      <c r="A2811" s="98" t="s">
        <v>1854</v>
      </c>
      <c r="B2811" s="99" t="s">
        <v>312</v>
      </c>
      <c r="C2811" s="127" t="s">
        <v>1856</v>
      </c>
      <c r="D2811" s="288">
        <v>42678</v>
      </c>
      <c r="E2811" s="301">
        <v>8.33</v>
      </c>
      <c r="F2811" s="315">
        <v>0</v>
      </c>
      <c r="G2811" s="316">
        <v>0</v>
      </c>
      <c r="H2811" s="307">
        <v>20000</v>
      </c>
      <c r="I2811" s="328">
        <v>166600</v>
      </c>
      <c r="J2811" s="333">
        <v>-20000</v>
      </c>
      <c r="K2811" s="289">
        <v>-166600</v>
      </c>
    </row>
    <row r="2812" spans="1:11" s="15" customFormat="1" outlineLevel="2" x14ac:dyDescent="0.3">
      <c r="A2812" s="98" t="s">
        <v>1854</v>
      </c>
      <c r="B2812" s="99" t="s">
        <v>312</v>
      </c>
      <c r="C2812" s="127" t="s">
        <v>1856</v>
      </c>
      <c r="D2812" s="288">
        <v>42678</v>
      </c>
      <c r="E2812" s="301">
        <v>8.36</v>
      </c>
      <c r="F2812" s="315">
        <v>0</v>
      </c>
      <c r="G2812" s="316">
        <v>0</v>
      </c>
      <c r="H2812" s="307">
        <v>30000</v>
      </c>
      <c r="I2812" s="328">
        <v>250800</v>
      </c>
      <c r="J2812" s="333">
        <v>-30000</v>
      </c>
      <c r="K2812" s="289">
        <v>-250800</v>
      </c>
    </row>
    <row r="2813" spans="1:11" s="15" customFormat="1" outlineLevel="2" x14ac:dyDescent="0.3">
      <c r="A2813" s="98" t="s">
        <v>1854</v>
      </c>
      <c r="B2813" s="99" t="s">
        <v>312</v>
      </c>
      <c r="C2813" s="127" t="s">
        <v>1856</v>
      </c>
      <c r="D2813" s="288">
        <v>42681</v>
      </c>
      <c r="E2813" s="301">
        <v>8.5299999999999994</v>
      </c>
      <c r="F2813" s="315">
        <v>0</v>
      </c>
      <c r="G2813" s="316">
        <v>0</v>
      </c>
      <c r="H2813" s="307">
        <v>50000</v>
      </c>
      <c r="I2813" s="328">
        <v>426500</v>
      </c>
      <c r="J2813" s="333">
        <v>-50000</v>
      </c>
      <c r="K2813" s="289">
        <v>-426500</v>
      </c>
    </row>
    <row r="2814" spans="1:11" s="15" customFormat="1" outlineLevel="2" x14ac:dyDescent="0.3">
      <c r="A2814" s="98" t="s">
        <v>1854</v>
      </c>
      <c r="B2814" s="99" t="s">
        <v>312</v>
      </c>
      <c r="C2814" s="127" t="s">
        <v>1856</v>
      </c>
      <c r="D2814" s="288">
        <v>42682</v>
      </c>
      <c r="E2814" s="301">
        <v>8.66</v>
      </c>
      <c r="F2814" s="315">
        <v>0</v>
      </c>
      <c r="G2814" s="316">
        <v>0</v>
      </c>
      <c r="H2814" s="307">
        <v>20000</v>
      </c>
      <c r="I2814" s="328">
        <v>173200</v>
      </c>
      <c r="J2814" s="333">
        <v>-20000</v>
      </c>
      <c r="K2814" s="289">
        <v>-173200</v>
      </c>
    </row>
    <row r="2815" spans="1:11" s="15" customFormat="1" outlineLevel="2" x14ac:dyDescent="0.3">
      <c r="A2815" s="98" t="s">
        <v>1854</v>
      </c>
      <c r="B2815" s="99" t="s">
        <v>312</v>
      </c>
      <c r="C2815" s="127" t="s">
        <v>1856</v>
      </c>
      <c r="D2815" s="288">
        <v>42682</v>
      </c>
      <c r="E2815" s="301">
        <v>8.6999999999999993</v>
      </c>
      <c r="F2815" s="315">
        <v>0</v>
      </c>
      <c r="G2815" s="316">
        <v>0</v>
      </c>
      <c r="H2815" s="307">
        <v>30000</v>
      </c>
      <c r="I2815" s="328">
        <v>261000</v>
      </c>
      <c r="J2815" s="333">
        <v>-30000</v>
      </c>
      <c r="K2815" s="289">
        <v>-261000</v>
      </c>
    </row>
    <row r="2816" spans="1:11" s="15" customFormat="1" outlineLevel="2" x14ac:dyDescent="0.3">
      <c r="A2816" s="98" t="s">
        <v>1854</v>
      </c>
      <c r="B2816" s="99" t="s">
        <v>312</v>
      </c>
      <c r="C2816" s="127" t="s">
        <v>1856</v>
      </c>
      <c r="D2816" s="288">
        <v>42685</v>
      </c>
      <c r="E2816" s="301">
        <v>8.75</v>
      </c>
      <c r="F2816" s="315">
        <v>20000</v>
      </c>
      <c r="G2816" s="316">
        <v>175000</v>
      </c>
      <c r="H2816" s="306">
        <v>0</v>
      </c>
      <c r="I2816" s="301">
        <v>0</v>
      </c>
      <c r="J2816" s="333">
        <v>20000</v>
      </c>
      <c r="K2816" s="289">
        <v>175000</v>
      </c>
    </row>
    <row r="2817" spans="1:11" s="15" customFormat="1" outlineLevel="2" x14ac:dyDescent="0.3">
      <c r="A2817" s="98" t="s">
        <v>1854</v>
      </c>
      <c r="B2817" s="99" t="s">
        <v>312</v>
      </c>
      <c r="C2817" s="127" t="s">
        <v>1856</v>
      </c>
      <c r="D2817" s="288">
        <v>42685</v>
      </c>
      <c r="E2817" s="301">
        <v>8.7899999999999991</v>
      </c>
      <c r="F2817" s="315">
        <v>20000</v>
      </c>
      <c r="G2817" s="316">
        <v>175800</v>
      </c>
      <c r="H2817" s="306">
        <v>0</v>
      </c>
      <c r="I2817" s="301">
        <v>0</v>
      </c>
      <c r="J2817" s="333">
        <v>20000</v>
      </c>
      <c r="K2817" s="289">
        <v>175800</v>
      </c>
    </row>
    <row r="2818" spans="1:11" s="15" customFormat="1" outlineLevel="2" x14ac:dyDescent="0.3">
      <c r="A2818" s="98" t="s">
        <v>1854</v>
      </c>
      <c r="B2818" s="99" t="s">
        <v>312</v>
      </c>
      <c r="C2818" s="127" t="s">
        <v>1856</v>
      </c>
      <c r="D2818" s="288">
        <v>42685</v>
      </c>
      <c r="E2818" s="301">
        <v>8.81</v>
      </c>
      <c r="F2818" s="315">
        <v>10000</v>
      </c>
      <c r="G2818" s="316">
        <v>88100</v>
      </c>
      <c r="H2818" s="306">
        <v>0</v>
      </c>
      <c r="I2818" s="301">
        <v>0</v>
      </c>
      <c r="J2818" s="333">
        <v>10000</v>
      </c>
      <c r="K2818" s="289">
        <v>88100</v>
      </c>
    </row>
    <row r="2819" spans="1:11" s="15" customFormat="1" outlineLevel="2" x14ac:dyDescent="0.3">
      <c r="A2819" s="98" t="s">
        <v>1854</v>
      </c>
      <c r="B2819" s="99" t="s">
        <v>312</v>
      </c>
      <c r="C2819" s="127" t="s">
        <v>1856</v>
      </c>
      <c r="D2819" s="288">
        <v>42685</v>
      </c>
      <c r="E2819" s="301">
        <v>8.82</v>
      </c>
      <c r="F2819" s="315">
        <v>10000</v>
      </c>
      <c r="G2819" s="316">
        <v>88200</v>
      </c>
      <c r="H2819" s="306">
        <v>0</v>
      </c>
      <c r="I2819" s="301">
        <v>0</v>
      </c>
      <c r="J2819" s="333">
        <v>10000</v>
      </c>
      <c r="K2819" s="289">
        <v>88200</v>
      </c>
    </row>
    <row r="2820" spans="1:11" s="15" customFormat="1" outlineLevel="2" x14ac:dyDescent="0.3">
      <c r="A2820" s="98" t="s">
        <v>1854</v>
      </c>
      <c r="B2820" s="99" t="s">
        <v>312</v>
      </c>
      <c r="C2820" s="127" t="s">
        <v>1856</v>
      </c>
      <c r="D2820" s="288">
        <v>42685</v>
      </c>
      <c r="E2820" s="301">
        <v>8.85</v>
      </c>
      <c r="F2820" s="315">
        <v>30000</v>
      </c>
      <c r="G2820" s="316">
        <v>265500</v>
      </c>
      <c r="H2820" s="306">
        <v>0</v>
      </c>
      <c r="I2820" s="301">
        <v>0</v>
      </c>
      <c r="J2820" s="333">
        <v>30000</v>
      </c>
      <c r="K2820" s="289">
        <v>265500</v>
      </c>
    </row>
    <row r="2821" spans="1:11" s="15" customFormat="1" outlineLevel="2" x14ac:dyDescent="0.3">
      <c r="A2821" s="98" t="s">
        <v>1854</v>
      </c>
      <c r="B2821" s="99" t="s">
        <v>312</v>
      </c>
      <c r="C2821" s="127" t="s">
        <v>1856</v>
      </c>
      <c r="D2821" s="288">
        <v>42685</v>
      </c>
      <c r="E2821" s="301">
        <v>8.8800000000000008</v>
      </c>
      <c r="F2821" s="315">
        <v>20000</v>
      </c>
      <c r="G2821" s="316">
        <v>177600</v>
      </c>
      <c r="H2821" s="306">
        <v>0</v>
      </c>
      <c r="I2821" s="301">
        <v>0</v>
      </c>
      <c r="J2821" s="333">
        <v>20000</v>
      </c>
      <c r="K2821" s="289">
        <v>177600</v>
      </c>
    </row>
    <row r="2822" spans="1:11" s="15" customFormat="1" outlineLevel="2" x14ac:dyDescent="0.3">
      <c r="A2822" s="98" t="s">
        <v>1854</v>
      </c>
      <c r="B2822" s="99" t="s">
        <v>312</v>
      </c>
      <c r="C2822" s="127" t="s">
        <v>1856</v>
      </c>
      <c r="D2822" s="288">
        <v>42688</v>
      </c>
      <c r="E2822" s="301">
        <v>8.61</v>
      </c>
      <c r="F2822" s="315">
        <v>20000</v>
      </c>
      <c r="G2822" s="316">
        <v>172200</v>
      </c>
      <c r="H2822" s="306">
        <v>0</v>
      </c>
      <c r="I2822" s="301">
        <v>0</v>
      </c>
      <c r="J2822" s="333">
        <v>20000</v>
      </c>
      <c r="K2822" s="289">
        <v>172200</v>
      </c>
    </row>
    <row r="2823" spans="1:11" s="15" customFormat="1" outlineLevel="2" x14ac:dyDescent="0.3">
      <c r="A2823" s="98" t="s">
        <v>1854</v>
      </c>
      <c r="B2823" s="99" t="s">
        <v>312</v>
      </c>
      <c r="C2823" s="127" t="s">
        <v>1856</v>
      </c>
      <c r="D2823" s="288">
        <v>42688</v>
      </c>
      <c r="E2823" s="301">
        <v>8.66</v>
      </c>
      <c r="F2823" s="315">
        <v>20000</v>
      </c>
      <c r="G2823" s="316">
        <v>173200</v>
      </c>
      <c r="H2823" s="306">
        <v>0</v>
      </c>
      <c r="I2823" s="301">
        <v>0</v>
      </c>
      <c r="J2823" s="333">
        <v>20000</v>
      </c>
      <c r="K2823" s="289">
        <v>173200</v>
      </c>
    </row>
    <row r="2824" spans="1:11" s="15" customFormat="1" outlineLevel="2" x14ac:dyDescent="0.3">
      <c r="A2824" s="98" t="s">
        <v>1854</v>
      </c>
      <c r="B2824" s="99" t="s">
        <v>312</v>
      </c>
      <c r="C2824" s="127" t="s">
        <v>1856</v>
      </c>
      <c r="D2824" s="288">
        <v>42689</v>
      </c>
      <c r="E2824" s="301">
        <v>8.86</v>
      </c>
      <c r="F2824" s="315">
        <v>0</v>
      </c>
      <c r="G2824" s="316">
        <v>0</v>
      </c>
      <c r="H2824" s="307">
        <v>30000</v>
      </c>
      <c r="I2824" s="328">
        <v>265800</v>
      </c>
      <c r="J2824" s="333">
        <v>-30000</v>
      </c>
      <c r="K2824" s="289">
        <v>-265800</v>
      </c>
    </row>
    <row r="2825" spans="1:11" s="15" customFormat="1" outlineLevel="2" x14ac:dyDescent="0.3">
      <c r="A2825" s="98" t="s">
        <v>1854</v>
      </c>
      <c r="B2825" s="99" t="s">
        <v>312</v>
      </c>
      <c r="C2825" s="127" t="s">
        <v>1856</v>
      </c>
      <c r="D2825" s="288">
        <v>42689</v>
      </c>
      <c r="E2825" s="301">
        <v>8.9499999999999993</v>
      </c>
      <c r="F2825" s="315">
        <v>30000</v>
      </c>
      <c r="G2825" s="316">
        <v>268500</v>
      </c>
      <c r="H2825" s="306">
        <v>0</v>
      </c>
      <c r="I2825" s="301">
        <v>0</v>
      </c>
      <c r="J2825" s="333">
        <v>30000</v>
      </c>
      <c r="K2825" s="289">
        <v>268500</v>
      </c>
    </row>
    <row r="2826" spans="1:11" s="15" customFormat="1" outlineLevel="2" x14ac:dyDescent="0.3">
      <c r="A2826" s="98" t="s">
        <v>1854</v>
      </c>
      <c r="B2826" s="99" t="s">
        <v>312</v>
      </c>
      <c r="C2826" s="127" t="s">
        <v>1856</v>
      </c>
      <c r="D2826" s="288">
        <v>42689</v>
      </c>
      <c r="E2826" s="301">
        <v>9.0500000000000007</v>
      </c>
      <c r="F2826" s="315">
        <v>0</v>
      </c>
      <c r="G2826" s="316">
        <v>0</v>
      </c>
      <c r="H2826" s="307">
        <v>30000</v>
      </c>
      <c r="I2826" s="328">
        <v>271500</v>
      </c>
      <c r="J2826" s="333">
        <v>-30000</v>
      </c>
      <c r="K2826" s="289">
        <v>-271500</v>
      </c>
    </row>
    <row r="2827" spans="1:11" s="15" customFormat="1" outlineLevel="2" x14ac:dyDescent="0.3">
      <c r="A2827" s="98" t="s">
        <v>1854</v>
      </c>
      <c r="B2827" s="99" t="s">
        <v>312</v>
      </c>
      <c r="C2827" s="127" t="s">
        <v>1856</v>
      </c>
      <c r="D2827" s="288">
        <v>42689</v>
      </c>
      <c r="E2827" s="301">
        <v>9.07</v>
      </c>
      <c r="F2827" s="315">
        <v>0</v>
      </c>
      <c r="G2827" s="316">
        <v>0</v>
      </c>
      <c r="H2827" s="307">
        <v>50000</v>
      </c>
      <c r="I2827" s="328">
        <v>453500</v>
      </c>
      <c r="J2827" s="333">
        <v>-50000</v>
      </c>
      <c r="K2827" s="289">
        <v>-453500</v>
      </c>
    </row>
    <row r="2828" spans="1:11" s="15" customFormat="1" outlineLevel="2" x14ac:dyDescent="0.3">
      <c r="A2828" s="98" t="s">
        <v>1854</v>
      </c>
      <c r="B2828" s="99" t="s">
        <v>312</v>
      </c>
      <c r="C2828" s="127" t="s">
        <v>1856</v>
      </c>
      <c r="D2828" s="288">
        <v>42692</v>
      </c>
      <c r="E2828" s="301">
        <v>9.6199999999999992</v>
      </c>
      <c r="F2828" s="315">
        <v>30000</v>
      </c>
      <c r="G2828" s="316">
        <v>288600</v>
      </c>
      <c r="H2828" s="306">
        <v>0</v>
      </c>
      <c r="I2828" s="301">
        <v>0</v>
      </c>
      <c r="J2828" s="333">
        <v>30000</v>
      </c>
      <c r="K2828" s="289">
        <v>288600</v>
      </c>
    </row>
    <row r="2829" spans="1:11" s="15" customFormat="1" outlineLevel="2" x14ac:dyDescent="0.3">
      <c r="A2829" s="98" t="s">
        <v>1854</v>
      </c>
      <c r="B2829" s="99" t="s">
        <v>312</v>
      </c>
      <c r="C2829" s="127" t="s">
        <v>1856</v>
      </c>
      <c r="D2829" s="288">
        <v>42692</v>
      </c>
      <c r="E2829" s="301">
        <v>9.6999999999999993</v>
      </c>
      <c r="F2829" s="315">
        <v>20000</v>
      </c>
      <c r="G2829" s="316">
        <v>194000</v>
      </c>
      <c r="H2829" s="306">
        <v>0</v>
      </c>
      <c r="I2829" s="301">
        <v>0</v>
      </c>
      <c r="J2829" s="333">
        <v>20000</v>
      </c>
      <c r="K2829" s="289">
        <v>194000</v>
      </c>
    </row>
    <row r="2830" spans="1:11" s="15" customFormat="1" outlineLevel="2" x14ac:dyDescent="0.3">
      <c r="A2830" s="98" t="s">
        <v>1854</v>
      </c>
      <c r="B2830" s="99" t="s">
        <v>312</v>
      </c>
      <c r="C2830" s="127" t="s">
        <v>1856</v>
      </c>
      <c r="D2830" s="288">
        <v>42695</v>
      </c>
      <c r="E2830" s="301">
        <v>9.48</v>
      </c>
      <c r="F2830" s="315">
        <v>20000</v>
      </c>
      <c r="G2830" s="316">
        <v>189600</v>
      </c>
      <c r="H2830" s="306">
        <v>0</v>
      </c>
      <c r="I2830" s="301">
        <v>0</v>
      </c>
      <c r="J2830" s="333">
        <v>20000</v>
      </c>
      <c r="K2830" s="289">
        <v>189600</v>
      </c>
    </row>
    <row r="2831" spans="1:11" s="15" customFormat="1" outlineLevel="2" x14ac:dyDescent="0.3">
      <c r="A2831" s="98" t="s">
        <v>1854</v>
      </c>
      <c r="B2831" s="99" t="s">
        <v>312</v>
      </c>
      <c r="C2831" s="127" t="s">
        <v>1856</v>
      </c>
      <c r="D2831" s="288">
        <v>42695</v>
      </c>
      <c r="E2831" s="301">
        <v>9.51</v>
      </c>
      <c r="F2831" s="315">
        <v>20000</v>
      </c>
      <c r="G2831" s="316">
        <v>190200</v>
      </c>
      <c r="H2831" s="306">
        <v>0</v>
      </c>
      <c r="I2831" s="301">
        <v>0</v>
      </c>
      <c r="J2831" s="333">
        <v>20000</v>
      </c>
      <c r="K2831" s="289">
        <v>190200</v>
      </c>
    </row>
    <row r="2832" spans="1:11" s="15" customFormat="1" outlineLevel="2" x14ac:dyDescent="0.3">
      <c r="A2832" s="98" t="s">
        <v>1854</v>
      </c>
      <c r="B2832" s="99" t="s">
        <v>312</v>
      </c>
      <c r="C2832" s="127" t="s">
        <v>1856</v>
      </c>
      <c r="D2832" s="288">
        <v>42695</v>
      </c>
      <c r="E2832" s="301">
        <v>9.5299999999999994</v>
      </c>
      <c r="F2832" s="315">
        <v>20000</v>
      </c>
      <c r="G2832" s="316">
        <v>190600</v>
      </c>
      <c r="H2832" s="306">
        <v>0</v>
      </c>
      <c r="I2832" s="301">
        <v>0</v>
      </c>
      <c r="J2832" s="333">
        <v>20000</v>
      </c>
      <c r="K2832" s="289">
        <v>190600</v>
      </c>
    </row>
    <row r="2833" spans="1:11" s="15" customFormat="1" outlineLevel="2" x14ac:dyDescent="0.3">
      <c r="A2833" s="98" t="s">
        <v>1854</v>
      </c>
      <c r="B2833" s="99" t="s">
        <v>312</v>
      </c>
      <c r="C2833" s="127" t="s">
        <v>1856</v>
      </c>
      <c r="D2833" s="288">
        <v>42752</v>
      </c>
      <c r="E2833" s="301">
        <v>12.7</v>
      </c>
      <c r="F2833" s="315">
        <v>0</v>
      </c>
      <c r="G2833" s="316">
        <v>0</v>
      </c>
      <c r="H2833" s="307">
        <v>500000</v>
      </c>
      <c r="I2833" s="328">
        <v>6350000</v>
      </c>
      <c r="J2833" s="333">
        <v>-500000</v>
      </c>
      <c r="K2833" s="289">
        <v>-6350000</v>
      </c>
    </row>
    <row r="2834" spans="1:11" s="15" customFormat="1" outlineLevel="2" x14ac:dyDescent="0.3">
      <c r="A2834" s="98" t="s">
        <v>1854</v>
      </c>
      <c r="B2834" s="99" t="s">
        <v>312</v>
      </c>
      <c r="C2834" s="127" t="s">
        <v>1856</v>
      </c>
      <c r="D2834" s="288">
        <v>42752</v>
      </c>
      <c r="E2834" s="301">
        <v>12.75</v>
      </c>
      <c r="F2834" s="315">
        <v>0</v>
      </c>
      <c r="G2834" s="316">
        <v>0</v>
      </c>
      <c r="H2834" s="307">
        <v>488000</v>
      </c>
      <c r="I2834" s="328">
        <v>6222000</v>
      </c>
      <c r="J2834" s="333">
        <v>-488000</v>
      </c>
      <c r="K2834" s="289">
        <v>-6222000</v>
      </c>
    </row>
    <row r="2835" spans="1:11" s="15" customFormat="1" outlineLevel="2" x14ac:dyDescent="0.3">
      <c r="A2835" s="98" t="s">
        <v>1854</v>
      </c>
      <c r="B2835" s="99" t="s">
        <v>312</v>
      </c>
      <c r="C2835" s="127" t="s">
        <v>1856</v>
      </c>
      <c r="D2835" s="288">
        <v>42768</v>
      </c>
      <c r="E2835" s="301">
        <v>17.75</v>
      </c>
      <c r="F2835" s="315">
        <v>0</v>
      </c>
      <c r="G2835" s="316">
        <v>0</v>
      </c>
      <c r="H2835" s="307">
        <v>50000</v>
      </c>
      <c r="I2835" s="328">
        <v>887500</v>
      </c>
      <c r="J2835" s="333">
        <v>-50000</v>
      </c>
      <c r="K2835" s="289">
        <v>-887500</v>
      </c>
    </row>
    <row r="2836" spans="1:11" s="15" customFormat="1" outlineLevel="2" x14ac:dyDescent="0.3">
      <c r="A2836" s="98" t="s">
        <v>1854</v>
      </c>
      <c r="B2836" s="99" t="s">
        <v>312</v>
      </c>
      <c r="C2836" s="127" t="s">
        <v>1856</v>
      </c>
      <c r="D2836" s="288">
        <v>42768</v>
      </c>
      <c r="E2836" s="301">
        <v>17.8</v>
      </c>
      <c r="F2836" s="315">
        <v>0</v>
      </c>
      <c r="G2836" s="316">
        <v>0</v>
      </c>
      <c r="H2836" s="307">
        <v>50000</v>
      </c>
      <c r="I2836" s="328">
        <v>890000</v>
      </c>
      <c r="J2836" s="333">
        <v>-50000</v>
      </c>
      <c r="K2836" s="289">
        <v>-890000</v>
      </c>
    </row>
    <row r="2837" spans="1:11" s="15" customFormat="1" outlineLevel="2" x14ac:dyDescent="0.3">
      <c r="A2837" s="98" t="s">
        <v>1854</v>
      </c>
      <c r="B2837" s="99" t="s">
        <v>312</v>
      </c>
      <c r="C2837" s="127" t="s">
        <v>1856</v>
      </c>
      <c r="D2837" s="288">
        <v>42768</v>
      </c>
      <c r="E2837" s="301">
        <v>18.25</v>
      </c>
      <c r="F2837" s="315">
        <v>0</v>
      </c>
      <c r="G2837" s="316">
        <v>0</v>
      </c>
      <c r="H2837" s="307">
        <v>100000</v>
      </c>
      <c r="I2837" s="328">
        <v>1825000</v>
      </c>
      <c r="J2837" s="333">
        <v>-100000</v>
      </c>
      <c r="K2837" s="289">
        <v>-1825000</v>
      </c>
    </row>
    <row r="2838" spans="1:11" s="15" customFormat="1" outlineLevel="2" x14ac:dyDescent="0.3">
      <c r="A2838" s="98" t="s">
        <v>1854</v>
      </c>
      <c r="B2838" s="99" t="s">
        <v>312</v>
      </c>
      <c r="C2838" s="127" t="s">
        <v>1855</v>
      </c>
      <c r="D2838" s="288">
        <v>42772</v>
      </c>
      <c r="E2838" s="301">
        <v>17.8</v>
      </c>
      <c r="F2838" s="315">
        <v>0</v>
      </c>
      <c r="G2838" s="316">
        <v>0</v>
      </c>
      <c r="H2838" s="307">
        <v>536000</v>
      </c>
      <c r="I2838" s="328">
        <v>9540800</v>
      </c>
      <c r="J2838" s="333">
        <v>-536000</v>
      </c>
      <c r="K2838" s="289">
        <v>-9540800</v>
      </c>
    </row>
    <row r="2839" spans="1:11" s="15" customFormat="1" outlineLevel="2" x14ac:dyDescent="0.3">
      <c r="A2839" s="98" t="s">
        <v>1854</v>
      </c>
      <c r="B2839" s="99" t="s">
        <v>312</v>
      </c>
      <c r="C2839" s="127" t="s">
        <v>1855</v>
      </c>
      <c r="D2839" s="288">
        <v>42772</v>
      </c>
      <c r="E2839" s="301">
        <v>17.95</v>
      </c>
      <c r="F2839" s="315">
        <v>0</v>
      </c>
      <c r="G2839" s="316">
        <v>0</v>
      </c>
      <c r="H2839" s="307">
        <v>52000</v>
      </c>
      <c r="I2839" s="328">
        <v>933400</v>
      </c>
      <c r="J2839" s="333">
        <v>-52000</v>
      </c>
      <c r="K2839" s="289">
        <v>-933400</v>
      </c>
    </row>
    <row r="2840" spans="1:11" s="15" customFormat="1" outlineLevel="2" x14ac:dyDescent="0.3">
      <c r="A2840" s="98" t="s">
        <v>1854</v>
      </c>
      <c r="B2840" s="99" t="s">
        <v>312</v>
      </c>
      <c r="C2840" s="127" t="s">
        <v>1856</v>
      </c>
      <c r="D2840" s="288">
        <v>42772</v>
      </c>
      <c r="E2840" s="301">
        <v>17.8</v>
      </c>
      <c r="F2840" s="315">
        <v>0</v>
      </c>
      <c r="G2840" s="316">
        <v>0</v>
      </c>
      <c r="H2840" s="307">
        <v>998000</v>
      </c>
      <c r="I2840" s="328">
        <v>17764400</v>
      </c>
      <c r="J2840" s="333">
        <v>-998000</v>
      </c>
      <c r="K2840" s="289">
        <v>-17764400</v>
      </c>
    </row>
    <row r="2841" spans="1:11" s="15" customFormat="1" outlineLevel="2" x14ac:dyDescent="0.3">
      <c r="A2841" s="98" t="s">
        <v>1854</v>
      </c>
      <c r="B2841" s="99" t="s">
        <v>312</v>
      </c>
      <c r="C2841" s="127" t="s">
        <v>1856</v>
      </c>
      <c r="D2841" s="288">
        <v>42772</v>
      </c>
      <c r="E2841" s="301">
        <v>17.850000000000001</v>
      </c>
      <c r="F2841" s="315">
        <v>0</v>
      </c>
      <c r="G2841" s="316">
        <v>0</v>
      </c>
      <c r="H2841" s="307">
        <v>499000</v>
      </c>
      <c r="I2841" s="328">
        <v>8907150</v>
      </c>
      <c r="J2841" s="333">
        <v>-499000</v>
      </c>
      <c r="K2841" s="289">
        <v>-8907150</v>
      </c>
    </row>
    <row r="2842" spans="1:11" s="15" customFormat="1" outlineLevel="2" x14ac:dyDescent="0.3">
      <c r="A2842" s="98" t="s">
        <v>1854</v>
      </c>
      <c r="B2842" s="99" t="s">
        <v>312</v>
      </c>
      <c r="C2842" s="127" t="s">
        <v>1856</v>
      </c>
      <c r="D2842" s="288">
        <v>42772</v>
      </c>
      <c r="E2842" s="301">
        <v>17.899999999999999</v>
      </c>
      <c r="F2842" s="315">
        <v>0</v>
      </c>
      <c r="G2842" s="316">
        <v>0</v>
      </c>
      <c r="H2842" s="307">
        <v>219000</v>
      </c>
      <c r="I2842" s="328">
        <v>3920100</v>
      </c>
      <c r="J2842" s="333">
        <v>-219000</v>
      </c>
      <c r="K2842" s="289">
        <v>-3920100</v>
      </c>
    </row>
    <row r="2843" spans="1:11" s="15" customFormat="1" outlineLevel="2" x14ac:dyDescent="0.3">
      <c r="A2843" s="98" t="s">
        <v>1854</v>
      </c>
      <c r="B2843" s="99" t="s">
        <v>312</v>
      </c>
      <c r="C2843" s="127" t="s">
        <v>1855</v>
      </c>
      <c r="D2843" s="288">
        <v>42775</v>
      </c>
      <c r="E2843" s="301">
        <v>19.7</v>
      </c>
      <c r="F2843" s="315">
        <v>0</v>
      </c>
      <c r="G2843" s="316">
        <v>0</v>
      </c>
      <c r="H2843" s="307">
        <v>85000</v>
      </c>
      <c r="I2843" s="328">
        <v>1674500</v>
      </c>
      <c r="J2843" s="333">
        <v>-85000</v>
      </c>
      <c r="K2843" s="289">
        <v>-1674500</v>
      </c>
    </row>
    <row r="2844" spans="1:11" s="15" customFormat="1" outlineLevel="2" x14ac:dyDescent="0.3">
      <c r="A2844" s="98" t="s">
        <v>1854</v>
      </c>
      <c r="B2844" s="99" t="s">
        <v>312</v>
      </c>
      <c r="C2844" s="127" t="s">
        <v>1855</v>
      </c>
      <c r="D2844" s="288">
        <v>42779</v>
      </c>
      <c r="E2844" s="301">
        <v>17.7</v>
      </c>
      <c r="F2844" s="315">
        <v>0</v>
      </c>
      <c r="G2844" s="316">
        <v>0</v>
      </c>
      <c r="H2844" s="307">
        <v>579000</v>
      </c>
      <c r="I2844" s="328">
        <v>10248300</v>
      </c>
      <c r="J2844" s="333">
        <v>-579000</v>
      </c>
      <c r="K2844" s="289">
        <v>-10248300</v>
      </c>
    </row>
    <row r="2845" spans="1:11" s="15" customFormat="1" outlineLevel="2" x14ac:dyDescent="0.3">
      <c r="A2845" s="98" t="s">
        <v>1854</v>
      </c>
      <c r="B2845" s="99" t="s">
        <v>312</v>
      </c>
      <c r="C2845" s="127" t="s">
        <v>1855</v>
      </c>
      <c r="D2845" s="288">
        <v>42779</v>
      </c>
      <c r="E2845" s="301">
        <v>17.75</v>
      </c>
      <c r="F2845" s="315">
        <v>0</v>
      </c>
      <c r="G2845" s="316">
        <v>0</v>
      </c>
      <c r="H2845" s="307">
        <v>715000</v>
      </c>
      <c r="I2845" s="328">
        <v>12691250</v>
      </c>
      <c r="J2845" s="333">
        <v>-715000</v>
      </c>
      <c r="K2845" s="289">
        <v>-12691250</v>
      </c>
    </row>
    <row r="2846" spans="1:11" s="15" customFormat="1" outlineLevel="2" x14ac:dyDescent="0.3">
      <c r="A2846" s="98" t="s">
        <v>1854</v>
      </c>
      <c r="B2846" s="99" t="s">
        <v>312</v>
      </c>
      <c r="C2846" s="127" t="s">
        <v>1855</v>
      </c>
      <c r="D2846" s="288">
        <v>42779</v>
      </c>
      <c r="E2846" s="301">
        <v>17.8</v>
      </c>
      <c r="F2846" s="315">
        <v>0</v>
      </c>
      <c r="G2846" s="316">
        <v>0</v>
      </c>
      <c r="H2846" s="307">
        <v>1075000</v>
      </c>
      <c r="I2846" s="328">
        <v>19135000</v>
      </c>
      <c r="J2846" s="333">
        <v>-1075000</v>
      </c>
      <c r="K2846" s="289">
        <v>-19135000</v>
      </c>
    </row>
    <row r="2847" spans="1:11" s="15" customFormat="1" outlineLevel="2" x14ac:dyDescent="0.3">
      <c r="A2847" s="98" t="s">
        <v>1854</v>
      </c>
      <c r="B2847" s="99" t="s">
        <v>312</v>
      </c>
      <c r="C2847" s="127" t="s">
        <v>1855</v>
      </c>
      <c r="D2847" s="288">
        <v>42779</v>
      </c>
      <c r="E2847" s="301">
        <v>17.850000000000001</v>
      </c>
      <c r="F2847" s="315">
        <v>0</v>
      </c>
      <c r="G2847" s="316">
        <v>0</v>
      </c>
      <c r="H2847" s="307">
        <v>100000</v>
      </c>
      <c r="I2847" s="328">
        <v>1785000</v>
      </c>
      <c r="J2847" s="333">
        <v>-100000</v>
      </c>
      <c r="K2847" s="289">
        <v>-1785000</v>
      </c>
    </row>
    <row r="2848" spans="1:11" s="15" customFormat="1" outlineLevel="2" x14ac:dyDescent="0.3">
      <c r="A2848" s="98" t="s">
        <v>1854</v>
      </c>
      <c r="B2848" s="99" t="s">
        <v>312</v>
      </c>
      <c r="C2848" s="127" t="s">
        <v>1855</v>
      </c>
      <c r="D2848" s="288">
        <v>42779</v>
      </c>
      <c r="E2848" s="301">
        <v>17.95</v>
      </c>
      <c r="F2848" s="315">
        <v>0</v>
      </c>
      <c r="G2848" s="316">
        <v>0</v>
      </c>
      <c r="H2848" s="307">
        <v>100000</v>
      </c>
      <c r="I2848" s="328">
        <v>1795000</v>
      </c>
      <c r="J2848" s="333">
        <v>-100000</v>
      </c>
      <c r="K2848" s="289">
        <v>-1795000</v>
      </c>
    </row>
    <row r="2849" spans="1:11" s="15" customFormat="1" outlineLevel="2" x14ac:dyDescent="0.3">
      <c r="A2849" s="98" t="s">
        <v>1854</v>
      </c>
      <c r="B2849" s="99" t="s">
        <v>312</v>
      </c>
      <c r="C2849" s="127" t="s">
        <v>1855</v>
      </c>
      <c r="D2849" s="288">
        <v>42779</v>
      </c>
      <c r="E2849" s="301">
        <v>18</v>
      </c>
      <c r="F2849" s="315">
        <v>0</v>
      </c>
      <c r="G2849" s="316">
        <v>0</v>
      </c>
      <c r="H2849" s="307">
        <v>500000</v>
      </c>
      <c r="I2849" s="328">
        <v>9000000</v>
      </c>
      <c r="J2849" s="333">
        <v>-500000</v>
      </c>
      <c r="K2849" s="289">
        <v>-9000000</v>
      </c>
    </row>
    <row r="2850" spans="1:11" s="15" customFormat="1" outlineLevel="2" x14ac:dyDescent="0.3">
      <c r="A2850" s="98" t="s">
        <v>1854</v>
      </c>
      <c r="B2850" s="99" t="s">
        <v>312</v>
      </c>
      <c r="C2850" s="127" t="s">
        <v>1855</v>
      </c>
      <c r="D2850" s="288">
        <v>42782</v>
      </c>
      <c r="E2850" s="301">
        <v>16.25</v>
      </c>
      <c r="F2850" s="315">
        <v>10000</v>
      </c>
      <c r="G2850" s="316">
        <v>162500</v>
      </c>
      <c r="H2850" s="306">
        <v>0</v>
      </c>
      <c r="I2850" s="301">
        <v>0</v>
      </c>
      <c r="J2850" s="333">
        <v>10000</v>
      </c>
      <c r="K2850" s="289">
        <v>162500</v>
      </c>
    </row>
    <row r="2851" spans="1:11" s="15" customFormat="1" outlineLevel="2" x14ac:dyDescent="0.3">
      <c r="A2851" s="98" t="s">
        <v>1854</v>
      </c>
      <c r="B2851" s="99" t="s">
        <v>312</v>
      </c>
      <c r="C2851" s="127" t="s">
        <v>1855</v>
      </c>
      <c r="D2851" s="288">
        <v>42782</v>
      </c>
      <c r="E2851" s="301">
        <v>16.399999999999999</v>
      </c>
      <c r="F2851" s="315">
        <v>10000</v>
      </c>
      <c r="G2851" s="316">
        <v>164000</v>
      </c>
      <c r="H2851" s="306">
        <v>0</v>
      </c>
      <c r="I2851" s="301">
        <v>0</v>
      </c>
      <c r="J2851" s="333">
        <v>10000</v>
      </c>
      <c r="K2851" s="289">
        <v>164000</v>
      </c>
    </row>
    <row r="2852" spans="1:11" s="15" customFormat="1" outlineLevel="2" x14ac:dyDescent="0.3">
      <c r="A2852" s="98" t="s">
        <v>1854</v>
      </c>
      <c r="B2852" s="99" t="s">
        <v>312</v>
      </c>
      <c r="C2852" s="127" t="s">
        <v>1855</v>
      </c>
      <c r="D2852" s="288">
        <v>42782</v>
      </c>
      <c r="E2852" s="301">
        <v>16.55</v>
      </c>
      <c r="F2852" s="315">
        <v>10000</v>
      </c>
      <c r="G2852" s="316">
        <v>165500</v>
      </c>
      <c r="H2852" s="306">
        <v>0</v>
      </c>
      <c r="I2852" s="301">
        <v>0</v>
      </c>
      <c r="J2852" s="333">
        <v>10000</v>
      </c>
      <c r="K2852" s="289">
        <v>165500</v>
      </c>
    </row>
    <row r="2853" spans="1:11" s="15" customFormat="1" outlineLevel="2" x14ac:dyDescent="0.3">
      <c r="A2853" s="98" t="s">
        <v>1854</v>
      </c>
      <c r="B2853" s="99" t="s">
        <v>312</v>
      </c>
      <c r="C2853" s="127" t="s">
        <v>1855</v>
      </c>
      <c r="D2853" s="288">
        <v>42783</v>
      </c>
      <c r="E2853" s="301">
        <v>16.350000000000001</v>
      </c>
      <c r="F2853" s="315">
        <v>0</v>
      </c>
      <c r="G2853" s="316">
        <v>0</v>
      </c>
      <c r="H2853" s="307">
        <v>30000</v>
      </c>
      <c r="I2853" s="328">
        <v>490500</v>
      </c>
      <c r="J2853" s="333">
        <v>-30000</v>
      </c>
      <c r="K2853" s="289">
        <v>-490500</v>
      </c>
    </row>
    <row r="2854" spans="1:11" s="15" customFormat="1" outlineLevel="2" x14ac:dyDescent="0.3">
      <c r="A2854" s="98" t="s">
        <v>1854</v>
      </c>
      <c r="B2854" s="99" t="s">
        <v>312</v>
      </c>
      <c r="C2854" s="127" t="s">
        <v>1855</v>
      </c>
      <c r="D2854" s="288">
        <v>42786</v>
      </c>
      <c r="E2854" s="301">
        <v>15.05</v>
      </c>
      <c r="F2854" s="315">
        <v>20000</v>
      </c>
      <c r="G2854" s="316">
        <v>301000</v>
      </c>
      <c r="H2854" s="306">
        <v>0</v>
      </c>
      <c r="I2854" s="301">
        <v>0</v>
      </c>
      <c r="J2854" s="333">
        <v>20000</v>
      </c>
      <c r="K2854" s="289">
        <v>301000</v>
      </c>
    </row>
    <row r="2855" spans="1:11" s="15" customFormat="1" outlineLevel="2" x14ac:dyDescent="0.3">
      <c r="A2855" s="98" t="s">
        <v>1854</v>
      </c>
      <c r="B2855" s="99" t="s">
        <v>312</v>
      </c>
      <c r="C2855" s="127" t="s">
        <v>1855</v>
      </c>
      <c r="D2855" s="288">
        <v>42786</v>
      </c>
      <c r="E2855" s="301">
        <v>15.35</v>
      </c>
      <c r="F2855" s="315">
        <v>0</v>
      </c>
      <c r="G2855" s="316">
        <v>0</v>
      </c>
      <c r="H2855" s="307">
        <v>10000</v>
      </c>
      <c r="I2855" s="328">
        <v>153500</v>
      </c>
      <c r="J2855" s="333">
        <v>-10000</v>
      </c>
      <c r="K2855" s="289">
        <v>-153500</v>
      </c>
    </row>
    <row r="2856" spans="1:11" s="15" customFormat="1" outlineLevel="2" x14ac:dyDescent="0.3">
      <c r="A2856" s="98" t="s">
        <v>1854</v>
      </c>
      <c r="B2856" s="99" t="s">
        <v>312</v>
      </c>
      <c r="C2856" s="127" t="s">
        <v>1855</v>
      </c>
      <c r="D2856" s="288">
        <v>42786</v>
      </c>
      <c r="E2856" s="301">
        <v>15.4</v>
      </c>
      <c r="F2856" s="315">
        <v>0</v>
      </c>
      <c r="G2856" s="316">
        <v>0</v>
      </c>
      <c r="H2856" s="307">
        <v>10000</v>
      </c>
      <c r="I2856" s="328">
        <v>154000</v>
      </c>
      <c r="J2856" s="333">
        <v>-10000</v>
      </c>
      <c r="K2856" s="289">
        <v>-154000</v>
      </c>
    </row>
    <row r="2857" spans="1:11" s="15" customFormat="1" outlineLevel="2" x14ac:dyDescent="0.3">
      <c r="A2857" s="98" t="s">
        <v>1854</v>
      </c>
      <c r="B2857" s="99" t="s">
        <v>312</v>
      </c>
      <c r="C2857" s="127" t="s">
        <v>1855</v>
      </c>
      <c r="D2857" s="288">
        <v>42787</v>
      </c>
      <c r="E2857" s="301">
        <v>14.3</v>
      </c>
      <c r="F2857" s="315">
        <v>10000</v>
      </c>
      <c r="G2857" s="316">
        <v>143000</v>
      </c>
      <c r="H2857" s="306">
        <v>0</v>
      </c>
      <c r="I2857" s="301">
        <v>0</v>
      </c>
      <c r="J2857" s="333">
        <v>10000</v>
      </c>
      <c r="K2857" s="289">
        <v>143000</v>
      </c>
    </row>
    <row r="2858" spans="1:11" s="15" customFormat="1" outlineLevel="2" x14ac:dyDescent="0.3">
      <c r="A2858" s="98" t="s">
        <v>1854</v>
      </c>
      <c r="B2858" s="99" t="s">
        <v>312</v>
      </c>
      <c r="C2858" s="127" t="s">
        <v>1855</v>
      </c>
      <c r="D2858" s="288">
        <v>42787</v>
      </c>
      <c r="E2858" s="301">
        <v>15.25</v>
      </c>
      <c r="F2858" s="315">
        <v>10000</v>
      </c>
      <c r="G2858" s="316">
        <v>152500</v>
      </c>
      <c r="H2858" s="306">
        <v>0</v>
      </c>
      <c r="I2858" s="301">
        <v>0</v>
      </c>
      <c r="J2858" s="333">
        <v>10000</v>
      </c>
      <c r="K2858" s="289">
        <v>152500</v>
      </c>
    </row>
    <row r="2859" spans="1:11" s="15" customFormat="1" outlineLevel="2" x14ac:dyDescent="0.3">
      <c r="A2859" s="98" t="s">
        <v>1854</v>
      </c>
      <c r="B2859" s="99" t="s">
        <v>312</v>
      </c>
      <c r="C2859" s="127" t="s">
        <v>1855</v>
      </c>
      <c r="D2859" s="288">
        <v>42787</v>
      </c>
      <c r="E2859" s="301">
        <v>15.45</v>
      </c>
      <c r="F2859" s="315">
        <v>0</v>
      </c>
      <c r="G2859" s="316">
        <v>0</v>
      </c>
      <c r="H2859" s="307">
        <v>10000</v>
      </c>
      <c r="I2859" s="328">
        <v>154500</v>
      </c>
      <c r="J2859" s="333">
        <v>-10000</v>
      </c>
      <c r="K2859" s="289">
        <v>-154500</v>
      </c>
    </row>
    <row r="2860" spans="1:11" s="15" customFormat="1" ht="16.8" outlineLevel="2" thickBot="1" x14ac:dyDescent="0.35">
      <c r="A2860" s="98" t="s">
        <v>1854</v>
      </c>
      <c r="B2860" s="99" t="s">
        <v>312</v>
      </c>
      <c r="C2860" s="127" t="s">
        <v>1855</v>
      </c>
      <c r="D2860" s="288">
        <v>42788</v>
      </c>
      <c r="E2860" s="301">
        <v>15.95</v>
      </c>
      <c r="F2860" s="315">
        <v>0</v>
      </c>
      <c r="G2860" s="316">
        <v>0</v>
      </c>
      <c r="H2860" s="307">
        <v>10000</v>
      </c>
      <c r="I2860" s="328">
        <v>159500</v>
      </c>
      <c r="J2860" s="333">
        <v>-10000</v>
      </c>
      <c r="K2860" s="289">
        <v>-159500</v>
      </c>
    </row>
    <row r="2861" spans="1:11" s="15" customFormat="1" ht="16.8" outlineLevel="1" thickBot="1" x14ac:dyDescent="0.35">
      <c r="A2861" s="292"/>
      <c r="B2861" s="293" t="s">
        <v>1857</v>
      </c>
      <c r="C2861" s="294"/>
      <c r="D2861" s="295"/>
      <c r="E2861" s="303"/>
      <c r="F2861" s="319">
        <f t="shared" ref="F2861:K2861" si="30">SUBTOTAL(9,F2758:F2860)</f>
        <v>7480000</v>
      </c>
      <c r="G2861" s="320">
        <f t="shared" si="30"/>
        <v>59882720</v>
      </c>
      <c r="H2861" s="309">
        <f t="shared" si="30"/>
        <v>7480000</v>
      </c>
      <c r="I2861" s="330">
        <f t="shared" si="30"/>
        <v>120877260</v>
      </c>
      <c r="J2861" s="335">
        <f t="shared" si="30"/>
        <v>0</v>
      </c>
      <c r="K2861" s="296">
        <f t="shared" si="30"/>
        <v>-60994540</v>
      </c>
    </row>
    <row r="2862" spans="1:11" s="15" customFormat="1" outlineLevel="2" x14ac:dyDescent="0.3">
      <c r="A2862" s="98" t="s">
        <v>1854</v>
      </c>
      <c r="B2862" s="99" t="s">
        <v>520</v>
      </c>
      <c r="C2862" s="127" t="s">
        <v>1858</v>
      </c>
      <c r="D2862" s="288">
        <v>42636</v>
      </c>
      <c r="E2862" s="301">
        <v>8.07</v>
      </c>
      <c r="F2862" s="315">
        <v>1687000</v>
      </c>
      <c r="G2862" s="316">
        <v>13614090</v>
      </c>
      <c r="H2862" s="306">
        <v>0</v>
      </c>
      <c r="I2862" s="301">
        <v>0</v>
      </c>
      <c r="J2862" s="333">
        <v>1687000</v>
      </c>
      <c r="K2862" s="289">
        <v>13614090</v>
      </c>
    </row>
    <row r="2863" spans="1:11" s="15" customFormat="1" outlineLevel="2" x14ac:dyDescent="0.3">
      <c r="A2863" s="98" t="s">
        <v>1854</v>
      </c>
      <c r="B2863" s="99" t="s">
        <v>520</v>
      </c>
      <c r="C2863" s="127" t="s">
        <v>1859</v>
      </c>
      <c r="D2863" s="288">
        <v>42636</v>
      </c>
      <c r="E2863" s="301">
        <v>7.85</v>
      </c>
      <c r="F2863" s="315">
        <v>50000</v>
      </c>
      <c r="G2863" s="316">
        <v>392500</v>
      </c>
      <c r="H2863" s="306">
        <v>0</v>
      </c>
      <c r="I2863" s="301">
        <v>0</v>
      </c>
      <c r="J2863" s="333">
        <v>50000</v>
      </c>
      <c r="K2863" s="289">
        <v>392500</v>
      </c>
    </row>
    <row r="2864" spans="1:11" s="15" customFormat="1" outlineLevel="2" x14ac:dyDescent="0.3">
      <c r="A2864" s="98" t="s">
        <v>1854</v>
      </c>
      <c r="B2864" s="99" t="s">
        <v>520</v>
      </c>
      <c r="C2864" s="127" t="s">
        <v>1859</v>
      </c>
      <c r="D2864" s="288">
        <v>42636</v>
      </c>
      <c r="E2864" s="301">
        <v>7.92</v>
      </c>
      <c r="F2864" s="315">
        <v>500000</v>
      </c>
      <c r="G2864" s="316">
        <v>3960000</v>
      </c>
      <c r="H2864" s="306">
        <v>0</v>
      </c>
      <c r="I2864" s="301">
        <v>0</v>
      </c>
      <c r="J2864" s="333">
        <v>500000</v>
      </c>
      <c r="K2864" s="289">
        <v>3960000</v>
      </c>
    </row>
    <row r="2865" spans="1:11" s="15" customFormat="1" outlineLevel="2" x14ac:dyDescent="0.3">
      <c r="A2865" s="98" t="s">
        <v>1854</v>
      </c>
      <c r="B2865" s="99" t="s">
        <v>520</v>
      </c>
      <c r="C2865" s="127" t="s">
        <v>1859</v>
      </c>
      <c r="D2865" s="288">
        <v>42639</v>
      </c>
      <c r="E2865" s="301">
        <v>8.27</v>
      </c>
      <c r="F2865" s="315">
        <v>0</v>
      </c>
      <c r="G2865" s="316">
        <v>0</v>
      </c>
      <c r="H2865" s="307">
        <v>50000</v>
      </c>
      <c r="I2865" s="328">
        <v>413500</v>
      </c>
      <c r="J2865" s="333">
        <v>-50000</v>
      </c>
      <c r="K2865" s="289">
        <v>-413500</v>
      </c>
    </row>
    <row r="2866" spans="1:11" s="15" customFormat="1" outlineLevel="2" x14ac:dyDescent="0.3">
      <c r="A2866" s="98" t="s">
        <v>1854</v>
      </c>
      <c r="B2866" s="99" t="s">
        <v>520</v>
      </c>
      <c r="C2866" s="127" t="s">
        <v>1859</v>
      </c>
      <c r="D2866" s="288">
        <v>42639</v>
      </c>
      <c r="E2866" s="301">
        <v>8.34</v>
      </c>
      <c r="F2866" s="315">
        <v>0</v>
      </c>
      <c r="G2866" s="316">
        <v>0</v>
      </c>
      <c r="H2866" s="307">
        <v>50000</v>
      </c>
      <c r="I2866" s="328">
        <v>417000</v>
      </c>
      <c r="J2866" s="333">
        <v>-50000</v>
      </c>
      <c r="K2866" s="289">
        <v>-417000</v>
      </c>
    </row>
    <row r="2867" spans="1:11" s="15" customFormat="1" outlineLevel="2" x14ac:dyDescent="0.3">
      <c r="A2867" s="98" t="s">
        <v>1854</v>
      </c>
      <c r="B2867" s="99" t="s">
        <v>520</v>
      </c>
      <c r="C2867" s="127" t="s">
        <v>1859</v>
      </c>
      <c r="D2867" s="288">
        <v>42639</v>
      </c>
      <c r="E2867" s="301">
        <v>8.3800000000000008</v>
      </c>
      <c r="F2867" s="315">
        <v>0</v>
      </c>
      <c r="G2867" s="316">
        <v>0</v>
      </c>
      <c r="H2867" s="307">
        <v>50000</v>
      </c>
      <c r="I2867" s="328">
        <v>419000</v>
      </c>
      <c r="J2867" s="333">
        <v>-50000</v>
      </c>
      <c r="K2867" s="289">
        <v>-419000</v>
      </c>
    </row>
    <row r="2868" spans="1:11" s="15" customFormat="1" outlineLevel="2" x14ac:dyDescent="0.3">
      <c r="A2868" s="98" t="s">
        <v>1854</v>
      </c>
      <c r="B2868" s="99" t="s">
        <v>520</v>
      </c>
      <c r="C2868" s="127" t="s">
        <v>1859</v>
      </c>
      <c r="D2868" s="288">
        <v>42639</v>
      </c>
      <c r="E2868" s="301">
        <v>8.4</v>
      </c>
      <c r="F2868" s="315">
        <v>500000</v>
      </c>
      <c r="G2868" s="316">
        <v>4200000</v>
      </c>
      <c r="H2868" s="306">
        <v>0</v>
      </c>
      <c r="I2868" s="301">
        <v>0</v>
      </c>
      <c r="J2868" s="333">
        <v>500000</v>
      </c>
      <c r="K2868" s="289">
        <v>4200000</v>
      </c>
    </row>
    <row r="2869" spans="1:11" s="15" customFormat="1" outlineLevel="2" x14ac:dyDescent="0.3">
      <c r="A2869" s="98" t="s">
        <v>1854</v>
      </c>
      <c r="B2869" s="99" t="s">
        <v>520</v>
      </c>
      <c r="C2869" s="127" t="s">
        <v>1858</v>
      </c>
      <c r="D2869" s="288">
        <v>42650</v>
      </c>
      <c r="E2869" s="301">
        <v>7.54</v>
      </c>
      <c r="F2869" s="315">
        <v>2000000</v>
      </c>
      <c r="G2869" s="316">
        <v>15080000</v>
      </c>
      <c r="H2869" s="306">
        <v>0</v>
      </c>
      <c r="I2869" s="301">
        <v>0</v>
      </c>
      <c r="J2869" s="333">
        <v>2000000</v>
      </c>
      <c r="K2869" s="289">
        <v>15080000</v>
      </c>
    </row>
    <row r="2870" spans="1:11" s="15" customFormat="1" outlineLevel="2" x14ac:dyDescent="0.3">
      <c r="A2870" s="98" t="s">
        <v>1854</v>
      </c>
      <c r="B2870" s="99" t="s">
        <v>520</v>
      </c>
      <c r="C2870" s="127" t="s">
        <v>1859</v>
      </c>
      <c r="D2870" s="288">
        <v>42661</v>
      </c>
      <c r="E2870" s="301">
        <v>7.65</v>
      </c>
      <c r="F2870" s="315">
        <v>0</v>
      </c>
      <c r="G2870" s="316">
        <v>0</v>
      </c>
      <c r="H2870" s="307">
        <v>50000</v>
      </c>
      <c r="I2870" s="328">
        <v>382500</v>
      </c>
      <c r="J2870" s="333">
        <v>-50000</v>
      </c>
      <c r="K2870" s="289">
        <v>-382500</v>
      </c>
    </row>
    <row r="2871" spans="1:11" s="15" customFormat="1" outlineLevel="2" x14ac:dyDescent="0.3">
      <c r="A2871" s="98" t="s">
        <v>1854</v>
      </c>
      <c r="B2871" s="99" t="s">
        <v>520</v>
      </c>
      <c r="C2871" s="127" t="s">
        <v>1859</v>
      </c>
      <c r="D2871" s="288">
        <v>42661</v>
      </c>
      <c r="E2871" s="301">
        <v>7.95</v>
      </c>
      <c r="F2871" s="315">
        <v>0</v>
      </c>
      <c r="G2871" s="316">
        <v>0</v>
      </c>
      <c r="H2871" s="307">
        <v>30000</v>
      </c>
      <c r="I2871" s="328">
        <v>238500</v>
      </c>
      <c r="J2871" s="333">
        <v>-30000</v>
      </c>
      <c r="K2871" s="289">
        <v>-238500</v>
      </c>
    </row>
    <row r="2872" spans="1:11" s="15" customFormat="1" outlineLevel="2" x14ac:dyDescent="0.3">
      <c r="A2872" s="98" t="s">
        <v>1854</v>
      </c>
      <c r="B2872" s="99" t="s">
        <v>520</v>
      </c>
      <c r="C2872" s="127" t="s">
        <v>1859</v>
      </c>
      <c r="D2872" s="288">
        <v>42661</v>
      </c>
      <c r="E2872" s="301">
        <v>8</v>
      </c>
      <c r="F2872" s="315">
        <v>0</v>
      </c>
      <c r="G2872" s="316">
        <v>0</v>
      </c>
      <c r="H2872" s="307">
        <v>30000</v>
      </c>
      <c r="I2872" s="328">
        <v>240000</v>
      </c>
      <c r="J2872" s="333">
        <v>-30000</v>
      </c>
      <c r="K2872" s="289">
        <v>-240000</v>
      </c>
    </row>
    <row r="2873" spans="1:11" s="15" customFormat="1" outlineLevel="2" x14ac:dyDescent="0.3">
      <c r="A2873" s="98" t="s">
        <v>1854</v>
      </c>
      <c r="B2873" s="99" t="s">
        <v>520</v>
      </c>
      <c r="C2873" s="127" t="s">
        <v>1859</v>
      </c>
      <c r="D2873" s="288">
        <v>42661</v>
      </c>
      <c r="E2873" s="301">
        <v>8.01</v>
      </c>
      <c r="F2873" s="315">
        <v>0</v>
      </c>
      <c r="G2873" s="316">
        <v>0</v>
      </c>
      <c r="H2873" s="307">
        <v>40000</v>
      </c>
      <c r="I2873" s="328">
        <v>320400</v>
      </c>
      <c r="J2873" s="333">
        <v>-40000</v>
      </c>
      <c r="K2873" s="289">
        <v>-320400</v>
      </c>
    </row>
    <row r="2874" spans="1:11" s="15" customFormat="1" outlineLevel="2" x14ac:dyDescent="0.3">
      <c r="A2874" s="98" t="s">
        <v>1854</v>
      </c>
      <c r="B2874" s="99" t="s">
        <v>520</v>
      </c>
      <c r="C2874" s="127" t="s">
        <v>1859</v>
      </c>
      <c r="D2874" s="288">
        <v>42662</v>
      </c>
      <c r="E2874" s="301">
        <v>8.07</v>
      </c>
      <c r="F2874" s="315">
        <v>50000</v>
      </c>
      <c r="G2874" s="316">
        <v>403500</v>
      </c>
      <c r="H2874" s="306">
        <v>0</v>
      </c>
      <c r="I2874" s="301">
        <v>0</v>
      </c>
      <c r="J2874" s="333">
        <v>50000</v>
      </c>
      <c r="K2874" s="289">
        <v>403500</v>
      </c>
    </row>
    <row r="2875" spans="1:11" s="15" customFormat="1" outlineLevel="2" x14ac:dyDescent="0.3">
      <c r="A2875" s="98" t="s">
        <v>1854</v>
      </c>
      <c r="B2875" s="99" t="s">
        <v>520</v>
      </c>
      <c r="C2875" s="127" t="s">
        <v>1859</v>
      </c>
      <c r="D2875" s="288">
        <v>42662</v>
      </c>
      <c r="E2875" s="301">
        <v>8.1999999999999993</v>
      </c>
      <c r="F2875" s="315">
        <v>0</v>
      </c>
      <c r="G2875" s="316">
        <v>0</v>
      </c>
      <c r="H2875" s="307">
        <v>50000</v>
      </c>
      <c r="I2875" s="328">
        <v>410000</v>
      </c>
      <c r="J2875" s="333">
        <v>-50000</v>
      </c>
      <c r="K2875" s="289">
        <v>-410000</v>
      </c>
    </row>
    <row r="2876" spans="1:11" s="15" customFormat="1" outlineLevel="2" x14ac:dyDescent="0.3">
      <c r="A2876" s="98" t="s">
        <v>1854</v>
      </c>
      <c r="B2876" s="99" t="s">
        <v>520</v>
      </c>
      <c r="C2876" s="127" t="s">
        <v>1859</v>
      </c>
      <c r="D2876" s="288">
        <v>42668</v>
      </c>
      <c r="E2876" s="301">
        <v>7.86</v>
      </c>
      <c r="F2876" s="315">
        <v>20000</v>
      </c>
      <c r="G2876" s="316">
        <v>157200</v>
      </c>
      <c r="H2876" s="306">
        <v>0</v>
      </c>
      <c r="I2876" s="301">
        <v>0</v>
      </c>
      <c r="J2876" s="333">
        <v>20000</v>
      </c>
      <c r="K2876" s="289">
        <v>157200</v>
      </c>
    </row>
    <row r="2877" spans="1:11" s="15" customFormat="1" outlineLevel="2" x14ac:dyDescent="0.3">
      <c r="A2877" s="98" t="s">
        <v>1854</v>
      </c>
      <c r="B2877" s="99" t="s">
        <v>520</v>
      </c>
      <c r="C2877" s="127" t="s">
        <v>1859</v>
      </c>
      <c r="D2877" s="288">
        <v>42668</v>
      </c>
      <c r="E2877" s="301">
        <v>7.87</v>
      </c>
      <c r="F2877" s="315">
        <v>80000</v>
      </c>
      <c r="G2877" s="316">
        <v>629600</v>
      </c>
      <c r="H2877" s="306">
        <v>0</v>
      </c>
      <c r="I2877" s="301">
        <v>0</v>
      </c>
      <c r="J2877" s="333">
        <v>80000</v>
      </c>
      <c r="K2877" s="289">
        <v>629600</v>
      </c>
    </row>
    <row r="2878" spans="1:11" s="15" customFormat="1" outlineLevel="2" x14ac:dyDescent="0.3">
      <c r="A2878" s="98" t="s">
        <v>1854</v>
      </c>
      <c r="B2878" s="99" t="s">
        <v>520</v>
      </c>
      <c r="C2878" s="127" t="s">
        <v>1859</v>
      </c>
      <c r="D2878" s="288">
        <v>42668</v>
      </c>
      <c r="E2878" s="301">
        <v>7.88</v>
      </c>
      <c r="F2878" s="315">
        <v>10000</v>
      </c>
      <c r="G2878" s="316">
        <v>78800</v>
      </c>
      <c r="H2878" s="306">
        <v>0</v>
      </c>
      <c r="I2878" s="301">
        <v>0</v>
      </c>
      <c r="J2878" s="333">
        <v>10000</v>
      </c>
      <c r="K2878" s="289">
        <v>78800</v>
      </c>
    </row>
    <row r="2879" spans="1:11" s="15" customFormat="1" outlineLevel="2" x14ac:dyDescent="0.3">
      <c r="A2879" s="98" t="s">
        <v>1854</v>
      </c>
      <c r="B2879" s="99" t="s">
        <v>520</v>
      </c>
      <c r="C2879" s="127" t="s">
        <v>1859</v>
      </c>
      <c r="D2879" s="288">
        <v>42668</v>
      </c>
      <c r="E2879" s="301">
        <v>7.89</v>
      </c>
      <c r="F2879" s="315">
        <v>60000</v>
      </c>
      <c r="G2879" s="316">
        <v>473400</v>
      </c>
      <c r="H2879" s="306">
        <v>0</v>
      </c>
      <c r="I2879" s="301">
        <v>0</v>
      </c>
      <c r="J2879" s="333">
        <v>60000</v>
      </c>
      <c r="K2879" s="289">
        <v>473400</v>
      </c>
    </row>
    <row r="2880" spans="1:11" s="15" customFormat="1" outlineLevel="2" x14ac:dyDescent="0.3">
      <c r="A2880" s="98" t="s">
        <v>1854</v>
      </c>
      <c r="B2880" s="99" t="s">
        <v>520</v>
      </c>
      <c r="C2880" s="127" t="s">
        <v>1859</v>
      </c>
      <c r="D2880" s="288">
        <v>42669</v>
      </c>
      <c r="E2880" s="301">
        <v>8.1</v>
      </c>
      <c r="F2880" s="315">
        <v>0</v>
      </c>
      <c r="G2880" s="316">
        <v>0</v>
      </c>
      <c r="H2880" s="307">
        <v>20000</v>
      </c>
      <c r="I2880" s="328">
        <v>162000</v>
      </c>
      <c r="J2880" s="333">
        <v>-20000</v>
      </c>
      <c r="K2880" s="289">
        <v>-162000</v>
      </c>
    </row>
    <row r="2881" spans="1:11" s="15" customFormat="1" outlineLevel="2" x14ac:dyDescent="0.3">
      <c r="A2881" s="98" t="s">
        <v>1854</v>
      </c>
      <c r="B2881" s="99" t="s">
        <v>520</v>
      </c>
      <c r="C2881" s="127" t="s">
        <v>1859</v>
      </c>
      <c r="D2881" s="288">
        <v>42669</v>
      </c>
      <c r="E2881" s="301">
        <v>8.19</v>
      </c>
      <c r="F2881" s="315">
        <v>0</v>
      </c>
      <c r="G2881" s="316">
        <v>0</v>
      </c>
      <c r="H2881" s="307">
        <v>20000</v>
      </c>
      <c r="I2881" s="328">
        <v>163800</v>
      </c>
      <c r="J2881" s="333">
        <v>-20000</v>
      </c>
      <c r="K2881" s="289">
        <v>-163800</v>
      </c>
    </row>
    <row r="2882" spans="1:11" s="15" customFormat="1" outlineLevel="2" x14ac:dyDescent="0.3">
      <c r="A2882" s="98" t="s">
        <v>1854</v>
      </c>
      <c r="B2882" s="99" t="s">
        <v>520</v>
      </c>
      <c r="C2882" s="127" t="s">
        <v>1859</v>
      </c>
      <c r="D2882" s="288">
        <v>42676</v>
      </c>
      <c r="E2882" s="301">
        <v>8.24</v>
      </c>
      <c r="F2882" s="315">
        <v>0</v>
      </c>
      <c r="G2882" s="316">
        <v>0</v>
      </c>
      <c r="H2882" s="307">
        <v>10000</v>
      </c>
      <c r="I2882" s="328">
        <v>82400</v>
      </c>
      <c r="J2882" s="333">
        <v>-10000</v>
      </c>
      <c r="K2882" s="289">
        <v>-82400</v>
      </c>
    </row>
    <row r="2883" spans="1:11" s="15" customFormat="1" outlineLevel="2" x14ac:dyDescent="0.3">
      <c r="A2883" s="98" t="s">
        <v>1854</v>
      </c>
      <c r="B2883" s="99" t="s">
        <v>520</v>
      </c>
      <c r="C2883" s="127" t="s">
        <v>1859</v>
      </c>
      <c r="D2883" s="288">
        <v>42676</v>
      </c>
      <c r="E2883" s="301">
        <v>8.3000000000000007</v>
      </c>
      <c r="F2883" s="315">
        <v>0</v>
      </c>
      <c r="G2883" s="316">
        <v>0</v>
      </c>
      <c r="H2883" s="307">
        <v>20000</v>
      </c>
      <c r="I2883" s="328">
        <v>166000</v>
      </c>
      <c r="J2883" s="333">
        <v>-20000</v>
      </c>
      <c r="K2883" s="289">
        <v>-166000</v>
      </c>
    </row>
    <row r="2884" spans="1:11" s="15" customFormat="1" outlineLevel="2" x14ac:dyDescent="0.3">
      <c r="A2884" s="98" t="s">
        <v>1854</v>
      </c>
      <c r="B2884" s="99" t="s">
        <v>520</v>
      </c>
      <c r="C2884" s="127" t="s">
        <v>1859</v>
      </c>
      <c r="D2884" s="288">
        <v>42676</v>
      </c>
      <c r="E2884" s="301">
        <v>8.32</v>
      </c>
      <c r="F2884" s="315">
        <v>0</v>
      </c>
      <c r="G2884" s="316">
        <v>0</v>
      </c>
      <c r="H2884" s="307">
        <v>10000</v>
      </c>
      <c r="I2884" s="328">
        <v>83200</v>
      </c>
      <c r="J2884" s="333">
        <v>-10000</v>
      </c>
      <c r="K2884" s="289">
        <v>-83200</v>
      </c>
    </row>
    <row r="2885" spans="1:11" s="15" customFormat="1" outlineLevel="2" x14ac:dyDescent="0.3">
      <c r="A2885" s="98" t="s">
        <v>1854</v>
      </c>
      <c r="B2885" s="99" t="s">
        <v>520</v>
      </c>
      <c r="C2885" s="127" t="s">
        <v>1858</v>
      </c>
      <c r="D2885" s="288">
        <v>42752</v>
      </c>
      <c r="E2885" s="301">
        <v>12.7</v>
      </c>
      <c r="F2885" s="315">
        <v>0</v>
      </c>
      <c r="G2885" s="316">
        <v>0</v>
      </c>
      <c r="H2885" s="307">
        <v>2575000</v>
      </c>
      <c r="I2885" s="328">
        <v>32702500</v>
      </c>
      <c r="J2885" s="333">
        <v>-2575000</v>
      </c>
      <c r="K2885" s="289">
        <v>-32702500</v>
      </c>
    </row>
    <row r="2886" spans="1:11" s="15" customFormat="1" outlineLevel="2" x14ac:dyDescent="0.3">
      <c r="A2886" s="98" t="s">
        <v>1854</v>
      </c>
      <c r="B2886" s="99" t="s">
        <v>520</v>
      </c>
      <c r="C2886" s="127" t="s">
        <v>1859</v>
      </c>
      <c r="D2886" s="288">
        <v>42752</v>
      </c>
      <c r="E2886" s="301">
        <v>12.7</v>
      </c>
      <c r="F2886" s="315">
        <v>0</v>
      </c>
      <c r="G2886" s="316">
        <v>0</v>
      </c>
      <c r="H2886" s="307">
        <v>225000</v>
      </c>
      <c r="I2886" s="328">
        <v>2857500</v>
      </c>
      <c r="J2886" s="333">
        <v>-225000</v>
      </c>
      <c r="K2886" s="289">
        <v>-2857500</v>
      </c>
    </row>
    <row r="2887" spans="1:11" s="15" customFormat="1" outlineLevel="2" x14ac:dyDescent="0.3">
      <c r="A2887" s="98" t="s">
        <v>1854</v>
      </c>
      <c r="B2887" s="99" t="s">
        <v>520</v>
      </c>
      <c r="C2887" s="127" t="s">
        <v>1859</v>
      </c>
      <c r="D2887" s="288">
        <v>42752</v>
      </c>
      <c r="E2887" s="301">
        <v>12.85</v>
      </c>
      <c r="F2887" s="315">
        <v>0</v>
      </c>
      <c r="G2887" s="316">
        <v>0</v>
      </c>
      <c r="H2887" s="307">
        <v>615000</v>
      </c>
      <c r="I2887" s="328">
        <v>7902750</v>
      </c>
      <c r="J2887" s="333">
        <v>-615000</v>
      </c>
      <c r="K2887" s="289">
        <v>-7902750</v>
      </c>
    </row>
    <row r="2888" spans="1:11" s="15" customFormat="1" outlineLevel="2" x14ac:dyDescent="0.3">
      <c r="A2888" s="98" t="s">
        <v>1854</v>
      </c>
      <c r="B2888" s="99" t="s">
        <v>520</v>
      </c>
      <c r="C2888" s="127" t="s">
        <v>1858</v>
      </c>
      <c r="D2888" s="288">
        <v>42754</v>
      </c>
      <c r="E2888" s="301">
        <v>14.2</v>
      </c>
      <c r="F2888" s="315">
        <v>0</v>
      </c>
      <c r="G2888" s="316">
        <v>0</v>
      </c>
      <c r="H2888" s="307">
        <v>10000</v>
      </c>
      <c r="I2888" s="328">
        <v>142000</v>
      </c>
      <c r="J2888" s="333">
        <v>-10000</v>
      </c>
      <c r="K2888" s="289">
        <v>-142000</v>
      </c>
    </row>
    <row r="2889" spans="1:11" s="15" customFormat="1" outlineLevel="2" x14ac:dyDescent="0.3">
      <c r="A2889" s="98" t="s">
        <v>1854</v>
      </c>
      <c r="B2889" s="99" t="s">
        <v>520</v>
      </c>
      <c r="C2889" s="127" t="s">
        <v>1858</v>
      </c>
      <c r="D2889" s="288">
        <v>42758</v>
      </c>
      <c r="E2889" s="301">
        <v>15.25</v>
      </c>
      <c r="F2889" s="315">
        <v>0</v>
      </c>
      <c r="G2889" s="316">
        <v>0</v>
      </c>
      <c r="H2889" s="307">
        <v>10000</v>
      </c>
      <c r="I2889" s="328">
        <v>152500</v>
      </c>
      <c r="J2889" s="333">
        <v>-10000</v>
      </c>
      <c r="K2889" s="289">
        <v>-152500</v>
      </c>
    </row>
    <row r="2890" spans="1:11" s="15" customFormat="1" outlineLevel="2" x14ac:dyDescent="0.3">
      <c r="A2890" s="98" t="s">
        <v>1854</v>
      </c>
      <c r="B2890" s="99" t="s">
        <v>520</v>
      </c>
      <c r="C2890" s="127" t="s">
        <v>1858</v>
      </c>
      <c r="D2890" s="288">
        <v>42759</v>
      </c>
      <c r="E2890" s="301">
        <v>15.9</v>
      </c>
      <c r="F2890" s="315">
        <v>0</v>
      </c>
      <c r="G2890" s="316">
        <v>0</v>
      </c>
      <c r="H2890" s="307">
        <v>10000</v>
      </c>
      <c r="I2890" s="328">
        <v>159000</v>
      </c>
      <c r="J2890" s="333">
        <v>-10000</v>
      </c>
      <c r="K2890" s="289">
        <v>-159000</v>
      </c>
    </row>
    <row r="2891" spans="1:11" s="15" customFormat="1" outlineLevel="2" x14ac:dyDescent="0.3">
      <c r="A2891" s="98" t="s">
        <v>1854</v>
      </c>
      <c r="B2891" s="99" t="s">
        <v>520</v>
      </c>
      <c r="C2891" s="127" t="s">
        <v>1858</v>
      </c>
      <c r="D2891" s="288">
        <v>42759</v>
      </c>
      <c r="E2891" s="301">
        <v>15.95</v>
      </c>
      <c r="F2891" s="315">
        <v>0</v>
      </c>
      <c r="G2891" s="316">
        <v>0</v>
      </c>
      <c r="H2891" s="307">
        <v>10000</v>
      </c>
      <c r="I2891" s="328">
        <v>159500</v>
      </c>
      <c r="J2891" s="333">
        <v>-10000</v>
      </c>
      <c r="K2891" s="289">
        <v>-159500</v>
      </c>
    </row>
    <row r="2892" spans="1:11" s="15" customFormat="1" outlineLevel="2" x14ac:dyDescent="0.3">
      <c r="A2892" s="98" t="s">
        <v>1854</v>
      </c>
      <c r="B2892" s="99" t="s">
        <v>520</v>
      </c>
      <c r="C2892" s="127" t="s">
        <v>1858</v>
      </c>
      <c r="D2892" s="288">
        <v>42759</v>
      </c>
      <c r="E2892" s="301">
        <v>16.05</v>
      </c>
      <c r="F2892" s="315">
        <v>0</v>
      </c>
      <c r="G2892" s="316">
        <v>0</v>
      </c>
      <c r="H2892" s="307">
        <v>10000</v>
      </c>
      <c r="I2892" s="328">
        <v>160500</v>
      </c>
      <c r="J2892" s="333">
        <v>-10000</v>
      </c>
      <c r="K2892" s="289">
        <v>-160500</v>
      </c>
    </row>
    <row r="2893" spans="1:11" s="15" customFormat="1" outlineLevel="2" x14ac:dyDescent="0.3">
      <c r="A2893" s="98" t="s">
        <v>1854</v>
      </c>
      <c r="B2893" s="99" t="s">
        <v>520</v>
      </c>
      <c r="C2893" s="127" t="s">
        <v>1858</v>
      </c>
      <c r="D2893" s="288">
        <v>42768</v>
      </c>
      <c r="E2893" s="301">
        <v>17.850000000000001</v>
      </c>
      <c r="F2893" s="315">
        <v>0</v>
      </c>
      <c r="G2893" s="316">
        <v>0</v>
      </c>
      <c r="H2893" s="307">
        <v>50000</v>
      </c>
      <c r="I2893" s="328">
        <v>892500</v>
      </c>
      <c r="J2893" s="333">
        <v>-50000</v>
      </c>
      <c r="K2893" s="289">
        <v>-892500</v>
      </c>
    </row>
    <row r="2894" spans="1:11" s="15" customFormat="1" outlineLevel="2" x14ac:dyDescent="0.3">
      <c r="A2894" s="98" t="s">
        <v>1854</v>
      </c>
      <c r="B2894" s="99" t="s">
        <v>520</v>
      </c>
      <c r="C2894" s="127" t="s">
        <v>1858</v>
      </c>
      <c r="D2894" s="288">
        <v>42772</v>
      </c>
      <c r="E2894" s="301">
        <v>17.8</v>
      </c>
      <c r="F2894" s="315">
        <v>0</v>
      </c>
      <c r="G2894" s="316">
        <v>0</v>
      </c>
      <c r="H2894" s="307">
        <v>112000</v>
      </c>
      <c r="I2894" s="328">
        <v>1993600</v>
      </c>
      <c r="J2894" s="333">
        <v>-112000</v>
      </c>
      <c r="K2894" s="289">
        <v>-1993600</v>
      </c>
    </row>
    <row r="2895" spans="1:11" s="15" customFormat="1" outlineLevel="2" x14ac:dyDescent="0.3">
      <c r="A2895" s="98" t="s">
        <v>1854</v>
      </c>
      <c r="B2895" s="99" t="s">
        <v>520</v>
      </c>
      <c r="C2895" s="127" t="s">
        <v>1858</v>
      </c>
      <c r="D2895" s="288">
        <v>42772</v>
      </c>
      <c r="E2895" s="301">
        <v>17.899999999999999</v>
      </c>
      <c r="F2895" s="315">
        <v>0</v>
      </c>
      <c r="G2895" s="316">
        <v>0</v>
      </c>
      <c r="H2895" s="307">
        <v>800000</v>
      </c>
      <c r="I2895" s="328">
        <v>14320000</v>
      </c>
      <c r="J2895" s="333">
        <v>-800000</v>
      </c>
      <c r="K2895" s="289">
        <v>-14320000</v>
      </c>
    </row>
    <row r="2896" spans="1:11" s="15" customFormat="1" ht="16.8" outlineLevel="2" thickBot="1" x14ac:dyDescent="0.35">
      <c r="A2896" s="98" t="s">
        <v>1854</v>
      </c>
      <c r="B2896" s="99" t="s">
        <v>520</v>
      </c>
      <c r="C2896" s="127" t="s">
        <v>1858</v>
      </c>
      <c r="D2896" s="288">
        <v>42772</v>
      </c>
      <c r="E2896" s="301">
        <v>17.95</v>
      </c>
      <c r="F2896" s="315">
        <v>0</v>
      </c>
      <c r="G2896" s="316">
        <v>0</v>
      </c>
      <c r="H2896" s="307">
        <v>100000</v>
      </c>
      <c r="I2896" s="328">
        <v>1795000</v>
      </c>
      <c r="J2896" s="333">
        <v>-100000</v>
      </c>
      <c r="K2896" s="289">
        <v>-1795000</v>
      </c>
    </row>
    <row r="2897" spans="1:11" s="15" customFormat="1" ht="16.8" outlineLevel="1" thickBot="1" x14ac:dyDescent="0.35">
      <c r="A2897" s="292"/>
      <c r="B2897" s="293" t="s">
        <v>1860</v>
      </c>
      <c r="C2897" s="294"/>
      <c r="D2897" s="295"/>
      <c r="E2897" s="303"/>
      <c r="F2897" s="319">
        <f t="shared" ref="F2897:K2897" si="31">SUBTOTAL(9,F2862:F2896)</f>
        <v>4957000</v>
      </c>
      <c r="G2897" s="320">
        <f t="shared" si="31"/>
        <v>38989090</v>
      </c>
      <c r="H2897" s="309">
        <f t="shared" si="31"/>
        <v>4957000</v>
      </c>
      <c r="I2897" s="330">
        <f t="shared" si="31"/>
        <v>66735650</v>
      </c>
      <c r="J2897" s="335">
        <f t="shared" si="31"/>
        <v>0</v>
      </c>
      <c r="K2897" s="296">
        <f t="shared" si="31"/>
        <v>-27746560</v>
      </c>
    </row>
    <row r="2898" spans="1:11" s="15" customFormat="1" outlineLevel="2" x14ac:dyDescent="0.3">
      <c r="A2898" s="98" t="s">
        <v>1854</v>
      </c>
      <c r="B2898" s="99" t="s">
        <v>357</v>
      </c>
      <c r="C2898" s="127" t="s">
        <v>1861</v>
      </c>
      <c r="D2898" s="288">
        <v>42615</v>
      </c>
      <c r="E2898" s="301">
        <v>5.58</v>
      </c>
      <c r="F2898" s="315">
        <v>50000</v>
      </c>
      <c r="G2898" s="316">
        <v>279000</v>
      </c>
      <c r="H2898" s="306">
        <v>0</v>
      </c>
      <c r="I2898" s="301">
        <v>0</v>
      </c>
      <c r="J2898" s="333">
        <v>50000</v>
      </c>
      <c r="K2898" s="289">
        <v>279000</v>
      </c>
    </row>
    <row r="2899" spans="1:11" s="15" customFormat="1" outlineLevel="2" x14ac:dyDescent="0.3">
      <c r="A2899" s="98" t="s">
        <v>1854</v>
      </c>
      <c r="B2899" s="99" t="s">
        <v>357</v>
      </c>
      <c r="C2899" s="127" t="s">
        <v>1861</v>
      </c>
      <c r="D2899" s="288">
        <v>42620</v>
      </c>
      <c r="E2899" s="301">
        <v>5.95</v>
      </c>
      <c r="F2899" s="315">
        <v>50000</v>
      </c>
      <c r="G2899" s="316">
        <v>297500</v>
      </c>
      <c r="H2899" s="306">
        <v>0</v>
      </c>
      <c r="I2899" s="301">
        <v>0</v>
      </c>
      <c r="J2899" s="333">
        <v>50000</v>
      </c>
      <c r="K2899" s="289">
        <v>297500</v>
      </c>
    </row>
    <row r="2900" spans="1:11" s="15" customFormat="1" outlineLevel="2" x14ac:dyDescent="0.3">
      <c r="A2900" s="98" t="s">
        <v>1854</v>
      </c>
      <c r="B2900" s="99" t="s">
        <v>357</v>
      </c>
      <c r="C2900" s="127" t="s">
        <v>1862</v>
      </c>
      <c r="D2900" s="288">
        <v>42620</v>
      </c>
      <c r="E2900" s="301">
        <v>6.04</v>
      </c>
      <c r="F2900" s="315">
        <v>35000</v>
      </c>
      <c r="G2900" s="316">
        <v>211400</v>
      </c>
      <c r="H2900" s="306">
        <v>0</v>
      </c>
      <c r="I2900" s="301">
        <v>0</v>
      </c>
      <c r="J2900" s="333">
        <v>35000</v>
      </c>
      <c r="K2900" s="289">
        <v>211400</v>
      </c>
    </row>
    <row r="2901" spans="1:11" s="15" customFormat="1" outlineLevel="2" x14ac:dyDescent="0.3">
      <c r="A2901" s="98" t="s">
        <v>1854</v>
      </c>
      <c r="B2901" s="99" t="s">
        <v>357</v>
      </c>
      <c r="C2901" s="127" t="s">
        <v>1862</v>
      </c>
      <c r="D2901" s="288">
        <v>42620</v>
      </c>
      <c r="E2901" s="301">
        <v>6.08</v>
      </c>
      <c r="F2901" s="315">
        <v>34000</v>
      </c>
      <c r="G2901" s="316">
        <v>206720</v>
      </c>
      <c r="H2901" s="306">
        <v>0</v>
      </c>
      <c r="I2901" s="301">
        <v>0</v>
      </c>
      <c r="J2901" s="333">
        <v>34000</v>
      </c>
      <c r="K2901" s="289">
        <v>206720</v>
      </c>
    </row>
    <row r="2902" spans="1:11" s="15" customFormat="1" outlineLevel="2" x14ac:dyDescent="0.3">
      <c r="A2902" s="98" t="s">
        <v>1854</v>
      </c>
      <c r="B2902" s="99" t="s">
        <v>357</v>
      </c>
      <c r="C2902" s="127" t="s">
        <v>1861</v>
      </c>
      <c r="D2902" s="288">
        <v>42621</v>
      </c>
      <c r="E2902" s="301">
        <v>6.08</v>
      </c>
      <c r="F2902" s="315">
        <v>50000</v>
      </c>
      <c r="G2902" s="316">
        <v>304000</v>
      </c>
      <c r="H2902" s="306">
        <v>0</v>
      </c>
      <c r="I2902" s="301">
        <v>0</v>
      </c>
      <c r="J2902" s="333">
        <v>50000</v>
      </c>
      <c r="K2902" s="289">
        <v>304000</v>
      </c>
    </row>
    <row r="2903" spans="1:11" s="15" customFormat="1" outlineLevel="2" x14ac:dyDescent="0.3">
      <c r="A2903" s="98" t="s">
        <v>1854</v>
      </c>
      <c r="B2903" s="99" t="s">
        <v>357</v>
      </c>
      <c r="C2903" s="127" t="s">
        <v>1861</v>
      </c>
      <c r="D2903" s="288">
        <v>42623</v>
      </c>
      <c r="E2903" s="301">
        <v>6.13</v>
      </c>
      <c r="F2903" s="315">
        <v>0</v>
      </c>
      <c r="G2903" s="316">
        <v>0</v>
      </c>
      <c r="H2903" s="307">
        <v>70000</v>
      </c>
      <c r="I2903" s="328">
        <v>429100</v>
      </c>
      <c r="J2903" s="333">
        <v>-70000</v>
      </c>
      <c r="K2903" s="289">
        <v>-429100</v>
      </c>
    </row>
    <row r="2904" spans="1:11" s="15" customFormat="1" outlineLevel="2" x14ac:dyDescent="0.3">
      <c r="A2904" s="98" t="s">
        <v>1854</v>
      </c>
      <c r="B2904" s="99" t="s">
        <v>357</v>
      </c>
      <c r="C2904" s="127" t="s">
        <v>1861</v>
      </c>
      <c r="D2904" s="288">
        <v>42623</v>
      </c>
      <c r="E2904" s="301">
        <v>6.14</v>
      </c>
      <c r="F2904" s="315">
        <v>0</v>
      </c>
      <c r="G2904" s="316">
        <v>0</v>
      </c>
      <c r="H2904" s="307">
        <v>20000</v>
      </c>
      <c r="I2904" s="328">
        <v>122800</v>
      </c>
      <c r="J2904" s="333">
        <v>-20000</v>
      </c>
      <c r="K2904" s="289">
        <v>-122800</v>
      </c>
    </row>
    <row r="2905" spans="1:11" s="15" customFormat="1" outlineLevel="2" x14ac:dyDescent="0.3">
      <c r="A2905" s="98" t="s">
        <v>1854</v>
      </c>
      <c r="B2905" s="99" t="s">
        <v>357</v>
      </c>
      <c r="C2905" s="127" t="s">
        <v>1861</v>
      </c>
      <c r="D2905" s="288">
        <v>42623</v>
      </c>
      <c r="E2905" s="301">
        <v>6.15</v>
      </c>
      <c r="F2905" s="315">
        <v>0</v>
      </c>
      <c r="G2905" s="316">
        <v>0</v>
      </c>
      <c r="H2905" s="307">
        <v>60000</v>
      </c>
      <c r="I2905" s="328">
        <v>369000</v>
      </c>
      <c r="J2905" s="333">
        <v>-60000</v>
      </c>
      <c r="K2905" s="289">
        <v>-369000</v>
      </c>
    </row>
    <row r="2906" spans="1:11" s="15" customFormat="1" outlineLevel="2" x14ac:dyDescent="0.3">
      <c r="A2906" s="98" t="s">
        <v>1854</v>
      </c>
      <c r="B2906" s="99" t="s">
        <v>357</v>
      </c>
      <c r="C2906" s="127" t="s">
        <v>1861</v>
      </c>
      <c r="D2906" s="288">
        <v>42636</v>
      </c>
      <c r="E2906" s="301">
        <v>7.85</v>
      </c>
      <c r="F2906" s="315">
        <v>250000</v>
      </c>
      <c r="G2906" s="316">
        <v>1962500</v>
      </c>
      <c r="H2906" s="306">
        <v>0</v>
      </c>
      <c r="I2906" s="301">
        <v>0</v>
      </c>
      <c r="J2906" s="333">
        <v>250000</v>
      </c>
      <c r="K2906" s="289">
        <v>1962500</v>
      </c>
    </row>
    <row r="2907" spans="1:11" s="15" customFormat="1" outlineLevel="2" x14ac:dyDescent="0.3">
      <c r="A2907" s="98" t="s">
        <v>1854</v>
      </c>
      <c r="B2907" s="99" t="s">
        <v>357</v>
      </c>
      <c r="C2907" s="127" t="s">
        <v>1861</v>
      </c>
      <c r="D2907" s="288">
        <v>42636</v>
      </c>
      <c r="E2907" s="301">
        <v>7.97</v>
      </c>
      <c r="F2907" s="315">
        <v>0</v>
      </c>
      <c r="G2907" s="316">
        <v>0</v>
      </c>
      <c r="H2907" s="307">
        <v>20000</v>
      </c>
      <c r="I2907" s="328">
        <v>159400</v>
      </c>
      <c r="J2907" s="333">
        <v>-20000</v>
      </c>
      <c r="K2907" s="289">
        <v>-159400</v>
      </c>
    </row>
    <row r="2908" spans="1:11" s="15" customFormat="1" outlineLevel="2" x14ac:dyDescent="0.3">
      <c r="A2908" s="98" t="s">
        <v>1854</v>
      </c>
      <c r="B2908" s="99" t="s">
        <v>357</v>
      </c>
      <c r="C2908" s="127" t="s">
        <v>1861</v>
      </c>
      <c r="D2908" s="288">
        <v>42636</v>
      </c>
      <c r="E2908" s="301">
        <v>7.98</v>
      </c>
      <c r="F2908" s="315">
        <v>0</v>
      </c>
      <c r="G2908" s="316">
        <v>0</v>
      </c>
      <c r="H2908" s="307">
        <v>100000</v>
      </c>
      <c r="I2908" s="328">
        <v>798000</v>
      </c>
      <c r="J2908" s="333">
        <v>-100000</v>
      </c>
      <c r="K2908" s="289">
        <v>-798000</v>
      </c>
    </row>
    <row r="2909" spans="1:11" s="15" customFormat="1" outlineLevel="2" x14ac:dyDescent="0.3">
      <c r="A2909" s="98" t="s">
        <v>1854</v>
      </c>
      <c r="B2909" s="99" t="s">
        <v>357</v>
      </c>
      <c r="C2909" s="127" t="s">
        <v>1861</v>
      </c>
      <c r="D2909" s="288">
        <v>42639</v>
      </c>
      <c r="E2909" s="301">
        <v>8.25</v>
      </c>
      <c r="F2909" s="315">
        <v>0</v>
      </c>
      <c r="G2909" s="316">
        <v>0</v>
      </c>
      <c r="H2909" s="307">
        <v>50000</v>
      </c>
      <c r="I2909" s="328">
        <v>412500</v>
      </c>
      <c r="J2909" s="333">
        <v>-50000</v>
      </c>
      <c r="K2909" s="289">
        <v>-412500</v>
      </c>
    </row>
    <row r="2910" spans="1:11" s="15" customFormat="1" outlineLevel="2" x14ac:dyDescent="0.3">
      <c r="A2910" s="98" t="s">
        <v>1854</v>
      </c>
      <c r="B2910" s="99" t="s">
        <v>357</v>
      </c>
      <c r="C2910" s="127" t="s">
        <v>1861</v>
      </c>
      <c r="D2910" s="288">
        <v>42639</v>
      </c>
      <c r="E2910" s="301">
        <v>8.26</v>
      </c>
      <c r="F2910" s="315">
        <v>0</v>
      </c>
      <c r="G2910" s="316">
        <v>0</v>
      </c>
      <c r="H2910" s="307">
        <v>50000</v>
      </c>
      <c r="I2910" s="328">
        <v>413000</v>
      </c>
      <c r="J2910" s="333">
        <v>-50000</v>
      </c>
      <c r="K2910" s="289">
        <v>-413000</v>
      </c>
    </row>
    <row r="2911" spans="1:11" s="15" customFormat="1" outlineLevel="2" x14ac:dyDescent="0.3">
      <c r="A2911" s="98" t="s">
        <v>1854</v>
      </c>
      <c r="B2911" s="99" t="s">
        <v>357</v>
      </c>
      <c r="C2911" s="127" t="s">
        <v>1861</v>
      </c>
      <c r="D2911" s="288">
        <v>42639</v>
      </c>
      <c r="E2911" s="301">
        <v>8.2799999999999994</v>
      </c>
      <c r="F2911" s="315">
        <v>0</v>
      </c>
      <c r="G2911" s="316">
        <v>0</v>
      </c>
      <c r="H2911" s="307">
        <v>30000</v>
      </c>
      <c r="I2911" s="328">
        <v>248400</v>
      </c>
      <c r="J2911" s="333">
        <v>-30000</v>
      </c>
      <c r="K2911" s="289">
        <v>-248400</v>
      </c>
    </row>
    <row r="2912" spans="1:11" s="15" customFormat="1" outlineLevel="2" x14ac:dyDescent="0.3">
      <c r="A2912" s="98" t="s">
        <v>1854</v>
      </c>
      <c r="B2912" s="99" t="s">
        <v>357</v>
      </c>
      <c r="C2912" s="127" t="s">
        <v>1862</v>
      </c>
      <c r="D2912" s="288">
        <v>42639</v>
      </c>
      <c r="E2912" s="301">
        <v>8.41</v>
      </c>
      <c r="F2912" s="315">
        <v>100000</v>
      </c>
      <c r="G2912" s="316">
        <v>841000</v>
      </c>
      <c r="H2912" s="306">
        <v>0</v>
      </c>
      <c r="I2912" s="301">
        <v>0</v>
      </c>
      <c r="J2912" s="333">
        <v>100000</v>
      </c>
      <c r="K2912" s="289">
        <v>841000</v>
      </c>
    </row>
    <row r="2913" spans="1:11" s="15" customFormat="1" outlineLevel="2" x14ac:dyDescent="0.3">
      <c r="A2913" s="98" t="s">
        <v>1854</v>
      </c>
      <c r="B2913" s="99" t="s">
        <v>357</v>
      </c>
      <c r="C2913" s="127" t="s">
        <v>1862</v>
      </c>
      <c r="D2913" s="288">
        <v>42639</v>
      </c>
      <c r="E2913" s="301">
        <v>8.42</v>
      </c>
      <c r="F2913" s="315">
        <v>100000</v>
      </c>
      <c r="G2913" s="316">
        <v>842000</v>
      </c>
      <c r="H2913" s="306">
        <v>0</v>
      </c>
      <c r="I2913" s="301">
        <v>0</v>
      </c>
      <c r="J2913" s="333">
        <v>100000</v>
      </c>
      <c r="K2913" s="289">
        <v>842000</v>
      </c>
    </row>
    <row r="2914" spans="1:11" s="15" customFormat="1" outlineLevel="2" x14ac:dyDescent="0.3">
      <c r="A2914" s="98" t="s">
        <v>1854</v>
      </c>
      <c r="B2914" s="99" t="s">
        <v>357</v>
      </c>
      <c r="C2914" s="127" t="s">
        <v>1861</v>
      </c>
      <c r="D2914" s="288">
        <v>42643</v>
      </c>
      <c r="E2914" s="301">
        <v>7.62</v>
      </c>
      <c r="F2914" s="315">
        <v>50000</v>
      </c>
      <c r="G2914" s="316">
        <v>381000</v>
      </c>
      <c r="H2914" s="306">
        <v>0</v>
      </c>
      <c r="I2914" s="301">
        <v>0</v>
      </c>
      <c r="J2914" s="333">
        <v>50000</v>
      </c>
      <c r="K2914" s="289">
        <v>381000</v>
      </c>
    </row>
    <row r="2915" spans="1:11" s="15" customFormat="1" outlineLevel="2" x14ac:dyDescent="0.3">
      <c r="A2915" s="98" t="s">
        <v>1854</v>
      </c>
      <c r="B2915" s="99" t="s">
        <v>357</v>
      </c>
      <c r="C2915" s="127" t="s">
        <v>1861</v>
      </c>
      <c r="D2915" s="288">
        <v>42643</v>
      </c>
      <c r="E2915" s="301">
        <v>7.63</v>
      </c>
      <c r="F2915" s="315">
        <v>50000</v>
      </c>
      <c r="G2915" s="316">
        <v>381500</v>
      </c>
      <c r="H2915" s="306">
        <v>0</v>
      </c>
      <c r="I2915" s="301">
        <v>0</v>
      </c>
      <c r="J2915" s="333">
        <v>50000</v>
      </c>
      <c r="K2915" s="289">
        <v>381500</v>
      </c>
    </row>
    <row r="2916" spans="1:11" s="15" customFormat="1" outlineLevel="2" x14ac:dyDescent="0.3">
      <c r="A2916" s="98" t="s">
        <v>1854</v>
      </c>
      <c r="B2916" s="99" t="s">
        <v>357</v>
      </c>
      <c r="C2916" s="127" t="s">
        <v>1861</v>
      </c>
      <c r="D2916" s="288">
        <v>42646</v>
      </c>
      <c r="E2916" s="301">
        <v>7.65</v>
      </c>
      <c r="F2916" s="315">
        <v>50000</v>
      </c>
      <c r="G2916" s="316">
        <v>382500</v>
      </c>
      <c r="H2916" s="306">
        <v>0</v>
      </c>
      <c r="I2916" s="301">
        <v>0</v>
      </c>
      <c r="J2916" s="333">
        <v>50000</v>
      </c>
      <c r="K2916" s="289">
        <v>382500</v>
      </c>
    </row>
    <row r="2917" spans="1:11" s="15" customFormat="1" outlineLevel="2" x14ac:dyDescent="0.3">
      <c r="A2917" s="98" t="s">
        <v>1854</v>
      </c>
      <c r="B2917" s="99" t="s">
        <v>357</v>
      </c>
      <c r="C2917" s="127" t="s">
        <v>1861</v>
      </c>
      <c r="D2917" s="288">
        <v>42646</v>
      </c>
      <c r="E2917" s="301">
        <v>7.71</v>
      </c>
      <c r="F2917" s="315">
        <v>0</v>
      </c>
      <c r="G2917" s="316">
        <v>0</v>
      </c>
      <c r="H2917" s="307">
        <v>20000</v>
      </c>
      <c r="I2917" s="328">
        <v>154200</v>
      </c>
      <c r="J2917" s="333">
        <v>-20000</v>
      </c>
      <c r="K2917" s="289">
        <v>-154200</v>
      </c>
    </row>
    <row r="2918" spans="1:11" s="15" customFormat="1" outlineLevel="2" x14ac:dyDescent="0.3">
      <c r="A2918" s="98" t="s">
        <v>1854</v>
      </c>
      <c r="B2918" s="99" t="s">
        <v>357</v>
      </c>
      <c r="C2918" s="127" t="s">
        <v>1861</v>
      </c>
      <c r="D2918" s="288">
        <v>42646</v>
      </c>
      <c r="E2918" s="301">
        <v>7.73</v>
      </c>
      <c r="F2918" s="315">
        <v>0</v>
      </c>
      <c r="G2918" s="316">
        <v>0</v>
      </c>
      <c r="H2918" s="307">
        <v>10000</v>
      </c>
      <c r="I2918" s="328">
        <v>77300</v>
      </c>
      <c r="J2918" s="333">
        <v>-10000</v>
      </c>
      <c r="K2918" s="289">
        <v>-77300</v>
      </c>
    </row>
    <row r="2919" spans="1:11" s="15" customFormat="1" outlineLevel="2" x14ac:dyDescent="0.3">
      <c r="A2919" s="98" t="s">
        <v>1854</v>
      </c>
      <c r="B2919" s="99" t="s">
        <v>357</v>
      </c>
      <c r="C2919" s="127" t="s">
        <v>1861</v>
      </c>
      <c r="D2919" s="288">
        <v>42646</v>
      </c>
      <c r="E2919" s="301">
        <v>7.74</v>
      </c>
      <c r="F2919" s="315">
        <v>0</v>
      </c>
      <c r="G2919" s="316">
        <v>0</v>
      </c>
      <c r="H2919" s="307">
        <v>10000</v>
      </c>
      <c r="I2919" s="328">
        <v>77400</v>
      </c>
      <c r="J2919" s="333">
        <v>-10000</v>
      </c>
      <c r="K2919" s="289">
        <v>-77400</v>
      </c>
    </row>
    <row r="2920" spans="1:11" s="15" customFormat="1" outlineLevel="2" x14ac:dyDescent="0.3">
      <c r="A2920" s="98" t="s">
        <v>1854</v>
      </c>
      <c r="B2920" s="99" t="s">
        <v>357</v>
      </c>
      <c r="C2920" s="127" t="s">
        <v>1861</v>
      </c>
      <c r="D2920" s="288">
        <v>42647</v>
      </c>
      <c r="E2920" s="301">
        <v>7.74</v>
      </c>
      <c r="F2920" s="315">
        <v>0</v>
      </c>
      <c r="G2920" s="316">
        <v>0</v>
      </c>
      <c r="H2920" s="307">
        <v>10000</v>
      </c>
      <c r="I2920" s="328">
        <v>77400</v>
      </c>
      <c r="J2920" s="333">
        <v>-10000</v>
      </c>
      <c r="K2920" s="289">
        <v>-77400</v>
      </c>
    </row>
    <row r="2921" spans="1:11" s="15" customFormat="1" outlineLevel="2" x14ac:dyDescent="0.3">
      <c r="A2921" s="98" t="s">
        <v>1854</v>
      </c>
      <c r="B2921" s="99" t="s">
        <v>357</v>
      </c>
      <c r="C2921" s="127" t="s">
        <v>1861</v>
      </c>
      <c r="D2921" s="288">
        <v>42647</v>
      </c>
      <c r="E2921" s="301">
        <v>7.9</v>
      </c>
      <c r="F2921" s="315">
        <v>0</v>
      </c>
      <c r="G2921" s="316">
        <v>0</v>
      </c>
      <c r="H2921" s="307">
        <v>20000</v>
      </c>
      <c r="I2921" s="328">
        <v>158000</v>
      </c>
      <c r="J2921" s="333">
        <v>-20000</v>
      </c>
      <c r="K2921" s="289">
        <v>-158000</v>
      </c>
    </row>
    <row r="2922" spans="1:11" s="15" customFormat="1" outlineLevel="2" x14ac:dyDescent="0.3">
      <c r="A2922" s="98" t="s">
        <v>1854</v>
      </c>
      <c r="B2922" s="99" t="s">
        <v>357</v>
      </c>
      <c r="C2922" s="127" t="s">
        <v>1861</v>
      </c>
      <c r="D2922" s="288">
        <v>42647</v>
      </c>
      <c r="E2922" s="301">
        <v>7.93</v>
      </c>
      <c r="F2922" s="315">
        <v>0</v>
      </c>
      <c r="G2922" s="316">
        <v>0</v>
      </c>
      <c r="H2922" s="307">
        <v>20000</v>
      </c>
      <c r="I2922" s="328">
        <v>158600</v>
      </c>
      <c r="J2922" s="333">
        <v>-20000</v>
      </c>
      <c r="K2922" s="289">
        <v>-158600</v>
      </c>
    </row>
    <row r="2923" spans="1:11" s="15" customFormat="1" outlineLevel="2" x14ac:dyDescent="0.3">
      <c r="A2923" s="98" t="s">
        <v>1854</v>
      </c>
      <c r="B2923" s="99" t="s">
        <v>357</v>
      </c>
      <c r="C2923" s="127" t="s">
        <v>1861</v>
      </c>
      <c r="D2923" s="288">
        <v>42647</v>
      </c>
      <c r="E2923" s="301">
        <v>7.97</v>
      </c>
      <c r="F2923" s="315">
        <v>0</v>
      </c>
      <c r="G2923" s="316">
        <v>0</v>
      </c>
      <c r="H2923" s="307">
        <v>20000</v>
      </c>
      <c r="I2923" s="328">
        <v>159400</v>
      </c>
      <c r="J2923" s="333">
        <v>-20000</v>
      </c>
      <c r="K2923" s="289">
        <v>-159400</v>
      </c>
    </row>
    <row r="2924" spans="1:11" s="15" customFormat="1" outlineLevel="2" x14ac:dyDescent="0.3">
      <c r="A2924" s="98" t="s">
        <v>1854</v>
      </c>
      <c r="B2924" s="99" t="s">
        <v>357</v>
      </c>
      <c r="C2924" s="127" t="s">
        <v>1861</v>
      </c>
      <c r="D2924" s="288">
        <v>42647</v>
      </c>
      <c r="E2924" s="301">
        <v>7.98</v>
      </c>
      <c r="F2924" s="315">
        <v>0</v>
      </c>
      <c r="G2924" s="316">
        <v>0</v>
      </c>
      <c r="H2924" s="307">
        <v>30000</v>
      </c>
      <c r="I2924" s="328">
        <v>239400</v>
      </c>
      <c r="J2924" s="333">
        <v>-30000</v>
      </c>
      <c r="K2924" s="289">
        <v>-239400</v>
      </c>
    </row>
    <row r="2925" spans="1:11" s="15" customFormat="1" outlineLevel="2" x14ac:dyDescent="0.3">
      <c r="A2925" s="98" t="s">
        <v>1854</v>
      </c>
      <c r="B2925" s="99" t="s">
        <v>357</v>
      </c>
      <c r="C2925" s="127" t="s">
        <v>1861</v>
      </c>
      <c r="D2925" s="288">
        <v>42648</v>
      </c>
      <c r="E2925" s="301">
        <v>7.6</v>
      </c>
      <c r="F2925" s="315">
        <v>50000</v>
      </c>
      <c r="G2925" s="316">
        <v>380000</v>
      </c>
      <c r="H2925" s="306">
        <v>0</v>
      </c>
      <c r="I2925" s="301">
        <v>0</v>
      </c>
      <c r="J2925" s="333">
        <v>50000</v>
      </c>
      <c r="K2925" s="289">
        <v>380000</v>
      </c>
    </row>
    <row r="2926" spans="1:11" s="15" customFormat="1" outlineLevel="2" x14ac:dyDescent="0.3">
      <c r="A2926" s="98" t="s">
        <v>1854</v>
      </c>
      <c r="B2926" s="99" t="s">
        <v>357</v>
      </c>
      <c r="C2926" s="127" t="s">
        <v>1862</v>
      </c>
      <c r="D2926" s="288">
        <v>42650</v>
      </c>
      <c r="E2926" s="301">
        <v>7.52</v>
      </c>
      <c r="F2926" s="315">
        <v>200000</v>
      </c>
      <c r="G2926" s="316">
        <v>1504000</v>
      </c>
      <c r="H2926" s="306">
        <v>0</v>
      </c>
      <c r="I2926" s="301">
        <v>0</v>
      </c>
      <c r="J2926" s="333">
        <v>200000</v>
      </c>
      <c r="K2926" s="289">
        <v>1504000</v>
      </c>
    </row>
    <row r="2927" spans="1:11" s="15" customFormat="1" outlineLevel="2" x14ac:dyDescent="0.3">
      <c r="A2927" s="98" t="s">
        <v>1854</v>
      </c>
      <c r="B2927" s="99" t="s">
        <v>357</v>
      </c>
      <c r="C2927" s="127" t="s">
        <v>1862</v>
      </c>
      <c r="D2927" s="288">
        <v>42650</v>
      </c>
      <c r="E2927" s="301">
        <v>7.54</v>
      </c>
      <c r="F2927" s="315">
        <v>1996000</v>
      </c>
      <c r="G2927" s="316">
        <v>15049840</v>
      </c>
      <c r="H2927" s="306">
        <v>0</v>
      </c>
      <c r="I2927" s="301">
        <v>0</v>
      </c>
      <c r="J2927" s="333">
        <v>1996000</v>
      </c>
      <c r="K2927" s="289">
        <v>15049840</v>
      </c>
    </row>
    <row r="2928" spans="1:11" s="15" customFormat="1" outlineLevel="2" x14ac:dyDescent="0.3">
      <c r="A2928" s="98" t="s">
        <v>1854</v>
      </c>
      <c r="B2928" s="99" t="s">
        <v>357</v>
      </c>
      <c r="C2928" s="127" t="s">
        <v>1861</v>
      </c>
      <c r="D2928" s="288">
        <v>42661</v>
      </c>
      <c r="E2928" s="301">
        <v>7.67</v>
      </c>
      <c r="F2928" s="315">
        <v>0</v>
      </c>
      <c r="G2928" s="316">
        <v>0</v>
      </c>
      <c r="H2928" s="307">
        <v>10000</v>
      </c>
      <c r="I2928" s="328">
        <v>76700</v>
      </c>
      <c r="J2928" s="333">
        <v>-10000</v>
      </c>
      <c r="K2928" s="289">
        <v>-76700</v>
      </c>
    </row>
    <row r="2929" spans="1:11" s="15" customFormat="1" outlineLevel="2" x14ac:dyDescent="0.3">
      <c r="A2929" s="98" t="s">
        <v>1854</v>
      </c>
      <c r="B2929" s="99" t="s">
        <v>357</v>
      </c>
      <c r="C2929" s="127" t="s">
        <v>1861</v>
      </c>
      <c r="D2929" s="288">
        <v>42661</v>
      </c>
      <c r="E2929" s="301">
        <v>8.01</v>
      </c>
      <c r="F2929" s="315">
        <v>0</v>
      </c>
      <c r="G2929" s="316">
        <v>0</v>
      </c>
      <c r="H2929" s="307">
        <v>50000</v>
      </c>
      <c r="I2929" s="328">
        <v>400500</v>
      </c>
      <c r="J2929" s="333">
        <v>-50000</v>
      </c>
      <c r="K2929" s="289">
        <v>-400500</v>
      </c>
    </row>
    <row r="2930" spans="1:11" s="15" customFormat="1" outlineLevel="2" x14ac:dyDescent="0.3">
      <c r="A2930" s="98" t="s">
        <v>1854</v>
      </c>
      <c r="B2930" s="99" t="s">
        <v>357</v>
      </c>
      <c r="C2930" s="127" t="s">
        <v>1861</v>
      </c>
      <c r="D2930" s="288">
        <v>42676</v>
      </c>
      <c r="E2930" s="301">
        <v>7.96</v>
      </c>
      <c r="F2930" s="315">
        <v>10000</v>
      </c>
      <c r="G2930" s="316">
        <v>79600</v>
      </c>
      <c r="H2930" s="306">
        <v>0</v>
      </c>
      <c r="I2930" s="301">
        <v>0</v>
      </c>
      <c r="J2930" s="333">
        <v>10000</v>
      </c>
      <c r="K2930" s="289">
        <v>79600</v>
      </c>
    </row>
    <row r="2931" spans="1:11" s="15" customFormat="1" outlineLevel="2" x14ac:dyDescent="0.3">
      <c r="A2931" s="98" t="s">
        <v>1854</v>
      </c>
      <c r="B2931" s="99" t="s">
        <v>357</v>
      </c>
      <c r="C2931" s="127" t="s">
        <v>1861</v>
      </c>
      <c r="D2931" s="288">
        <v>42676</v>
      </c>
      <c r="E2931" s="301">
        <v>7.97</v>
      </c>
      <c r="F2931" s="315">
        <v>10000</v>
      </c>
      <c r="G2931" s="316">
        <v>79700</v>
      </c>
      <c r="H2931" s="306">
        <v>0</v>
      </c>
      <c r="I2931" s="301">
        <v>0</v>
      </c>
      <c r="J2931" s="333">
        <v>10000</v>
      </c>
      <c r="K2931" s="289">
        <v>79700</v>
      </c>
    </row>
    <row r="2932" spans="1:11" s="15" customFormat="1" outlineLevel="2" x14ac:dyDescent="0.3">
      <c r="A2932" s="98" t="s">
        <v>1854</v>
      </c>
      <c r="B2932" s="99" t="s">
        <v>357</v>
      </c>
      <c r="C2932" s="127" t="s">
        <v>1861</v>
      </c>
      <c r="D2932" s="288">
        <v>42676</v>
      </c>
      <c r="E2932" s="301">
        <v>8.08</v>
      </c>
      <c r="F2932" s="315">
        <v>15000</v>
      </c>
      <c r="G2932" s="316">
        <v>121200</v>
      </c>
      <c r="H2932" s="306">
        <v>0</v>
      </c>
      <c r="I2932" s="301">
        <v>0</v>
      </c>
      <c r="J2932" s="333">
        <v>15000</v>
      </c>
      <c r="K2932" s="289">
        <v>121200</v>
      </c>
    </row>
    <row r="2933" spans="1:11" s="15" customFormat="1" outlineLevel="2" x14ac:dyDescent="0.3">
      <c r="A2933" s="98" t="s">
        <v>1854</v>
      </c>
      <c r="B2933" s="99" t="s">
        <v>357</v>
      </c>
      <c r="C2933" s="127" t="s">
        <v>1861</v>
      </c>
      <c r="D2933" s="288">
        <v>42676</v>
      </c>
      <c r="E2933" s="301">
        <v>8.15</v>
      </c>
      <c r="F2933" s="315">
        <v>15000</v>
      </c>
      <c r="G2933" s="316">
        <v>122250</v>
      </c>
      <c r="H2933" s="307">
        <v>10000</v>
      </c>
      <c r="I2933" s="328">
        <v>81500</v>
      </c>
      <c r="J2933" s="333">
        <v>5000</v>
      </c>
      <c r="K2933" s="289">
        <v>40750</v>
      </c>
    </row>
    <row r="2934" spans="1:11" s="15" customFormat="1" outlineLevel="2" x14ac:dyDescent="0.3">
      <c r="A2934" s="98" t="s">
        <v>1854</v>
      </c>
      <c r="B2934" s="99" t="s">
        <v>357</v>
      </c>
      <c r="C2934" s="127" t="s">
        <v>1861</v>
      </c>
      <c r="D2934" s="288">
        <v>42676</v>
      </c>
      <c r="E2934" s="301">
        <v>8.16</v>
      </c>
      <c r="F2934" s="315">
        <v>15000</v>
      </c>
      <c r="G2934" s="316">
        <v>122400</v>
      </c>
      <c r="H2934" s="306">
        <v>0</v>
      </c>
      <c r="I2934" s="301">
        <v>0</v>
      </c>
      <c r="J2934" s="333">
        <v>15000</v>
      </c>
      <c r="K2934" s="289">
        <v>122400</v>
      </c>
    </row>
    <row r="2935" spans="1:11" s="15" customFormat="1" outlineLevel="2" x14ac:dyDescent="0.3">
      <c r="A2935" s="98" t="s">
        <v>1854</v>
      </c>
      <c r="B2935" s="99" t="s">
        <v>357</v>
      </c>
      <c r="C2935" s="127" t="s">
        <v>1861</v>
      </c>
      <c r="D2935" s="288">
        <v>42676</v>
      </c>
      <c r="E2935" s="301">
        <v>8.17</v>
      </c>
      <c r="F2935" s="315">
        <v>10000</v>
      </c>
      <c r="G2935" s="316">
        <v>81700</v>
      </c>
      <c r="H2935" s="307">
        <v>10000</v>
      </c>
      <c r="I2935" s="328">
        <v>81700</v>
      </c>
      <c r="J2935" s="336">
        <v>0</v>
      </c>
      <c r="K2935" s="101">
        <v>0</v>
      </c>
    </row>
    <row r="2936" spans="1:11" s="15" customFormat="1" outlineLevel="2" x14ac:dyDescent="0.3">
      <c r="A2936" s="98" t="s">
        <v>1854</v>
      </c>
      <c r="B2936" s="99" t="s">
        <v>357</v>
      </c>
      <c r="C2936" s="127" t="s">
        <v>1861</v>
      </c>
      <c r="D2936" s="288">
        <v>42676</v>
      </c>
      <c r="E2936" s="301">
        <v>8.18</v>
      </c>
      <c r="F2936" s="315">
        <v>10000</v>
      </c>
      <c r="G2936" s="316">
        <v>81800</v>
      </c>
      <c r="H2936" s="306">
        <v>0</v>
      </c>
      <c r="I2936" s="301">
        <v>0</v>
      </c>
      <c r="J2936" s="333">
        <v>10000</v>
      </c>
      <c r="K2936" s="289">
        <v>81800</v>
      </c>
    </row>
    <row r="2937" spans="1:11" s="15" customFormat="1" outlineLevel="2" x14ac:dyDescent="0.3">
      <c r="A2937" s="98" t="s">
        <v>1854</v>
      </c>
      <c r="B2937" s="99" t="s">
        <v>357</v>
      </c>
      <c r="C2937" s="127" t="s">
        <v>1861</v>
      </c>
      <c r="D2937" s="288">
        <v>42676</v>
      </c>
      <c r="E2937" s="301">
        <v>8.1999999999999993</v>
      </c>
      <c r="F2937" s="315">
        <v>10000</v>
      </c>
      <c r="G2937" s="316">
        <v>82000</v>
      </c>
      <c r="H2937" s="306">
        <v>0</v>
      </c>
      <c r="I2937" s="301">
        <v>0</v>
      </c>
      <c r="J2937" s="333">
        <v>10000</v>
      </c>
      <c r="K2937" s="289">
        <v>82000</v>
      </c>
    </row>
    <row r="2938" spans="1:11" s="15" customFormat="1" outlineLevel="2" x14ac:dyDescent="0.3">
      <c r="A2938" s="98" t="s">
        <v>1854</v>
      </c>
      <c r="B2938" s="99" t="s">
        <v>357</v>
      </c>
      <c r="C2938" s="127" t="s">
        <v>1861</v>
      </c>
      <c r="D2938" s="288">
        <v>42678</v>
      </c>
      <c r="E2938" s="301">
        <v>8.23</v>
      </c>
      <c r="F2938" s="315">
        <v>0</v>
      </c>
      <c r="G2938" s="316">
        <v>0</v>
      </c>
      <c r="H2938" s="307">
        <v>5000</v>
      </c>
      <c r="I2938" s="328">
        <v>41150</v>
      </c>
      <c r="J2938" s="333">
        <v>-5000</v>
      </c>
      <c r="K2938" s="289">
        <v>-41150</v>
      </c>
    </row>
    <row r="2939" spans="1:11" s="15" customFormat="1" outlineLevel="2" x14ac:dyDescent="0.3">
      <c r="A2939" s="98" t="s">
        <v>1854</v>
      </c>
      <c r="B2939" s="99" t="s">
        <v>357</v>
      </c>
      <c r="C2939" s="127" t="s">
        <v>1861</v>
      </c>
      <c r="D2939" s="288">
        <v>42678</v>
      </c>
      <c r="E2939" s="301">
        <v>8.2899999999999991</v>
      </c>
      <c r="F2939" s="315">
        <v>0</v>
      </c>
      <c r="G2939" s="316">
        <v>0</v>
      </c>
      <c r="H2939" s="307">
        <v>10000</v>
      </c>
      <c r="I2939" s="328">
        <v>82900</v>
      </c>
      <c r="J2939" s="333">
        <v>-10000</v>
      </c>
      <c r="K2939" s="289">
        <v>-82900</v>
      </c>
    </row>
    <row r="2940" spans="1:11" s="15" customFormat="1" outlineLevel="2" x14ac:dyDescent="0.3">
      <c r="A2940" s="98" t="s">
        <v>1854</v>
      </c>
      <c r="B2940" s="99" t="s">
        <v>357</v>
      </c>
      <c r="C2940" s="127" t="s">
        <v>1861</v>
      </c>
      <c r="D2940" s="288">
        <v>42682</v>
      </c>
      <c r="E2940" s="301">
        <v>8.58</v>
      </c>
      <c r="F2940" s="315">
        <v>0</v>
      </c>
      <c r="G2940" s="316">
        <v>0</v>
      </c>
      <c r="H2940" s="307">
        <v>10000</v>
      </c>
      <c r="I2940" s="328">
        <v>85800</v>
      </c>
      <c r="J2940" s="333">
        <v>-10000</v>
      </c>
      <c r="K2940" s="289">
        <v>-85800</v>
      </c>
    </row>
    <row r="2941" spans="1:11" s="15" customFormat="1" outlineLevel="2" x14ac:dyDescent="0.3">
      <c r="A2941" s="98" t="s">
        <v>1854</v>
      </c>
      <c r="B2941" s="99" t="s">
        <v>357</v>
      </c>
      <c r="C2941" s="127" t="s">
        <v>1861</v>
      </c>
      <c r="D2941" s="288">
        <v>42682</v>
      </c>
      <c r="E2941" s="301">
        <v>8.6</v>
      </c>
      <c r="F2941" s="315">
        <v>0</v>
      </c>
      <c r="G2941" s="316">
        <v>0</v>
      </c>
      <c r="H2941" s="307">
        <v>20000</v>
      </c>
      <c r="I2941" s="328">
        <v>172000</v>
      </c>
      <c r="J2941" s="333">
        <v>-20000</v>
      </c>
      <c r="K2941" s="289">
        <v>-172000</v>
      </c>
    </row>
    <row r="2942" spans="1:11" s="15" customFormat="1" outlineLevel="2" x14ac:dyDescent="0.3">
      <c r="A2942" s="98" t="s">
        <v>1854</v>
      </c>
      <c r="B2942" s="99" t="s">
        <v>357</v>
      </c>
      <c r="C2942" s="127" t="s">
        <v>1862</v>
      </c>
      <c r="D2942" s="288">
        <v>42683</v>
      </c>
      <c r="E2942" s="301">
        <v>8.4700000000000006</v>
      </c>
      <c r="F2942" s="315">
        <v>0</v>
      </c>
      <c r="G2942" s="316">
        <v>0</v>
      </c>
      <c r="H2942" s="307">
        <v>50000</v>
      </c>
      <c r="I2942" s="328">
        <v>423500</v>
      </c>
      <c r="J2942" s="333">
        <v>-50000</v>
      </c>
      <c r="K2942" s="289">
        <v>-423500</v>
      </c>
    </row>
    <row r="2943" spans="1:11" s="15" customFormat="1" outlineLevel="2" x14ac:dyDescent="0.3">
      <c r="A2943" s="98" t="s">
        <v>1854</v>
      </c>
      <c r="B2943" s="99" t="s">
        <v>357</v>
      </c>
      <c r="C2943" s="127" t="s">
        <v>1861</v>
      </c>
      <c r="D2943" s="288">
        <v>42684</v>
      </c>
      <c r="E2943" s="301">
        <v>9</v>
      </c>
      <c r="F2943" s="315">
        <v>0</v>
      </c>
      <c r="G2943" s="316">
        <v>0</v>
      </c>
      <c r="H2943" s="307">
        <v>30000</v>
      </c>
      <c r="I2943" s="328">
        <v>270000</v>
      </c>
      <c r="J2943" s="333">
        <v>-30000</v>
      </c>
      <c r="K2943" s="289">
        <v>-270000</v>
      </c>
    </row>
    <row r="2944" spans="1:11" s="15" customFormat="1" outlineLevel="2" x14ac:dyDescent="0.3">
      <c r="A2944" s="98" t="s">
        <v>1854</v>
      </c>
      <c r="B2944" s="99" t="s">
        <v>357</v>
      </c>
      <c r="C2944" s="127" t="s">
        <v>1861</v>
      </c>
      <c r="D2944" s="288">
        <v>42685</v>
      </c>
      <c r="E2944" s="301">
        <v>8.8000000000000007</v>
      </c>
      <c r="F2944" s="315">
        <v>15000</v>
      </c>
      <c r="G2944" s="316">
        <v>132000</v>
      </c>
      <c r="H2944" s="306">
        <v>0</v>
      </c>
      <c r="I2944" s="301">
        <v>0</v>
      </c>
      <c r="J2944" s="333">
        <v>15000</v>
      </c>
      <c r="K2944" s="289">
        <v>132000</v>
      </c>
    </row>
    <row r="2945" spans="1:11" s="15" customFormat="1" outlineLevel="2" x14ac:dyDescent="0.3">
      <c r="A2945" s="98" t="s">
        <v>1854</v>
      </c>
      <c r="B2945" s="99" t="s">
        <v>357</v>
      </c>
      <c r="C2945" s="127" t="s">
        <v>1861</v>
      </c>
      <c r="D2945" s="288">
        <v>42685</v>
      </c>
      <c r="E2945" s="301">
        <v>8.81</v>
      </c>
      <c r="F2945" s="315">
        <v>38000</v>
      </c>
      <c r="G2945" s="316">
        <v>334780</v>
      </c>
      <c r="H2945" s="306">
        <v>0</v>
      </c>
      <c r="I2945" s="301">
        <v>0</v>
      </c>
      <c r="J2945" s="333">
        <v>38000</v>
      </c>
      <c r="K2945" s="289">
        <v>334780</v>
      </c>
    </row>
    <row r="2946" spans="1:11" s="15" customFormat="1" outlineLevel="2" x14ac:dyDescent="0.3">
      <c r="A2946" s="98" t="s">
        <v>1854</v>
      </c>
      <c r="B2946" s="99" t="s">
        <v>357</v>
      </c>
      <c r="C2946" s="127" t="s">
        <v>1861</v>
      </c>
      <c r="D2946" s="288">
        <v>42685</v>
      </c>
      <c r="E2946" s="301">
        <v>8.82</v>
      </c>
      <c r="F2946" s="315">
        <v>7000</v>
      </c>
      <c r="G2946" s="316">
        <v>61740</v>
      </c>
      <c r="H2946" s="306">
        <v>0</v>
      </c>
      <c r="I2946" s="301">
        <v>0</v>
      </c>
      <c r="J2946" s="333">
        <v>7000</v>
      </c>
      <c r="K2946" s="289">
        <v>61740</v>
      </c>
    </row>
    <row r="2947" spans="1:11" s="15" customFormat="1" outlineLevel="2" x14ac:dyDescent="0.3">
      <c r="A2947" s="98" t="s">
        <v>1854</v>
      </c>
      <c r="B2947" s="99" t="s">
        <v>357</v>
      </c>
      <c r="C2947" s="127" t="s">
        <v>1862</v>
      </c>
      <c r="D2947" s="288">
        <v>42690</v>
      </c>
      <c r="E2947" s="301">
        <v>9.33</v>
      </c>
      <c r="F2947" s="315">
        <v>0</v>
      </c>
      <c r="G2947" s="316">
        <v>0</v>
      </c>
      <c r="H2947" s="307">
        <v>50000</v>
      </c>
      <c r="I2947" s="328">
        <v>466500</v>
      </c>
      <c r="J2947" s="333">
        <v>-50000</v>
      </c>
      <c r="K2947" s="289">
        <v>-466500</v>
      </c>
    </row>
    <row r="2948" spans="1:11" s="15" customFormat="1" outlineLevel="2" x14ac:dyDescent="0.3">
      <c r="A2948" s="98" t="s">
        <v>1854</v>
      </c>
      <c r="B2948" s="99" t="s">
        <v>357</v>
      </c>
      <c r="C2948" s="127" t="s">
        <v>1862</v>
      </c>
      <c r="D2948" s="288">
        <v>42696</v>
      </c>
      <c r="E2948" s="301">
        <v>9.51</v>
      </c>
      <c r="F2948" s="315">
        <v>0</v>
      </c>
      <c r="G2948" s="316">
        <v>0</v>
      </c>
      <c r="H2948" s="307">
        <v>50000</v>
      </c>
      <c r="I2948" s="328">
        <v>475500</v>
      </c>
      <c r="J2948" s="333">
        <v>-50000</v>
      </c>
      <c r="K2948" s="289">
        <v>-475500</v>
      </c>
    </row>
    <row r="2949" spans="1:11" s="15" customFormat="1" outlineLevel="2" x14ac:dyDescent="0.3">
      <c r="A2949" s="98" t="s">
        <v>1854</v>
      </c>
      <c r="B2949" s="99" t="s">
        <v>357</v>
      </c>
      <c r="C2949" s="127" t="s">
        <v>1862</v>
      </c>
      <c r="D2949" s="288">
        <v>42697</v>
      </c>
      <c r="E2949" s="301">
        <v>9.44</v>
      </c>
      <c r="F2949" s="315">
        <v>0</v>
      </c>
      <c r="G2949" s="316">
        <v>0</v>
      </c>
      <c r="H2949" s="307">
        <v>50000</v>
      </c>
      <c r="I2949" s="328">
        <v>472000</v>
      </c>
      <c r="J2949" s="333">
        <v>-50000</v>
      </c>
      <c r="K2949" s="289">
        <v>-472000</v>
      </c>
    </row>
    <row r="2950" spans="1:11" s="15" customFormat="1" outlineLevel="2" x14ac:dyDescent="0.3">
      <c r="A2950" s="98" t="s">
        <v>1854</v>
      </c>
      <c r="B2950" s="99" t="s">
        <v>357</v>
      </c>
      <c r="C2950" s="127" t="s">
        <v>1862</v>
      </c>
      <c r="D2950" s="288">
        <v>42704</v>
      </c>
      <c r="E2950" s="301">
        <v>9.7200000000000006</v>
      </c>
      <c r="F2950" s="315">
        <v>0</v>
      </c>
      <c r="G2950" s="316">
        <v>0</v>
      </c>
      <c r="H2950" s="307">
        <v>50000</v>
      </c>
      <c r="I2950" s="328">
        <v>486000</v>
      </c>
      <c r="J2950" s="333">
        <v>-50000</v>
      </c>
      <c r="K2950" s="289">
        <v>-486000</v>
      </c>
    </row>
    <row r="2951" spans="1:11" s="15" customFormat="1" outlineLevel="2" x14ac:dyDescent="0.3">
      <c r="A2951" s="98" t="s">
        <v>1854</v>
      </c>
      <c r="B2951" s="99" t="s">
        <v>357</v>
      </c>
      <c r="C2951" s="127" t="s">
        <v>1862</v>
      </c>
      <c r="D2951" s="288">
        <v>42704</v>
      </c>
      <c r="E2951" s="301">
        <v>9.74</v>
      </c>
      <c r="F2951" s="315">
        <v>50000</v>
      </c>
      <c r="G2951" s="316">
        <v>487000</v>
      </c>
      <c r="H2951" s="306">
        <v>0</v>
      </c>
      <c r="I2951" s="301">
        <v>0</v>
      </c>
      <c r="J2951" s="333">
        <v>50000</v>
      </c>
      <c r="K2951" s="289">
        <v>487000</v>
      </c>
    </row>
    <row r="2952" spans="1:11" s="15" customFormat="1" outlineLevel="2" x14ac:dyDescent="0.3">
      <c r="A2952" s="98" t="s">
        <v>1854</v>
      </c>
      <c r="B2952" s="99" t="s">
        <v>357</v>
      </c>
      <c r="C2952" s="127" t="s">
        <v>1862</v>
      </c>
      <c r="D2952" s="288">
        <v>42705</v>
      </c>
      <c r="E2952" s="301">
        <v>9.7200000000000006</v>
      </c>
      <c r="F2952" s="315">
        <v>0</v>
      </c>
      <c r="G2952" s="316">
        <v>0</v>
      </c>
      <c r="H2952" s="307">
        <v>50000</v>
      </c>
      <c r="I2952" s="328">
        <v>486000</v>
      </c>
      <c r="J2952" s="333">
        <v>-50000</v>
      </c>
      <c r="K2952" s="289">
        <v>-486000</v>
      </c>
    </row>
    <row r="2953" spans="1:11" s="15" customFormat="1" outlineLevel="2" x14ac:dyDescent="0.3">
      <c r="A2953" s="98" t="s">
        <v>1854</v>
      </c>
      <c r="B2953" s="99" t="s">
        <v>357</v>
      </c>
      <c r="C2953" s="127" t="s">
        <v>1862</v>
      </c>
      <c r="D2953" s="288">
        <v>42709</v>
      </c>
      <c r="E2953" s="301">
        <v>9.56</v>
      </c>
      <c r="F2953" s="315">
        <v>0</v>
      </c>
      <c r="G2953" s="316">
        <v>0</v>
      </c>
      <c r="H2953" s="307">
        <v>3000</v>
      </c>
      <c r="I2953" s="328">
        <v>28680</v>
      </c>
      <c r="J2953" s="333">
        <v>-3000</v>
      </c>
      <c r="K2953" s="289">
        <v>-28680</v>
      </c>
    </row>
    <row r="2954" spans="1:11" s="15" customFormat="1" outlineLevel="2" x14ac:dyDescent="0.3">
      <c r="A2954" s="98" t="s">
        <v>1854</v>
      </c>
      <c r="B2954" s="99" t="s">
        <v>357</v>
      </c>
      <c r="C2954" s="127" t="s">
        <v>1862</v>
      </c>
      <c r="D2954" s="288">
        <v>42709</v>
      </c>
      <c r="E2954" s="301">
        <v>9.61</v>
      </c>
      <c r="F2954" s="315">
        <v>0</v>
      </c>
      <c r="G2954" s="316">
        <v>0</v>
      </c>
      <c r="H2954" s="307">
        <v>138000</v>
      </c>
      <c r="I2954" s="328">
        <v>1326180</v>
      </c>
      <c r="J2954" s="333">
        <v>-138000</v>
      </c>
      <c r="K2954" s="289">
        <v>-1326180</v>
      </c>
    </row>
    <row r="2955" spans="1:11" s="15" customFormat="1" outlineLevel="2" x14ac:dyDescent="0.3">
      <c r="A2955" s="98" t="s">
        <v>1854</v>
      </c>
      <c r="B2955" s="99" t="s">
        <v>357</v>
      </c>
      <c r="C2955" s="127" t="s">
        <v>1862</v>
      </c>
      <c r="D2955" s="288">
        <v>42709</v>
      </c>
      <c r="E2955" s="301">
        <v>9.6300000000000008</v>
      </c>
      <c r="F2955" s="315">
        <v>0</v>
      </c>
      <c r="G2955" s="316">
        <v>0</v>
      </c>
      <c r="H2955" s="307">
        <v>9000</v>
      </c>
      <c r="I2955" s="328">
        <v>86670</v>
      </c>
      <c r="J2955" s="333">
        <v>-9000</v>
      </c>
      <c r="K2955" s="289">
        <v>-86670</v>
      </c>
    </row>
    <row r="2956" spans="1:11" s="15" customFormat="1" outlineLevel="2" x14ac:dyDescent="0.3">
      <c r="A2956" s="98" t="s">
        <v>1854</v>
      </c>
      <c r="B2956" s="99" t="s">
        <v>357</v>
      </c>
      <c r="C2956" s="127" t="s">
        <v>1861</v>
      </c>
      <c r="D2956" s="288">
        <v>42752</v>
      </c>
      <c r="E2956" s="301">
        <v>12.8</v>
      </c>
      <c r="F2956" s="315">
        <v>32000</v>
      </c>
      <c r="G2956" s="316">
        <v>409600</v>
      </c>
      <c r="H2956" s="306">
        <v>0</v>
      </c>
      <c r="I2956" s="301">
        <v>0</v>
      </c>
      <c r="J2956" s="333">
        <v>32000</v>
      </c>
      <c r="K2956" s="289">
        <v>409600</v>
      </c>
    </row>
    <row r="2957" spans="1:11" s="15" customFormat="1" outlineLevel="2" x14ac:dyDescent="0.3">
      <c r="A2957" s="98" t="s">
        <v>1854</v>
      </c>
      <c r="B2957" s="99" t="s">
        <v>357</v>
      </c>
      <c r="C2957" s="127" t="s">
        <v>1861</v>
      </c>
      <c r="D2957" s="288">
        <v>42752</v>
      </c>
      <c r="E2957" s="301">
        <v>12.85</v>
      </c>
      <c r="F2957" s="315">
        <v>81000</v>
      </c>
      <c r="G2957" s="316">
        <v>1040850</v>
      </c>
      <c r="H2957" s="306">
        <v>0</v>
      </c>
      <c r="I2957" s="301">
        <v>0</v>
      </c>
      <c r="J2957" s="333">
        <v>81000</v>
      </c>
      <c r="K2957" s="289">
        <v>1040850</v>
      </c>
    </row>
    <row r="2958" spans="1:11" s="15" customFormat="1" outlineLevel="2" x14ac:dyDescent="0.3">
      <c r="A2958" s="98" t="s">
        <v>1854</v>
      </c>
      <c r="B2958" s="99" t="s">
        <v>357</v>
      </c>
      <c r="C2958" s="127" t="s">
        <v>1861</v>
      </c>
      <c r="D2958" s="288">
        <v>42752</v>
      </c>
      <c r="E2958" s="301">
        <v>13</v>
      </c>
      <c r="F2958" s="315">
        <v>0</v>
      </c>
      <c r="G2958" s="316">
        <v>0</v>
      </c>
      <c r="H2958" s="307">
        <v>20000</v>
      </c>
      <c r="I2958" s="328">
        <v>260000</v>
      </c>
      <c r="J2958" s="333">
        <v>-20000</v>
      </c>
      <c r="K2958" s="289">
        <v>-260000</v>
      </c>
    </row>
    <row r="2959" spans="1:11" s="15" customFormat="1" outlineLevel="2" x14ac:dyDescent="0.3">
      <c r="A2959" s="98" t="s">
        <v>1854</v>
      </c>
      <c r="B2959" s="99" t="s">
        <v>357</v>
      </c>
      <c r="C2959" s="127" t="s">
        <v>1862</v>
      </c>
      <c r="D2959" s="288">
        <v>42752</v>
      </c>
      <c r="E2959" s="301">
        <v>12.7</v>
      </c>
      <c r="F2959" s="315">
        <v>0</v>
      </c>
      <c r="G2959" s="316">
        <v>0</v>
      </c>
      <c r="H2959" s="307">
        <v>2065000</v>
      </c>
      <c r="I2959" s="328">
        <v>26225500</v>
      </c>
      <c r="J2959" s="333">
        <v>-2065000</v>
      </c>
      <c r="K2959" s="289">
        <v>-26225500</v>
      </c>
    </row>
    <row r="2960" spans="1:11" s="15" customFormat="1" outlineLevel="2" x14ac:dyDescent="0.3">
      <c r="A2960" s="98" t="s">
        <v>1854</v>
      </c>
      <c r="B2960" s="99" t="s">
        <v>357</v>
      </c>
      <c r="C2960" s="127" t="s">
        <v>1861</v>
      </c>
      <c r="D2960" s="288">
        <v>42753</v>
      </c>
      <c r="E2960" s="301">
        <v>13.05</v>
      </c>
      <c r="F2960" s="315">
        <v>8000</v>
      </c>
      <c r="G2960" s="316">
        <v>104400</v>
      </c>
      <c r="H2960" s="306">
        <v>0</v>
      </c>
      <c r="I2960" s="301">
        <v>0</v>
      </c>
      <c r="J2960" s="333">
        <v>8000</v>
      </c>
      <c r="K2960" s="289">
        <v>104400</v>
      </c>
    </row>
    <row r="2961" spans="1:11" s="15" customFormat="1" outlineLevel="2" x14ac:dyDescent="0.3">
      <c r="A2961" s="98" t="s">
        <v>1854</v>
      </c>
      <c r="B2961" s="99" t="s">
        <v>357</v>
      </c>
      <c r="C2961" s="127" t="s">
        <v>1861</v>
      </c>
      <c r="D2961" s="288">
        <v>42753</v>
      </c>
      <c r="E2961" s="301">
        <v>13.2</v>
      </c>
      <c r="F2961" s="315">
        <v>0</v>
      </c>
      <c r="G2961" s="316">
        <v>0</v>
      </c>
      <c r="H2961" s="307">
        <v>20000</v>
      </c>
      <c r="I2961" s="328">
        <v>264000</v>
      </c>
      <c r="J2961" s="333">
        <v>-20000</v>
      </c>
      <c r="K2961" s="289">
        <v>-264000</v>
      </c>
    </row>
    <row r="2962" spans="1:11" s="15" customFormat="1" outlineLevel="2" x14ac:dyDescent="0.3">
      <c r="A2962" s="98" t="s">
        <v>1854</v>
      </c>
      <c r="B2962" s="99" t="s">
        <v>357</v>
      </c>
      <c r="C2962" s="127" t="s">
        <v>1861</v>
      </c>
      <c r="D2962" s="288">
        <v>42754</v>
      </c>
      <c r="E2962" s="301">
        <v>14.05</v>
      </c>
      <c r="F2962" s="315">
        <v>0</v>
      </c>
      <c r="G2962" s="316">
        <v>0</v>
      </c>
      <c r="H2962" s="307">
        <v>15000</v>
      </c>
      <c r="I2962" s="328">
        <v>210750</v>
      </c>
      <c r="J2962" s="333">
        <v>-15000</v>
      </c>
      <c r="K2962" s="289">
        <v>-210750</v>
      </c>
    </row>
    <row r="2963" spans="1:11" s="15" customFormat="1" outlineLevel="2" x14ac:dyDescent="0.3">
      <c r="A2963" s="98" t="s">
        <v>1854</v>
      </c>
      <c r="B2963" s="99" t="s">
        <v>357</v>
      </c>
      <c r="C2963" s="127" t="s">
        <v>1861</v>
      </c>
      <c r="D2963" s="288">
        <v>42754</v>
      </c>
      <c r="E2963" s="301">
        <v>14.2</v>
      </c>
      <c r="F2963" s="315">
        <v>0</v>
      </c>
      <c r="G2963" s="316">
        <v>0</v>
      </c>
      <c r="H2963" s="307">
        <v>5000</v>
      </c>
      <c r="I2963" s="328">
        <v>71000</v>
      </c>
      <c r="J2963" s="333">
        <v>-5000</v>
      </c>
      <c r="K2963" s="289">
        <v>-71000</v>
      </c>
    </row>
    <row r="2964" spans="1:11" s="15" customFormat="1" outlineLevel="2" x14ac:dyDescent="0.3">
      <c r="A2964" s="98" t="s">
        <v>1854</v>
      </c>
      <c r="B2964" s="99" t="s">
        <v>357</v>
      </c>
      <c r="C2964" s="127" t="s">
        <v>1862</v>
      </c>
      <c r="D2964" s="288">
        <v>42755</v>
      </c>
      <c r="E2964" s="301">
        <v>13.9</v>
      </c>
      <c r="F2964" s="315">
        <v>10000</v>
      </c>
      <c r="G2964" s="316">
        <v>139000</v>
      </c>
      <c r="H2964" s="306">
        <v>0</v>
      </c>
      <c r="I2964" s="301">
        <v>0</v>
      </c>
      <c r="J2964" s="333">
        <v>10000</v>
      </c>
      <c r="K2964" s="289">
        <v>139000</v>
      </c>
    </row>
    <row r="2965" spans="1:11" s="15" customFormat="1" outlineLevel="2" x14ac:dyDescent="0.3">
      <c r="A2965" s="98" t="s">
        <v>1854</v>
      </c>
      <c r="B2965" s="99" t="s">
        <v>357</v>
      </c>
      <c r="C2965" s="127" t="s">
        <v>1861</v>
      </c>
      <c r="D2965" s="288">
        <v>42758</v>
      </c>
      <c r="E2965" s="301">
        <v>15.25</v>
      </c>
      <c r="F2965" s="315">
        <v>20000</v>
      </c>
      <c r="G2965" s="316">
        <v>305000</v>
      </c>
      <c r="H2965" s="306">
        <v>0</v>
      </c>
      <c r="I2965" s="301">
        <v>0</v>
      </c>
      <c r="J2965" s="333">
        <v>20000</v>
      </c>
      <c r="K2965" s="289">
        <v>305000</v>
      </c>
    </row>
    <row r="2966" spans="1:11" s="15" customFormat="1" outlineLevel="2" x14ac:dyDescent="0.3">
      <c r="A2966" s="98" t="s">
        <v>1854</v>
      </c>
      <c r="B2966" s="99" t="s">
        <v>357</v>
      </c>
      <c r="C2966" s="127" t="s">
        <v>1862</v>
      </c>
      <c r="D2966" s="288">
        <v>42758</v>
      </c>
      <c r="E2966" s="301">
        <v>15.25</v>
      </c>
      <c r="F2966" s="315">
        <v>0</v>
      </c>
      <c r="G2966" s="316">
        <v>0</v>
      </c>
      <c r="H2966" s="307">
        <v>10000</v>
      </c>
      <c r="I2966" s="328">
        <v>152500</v>
      </c>
      <c r="J2966" s="333">
        <v>-10000</v>
      </c>
      <c r="K2966" s="289">
        <v>-152500</v>
      </c>
    </row>
    <row r="2967" spans="1:11" s="15" customFormat="1" outlineLevel="2" x14ac:dyDescent="0.3">
      <c r="A2967" s="98" t="s">
        <v>1854</v>
      </c>
      <c r="B2967" s="99" t="s">
        <v>357</v>
      </c>
      <c r="C2967" s="127" t="s">
        <v>1861</v>
      </c>
      <c r="D2967" s="288">
        <v>42759</v>
      </c>
      <c r="E2967" s="301">
        <v>15.7</v>
      </c>
      <c r="F2967" s="315">
        <v>0</v>
      </c>
      <c r="G2967" s="316">
        <v>0</v>
      </c>
      <c r="H2967" s="307">
        <v>10000</v>
      </c>
      <c r="I2967" s="328">
        <v>157000</v>
      </c>
      <c r="J2967" s="333">
        <v>-10000</v>
      </c>
      <c r="K2967" s="289">
        <v>-157000</v>
      </c>
    </row>
    <row r="2968" spans="1:11" s="15" customFormat="1" outlineLevel="2" x14ac:dyDescent="0.3">
      <c r="A2968" s="98" t="s">
        <v>1854</v>
      </c>
      <c r="B2968" s="99" t="s">
        <v>357</v>
      </c>
      <c r="C2968" s="127" t="s">
        <v>1861</v>
      </c>
      <c r="D2968" s="288">
        <v>42759</v>
      </c>
      <c r="E2968" s="301">
        <v>15.8</v>
      </c>
      <c r="F2968" s="315">
        <v>0</v>
      </c>
      <c r="G2968" s="316">
        <v>0</v>
      </c>
      <c r="H2968" s="307">
        <v>10000</v>
      </c>
      <c r="I2968" s="328">
        <v>158000</v>
      </c>
      <c r="J2968" s="333">
        <v>-10000</v>
      </c>
      <c r="K2968" s="289">
        <v>-158000</v>
      </c>
    </row>
    <row r="2969" spans="1:11" s="15" customFormat="1" outlineLevel="2" x14ac:dyDescent="0.3">
      <c r="A2969" s="98" t="s">
        <v>1854</v>
      </c>
      <c r="B2969" s="99" t="s">
        <v>357</v>
      </c>
      <c r="C2969" s="127" t="s">
        <v>1861</v>
      </c>
      <c r="D2969" s="288">
        <v>42759</v>
      </c>
      <c r="E2969" s="301">
        <v>15.9</v>
      </c>
      <c r="F2969" s="315">
        <v>0</v>
      </c>
      <c r="G2969" s="316">
        <v>0</v>
      </c>
      <c r="H2969" s="307">
        <v>10000</v>
      </c>
      <c r="I2969" s="328">
        <v>159000</v>
      </c>
      <c r="J2969" s="333">
        <v>-10000</v>
      </c>
      <c r="K2969" s="289">
        <v>-159000</v>
      </c>
    </row>
    <row r="2970" spans="1:11" s="15" customFormat="1" outlineLevel="2" x14ac:dyDescent="0.3">
      <c r="A2970" s="98" t="s">
        <v>1854</v>
      </c>
      <c r="B2970" s="99" t="s">
        <v>357</v>
      </c>
      <c r="C2970" s="127" t="s">
        <v>1861</v>
      </c>
      <c r="D2970" s="288">
        <v>42759</v>
      </c>
      <c r="E2970" s="301">
        <v>16.05</v>
      </c>
      <c r="F2970" s="315">
        <v>0</v>
      </c>
      <c r="G2970" s="316">
        <v>0</v>
      </c>
      <c r="H2970" s="307">
        <v>10000</v>
      </c>
      <c r="I2970" s="328">
        <v>160500</v>
      </c>
      <c r="J2970" s="333">
        <v>-10000</v>
      </c>
      <c r="K2970" s="289">
        <v>-160500</v>
      </c>
    </row>
    <row r="2971" spans="1:11" s="15" customFormat="1" outlineLevel="2" x14ac:dyDescent="0.3">
      <c r="A2971" s="98" t="s">
        <v>1854</v>
      </c>
      <c r="B2971" s="99" t="s">
        <v>357</v>
      </c>
      <c r="C2971" s="127" t="s">
        <v>1861</v>
      </c>
      <c r="D2971" s="288">
        <v>42759</v>
      </c>
      <c r="E2971" s="301">
        <v>16.100000000000001</v>
      </c>
      <c r="F2971" s="315">
        <v>0</v>
      </c>
      <c r="G2971" s="316">
        <v>0</v>
      </c>
      <c r="H2971" s="307">
        <v>10000</v>
      </c>
      <c r="I2971" s="328">
        <v>161000</v>
      </c>
      <c r="J2971" s="333">
        <v>-10000</v>
      </c>
      <c r="K2971" s="289">
        <v>-161000</v>
      </c>
    </row>
    <row r="2972" spans="1:11" s="15" customFormat="1" outlineLevel="2" x14ac:dyDescent="0.3">
      <c r="A2972" s="98" t="s">
        <v>1854</v>
      </c>
      <c r="B2972" s="99" t="s">
        <v>357</v>
      </c>
      <c r="C2972" s="127" t="s">
        <v>1861</v>
      </c>
      <c r="D2972" s="288">
        <v>42759</v>
      </c>
      <c r="E2972" s="301">
        <v>16.7</v>
      </c>
      <c r="F2972" s="315">
        <v>80000</v>
      </c>
      <c r="G2972" s="316">
        <v>1336000</v>
      </c>
      <c r="H2972" s="306">
        <v>0</v>
      </c>
      <c r="I2972" s="301">
        <v>0</v>
      </c>
      <c r="J2972" s="333">
        <v>80000</v>
      </c>
      <c r="K2972" s="289">
        <v>1336000</v>
      </c>
    </row>
    <row r="2973" spans="1:11" s="15" customFormat="1" outlineLevel="2" x14ac:dyDescent="0.3">
      <c r="A2973" s="98" t="s">
        <v>1854</v>
      </c>
      <c r="B2973" s="99" t="s">
        <v>357</v>
      </c>
      <c r="C2973" s="127" t="s">
        <v>1861</v>
      </c>
      <c r="D2973" s="288">
        <v>42759</v>
      </c>
      <c r="E2973" s="301">
        <v>16.75</v>
      </c>
      <c r="F2973" s="315">
        <v>170000</v>
      </c>
      <c r="G2973" s="316">
        <v>2847500</v>
      </c>
      <c r="H2973" s="306">
        <v>0</v>
      </c>
      <c r="I2973" s="301">
        <v>0</v>
      </c>
      <c r="J2973" s="333">
        <v>170000</v>
      </c>
      <c r="K2973" s="289">
        <v>2847500</v>
      </c>
    </row>
    <row r="2974" spans="1:11" s="15" customFormat="1" outlineLevel="2" x14ac:dyDescent="0.3">
      <c r="A2974" s="98" t="s">
        <v>1854</v>
      </c>
      <c r="B2974" s="99" t="s">
        <v>357</v>
      </c>
      <c r="C2974" s="127" t="s">
        <v>1861</v>
      </c>
      <c r="D2974" s="288">
        <v>42769</v>
      </c>
      <c r="E2974" s="301">
        <v>16.899999999999999</v>
      </c>
      <c r="F2974" s="315">
        <v>20000</v>
      </c>
      <c r="G2974" s="316">
        <v>338000</v>
      </c>
      <c r="H2974" s="306">
        <v>0</v>
      </c>
      <c r="I2974" s="301">
        <v>0</v>
      </c>
      <c r="J2974" s="333">
        <v>20000</v>
      </c>
      <c r="K2974" s="289">
        <v>338000</v>
      </c>
    </row>
    <row r="2975" spans="1:11" s="15" customFormat="1" outlineLevel="2" x14ac:dyDescent="0.3">
      <c r="A2975" s="98" t="s">
        <v>1854</v>
      </c>
      <c r="B2975" s="99" t="s">
        <v>357</v>
      </c>
      <c r="C2975" s="127" t="s">
        <v>1861</v>
      </c>
      <c r="D2975" s="288">
        <v>42769</v>
      </c>
      <c r="E2975" s="301">
        <v>16.95</v>
      </c>
      <c r="F2975" s="315">
        <v>10000</v>
      </c>
      <c r="G2975" s="316">
        <v>169500</v>
      </c>
      <c r="H2975" s="306">
        <v>0</v>
      </c>
      <c r="I2975" s="301">
        <v>0</v>
      </c>
      <c r="J2975" s="333">
        <v>10000</v>
      </c>
      <c r="K2975" s="289">
        <v>169500</v>
      </c>
    </row>
    <row r="2976" spans="1:11" s="15" customFormat="1" outlineLevel="2" x14ac:dyDescent="0.3">
      <c r="A2976" s="98" t="s">
        <v>1854</v>
      </c>
      <c r="B2976" s="99" t="s">
        <v>357</v>
      </c>
      <c r="C2976" s="127" t="s">
        <v>1861</v>
      </c>
      <c r="D2976" s="288">
        <v>42769</v>
      </c>
      <c r="E2976" s="301">
        <v>17.05</v>
      </c>
      <c r="F2976" s="315">
        <v>10000</v>
      </c>
      <c r="G2976" s="316">
        <v>170500</v>
      </c>
      <c r="H2976" s="306">
        <v>0</v>
      </c>
      <c r="I2976" s="301">
        <v>0</v>
      </c>
      <c r="J2976" s="333">
        <v>10000</v>
      </c>
      <c r="K2976" s="289">
        <v>170500</v>
      </c>
    </row>
    <row r="2977" spans="1:11" s="15" customFormat="1" outlineLevel="2" x14ac:dyDescent="0.3">
      <c r="A2977" s="98" t="s">
        <v>1854</v>
      </c>
      <c r="B2977" s="99" t="s">
        <v>357</v>
      </c>
      <c r="C2977" s="127" t="s">
        <v>1861</v>
      </c>
      <c r="D2977" s="288">
        <v>42772</v>
      </c>
      <c r="E2977" s="301">
        <v>17.3</v>
      </c>
      <c r="F2977" s="315">
        <v>5000</v>
      </c>
      <c r="G2977" s="316">
        <v>86500</v>
      </c>
      <c r="H2977" s="306">
        <v>0</v>
      </c>
      <c r="I2977" s="301">
        <v>0</v>
      </c>
      <c r="J2977" s="333">
        <v>5000</v>
      </c>
      <c r="K2977" s="289">
        <v>86500</v>
      </c>
    </row>
    <row r="2978" spans="1:11" s="15" customFormat="1" outlineLevel="2" x14ac:dyDescent="0.3">
      <c r="A2978" s="98" t="s">
        <v>1854</v>
      </c>
      <c r="B2978" s="99" t="s">
        <v>357</v>
      </c>
      <c r="C2978" s="127" t="s">
        <v>1861</v>
      </c>
      <c r="D2978" s="288">
        <v>42772</v>
      </c>
      <c r="E2978" s="301">
        <v>17.55</v>
      </c>
      <c r="F2978" s="315">
        <v>0</v>
      </c>
      <c r="G2978" s="316">
        <v>0</v>
      </c>
      <c r="H2978" s="307">
        <v>25000</v>
      </c>
      <c r="I2978" s="328">
        <v>438750</v>
      </c>
      <c r="J2978" s="333">
        <v>-25000</v>
      </c>
      <c r="K2978" s="289">
        <v>-438750</v>
      </c>
    </row>
    <row r="2979" spans="1:11" s="15" customFormat="1" outlineLevel="2" x14ac:dyDescent="0.3">
      <c r="A2979" s="98" t="s">
        <v>1854</v>
      </c>
      <c r="B2979" s="99" t="s">
        <v>357</v>
      </c>
      <c r="C2979" s="127" t="s">
        <v>1861</v>
      </c>
      <c r="D2979" s="288">
        <v>42772</v>
      </c>
      <c r="E2979" s="301">
        <v>17.8</v>
      </c>
      <c r="F2979" s="315">
        <v>0</v>
      </c>
      <c r="G2979" s="316">
        <v>0</v>
      </c>
      <c r="H2979" s="307">
        <v>20000</v>
      </c>
      <c r="I2979" s="328">
        <v>356000</v>
      </c>
      <c r="J2979" s="333">
        <v>-20000</v>
      </c>
      <c r="K2979" s="289">
        <v>-356000</v>
      </c>
    </row>
    <row r="2980" spans="1:11" s="15" customFormat="1" outlineLevel="2" x14ac:dyDescent="0.3">
      <c r="A2980" s="98" t="s">
        <v>1854</v>
      </c>
      <c r="B2980" s="99" t="s">
        <v>357</v>
      </c>
      <c r="C2980" s="127" t="s">
        <v>1861</v>
      </c>
      <c r="D2980" s="288">
        <v>42773</v>
      </c>
      <c r="E2980" s="301">
        <v>17.75</v>
      </c>
      <c r="F2980" s="315">
        <v>5000</v>
      </c>
      <c r="G2980" s="316">
        <v>88750</v>
      </c>
      <c r="H2980" s="306">
        <v>0</v>
      </c>
      <c r="I2980" s="301">
        <v>0</v>
      </c>
      <c r="J2980" s="333">
        <v>5000</v>
      </c>
      <c r="K2980" s="289">
        <v>88750</v>
      </c>
    </row>
    <row r="2981" spans="1:11" s="15" customFormat="1" outlineLevel="2" x14ac:dyDescent="0.3">
      <c r="A2981" s="98" t="s">
        <v>1854</v>
      </c>
      <c r="B2981" s="99" t="s">
        <v>357</v>
      </c>
      <c r="C2981" s="127" t="s">
        <v>1861</v>
      </c>
      <c r="D2981" s="288">
        <v>42773</v>
      </c>
      <c r="E2981" s="301">
        <v>17.899999999999999</v>
      </c>
      <c r="F2981" s="315">
        <v>5000</v>
      </c>
      <c r="G2981" s="316">
        <v>89500</v>
      </c>
      <c r="H2981" s="306">
        <v>0</v>
      </c>
      <c r="I2981" s="301">
        <v>0</v>
      </c>
      <c r="J2981" s="333">
        <v>5000</v>
      </c>
      <c r="K2981" s="289">
        <v>89500</v>
      </c>
    </row>
    <row r="2982" spans="1:11" s="15" customFormat="1" outlineLevel="2" x14ac:dyDescent="0.3">
      <c r="A2982" s="98" t="s">
        <v>1854</v>
      </c>
      <c r="B2982" s="99" t="s">
        <v>357</v>
      </c>
      <c r="C2982" s="127" t="s">
        <v>1861</v>
      </c>
      <c r="D2982" s="288">
        <v>42773</v>
      </c>
      <c r="E2982" s="301">
        <v>18</v>
      </c>
      <c r="F2982" s="315">
        <v>0</v>
      </c>
      <c r="G2982" s="316">
        <v>0</v>
      </c>
      <c r="H2982" s="307">
        <v>5000</v>
      </c>
      <c r="I2982" s="328">
        <v>90000</v>
      </c>
      <c r="J2982" s="333">
        <v>-5000</v>
      </c>
      <c r="K2982" s="289">
        <v>-90000</v>
      </c>
    </row>
    <row r="2983" spans="1:11" s="15" customFormat="1" outlineLevel="2" x14ac:dyDescent="0.3">
      <c r="A2983" s="98" t="s">
        <v>1854</v>
      </c>
      <c r="B2983" s="99" t="s">
        <v>357</v>
      </c>
      <c r="C2983" s="127" t="s">
        <v>1861</v>
      </c>
      <c r="D2983" s="288">
        <v>42773</v>
      </c>
      <c r="E2983" s="301">
        <v>18.2</v>
      </c>
      <c r="F2983" s="315">
        <v>0</v>
      </c>
      <c r="G2983" s="316">
        <v>0</v>
      </c>
      <c r="H2983" s="307">
        <v>5000</v>
      </c>
      <c r="I2983" s="328">
        <v>91000</v>
      </c>
      <c r="J2983" s="333">
        <v>-5000</v>
      </c>
      <c r="K2983" s="289">
        <v>-91000</v>
      </c>
    </row>
    <row r="2984" spans="1:11" s="15" customFormat="1" outlineLevel="2" x14ac:dyDescent="0.3">
      <c r="A2984" s="98" t="s">
        <v>1854</v>
      </c>
      <c r="B2984" s="99" t="s">
        <v>357</v>
      </c>
      <c r="C2984" s="127" t="s">
        <v>1861</v>
      </c>
      <c r="D2984" s="288">
        <v>42775</v>
      </c>
      <c r="E2984" s="301">
        <v>18.45</v>
      </c>
      <c r="F2984" s="315">
        <v>0</v>
      </c>
      <c r="G2984" s="316">
        <v>0</v>
      </c>
      <c r="H2984" s="307">
        <v>10000</v>
      </c>
      <c r="I2984" s="328">
        <v>184500</v>
      </c>
      <c r="J2984" s="333">
        <v>-10000</v>
      </c>
      <c r="K2984" s="289">
        <v>-184500</v>
      </c>
    </row>
    <row r="2985" spans="1:11" s="15" customFormat="1" outlineLevel="2" x14ac:dyDescent="0.3">
      <c r="A2985" s="98" t="s">
        <v>1854</v>
      </c>
      <c r="B2985" s="99" t="s">
        <v>357</v>
      </c>
      <c r="C2985" s="127" t="s">
        <v>1861</v>
      </c>
      <c r="D2985" s="288">
        <v>42775</v>
      </c>
      <c r="E2985" s="301">
        <v>18.95</v>
      </c>
      <c r="F2985" s="315">
        <v>0</v>
      </c>
      <c r="G2985" s="316">
        <v>0</v>
      </c>
      <c r="H2985" s="307">
        <v>5000</v>
      </c>
      <c r="I2985" s="328">
        <v>94750</v>
      </c>
      <c r="J2985" s="333">
        <v>-5000</v>
      </c>
      <c r="K2985" s="289">
        <v>-94750</v>
      </c>
    </row>
    <row r="2986" spans="1:11" s="15" customFormat="1" outlineLevel="2" x14ac:dyDescent="0.3">
      <c r="A2986" s="98" t="s">
        <v>1854</v>
      </c>
      <c r="B2986" s="99" t="s">
        <v>357</v>
      </c>
      <c r="C2986" s="127" t="s">
        <v>1861</v>
      </c>
      <c r="D2986" s="288">
        <v>42775</v>
      </c>
      <c r="E2986" s="301">
        <v>19</v>
      </c>
      <c r="F2986" s="315">
        <v>0</v>
      </c>
      <c r="G2986" s="316">
        <v>0</v>
      </c>
      <c r="H2986" s="307">
        <v>5000</v>
      </c>
      <c r="I2986" s="328">
        <v>95000</v>
      </c>
      <c r="J2986" s="333">
        <v>-5000</v>
      </c>
      <c r="K2986" s="289">
        <v>-95000</v>
      </c>
    </row>
    <row r="2987" spans="1:11" s="15" customFormat="1" outlineLevel="2" x14ac:dyDescent="0.3">
      <c r="A2987" s="98" t="s">
        <v>1854</v>
      </c>
      <c r="B2987" s="99" t="s">
        <v>357</v>
      </c>
      <c r="C2987" s="127" t="s">
        <v>1861</v>
      </c>
      <c r="D2987" s="288">
        <v>42775</v>
      </c>
      <c r="E2987" s="301">
        <v>19.25</v>
      </c>
      <c r="F2987" s="315">
        <v>0</v>
      </c>
      <c r="G2987" s="316">
        <v>0</v>
      </c>
      <c r="H2987" s="307">
        <v>5000</v>
      </c>
      <c r="I2987" s="328">
        <v>96250</v>
      </c>
      <c r="J2987" s="333">
        <v>-5000</v>
      </c>
      <c r="K2987" s="289">
        <v>-96250</v>
      </c>
    </row>
    <row r="2988" spans="1:11" s="15" customFormat="1" outlineLevel="2" x14ac:dyDescent="0.3">
      <c r="A2988" s="98" t="s">
        <v>1854</v>
      </c>
      <c r="B2988" s="99" t="s">
        <v>357</v>
      </c>
      <c r="C2988" s="127" t="s">
        <v>1861</v>
      </c>
      <c r="D2988" s="288">
        <v>42775</v>
      </c>
      <c r="E2988" s="301">
        <v>19.649999999999999</v>
      </c>
      <c r="F2988" s="315">
        <v>75000</v>
      </c>
      <c r="G2988" s="316">
        <v>1473750</v>
      </c>
      <c r="H2988" s="306">
        <v>0</v>
      </c>
      <c r="I2988" s="301">
        <v>0</v>
      </c>
      <c r="J2988" s="333">
        <v>75000</v>
      </c>
      <c r="K2988" s="289">
        <v>1473750</v>
      </c>
    </row>
    <row r="2989" spans="1:11" s="15" customFormat="1" outlineLevel="2" x14ac:dyDescent="0.3">
      <c r="A2989" s="98" t="s">
        <v>1854</v>
      </c>
      <c r="B2989" s="99" t="s">
        <v>357</v>
      </c>
      <c r="C2989" s="127" t="s">
        <v>1861</v>
      </c>
      <c r="D2989" s="288">
        <v>42776</v>
      </c>
      <c r="E2989" s="301">
        <v>19</v>
      </c>
      <c r="F2989" s="315">
        <v>5000</v>
      </c>
      <c r="G2989" s="316">
        <v>95000</v>
      </c>
      <c r="H2989" s="306">
        <v>0</v>
      </c>
      <c r="I2989" s="301">
        <v>0</v>
      </c>
      <c r="J2989" s="333">
        <v>5000</v>
      </c>
      <c r="K2989" s="289">
        <v>95000</v>
      </c>
    </row>
    <row r="2990" spans="1:11" s="15" customFormat="1" outlineLevel="2" x14ac:dyDescent="0.3">
      <c r="A2990" s="98" t="s">
        <v>1854</v>
      </c>
      <c r="B2990" s="99" t="s">
        <v>357</v>
      </c>
      <c r="C2990" s="127" t="s">
        <v>1861</v>
      </c>
      <c r="D2990" s="288">
        <v>42776</v>
      </c>
      <c r="E2990" s="301">
        <v>19.2</v>
      </c>
      <c r="F2990" s="315">
        <v>10000</v>
      </c>
      <c r="G2990" s="316">
        <v>192000</v>
      </c>
      <c r="H2990" s="306">
        <v>0</v>
      </c>
      <c r="I2990" s="301">
        <v>0</v>
      </c>
      <c r="J2990" s="333">
        <v>10000</v>
      </c>
      <c r="K2990" s="289">
        <v>192000</v>
      </c>
    </row>
    <row r="2991" spans="1:11" s="15" customFormat="1" outlineLevel="2" x14ac:dyDescent="0.3">
      <c r="A2991" s="98" t="s">
        <v>1854</v>
      </c>
      <c r="B2991" s="99" t="s">
        <v>357</v>
      </c>
      <c r="C2991" s="127" t="s">
        <v>1861</v>
      </c>
      <c r="D2991" s="288">
        <v>42776</v>
      </c>
      <c r="E2991" s="301">
        <v>19.25</v>
      </c>
      <c r="F2991" s="315">
        <v>5000</v>
      </c>
      <c r="G2991" s="316">
        <v>96250</v>
      </c>
      <c r="H2991" s="306">
        <v>0</v>
      </c>
      <c r="I2991" s="301">
        <v>0</v>
      </c>
      <c r="J2991" s="333">
        <v>5000</v>
      </c>
      <c r="K2991" s="289">
        <v>96250</v>
      </c>
    </row>
    <row r="2992" spans="1:11" s="15" customFormat="1" outlineLevel="2" x14ac:dyDescent="0.3">
      <c r="A2992" s="98" t="s">
        <v>1854</v>
      </c>
      <c r="B2992" s="99" t="s">
        <v>357</v>
      </c>
      <c r="C2992" s="127" t="s">
        <v>1861</v>
      </c>
      <c r="D2992" s="288">
        <v>42776</v>
      </c>
      <c r="E2992" s="301">
        <v>19.3</v>
      </c>
      <c r="F2992" s="315">
        <v>5000</v>
      </c>
      <c r="G2992" s="316">
        <v>96500</v>
      </c>
      <c r="H2992" s="306">
        <v>0</v>
      </c>
      <c r="I2992" s="301">
        <v>0</v>
      </c>
      <c r="J2992" s="333">
        <v>5000</v>
      </c>
      <c r="K2992" s="289">
        <v>96500</v>
      </c>
    </row>
    <row r="2993" spans="1:11" s="15" customFormat="1" outlineLevel="2" x14ac:dyDescent="0.3">
      <c r="A2993" s="98" t="s">
        <v>1854</v>
      </c>
      <c r="B2993" s="99" t="s">
        <v>357</v>
      </c>
      <c r="C2993" s="127" t="s">
        <v>1861</v>
      </c>
      <c r="D2993" s="288">
        <v>42776</v>
      </c>
      <c r="E2993" s="301">
        <v>19.350000000000001</v>
      </c>
      <c r="F2993" s="315">
        <v>20000</v>
      </c>
      <c r="G2993" s="316">
        <v>387000</v>
      </c>
      <c r="H2993" s="306">
        <v>0</v>
      </c>
      <c r="I2993" s="301">
        <v>0</v>
      </c>
      <c r="J2993" s="333">
        <v>20000</v>
      </c>
      <c r="K2993" s="289">
        <v>387000</v>
      </c>
    </row>
    <row r="2994" spans="1:11" s="15" customFormat="1" outlineLevel="2" x14ac:dyDescent="0.3">
      <c r="A2994" s="98" t="s">
        <v>1854</v>
      </c>
      <c r="B2994" s="99" t="s">
        <v>357</v>
      </c>
      <c r="C2994" s="127" t="s">
        <v>1861</v>
      </c>
      <c r="D2994" s="288">
        <v>42776</v>
      </c>
      <c r="E2994" s="301">
        <v>19.399999999999999</v>
      </c>
      <c r="F2994" s="315">
        <v>15000</v>
      </c>
      <c r="G2994" s="316">
        <v>291000</v>
      </c>
      <c r="H2994" s="306">
        <v>0</v>
      </c>
      <c r="I2994" s="301">
        <v>0</v>
      </c>
      <c r="J2994" s="333">
        <v>15000</v>
      </c>
      <c r="K2994" s="289">
        <v>291000</v>
      </c>
    </row>
    <row r="2995" spans="1:11" s="15" customFormat="1" outlineLevel="2" x14ac:dyDescent="0.3">
      <c r="A2995" s="98" t="s">
        <v>1854</v>
      </c>
      <c r="B2995" s="99" t="s">
        <v>357</v>
      </c>
      <c r="C2995" s="127" t="s">
        <v>1861</v>
      </c>
      <c r="D2995" s="288">
        <v>42776</v>
      </c>
      <c r="E2995" s="301">
        <v>19.649999999999999</v>
      </c>
      <c r="F2995" s="315">
        <v>0</v>
      </c>
      <c r="G2995" s="316">
        <v>0</v>
      </c>
      <c r="H2995" s="307">
        <v>10000</v>
      </c>
      <c r="I2995" s="328">
        <v>196500</v>
      </c>
      <c r="J2995" s="333">
        <v>-10000</v>
      </c>
      <c r="K2995" s="289">
        <v>-196500</v>
      </c>
    </row>
    <row r="2996" spans="1:11" s="15" customFormat="1" outlineLevel="2" x14ac:dyDescent="0.3">
      <c r="A2996" s="98" t="s">
        <v>1854</v>
      </c>
      <c r="B2996" s="99" t="s">
        <v>357</v>
      </c>
      <c r="C2996" s="127" t="s">
        <v>1861</v>
      </c>
      <c r="D2996" s="288">
        <v>42776</v>
      </c>
      <c r="E2996" s="301">
        <v>19.7</v>
      </c>
      <c r="F2996" s="315">
        <v>0</v>
      </c>
      <c r="G2996" s="316">
        <v>0</v>
      </c>
      <c r="H2996" s="307">
        <v>5000</v>
      </c>
      <c r="I2996" s="328">
        <v>98500</v>
      </c>
      <c r="J2996" s="333">
        <v>-5000</v>
      </c>
      <c r="K2996" s="289">
        <v>-98500</v>
      </c>
    </row>
    <row r="2997" spans="1:11" s="15" customFormat="1" outlineLevel="2" x14ac:dyDescent="0.3">
      <c r="A2997" s="98" t="s">
        <v>1854</v>
      </c>
      <c r="B2997" s="99" t="s">
        <v>357</v>
      </c>
      <c r="C2997" s="127" t="s">
        <v>1861</v>
      </c>
      <c r="D2997" s="288">
        <v>42779</v>
      </c>
      <c r="E2997" s="301">
        <v>17.850000000000001</v>
      </c>
      <c r="F2997" s="315">
        <v>0</v>
      </c>
      <c r="G2997" s="316">
        <v>0</v>
      </c>
      <c r="H2997" s="307">
        <v>31000</v>
      </c>
      <c r="I2997" s="328">
        <v>553350</v>
      </c>
      <c r="J2997" s="333">
        <v>-31000</v>
      </c>
      <c r="K2997" s="289">
        <v>-553350</v>
      </c>
    </row>
    <row r="2998" spans="1:11" s="15" customFormat="1" ht="16.8" outlineLevel="2" thickBot="1" x14ac:dyDescent="0.35">
      <c r="A2998" s="98" t="s">
        <v>1854</v>
      </c>
      <c r="B2998" s="99" t="s">
        <v>357</v>
      </c>
      <c r="C2998" s="127" t="s">
        <v>1861</v>
      </c>
      <c r="D2998" s="288">
        <v>42779</v>
      </c>
      <c r="E2998" s="301">
        <v>17.95</v>
      </c>
      <c r="F2998" s="315">
        <v>0</v>
      </c>
      <c r="G2998" s="316">
        <v>0</v>
      </c>
      <c r="H2998" s="307">
        <v>405000</v>
      </c>
      <c r="I2998" s="328">
        <v>7269750</v>
      </c>
      <c r="J2998" s="333">
        <v>-405000</v>
      </c>
      <c r="K2998" s="289">
        <v>-7269750</v>
      </c>
    </row>
    <row r="2999" spans="1:11" s="15" customFormat="1" ht="16.8" outlineLevel="1" thickBot="1" x14ac:dyDescent="0.35">
      <c r="A2999" s="292"/>
      <c r="B2999" s="293" t="s">
        <v>1863</v>
      </c>
      <c r="C2999" s="294"/>
      <c r="D2999" s="295"/>
      <c r="E2999" s="303"/>
      <c r="F2999" s="319">
        <f t="shared" ref="F2999:K2999" si="32">SUBTOTAL(9,F2898:F2998)</f>
        <v>3861000</v>
      </c>
      <c r="G2999" s="320">
        <f t="shared" si="32"/>
        <v>34565730</v>
      </c>
      <c r="H2999" s="309">
        <f t="shared" si="32"/>
        <v>3861000</v>
      </c>
      <c r="I2999" s="330">
        <f t="shared" si="32"/>
        <v>47140780</v>
      </c>
      <c r="J2999" s="335">
        <f t="shared" si="32"/>
        <v>0</v>
      </c>
      <c r="K2999" s="296">
        <f t="shared" si="32"/>
        <v>-12575050</v>
      </c>
    </row>
    <row r="3000" spans="1:11" s="15" customFormat="1" outlineLevel="2" x14ac:dyDescent="0.3">
      <c r="A3000" s="98" t="s">
        <v>1864</v>
      </c>
      <c r="B3000" s="99" t="s">
        <v>1100</v>
      </c>
      <c r="C3000" s="127" t="s">
        <v>1865</v>
      </c>
      <c r="D3000" s="288">
        <v>42745</v>
      </c>
      <c r="E3000" s="301">
        <v>10.3</v>
      </c>
      <c r="F3000" s="315">
        <v>550000</v>
      </c>
      <c r="G3000" s="316">
        <v>5665000</v>
      </c>
      <c r="H3000" s="306">
        <v>0</v>
      </c>
      <c r="I3000" s="301">
        <v>0</v>
      </c>
      <c r="J3000" s="333">
        <v>550000</v>
      </c>
      <c r="K3000" s="289">
        <v>5665000</v>
      </c>
    </row>
    <row r="3001" spans="1:11" s="15" customFormat="1" outlineLevel="2" x14ac:dyDescent="0.3">
      <c r="A3001" s="98" t="s">
        <v>1864</v>
      </c>
      <c r="B3001" s="99" t="s">
        <v>1100</v>
      </c>
      <c r="C3001" s="127" t="s">
        <v>1865</v>
      </c>
      <c r="D3001" s="288">
        <v>42745</v>
      </c>
      <c r="E3001" s="301">
        <v>10.35</v>
      </c>
      <c r="F3001" s="315">
        <v>300000</v>
      </c>
      <c r="G3001" s="316">
        <v>3105000</v>
      </c>
      <c r="H3001" s="306">
        <v>0</v>
      </c>
      <c r="I3001" s="301">
        <v>0</v>
      </c>
      <c r="J3001" s="333">
        <v>300000</v>
      </c>
      <c r="K3001" s="289">
        <v>3105000</v>
      </c>
    </row>
    <row r="3002" spans="1:11" s="15" customFormat="1" outlineLevel="2" x14ac:dyDescent="0.3">
      <c r="A3002" s="98" t="s">
        <v>1864</v>
      </c>
      <c r="B3002" s="99" t="s">
        <v>1100</v>
      </c>
      <c r="C3002" s="127" t="s">
        <v>1865</v>
      </c>
      <c r="D3002" s="288">
        <v>42745</v>
      </c>
      <c r="E3002" s="301">
        <v>10.4</v>
      </c>
      <c r="F3002" s="315">
        <v>500000</v>
      </c>
      <c r="G3002" s="316">
        <v>5200000</v>
      </c>
      <c r="H3002" s="306">
        <v>0</v>
      </c>
      <c r="I3002" s="301">
        <v>0</v>
      </c>
      <c r="J3002" s="333">
        <v>500000</v>
      </c>
      <c r="K3002" s="289">
        <v>5200000</v>
      </c>
    </row>
    <row r="3003" spans="1:11" s="15" customFormat="1" outlineLevel="2" x14ac:dyDescent="0.3">
      <c r="A3003" s="98" t="s">
        <v>1864</v>
      </c>
      <c r="B3003" s="99" t="s">
        <v>1100</v>
      </c>
      <c r="C3003" s="127" t="s">
        <v>1865</v>
      </c>
      <c r="D3003" s="288">
        <v>42745</v>
      </c>
      <c r="E3003" s="301">
        <v>10.45</v>
      </c>
      <c r="F3003" s="315">
        <v>617000</v>
      </c>
      <c r="G3003" s="316">
        <v>6447650</v>
      </c>
      <c r="H3003" s="306">
        <v>0</v>
      </c>
      <c r="I3003" s="301">
        <v>0</v>
      </c>
      <c r="J3003" s="333">
        <v>617000</v>
      </c>
      <c r="K3003" s="289">
        <v>6447650</v>
      </c>
    </row>
    <row r="3004" spans="1:11" s="15" customFormat="1" outlineLevel="2" x14ac:dyDescent="0.3">
      <c r="A3004" s="98" t="s">
        <v>1864</v>
      </c>
      <c r="B3004" s="99" t="s">
        <v>1100</v>
      </c>
      <c r="C3004" s="127" t="s">
        <v>1865</v>
      </c>
      <c r="D3004" s="288">
        <v>42745</v>
      </c>
      <c r="E3004" s="301">
        <v>10.5</v>
      </c>
      <c r="F3004" s="315">
        <v>4033000</v>
      </c>
      <c r="G3004" s="316">
        <v>42346500</v>
      </c>
      <c r="H3004" s="306">
        <v>0</v>
      </c>
      <c r="I3004" s="301">
        <v>0</v>
      </c>
      <c r="J3004" s="333">
        <v>4033000</v>
      </c>
      <c r="K3004" s="289">
        <v>42346500</v>
      </c>
    </row>
    <row r="3005" spans="1:11" s="15" customFormat="1" outlineLevel="2" x14ac:dyDescent="0.3">
      <c r="A3005" s="98" t="s">
        <v>1864</v>
      </c>
      <c r="B3005" s="99" t="s">
        <v>1100</v>
      </c>
      <c r="C3005" s="127" t="s">
        <v>1865</v>
      </c>
      <c r="D3005" s="288">
        <v>42745</v>
      </c>
      <c r="E3005" s="301">
        <v>10.55</v>
      </c>
      <c r="F3005" s="315">
        <v>701000</v>
      </c>
      <c r="G3005" s="316">
        <v>7395550</v>
      </c>
      <c r="H3005" s="306">
        <v>0</v>
      </c>
      <c r="I3005" s="301">
        <v>0</v>
      </c>
      <c r="J3005" s="333">
        <v>701000</v>
      </c>
      <c r="K3005" s="289">
        <v>7395550</v>
      </c>
    </row>
    <row r="3006" spans="1:11" s="15" customFormat="1" outlineLevel="2" x14ac:dyDescent="0.3">
      <c r="A3006" s="98" t="s">
        <v>1864</v>
      </c>
      <c r="B3006" s="99" t="s">
        <v>1100</v>
      </c>
      <c r="C3006" s="127" t="s">
        <v>1865</v>
      </c>
      <c r="D3006" s="288">
        <v>42745</v>
      </c>
      <c r="E3006" s="301">
        <v>10.6</v>
      </c>
      <c r="F3006" s="315">
        <v>2081000</v>
      </c>
      <c r="G3006" s="316">
        <v>22058600</v>
      </c>
      <c r="H3006" s="306">
        <v>0</v>
      </c>
      <c r="I3006" s="301">
        <v>0</v>
      </c>
      <c r="J3006" s="333">
        <v>2081000</v>
      </c>
      <c r="K3006" s="289">
        <v>22058600</v>
      </c>
    </row>
    <row r="3007" spans="1:11" s="15" customFormat="1" outlineLevel="2" x14ac:dyDescent="0.3">
      <c r="A3007" s="98" t="s">
        <v>1864</v>
      </c>
      <c r="B3007" s="99" t="s">
        <v>1100</v>
      </c>
      <c r="C3007" s="127" t="s">
        <v>1865</v>
      </c>
      <c r="D3007" s="288">
        <v>42745</v>
      </c>
      <c r="E3007" s="301">
        <v>10.65</v>
      </c>
      <c r="F3007" s="315">
        <v>10718000</v>
      </c>
      <c r="G3007" s="316">
        <v>114146700</v>
      </c>
      <c r="H3007" s="306">
        <v>0</v>
      </c>
      <c r="I3007" s="301">
        <v>0</v>
      </c>
      <c r="J3007" s="333">
        <v>10718000</v>
      </c>
      <c r="K3007" s="289">
        <v>114146700</v>
      </c>
    </row>
    <row r="3008" spans="1:11" s="15" customFormat="1" outlineLevel="2" x14ac:dyDescent="0.3">
      <c r="A3008" s="98" t="s">
        <v>1864</v>
      </c>
      <c r="B3008" s="99" t="s">
        <v>1100</v>
      </c>
      <c r="C3008" s="127">
        <v>91829924763</v>
      </c>
      <c r="D3008" s="288">
        <v>42745</v>
      </c>
      <c r="E3008" s="301">
        <v>10.050000000000001</v>
      </c>
      <c r="F3008" s="315">
        <v>499000</v>
      </c>
      <c r="G3008" s="316">
        <v>5014950</v>
      </c>
      <c r="H3008" s="306">
        <v>0</v>
      </c>
      <c r="I3008" s="301">
        <v>0</v>
      </c>
      <c r="J3008" s="333">
        <v>499000</v>
      </c>
      <c r="K3008" s="289">
        <v>5014950</v>
      </c>
    </row>
    <row r="3009" spans="1:11" s="15" customFormat="1" outlineLevel="2" x14ac:dyDescent="0.3">
      <c r="A3009" s="98" t="s">
        <v>1864</v>
      </c>
      <c r="B3009" s="99" t="s">
        <v>1100</v>
      </c>
      <c r="C3009" s="127">
        <v>91829924763</v>
      </c>
      <c r="D3009" s="288">
        <v>42745</v>
      </c>
      <c r="E3009" s="301">
        <v>10.1</v>
      </c>
      <c r="F3009" s="315">
        <v>998000</v>
      </c>
      <c r="G3009" s="316">
        <v>10079800</v>
      </c>
      <c r="H3009" s="306">
        <v>0</v>
      </c>
      <c r="I3009" s="301">
        <v>0</v>
      </c>
      <c r="J3009" s="333">
        <v>998000</v>
      </c>
      <c r="K3009" s="289">
        <v>10079800</v>
      </c>
    </row>
    <row r="3010" spans="1:11" s="15" customFormat="1" outlineLevel="2" x14ac:dyDescent="0.3">
      <c r="A3010" s="98" t="s">
        <v>1864</v>
      </c>
      <c r="B3010" s="99" t="s">
        <v>1100</v>
      </c>
      <c r="C3010" s="127">
        <v>91829924763</v>
      </c>
      <c r="D3010" s="288">
        <v>42745</v>
      </c>
      <c r="E3010" s="301">
        <v>10.15</v>
      </c>
      <c r="F3010" s="315">
        <v>1130000</v>
      </c>
      <c r="G3010" s="316">
        <v>11469500</v>
      </c>
      <c r="H3010" s="306">
        <v>0</v>
      </c>
      <c r="I3010" s="301">
        <v>0</v>
      </c>
      <c r="J3010" s="333">
        <v>1130000</v>
      </c>
      <c r="K3010" s="289">
        <v>11469500</v>
      </c>
    </row>
    <row r="3011" spans="1:11" s="15" customFormat="1" outlineLevel="2" x14ac:dyDescent="0.3">
      <c r="A3011" s="98" t="s">
        <v>1864</v>
      </c>
      <c r="B3011" s="99" t="s">
        <v>1100</v>
      </c>
      <c r="C3011" s="127">
        <v>91829924763</v>
      </c>
      <c r="D3011" s="288">
        <v>42745</v>
      </c>
      <c r="E3011" s="301">
        <v>10.199999999999999</v>
      </c>
      <c r="F3011" s="315">
        <v>1185000</v>
      </c>
      <c r="G3011" s="316">
        <v>12087000</v>
      </c>
      <c r="H3011" s="306">
        <v>0</v>
      </c>
      <c r="I3011" s="301">
        <v>0</v>
      </c>
      <c r="J3011" s="333">
        <v>1185000</v>
      </c>
      <c r="K3011" s="289">
        <v>12087000</v>
      </c>
    </row>
    <row r="3012" spans="1:11" s="15" customFormat="1" outlineLevel="2" x14ac:dyDescent="0.3">
      <c r="A3012" s="98" t="s">
        <v>1864</v>
      </c>
      <c r="B3012" s="99" t="s">
        <v>1100</v>
      </c>
      <c r="C3012" s="127">
        <v>91829924763</v>
      </c>
      <c r="D3012" s="288">
        <v>42745</v>
      </c>
      <c r="E3012" s="301">
        <v>10.3</v>
      </c>
      <c r="F3012" s="315">
        <v>2688000</v>
      </c>
      <c r="G3012" s="316">
        <v>27686400</v>
      </c>
      <c r="H3012" s="306">
        <v>0</v>
      </c>
      <c r="I3012" s="301">
        <v>0</v>
      </c>
      <c r="J3012" s="333">
        <v>2688000</v>
      </c>
      <c r="K3012" s="289">
        <v>27686400</v>
      </c>
    </row>
    <row r="3013" spans="1:11" s="15" customFormat="1" outlineLevel="2" x14ac:dyDescent="0.3">
      <c r="A3013" s="98" t="s">
        <v>1864</v>
      </c>
      <c r="B3013" s="99" t="s">
        <v>1100</v>
      </c>
      <c r="C3013" s="127">
        <v>91829924763</v>
      </c>
      <c r="D3013" s="288">
        <v>42745</v>
      </c>
      <c r="E3013" s="301">
        <v>10.35</v>
      </c>
      <c r="F3013" s="315">
        <v>3000000</v>
      </c>
      <c r="G3013" s="316">
        <v>31050000</v>
      </c>
      <c r="H3013" s="306">
        <v>0</v>
      </c>
      <c r="I3013" s="301">
        <v>0</v>
      </c>
      <c r="J3013" s="333">
        <v>3000000</v>
      </c>
      <c r="K3013" s="289">
        <v>31050000</v>
      </c>
    </row>
    <row r="3014" spans="1:11" s="15" customFormat="1" outlineLevel="2" x14ac:dyDescent="0.3">
      <c r="A3014" s="98" t="s">
        <v>1864</v>
      </c>
      <c r="B3014" s="99" t="s">
        <v>1100</v>
      </c>
      <c r="C3014" s="127" t="s">
        <v>1865</v>
      </c>
      <c r="D3014" s="288">
        <v>42746</v>
      </c>
      <c r="E3014" s="301">
        <v>10.8</v>
      </c>
      <c r="F3014" s="315">
        <v>469000</v>
      </c>
      <c r="G3014" s="316">
        <v>5065200</v>
      </c>
      <c r="H3014" s="306">
        <v>0</v>
      </c>
      <c r="I3014" s="301">
        <v>0</v>
      </c>
      <c r="J3014" s="333">
        <v>469000</v>
      </c>
      <c r="K3014" s="289">
        <v>5065200</v>
      </c>
    </row>
    <row r="3015" spans="1:11" s="15" customFormat="1" outlineLevel="2" x14ac:dyDescent="0.3">
      <c r="A3015" s="98" t="s">
        <v>1864</v>
      </c>
      <c r="B3015" s="99" t="s">
        <v>1100</v>
      </c>
      <c r="C3015" s="127" t="s">
        <v>1865</v>
      </c>
      <c r="D3015" s="288">
        <v>42746</v>
      </c>
      <c r="E3015" s="301">
        <v>10.85</v>
      </c>
      <c r="F3015" s="315">
        <v>400000</v>
      </c>
      <c r="G3015" s="316">
        <v>4340000</v>
      </c>
      <c r="H3015" s="306">
        <v>0</v>
      </c>
      <c r="I3015" s="301">
        <v>0</v>
      </c>
      <c r="J3015" s="333">
        <v>400000</v>
      </c>
      <c r="K3015" s="289">
        <v>4340000</v>
      </c>
    </row>
    <row r="3016" spans="1:11" s="15" customFormat="1" outlineLevel="2" x14ac:dyDescent="0.3">
      <c r="A3016" s="98" t="s">
        <v>1864</v>
      </c>
      <c r="B3016" s="99" t="s">
        <v>1100</v>
      </c>
      <c r="C3016" s="127" t="s">
        <v>1865</v>
      </c>
      <c r="D3016" s="288">
        <v>42746</v>
      </c>
      <c r="E3016" s="301">
        <v>10.9</v>
      </c>
      <c r="F3016" s="315">
        <v>1038000</v>
      </c>
      <c r="G3016" s="316">
        <v>11314200</v>
      </c>
      <c r="H3016" s="306">
        <v>0</v>
      </c>
      <c r="I3016" s="301">
        <v>0</v>
      </c>
      <c r="J3016" s="333">
        <v>1038000</v>
      </c>
      <c r="K3016" s="289">
        <v>11314200</v>
      </c>
    </row>
    <row r="3017" spans="1:11" s="15" customFormat="1" outlineLevel="2" x14ac:dyDescent="0.3">
      <c r="A3017" s="98" t="s">
        <v>1864</v>
      </c>
      <c r="B3017" s="99" t="s">
        <v>1100</v>
      </c>
      <c r="C3017" s="127" t="s">
        <v>1865</v>
      </c>
      <c r="D3017" s="288">
        <v>42746</v>
      </c>
      <c r="E3017" s="301">
        <v>10.95</v>
      </c>
      <c r="F3017" s="315">
        <v>1057000</v>
      </c>
      <c r="G3017" s="316">
        <v>11574150</v>
      </c>
      <c r="H3017" s="306">
        <v>0</v>
      </c>
      <c r="I3017" s="301">
        <v>0</v>
      </c>
      <c r="J3017" s="333">
        <v>1057000</v>
      </c>
      <c r="K3017" s="289">
        <v>11574150</v>
      </c>
    </row>
    <row r="3018" spans="1:11" s="15" customFormat="1" outlineLevel="2" x14ac:dyDescent="0.3">
      <c r="A3018" s="98" t="s">
        <v>1864</v>
      </c>
      <c r="B3018" s="99" t="s">
        <v>1100</v>
      </c>
      <c r="C3018" s="127" t="s">
        <v>1865</v>
      </c>
      <c r="D3018" s="288">
        <v>42746</v>
      </c>
      <c r="E3018" s="301">
        <v>11</v>
      </c>
      <c r="F3018" s="315">
        <v>4612000</v>
      </c>
      <c r="G3018" s="316">
        <v>50732000</v>
      </c>
      <c r="H3018" s="306">
        <v>0</v>
      </c>
      <c r="I3018" s="301">
        <v>0</v>
      </c>
      <c r="J3018" s="333">
        <v>4612000</v>
      </c>
      <c r="K3018" s="289">
        <v>50732000</v>
      </c>
    </row>
    <row r="3019" spans="1:11" s="15" customFormat="1" outlineLevel="2" x14ac:dyDescent="0.3">
      <c r="A3019" s="98" t="s">
        <v>1864</v>
      </c>
      <c r="B3019" s="99" t="s">
        <v>1100</v>
      </c>
      <c r="C3019" s="127" t="s">
        <v>1865</v>
      </c>
      <c r="D3019" s="288">
        <v>42746</v>
      </c>
      <c r="E3019" s="301">
        <v>11.35</v>
      </c>
      <c r="F3019" s="315">
        <v>811000</v>
      </c>
      <c r="G3019" s="316">
        <v>9204850</v>
      </c>
      <c r="H3019" s="306">
        <v>0</v>
      </c>
      <c r="I3019" s="301">
        <v>0</v>
      </c>
      <c r="J3019" s="333">
        <v>811000</v>
      </c>
      <c r="K3019" s="289">
        <v>9204850</v>
      </c>
    </row>
    <row r="3020" spans="1:11" s="15" customFormat="1" outlineLevel="2" x14ac:dyDescent="0.3">
      <c r="A3020" s="98" t="s">
        <v>1864</v>
      </c>
      <c r="B3020" s="99" t="s">
        <v>1100</v>
      </c>
      <c r="C3020" s="127" t="s">
        <v>1865</v>
      </c>
      <c r="D3020" s="288">
        <v>42746</v>
      </c>
      <c r="E3020" s="301">
        <v>11.4</v>
      </c>
      <c r="F3020" s="315">
        <v>1384000</v>
      </c>
      <c r="G3020" s="316">
        <v>15777600</v>
      </c>
      <c r="H3020" s="306">
        <v>0</v>
      </c>
      <c r="I3020" s="301">
        <v>0</v>
      </c>
      <c r="J3020" s="333">
        <v>1384000</v>
      </c>
      <c r="K3020" s="289">
        <v>15777600</v>
      </c>
    </row>
    <row r="3021" spans="1:11" s="15" customFormat="1" outlineLevel="2" x14ac:dyDescent="0.3">
      <c r="A3021" s="98" t="s">
        <v>1864</v>
      </c>
      <c r="B3021" s="99" t="s">
        <v>1100</v>
      </c>
      <c r="C3021" s="127" t="s">
        <v>1865</v>
      </c>
      <c r="D3021" s="288">
        <v>42746</v>
      </c>
      <c r="E3021" s="301">
        <v>11.45</v>
      </c>
      <c r="F3021" s="315">
        <v>1244000</v>
      </c>
      <c r="G3021" s="316">
        <v>14243800</v>
      </c>
      <c r="H3021" s="306">
        <v>0</v>
      </c>
      <c r="I3021" s="301">
        <v>0</v>
      </c>
      <c r="J3021" s="333">
        <v>1244000</v>
      </c>
      <c r="K3021" s="289">
        <v>14243800</v>
      </c>
    </row>
    <row r="3022" spans="1:11" s="15" customFormat="1" outlineLevel="2" x14ac:dyDescent="0.3">
      <c r="A3022" s="98" t="s">
        <v>1864</v>
      </c>
      <c r="B3022" s="99" t="s">
        <v>1100</v>
      </c>
      <c r="C3022" s="127" t="s">
        <v>1865</v>
      </c>
      <c r="D3022" s="288">
        <v>42746</v>
      </c>
      <c r="E3022" s="301">
        <v>11.5</v>
      </c>
      <c r="F3022" s="315">
        <v>1519000</v>
      </c>
      <c r="G3022" s="316">
        <v>17468500</v>
      </c>
      <c r="H3022" s="306">
        <v>0</v>
      </c>
      <c r="I3022" s="301">
        <v>0</v>
      </c>
      <c r="J3022" s="333">
        <v>1519000</v>
      </c>
      <c r="K3022" s="289">
        <v>17468500</v>
      </c>
    </row>
    <row r="3023" spans="1:11" s="15" customFormat="1" outlineLevel="2" x14ac:dyDescent="0.3">
      <c r="A3023" s="98" t="s">
        <v>1864</v>
      </c>
      <c r="B3023" s="99" t="s">
        <v>1100</v>
      </c>
      <c r="C3023" s="127" t="s">
        <v>1865</v>
      </c>
      <c r="D3023" s="288">
        <v>42746</v>
      </c>
      <c r="E3023" s="301">
        <v>11.55</v>
      </c>
      <c r="F3023" s="315">
        <v>499000</v>
      </c>
      <c r="G3023" s="316">
        <v>5763450</v>
      </c>
      <c r="H3023" s="306">
        <v>0</v>
      </c>
      <c r="I3023" s="301">
        <v>0</v>
      </c>
      <c r="J3023" s="333">
        <v>499000</v>
      </c>
      <c r="K3023" s="289">
        <v>5763450</v>
      </c>
    </row>
    <row r="3024" spans="1:11" s="15" customFormat="1" outlineLevel="2" x14ac:dyDescent="0.3">
      <c r="A3024" s="98" t="s">
        <v>1864</v>
      </c>
      <c r="B3024" s="99" t="s">
        <v>1100</v>
      </c>
      <c r="C3024" s="127" t="s">
        <v>1865</v>
      </c>
      <c r="D3024" s="288">
        <v>42746</v>
      </c>
      <c r="E3024" s="301">
        <v>11.65</v>
      </c>
      <c r="F3024" s="315">
        <v>1371000</v>
      </c>
      <c r="G3024" s="316">
        <v>15972150</v>
      </c>
      <c r="H3024" s="306">
        <v>0</v>
      </c>
      <c r="I3024" s="301">
        <v>0</v>
      </c>
      <c r="J3024" s="333">
        <v>1371000</v>
      </c>
      <c r="K3024" s="289">
        <v>15972150</v>
      </c>
    </row>
    <row r="3025" spans="1:11" s="15" customFormat="1" outlineLevel="2" x14ac:dyDescent="0.3">
      <c r="A3025" s="98" t="s">
        <v>1864</v>
      </c>
      <c r="B3025" s="99" t="s">
        <v>1100</v>
      </c>
      <c r="C3025" s="127" t="s">
        <v>1865</v>
      </c>
      <c r="D3025" s="288">
        <v>42746</v>
      </c>
      <c r="E3025" s="301">
        <v>11.7</v>
      </c>
      <c r="F3025" s="315">
        <v>13296000</v>
      </c>
      <c r="G3025" s="316">
        <v>155563200</v>
      </c>
      <c r="H3025" s="306">
        <v>0</v>
      </c>
      <c r="I3025" s="301">
        <v>0</v>
      </c>
      <c r="J3025" s="333">
        <v>13296000</v>
      </c>
      <c r="K3025" s="289">
        <v>155563200</v>
      </c>
    </row>
    <row r="3026" spans="1:11" s="15" customFormat="1" outlineLevel="2" x14ac:dyDescent="0.3">
      <c r="A3026" s="98" t="s">
        <v>1864</v>
      </c>
      <c r="B3026" s="99" t="s">
        <v>1100</v>
      </c>
      <c r="C3026" s="127" t="s">
        <v>1865</v>
      </c>
      <c r="D3026" s="288">
        <v>42773</v>
      </c>
      <c r="E3026" s="301">
        <v>18.100000000000001</v>
      </c>
      <c r="F3026" s="315">
        <v>200000</v>
      </c>
      <c r="G3026" s="316">
        <v>3620000</v>
      </c>
      <c r="H3026" s="306">
        <v>0</v>
      </c>
      <c r="I3026" s="301">
        <v>0</v>
      </c>
      <c r="J3026" s="333">
        <v>200000</v>
      </c>
      <c r="K3026" s="289">
        <v>3620000</v>
      </c>
    </row>
    <row r="3027" spans="1:11" s="15" customFormat="1" ht="16.8" outlineLevel="2" thickBot="1" x14ac:dyDescent="0.35">
      <c r="A3027" s="98" t="s">
        <v>1864</v>
      </c>
      <c r="B3027" s="99" t="s">
        <v>1100</v>
      </c>
      <c r="C3027" s="127" t="s">
        <v>1865</v>
      </c>
      <c r="D3027" s="288">
        <v>42773</v>
      </c>
      <c r="E3027" s="301">
        <v>18.2</v>
      </c>
      <c r="F3027" s="315">
        <v>270000</v>
      </c>
      <c r="G3027" s="316">
        <v>4914000</v>
      </c>
      <c r="H3027" s="306">
        <v>0</v>
      </c>
      <c r="I3027" s="301">
        <v>0</v>
      </c>
      <c r="J3027" s="333">
        <v>270000</v>
      </c>
      <c r="K3027" s="289">
        <v>4914000</v>
      </c>
    </row>
    <row r="3028" spans="1:11" s="15" customFormat="1" ht="16.8" outlineLevel="1" thickBot="1" x14ac:dyDescent="0.35">
      <c r="A3028" s="292"/>
      <c r="B3028" s="293" t="s">
        <v>1866</v>
      </c>
      <c r="C3028" s="294"/>
      <c r="D3028" s="295"/>
      <c r="E3028" s="303"/>
      <c r="F3028" s="319">
        <f t="shared" ref="F3028:K3028" si="33">SUBTOTAL(9,F3000:F3027)</f>
        <v>57170000</v>
      </c>
      <c r="G3028" s="320">
        <f t="shared" si="33"/>
        <v>629305750</v>
      </c>
      <c r="H3028" s="309">
        <f t="shared" si="33"/>
        <v>0</v>
      </c>
      <c r="I3028" s="330">
        <f t="shared" si="33"/>
        <v>0</v>
      </c>
      <c r="J3028" s="335">
        <f t="shared" si="33"/>
        <v>57170000</v>
      </c>
      <c r="K3028" s="296">
        <f t="shared" si="33"/>
        <v>629305750</v>
      </c>
    </row>
    <row r="3029" spans="1:11" s="15" customFormat="1" outlineLevel="2" x14ac:dyDescent="0.3">
      <c r="A3029" s="98" t="s">
        <v>1864</v>
      </c>
      <c r="B3029" s="99" t="s">
        <v>736</v>
      </c>
      <c r="C3029" s="127" t="s">
        <v>1867</v>
      </c>
      <c r="D3029" s="288">
        <v>42657</v>
      </c>
      <c r="E3029" s="301">
        <v>7.35</v>
      </c>
      <c r="F3029" s="315">
        <v>50000000</v>
      </c>
      <c r="G3029" s="316">
        <v>367500000</v>
      </c>
      <c r="H3029" s="306">
        <v>0</v>
      </c>
      <c r="I3029" s="301">
        <v>0</v>
      </c>
      <c r="J3029" s="333">
        <v>50000000</v>
      </c>
      <c r="K3029" s="289">
        <v>367500000</v>
      </c>
    </row>
    <row r="3030" spans="1:11" s="15" customFormat="1" outlineLevel="2" x14ac:dyDescent="0.3">
      <c r="A3030" s="98" t="s">
        <v>1864</v>
      </c>
      <c r="B3030" s="99" t="s">
        <v>736</v>
      </c>
      <c r="C3030" s="127" t="s">
        <v>1867</v>
      </c>
      <c r="D3030" s="288">
        <v>42677</v>
      </c>
      <c r="E3030" s="301">
        <v>8.0500000000000007</v>
      </c>
      <c r="F3030" s="315">
        <v>322000</v>
      </c>
      <c r="G3030" s="316">
        <v>2592100</v>
      </c>
      <c r="H3030" s="306">
        <v>0</v>
      </c>
      <c r="I3030" s="301">
        <v>0</v>
      </c>
      <c r="J3030" s="333">
        <v>322000</v>
      </c>
      <c r="K3030" s="289">
        <v>2592100</v>
      </c>
    </row>
    <row r="3031" spans="1:11" s="15" customFormat="1" outlineLevel="2" x14ac:dyDescent="0.3">
      <c r="A3031" s="98" t="s">
        <v>1864</v>
      </c>
      <c r="B3031" s="99" t="s">
        <v>736</v>
      </c>
      <c r="C3031" s="127" t="s">
        <v>1867</v>
      </c>
      <c r="D3031" s="288">
        <v>42677</v>
      </c>
      <c r="E3031" s="301">
        <v>8.06</v>
      </c>
      <c r="F3031" s="315">
        <v>2001000</v>
      </c>
      <c r="G3031" s="316">
        <v>16128060</v>
      </c>
      <c r="H3031" s="306">
        <v>0</v>
      </c>
      <c r="I3031" s="301">
        <v>0</v>
      </c>
      <c r="J3031" s="333">
        <v>2001000</v>
      </c>
      <c r="K3031" s="289">
        <v>16128060</v>
      </c>
    </row>
    <row r="3032" spans="1:11" s="15" customFormat="1" outlineLevel="2" x14ac:dyDescent="0.3">
      <c r="A3032" s="98" t="s">
        <v>1864</v>
      </c>
      <c r="B3032" s="99" t="s">
        <v>736</v>
      </c>
      <c r="C3032" s="127" t="s">
        <v>1867</v>
      </c>
      <c r="D3032" s="288">
        <v>42677</v>
      </c>
      <c r="E3032" s="301">
        <v>8.07</v>
      </c>
      <c r="F3032" s="315">
        <v>2050000</v>
      </c>
      <c r="G3032" s="316">
        <v>16543500</v>
      </c>
      <c r="H3032" s="306">
        <v>0</v>
      </c>
      <c r="I3032" s="301">
        <v>0</v>
      </c>
      <c r="J3032" s="333">
        <v>2050000</v>
      </c>
      <c r="K3032" s="289">
        <v>16543500</v>
      </c>
    </row>
    <row r="3033" spans="1:11" s="15" customFormat="1" outlineLevel="2" x14ac:dyDescent="0.3">
      <c r="A3033" s="98" t="s">
        <v>1864</v>
      </c>
      <c r="B3033" s="99" t="s">
        <v>736</v>
      </c>
      <c r="C3033" s="127" t="s">
        <v>1867</v>
      </c>
      <c r="D3033" s="288">
        <v>42677</v>
      </c>
      <c r="E3033" s="301">
        <v>8.08</v>
      </c>
      <c r="F3033" s="315">
        <v>2500000</v>
      </c>
      <c r="G3033" s="316">
        <v>20200000</v>
      </c>
      <c r="H3033" s="306">
        <v>0</v>
      </c>
      <c r="I3033" s="301">
        <v>0</v>
      </c>
      <c r="J3033" s="333">
        <v>2500000</v>
      </c>
      <c r="K3033" s="289">
        <v>20200000</v>
      </c>
    </row>
    <row r="3034" spans="1:11" s="15" customFormat="1" outlineLevel="2" x14ac:dyDescent="0.3">
      <c r="A3034" s="98" t="s">
        <v>1864</v>
      </c>
      <c r="B3034" s="99" t="s">
        <v>736</v>
      </c>
      <c r="C3034" s="127" t="s">
        <v>1867</v>
      </c>
      <c r="D3034" s="288">
        <v>42677</v>
      </c>
      <c r="E3034" s="301">
        <v>8.09</v>
      </c>
      <c r="F3034" s="315">
        <v>6769000</v>
      </c>
      <c r="G3034" s="316">
        <v>54761210</v>
      </c>
      <c r="H3034" s="306">
        <v>0</v>
      </c>
      <c r="I3034" s="301">
        <v>0</v>
      </c>
      <c r="J3034" s="333">
        <v>6769000</v>
      </c>
      <c r="K3034" s="289">
        <v>54761210</v>
      </c>
    </row>
    <row r="3035" spans="1:11" s="15" customFormat="1" outlineLevel="2" x14ac:dyDescent="0.3">
      <c r="A3035" s="98" t="s">
        <v>1864</v>
      </c>
      <c r="B3035" s="99" t="s">
        <v>736</v>
      </c>
      <c r="C3035" s="127" t="s">
        <v>1867</v>
      </c>
      <c r="D3035" s="288">
        <v>42677</v>
      </c>
      <c r="E3035" s="301">
        <v>8.1</v>
      </c>
      <c r="F3035" s="315">
        <v>6231000</v>
      </c>
      <c r="G3035" s="316">
        <v>50471100</v>
      </c>
      <c r="H3035" s="306">
        <v>0</v>
      </c>
      <c r="I3035" s="301">
        <v>0</v>
      </c>
      <c r="J3035" s="333">
        <v>6231000</v>
      </c>
      <c r="K3035" s="289">
        <v>50471100</v>
      </c>
    </row>
    <row r="3036" spans="1:11" s="15" customFormat="1" outlineLevel="2" x14ac:dyDescent="0.3">
      <c r="A3036" s="98" t="s">
        <v>1864</v>
      </c>
      <c r="B3036" s="99" t="s">
        <v>736</v>
      </c>
      <c r="C3036" s="127" t="s">
        <v>1867</v>
      </c>
      <c r="D3036" s="288">
        <v>42677</v>
      </c>
      <c r="E3036" s="301">
        <v>8.11</v>
      </c>
      <c r="F3036" s="315">
        <v>2500000</v>
      </c>
      <c r="G3036" s="316">
        <v>20275000</v>
      </c>
      <c r="H3036" s="306">
        <v>0</v>
      </c>
      <c r="I3036" s="301">
        <v>0</v>
      </c>
      <c r="J3036" s="333">
        <v>2500000</v>
      </c>
      <c r="K3036" s="289">
        <v>20275000</v>
      </c>
    </row>
    <row r="3037" spans="1:11" s="15" customFormat="1" outlineLevel="2" x14ac:dyDescent="0.3">
      <c r="A3037" s="98" t="s">
        <v>1864</v>
      </c>
      <c r="B3037" s="99" t="s">
        <v>736</v>
      </c>
      <c r="C3037" s="127" t="s">
        <v>1867</v>
      </c>
      <c r="D3037" s="288">
        <v>42677</v>
      </c>
      <c r="E3037" s="301">
        <v>8.1199999999999992</v>
      </c>
      <c r="F3037" s="315">
        <v>500000</v>
      </c>
      <c r="G3037" s="316">
        <v>4060000</v>
      </c>
      <c r="H3037" s="306">
        <v>0</v>
      </c>
      <c r="I3037" s="301">
        <v>0</v>
      </c>
      <c r="J3037" s="333">
        <v>500000</v>
      </c>
      <c r="K3037" s="289">
        <v>4060000</v>
      </c>
    </row>
    <row r="3038" spans="1:11" s="15" customFormat="1" outlineLevel="2" x14ac:dyDescent="0.3">
      <c r="A3038" s="98" t="s">
        <v>1864</v>
      </c>
      <c r="B3038" s="99" t="s">
        <v>736</v>
      </c>
      <c r="C3038" s="127" t="s">
        <v>1867</v>
      </c>
      <c r="D3038" s="288">
        <v>42677</v>
      </c>
      <c r="E3038" s="301">
        <v>8.15</v>
      </c>
      <c r="F3038" s="315">
        <v>3293000</v>
      </c>
      <c r="G3038" s="316">
        <v>26837950</v>
      </c>
      <c r="H3038" s="306">
        <v>0</v>
      </c>
      <c r="I3038" s="301">
        <v>0</v>
      </c>
      <c r="J3038" s="333">
        <v>3293000</v>
      </c>
      <c r="K3038" s="289">
        <v>26837950</v>
      </c>
    </row>
    <row r="3039" spans="1:11" s="15" customFormat="1" outlineLevel="2" x14ac:dyDescent="0.3">
      <c r="A3039" s="98" t="s">
        <v>1864</v>
      </c>
      <c r="B3039" s="99" t="s">
        <v>736</v>
      </c>
      <c r="C3039" s="127" t="s">
        <v>1867</v>
      </c>
      <c r="D3039" s="288">
        <v>42678</v>
      </c>
      <c r="E3039" s="301">
        <v>8.2899999999999991</v>
      </c>
      <c r="F3039" s="315">
        <v>500000</v>
      </c>
      <c r="G3039" s="316">
        <v>4145000</v>
      </c>
      <c r="H3039" s="306">
        <v>0</v>
      </c>
      <c r="I3039" s="301">
        <v>0</v>
      </c>
      <c r="J3039" s="333">
        <v>500000</v>
      </c>
      <c r="K3039" s="289">
        <v>4145000</v>
      </c>
    </row>
    <row r="3040" spans="1:11" s="15" customFormat="1" outlineLevel="2" x14ac:dyDescent="0.3">
      <c r="A3040" s="98" t="s">
        <v>1864</v>
      </c>
      <c r="B3040" s="99" t="s">
        <v>736</v>
      </c>
      <c r="C3040" s="127" t="s">
        <v>1867</v>
      </c>
      <c r="D3040" s="288">
        <v>42678</v>
      </c>
      <c r="E3040" s="301">
        <v>8.3000000000000007</v>
      </c>
      <c r="F3040" s="315">
        <v>503000</v>
      </c>
      <c r="G3040" s="316">
        <v>4174900</v>
      </c>
      <c r="H3040" s="306">
        <v>0</v>
      </c>
      <c r="I3040" s="301">
        <v>0</v>
      </c>
      <c r="J3040" s="333">
        <v>503000</v>
      </c>
      <c r="K3040" s="289">
        <v>4174900</v>
      </c>
    </row>
    <row r="3041" spans="1:11" s="15" customFormat="1" outlineLevel="2" x14ac:dyDescent="0.3">
      <c r="A3041" s="98" t="s">
        <v>1864</v>
      </c>
      <c r="B3041" s="99" t="s">
        <v>736</v>
      </c>
      <c r="C3041" s="127" t="s">
        <v>1867</v>
      </c>
      <c r="D3041" s="288">
        <v>42678</v>
      </c>
      <c r="E3041" s="301">
        <v>8.31</v>
      </c>
      <c r="F3041" s="315">
        <v>499000</v>
      </c>
      <c r="G3041" s="316">
        <v>4146690</v>
      </c>
      <c r="H3041" s="306">
        <v>0</v>
      </c>
      <c r="I3041" s="301">
        <v>0</v>
      </c>
      <c r="J3041" s="333">
        <v>499000</v>
      </c>
      <c r="K3041" s="289">
        <v>4146690</v>
      </c>
    </row>
    <row r="3042" spans="1:11" s="15" customFormat="1" outlineLevel="2" x14ac:dyDescent="0.3">
      <c r="A3042" s="98" t="s">
        <v>1864</v>
      </c>
      <c r="B3042" s="99" t="s">
        <v>736</v>
      </c>
      <c r="C3042" s="127" t="s">
        <v>1867</v>
      </c>
      <c r="D3042" s="288">
        <v>42678</v>
      </c>
      <c r="E3042" s="301">
        <v>8.32</v>
      </c>
      <c r="F3042" s="315">
        <v>2499000</v>
      </c>
      <c r="G3042" s="316">
        <v>20791680</v>
      </c>
      <c r="H3042" s="306">
        <v>0</v>
      </c>
      <c r="I3042" s="301">
        <v>0</v>
      </c>
      <c r="J3042" s="333">
        <v>2499000</v>
      </c>
      <c r="K3042" s="289">
        <v>20791680</v>
      </c>
    </row>
    <row r="3043" spans="1:11" s="15" customFormat="1" outlineLevel="2" x14ac:dyDescent="0.3">
      <c r="A3043" s="98" t="s">
        <v>1864</v>
      </c>
      <c r="B3043" s="99" t="s">
        <v>736</v>
      </c>
      <c r="C3043" s="127" t="s">
        <v>1867</v>
      </c>
      <c r="D3043" s="288">
        <v>42678</v>
      </c>
      <c r="E3043" s="301">
        <v>8.33</v>
      </c>
      <c r="F3043" s="315">
        <v>1014000</v>
      </c>
      <c r="G3043" s="316">
        <v>8446620</v>
      </c>
      <c r="H3043" s="306">
        <v>0</v>
      </c>
      <c r="I3043" s="301">
        <v>0</v>
      </c>
      <c r="J3043" s="333">
        <v>1014000</v>
      </c>
      <c r="K3043" s="289">
        <v>8446620</v>
      </c>
    </row>
    <row r="3044" spans="1:11" s="15" customFormat="1" outlineLevel="2" x14ac:dyDescent="0.3">
      <c r="A3044" s="98" t="s">
        <v>1864</v>
      </c>
      <c r="B3044" s="99" t="s">
        <v>736</v>
      </c>
      <c r="C3044" s="127" t="s">
        <v>1867</v>
      </c>
      <c r="D3044" s="288">
        <v>42678</v>
      </c>
      <c r="E3044" s="301">
        <v>8.34</v>
      </c>
      <c r="F3044" s="315">
        <v>1484000</v>
      </c>
      <c r="G3044" s="316">
        <v>12376560</v>
      </c>
      <c r="H3044" s="306">
        <v>0</v>
      </c>
      <c r="I3044" s="301">
        <v>0</v>
      </c>
      <c r="J3044" s="333">
        <v>1484000</v>
      </c>
      <c r="K3044" s="289">
        <v>12376560</v>
      </c>
    </row>
    <row r="3045" spans="1:11" s="15" customFormat="1" outlineLevel="2" x14ac:dyDescent="0.3">
      <c r="A3045" s="98" t="s">
        <v>1864</v>
      </c>
      <c r="B3045" s="99" t="s">
        <v>736</v>
      </c>
      <c r="C3045" s="127" t="s">
        <v>1867</v>
      </c>
      <c r="D3045" s="288">
        <v>42678</v>
      </c>
      <c r="E3045" s="301">
        <v>8.35</v>
      </c>
      <c r="F3045" s="315">
        <v>1502000</v>
      </c>
      <c r="G3045" s="316">
        <v>12541700</v>
      </c>
      <c r="H3045" s="306">
        <v>0</v>
      </c>
      <c r="I3045" s="301">
        <v>0</v>
      </c>
      <c r="J3045" s="333">
        <v>1502000</v>
      </c>
      <c r="K3045" s="289">
        <v>12541700</v>
      </c>
    </row>
    <row r="3046" spans="1:11" s="15" customFormat="1" outlineLevel="2" x14ac:dyDescent="0.3">
      <c r="A3046" s="98" t="s">
        <v>1864</v>
      </c>
      <c r="B3046" s="99" t="s">
        <v>736</v>
      </c>
      <c r="C3046" s="127" t="s">
        <v>1867</v>
      </c>
      <c r="D3046" s="288">
        <v>42678</v>
      </c>
      <c r="E3046" s="301">
        <v>8.36</v>
      </c>
      <c r="F3046" s="315">
        <v>2002000</v>
      </c>
      <c r="G3046" s="316">
        <v>16736720</v>
      </c>
      <c r="H3046" s="306">
        <v>0</v>
      </c>
      <c r="I3046" s="301">
        <v>0</v>
      </c>
      <c r="J3046" s="333">
        <v>2002000</v>
      </c>
      <c r="K3046" s="289">
        <v>16736720</v>
      </c>
    </row>
    <row r="3047" spans="1:11" s="15" customFormat="1" outlineLevel="2" x14ac:dyDescent="0.3">
      <c r="A3047" s="98" t="s">
        <v>1864</v>
      </c>
      <c r="B3047" s="99" t="s">
        <v>736</v>
      </c>
      <c r="C3047" s="127" t="s">
        <v>1867</v>
      </c>
      <c r="D3047" s="288">
        <v>42678</v>
      </c>
      <c r="E3047" s="301">
        <v>8.3699999999999992</v>
      </c>
      <c r="F3047" s="315">
        <v>2040000</v>
      </c>
      <c r="G3047" s="316">
        <v>17074800</v>
      </c>
      <c r="H3047" s="306">
        <v>0</v>
      </c>
      <c r="I3047" s="301">
        <v>0</v>
      </c>
      <c r="J3047" s="333">
        <v>2040000</v>
      </c>
      <c r="K3047" s="289">
        <v>17074800</v>
      </c>
    </row>
    <row r="3048" spans="1:11" s="15" customFormat="1" outlineLevel="2" x14ac:dyDescent="0.3">
      <c r="A3048" s="98" t="s">
        <v>1864</v>
      </c>
      <c r="B3048" s="99" t="s">
        <v>736</v>
      </c>
      <c r="C3048" s="127" t="s">
        <v>1867</v>
      </c>
      <c r="D3048" s="288">
        <v>42678</v>
      </c>
      <c r="E3048" s="301">
        <v>8.3800000000000008</v>
      </c>
      <c r="F3048" s="315">
        <v>1459000</v>
      </c>
      <c r="G3048" s="316">
        <v>12226420</v>
      </c>
      <c r="H3048" s="306">
        <v>0</v>
      </c>
      <c r="I3048" s="301">
        <v>0</v>
      </c>
      <c r="J3048" s="333">
        <v>1459000</v>
      </c>
      <c r="K3048" s="289">
        <v>12226420</v>
      </c>
    </row>
    <row r="3049" spans="1:11" s="15" customFormat="1" outlineLevel="2" x14ac:dyDescent="0.3">
      <c r="A3049" s="98" t="s">
        <v>1864</v>
      </c>
      <c r="B3049" s="99" t="s">
        <v>736</v>
      </c>
      <c r="C3049" s="127" t="s">
        <v>1867</v>
      </c>
      <c r="D3049" s="288">
        <v>42678</v>
      </c>
      <c r="E3049" s="301">
        <v>8.39</v>
      </c>
      <c r="F3049" s="315">
        <v>998000</v>
      </c>
      <c r="G3049" s="316">
        <v>8373220</v>
      </c>
      <c r="H3049" s="306">
        <v>0</v>
      </c>
      <c r="I3049" s="301">
        <v>0</v>
      </c>
      <c r="J3049" s="333">
        <v>998000</v>
      </c>
      <c r="K3049" s="289">
        <v>8373220</v>
      </c>
    </row>
    <row r="3050" spans="1:11" s="15" customFormat="1" outlineLevel="2" x14ac:dyDescent="0.3">
      <c r="A3050" s="98" t="s">
        <v>1864</v>
      </c>
      <c r="B3050" s="99" t="s">
        <v>736</v>
      </c>
      <c r="C3050" s="127" t="s">
        <v>1867</v>
      </c>
      <c r="D3050" s="288">
        <v>42682</v>
      </c>
      <c r="E3050" s="301">
        <v>8.61</v>
      </c>
      <c r="F3050" s="315">
        <v>500000</v>
      </c>
      <c r="G3050" s="316">
        <v>4305000</v>
      </c>
      <c r="H3050" s="306">
        <v>0</v>
      </c>
      <c r="I3050" s="301">
        <v>0</v>
      </c>
      <c r="J3050" s="333">
        <v>500000</v>
      </c>
      <c r="K3050" s="289">
        <v>4305000</v>
      </c>
    </row>
    <row r="3051" spans="1:11" s="15" customFormat="1" outlineLevel="2" x14ac:dyDescent="0.3">
      <c r="A3051" s="98" t="s">
        <v>1864</v>
      </c>
      <c r="B3051" s="99" t="s">
        <v>736</v>
      </c>
      <c r="C3051" s="127" t="s">
        <v>1867</v>
      </c>
      <c r="D3051" s="288">
        <v>42682</v>
      </c>
      <c r="E3051" s="301">
        <v>8.6199999999999992</v>
      </c>
      <c r="F3051" s="315">
        <v>591000</v>
      </c>
      <c r="G3051" s="316">
        <v>5094420</v>
      </c>
      <c r="H3051" s="306">
        <v>0</v>
      </c>
      <c r="I3051" s="301">
        <v>0</v>
      </c>
      <c r="J3051" s="333">
        <v>591000</v>
      </c>
      <c r="K3051" s="289">
        <v>5094420</v>
      </c>
    </row>
    <row r="3052" spans="1:11" s="15" customFormat="1" outlineLevel="2" x14ac:dyDescent="0.3">
      <c r="A3052" s="98" t="s">
        <v>1864</v>
      </c>
      <c r="B3052" s="99" t="s">
        <v>736</v>
      </c>
      <c r="C3052" s="127" t="s">
        <v>1867</v>
      </c>
      <c r="D3052" s="288">
        <v>42682</v>
      </c>
      <c r="E3052" s="301">
        <v>8.6300000000000008</v>
      </c>
      <c r="F3052" s="315">
        <v>500000</v>
      </c>
      <c r="G3052" s="316">
        <v>4315000</v>
      </c>
      <c r="H3052" s="306">
        <v>0</v>
      </c>
      <c r="I3052" s="301">
        <v>0</v>
      </c>
      <c r="J3052" s="333">
        <v>500000</v>
      </c>
      <c r="K3052" s="289">
        <v>4315000</v>
      </c>
    </row>
    <row r="3053" spans="1:11" s="15" customFormat="1" outlineLevel="2" x14ac:dyDescent="0.3">
      <c r="A3053" s="98" t="s">
        <v>1864</v>
      </c>
      <c r="B3053" s="99" t="s">
        <v>736</v>
      </c>
      <c r="C3053" s="127" t="s">
        <v>1867</v>
      </c>
      <c r="D3053" s="288">
        <v>42682</v>
      </c>
      <c r="E3053" s="301">
        <v>8.64</v>
      </c>
      <c r="F3053" s="315">
        <v>1909000</v>
      </c>
      <c r="G3053" s="316">
        <v>16493760</v>
      </c>
      <c r="H3053" s="306">
        <v>0</v>
      </c>
      <c r="I3053" s="301">
        <v>0</v>
      </c>
      <c r="J3053" s="333">
        <v>1909000</v>
      </c>
      <c r="K3053" s="289">
        <v>16493760</v>
      </c>
    </row>
    <row r="3054" spans="1:11" s="15" customFormat="1" outlineLevel="2" x14ac:dyDescent="0.3">
      <c r="A3054" s="98" t="s">
        <v>1864</v>
      </c>
      <c r="B3054" s="99" t="s">
        <v>736</v>
      </c>
      <c r="C3054" s="127" t="s">
        <v>1867</v>
      </c>
      <c r="D3054" s="288">
        <v>42682</v>
      </c>
      <c r="E3054" s="301">
        <v>8.65</v>
      </c>
      <c r="F3054" s="315">
        <v>3120000</v>
      </c>
      <c r="G3054" s="316">
        <v>26988000</v>
      </c>
      <c r="H3054" s="306">
        <v>0</v>
      </c>
      <c r="I3054" s="301">
        <v>0</v>
      </c>
      <c r="J3054" s="333">
        <v>3120000</v>
      </c>
      <c r="K3054" s="289">
        <v>26988000</v>
      </c>
    </row>
    <row r="3055" spans="1:11" s="15" customFormat="1" outlineLevel="2" x14ac:dyDescent="0.3">
      <c r="A3055" s="98" t="s">
        <v>1864</v>
      </c>
      <c r="B3055" s="99" t="s">
        <v>736</v>
      </c>
      <c r="C3055" s="127" t="s">
        <v>1867</v>
      </c>
      <c r="D3055" s="288">
        <v>42682</v>
      </c>
      <c r="E3055" s="301">
        <v>8.66</v>
      </c>
      <c r="F3055" s="315">
        <v>3378000</v>
      </c>
      <c r="G3055" s="316">
        <v>29253480</v>
      </c>
      <c r="H3055" s="306">
        <v>0</v>
      </c>
      <c r="I3055" s="301">
        <v>0</v>
      </c>
      <c r="J3055" s="333">
        <v>3378000</v>
      </c>
      <c r="K3055" s="289">
        <v>29253480</v>
      </c>
    </row>
    <row r="3056" spans="1:11" s="15" customFormat="1" outlineLevel="2" x14ac:dyDescent="0.3">
      <c r="A3056" s="98" t="s">
        <v>1864</v>
      </c>
      <c r="B3056" s="99" t="s">
        <v>736</v>
      </c>
      <c r="C3056" s="127" t="s">
        <v>1867</v>
      </c>
      <c r="D3056" s="288">
        <v>42682</v>
      </c>
      <c r="E3056" s="301">
        <v>8.67</v>
      </c>
      <c r="F3056" s="315">
        <v>1501000</v>
      </c>
      <c r="G3056" s="316">
        <v>13013670</v>
      </c>
      <c r="H3056" s="306">
        <v>0</v>
      </c>
      <c r="I3056" s="301">
        <v>0</v>
      </c>
      <c r="J3056" s="333">
        <v>1501000</v>
      </c>
      <c r="K3056" s="289">
        <v>13013670</v>
      </c>
    </row>
    <row r="3057" spans="1:11" s="15" customFormat="1" outlineLevel="2" x14ac:dyDescent="0.3">
      <c r="A3057" s="98" t="s">
        <v>1864</v>
      </c>
      <c r="B3057" s="99" t="s">
        <v>736</v>
      </c>
      <c r="C3057" s="127" t="s">
        <v>1867</v>
      </c>
      <c r="D3057" s="288">
        <v>42682</v>
      </c>
      <c r="E3057" s="301">
        <v>8.68</v>
      </c>
      <c r="F3057" s="315">
        <v>2501000</v>
      </c>
      <c r="G3057" s="316">
        <v>21708680</v>
      </c>
      <c r="H3057" s="306">
        <v>0</v>
      </c>
      <c r="I3057" s="301">
        <v>0</v>
      </c>
      <c r="J3057" s="333">
        <v>2501000</v>
      </c>
      <c r="K3057" s="289">
        <v>21708680</v>
      </c>
    </row>
    <row r="3058" spans="1:11" s="15" customFormat="1" outlineLevel="2" x14ac:dyDescent="0.3">
      <c r="A3058" s="98" t="s">
        <v>1864</v>
      </c>
      <c r="B3058" s="99" t="s">
        <v>736</v>
      </c>
      <c r="C3058" s="127" t="s">
        <v>1867</v>
      </c>
      <c r="D3058" s="288">
        <v>42682</v>
      </c>
      <c r="E3058" s="301">
        <v>8.69</v>
      </c>
      <c r="F3058" s="315">
        <v>501000</v>
      </c>
      <c r="G3058" s="316">
        <v>4353690</v>
      </c>
      <c r="H3058" s="306">
        <v>0</v>
      </c>
      <c r="I3058" s="301">
        <v>0</v>
      </c>
      <c r="J3058" s="333">
        <v>501000</v>
      </c>
      <c r="K3058" s="289">
        <v>4353690</v>
      </c>
    </row>
    <row r="3059" spans="1:11" s="15" customFormat="1" outlineLevel="2" x14ac:dyDescent="0.3">
      <c r="A3059" s="98" t="s">
        <v>1864</v>
      </c>
      <c r="B3059" s="99" t="s">
        <v>736</v>
      </c>
      <c r="C3059" s="127" t="s">
        <v>1867</v>
      </c>
      <c r="D3059" s="288">
        <v>42682</v>
      </c>
      <c r="E3059" s="301">
        <v>8.6999999999999993</v>
      </c>
      <c r="F3059" s="315">
        <v>2499000</v>
      </c>
      <c r="G3059" s="316">
        <v>21741300</v>
      </c>
      <c r="H3059" s="306">
        <v>0</v>
      </c>
      <c r="I3059" s="301">
        <v>0</v>
      </c>
      <c r="J3059" s="333">
        <v>2499000</v>
      </c>
      <c r="K3059" s="289">
        <v>21741300</v>
      </c>
    </row>
    <row r="3060" spans="1:11" s="15" customFormat="1" outlineLevel="2" x14ac:dyDescent="0.3">
      <c r="A3060" s="98" t="s">
        <v>1864</v>
      </c>
      <c r="B3060" s="99" t="s">
        <v>736</v>
      </c>
      <c r="C3060" s="127" t="s">
        <v>1867</v>
      </c>
      <c r="D3060" s="288">
        <v>42683</v>
      </c>
      <c r="E3060" s="301">
        <v>8.41</v>
      </c>
      <c r="F3060" s="315">
        <v>130000</v>
      </c>
      <c r="G3060" s="316">
        <v>1093300</v>
      </c>
      <c r="H3060" s="306">
        <v>0</v>
      </c>
      <c r="I3060" s="301">
        <v>0</v>
      </c>
      <c r="J3060" s="333">
        <v>130000</v>
      </c>
      <c r="K3060" s="289">
        <v>1093300</v>
      </c>
    </row>
    <row r="3061" spans="1:11" s="15" customFormat="1" outlineLevel="2" x14ac:dyDescent="0.3">
      <c r="A3061" s="98" t="s">
        <v>1864</v>
      </c>
      <c r="B3061" s="99" t="s">
        <v>736</v>
      </c>
      <c r="C3061" s="127" t="s">
        <v>1867</v>
      </c>
      <c r="D3061" s="288">
        <v>42683</v>
      </c>
      <c r="E3061" s="301">
        <v>8.42</v>
      </c>
      <c r="F3061" s="315">
        <v>12000</v>
      </c>
      <c r="G3061" s="316">
        <v>101040</v>
      </c>
      <c r="H3061" s="306">
        <v>0</v>
      </c>
      <c r="I3061" s="301">
        <v>0</v>
      </c>
      <c r="J3061" s="333">
        <v>12000</v>
      </c>
      <c r="K3061" s="289">
        <v>101040</v>
      </c>
    </row>
    <row r="3062" spans="1:11" s="15" customFormat="1" outlineLevel="2" x14ac:dyDescent="0.3">
      <c r="A3062" s="98" t="s">
        <v>1864</v>
      </c>
      <c r="B3062" s="99" t="s">
        <v>736</v>
      </c>
      <c r="C3062" s="127" t="s">
        <v>1867</v>
      </c>
      <c r="D3062" s="288">
        <v>42683</v>
      </c>
      <c r="E3062" s="301">
        <v>8.43</v>
      </c>
      <c r="F3062" s="315">
        <v>15000</v>
      </c>
      <c r="G3062" s="316">
        <v>126450</v>
      </c>
      <c r="H3062" s="306">
        <v>0</v>
      </c>
      <c r="I3062" s="301">
        <v>0</v>
      </c>
      <c r="J3062" s="333">
        <v>15000</v>
      </c>
      <c r="K3062" s="289">
        <v>126450</v>
      </c>
    </row>
    <row r="3063" spans="1:11" s="15" customFormat="1" outlineLevel="2" x14ac:dyDescent="0.3">
      <c r="A3063" s="98" t="s">
        <v>1864</v>
      </c>
      <c r="B3063" s="99" t="s">
        <v>736</v>
      </c>
      <c r="C3063" s="127" t="s">
        <v>1867</v>
      </c>
      <c r="D3063" s="288">
        <v>42683</v>
      </c>
      <c r="E3063" s="301">
        <v>8.44</v>
      </c>
      <c r="F3063" s="315">
        <v>49000</v>
      </c>
      <c r="G3063" s="316">
        <v>413560</v>
      </c>
      <c r="H3063" s="306">
        <v>0</v>
      </c>
      <c r="I3063" s="301">
        <v>0</v>
      </c>
      <c r="J3063" s="333">
        <v>49000</v>
      </c>
      <c r="K3063" s="289">
        <v>413560</v>
      </c>
    </row>
    <row r="3064" spans="1:11" s="15" customFormat="1" outlineLevel="2" x14ac:dyDescent="0.3">
      <c r="A3064" s="98" t="s">
        <v>1864</v>
      </c>
      <c r="B3064" s="99" t="s">
        <v>736</v>
      </c>
      <c r="C3064" s="127" t="s">
        <v>1867</v>
      </c>
      <c r="D3064" s="288">
        <v>42683</v>
      </c>
      <c r="E3064" s="301">
        <v>8.4499999999999993</v>
      </c>
      <c r="F3064" s="315">
        <v>60000</v>
      </c>
      <c r="G3064" s="316">
        <v>507000</v>
      </c>
      <c r="H3064" s="306">
        <v>0</v>
      </c>
      <c r="I3064" s="301">
        <v>0</v>
      </c>
      <c r="J3064" s="333">
        <v>60000</v>
      </c>
      <c r="K3064" s="289">
        <v>507000</v>
      </c>
    </row>
    <row r="3065" spans="1:11" s="15" customFormat="1" outlineLevel="2" x14ac:dyDescent="0.3">
      <c r="A3065" s="98" t="s">
        <v>1864</v>
      </c>
      <c r="B3065" s="99" t="s">
        <v>736</v>
      </c>
      <c r="C3065" s="127" t="s">
        <v>1867</v>
      </c>
      <c r="D3065" s="288">
        <v>42683</v>
      </c>
      <c r="E3065" s="301">
        <v>8.4600000000000009</v>
      </c>
      <c r="F3065" s="315">
        <v>313000</v>
      </c>
      <c r="G3065" s="316">
        <v>2647980</v>
      </c>
      <c r="H3065" s="306">
        <v>0</v>
      </c>
      <c r="I3065" s="301">
        <v>0</v>
      </c>
      <c r="J3065" s="333">
        <v>313000</v>
      </c>
      <c r="K3065" s="289">
        <v>2647980</v>
      </c>
    </row>
    <row r="3066" spans="1:11" s="15" customFormat="1" outlineLevel="2" x14ac:dyDescent="0.3">
      <c r="A3066" s="98" t="s">
        <v>1864</v>
      </c>
      <c r="B3066" s="99" t="s">
        <v>736</v>
      </c>
      <c r="C3066" s="127" t="s">
        <v>1867</v>
      </c>
      <c r="D3066" s="288">
        <v>42683</v>
      </c>
      <c r="E3066" s="301">
        <v>8.49</v>
      </c>
      <c r="F3066" s="315">
        <v>300000</v>
      </c>
      <c r="G3066" s="316">
        <v>2547000</v>
      </c>
      <c r="H3066" s="306">
        <v>0</v>
      </c>
      <c r="I3066" s="301">
        <v>0</v>
      </c>
      <c r="J3066" s="333">
        <v>300000</v>
      </c>
      <c r="K3066" s="289">
        <v>2547000</v>
      </c>
    </row>
    <row r="3067" spans="1:11" s="15" customFormat="1" outlineLevel="2" x14ac:dyDescent="0.3">
      <c r="A3067" s="98" t="s">
        <v>1864</v>
      </c>
      <c r="B3067" s="99" t="s">
        <v>736</v>
      </c>
      <c r="C3067" s="127" t="s">
        <v>1867</v>
      </c>
      <c r="D3067" s="288">
        <v>42683</v>
      </c>
      <c r="E3067" s="301">
        <v>8.5</v>
      </c>
      <c r="F3067" s="315">
        <v>110000</v>
      </c>
      <c r="G3067" s="316">
        <v>935000</v>
      </c>
      <c r="H3067" s="306">
        <v>0</v>
      </c>
      <c r="I3067" s="301">
        <v>0</v>
      </c>
      <c r="J3067" s="333">
        <v>110000</v>
      </c>
      <c r="K3067" s="289">
        <v>935000</v>
      </c>
    </row>
    <row r="3068" spans="1:11" s="15" customFormat="1" outlineLevel="2" x14ac:dyDescent="0.3">
      <c r="A3068" s="98" t="s">
        <v>1864</v>
      </c>
      <c r="B3068" s="99" t="s">
        <v>736</v>
      </c>
      <c r="C3068" s="127" t="s">
        <v>1867</v>
      </c>
      <c r="D3068" s="288">
        <v>42683</v>
      </c>
      <c r="E3068" s="301">
        <v>8.51</v>
      </c>
      <c r="F3068" s="315">
        <v>15000</v>
      </c>
      <c r="G3068" s="316">
        <v>127650</v>
      </c>
      <c r="H3068" s="306">
        <v>0</v>
      </c>
      <c r="I3068" s="301">
        <v>0</v>
      </c>
      <c r="J3068" s="333">
        <v>15000</v>
      </c>
      <c r="K3068" s="289">
        <v>127650</v>
      </c>
    </row>
    <row r="3069" spans="1:11" s="15" customFormat="1" outlineLevel="2" x14ac:dyDescent="0.3">
      <c r="A3069" s="98" t="s">
        <v>1864</v>
      </c>
      <c r="B3069" s="99" t="s">
        <v>736</v>
      </c>
      <c r="C3069" s="127" t="s">
        <v>1867</v>
      </c>
      <c r="D3069" s="288">
        <v>42683</v>
      </c>
      <c r="E3069" s="301">
        <v>8.52</v>
      </c>
      <c r="F3069" s="315">
        <v>795000</v>
      </c>
      <c r="G3069" s="316">
        <v>6773400</v>
      </c>
      <c r="H3069" s="306">
        <v>0</v>
      </c>
      <c r="I3069" s="301">
        <v>0</v>
      </c>
      <c r="J3069" s="333">
        <v>795000</v>
      </c>
      <c r="K3069" s="289">
        <v>6773400</v>
      </c>
    </row>
    <row r="3070" spans="1:11" s="15" customFormat="1" outlineLevel="2" x14ac:dyDescent="0.3">
      <c r="A3070" s="98" t="s">
        <v>1864</v>
      </c>
      <c r="B3070" s="99" t="s">
        <v>736</v>
      </c>
      <c r="C3070" s="127" t="s">
        <v>1867</v>
      </c>
      <c r="D3070" s="288">
        <v>42683</v>
      </c>
      <c r="E3070" s="301">
        <v>8.5299999999999994</v>
      </c>
      <c r="F3070" s="315">
        <v>500000</v>
      </c>
      <c r="G3070" s="316">
        <v>4265000</v>
      </c>
      <c r="H3070" s="306">
        <v>0</v>
      </c>
      <c r="I3070" s="301">
        <v>0</v>
      </c>
      <c r="J3070" s="333">
        <v>500000</v>
      </c>
      <c r="K3070" s="289">
        <v>4265000</v>
      </c>
    </row>
    <row r="3071" spans="1:11" s="15" customFormat="1" outlineLevel="2" x14ac:dyDescent="0.3">
      <c r="A3071" s="98" t="s">
        <v>1864</v>
      </c>
      <c r="B3071" s="99" t="s">
        <v>736</v>
      </c>
      <c r="C3071" s="127" t="s">
        <v>1867</v>
      </c>
      <c r="D3071" s="288">
        <v>42683</v>
      </c>
      <c r="E3071" s="301">
        <v>8.5399999999999991</v>
      </c>
      <c r="F3071" s="315">
        <v>1200000</v>
      </c>
      <c r="G3071" s="316">
        <v>10248000</v>
      </c>
      <c r="H3071" s="306">
        <v>0</v>
      </c>
      <c r="I3071" s="301">
        <v>0</v>
      </c>
      <c r="J3071" s="333">
        <v>1200000</v>
      </c>
      <c r="K3071" s="289">
        <v>10248000</v>
      </c>
    </row>
    <row r="3072" spans="1:11" s="15" customFormat="1" outlineLevel="2" x14ac:dyDescent="0.3">
      <c r="A3072" s="98" t="s">
        <v>1864</v>
      </c>
      <c r="B3072" s="99" t="s">
        <v>736</v>
      </c>
      <c r="C3072" s="127" t="s">
        <v>1867</v>
      </c>
      <c r="D3072" s="288">
        <v>42683</v>
      </c>
      <c r="E3072" s="301">
        <v>8.5500000000000007</v>
      </c>
      <c r="F3072" s="315">
        <v>300000</v>
      </c>
      <c r="G3072" s="316">
        <v>2565000</v>
      </c>
      <c r="H3072" s="306">
        <v>0</v>
      </c>
      <c r="I3072" s="301">
        <v>0</v>
      </c>
      <c r="J3072" s="333">
        <v>300000</v>
      </c>
      <c r="K3072" s="289">
        <v>2565000</v>
      </c>
    </row>
    <row r="3073" spans="1:11" s="15" customFormat="1" outlineLevel="2" x14ac:dyDescent="0.3">
      <c r="A3073" s="98" t="s">
        <v>1864</v>
      </c>
      <c r="B3073" s="99" t="s">
        <v>736</v>
      </c>
      <c r="C3073" s="127" t="s">
        <v>1867</v>
      </c>
      <c r="D3073" s="288">
        <v>42683</v>
      </c>
      <c r="E3073" s="301">
        <v>8.56</v>
      </c>
      <c r="F3073" s="315">
        <v>200000</v>
      </c>
      <c r="G3073" s="316">
        <v>1712000</v>
      </c>
      <c r="H3073" s="306">
        <v>0</v>
      </c>
      <c r="I3073" s="301">
        <v>0</v>
      </c>
      <c r="J3073" s="333">
        <v>200000</v>
      </c>
      <c r="K3073" s="289">
        <v>1712000</v>
      </c>
    </row>
    <row r="3074" spans="1:11" s="15" customFormat="1" outlineLevel="2" x14ac:dyDescent="0.3">
      <c r="A3074" s="98" t="s">
        <v>1864</v>
      </c>
      <c r="B3074" s="99" t="s">
        <v>736</v>
      </c>
      <c r="C3074" s="127" t="s">
        <v>1867</v>
      </c>
      <c r="D3074" s="288">
        <v>42683</v>
      </c>
      <c r="E3074" s="301">
        <v>8.57</v>
      </c>
      <c r="F3074" s="315">
        <v>700000</v>
      </c>
      <c r="G3074" s="316">
        <v>5999000</v>
      </c>
      <c r="H3074" s="306">
        <v>0</v>
      </c>
      <c r="I3074" s="301">
        <v>0</v>
      </c>
      <c r="J3074" s="333">
        <v>700000</v>
      </c>
      <c r="K3074" s="289">
        <v>5999000</v>
      </c>
    </row>
    <row r="3075" spans="1:11" s="15" customFormat="1" outlineLevel="2" x14ac:dyDescent="0.3">
      <c r="A3075" s="98" t="s">
        <v>1864</v>
      </c>
      <c r="B3075" s="99" t="s">
        <v>736</v>
      </c>
      <c r="C3075" s="127" t="s">
        <v>1867</v>
      </c>
      <c r="D3075" s="288">
        <v>42683</v>
      </c>
      <c r="E3075" s="301">
        <v>8.58</v>
      </c>
      <c r="F3075" s="315">
        <v>200000</v>
      </c>
      <c r="G3075" s="316">
        <v>1716000</v>
      </c>
      <c r="H3075" s="306">
        <v>0</v>
      </c>
      <c r="I3075" s="301">
        <v>0</v>
      </c>
      <c r="J3075" s="333">
        <v>200000</v>
      </c>
      <c r="K3075" s="289">
        <v>1716000</v>
      </c>
    </row>
    <row r="3076" spans="1:11" s="15" customFormat="1" outlineLevel="2" x14ac:dyDescent="0.3">
      <c r="A3076" s="98" t="s">
        <v>1864</v>
      </c>
      <c r="B3076" s="99" t="s">
        <v>736</v>
      </c>
      <c r="C3076" s="127" t="s">
        <v>1867</v>
      </c>
      <c r="D3076" s="288">
        <v>42683</v>
      </c>
      <c r="E3076" s="301">
        <v>8.59</v>
      </c>
      <c r="F3076" s="315">
        <v>400000</v>
      </c>
      <c r="G3076" s="316">
        <v>3436000</v>
      </c>
      <c r="H3076" s="306">
        <v>0</v>
      </c>
      <c r="I3076" s="301">
        <v>0</v>
      </c>
      <c r="J3076" s="333">
        <v>400000</v>
      </c>
      <c r="K3076" s="289">
        <v>3436000</v>
      </c>
    </row>
    <row r="3077" spans="1:11" s="15" customFormat="1" outlineLevel="2" x14ac:dyDescent="0.3">
      <c r="A3077" s="98" t="s">
        <v>1864</v>
      </c>
      <c r="B3077" s="99" t="s">
        <v>736</v>
      </c>
      <c r="C3077" s="127" t="s">
        <v>1867</v>
      </c>
      <c r="D3077" s="288">
        <v>42683</v>
      </c>
      <c r="E3077" s="301">
        <v>8.6</v>
      </c>
      <c r="F3077" s="315">
        <v>1100000</v>
      </c>
      <c r="G3077" s="316">
        <v>9460000</v>
      </c>
      <c r="H3077" s="306">
        <v>0</v>
      </c>
      <c r="I3077" s="301">
        <v>0</v>
      </c>
      <c r="J3077" s="333">
        <v>1100000</v>
      </c>
      <c r="K3077" s="289">
        <v>9460000</v>
      </c>
    </row>
    <row r="3078" spans="1:11" s="15" customFormat="1" outlineLevel="2" x14ac:dyDescent="0.3">
      <c r="A3078" s="98" t="s">
        <v>1864</v>
      </c>
      <c r="B3078" s="99" t="s">
        <v>736</v>
      </c>
      <c r="C3078" s="127" t="s">
        <v>1867</v>
      </c>
      <c r="D3078" s="288">
        <v>42683</v>
      </c>
      <c r="E3078" s="301">
        <v>8.61</v>
      </c>
      <c r="F3078" s="315">
        <v>367000</v>
      </c>
      <c r="G3078" s="316">
        <v>3159870</v>
      </c>
      <c r="H3078" s="306">
        <v>0</v>
      </c>
      <c r="I3078" s="301">
        <v>0</v>
      </c>
      <c r="J3078" s="333">
        <v>367000</v>
      </c>
      <c r="K3078" s="289">
        <v>3159870</v>
      </c>
    </row>
    <row r="3079" spans="1:11" s="15" customFormat="1" outlineLevel="2" x14ac:dyDescent="0.3">
      <c r="A3079" s="98" t="s">
        <v>1864</v>
      </c>
      <c r="B3079" s="99" t="s">
        <v>736</v>
      </c>
      <c r="C3079" s="127" t="s">
        <v>1867</v>
      </c>
      <c r="D3079" s="288">
        <v>42683</v>
      </c>
      <c r="E3079" s="301">
        <v>8.6199999999999992</v>
      </c>
      <c r="F3079" s="315">
        <v>200000</v>
      </c>
      <c r="G3079" s="316">
        <v>1724000</v>
      </c>
      <c r="H3079" s="306">
        <v>0</v>
      </c>
      <c r="I3079" s="301">
        <v>0</v>
      </c>
      <c r="J3079" s="333">
        <v>200000</v>
      </c>
      <c r="K3079" s="289">
        <v>1724000</v>
      </c>
    </row>
    <row r="3080" spans="1:11" s="15" customFormat="1" outlineLevel="2" x14ac:dyDescent="0.3">
      <c r="A3080" s="98" t="s">
        <v>1864</v>
      </c>
      <c r="B3080" s="99" t="s">
        <v>736</v>
      </c>
      <c r="C3080" s="127" t="s">
        <v>1867</v>
      </c>
      <c r="D3080" s="288">
        <v>42683</v>
      </c>
      <c r="E3080" s="301">
        <v>8.6300000000000008</v>
      </c>
      <c r="F3080" s="315">
        <v>718000</v>
      </c>
      <c r="G3080" s="316">
        <v>6196340</v>
      </c>
      <c r="H3080" s="306">
        <v>0</v>
      </c>
      <c r="I3080" s="301">
        <v>0</v>
      </c>
      <c r="J3080" s="333">
        <v>718000</v>
      </c>
      <c r="K3080" s="289">
        <v>6196340</v>
      </c>
    </row>
    <row r="3081" spans="1:11" s="15" customFormat="1" outlineLevel="2" x14ac:dyDescent="0.3">
      <c r="A3081" s="98" t="s">
        <v>1864</v>
      </c>
      <c r="B3081" s="99" t="s">
        <v>736</v>
      </c>
      <c r="C3081" s="127" t="s">
        <v>1867</v>
      </c>
      <c r="D3081" s="288">
        <v>42683</v>
      </c>
      <c r="E3081" s="301">
        <v>8.64</v>
      </c>
      <c r="F3081" s="315">
        <v>200000</v>
      </c>
      <c r="G3081" s="316">
        <v>1728000</v>
      </c>
      <c r="H3081" s="306">
        <v>0</v>
      </c>
      <c r="I3081" s="301">
        <v>0</v>
      </c>
      <c r="J3081" s="333">
        <v>200000</v>
      </c>
      <c r="K3081" s="289">
        <v>1728000</v>
      </c>
    </row>
    <row r="3082" spans="1:11" s="15" customFormat="1" outlineLevel="2" x14ac:dyDescent="0.3">
      <c r="A3082" s="98" t="s">
        <v>1864</v>
      </c>
      <c r="B3082" s="99" t="s">
        <v>736</v>
      </c>
      <c r="C3082" s="127" t="s">
        <v>1867</v>
      </c>
      <c r="D3082" s="288">
        <v>42683</v>
      </c>
      <c r="E3082" s="301">
        <v>8.65</v>
      </c>
      <c r="F3082" s="315">
        <v>682000</v>
      </c>
      <c r="G3082" s="316">
        <v>5899300</v>
      </c>
      <c r="H3082" s="306">
        <v>0</v>
      </c>
      <c r="I3082" s="301">
        <v>0</v>
      </c>
      <c r="J3082" s="333">
        <v>682000</v>
      </c>
      <c r="K3082" s="289">
        <v>5899300</v>
      </c>
    </row>
    <row r="3083" spans="1:11" s="15" customFormat="1" outlineLevel="2" x14ac:dyDescent="0.3">
      <c r="A3083" s="98" t="s">
        <v>1864</v>
      </c>
      <c r="B3083" s="99" t="s">
        <v>736</v>
      </c>
      <c r="C3083" s="127" t="s">
        <v>1867</v>
      </c>
      <c r="D3083" s="288">
        <v>42683</v>
      </c>
      <c r="E3083" s="301">
        <v>8.66</v>
      </c>
      <c r="F3083" s="315">
        <v>500000</v>
      </c>
      <c r="G3083" s="316">
        <v>4330000</v>
      </c>
      <c r="H3083" s="306">
        <v>0</v>
      </c>
      <c r="I3083" s="301">
        <v>0</v>
      </c>
      <c r="J3083" s="333">
        <v>500000</v>
      </c>
      <c r="K3083" s="289">
        <v>4330000</v>
      </c>
    </row>
    <row r="3084" spans="1:11" s="15" customFormat="1" outlineLevel="2" x14ac:dyDescent="0.3">
      <c r="A3084" s="98" t="s">
        <v>1864</v>
      </c>
      <c r="B3084" s="99" t="s">
        <v>736</v>
      </c>
      <c r="C3084" s="127" t="s">
        <v>1867</v>
      </c>
      <c r="D3084" s="288">
        <v>42683</v>
      </c>
      <c r="E3084" s="301">
        <v>8.67</v>
      </c>
      <c r="F3084" s="315">
        <v>517000</v>
      </c>
      <c r="G3084" s="316">
        <v>4482390</v>
      </c>
      <c r="H3084" s="306">
        <v>0</v>
      </c>
      <c r="I3084" s="301">
        <v>0</v>
      </c>
      <c r="J3084" s="333">
        <v>517000</v>
      </c>
      <c r="K3084" s="289">
        <v>4482390</v>
      </c>
    </row>
    <row r="3085" spans="1:11" s="15" customFormat="1" outlineLevel="2" x14ac:dyDescent="0.3">
      <c r="A3085" s="98" t="s">
        <v>1864</v>
      </c>
      <c r="B3085" s="99" t="s">
        <v>736</v>
      </c>
      <c r="C3085" s="127" t="s">
        <v>1867</v>
      </c>
      <c r="D3085" s="288">
        <v>42683</v>
      </c>
      <c r="E3085" s="301">
        <v>8.68</v>
      </c>
      <c r="F3085" s="315">
        <v>683000</v>
      </c>
      <c r="G3085" s="316">
        <v>5928440</v>
      </c>
      <c r="H3085" s="306">
        <v>0</v>
      </c>
      <c r="I3085" s="301">
        <v>0</v>
      </c>
      <c r="J3085" s="333">
        <v>683000</v>
      </c>
      <c r="K3085" s="289">
        <v>5928440</v>
      </c>
    </row>
    <row r="3086" spans="1:11" s="15" customFormat="1" outlineLevel="2" x14ac:dyDescent="0.3">
      <c r="A3086" s="98" t="s">
        <v>1864</v>
      </c>
      <c r="B3086" s="99" t="s">
        <v>736</v>
      </c>
      <c r="C3086" s="127" t="s">
        <v>1867</v>
      </c>
      <c r="D3086" s="288">
        <v>42683</v>
      </c>
      <c r="E3086" s="301">
        <v>8.69</v>
      </c>
      <c r="F3086" s="315">
        <v>502000</v>
      </c>
      <c r="G3086" s="316">
        <v>4362380</v>
      </c>
      <c r="H3086" s="306">
        <v>0</v>
      </c>
      <c r="I3086" s="301">
        <v>0</v>
      </c>
      <c r="J3086" s="333">
        <v>502000</v>
      </c>
      <c r="K3086" s="289">
        <v>4362380</v>
      </c>
    </row>
    <row r="3087" spans="1:11" s="15" customFormat="1" outlineLevel="2" x14ac:dyDescent="0.3">
      <c r="A3087" s="98" t="s">
        <v>1864</v>
      </c>
      <c r="B3087" s="99" t="s">
        <v>736</v>
      </c>
      <c r="C3087" s="127" t="s">
        <v>1867</v>
      </c>
      <c r="D3087" s="288">
        <v>42683</v>
      </c>
      <c r="E3087" s="301">
        <v>8.6999999999999993</v>
      </c>
      <c r="F3087" s="315">
        <v>999000</v>
      </c>
      <c r="G3087" s="316">
        <v>8691300</v>
      </c>
      <c r="H3087" s="306">
        <v>0</v>
      </c>
      <c r="I3087" s="301">
        <v>0</v>
      </c>
      <c r="J3087" s="333">
        <v>999000</v>
      </c>
      <c r="K3087" s="289">
        <v>8691300</v>
      </c>
    </row>
    <row r="3088" spans="1:11" s="15" customFormat="1" outlineLevel="2" x14ac:dyDescent="0.3">
      <c r="A3088" s="98" t="s">
        <v>1864</v>
      </c>
      <c r="B3088" s="99" t="s">
        <v>736</v>
      </c>
      <c r="C3088" s="127" t="s">
        <v>1867</v>
      </c>
      <c r="D3088" s="288">
        <v>42683</v>
      </c>
      <c r="E3088" s="301">
        <v>8.7100000000000009</v>
      </c>
      <c r="F3088" s="315">
        <v>999000</v>
      </c>
      <c r="G3088" s="316">
        <v>8701290</v>
      </c>
      <c r="H3088" s="306">
        <v>0</v>
      </c>
      <c r="I3088" s="301">
        <v>0</v>
      </c>
      <c r="J3088" s="333">
        <v>999000</v>
      </c>
      <c r="K3088" s="289">
        <v>8701290</v>
      </c>
    </row>
    <row r="3089" spans="1:11" s="15" customFormat="1" outlineLevel="2" x14ac:dyDescent="0.3">
      <c r="A3089" s="98" t="s">
        <v>1864</v>
      </c>
      <c r="B3089" s="99" t="s">
        <v>736</v>
      </c>
      <c r="C3089" s="127" t="s">
        <v>1867</v>
      </c>
      <c r="D3089" s="288">
        <v>42683</v>
      </c>
      <c r="E3089" s="301">
        <v>8.7200000000000006</v>
      </c>
      <c r="F3089" s="315">
        <v>1501000</v>
      </c>
      <c r="G3089" s="316">
        <v>13088720</v>
      </c>
      <c r="H3089" s="306">
        <v>0</v>
      </c>
      <c r="I3089" s="301">
        <v>0</v>
      </c>
      <c r="J3089" s="333">
        <v>1501000</v>
      </c>
      <c r="K3089" s="289">
        <v>13088720</v>
      </c>
    </row>
    <row r="3090" spans="1:11" s="15" customFormat="1" outlineLevel="2" x14ac:dyDescent="0.3">
      <c r="A3090" s="98" t="s">
        <v>1864</v>
      </c>
      <c r="B3090" s="99" t="s">
        <v>736</v>
      </c>
      <c r="C3090" s="127" t="s">
        <v>1867</v>
      </c>
      <c r="D3090" s="288">
        <v>42683</v>
      </c>
      <c r="E3090" s="301">
        <v>8.73</v>
      </c>
      <c r="F3090" s="315">
        <v>501000</v>
      </c>
      <c r="G3090" s="316">
        <v>4373730</v>
      </c>
      <c r="H3090" s="306">
        <v>0</v>
      </c>
      <c r="I3090" s="301">
        <v>0</v>
      </c>
      <c r="J3090" s="333">
        <v>501000</v>
      </c>
      <c r="K3090" s="289">
        <v>4373730</v>
      </c>
    </row>
    <row r="3091" spans="1:11" s="15" customFormat="1" outlineLevel="2" x14ac:dyDescent="0.3">
      <c r="A3091" s="98" t="s">
        <v>1864</v>
      </c>
      <c r="B3091" s="99" t="s">
        <v>736</v>
      </c>
      <c r="C3091" s="127" t="s">
        <v>1867</v>
      </c>
      <c r="D3091" s="288">
        <v>42683</v>
      </c>
      <c r="E3091" s="301">
        <v>8.74</v>
      </c>
      <c r="F3091" s="315">
        <v>998000</v>
      </c>
      <c r="G3091" s="316">
        <v>8722520</v>
      </c>
      <c r="H3091" s="306">
        <v>0</v>
      </c>
      <c r="I3091" s="301">
        <v>0</v>
      </c>
      <c r="J3091" s="333">
        <v>998000</v>
      </c>
      <c r="K3091" s="289">
        <v>8722520</v>
      </c>
    </row>
    <row r="3092" spans="1:11" s="15" customFormat="1" outlineLevel="2" x14ac:dyDescent="0.3">
      <c r="A3092" s="98" t="s">
        <v>1864</v>
      </c>
      <c r="B3092" s="99" t="s">
        <v>736</v>
      </c>
      <c r="C3092" s="127" t="s">
        <v>1867</v>
      </c>
      <c r="D3092" s="288">
        <v>42684</v>
      </c>
      <c r="E3092" s="301">
        <v>8.74</v>
      </c>
      <c r="F3092" s="315">
        <v>200000</v>
      </c>
      <c r="G3092" s="316">
        <v>1748000</v>
      </c>
      <c r="H3092" s="306">
        <v>0</v>
      </c>
      <c r="I3092" s="301">
        <v>0</v>
      </c>
      <c r="J3092" s="333">
        <v>200000</v>
      </c>
      <c r="K3092" s="289">
        <v>1748000</v>
      </c>
    </row>
    <row r="3093" spans="1:11" s="15" customFormat="1" outlineLevel="2" x14ac:dyDescent="0.3">
      <c r="A3093" s="98" t="s">
        <v>1864</v>
      </c>
      <c r="B3093" s="99" t="s">
        <v>736</v>
      </c>
      <c r="C3093" s="127" t="s">
        <v>1867</v>
      </c>
      <c r="D3093" s="288">
        <v>42684</v>
      </c>
      <c r="E3093" s="301">
        <v>8.75</v>
      </c>
      <c r="F3093" s="315">
        <v>200000</v>
      </c>
      <c r="G3093" s="316">
        <v>1750000</v>
      </c>
      <c r="H3093" s="306">
        <v>0</v>
      </c>
      <c r="I3093" s="301">
        <v>0</v>
      </c>
      <c r="J3093" s="333">
        <v>200000</v>
      </c>
      <c r="K3093" s="289">
        <v>1750000</v>
      </c>
    </row>
    <row r="3094" spans="1:11" s="15" customFormat="1" outlineLevel="2" x14ac:dyDescent="0.3">
      <c r="A3094" s="98" t="s">
        <v>1864</v>
      </c>
      <c r="B3094" s="99" t="s">
        <v>736</v>
      </c>
      <c r="C3094" s="127" t="s">
        <v>1867</v>
      </c>
      <c r="D3094" s="288">
        <v>42684</v>
      </c>
      <c r="E3094" s="301">
        <v>8.76</v>
      </c>
      <c r="F3094" s="315">
        <v>200000</v>
      </c>
      <c r="G3094" s="316">
        <v>1752000</v>
      </c>
      <c r="H3094" s="306">
        <v>0</v>
      </c>
      <c r="I3094" s="301">
        <v>0</v>
      </c>
      <c r="J3094" s="333">
        <v>200000</v>
      </c>
      <c r="K3094" s="289">
        <v>1752000</v>
      </c>
    </row>
    <row r="3095" spans="1:11" s="15" customFormat="1" outlineLevel="2" x14ac:dyDescent="0.3">
      <c r="A3095" s="98" t="s">
        <v>1864</v>
      </c>
      <c r="B3095" s="99" t="s">
        <v>736</v>
      </c>
      <c r="C3095" s="127" t="s">
        <v>1867</v>
      </c>
      <c r="D3095" s="288">
        <v>42684</v>
      </c>
      <c r="E3095" s="301">
        <v>8.77</v>
      </c>
      <c r="F3095" s="315">
        <v>200000</v>
      </c>
      <c r="G3095" s="316">
        <v>1754000</v>
      </c>
      <c r="H3095" s="306">
        <v>0</v>
      </c>
      <c r="I3095" s="301">
        <v>0</v>
      </c>
      <c r="J3095" s="333">
        <v>200000</v>
      </c>
      <c r="K3095" s="289">
        <v>1754000</v>
      </c>
    </row>
    <row r="3096" spans="1:11" s="15" customFormat="1" outlineLevel="2" x14ac:dyDescent="0.3">
      <c r="A3096" s="98" t="s">
        <v>1864</v>
      </c>
      <c r="B3096" s="99" t="s">
        <v>736</v>
      </c>
      <c r="C3096" s="127" t="s">
        <v>1867</v>
      </c>
      <c r="D3096" s="288">
        <v>42684</v>
      </c>
      <c r="E3096" s="301">
        <v>8.7899999999999991</v>
      </c>
      <c r="F3096" s="315">
        <v>200000</v>
      </c>
      <c r="G3096" s="316">
        <v>1758000</v>
      </c>
      <c r="H3096" s="306">
        <v>0</v>
      </c>
      <c r="I3096" s="301">
        <v>0</v>
      </c>
      <c r="J3096" s="333">
        <v>200000</v>
      </c>
      <c r="K3096" s="289">
        <v>1758000</v>
      </c>
    </row>
    <row r="3097" spans="1:11" s="15" customFormat="1" outlineLevel="2" x14ac:dyDescent="0.3">
      <c r="A3097" s="98" t="s">
        <v>1864</v>
      </c>
      <c r="B3097" s="99" t="s">
        <v>736</v>
      </c>
      <c r="C3097" s="127" t="s">
        <v>1867</v>
      </c>
      <c r="D3097" s="288">
        <v>42684</v>
      </c>
      <c r="E3097" s="301">
        <v>8.86</v>
      </c>
      <c r="F3097" s="315">
        <v>499000</v>
      </c>
      <c r="G3097" s="316">
        <v>4421140</v>
      </c>
      <c r="H3097" s="306">
        <v>0</v>
      </c>
      <c r="I3097" s="301">
        <v>0</v>
      </c>
      <c r="J3097" s="333">
        <v>499000</v>
      </c>
      <c r="K3097" s="289">
        <v>4421140</v>
      </c>
    </row>
    <row r="3098" spans="1:11" s="15" customFormat="1" outlineLevel="2" x14ac:dyDescent="0.3">
      <c r="A3098" s="98" t="s">
        <v>1864</v>
      </c>
      <c r="B3098" s="99" t="s">
        <v>736</v>
      </c>
      <c r="C3098" s="127" t="s">
        <v>1867</v>
      </c>
      <c r="D3098" s="288">
        <v>42684</v>
      </c>
      <c r="E3098" s="301">
        <v>8.8699999999999992</v>
      </c>
      <c r="F3098" s="315">
        <v>399000</v>
      </c>
      <c r="G3098" s="316">
        <v>3539130</v>
      </c>
      <c r="H3098" s="306">
        <v>0</v>
      </c>
      <c r="I3098" s="301">
        <v>0</v>
      </c>
      <c r="J3098" s="333">
        <v>399000</v>
      </c>
      <c r="K3098" s="289">
        <v>3539130</v>
      </c>
    </row>
    <row r="3099" spans="1:11" s="15" customFormat="1" outlineLevel="2" x14ac:dyDescent="0.3">
      <c r="A3099" s="98" t="s">
        <v>1864</v>
      </c>
      <c r="B3099" s="99" t="s">
        <v>736</v>
      </c>
      <c r="C3099" s="127" t="s">
        <v>1867</v>
      </c>
      <c r="D3099" s="288">
        <v>42684</v>
      </c>
      <c r="E3099" s="301">
        <v>8.9700000000000006</v>
      </c>
      <c r="F3099" s="315">
        <v>9000</v>
      </c>
      <c r="G3099" s="316">
        <v>80730</v>
      </c>
      <c r="H3099" s="306">
        <v>0</v>
      </c>
      <c r="I3099" s="301">
        <v>0</v>
      </c>
      <c r="J3099" s="333">
        <v>9000</v>
      </c>
      <c r="K3099" s="289">
        <v>80730</v>
      </c>
    </row>
    <row r="3100" spans="1:11" s="15" customFormat="1" outlineLevel="2" x14ac:dyDescent="0.3">
      <c r="A3100" s="98" t="s">
        <v>1864</v>
      </c>
      <c r="B3100" s="99" t="s">
        <v>736</v>
      </c>
      <c r="C3100" s="127" t="s">
        <v>1867</v>
      </c>
      <c r="D3100" s="288">
        <v>42684</v>
      </c>
      <c r="E3100" s="301">
        <v>8.99</v>
      </c>
      <c r="F3100" s="315">
        <v>191000</v>
      </c>
      <c r="G3100" s="316">
        <v>1717090</v>
      </c>
      <c r="H3100" s="306">
        <v>0</v>
      </c>
      <c r="I3100" s="301">
        <v>0</v>
      </c>
      <c r="J3100" s="333">
        <v>191000</v>
      </c>
      <c r="K3100" s="289">
        <v>1717090</v>
      </c>
    </row>
    <row r="3101" spans="1:11" s="15" customFormat="1" outlineLevel="2" x14ac:dyDescent="0.3">
      <c r="A3101" s="98" t="s">
        <v>1864</v>
      </c>
      <c r="B3101" s="99" t="s">
        <v>736</v>
      </c>
      <c r="C3101" s="127" t="s">
        <v>1867</v>
      </c>
      <c r="D3101" s="288">
        <v>42684</v>
      </c>
      <c r="E3101" s="301">
        <v>9</v>
      </c>
      <c r="F3101" s="315">
        <v>500000</v>
      </c>
      <c r="G3101" s="316">
        <v>4500000</v>
      </c>
      <c r="H3101" s="306">
        <v>0</v>
      </c>
      <c r="I3101" s="301">
        <v>0</v>
      </c>
      <c r="J3101" s="333">
        <v>500000</v>
      </c>
      <c r="K3101" s="289">
        <v>4500000</v>
      </c>
    </row>
    <row r="3102" spans="1:11" s="15" customFormat="1" outlineLevel="2" x14ac:dyDescent="0.3">
      <c r="A3102" s="98" t="s">
        <v>1864</v>
      </c>
      <c r="B3102" s="99" t="s">
        <v>736</v>
      </c>
      <c r="C3102" s="127" t="s">
        <v>1867</v>
      </c>
      <c r="D3102" s="288">
        <v>42684</v>
      </c>
      <c r="E3102" s="301">
        <v>9.01</v>
      </c>
      <c r="F3102" s="315">
        <v>406000</v>
      </c>
      <c r="G3102" s="316">
        <v>3658060</v>
      </c>
      <c r="H3102" s="306">
        <v>0</v>
      </c>
      <c r="I3102" s="301">
        <v>0</v>
      </c>
      <c r="J3102" s="333">
        <v>406000</v>
      </c>
      <c r="K3102" s="289">
        <v>3658060</v>
      </c>
    </row>
    <row r="3103" spans="1:11" s="15" customFormat="1" outlineLevel="2" x14ac:dyDescent="0.3">
      <c r="A3103" s="98" t="s">
        <v>1864</v>
      </c>
      <c r="B3103" s="99" t="s">
        <v>736</v>
      </c>
      <c r="C3103" s="127" t="s">
        <v>1867</v>
      </c>
      <c r="D3103" s="288">
        <v>42684</v>
      </c>
      <c r="E3103" s="301">
        <v>9.0299999999999994</v>
      </c>
      <c r="F3103" s="315">
        <v>200000</v>
      </c>
      <c r="G3103" s="316">
        <v>1806000</v>
      </c>
      <c r="H3103" s="306">
        <v>0</v>
      </c>
      <c r="I3103" s="301">
        <v>0</v>
      </c>
      <c r="J3103" s="333">
        <v>200000</v>
      </c>
      <c r="K3103" s="289">
        <v>1806000</v>
      </c>
    </row>
    <row r="3104" spans="1:11" s="15" customFormat="1" outlineLevel="2" x14ac:dyDescent="0.3">
      <c r="A3104" s="98" t="s">
        <v>1864</v>
      </c>
      <c r="B3104" s="99" t="s">
        <v>736</v>
      </c>
      <c r="C3104" s="127" t="s">
        <v>1867</v>
      </c>
      <c r="D3104" s="288">
        <v>42684</v>
      </c>
      <c r="E3104" s="301">
        <v>9.0399999999999991</v>
      </c>
      <c r="F3104" s="315">
        <v>200000</v>
      </c>
      <c r="G3104" s="316">
        <v>1808000</v>
      </c>
      <c r="H3104" s="306">
        <v>0</v>
      </c>
      <c r="I3104" s="301">
        <v>0</v>
      </c>
      <c r="J3104" s="333">
        <v>200000</v>
      </c>
      <c r="K3104" s="289">
        <v>1808000</v>
      </c>
    </row>
    <row r="3105" spans="1:11" s="15" customFormat="1" outlineLevel="2" x14ac:dyDescent="0.3">
      <c r="A3105" s="98" t="s">
        <v>1864</v>
      </c>
      <c r="B3105" s="99" t="s">
        <v>736</v>
      </c>
      <c r="C3105" s="127" t="s">
        <v>1867</v>
      </c>
      <c r="D3105" s="288">
        <v>42684</v>
      </c>
      <c r="E3105" s="301">
        <v>9.0500000000000007</v>
      </c>
      <c r="F3105" s="315">
        <v>200000</v>
      </c>
      <c r="G3105" s="316">
        <v>1810000</v>
      </c>
      <c r="H3105" s="306">
        <v>0</v>
      </c>
      <c r="I3105" s="301">
        <v>0</v>
      </c>
      <c r="J3105" s="333">
        <v>200000</v>
      </c>
      <c r="K3105" s="289">
        <v>1810000</v>
      </c>
    </row>
    <row r="3106" spans="1:11" s="15" customFormat="1" outlineLevel="2" x14ac:dyDescent="0.3">
      <c r="A3106" s="98" t="s">
        <v>1864</v>
      </c>
      <c r="B3106" s="99" t="s">
        <v>736</v>
      </c>
      <c r="C3106" s="127" t="s">
        <v>1867</v>
      </c>
      <c r="D3106" s="288">
        <v>42684</v>
      </c>
      <c r="E3106" s="301">
        <v>9.06</v>
      </c>
      <c r="F3106" s="315">
        <v>566000</v>
      </c>
      <c r="G3106" s="316">
        <v>5127960</v>
      </c>
      <c r="H3106" s="306">
        <v>0</v>
      </c>
      <c r="I3106" s="301">
        <v>0</v>
      </c>
      <c r="J3106" s="333">
        <v>566000</v>
      </c>
      <c r="K3106" s="289">
        <v>5127960</v>
      </c>
    </row>
    <row r="3107" spans="1:11" s="15" customFormat="1" outlineLevel="2" x14ac:dyDescent="0.3">
      <c r="A3107" s="98" t="s">
        <v>1864</v>
      </c>
      <c r="B3107" s="99" t="s">
        <v>736</v>
      </c>
      <c r="C3107" s="127" t="s">
        <v>1867</v>
      </c>
      <c r="D3107" s="288">
        <v>42684</v>
      </c>
      <c r="E3107" s="301">
        <v>9.07</v>
      </c>
      <c r="F3107" s="315">
        <v>458000</v>
      </c>
      <c r="G3107" s="316">
        <v>4154060</v>
      </c>
      <c r="H3107" s="306">
        <v>0</v>
      </c>
      <c r="I3107" s="301">
        <v>0</v>
      </c>
      <c r="J3107" s="333">
        <v>458000</v>
      </c>
      <c r="K3107" s="289">
        <v>4154060</v>
      </c>
    </row>
    <row r="3108" spans="1:11" s="15" customFormat="1" outlineLevel="2" x14ac:dyDescent="0.3">
      <c r="A3108" s="98" t="s">
        <v>1864</v>
      </c>
      <c r="B3108" s="99" t="s">
        <v>736</v>
      </c>
      <c r="C3108" s="127" t="s">
        <v>1867</v>
      </c>
      <c r="D3108" s="288">
        <v>42684</v>
      </c>
      <c r="E3108" s="301">
        <v>9.09</v>
      </c>
      <c r="F3108" s="315">
        <v>400000</v>
      </c>
      <c r="G3108" s="316">
        <v>3636000</v>
      </c>
      <c r="H3108" s="306">
        <v>0</v>
      </c>
      <c r="I3108" s="301">
        <v>0</v>
      </c>
      <c r="J3108" s="333">
        <v>400000</v>
      </c>
      <c r="K3108" s="289">
        <v>3636000</v>
      </c>
    </row>
    <row r="3109" spans="1:11" s="15" customFormat="1" outlineLevel="2" x14ac:dyDescent="0.3">
      <c r="A3109" s="98" t="s">
        <v>1864</v>
      </c>
      <c r="B3109" s="99" t="s">
        <v>736</v>
      </c>
      <c r="C3109" s="127" t="s">
        <v>1867</v>
      </c>
      <c r="D3109" s="288">
        <v>42684</v>
      </c>
      <c r="E3109" s="301">
        <v>9.1</v>
      </c>
      <c r="F3109" s="315">
        <v>396000</v>
      </c>
      <c r="G3109" s="316">
        <v>3603600</v>
      </c>
      <c r="H3109" s="306">
        <v>0</v>
      </c>
      <c r="I3109" s="301">
        <v>0</v>
      </c>
      <c r="J3109" s="333">
        <v>396000</v>
      </c>
      <c r="K3109" s="289">
        <v>3603600</v>
      </c>
    </row>
    <row r="3110" spans="1:11" s="15" customFormat="1" outlineLevel="2" x14ac:dyDescent="0.3">
      <c r="A3110" s="98" t="s">
        <v>1864</v>
      </c>
      <c r="B3110" s="99" t="s">
        <v>736</v>
      </c>
      <c r="C3110" s="127" t="s">
        <v>1867</v>
      </c>
      <c r="D3110" s="288">
        <v>42684</v>
      </c>
      <c r="E3110" s="301">
        <v>9.15</v>
      </c>
      <c r="F3110" s="315">
        <v>77000</v>
      </c>
      <c r="G3110" s="316">
        <v>704550</v>
      </c>
      <c r="H3110" s="306">
        <v>0</v>
      </c>
      <c r="I3110" s="301">
        <v>0</v>
      </c>
      <c r="J3110" s="333">
        <v>77000</v>
      </c>
      <c r="K3110" s="289">
        <v>704550</v>
      </c>
    </row>
    <row r="3111" spans="1:11" s="15" customFormat="1" outlineLevel="2" x14ac:dyDescent="0.3">
      <c r="A3111" s="98" t="s">
        <v>1864</v>
      </c>
      <c r="B3111" s="99" t="s">
        <v>736</v>
      </c>
      <c r="C3111" s="127" t="s">
        <v>1867</v>
      </c>
      <c r="D3111" s="288">
        <v>42684</v>
      </c>
      <c r="E3111" s="301">
        <v>9.17</v>
      </c>
      <c r="F3111" s="315">
        <v>499000</v>
      </c>
      <c r="G3111" s="316">
        <v>4575830</v>
      </c>
      <c r="H3111" s="306">
        <v>0</v>
      </c>
      <c r="I3111" s="301">
        <v>0</v>
      </c>
      <c r="J3111" s="333">
        <v>499000</v>
      </c>
      <c r="K3111" s="289">
        <v>4575830</v>
      </c>
    </row>
    <row r="3112" spans="1:11" s="15" customFormat="1" outlineLevel="2" x14ac:dyDescent="0.3">
      <c r="A3112" s="98" t="s">
        <v>1864</v>
      </c>
      <c r="B3112" s="99" t="s">
        <v>736</v>
      </c>
      <c r="C3112" s="127" t="s">
        <v>1867</v>
      </c>
      <c r="D3112" s="288">
        <v>42689</v>
      </c>
      <c r="E3112" s="301">
        <v>8.76</v>
      </c>
      <c r="F3112" s="315">
        <v>241000</v>
      </c>
      <c r="G3112" s="316">
        <v>2111160</v>
      </c>
      <c r="H3112" s="306">
        <v>0</v>
      </c>
      <c r="I3112" s="301">
        <v>0</v>
      </c>
      <c r="J3112" s="333">
        <v>241000</v>
      </c>
      <c r="K3112" s="289">
        <v>2111160</v>
      </c>
    </row>
    <row r="3113" spans="1:11" s="15" customFormat="1" outlineLevel="2" x14ac:dyDescent="0.3">
      <c r="A3113" s="98" t="s">
        <v>1864</v>
      </c>
      <c r="B3113" s="99" t="s">
        <v>736</v>
      </c>
      <c r="C3113" s="127" t="s">
        <v>1867</v>
      </c>
      <c r="D3113" s="288">
        <v>42689</v>
      </c>
      <c r="E3113" s="301">
        <v>8.8000000000000007</v>
      </c>
      <c r="F3113" s="315">
        <v>82000</v>
      </c>
      <c r="G3113" s="316">
        <v>721600</v>
      </c>
      <c r="H3113" s="306">
        <v>0</v>
      </c>
      <c r="I3113" s="301">
        <v>0</v>
      </c>
      <c r="J3113" s="333">
        <v>82000</v>
      </c>
      <c r="K3113" s="289">
        <v>721600</v>
      </c>
    </row>
    <row r="3114" spans="1:11" s="15" customFormat="1" outlineLevel="2" x14ac:dyDescent="0.3">
      <c r="A3114" s="98" t="s">
        <v>1864</v>
      </c>
      <c r="B3114" s="99" t="s">
        <v>736</v>
      </c>
      <c r="C3114" s="127" t="s">
        <v>1867</v>
      </c>
      <c r="D3114" s="288">
        <v>42689</v>
      </c>
      <c r="E3114" s="301">
        <v>8.84</v>
      </c>
      <c r="F3114" s="315">
        <v>103000</v>
      </c>
      <c r="G3114" s="316">
        <v>910520</v>
      </c>
      <c r="H3114" s="306">
        <v>0</v>
      </c>
      <c r="I3114" s="301">
        <v>0</v>
      </c>
      <c r="J3114" s="333">
        <v>103000</v>
      </c>
      <c r="K3114" s="289">
        <v>910520</v>
      </c>
    </row>
    <row r="3115" spans="1:11" s="15" customFormat="1" outlineLevel="2" x14ac:dyDescent="0.3">
      <c r="A3115" s="98" t="s">
        <v>1864</v>
      </c>
      <c r="B3115" s="99" t="s">
        <v>736</v>
      </c>
      <c r="C3115" s="127" t="s">
        <v>1867</v>
      </c>
      <c r="D3115" s="288">
        <v>42689</v>
      </c>
      <c r="E3115" s="301">
        <v>8.85</v>
      </c>
      <c r="F3115" s="315">
        <v>143000</v>
      </c>
      <c r="G3115" s="316">
        <v>1265550</v>
      </c>
      <c r="H3115" s="306">
        <v>0</v>
      </c>
      <c r="I3115" s="301">
        <v>0</v>
      </c>
      <c r="J3115" s="333">
        <v>143000</v>
      </c>
      <c r="K3115" s="289">
        <v>1265550</v>
      </c>
    </row>
    <row r="3116" spans="1:11" s="15" customFormat="1" outlineLevel="2" x14ac:dyDescent="0.3">
      <c r="A3116" s="98" t="s">
        <v>1864</v>
      </c>
      <c r="B3116" s="99" t="s">
        <v>736</v>
      </c>
      <c r="C3116" s="127" t="s">
        <v>1867</v>
      </c>
      <c r="D3116" s="288">
        <v>42689</v>
      </c>
      <c r="E3116" s="301">
        <v>8.86</v>
      </c>
      <c r="F3116" s="315">
        <v>183000</v>
      </c>
      <c r="G3116" s="316">
        <v>1621380</v>
      </c>
      <c r="H3116" s="306">
        <v>0</v>
      </c>
      <c r="I3116" s="301">
        <v>0</v>
      </c>
      <c r="J3116" s="333">
        <v>183000</v>
      </c>
      <c r="K3116" s="289">
        <v>1621380</v>
      </c>
    </row>
    <row r="3117" spans="1:11" s="15" customFormat="1" outlineLevel="2" x14ac:dyDescent="0.3">
      <c r="A3117" s="98" t="s">
        <v>1864</v>
      </c>
      <c r="B3117" s="99" t="s">
        <v>736</v>
      </c>
      <c r="C3117" s="127" t="s">
        <v>1867</v>
      </c>
      <c r="D3117" s="288">
        <v>42689</v>
      </c>
      <c r="E3117" s="301">
        <v>8.8699999999999992</v>
      </c>
      <c r="F3117" s="315">
        <v>300000</v>
      </c>
      <c r="G3117" s="316">
        <v>2661000</v>
      </c>
      <c r="H3117" s="306">
        <v>0</v>
      </c>
      <c r="I3117" s="301">
        <v>0</v>
      </c>
      <c r="J3117" s="333">
        <v>300000</v>
      </c>
      <c r="K3117" s="289">
        <v>2661000</v>
      </c>
    </row>
    <row r="3118" spans="1:11" s="15" customFormat="1" outlineLevel="2" x14ac:dyDescent="0.3">
      <c r="A3118" s="98" t="s">
        <v>1864</v>
      </c>
      <c r="B3118" s="99" t="s">
        <v>736</v>
      </c>
      <c r="C3118" s="127" t="s">
        <v>1867</v>
      </c>
      <c r="D3118" s="288">
        <v>42689</v>
      </c>
      <c r="E3118" s="301">
        <v>8.8800000000000008</v>
      </c>
      <c r="F3118" s="315">
        <v>300000</v>
      </c>
      <c r="G3118" s="316">
        <v>2664000</v>
      </c>
      <c r="H3118" s="306">
        <v>0</v>
      </c>
      <c r="I3118" s="301">
        <v>0</v>
      </c>
      <c r="J3118" s="333">
        <v>300000</v>
      </c>
      <c r="K3118" s="289">
        <v>2664000</v>
      </c>
    </row>
    <row r="3119" spans="1:11" s="15" customFormat="1" outlineLevel="2" x14ac:dyDescent="0.3">
      <c r="A3119" s="98" t="s">
        <v>1864</v>
      </c>
      <c r="B3119" s="99" t="s">
        <v>736</v>
      </c>
      <c r="C3119" s="127" t="s">
        <v>1867</v>
      </c>
      <c r="D3119" s="288">
        <v>42689</v>
      </c>
      <c r="E3119" s="301">
        <v>8.93</v>
      </c>
      <c r="F3119" s="315">
        <v>60000</v>
      </c>
      <c r="G3119" s="316">
        <v>535800</v>
      </c>
      <c r="H3119" s="306">
        <v>0</v>
      </c>
      <c r="I3119" s="301">
        <v>0</v>
      </c>
      <c r="J3119" s="333">
        <v>60000</v>
      </c>
      <c r="K3119" s="289">
        <v>535800</v>
      </c>
    </row>
    <row r="3120" spans="1:11" s="15" customFormat="1" outlineLevel="2" x14ac:dyDescent="0.3">
      <c r="A3120" s="98" t="s">
        <v>1864</v>
      </c>
      <c r="B3120" s="99" t="s">
        <v>736</v>
      </c>
      <c r="C3120" s="127" t="s">
        <v>1867</v>
      </c>
      <c r="D3120" s="288">
        <v>42689</v>
      </c>
      <c r="E3120" s="301">
        <v>8.94</v>
      </c>
      <c r="F3120" s="315">
        <v>300000</v>
      </c>
      <c r="G3120" s="316">
        <v>2682000</v>
      </c>
      <c r="H3120" s="306">
        <v>0</v>
      </c>
      <c r="I3120" s="301">
        <v>0</v>
      </c>
      <c r="J3120" s="333">
        <v>300000</v>
      </c>
      <c r="K3120" s="289">
        <v>2682000</v>
      </c>
    </row>
    <row r="3121" spans="1:11" s="15" customFormat="1" outlineLevel="2" x14ac:dyDescent="0.3">
      <c r="A3121" s="98" t="s">
        <v>1864</v>
      </c>
      <c r="B3121" s="99" t="s">
        <v>736</v>
      </c>
      <c r="C3121" s="127" t="s">
        <v>1867</v>
      </c>
      <c r="D3121" s="288">
        <v>42689</v>
      </c>
      <c r="E3121" s="301">
        <v>8.9600000000000009</v>
      </c>
      <c r="F3121" s="315">
        <v>251000</v>
      </c>
      <c r="G3121" s="316">
        <v>2248960</v>
      </c>
      <c r="H3121" s="306">
        <v>0</v>
      </c>
      <c r="I3121" s="301">
        <v>0</v>
      </c>
      <c r="J3121" s="333">
        <v>251000</v>
      </c>
      <c r="K3121" s="289">
        <v>2248960</v>
      </c>
    </row>
    <row r="3122" spans="1:11" s="15" customFormat="1" outlineLevel="2" x14ac:dyDescent="0.3">
      <c r="A3122" s="98" t="s">
        <v>1864</v>
      </c>
      <c r="B3122" s="99" t="s">
        <v>736</v>
      </c>
      <c r="C3122" s="127" t="s">
        <v>1867</v>
      </c>
      <c r="D3122" s="288">
        <v>42689</v>
      </c>
      <c r="E3122" s="301">
        <v>8.9700000000000006</v>
      </c>
      <c r="F3122" s="315">
        <v>712000</v>
      </c>
      <c r="G3122" s="316">
        <v>6386640</v>
      </c>
      <c r="H3122" s="306">
        <v>0</v>
      </c>
      <c r="I3122" s="301">
        <v>0</v>
      </c>
      <c r="J3122" s="333">
        <v>712000</v>
      </c>
      <c r="K3122" s="289">
        <v>6386640</v>
      </c>
    </row>
    <row r="3123" spans="1:11" s="15" customFormat="1" outlineLevel="2" x14ac:dyDescent="0.3">
      <c r="A3123" s="98" t="s">
        <v>1864</v>
      </c>
      <c r="B3123" s="99" t="s">
        <v>736</v>
      </c>
      <c r="C3123" s="127" t="s">
        <v>1867</v>
      </c>
      <c r="D3123" s="288">
        <v>42689</v>
      </c>
      <c r="E3123" s="301">
        <v>8.98</v>
      </c>
      <c r="F3123" s="315">
        <v>743000</v>
      </c>
      <c r="G3123" s="316">
        <v>6672140</v>
      </c>
      <c r="H3123" s="306">
        <v>0</v>
      </c>
      <c r="I3123" s="301">
        <v>0</v>
      </c>
      <c r="J3123" s="333">
        <v>743000</v>
      </c>
      <c r="K3123" s="289">
        <v>6672140</v>
      </c>
    </row>
    <row r="3124" spans="1:11" s="15" customFormat="1" outlineLevel="2" x14ac:dyDescent="0.3">
      <c r="A3124" s="98" t="s">
        <v>1864</v>
      </c>
      <c r="B3124" s="99" t="s">
        <v>736</v>
      </c>
      <c r="C3124" s="127" t="s">
        <v>1867</v>
      </c>
      <c r="D3124" s="288">
        <v>42689</v>
      </c>
      <c r="E3124" s="301">
        <v>8.99</v>
      </c>
      <c r="F3124" s="315">
        <v>1200000</v>
      </c>
      <c r="G3124" s="316">
        <v>10788000</v>
      </c>
      <c r="H3124" s="306">
        <v>0</v>
      </c>
      <c r="I3124" s="301">
        <v>0</v>
      </c>
      <c r="J3124" s="333">
        <v>1200000</v>
      </c>
      <c r="K3124" s="289">
        <v>10788000</v>
      </c>
    </row>
    <row r="3125" spans="1:11" s="15" customFormat="1" outlineLevel="2" x14ac:dyDescent="0.3">
      <c r="A3125" s="98" t="s">
        <v>1864</v>
      </c>
      <c r="B3125" s="99" t="s">
        <v>736</v>
      </c>
      <c r="C3125" s="127" t="s">
        <v>1867</v>
      </c>
      <c r="D3125" s="288">
        <v>42689</v>
      </c>
      <c r="E3125" s="301">
        <v>9</v>
      </c>
      <c r="F3125" s="315">
        <v>900000</v>
      </c>
      <c r="G3125" s="316">
        <v>8100000</v>
      </c>
      <c r="H3125" s="306">
        <v>0</v>
      </c>
      <c r="I3125" s="301">
        <v>0</v>
      </c>
      <c r="J3125" s="333">
        <v>900000</v>
      </c>
      <c r="K3125" s="289">
        <v>8100000</v>
      </c>
    </row>
    <row r="3126" spans="1:11" s="15" customFormat="1" outlineLevel="2" x14ac:dyDescent="0.3">
      <c r="A3126" s="98" t="s">
        <v>1864</v>
      </c>
      <c r="B3126" s="99" t="s">
        <v>736</v>
      </c>
      <c r="C3126" s="127" t="s">
        <v>1867</v>
      </c>
      <c r="D3126" s="288">
        <v>42689</v>
      </c>
      <c r="E3126" s="301">
        <v>9.01</v>
      </c>
      <c r="F3126" s="315">
        <v>743000</v>
      </c>
      <c r="G3126" s="316">
        <v>6694430</v>
      </c>
      <c r="H3126" s="306">
        <v>0</v>
      </c>
      <c r="I3126" s="301">
        <v>0</v>
      </c>
      <c r="J3126" s="333">
        <v>743000</v>
      </c>
      <c r="K3126" s="289">
        <v>6694430</v>
      </c>
    </row>
    <row r="3127" spans="1:11" s="15" customFormat="1" outlineLevel="2" x14ac:dyDescent="0.3">
      <c r="A3127" s="98" t="s">
        <v>1864</v>
      </c>
      <c r="B3127" s="99" t="s">
        <v>736</v>
      </c>
      <c r="C3127" s="127" t="s">
        <v>1867</v>
      </c>
      <c r="D3127" s="288">
        <v>42689</v>
      </c>
      <c r="E3127" s="301">
        <v>9.02</v>
      </c>
      <c r="F3127" s="315">
        <v>498000</v>
      </c>
      <c r="G3127" s="316">
        <v>4491960</v>
      </c>
      <c r="H3127" s="306">
        <v>0</v>
      </c>
      <c r="I3127" s="301">
        <v>0</v>
      </c>
      <c r="J3127" s="333">
        <v>498000</v>
      </c>
      <c r="K3127" s="289">
        <v>4491960</v>
      </c>
    </row>
    <row r="3128" spans="1:11" s="15" customFormat="1" outlineLevel="2" x14ac:dyDescent="0.3">
      <c r="A3128" s="98" t="s">
        <v>1864</v>
      </c>
      <c r="B3128" s="99" t="s">
        <v>736</v>
      </c>
      <c r="C3128" s="127" t="s">
        <v>1867</v>
      </c>
      <c r="D3128" s="288">
        <v>42689</v>
      </c>
      <c r="E3128" s="301">
        <v>9.0299999999999994</v>
      </c>
      <c r="F3128" s="315">
        <v>195000</v>
      </c>
      <c r="G3128" s="316">
        <v>1760850</v>
      </c>
      <c r="H3128" s="306">
        <v>0</v>
      </c>
      <c r="I3128" s="301">
        <v>0</v>
      </c>
      <c r="J3128" s="333">
        <v>195000</v>
      </c>
      <c r="K3128" s="289">
        <v>1760850</v>
      </c>
    </row>
    <row r="3129" spans="1:11" s="15" customFormat="1" outlineLevel="2" x14ac:dyDescent="0.3">
      <c r="A3129" s="98" t="s">
        <v>1864</v>
      </c>
      <c r="B3129" s="99" t="s">
        <v>736</v>
      </c>
      <c r="C3129" s="127" t="s">
        <v>1867</v>
      </c>
      <c r="D3129" s="288">
        <v>42689</v>
      </c>
      <c r="E3129" s="301">
        <v>9.0399999999999991</v>
      </c>
      <c r="F3129" s="315">
        <v>300000</v>
      </c>
      <c r="G3129" s="316">
        <v>2712000</v>
      </c>
      <c r="H3129" s="306">
        <v>0</v>
      </c>
      <c r="I3129" s="301">
        <v>0</v>
      </c>
      <c r="J3129" s="333">
        <v>300000</v>
      </c>
      <c r="K3129" s="289">
        <v>2712000</v>
      </c>
    </row>
    <row r="3130" spans="1:11" s="15" customFormat="1" outlineLevel="2" x14ac:dyDescent="0.3">
      <c r="A3130" s="98" t="s">
        <v>1864</v>
      </c>
      <c r="B3130" s="99" t="s">
        <v>736</v>
      </c>
      <c r="C3130" s="127" t="s">
        <v>1867</v>
      </c>
      <c r="D3130" s="288">
        <v>42689</v>
      </c>
      <c r="E3130" s="301">
        <v>9.07</v>
      </c>
      <c r="F3130" s="315">
        <v>1996000</v>
      </c>
      <c r="G3130" s="316">
        <v>18103720</v>
      </c>
      <c r="H3130" s="306">
        <v>0</v>
      </c>
      <c r="I3130" s="301">
        <v>0</v>
      </c>
      <c r="J3130" s="333">
        <v>1996000</v>
      </c>
      <c r="K3130" s="289">
        <v>18103720</v>
      </c>
    </row>
    <row r="3131" spans="1:11" s="15" customFormat="1" outlineLevel="2" x14ac:dyDescent="0.3">
      <c r="A3131" s="98" t="s">
        <v>1864</v>
      </c>
      <c r="B3131" s="99" t="s">
        <v>736</v>
      </c>
      <c r="C3131" s="127" t="s">
        <v>1867</v>
      </c>
      <c r="D3131" s="288">
        <v>42690</v>
      </c>
      <c r="E3131" s="301">
        <v>9.06</v>
      </c>
      <c r="F3131" s="315">
        <v>86000</v>
      </c>
      <c r="G3131" s="316">
        <v>779160</v>
      </c>
      <c r="H3131" s="306">
        <v>0</v>
      </c>
      <c r="I3131" s="301">
        <v>0</v>
      </c>
      <c r="J3131" s="333">
        <v>86000</v>
      </c>
      <c r="K3131" s="289">
        <v>779160</v>
      </c>
    </row>
    <row r="3132" spans="1:11" s="15" customFormat="1" outlineLevel="2" x14ac:dyDescent="0.3">
      <c r="A3132" s="98" t="s">
        <v>1864</v>
      </c>
      <c r="B3132" s="99" t="s">
        <v>736</v>
      </c>
      <c r="C3132" s="127" t="s">
        <v>1867</v>
      </c>
      <c r="D3132" s="288">
        <v>42690</v>
      </c>
      <c r="E3132" s="301">
        <v>9.07</v>
      </c>
      <c r="F3132" s="315">
        <v>4000</v>
      </c>
      <c r="G3132" s="316">
        <v>36280</v>
      </c>
      <c r="H3132" s="306">
        <v>0</v>
      </c>
      <c r="I3132" s="301">
        <v>0</v>
      </c>
      <c r="J3132" s="333">
        <v>4000</v>
      </c>
      <c r="K3132" s="289">
        <v>36280</v>
      </c>
    </row>
    <row r="3133" spans="1:11" s="15" customFormat="1" outlineLevel="2" x14ac:dyDescent="0.3">
      <c r="A3133" s="98" t="s">
        <v>1864</v>
      </c>
      <c r="B3133" s="99" t="s">
        <v>736</v>
      </c>
      <c r="C3133" s="127" t="s">
        <v>1867</v>
      </c>
      <c r="D3133" s="288">
        <v>42690</v>
      </c>
      <c r="E3133" s="301">
        <v>9.08</v>
      </c>
      <c r="F3133" s="315">
        <v>42000</v>
      </c>
      <c r="G3133" s="316">
        <v>381360</v>
      </c>
      <c r="H3133" s="306">
        <v>0</v>
      </c>
      <c r="I3133" s="301">
        <v>0</v>
      </c>
      <c r="J3133" s="333">
        <v>42000</v>
      </c>
      <c r="K3133" s="289">
        <v>381360</v>
      </c>
    </row>
    <row r="3134" spans="1:11" s="15" customFormat="1" outlineLevel="2" x14ac:dyDescent="0.3">
      <c r="A3134" s="98" t="s">
        <v>1864</v>
      </c>
      <c r="B3134" s="99" t="s">
        <v>736</v>
      </c>
      <c r="C3134" s="127" t="s">
        <v>1867</v>
      </c>
      <c r="D3134" s="288">
        <v>42690</v>
      </c>
      <c r="E3134" s="301">
        <v>9.09</v>
      </c>
      <c r="F3134" s="315">
        <v>130000</v>
      </c>
      <c r="G3134" s="316">
        <v>1181700</v>
      </c>
      <c r="H3134" s="306">
        <v>0</v>
      </c>
      <c r="I3134" s="301">
        <v>0</v>
      </c>
      <c r="J3134" s="333">
        <v>130000</v>
      </c>
      <c r="K3134" s="289">
        <v>1181700</v>
      </c>
    </row>
    <row r="3135" spans="1:11" s="15" customFormat="1" outlineLevel="2" x14ac:dyDescent="0.3">
      <c r="A3135" s="98" t="s">
        <v>1864</v>
      </c>
      <c r="B3135" s="99" t="s">
        <v>736</v>
      </c>
      <c r="C3135" s="127" t="s">
        <v>1867</v>
      </c>
      <c r="D3135" s="288">
        <v>42690</v>
      </c>
      <c r="E3135" s="301">
        <v>9.1199999999999992</v>
      </c>
      <c r="F3135" s="315">
        <v>300000</v>
      </c>
      <c r="G3135" s="316">
        <v>2736000</v>
      </c>
      <c r="H3135" s="306">
        <v>0</v>
      </c>
      <c r="I3135" s="301">
        <v>0</v>
      </c>
      <c r="J3135" s="333">
        <v>300000</v>
      </c>
      <c r="K3135" s="289">
        <v>2736000</v>
      </c>
    </row>
    <row r="3136" spans="1:11" s="15" customFormat="1" outlineLevel="2" x14ac:dyDescent="0.3">
      <c r="A3136" s="98" t="s">
        <v>1864</v>
      </c>
      <c r="B3136" s="99" t="s">
        <v>736</v>
      </c>
      <c r="C3136" s="127" t="s">
        <v>1867</v>
      </c>
      <c r="D3136" s="288">
        <v>42690</v>
      </c>
      <c r="E3136" s="301">
        <v>9.1300000000000008</v>
      </c>
      <c r="F3136" s="315">
        <v>300000</v>
      </c>
      <c r="G3136" s="316">
        <v>2739000</v>
      </c>
      <c r="H3136" s="306">
        <v>0</v>
      </c>
      <c r="I3136" s="301">
        <v>0</v>
      </c>
      <c r="J3136" s="333">
        <v>300000</v>
      </c>
      <c r="K3136" s="289">
        <v>2739000</v>
      </c>
    </row>
    <row r="3137" spans="1:11" s="15" customFormat="1" outlineLevel="2" x14ac:dyDescent="0.3">
      <c r="A3137" s="98" t="s">
        <v>1864</v>
      </c>
      <c r="B3137" s="99" t="s">
        <v>736</v>
      </c>
      <c r="C3137" s="127" t="s">
        <v>1867</v>
      </c>
      <c r="D3137" s="288">
        <v>42690</v>
      </c>
      <c r="E3137" s="301">
        <v>9.14</v>
      </c>
      <c r="F3137" s="315">
        <v>300000</v>
      </c>
      <c r="G3137" s="316">
        <v>2742000</v>
      </c>
      <c r="H3137" s="306">
        <v>0</v>
      </c>
      <c r="I3137" s="301">
        <v>0</v>
      </c>
      <c r="J3137" s="333">
        <v>300000</v>
      </c>
      <c r="K3137" s="289">
        <v>2742000</v>
      </c>
    </row>
    <row r="3138" spans="1:11" s="15" customFormat="1" outlineLevel="2" x14ac:dyDescent="0.3">
      <c r="A3138" s="98" t="s">
        <v>1864</v>
      </c>
      <c r="B3138" s="99" t="s">
        <v>736</v>
      </c>
      <c r="C3138" s="127" t="s">
        <v>1867</v>
      </c>
      <c r="D3138" s="288">
        <v>42690</v>
      </c>
      <c r="E3138" s="301">
        <v>9.15</v>
      </c>
      <c r="F3138" s="315">
        <v>814000</v>
      </c>
      <c r="G3138" s="316">
        <v>7448100</v>
      </c>
      <c r="H3138" s="306">
        <v>0</v>
      </c>
      <c r="I3138" s="301">
        <v>0</v>
      </c>
      <c r="J3138" s="333">
        <v>814000</v>
      </c>
      <c r="K3138" s="289">
        <v>7448100</v>
      </c>
    </row>
    <row r="3139" spans="1:11" s="15" customFormat="1" outlineLevel="2" x14ac:dyDescent="0.3">
      <c r="A3139" s="98" t="s">
        <v>1864</v>
      </c>
      <c r="B3139" s="99" t="s">
        <v>736</v>
      </c>
      <c r="C3139" s="127" t="s">
        <v>1867</v>
      </c>
      <c r="D3139" s="288">
        <v>42690</v>
      </c>
      <c r="E3139" s="301">
        <v>9.16</v>
      </c>
      <c r="F3139" s="315">
        <v>810000</v>
      </c>
      <c r="G3139" s="316">
        <v>7419600</v>
      </c>
      <c r="H3139" s="306">
        <v>0</v>
      </c>
      <c r="I3139" s="301">
        <v>0</v>
      </c>
      <c r="J3139" s="333">
        <v>810000</v>
      </c>
      <c r="K3139" s="289">
        <v>7419600</v>
      </c>
    </row>
    <row r="3140" spans="1:11" s="15" customFormat="1" outlineLevel="2" x14ac:dyDescent="0.3">
      <c r="A3140" s="98" t="s">
        <v>1864</v>
      </c>
      <c r="B3140" s="99" t="s">
        <v>736</v>
      </c>
      <c r="C3140" s="127" t="s">
        <v>1867</v>
      </c>
      <c r="D3140" s="288">
        <v>42690</v>
      </c>
      <c r="E3140" s="301">
        <v>9.17</v>
      </c>
      <c r="F3140" s="315">
        <v>959000</v>
      </c>
      <c r="G3140" s="316">
        <v>8794030</v>
      </c>
      <c r="H3140" s="306">
        <v>0</v>
      </c>
      <c r="I3140" s="301">
        <v>0</v>
      </c>
      <c r="J3140" s="333">
        <v>959000</v>
      </c>
      <c r="K3140" s="289">
        <v>8794030</v>
      </c>
    </row>
    <row r="3141" spans="1:11" s="15" customFormat="1" outlineLevel="2" x14ac:dyDescent="0.3">
      <c r="A3141" s="98" t="s">
        <v>1864</v>
      </c>
      <c r="B3141" s="99" t="s">
        <v>736</v>
      </c>
      <c r="C3141" s="127" t="s">
        <v>1867</v>
      </c>
      <c r="D3141" s="288">
        <v>42690</v>
      </c>
      <c r="E3141" s="301">
        <v>9.18</v>
      </c>
      <c r="F3141" s="315">
        <v>1100000</v>
      </c>
      <c r="G3141" s="316">
        <v>10098000</v>
      </c>
      <c r="H3141" s="306">
        <v>0</v>
      </c>
      <c r="I3141" s="301">
        <v>0</v>
      </c>
      <c r="J3141" s="333">
        <v>1100000</v>
      </c>
      <c r="K3141" s="289">
        <v>10098000</v>
      </c>
    </row>
    <row r="3142" spans="1:11" s="15" customFormat="1" outlineLevel="2" x14ac:dyDescent="0.3">
      <c r="A3142" s="98" t="s">
        <v>1864</v>
      </c>
      <c r="B3142" s="99" t="s">
        <v>736</v>
      </c>
      <c r="C3142" s="127" t="s">
        <v>1867</v>
      </c>
      <c r="D3142" s="288">
        <v>42690</v>
      </c>
      <c r="E3142" s="301">
        <v>9.19</v>
      </c>
      <c r="F3142" s="315">
        <v>1378000</v>
      </c>
      <c r="G3142" s="316">
        <v>12663820</v>
      </c>
      <c r="H3142" s="306">
        <v>0</v>
      </c>
      <c r="I3142" s="301">
        <v>0</v>
      </c>
      <c r="J3142" s="333">
        <v>1378000</v>
      </c>
      <c r="K3142" s="289">
        <v>12663820</v>
      </c>
    </row>
    <row r="3143" spans="1:11" s="15" customFormat="1" outlineLevel="2" x14ac:dyDescent="0.3">
      <c r="A3143" s="98" t="s">
        <v>1864</v>
      </c>
      <c r="B3143" s="99" t="s">
        <v>736</v>
      </c>
      <c r="C3143" s="127" t="s">
        <v>1867</v>
      </c>
      <c r="D3143" s="288">
        <v>42690</v>
      </c>
      <c r="E3143" s="301">
        <v>9.1999999999999993</v>
      </c>
      <c r="F3143" s="315">
        <v>1100000</v>
      </c>
      <c r="G3143" s="316">
        <v>10120000</v>
      </c>
      <c r="H3143" s="306">
        <v>0</v>
      </c>
      <c r="I3143" s="301">
        <v>0</v>
      </c>
      <c r="J3143" s="333">
        <v>1100000</v>
      </c>
      <c r="K3143" s="289">
        <v>10120000</v>
      </c>
    </row>
    <row r="3144" spans="1:11" s="15" customFormat="1" outlineLevel="2" x14ac:dyDescent="0.3">
      <c r="A3144" s="98" t="s">
        <v>1864</v>
      </c>
      <c r="B3144" s="99" t="s">
        <v>736</v>
      </c>
      <c r="C3144" s="127" t="s">
        <v>1867</v>
      </c>
      <c r="D3144" s="288">
        <v>42690</v>
      </c>
      <c r="E3144" s="301">
        <v>9.2100000000000009</v>
      </c>
      <c r="F3144" s="315">
        <v>500000</v>
      </c>
      <c r="G3144" s="316">
        <v>4605000</v>
      </c>
      <c r="H3144" s="306">
        <v>0</v>
      </c>
      <c r="I3144" s="301">
        <v>0</v>
      </c>
      <c r="J3144" s="333">
        <v>500000</v>
      </c>
      <c r="K3144" s="289">
        <v>4605000</v>
      </c>
    </row>
    <row r="3145" spans="1:11" s="15" customFormat="1" outlineLevel="2" x14ac:dyDescent="0.3">
      <c r="A3145" s="98" t="s">
        <v>1864</v>
      </c>
      <c r="B3145" s="99" t="s">
        <v>736</v>
      </c>
      <c r="C3145" s="127" t="s">
        <v>1867</v>
      </c>
      <c r="D3145" s="288">
        <v>42690</v>
      </c>
      <c r="E3145" s="301">
        <v>9.2200000000000006</v>
      </c>
      <c r="F3145" s="315">
        <v>500000</v>
      </c>
      <c r="G3145" s="316">
        <v>4610000</v>
      </c>
      <c r="H3145" s="306">
        <v>0</v>
      </c>
      <c r="I3145" s="301">
        <v>0</v>
      </c>
      <c r="J3145" s="333">
        <v>500000</v>
      </c>
      <c r="K3145" s="289">
        <v>4610000</v>
      </c>
    </row>
    <row r="3146" spans="1:11" s="15" customFormat="1" outlineLevel="2" x14ac:dyDescent="0.3">
      <c r="A3146" s="98" t="s">
        <v>1864</v>
      </c>
      <c r="B3146" s="99" t="s">
        <v>736</v>
      </c>
      <c r="C3146" s="127" t="s">
        <v>1867</v>
      </c>
      <c r="D3146" s="288">
        <v>42690</v>
      </c>
      <c r="E3146" s="301">
        <v>9.23</v>
      </c>
      <c r="F3146" s="315">
        <v>800000</v>
      </c>
      <c r="G3146" s="316">
        <v>7384000</v>
      </c>
      <c r="H3146" s="306">
        <v>0</v>
      </c>
      <c r="I3146" s="301">
        <v>0</v>
      </c>
      <c r="J3146" s="333">
        <v>800000</v>
      </c>
      <c r="K3146" s="289">
        <v>7384000</v>
      </c>
    </row>
    <row r="3147" spans="1:11" s="15" customFormat="1" outlineLevel="2" x14ac:dyDescent="0.3">
      <c r="A3147" s="98" t="s">
        <v>1864</v>
      </c>
      <c r="B3147" s="99" t="s">
        <v>736</v>
      </c>
      <c r="C3147" s="127" t="s">
        <v>1867</v>
      </c>
      <c r="D3147" s="288">
        <v>42690</v>
      </c>
      <c r="E3147" s="301">
        <v>9.24</v>
      </c>
      <c r="F3147" s="315">
        <v>300000</v>
      </c>
      <c r="G3147" s="316">
        <v>2772000</v>
      </c>
      <c r="H3147" s="306">
        <v>0</v>
      </c>
      <c r="I3147" s="301">
        <v>0</v>
      </c>
      <c r="J3147" s="333">
        <v>300000</v>
      </c>
      <c r="K3147" s="289">
        <v>2772000</v>
      </c>
    </row>
    <row r="3148" spans="1:11" s="15" customFormat="1" outlineLevel="2" x14ac:dyDescent="0.3">
      <c r="A3148" s="98" t="s">
        <v>1864</v>
      </c>
      <c r="B3148" s="99" t="s">
        <v>736</v>
      </c>
      <c r="C3148" s="127" t="s">
        <v>1867</v>
      </c>
      <c r="D3148" s="288">
        <v>42690</v>
      </c>
      <c r="E3148" s="301">
        <v>9.25</v>
      </c>
      <c r="F3148" s="315">
        <v>600000</v>
      </c>
      <c r="G3148" s="316">
        <v>5550000</v>
      </c>
      <c r="H3148" s="306">
        <v>0</v>
      </c>
      <c r="I3148" s="301">
        <v>0</v>
      </c>
      <c r="J3148" s="333">
        <v>600000</v>
      </c>
      <c r="K3148" s="289">
        <v>5550000</v>
      </c>
    </row>
    <row r="3149" spans="1:11" s="15" customFormat="1" outlineLevel="2" x14ac:dyDescent="0.3">
      <c r="A3149" s="98" t="s">
        <v>1864</v>
      </c>
      <c r="B3149" s="99" t="s">
        <v>736</v>
      </c>
      <c r="C3149" s="127" t="s">
        <v>1867</v>
      </c>
      <c r="D3149" s="288">
        <v>42690</v>
      </c>
      <c r="E3149" s="301">
        <v>9.27</v>
      </c>
      <c r="F3149" s="315">
        <v>600000</v>
      </c>
      <c r="G3149" s="316">
        <v>5562000</v>
      </c>
      <c r="H3149" s="306">
        <v>0</v>
      </c>
      <c r="I3149" s="301">
        <v>0</v>
      </c>
      <c r="J3149" s="333">
        <v>600000</v>
      </c>
      <c r="K3149" s="289">
        <v>5562000</v>
      </c>
    </row>
    <row r="3150" spans="1:11" s="15" customFormat="1" outlineLevel="2" x14ac:dyDescent="0.3">
      <c r="A3150" s="98" t="s">
        <v>1864</v>
      </c>
      <c r="B3150" s="99" t="s">
        <v>736</v>
      </c>
      <c r="C3150" s="127" t="s">
        <v>1867</v>
      </c>
      <c r="D3150" s="288">
        <v>42690</v>
      </c>
      <c r="E3150" s="301">
        <v>9.2799999999999994</v>
      </c>
      <c r="F3150" s="315">
        <v>300000</v>
      </c>
      <c r="G3150" s="316">
        <v>2784000</v>
      </c>
      <c r="H3150" s="306">
        <v>0</v>
      </c>
      <c r="I3150" s="301">
        <v>0</v>
      </c>
      <c r="J3150" s="333">
        <v>300000</v>
      </c>
      <c r="K3150" s="289">
        <v>2784000</v>
      </c>
    </row>
    <row r="3151" spans="1:11" s="15" customFormat="1" outlineLevel="2" x14ac:dyDescent="0.3">
      <c r="A3151" s="98" t="s">
        <v>1864</v>
      </c>
      <c r="B3151" s="99" t="s">
        <v>736</v>
      </c>
      <c r="C3151" s="127" t="s">
        <v>1867</v>
      </c>
      <c r="D3151" s="288">
        <v>42690</v>
      </c>
      <c r="E3151" s="301">
        <v>9.3000000000000007</v>
      </c>
      <c r="F3151" s="315">
        <v>708000</v>
      </c>
      <c r="G3151" s="316">
        <v>6584400</v>
      </c>
      <c r="H3151" s="306">
        <v>0</v>
      </c>
      <c r="I3151" s="301">
        <v>0</v>
      </c>
      <c r="J3151" s="333">
        <v>708000</v>
      </c>
      <c r="K3151" s="289">
        <v>6584400</v>
      </c>
    </row>
    <row r="3152" spans="1:11" s="15" customFormat="1" outlineLevel="2" x14ac:dyDescent="0.3">
      <c r="A3152" s="98" t="s">
        <v>1864</v>
      </c>
      <c r="B3152" s="99" t="s">
        <v>736</v>
      </c>
      <c r="C3152" s="127" t="s">
        <v>1867</v>
      </c>
      <c r="D3152" s="288">
        <v>42690</v>
      </c>
      <c r="E3152" s="301">
        <v>9.31</v>
      </c>
      <c r="F3152" s="315">
        <v>402000</v>
      </c>
      <c r="G3152" s="316">
        <v>3742620</v>
      </c>
      <c r="H3152" s="306">
        <v>0</v>
      </c>
      <c r="I3152" s="301">
        <v>0</v>
      </c>
      <c r="J3152" s="333">
        <v>402000</v>
      </c>
      <c r="K3152" s="289">
        <v>3742620</v>
      </c>
    </row>
    <row r="3153" spans="1:11" s="15" customFormat="1" outlineLevel="2" x14ac:dyDescent="0.3">
      <c r="A3153" s="98" t="s">
        <v>1864</v>
      </c>
      <c r="B3153" s="99" t="s">
        <v>736</v>
      </c>
      <c r="C3153" s="127" t="s">
        <v>1867</v>
      </c>
      <c r="D3153" s="288">
        <v>42690</v>
      </c>
      <c r="E3153" s="301">
        <v>9.32</v>
      </c>
      <c r="F3153" s="315">
        <v>690000</v>
      </c>
      <c r="G3153" s="316">
        <v>6430800</v>
      </c>
      <c r="H3153" s="306">
        <v>0</v>
      </c>
      <c r="I3153" s="301">
        <v>0</v>
      </c>
      <c r="J3153" s="333">
        <v>690000</v>
      </c>
      <c r="K3153" s="289">
        <v>6430800</v>
      </c>
    </row>
    <row r="3154" spans="1:11" s="15" customFormat="1" outlineLevel="2" x14ac:dyDescent="0.3">
      <c r="A3154" s="98" t="s">
        <v>1864</v>
      </c>
      <c r="B3154" s="99" t="s">
        <v>736</v>
      </c>
      <c r="C3154" s="127" t="s">
        <v>1867</v>
      </c>
      <c r="D3154" s="288">
        <v>42690</v>
      </c>
      <c r="E3154" s="301">
        <v>9.33</v>
      </c>
      <c r="F3154" s="315">
        <v>405000</v>
      </c>
      <c r="G3154" s="316">
        <v>3778650</v>
      </c>
      <c r="H3154" s="306">
        <v>0</v>
      </c>
      <c r="I3154" s="301">
        <v>0</v>
      </c>
      <c r="J3154" s="333">
        <v>405000</v>
      </c>
      <c r="K3154" s="289">
        <v>3778650</v>
      </c>
    </row>
    <row r="3155" spans="1:11" s="15" customFormat="1" outlineLevel="2" x14ac:dyDescent="0.3">
      <c r="A3155" s="98" t="s">
        <v>1864</v>
      </c>
      <c r="B3155" s="99" t="s">
        <v>736</v>
      </c>
      <c r="C3155" s="127" t="s">
        <v>1867</v>
      </c>
      <c r="D3155" s="288">
        <v>42690</v>
      </c>
      <c r="E3155" s="301">
        <v>9.34</v>
      </c>
      <c r="F3155" s="315">
        <v>695000</v>
      </c>
      <c r="G3155" s="316">
        <v>6491300</v>
      </c>
      <c r="H3155" s="306">
        <v>0</v>
      </c>
      <c r="I3155" s="301">
        <v>0</v>
      </c>
      <c r="J3155" s="333">
        <v>695000</v>
      </c>
      <c r="K3155" s="289">
        <v>6491300</v>
      </c>
    </row>
    <row r="3156" spans="1:11" s="15" customFormat="1" outlineLevel="2" x14ac:dyDescent="0.3">
      <c r="A3156" s="98" t="s">
        <v>1864</v>
      </c>
      <c r="B3156" s="99" t="s">
        <v>736</v>
      </c>
      <c r="C3156" s="127" t="s">
        <v>1867</v>
      </c>
      <c r="D3156" s="288">
        <v>42690</v>
      </c>
      <c r="E3156" s="301">
        <v>9.35</v>
      </c>
      <c r="F3156" s="315">
        <v>300000</v>
      </c>
      <c r="G3156" s="316">
        <v>2805000</v>
      </c>
      <c r="H3156" s="306">
        <v>0</v>
      </c>
      <c r="I3156" s="301">
        <v>0</v>
      </c>
      <c r="J3156" s="333">
        <v>300000</v>
      </c>
      <c r="K3156" s="289">
        <v>2805000</v>
      </c>
    </row>
    <row r="3157" spans="1:11" s="15" customFormat="1" outlineLevel="2" x14ac:dyDescent="0.3">
      <c r="A3157" s="98" t="s">
        <v>1864</v>
      </c>
      <c r="B3157" s="99" t="s">
        <v>736</v>
      </c>
      <c r="C3157" s="127" t="s">
        <v>1867</v>
      </c>
      <c r="D3157" s="288">
        <v>42690</v>
      </c>
      <c r="E3157" s="301">
        <v>9.36</v>
      </c>
      <c r="F3157" s="315">
        <v>300000</v>
      </c>
      <c r="G3157" s="316">
        <v>2808000</v>
      </c>
      <c r="H3157" s="306">
        <v>0</v>
      </c>
      <c r="I3157" s="301">
        <v>0</v>
      </c>
      <c r="J3157" s="333">
        <v>300000</v>
      </c>
      <c r="K3157" s="289">
        <v>2808000</v>
      </c>
    </row>
    <row r="3158" spans="1:11" s="15" customFormat="1" outlineLevel="2" x14ac:dyDescent="0.3">
      <c r="A3158" s="98" t="s">
        <v>1864</v>
      </c>
      <c r="B3158" s="99" t="s">
        <v>736</v>
      </c>
      <c r="C3158" s="127" t="s">
        <v>1867</v>
      </c>
      <c r="D3158" s="288">
        <v>42690</v>
      </c>
      <c r="E3158" s="301">
        <v>9.3699999999999992</v>
      </c>
      <c r="F3158" s="315">
        <v>600000</v>
      </c>
      <c r="G3158" s="316">
        <v>5622000</v>
      </c>
      <c r="H3158" s="306">
        <v>0</v>
      </c>
      <c r="I3158" s="301">
        <v>0</v>
      </c>
      <c r="J3158" s="333">
        <v>600000</v>
      </c>
      <c r="K3158" s="289">
        <v>5622000</v>
      </c>
    </row>
    <row r="3159" spans="1:11" s="15" customFormat="1" outlineLevel="2" x14ac:dyDescent="0.3">
      <c r="A3159" s="98" t="s">
        <v>1864</v>
      </c>
      <c r="B3159" s="99" t="s">
        <v>736</v>
      </c>
      <c r="C3159" s="127" t="s">
        <v>1867</v>
      </c>
      <c r="D3159" s="288">
        <v>42690</v>
      </c>
      <c r="E3159" s="301">
        <v>9.3800000000000008</v>
      </c>
      <c r="F3159" s="315">
        <v>600000</v>
      </c>
      <c r="G3159" s="316">
        <v>5628000</v>
      </c>
      <c r="H3159" s="306">
        <v>0</v>
      </c>
      <c r="I3159" s="301">
        <v>0</v>
      </c>
      <c r="J3159" s="333">
        <v>600000</v>
      </c>
      <c r="K3159" s="289">
        <v>5628000</v>
      </c>
    </row>
    <row r="3160" spans="1:11" s="15" customFormat="1" outlineLevel="2" x14ac:dyDescent="0.3">
      <c r="A3160" s="98" t="s">
        <v>1864</v>
      </c>
      <c r="B3160" s="99" t="s">
        <v>736</v>
      </c>
      <c r="C3160" s="127" t="s">
        <v>1867</v>
      </c>
      <c r="D3160" s="288">
        <v>42690</v>
      </c>
      <c r="E3160" s="301">
        <v>9.39</v>
      </c>
      <c r="F3160" s="315">
        <v>1200000</v>
      </c>
      <c r="G3160" s="316">
        <v>11268000</v>
      </c>
      <c r="H3160" s="306">
        <v>0</v>
      </c>
      <c r="I3160" s="301">
        <v>0</v>
      </c>
      <c r="J3160" s="333">
        <v>1200000</v>
      </c>
      <c r="K3160" s="289">
        <v>11268000</v>
      </c>
    </row>
    <row r="3161" spans="1:11" s="15" customFormat="1" outlineLevel="2" x14ac:dyDescent="0.3">
      <c r="A3161" s="98" t="s">
        <v>1864</v>
      </c>
      <c r="B3161" s="99" t="s">
        <v>736</v>
      </c>
      <c r="C3161" s="127" t="s">
        <v>1867</v>
      </c>
      <c r="D3161" s="288">
        <v>42690</v>
      </c>
      <c r="E3161" s="301">
        <v>9.4</v>
      </c>
      <c r="F3161" s="315">
        <v>4096000</v>
      </c>
      <c r="G3161" s="316">
        <v>38502400</v>
      </c>
      <c r="H3161" s="306">
        <v>0</v>
      </c>
      <c r="I3161" s="301">
        <v>0</v>
      </c>
      <c r="J3161" s="333">
        <v>4096000</v>
      </c>
      <c r="K3161" s="289">
        <v>38502400</v>
      </c>
    </row>
    <row r="3162" spans="1:11" s="15" customFormat="1" outlineLevel="2" x14ac:dyDescent="0.3">
      <c r="A3162" s="98" t="s">
        <v>1864</v>
      </c>
      <c r="B3162" s="99" t="s">
        <v>736</v>
      </c>
      <c r="C3162" s="127" t="s">
        <v>1867</v>
      </c>
      <c r="D3162" s="288">
        <v>42690</v>
      </c>
      <c r="E3162" s="301">
        <v>9.41</v>
      </c>
      <c r="F3162" s="315">
        <v>300000</v>
      </c>
      <c r="G3162" s="316">
        <v>2823000</v>
      </c>
      <c r="H3162" s="306">
        <v>0</v>
      </c>
      <c r="I3162" s="301">
        <v>0</v>
      </c>
      <c r="J3162" s="333">
        <v>300000</v>
      </c>
      <c r="K3162" s="289">
        <v>2823000</v>
      </c>
    </row>
    <row r="3163" spans="1:11" s="15" customFormat="1" outlineLevel="2" x14ac:dyDescent="0.3">
      <c r="A3163" s="98" t="s">
        <v>1864</v>
      </c>
      <c r="B3163" s="99" t="s">
        <v>736</v>
      </c>
      <c r="C3163" s="127" t="s">
        <v>1867</v>
      </c>
      <c r="D3163" s="288">
        <v>42690</v>
      </c>
      <c r="E3163" s="301">
        <v>9.42</v>
      </c>
      <c r="F3163" s="315">
        <v>300000</v>
      </c>
      <c r="G3163" s="316">
        <v>2826000</v>
      </c>
      <c r="H3163" s="306">
        <v>0</v>
      </c>
      <c r="I3163" s="301">
        <v>0</v>
      </c>
      <c r="J3163" s="333">
        <v>300000</v>
      </c>
      <c r="K3163" s="289">
        <v>2826000</v>
      </c>
    </row>
    <row r="3164" spans="1:11" s="15" customFormat="1" outlineLevel="2" x14ac:dyDescent="0.3">
      <c r="A3164" s="98" t="s">
        <v>1864</v>
      </c>
      <c r="B3164" s="99" t="s">
        <v>736</v>
      </c>
      <c r="C3164" s="127" t="s">
        <v>1867</v>
      </c>
      <c r="D3164" s="288">
        <v>42691</v>
      </c>
      <c r="E3164" s="301">
        <v>9.3800000000000008</v>
      </c>
      <c r="F3164" s="315">
        <v>205000</v>
      </c>
      <c r="G3164" s="316">
        <v>1922900</v>
      </c>
      <c r="H3164" s="306">
        <v>0</v>
      </c>
      <c r="I3164" s="301">
        <v>0</v>
      </c>
      <c r="J3164" s="333">
        <v>205000</v>
      </c>
      <c r="K3164" s="289">
        <v>1922900</v>
      </c>
    </row>
    <row r="3165" spans="1:11" s="15" customFormat="1" outlineLevel="2" x14ac:dyDescent="0.3">
      <c r="A3165" s="98" t="s">
        <v>1864</v>
      </c>
      <c r="B3165" s="99" t="s">
        <v>736</v>
      </c>
      <c r="C3165" s="127" t="s">
        <v>1867</v>
      </c>
      <c r="D3165" s="288">
        <v>42691</v>
      </c>
      <c r="E3165" s="301">
        <v>9.39</v>
      </c>
      <c r="F3165" s="315">
        <v>169000</v>
      </c>
      <c r="G3165" s="316">
        <v>1586910</v>
      </c>
      <c r="H3165" s="306">
        <v>0</v>
      </c>
      <c r="I3165" s="301">
        <v>0</v>
      </c>
      <c r="J3165" s="333">
        <v>169000</v>
      </c>
      <c r="K3165" s="289">
        <v>1586910</v>
      </c>
    </row>
    <row r="3166" spans="1:11" s="15" customFormat="1" outlineLevel="2" x14ac:dyDescent="0.3">
      <c r="A3166" s="98" t="s">
        <v>1864</v>
      </c>
      <c r="B3166" s="99" t="s">
        <v>736</v>
      </c>
      <c r="C3166" s="127" t="s">
        <v>1867</v>
      </c>
      <c r="D3166" s="288">
        <v>42691</v>
      </c>
      <c r="E3166" s="301">
        <v>9.4</v>
      </c>
      <c r="F3166" s="315">
        <v>891000</v>
      </c>
      <c r="G3166" s="316">
        <v>8375400</v>
      </c>
      <c r="H3166" s="306">
        <v>0</v>
      </c>
      <c r="I3166" s="301">
        <v>0</v>
      </c>
      <c r="J3166" s="333">
        <v>891000</v>
      </c>
      <c r="K3166" s="289">
        <v>8375400</v>
      </c>
    </row>
    <row r="3167" spans="1:11" s="15" customFormat="1" outlineLevel="2" x14ac:dyDescent="0.3">
      <c r="A3167" s="98" t="s">
        <v>1864</v>
      </c>
      <c r="B3167" s="99" t="s">
        <v>736</v>
      </c>
      <c r="C3167" s="127" t="s">
        <v>1867</v>
      </c>
      <c r="D3167" s="288">
        <v>42691</v>
      </c>
      <c r="E3167" s="301">
        <v>9.41</v>
      </c>
      <c r="F3167" s="315">
        <v>693000</v>
      </c>
      <c r="G3167" s="316">
        <v>6521130</v>
      </c>
      <c r="H3167" s="306">
        <v>0</v>
      </c>
      <c r="I3167" s="301">
        <v>0</v>
      </c>
      <c r="J3167" s="333">
        <v>693000</v>
      </c>
      <c r="K3167" s="289">
        <v>6521130</v>
      </c>
    </row>
    <row r="3168" spans="1:11" s="15" customFormat="1" outlineLevel="2" x14ac:dyDescent="0.3">
      <c r="A3168" s="98" t="s">
        <v>1864</v>
      </c>
      <c r="B3168" s="99" t="s">
        <v>736</v>
      </c>
      <c r="C3168" s="127" t="s">
        <v>1867</v>
      </c>
      <c r="D3168" s="288">
        <v>42691</v>
      </c>
      <c r="E3168" s="301">
        <v>9.42</v>
      </c>
      <c r="F3168" s="315">
        <v>1000000</v>
      </c>
      <c r="G3168" s="316">
        <v>9420000</v>
      </c>
      <c r="H3168" s="306">
        <v>0</v>
      </c>
      <c r="I3168" s="301">
        <v>0</v>
      </c>
      <c r="J3168" s="333">
        <v>1000000</v>
      </c>
      <c r="K3168" s="289">
        <v>9420000</v>
      </c>
    </row>
    <row r="3169" spans="1:11" s="15" customFormat="1" outlineLevel="2" x14ac:dyDescent="0.3">
      <c r="A3169" s="98" t="s">
        <v>1864</v>
      </c>
      <c r="B3169" s="99" t="s">
        <v>736</v>
      </c>
      <c r="C3169" s="127" t="s">
        <v>1867</v>
      </c>
      <c r="D3169" s="288">
        <v>42691</v>
      </c>
      <c r="E3169" s="301">
        <v>9.43</v>
      </c>
      <c r="F3169" s="315">
        <v>1000000</v>
      </c>
      <c r="G3169" s="316">
        <v>9430000</v>
      </c>
      <c r="H3169" s="306">
        <v>0</v>
      </c>
      <c r="I3169" s="301">
        <v>0</v>
      </c>
      <c r="J3169" s="333">
        <v>1000000</v>
      </c>
      <c r="K3169" s="289">
        <v>9430000</v>
      </c>
    </row>
    <row r="3170" spans="1:11" s="15" customFormat="1" outlineLevel="2" x14ac:dyDescent="0.3">
      <c r="A3170" s="98" t="s">
        <v>1864</v>
      </c>
      <c r="B3170" s="99" t="s">
        <v>736</v>
      </c>
      <c r="C3170" s="127" t="s">
        <v>1867</v>
      </c>
      <c r="D3170" s="288">
        <v>42691</v>
      </c>
      <c r="E3170" s="301">
        <v>9.44</v>
      </c>
      <c r="F3170" s="315">
        <v>1001000</v>
      </c>
      <c r="G3170" s="316">
        <v>9449440</v>
      </c>
      <c r="H3170" s="306">
        <v>0</v>
      </c>
      <c r="I3170" s="301">
        <v>0</v>
      </c>
      <c r="J3170" s="333">
        <v>1001000</v>
      </c>
      <c r="K3170" s="289">
        <v>9449440</v>
      </c>
    </row>
    <row r="3171" spans="1:11" s="15" customFormat="1" outlineLevel="2" x14ac:dyDescent="0.3">
      <c r="A3171" s="98" t="s">
        <v>1864</v>
      </c>
      <c r="B3171" s="99" t="s">
        <v>736</v>
      </c>
      <c r="C3171" s="127" t="s">
        <v>1867</v>
      </c>
      <c r="D3171" s="288">
        <v>42691</v>
      </c>
      <c r="E3171" s="301">
        <v>9.4499999999999993</v>
      </c>
      <c r="F3171" s="315">
        <v>1000000</v>
      </c>
      <c r="G3171" s="316">
        <v>9450000</v>
      </c>
      <c r="H3171" s="306">
        <v>0</v>
      </c>
      <c r="I3171" s="301">
        <v>0</v>
      </c>
      <c r="J3171" s="333">
        <v>1000000</v>
      </c>
      <c r="K3171" s="289">
        <v>9450000</v>
      </c>
    </row>
    <row r="3172" spans="1:11" s="15" customFormat="1" outlineLevel="2" x14ac:dyDescent="0.3">
      <c r="A3172" s="98" t="s">
        <v>1864</v>
      </c>
      <c r="B3172" s="99" t="s">
        <v>736</v>
      </c>
      <c r="C3172" s="127" t="s">
        <v>1867</v>
      </c>
      <c r="D3172" s="288">
        <v>42691</v>
      </c>
      <c r="E3172" s="301">
        <v>9.4600000000000009</v>
      </c>
      <c r="F3172" s="315">
        <v>500000</v>
      </c>
      <c r="G3172" s="316">
        <v>4730000</v>
      </c>
      <c r="H3172" s="306">
        <v>0</v>
      </c>
      <c r="I3172" s="301">
        <v>0</v>
      </c>
      <c r="J3172" s="333">
        <v>500000</v>
      </c>
      <c r="K3172" s="289">
        <v>4730000</v>
      </c>
    </row>
    <row r="3173" spans="1:11" s="15" customFormat="1" outlineLevel="2" x14ac:dyDescent="0.3">
      <c r="A3173" s="98" t="s">
        <v>1864</v>
      </c>
      <c r="B3173" s="99" t="s">
        <v>736</v>
      </c>
      <c r="C3173" s="127" t="s">
        <v>1867</v>
      </c>
      <c r="D3173" s="288">
        <v>42691</v>
      </c>
      <c r="E3173" s="301">
        <v>9.4700000000000006</v>
      </c>
      <c r="F3173" s="315">
        <v>1311000</v>
      </c>
      <c r="G3173" s="316">
        <v>12415170</v>
      </c>
      <c r="H3173" s="306">
        <v>0</v>
      </c>
      <c r="I3173" s="301">
        <v>0</v>
      </c>
      <c r="J3173" s="333">
        <v>1311000</v>
      </c>
      <c r="K3173" s="289">
        <v>12415170</v>
      </c>
    </row>
    <row r="3174" spans="1:11" s="15" customFormat="1" outlineLevel="2" x14ac:dyDescent="0.3">
      <c r="A3174" s="98" t="s">
        <v>1864</v>
      </c>
      <c r="B3174" s="99" t="s">
        <v>736</v>
      </c>
      <c r="C3174" s="127" t="s">
        <v>1867</v>
      </c>
      <c r="D3174" s="288">
        <v>42691</v>
      </c>
      <c r="E3174" s="301">
        <v>9.48</v>
      </c>
      <c r="F3174" s="315">
        <v>213000</v>
      </c>
      <c r="G3174" s="316">
        <v>2019240</v>
      </c>
      <c r="H3174" s="306">
        <v>0</v>
      </c>
      <c r="I3174" s="301">
        <v>0</v>
      </c>
      <c r="J3174" s="333">
        <v>213000</v>
      </c>
      <c r="K3174" s="289">
        <v>2019240</v>
      </c>
    </row>
    <row r="3175" spans="1:11" s="15" customFormat="1" outlineLevel="2" x14ac:dyDescent="0.3">
      <c r="A3175" s="98" t="s">
        <v>1864</v>
      </c>
      <c r="B3175" s="99" t="s">
        <v>736</v>
      </c>
      <c r="C3175" s="127" t="s">
        <v>1867</v>
      </c>
      <c r="D3175" s="288">
        <v>42691</v>
      </c>
      <c r="E3175" s="301">
        <v>9.49</v>
      </c>
      <c r="F3175" s="315">
        <v>999000</v>
      </c>
      <c r="G3175" s="316">
        <v>9480510</v>
      </c>
      <c r="H3175" s="306">
        <v>0</v>
      </c>
      <c r="I3175" s="301">
        <v>0</v>
      </c>
      <c r="J3175" s="333">
        <v>999000</v>
      </c>
      <c r="K3175" s="289">
        <v>9480510</v>
      </c>
    </row>
    <row r="3176" spans="1:11" s="15" customFormat="1" outlineLevel="2" x14ac:dyDescent="0.3">
      <c r="A3176" s="98" t="s">
        <v>1864</v>
      </c>
      <c r="B3176" s="99" t="s">
        <v>736</v>
      </c>
      <c r="C3176" s="127" t="s">
        <v>1867</v>
      </c>
      <c r="D3176" s="288">
        <v>42691</v>
      </c>
      <c r="E3176" s="301">
        <v>9.5</v>
      </c>
      <c r="F3176" s="315">
        <v>901000</v>
      </c>
      <c r="G3176" s="316">
        <v>8559500</v>
      </c>
      <c r="H3176" s="306">
        <v>0</v>
      </c>
      <c r="I3176" s="301">
        <v>0</v>
      </c>
      <c r="J3176" s="333">
        <v>901000</v>
      </c>
      <c r="K3176" s="289">
        <v>8559500</v>
      </c>
    </row>
    <row r="3177" spans="1:11" s="15" customFormat="1" outlineLevel="2" x14ac:dyDescent="0.3">
      <c r="A3177" s="98" t="s">
        <v>1864</v>
      </c>
      <c r="B3177" s="99" t="s">
        <v>736</v>
      </c>
      <c r="C3177" s="127" t="s">
        <v>1867</v>
      </c>
      <c r="D3177" s="288">
        <v>42691</v>
      </c>
      <c r="E3177" s="301">
        <v>9.51</v>
      </c>
      <c r="F3177" s="315">
        <v>1199000</v>
      </c>
      <c r="G3177" s="316">
        <v>11402490</v>
      </c>
      <c r="H3177" s="306">
        <v>0</v>
      </c>
      <c r="I3177" s="301">
        <v>0</v>
      </c>
      <c r="J3177" s="333">
        <v>1199000</v>
      </c>
      <c r="K3177" s="289">
        <v>11402490</v>
      </c>
    </row>
    <row r="3178" spans="1:11" s="15" customFormat="1" outlineLevel="2" x14ac:dyDescent="0.3">
      <c r="A3178" s="98" t="s">
        <v>1864</v>
      </c>
      <c r="B3178" s="99" t="s">
        <v>736</v>
      </c>
      <c r="C3178" s="127" t="s">
        <v>1867</v>
      </c>
      <c r="D3178" s="288">
        <v>42691</v>
      </c>
      <c r="E3178" s="301">
        <v>9.52</v>
      </c>
      <c r="F3178" s="315">
        <v>897000</v>
      </c>
      <c r="G3178" s="316">
        <v>8539440</v>
      </c>
      <c r="H3178" s="306">
        <v>0</v>
      </c>
      <c r="I3178" s="301">
        <v>0</v>
      </c>
      <c r="J3178" s="333">
        <v>897000</v>
      </c>
      <c r="K3178" s="289">
        <v>8539440</v>
      </c>
    </row>
    <row r="3179" spans="1:11" s="15" customFormat="1" outlineLevel="2" x14ac:dyDescent="0.3">
      <c r="A3179" s="98" t="s">
        <v>1864</v>
      </c>
      <c r="B3179" s="99" t="s">
        <v>736</v>
      </c>
      <c r="C3179" s="127" t="s">
        <v>1867</v>
      </c>
      <c r="D3179" s="288">
        <v>42691</v>
      </c>
      <c r="E3179" s="301">
        <v>9.5299999999999994</v>
      </c>
      <c r="F3179" s="315">
        <v>778000</v>
      </c>
      <c r="G3179" s="316">
        <v>7414340</v>
      </c>
      <c r="H3179" s="306">
        <v>0</v>
      </c>
      <c r="I3179" s="301">
        <v>0</v>
      </c>
      <c r="J3179" s="333">
        <v>778000</v>
      </c>
      <c r="K3179" s="289">
        <v>7414340</v>
      </c>
    </row>
    <row r="3180" spans="1:11" s="15" customFormat="1" outlineLevel="2" x14ac:dyDescent="0.3">
      <c r="A3180" s="98" t="s">
        <v>1864</v>
      </c>
      <c r="B3180" s="99" t="s">
        <v>736</v>
      </c>
      <c r="C3180" s="127" t="s">
        <v>1867</v>
      </c>
      <c r="D3180" s="288">
        <v>42691</v>
      </c>
      <c r="E3180" s="301">
        <v>9.5399999999999991</v>
      </c>
      <c r="F3180" s="315">
        <v>847000</v>
      </c>
      <c r="G3180" s="316">
        <v>8080380</v>
      </c>
      <c r="H3180" s="306">
        <v>0</v>
      </c>
      <c r="I3180" s="301">
        <v>0</v>
      </c>
      <c r="J3180" s="333">
        <v>847000</v>
      </c>
      <c r="K3180" s="289">
        <v>8080380</v>
      </c>
    </row>
    <row r="3181" spans="1:11" s="15" customFormat="1" outlineLevel="2" x14ac:dyDescent="0.3">
      <c r="A3181" s="98" t="s">
        <v>1864</v>
      </c>
      <c r="B3181" s="99" t="s">
        <v>736</v>
      </c>
      <c r="C3181" s="127" t="s">
        <v>1867</v>
      </c>
      <c r="D3181" s="288">
        <v>42691</v>
      </c>
      <c r="E3181" s="301">
        <v>9.5500000000000007</v>
      </c>
      <c r="F3181" s="315">
        <v>800000</v>
      </c>
      <c r="G3181" s="316">
        <v>7640000</v>
      </c>
      <c r="H3181" s="306">
        <v>0</v>
      </c>
      <c r="I3181" s="301">
        <v>0</v>
      </c>
      <c r="J3181" s="333">
        <v>800000</v>
      </c>
      <c r="K3181" s="289">
        <v>7640000</v>
      </c>
    </row>
    <row r="3182" spans="1:11" s="15" customFormat="1" outlineLevel="2" x14ac:dyDescent="0.3">
      <c r="A3182" s="98" t="s">
        <v>1864</v>
      </c>
      <c r="B3182" s="99" t="s">
        <v>736</v>
      </c>
      <c r="C3182" s="127" t="s">
        <v>1867</v>
      </c>
      <c r="D3182" s="288">
        <v>42691</v>
      </c>
      <c r="E3182" s="301">
        <v>9.56</v>
      </c>
      <c r="F3182" s="315">
        <v>500000</v>
      </c>
      <c r="G3182" s="316">
        <v>4780000</v>
      </c>
      <c r="H3182" s="306">
        <v>0</v>
      </c>
      <c r="I3182" s="301">
        <v>0</v>
      </c>
      <c r="J3182" s="333">
        <v>500000</v>
      </c>
      <c r="K3182" s="289">
        <v>4780000</v>
      </c>
    </row>
    <row r="3183" spans="1:11" s="15" customFormat="1" outlineLevel="2" x14ac:dyDescent="0.3">
      <c r="A3183" s="98" t="s">
        <v>1864</v>
      </c>
      <c r="B3183" s="99" t="s">
        <v>736</v>
      </c>
      <c r="C3183" s="127" t="s">
        <v>1867</v>
      </c>
      <c r="D3183" s="288">
        <v>42691</v>
      </c>
      <c r="E3183" s="301">
        <v>9.58</v>
      </c>
      <c r="F3183" s="315">
        <v>3082000</v>
      </c>
      <c r="G3183" s="316">
        <v>29525560</v>
      </c>
      <c r="H3183" s="306">
        <v>0</v>
      </c>
      <c r="I3183" s="301">
        <v>0</v>
      </c>
      <c r="J3183" s="333">
        <v>3082000</v>
      </c>
      <c r="K3183" s="289">
        <v>29525560</v>
      </c>
    </row>
    <row r="3184" spans="1:11" s="15" customFormat="1" outlineLevel="2" x14ac:dyDescent="0.3">
      <c r="A3184" s="98" t="s">
        <v>1864</v>
      </c>
      <c r="B3184" s="99" t="s">
        <v>736</v>
      </c>
      <c r="C3184" s="127" t="s">
        <v>1867</v>
      </c>
      <c r="D3184" s="288">
        <v>42692</v>
      </c>
      <c r="E3184" s="301">
        <v>9.5</v>
      </c>
      <c r="F3184" s="315">
        <v>400000</v>
      </c>
      <c r="G3184" s="316">
        <v>3800000</v>
      </c>
      <c r="H3184" s="306">
        <v>0</v>
      </c>
      <c r="I3184" s="301">
        <v>0</v>
      </c>
      <c r="J3184" s="333">
        <v>400000</v>
      </c>
      <c r="K3184" s="289">
        <v>3800000</v>
      </c>
    </row>
    <row r="3185" spans="1:11" s="15" customFormat="1" outlineLevel="2" x14ac:dyDescent="0.3">
      <c r="A3185" s="98" t="s">
        <v>1864</v>
      </c>
      <c r="B3185" s="99" t="s">
        <v>736</v>
      </c>
      <c r="C3185" s="127" t="s">
        <v>1867</v>
      </c>
      <c r="D3185" s="288">
        <v>42692</v>
      </c>
      <c r="E3185" s="301">
        <v>9.5299999999999994</v>
      </c>
      <c r="F3185" s="315">
        <v>200000</v>
      </c>
      <c r="G3185" s="316">
        <v>1906000</v>
      </c>
      <c r="H3185" s="306">
        <v>0</v>
      </c>
      <c r="I3185" s="301">
        <v>0</v>
      </c>
      <c r="J3185" s="333">
        <v>200000</v>
      </c>
      <c r="K3185" s="289">
        <v>1906000</v>
      </c>
    </row>
    <row r="3186" spans="1:11" s="15" customFormat="1" outlineLevel="2" x14ac:dyDescent="0.3">
      <c r="A3186" s="98" t="s">
        <v>1864</v>
      </c>
      <c r="B3186" s="99" t="s">
        <v>736</v>
      </c>
      <c r="C3186" s="127" t="s">
        <v>1867</v>
      </c>
      <c r="D3186" s="288">
        <v>42692</v>
      </c>
      <c r="E3186" s="301">
        <v>9.5399999999999991</v>
      </c>
      <c r="F3186" s="315">
        <v>200000</v>
      </c>
      <c r="G3186" s="316">
        <v>1908000</v>
      </c>
      <c r="H3186" s="306">
        <v>0</v>
      </c>
      <c r="I3186" s="301">
        <v>0</v>
      </c>
      <c r="J3186" s="333">
        <v>200000</v>
      </c>
      <c r="K3186" s="289">
        <v>1908000</v>
      </c>
    </row>
    <row r="3187" spans="1:11" s="15" customFormat="1" outlineLevel="2" x14ac:dyDescent="0.3">
      <c r="A3187" s="98" t="s">
        <v>1864</v>
      </c>
      <c r="B3187" s="99" t="s">
        <v>736</v>
      </c>
      <c r="C3187" s="127" t="s">
        <v>1867</v>
      </c>
      <c r="D3187" s="288">
        <v>42692</v>
      </c>
      <c r="E3187" s="301">
        <v>9.5500000000000007</v>
      </c>
      <c r="F3187" s="315">
        <v>34000</v>
      </c>
      <c r="G3187" s="316">
        <v>324700</v>
      </c>
      <c r="H3187" s="306">
        <v>0</v>
      </c>
      <c r="I3187" s="301">
        <v>0</v>
      </c>
      <c r="J3187" s="333">
        <v>34000</v>
      </c>
      <c r="K3187" s="289">
        <v>324700</v>
      </c>
    </row>
    <row r="3188" spans="1:11" s="15" customFormat="1" outlineLevel="2" x14ac:dyDescent="0.3">
      <c r="A3188" s="98" t="s">
        <v>1864</v>
      </c>
      <c r="B3188" s="99" t="s">
        <v>736</v>
      </c>
      <c r="C3188" s="127" t="s">
        <v>1867</v>
      </c>
      <c r="D3188" s="288">
        <v>42692</v>
      </c>
      <c r="E3188" s="301">
        <v>9.56</v>
      </c>
      <c r="F3188" s="315">
        <v>714000</v>
      </c>
      <c r="G3188" s="316">
        <v>6825840</v>
      </c>
      <c r="H3188" s="306">
        <v>0</v>
      </c>
      <c r="I3188" s="301">
        <v>0</v>
      </c>
      <c r="J3188" s="333">
        <v>714000</v>
      </c>
      <c r="K3188" s="289">
        <v>6825840</v>
      </c>
    </row>
    <row r="3189" spans="1:11" s="15" customFormat="1" outlineLevel="2" x14ac:dyDescent="0.3">
      <c r="A3189" s="98" t="s">
        <v>1864</v>
      </c>
      <c r="B3189" s="99" t="s">
        <v>736</v>
      </c>
      <c r="C3189" s="127" t="s">
        <v>1867</v>
      </c>
      <c r="D3189" s="288">
        <v>42692</v>
      </c>
      <c r="E3189" s="301">
        <v>9.57</v>
      </c>
      <c r="F3189" s="315">
        <v>400000</v>
      </c>
      <c r="G3189" s="316">
        <v>3828000</v>
      </c>
      <c r="H3189" s="306">
        <v>0</v>
      </c>
      <c r="I3189" s="301">
        <v>0</v>
      </c>
      <c r="J3189" s="333">
        <v>400000</v>
      </c>
      <c r="K3189" s="289">
        <v>3828000</v>
      </c>
    </row>
    <row r="3190" spans="1:11" s="15" customFormat="1" outlineLevel="2" x14ac:dyDescent="0.3">
      <c r="A3190" s="98" t="s">
        <v>1864</v>
      </c>
      <c r="B3190" s="99" t="s">
        <v>736</v>
      </c>
      <c r="C3190" s="127" t="s">
        <v>1867</v>
      </c>
      <c r="D3190" s="288">
        <v>42692</v>
      </c>
      <c r="E3190" s="301">
        <v>9.58</v>
      </c>
      <c r="F3190" s="315">
        <v>490000</v>
      </c>
      <c r="G3190" s="316">
        <v>4694200</v>
      </c>
      <c r="H3190" s="306">
        <v>0</v>
      </c>
      <c r="I3190" s="301">
        <v>0</v>
      </c>
      <c r="J3190" s="333">
        <v>490000</v>
      </c>
      <c r="K3190" s="289">
        <v>4694200</v>
      </c>
    </row>
    <row r="3191" spans="1:11" s="15" customFormat="1" outlineLevel="2" x14ac:dyDescent="0.3">
      <c r="A3191" s="98" t="s">
        <v>1864</v>
      </c>
      <c r="B3191" s="99" t="s">
        <v>736</v>
      </c>
      <c r="C3191" s="127" t="s">
        <v>1867</v>
      </c>
      <c r="D3191" s="288">
        <v>42692</v>
      </c>
      <c r="E3191" s="301">
        <v>9.59</v>
      </c>
      <c r="F3191" s="315">
        <v>142000</v>
      </c>
      <c r="G3191" s="316">
        <v>1361780</v>
      </c>
      <c r="H3191" s="306">
        <v>0</v>
      </c>
      <c r="I3191" s="301">
        <v>0</v>
      </c>
      <c r="J3191" s="333">
        <v>142000</v>
      </c>
      <c r="K3191" s="289">
        <v>1361780</v>
      </c>
    </row>
    <row r="3192" spans="1:11" s="15" customFormat="1" outlineLevel="2" x14ac:dyDescent="0.3">
      <c r="A3192" s="98" t="s">
        <v>1864</v>
      </c>
      <c r="B3192" s="99" t="s">
        <v>736</v>
      </c>
      <c r="C3192" s="127" t="s">
        <v>1867</v>
      </c>
      <c r="D3192" s="288">
        <v>42692</v>
      </c>
      <c r="E3192" s="301">
        <v>9.6</v>
      </c>
      <c r="F3192" s="315">
        <v>154000</v>
      </c>
      <c r="G3192" s="316">
        <v>1478400</v>
      </c>
      <c r="H3192" s="306">
        <v>0</v>
      </c>
      <c r="I3192" s="301">
        <v>0</v>
      </c>
      <c r="J3192" s="333">
        <v>154000</v>
      </c>
      <c r="K3192" s="289">
        <v>1478400</v>
      </c>
    </row>
    <row r="3193" spans="1:11" s="15" customFormat="1" outlineLevel="2" x14ac:dyDescent="0.3">
      <c r="A3193" s="98" t="s">
        <v>1864</v>
      </c>
      <c r="B3193" s="99" t="s">
        <v>736</v>
      </c>
      <c r="C3193" s="127" t="s">
        <v>1867</v>
      </c>
      <c r="D3193" s="288">
        <v>42695</v>
      </c>
      <c r="E3193" s="301">
        <v>9.5</v>
      </c>
      <c r="F3193" s="315">
        <v>173000</v>
      </c>
      <c r="G3193" s="316">
        <v>1643500</v>
      </c>
      <c r="H3193" s="306">
        <v>0</v>
      </c>
      <c r="I3193" s="301">
        <v>0</v>
      </c>
      <c r="J3193" s="333">
        <v>173000</v>
      </c>
      <c r="K3193" s="289">
        <v>1643500</v>
      </c>
    </row>
    <row r="3194" spans="1:11" s="15" customFormat="1" outlineLevel="2" x14ac:dyDescent="0.3">
      <c r="A3194" s="98" t="s">
        <v>1864</v>
      </c>
      <c r="B3194" s="99" t="s">
        <v>736</v>
      </c>
      <c r="C3194" s="127" t="s">
        <v>1867</v>
      </c>
      <c r="D3194" s="288">
        <v>42695</v>
      </c>
      <c r="E3194" s="301">
        <v>9.51</v>
      </c>
      <c r="F3194" s="315">
        <v>166000</v>
      </c>
      <c r="G3194" s="316">
        <v>1578660</v>
      </c>
      <c r="H3194" s="306">
        <v>0</v>
      </c>
      <c r="I3194" s="301">
        <v>0</v>
      </c>
      <c r="J3194" s="333">
        <v>166000</v>
      </c>
      <c r="K3194" s="289">
        <v>1578660</v>
      </c>
    </row>
    <row r="3195" spans="1:11" s="15" customFormat="1" outlineLevel="2" x14ac:dyDescent="0.3">
      <c r="A3195" s="98" t="s">
        <v>1864</v>
      </c>
      <c r="B3195" s="99" t="s">
        <v>736</v>
      </c>
      <c r="C3195" s="127" t="s">
        <v>1867</v>
      </c>
      <c r="D3195" s="288">
        <v>42695</v>
      </c>
      <c r="E3195" s="301">
        <v>9.52</v>
      </c>
      <c r="F3195" s="315">
        <v>93000</v>
      </c>
      <c r="G3195" s="316">
        <v>885360</v>
      </c>
      <c r="H3195" s="306">
        <v>0</v>
      </c>
      <c r="I3195" s="301">
        <v>0</v>
      </c>
      <c r="J3195" s="333">
        <v>93000</v>
      </c>
      <c r="K3195" s="289">
        <v>885360</v>
      </c>
    </row>
    <row r="3196" spans="1:11" s="15" customFormat="1" outlineLevel="2" x14ac:dyDescent="0.3">
      <c r="A3196" s="98" t="s">
        <v>1864</v>
      </c>
      <c r="B3196" s="99" t="s">
        <v>736</v>
      </c>
      <c r="C3196" s="127" t="s">
        <v>1867</v>
      </c>
      <c r="D3196" s="288">
        <v>42695</v>
      </c>
      <c r="E3196" s="301">
        <v>9.5299999999999994</v>
      </c>
      <c r="F3196" s="315">
        <v>554000</v>
      </c>
      <c r="G3196" s="316">
        <v>5279620</v>
      </c>
      <c r="H3196" s="306">
        <v>0</v>
      </c>
      <c r="I3196" s="301">
        <v>0</v>
      </c>
      <c r="J3196" s="333">
        <v>554000</v>
      </c>
      <c r="K3196" s="289">
        <v>5279620</v>
      </c>
    </row>
    <row r="3197" spans="1:11" s="15" customFormat="1" outlineLevel="2" x14ac:dyDescent="0.3">
      <c r="A3197" s="98" t="s">
        <v>1864</v>
      </c>
      <c r="B3197" s="99" t="s">
        <v>736</v>
      </c>
      <c r="C3197" s="127" t="s">
        <v>1867</v>
      </c>
      <c r="D3197" s="288">
        <v>42695</v>
      </c>
      <c r="E3197" s="301">
        <v>9.5399999999999991</v>
      </c>
      <c r="F3197" s="315">
        <v>318000</v>
      </c>
      <c r="G3197" s="316">
        <v>3033720</v>
      </c>
      <c r="H3197" s="306">
        <v>0</v>
      </c>
      <c r="I3197" s="301">
        <v>0</v>
      </c>
      <c r="J3197" s="333">
        <v>318000</v>
      </c>
      <c r="K3197" s="289">
        <v>3033720</v>
      </c>
    </row>
    <row r="3198" spans="1:11" s="15" customFormat="1" outlineLevel="2" x14ac:dyDescent="0.3">
      <c r="A3198" s="98" t="s">
        <v>1864</v>
      </c>
      <c r="B3198" s="99" t="s">
        <v>736</v>
      </c>
      <c r="C3198" s="127" t="s">
        <v>1867</v>
      </c>
      <c r="D3198" s="288">
        <v>42695</v>
      </c>
      <c r="E3198" s="301">
        <v>9.5500000000000007</v>
      </c>
      <c r="F3198" s="315">
        <v>404000</v>
      </c>
      <c r="G3198" s="316">
        <v>3858200</v>
      </c>
      <c r="H3198" s="306">
        <v>0</v>
      </c>
      <c r="I3198" s="301">
        <v>0</v>
      </c>
      <c r="J3198" s="333">
        <v>404000</v>
      </c>
      <c r="K3198" s="289">
        <v>3858200</v>
      </c>
    </row>
    <row r="3199" spans="1:11" s="15" customFormat="1" outlineLevel="2" x14ac:dyDescent="0.3">
      <c r="A3199" s="98" t="s">
        <v>1864</v>
      </c>
      <c r="B3199" s="99" t="s">
        <v>736</v>
      </c>
      <c r="C3199" s="127" t="s">
        <v>1867</v>
      </c>
      <c r="D3199" s="288">
        <v>42695</v>
      </c>
      <c r="E3199" s="301">
        <v>9.56</v>
      </c>
      <c r="F3199" s="315">
        <v>524000</v>
      </c>
      <c r="G3199" s="316">
        <v>5009440</v>
      </c>
      <c r="H3199" s="306">
        <v>0</v>
      </c>
      <c r="I3199" s="301">
        <v>0</v>
      </c>
      <c r="J3199" s="333">
        <v>524000</v>
      </c>
      <c r="K3199" s="289">
        <v>5009440</v>
      </c>
    </row>
    <row r="3200" spans="1:11" s="15" customFormat="1" outlineLevel="2" x14ac:dyDescent="0.3">
      <c r="A3200" s="98" t="s">
        <v>1864</v>
      </c>
      <c r="B3200" s="99" t="s">
        <v>736</v>
      </c>
      <c r="C3200" s="127" t="s">
        <v>1867</v>
      </c>
      <c r="D3200" s="288">
        <v>42695</v>
      </c>
      <c r="E3200" s="301">
        <v>9.57</v>
      </c>
      <c r="F3200" s="315">
        <v>200000</v>
      </c>
      <c r="G3200" s="316">
        <v>1914000</v>
      </c>
      <c r="H3200" s="306">
        <v>0</v>
      </c>
      <c r="I3200" s="301">
        <v>0</v>
      </c>
      <c r="J3200" s="333">
        <v>200000</v>
      </c>
      <c r="K3200" s="289">
        <v>1914000</v>
      </c>
    </row>
    <row r="3201" spans="1:11" s="15" customFormat="1" outlineLevel="2" x14ac:dyDescent="0.3">
      <c r="A3201" s="98" t="s">
        <v>1864</v>
      </c>
      <c r="B3201" s="99" t="s">
        <v>736</v>
      </c>
      <c r="C3201" s="127" t="s">
        <v>1867</v>
      </c>
      <c r="D3201" s="288">
        <v>42695</v>
      </c>
      <c r="E3201" s="301">
        <v>9.58</v>
      </c>
      <c r="F3201" s="315">
        <v>200000</v>
      </c>
      <c r="G3201" s="316">
        <v>1916000</v>
      </c>
      <c r="H3201" s="306">
        <v>0</v>
      </c>
      <c r="I3201" s="301">
        <v>0</v>
      </c>
      <c r="J3201" s="333">
        <v>200000</v>
      </c>
      <c r="K3201" s="289">
        <v>1916000</v>
      </c>
    </row>
    <row r="3202" spans="1:11" s="15" customFormat="1" outlineLevel="2" x14ac:dyDescent="0.3">
      <c r="A3202" s="98" t="s">
        <v>1864</v>
      </c>
      <c r="B3202" s="99" t="s">
        <v>736</v>
      </c>
      <c r="C3202" s="127" t="s">
        <v>1867</v>
      </c>
      <c r="D3202" s="288">
        <v>42697</v>
      </c>
      <c r="E3202" s="301">
        <v>9.4600000000000009</v>
      </c>
      <c r="F3202" s="315">
        <v>500000</v>
      </c>
      <c r="G3202" s="316">
        <v>4730000</v>
      </c>
      <c r="H3202" s="306">
        <v>0</v>
      </c>
      <c r="I3202" s="301">
        <v>0</v>
      </c>
      <c r="J3202" s="333">
        <v>500000</v>
      </c>
      <c r="K3202" s="289">
        <v>4730000</v>
      </c>
    </row>
    <row r="3203" spans="1:11" s="15" customFormat="1" outlineLevel="2" x14ac:dyDescent="0.3">
      <c r="A3203" s="98" t="s">
        <v>1864</v>
      </c>
      <c r="B3203" s="99" t="s">
        <v>736</v>
      </c>
      <c r="C3203" s="127" t="s">
        <v>1867</v>
      </c>
      <c r="D3203" s="288">
        <v>42697</v>
      </c>
      <c r="E3203" s="301">
        <v>9.4700000000000006</v>
      </c>
      <c r="F3203" s="315">
        <v>500000</v>
      </c>
      <c r="G3203" s="316">
        <v>4735000</v>
      </c>
      <c r="H3203" s="306">
        <v>0</v>
      </c>
      <c r="I3203" s="301">
        <v>0</v>
      </c>
      <c r="J3203" s="333">
        <v>500000</v>
      </c>
      <c r="K3203" s="289">
        <v>4735000</v>
      </c>
    </row>
    <row r="3204" spans="1:11" s="15" customFormat="1" outlineLevel="2" x14ac:dyDescent="0.3">
      <c r="A3204" s="98" t="s">
        <v>1864</v>
      </c>
      <c r="B3204" s="99" t="s">
        <v>736</v>
      </c>
      <c r="C3204" s="127" t="s">
        <v>1867</v>
      </c>
      <c r="D3204" s="288">
        <v>42697</v>
      </c>
      <c r="E3204" s="301">
        <v>9.48</v>
      </c>
      <c r="F3204" s="315">
        <v>1438000</v>
      </c>
      <c r="G3204" s="316">
        <v>13632240</v>
      </c>
      <c r="H3204" s="306">
        <v>0</v>
      </c>
      <c r="I3204" s="301">
        <v>0</v>
      </c>
      <c r="J3204" s="333">
        <v>1438000</v>
      </c>
      <c r="K3204" s="289">
        <v>13632240</v>
      </c>
    </row>
    <row r="3205" spans="1:11" s="15" customFormat="1" outlineLevel="2" x14ac:dyDescent="0.3">
      <c r="A3205" s="98" t="s">
        <v>1864</v>
      </c>
      <c r="B3205" s="99" t="s">
        <v>736</v>
      </c>
      <c r="C3205" s="127" t="s">
        <v>1867</v>
      </c>
      <c r="D3205" s="288">
        <v>42697</v>
      </c>
      <c r="E3205" s="301">
        <v>9.49</v>
      </c>
      <c r="F3205" s="315">
        <v>500000</v>
      </c>
      <c r="G3205" s="316">
        <v>4745000</v>
      </c>
      <c r="H3205" s="306">
        <v>0</v>
      </c>
      <c r="I3205" s="301">
        <v>0</v>
      </c>
      <c r="J3205" s="333">
        <v>500000</v>
      </c>
      <c r="K3205" s="289">
        <v>4745000</v>
      </c>
    </row>
    <row r="3206" spans="1:11" s="15" customFormat="1" outlineLevel="2" x14ac:dyDescent="0.3">
      <c r="A3206" s="98" t="s">
        <v>1864</v>
      </c>
      <c r="B3206" s="99" t="s">
        <v>736</v>
      </c>
      <c r="C3206" s="127" t="s">
        <v>1867</v>
      </c>
      <c r="D3206" s="288">
        <v>42697</v>
      </c>
      <c r="E3206" s="301">
        <v>9.5</v>
      </c>
      <c r="F3206" s="315">
        <v>500000</v>
      </c>
      <c r="G3206" s="316">
        <v>4750000</v>
      </c>
      <c r="H3206" s="306">
        <v>0</v>
      </c>
      <c r="I3206" s="301">
        <v>0</v>
      </c>
      <c r="J3206" s="333">
        <v>500000</v>
      </c>
      <c r="K3206" s="289">
        <v>4750000</v>
      </c>
    </row>
    <row r="3207" spans="1:11" s="15" customFormat="1" outlineLevel="2" x14ac:dyDescent="0.3">
      <c r="A3207" s="98" t="s">
        <v>1864</v>
      </c>
      <c r="B3207" s="99" t="s">
        <v>736</v>
      </c>
      <c r="C3207" s="127" t="s">
        <v>1867</v>
      </c>
      <c r="D3207" s="288">
        <v>42699</v>
      </c>
      <c r="E3207" s="301">
        <v>9.3699999999999992</v>
      </c>
      <c r="F3207" s="315">
        <v>200000</v>
      </c>
      <c r="G3207" s="316">
        <v>1874000</v>
      </c>
      <c r="H3207" s="306">
        <v>0</v>
      </c>
      <c r="I3207" s="301">
        <v>0</v>
      </c>
      <c r="J3207" s="333">
        <v>200000</v>
      </c>
      <c r="K3207" s="289">
        <v>1874000</v>
      </c>
    </row>
    <row r="3208" spans="1:11" s="15" customFormat="1" outlineLevel="2" x14ac:dyDescent="0.3">
      <c r="A3208" s="98" t="s">
        <v>1864</v>
      </c>
      <c r="B3208" s="99" t="s">
        <v>736</v>
      </c>
      <c r="C3208" s="127" t="s">
        <v>1867</v>
      </c>
      <c r="D3208" s="288">
        <v>42699</v>
      </c>
      <c r="E3208" s="301">
        <v>9.3800000000000008</v>
      </c>
      <c r="F3208" s="315">
        <v>200000</v>
      </c>
      <c r="G3208" s="316">
        <v>1876000</v>
      </c>
      <c r="H3208" s="306">
        <v>0</v>
      </c>
      <c r="I3208" s="301">
        <v>0</v>
      </c>
      <c r="J3208" s="333">
        <v>200000</v>
      </c>
      <c r="K3208" s="289">
        <v>1876000</v>
      </c>
    </row>
    <row r="3209" spans="1:11" s="15" customFormat="1" outlineLevel="2" x14ac:dyDescent="0.3">
      <c r="A3209" s="98" t="s">
        <v>1864</v>
      </c>
      <c r="B3209" s="99" t="s">
        <v>736</v>
      </c>
      <c r="C3209" s="127" t="s">
        <v>1867</v>
      </c>
      <c r="D3209" s="288">
        <v>42699</v>
      </c>
      <c r="E3209" s="301">
        <v>9.39</v>
      </c>
      <c r="F3209" s="315">
        <v>60000</v>
      </c>
      <c r="G3209" s="316">
        <v>563400</v>
      </c>
      <c r="H3209" s="306">
        <v>0</v>
      </c>
      <c r="I3209" s="301">
        <v>0</v>
      </c>
      <c r="J3209" s="333">
        <v>60000</v>
      </c>
      <c r="K3209" s="289">
        <v>563400</v>
      </c>
    </row>
    <row r="3210" spans="1:11" s="15" customFormat="1" outlineLevel="2" x14ac:dyDescent="0.3">
      <c r="A3210" s="98" t="s">
        <v>1864</v>
      </c>
      <c r="B3210" s="99" t="s">
        <v>736</v>
      </c>
      <c r="C3210" s="127" t="s">
        <v>1867</v>
      </c>
      <c r="D3210" s="288">
        <v>42699</v>
      </c>
      <c r="E3210" s="301">
        <v>9.4</v>
      </c>
      <c r="F3210" s="315">
        <v>400000</v>
      </c>
      <c r="G3210" s="316">
        <v>3760000</v>
      </c>
      <c r="H3210" s="306">
        <v>0</v>
      </c>
      <c r="I3210" s="301">
        <v>0</v>
      </c>
      <c r="J3210" s="333">
        <v>400000</v>
      </c>
      <c r="K3210" s="289">
        <v>3760000</v>
      </c>
    </row>
    <row r="3211" spans="1:11" s="15" customFormat="1" outlineLevel="2" x14ac:dyDescent="0.3">
      <c r="A3211" s="98" t="s">
        <v>1864</v>
      </c>
      <c r="B3211" s="99" t="s">
        <v>736</v>
      </c>
      <c r="C3211" s="127" t="s">
        <v>1867</v>
      </c>
      <c r="D3211" s="288">
        <v>42699</v>
      </c>
      <c r="E3211" s="301">
        <v>9.41</v>
      </c>
      <c r="F3211" s="315">
        <v>200000</v>
      </c>
      <c r="G3211" s="316">
        <v>1882000</v>
      </c>
      <c r="H3211" s="306">
        <v>0</v>
      </c>
      <c r="I3211" s="301">
        <v>0</v>
      </c>
      <c r="J3211" s="333">
        <v>200000</v>
      </c>
      <c r="K3211" s="289">
        <v>1882000</v>
      </c>
    </row>
    <row r="3212" spans="1:11" s="15" customFormat="1" outlineLevel="2" x14ac:dyDescent="0.3">
      <c r="A3212" s="98" t="s">
        <v>1864</v>
      </c>
      <c r="B3212" s="99" t="s">
        <v>736</v>
      </c>
      <c r="C3212" s="127" t="s">
        <v>1867</v>
      </c>
      <c r="D3212" s="288">
        <v>42699</v>
      </c>
      <c r="E3212" s="301">
        <v>9.42</v>
      </c>
      <c r="F3212" s="315">
        <v>200000</v>
      </c>
      <c r="G3212" s="316">
        <v>1884000</v>
      </c>
      <c r="H3212" s="306">
        <v>0</v>
      </c>
      <c r="I3212" s="301">
        <v>0</v>
      </c>
      <c r="J3212" s="333">
        <v>200000</v>
      </c>
      <c r="K3212" s="289">
        <v>1884000</v>
      </c>
    </row>
    <row r="3213" spans="1:11" s="15" customFormat="1" outlineLevel="2" x14ac:dyDescent="0.3">
      <c r="A3213" s="98" t="s">
        <v>1864</v>
      </c>
      <c r="B3213" s="99" t="s">
        <v>736</v>
      </c>
      <c r="C3213" s="127" t="s">
        <v>1867</v>
      </c>
      <c r="D3213" s="288">
        <v>42699</v>
      </c>
      <c r="E3213" s="301">
        <v>9.43</v>
      </c>
      <c r="F3213" s="315">
        <v>46000</v>
      </c>
      <c r="G3213" s="316">
        <v>433780</v>
      </c>
      <c r="H3213" s="306">
        <v>0</v>
      </c>
      <c r="I3213" s="301">
        <v>0</v>
      </c>
      <c r="J3213" s="333">
        <v>46000</v>
      </c>
      <c r="K3213" s="289">
        <v>433780</v>
      </c>
    </row>
    <row r="3214" spans="1:11" s="15" customFormat="1" outlineLevel="2" x14ac:dyDescent="0.3">
      <c r="A3214" s="98" t="s">
        <v>1864</v>
      </c>
      <c r="B3214" s="99" t="s">
        <v>736</v>
      </c>
      <c r="C3214" s="127" t="s">
        <v>1867</v>
      </c>
      <c r="D3214" s="288">
        <v>42699</v>
      </c>
      <c r="E3214" s="301">
        <v>9.44</v>
      </c>
      <c r="F3214" s="315">
        <v>265000</v>
      </c>
      <c r="G3214" s="316">
        <v>2501600</v>
      </c>
      <c r="H3214" s="306">
        <v>0</v>
      </c>
      <c r="I3214" s="301">
        <v>0</v>
      </c>
      <c r="J3214" s="333">
        <v>265000</v>
      </c>
      <c r="K3214" s="289">
        <v>2501600</v>
      </c>
    </row>
    <row r="3215" spans="1:11" s="15" customFormat="1" outlineLevel="2" x14ac:dyDescent="0.3">
      <c r="A3215" s="98" t="s">
        <v>1864</v>
      </c>
      <c r="B3215" s="99" t="s">
        <v>736</v>
      </c>
      <c r="C3215" s="127" t="s">
        <v>1867</v>
      </c>
      <c r="D3215" s="288">
        <v>42699</v>
      </c>
      <c r="E3215" s="301">
        <v>9.4499999999999993</v>
      </c>
      <c r="F3215" s="315">
        <v>600000</v>
      </c>
      <c r="G3215" s="316">
        <v>5670000</v>
      </c>
      <c r="H3215" s="306">
        <v>0</v>
      </c>
      <c r="I3215" s="301">
        <v>0</v>
      </c>
      <c r="J3215" s="333">
        <v>600000</v>
      </c>
      <c r="K3215" s="289">
        <v>5670000</v>
      </c>
    </row>
    <row r="3216" spans="1:11" s="15" customFormat="1" outlineLevel="2" x14ac:dyDescent="0.3">
      <c r="A3216" s="98" t="s">
        <v>1864</v>
      </c>
      <c r="B3216" s="99" t="s">
        <v>736</v>
      </c>
      <c r="C3216" s="127" t="s">
        <v>1867</v>
      </c>
      <c r="D3216" s="288">
        <v>42699</v>
      </c>
      <c r="E3216" s="301">
        <v>9.4600000000000009</v>
      </c>
      <c r="F3216" s="315">
        <v>806000</v>
      </c>
      <c r="G3216" s="316">
        <v>7624760</v>
      </c>
      <c r="H3216" s="306">
        <v>0</v>
      </c>
      <c r="I3216" s="301">
        <v>0</v>
      </c>
      <c r="J3216" s="333">
        <v>806000</v>
      </c>
      <c r="K3216" s="289">
        <v>7624760</v>
      </c>
    </row>
    <row r="3217" spans="1:11" s="15" customFormat="1" outlineLevel="2" x14ac:dyDescent="0.3">
      <c r="A3217" s="98" t="s">
        <v>1864</v>
      </c>
      <c r="B3217" s="99" t="s">
        <v>736</v>
      </c>
      <c r="C3217" s="127" t="s">
        <v>1867</v>
      </c>
      <c r="D3217" s="288">
        <v>42699</v>
      </c>
      <c r="E3217" s="301">
        <v>9.4700000000000006</v>
      </c>
      <c r="F3217" s="315">
        <v>800000</v>
      </c>
      <c r="G3217" s="316">
        <v>7576000</v>
      </c>
      <c r="H3217" s="306">
        <v>0</v>
      </c>
      <c r="I3217" s="301">
        <v>0</v>
      </c>
      <c r="J3217" s="333">
        <v>800000</v>
      </c>
      <c r="K3217" s="289">
        <v>7576000</v>
      </c>
    </row>
    <row r="3218" spans="1:11" s="15" customFormat="1" outlineLevel="2" x14ac:dyDescent="0.3">
      <c r="A3218" s="98" t="s">
        <v>1864</v>
      </c>
      <c r="B3218" s="99" t="s">
        <v>736</v>
      </c>
      <c r="C3218" s="127" t="s">
        <v>1867</v>
      </c>
      <c r="D3218" s="288">
        <v>42699</v>
      </c>
      <c r="E3218" s="301">
        <v>9.5299999999999994</v>
      </c>
      <c r="F3218" s="315">
        <v>2000000</v>
      </c>
      <c r="G3218" s="316">
        <v>19060000</v>
      </c>
      <c r="H3218" s="306">
        <v>0</v>
      </c>
      <c r="I3218" s="301">
        <v>0</v>
      </c>
      <c r="J3218" s="333">
        <v>2000000</v>
      </c>
      <c r="K3218" s="289">
        <v>19060000</v>
      </c>
    </row>
    <row r="3219" spans="1:11" s="15" customFormat="1" outlineLevel="2" x14ac:dyDescent="0.3">
      <c r="A3219" s="98" t="s">
        <v>1864</v>
      </c>
      <c r="B3219" s="99" t="s">
        <v>736</v>
      </c>
      <c r="C3219" s="127" t="s">
        <v>1867</v>
      </c>
      <c r="D3219" s="288">
        <v>42703</v>
      </c>
      <c r="E3219" s="301">
        <v>9.5399999999999991</v>
      </c>
      <c r="F3219" s="315">
        <v>45000</v>
      </c>
      <c r="G3219" s="316">
        <v>429300</v>
      </c>
      <c r="H3219" s="306">
        <v>0</v>
      </c>
      <c r="I3219" s="301">
        <v>0</v>
      </c>
      <c r="J3219" s="333">
        <v>45000</v>
      </c>
      <c r="K3219" s="289">
        <v>429300</v>
      </c>
    </row>
    <row r="3220" spans="1:11" s="15" customFormat="1" outlineLevel="2" x14ac:dyDescent="0.3">
      <c r="A3220" s="98" t="s">
        <v>1864</v>
      </c>
      <c r="B3220" s="99" t="s">
        <v>736</v>
      </c>
      <c r="C3220" s="127" t="s">
        <v>1867</v>
      </c>
      <c r="D3220" s="288">
        <v>42703</v>
      </c>
      <c r="E3220" s="301">
        <v>9.5500000000000007</v>
      </c>
      <c r="F3220" s="315">
        <v>34000</v>
      </c>
      <c r="G3220" s="316">
        <v>324700</v>
      </c>
      <c r="H3220" s="306">
        <v>0</v>
      </c>
      <c r="I3220" s="301">
        <v>0</v>
      </c>
      <c r="J3220" s="333">
        <v>34000</v>
      </c>
      <c r="K3220" s="289">
        <v>324700</v>
      </c>
    </row>
    <row r="3221" spans="1:11" s="15" customFormat="1" outlineLevel="2" x14ac:dyDescent="0.3">
      <c r="A3221" s="98" t="s">
        <v>1864</v>
      </c>
      <c r="B3221" s="99" t="s">
        <v>736</v>
      </c>
      <c r="C3221" s="127" t="s">
        <v>1867</v>
      </c>
      <c r="D3221" s="288">
        <v>42703</v>
      </c>
      <c r="E3221" s="301">
        <v>9.56</v>
      </c>
      <c r="F3221" s="315">
        <v>200000</v>
      </c>
      <c r="G3221" s="316">
        <v>1912000</v>
      </c>
      <c r="H3221" s="306">
        <v>0</v>
      </c>
      <c r="I3221" s="301">
        <v>0</v>
      </c>
      <c r="J3221" s="333">
        <v>200000</v>
      </c>
      <c r="K3221" s="289">
        <v>1912000</v>
      </c>
    </row>
    <row r="3222" spans="1:11" s="15" customFormat="1" outlineLevel="2" x14ac:dyDescent="0.3">
      <c r="A3222" s="98" t="s">
        <v>1864</v>
      </c>
      <c r="B3222" s="99" t="s">
        <v>736</v>
      </c>
      <c r="C3222" s="127" t="s">
        <v>1867</v>
      </c>
      <c r="D3222" s="288">
        <v>42703</v>
      </c>
      <c r="E3222" s="301">
        <v>9.57</v>
      </c>
      <c r="F3222" s="315">
        <v>200000</v>
      </c>
      <c r="G3222" s="316">
        <v>1914000</v>
      </c>
      <c r="H3222" s="306">
        <v>0</v>
      </c>
      <c r="I3222" s="301">
        <v>0</v>
      </c>
      <c r="J3222" s="333">
        <v>200000</v>
      </c>
      <c r="K3222" s="289">
        <v>1914000</v>
      </c>
    </row>
    <row r="3223" spans="1:11" s="15" customFormat="1" outlineLevel="2" x14ac:dyDescent="0.3">
      <c r="A3223" s="98" t="s">
        <v>1864</v>
      </c>
      <c r="B3223" s="99" t="s">
        <v>736</v>
      </c>
      <c r="C3223" s="127" t="s">
        <v>1867</v>
      </c>
      <c r="D3223" s="288">
        <v>42703</v>
      </c>
      <c r="E3223" s="301">
        <v>9.58</v>
      </c>
      <c r="F3223" s="315">
        <v>200000</v>
      </c>
      <c r="G3223" s="316">
        <v>1916000</v>
      </c>
      <c r="H3223" s="306">
        <v>0</v>
      </c>
      <c r="I3223" s="301">
        <v>0</v>
      </c>
      <c r="J3223" s="333">
        <v>200000</v>
      </c>
      <c r="K3223" s="289">
        <v>1916000</v>
      </c>
    </row>
    <row r="3224" spans="1:11" s="15" customFormat="1" outlineLevel="2" x14ac:dyDescent="0.3">
      <c r="A3224" s="98" t="s">
        <v>1864</v>
      </c>
      <c r="B3224" s="99" t="s">
        <v>736</v>
      </c>
      <c r="C3224" s="127" t="s">
        <v>1867</v>
      </c>
      <c r="D3224" s="288">
        <v>42703</v>
      </c>
      <c r="E3224" s="301">
        <v>9.59</v>
      </c>
      <c r="F3224" s="315">
        <v>200000</v>
      </c>
      <c r="G3224" s="316">
        <v>1918000</v>
      </c>
      <c r="H3224" s="306">
        <v>0</v>
      </c>
      <c r="I3224" s="301">
        <v>0</v>
      </c>
      <c r="J3224" s="333">
        <v>200000</v>
      </c>
      <c r="K3224" s="289">
        <v>1918000</v>
      </c>
    </row>
    <row r="3225" spans="1:11" s="15" customFormat="1" outlineLevel="2" x14ac:dyDescent="0.3">
      <c r="A3225" s="98" t="s">
        <v>1864</v>
      </c>
      <c r="B3225" s="99" t="s">
        <v>736</v>
      </c>
      <c r="C3225" s="127" t="s">
        <v>1867</v>
      </c>
      <c r="D3225" s="288">
        <v>42703</v>
      </c>
      <c r="E3225" s="301">
        <v>9.6</v>
      </c>
      <c r="F3225" s="315">
        <v>200000</v>
      </c>
      <c r="G3225" s="316">
        <v>1920000</v>
      </c>
      <c r="H3225" s="306">
        <v>0</v>
      </c>
      <c r="I3225" s="301">
        <v>0</v>
      </c>
      <c r="J3225" s="333">
        <v>200000</v>
      </c>
      <c r="K3225" s="289">
        <v>1920000</v>
      </c>
    </row>
    <row r="3226" spans="1:11" s="15" customFormat="1" outlineLevel="2" x14ac:dyDescent="0.3">
      <c r="A3226" s="98" t="s">
        <v>1864</v>
      </c>
      <c r="B3226" s="99" t="s">
        <v>736</v>
      </c>
      <c r="C3226" s="127" t="s">
        <v>1867</v>
      </c>
      <c r="D3226" s="288">
        <v>42703</v>
      </c>
      <c r="E3226" s="301">
        <v>9.61</v>
      </c>
      <c r="F3226" s="315">
        <v>400000</v>
      </c>
      <c r="G3226" s="316">
        <v>3844000</v>
      </c>
      <c r="H3226" s="306">
        <v>0</v>
      </c>
      <c r="I3226" s="301">
        <v>0</v>
      </c>
      <c r="J3226" s="333">
        <v>400000</v>
      </c>
      <c r="K3226" s="289">
        <v>3844000</v>
      </c>
    </row>
    <row r="3227" spans="1:11" s="15" customFormat="1" outlineLevel="2" x14ac:dyDescent="0.3">
      <c r="A3227" s="98" t="s">
        <v>1864</v>
      </c>
      <c r="B3227" s="99" t="s">
        <v>736</v>
      </c>
      <c r="C3227" s="127" t="s">
        <v>1867</v>
      </c>
      <c r="D3227" s="288">
        <v>42703</v>
      </c>
      <c r="E3227" s="301">
        <v>9.6199999999999992</v>
      </c>
      <c r="F3227" s="315">
        <v>400000</v>
      </c>
      <c r="G3227" s="316">
        <v>3848000</v>
      </c>
      <c r="H3227" s="306">
        <v>0</v>
      </c>
      <c r="I3227" s="301">
        <v>0</v>
      </c>
      <c r="J3227" s="333">
        <v>400000</v>
      </c>
      <c r="K3227" s="289">
        <v>3848000</v>
      </c>
    </row>
    <row r="3228" spans="1:11" s="15" customFormat="1" outlineLevel="2" x14ac:dyDescent="0.3">
      <c r="A3228" s="98" t="s">
        <v>1864</v>
      </c>
      <c r="B3228" s="99" t="s">
        <v>736</v>
      </c>
      <c r="C3228" s="127" t="s">
        <v>1867</v>
      </c>
      <c r="D3228" s="288">
        <v>42703</v>
      </c>
      <c r="E3228" s="301">
        <v>9.6300000000000008</v>
      </c>
      <c r="F3228" s="315">
        <v>400000</v>
      </c>
      <c r="G3228" s="316">
        <v>3852000</v>
      </c>
      <c r="H3228" s="306">
        <v>0</v>
      </c>
      <c r="I3228" s="301">
        <v>0</v>
      </c>
      <c r="J3228" s="333">
        <v>400000</v>
      </c>
      <c r="K3228" s="289">
        <v>3852000</v>
      </c>
    </row>
    <row r="3229" spans="1:11" s="15" customFormat="1" outlineLevel="2" x14ac:dyDescent="0.3">
      <c r="A3229" s="98" t="s">
        <v>1864</v>
      </c>
      <c r="B3229" s="99" t="s">
        <v>736</v>
      </c>
      <c r="C3229" s="127" t="s">
        <v>1867</v>
      </c>
      <c r="D3229" s="288">
        <v>42703</v>
      </c>
      <c r="E3229" s="301">
        <v>9.64</v>
      </c>
      <c r="F3229" s="315">
        <v>200000</v>
      </c>
      <c r="G3229" s="316">
        <v>1928000</v>
      </c>
      <c r="H3229" s="306">
        <v>0</v>
      </c>
      <c r="I3229" s="301">
        <v>0</v>
      </c>
      <c r="J3229" s="333">
        <v>200000</v>
      </c>
      <c r="K3229" s="289">
        <v>1928000</v>
      </c>
    </row>
    <row r="3230" spans="1:11" s="15" customFormat="1" outlineLevel="2" x14ac:dyDescent="0.3">
      <c r="A3230" s="98" t="s">
        <v>1864</v>
      </c>
      <c r="B3230" s="99" t="s">
        <v>736</v>
      </c>
      <c r="C3230" s="127" t="s">
        <v>1867</v>
      </c>
      <c r="D3230" s="288">
        <v>42703</v>
      </c>
      <c r="E3230" s="301">
        <v>9.65</v>
      </c>
      <c r="F3230" s="315">
        <v>2200000</v>
      </c>
      <c r="G3230" s="316">
        <v>21230000</v>
      </c>
      <c r="H3230" s="306">
        <v>0</v>
      </c>
      <c r="I3230" s="301">
        <v>0</v>
      </c>
      <c r="J3230" s="333">
        <v>2200000</v>
      </c>
      <c r="K3230" s="289">
        <v>21230000</v>
      </c>
    </row>
    <row r="3231" spans="1:11" s="15" customFormat="1" outlineLevel="2" x14ac:dyDescent="0.3">
      <c r="A3231" s="98" t="s">
        <v>1864</v>
      </c>
      <c r="B3231" s="99" t="s">
        <v>736</v>
      </c>
      <c r="C3231" s="127" t="s">
        <v>1867</v>
      </c>
      <c r="D3231" s="288">
        <v>42704</v>
      </c>
      <c r="E3231" s="301">
        <v>9.77</v>
      </c>
      <c r="F3231" s="315">
        <v>300000</v>
      </c>
      <c r="G3231" s="316">
        <v>2931000</v>
      </c>
      <c r="H3231" s="306">
        <v>0</v>
      </c>
      <c r="I3231" s="301">
        <v>0</v>
      </c>
      <c r="J3231" s="333">
        <v>300000</v>
      </c>
      <c r="K3231" s="289">
        <v>2931000</v>
      </c>
    </row>
    <row r="3232" spans="1:11" s="15" customFormat="1" outlineLevel="2" x14ac:dyDescent="0.3">
      <c r="A3232" s="98" t="s">
        <v>1864</v>
      </c>
      <c r="B3232" s="99" t="s">
        <v>736</v>
      </c>
      <c r="C3232" s="127" t="s">
        <v>1867</v>
      </c>
      <c r="D3232" s="288">
        <v>42704</v>
      </c>
      <c r="E3232" s="301">
        <v>9.7799999999999994</v>
      </c>
      <c r="F3232" s="315">
        <v>300000</v>
      </c>
      <c r="G3232" s="316">
        <v>2934000</v>
      </c>
      <c r="H3232" s="306">
        <v>0</v>
      </c>
      <c r="I3232" s="301">
        <v>0</v>
      </c>
      <c r="J3232" s="333">
        <v>300000</v>
      </c>
      <c r="K3232" s="289">
        <v>2934000</v>
      </c>
    </row>
    <row r="3233" spans="1:11" s="15" customFormat="1" outlineLevel="2" x14ac:dyDescent="0.3">
      <c r="A3233" s="98" t="s">
        <v>1864</v>
      </c>
      <c r="B3233" s="99" t="s">
        <v>736</v>
      </c>
      <c r="C3233" s="127" t="s">
        <v>1867</v>
      </c>
      <c r="D3233" s="288">
        <v>42704</v>
      </c>
      <c r="E3233" s="301">
        <v>9.7899999999999991</v>
      </c>
      <c r="F3233" s="315">
        <v>300000</v>
      </c>
      <c r="G3233" s="316">
        <v>2937000</v>
      </c>
      <c r="H3233" s="306">
        <v>0</v>
      </c>
      <c r="I3233" s="301">
        <v>0</v>
      </c>
      <c r="J3233" s="333">
        <v>300000</v>
      </c>
      <c r="K3233" s="289">
        <v>2937000</v>
      </c>
    </row>
    <row r="3234" spans="1:11" s="15" customFormat="1" outlineLevel="2" x14ac:dyDescent="0.3">
      <c r="A3234" s="98" t="s">
        <v>1864</v>
      </c>
      <c r="B3234" s="99" t="s">
        <v>736</v>
      </c>
      <c r="C3234" s="127" t="s">
        <v>1867</v>
      </c>
      <c r="D3234" s="288">
        <v>42704</v>
      </c>
      <c r="E3234" s="301">
        <v>9.8000000000000007</v>
      </c>
      <c r="F3234" s="315">
        <v>600000</v>
      </c>
      <c r="G3234" s="316">
        <v>5880000</v>
      </c>
      <c r="H3234" s="306">
        <v>0</v>
      </c>
      <c r="I3234" s="301">
        <v>0</v>
      </c>
      <c r="J3234" s="333">
        <v>600000</v>
      </c>
      <c r="K3234" s="289">
        <v>5880000</v>
      </c>
    </row>
    <row r="3235" spans="1:11" s="15" customFormat="1" outlineLevel="2" x14ac:dyDescent="0.3">
      <c r="A3235" s="98" t="s">
        <v>1864</v>
      </c>
      <c r="B3235" s="99" t="s">
        <v>736</v>
      </c>
      <c r="C3235" s="127" t="s">
        <v>1867</v>
      </c>
      <c r="D3235" s="288">
        <v>42704</v>
      </c>
      <c r="E3235" s="301">
        <v>9.84</v>
      </c>
      <c r="F3235" s="315">
        <v>3000000</v>
      </c>
      <c r="G3235" s="316">
        <v>29520000</v>
      </c>
      <c r="H3235" s="306">
        <v>0</v>
      </c>
      <c r="I3235" s="301">
        <v>0</v>
      </c>
      <c r="J3235" s="333">
        <v>3000000</v>
      </c>
      <c r="K3235" s="289">
        <v>29520000</v>
      </c>
    </row>
    <row r="3236" spans="1:11" s="15" customFormat="1" outlineLevel="2" x14ac:dyDescent="0.3">
      <c r="A3236" s="98" t="s">
        <v>1864</v>
      </c>
      <c r="B3236" s="99" t="s">
        <v>736</v>
      </c>
      <c r="C3236" s="127" t="s">
        <v>1867</v>
      </c>
      <c r="D3236" s="288">
        <v>42705</v>
      </c>
      <c r="E3236" s="301">
        <v>9.7100000000000009</v>
      </c>
      <c r="F3236" s="315">
        <v>300000</v>
      </c>
      <c r="G3236" s="316">
        <v>2913000</v>
      </c>
      <c r="H3236" s="306">
        <v>0</v>
      </c>
      <c r="I3236" s="301">
        <v>0</v>
      </c>
      <c r="J3236" s="333">
        <v>300000</v>
      </c>
      <c r="K3236" s="289">
        <v>2913000</v>
      </c>
    </row>
    <row r="3237" spans="1:11" s="15" customFormat="1" outlineLevel="2" x14ac:dyDescent="0.3">
      <c r="A3237" s="98" t="s">
        <v>1864</v>
      </c>
      <c r="B3237" s="99" t="s">
        <v>736</v>
      </c>
      <c r="C3237" s="127" t="s">
        <v>1867</v>
      </c>
      <c r="D3237" s="288">
        <v>42705</v>
      </c>
      <c r="E3237" s="301">
        <v>9.7200000000000006</v>
      </c>
      <c r="F3237" s="315">
        <v>403000</v>
      </c>
      <c r="G3237" s="316">
        <v>3917160</v>
      </c>
      <c r="H3237" s="306">
        <v>0</v>
      </c>
      <c r="I3237" s="301">
        <v>0</v>
      </c>
      <c r="J3237" s="333">
        <v>403000</v>
      </c>
      <c r="K3237" s="289">
        <v>3917160</v>
      </c>
    </row>
    <row r="3238" spans="1:11" s="15" customFormat="1" outlineLevel="2" x14ac:dyDescent="0.3">
      <c r="A3238" s="98" t="s">
        <v>1864</v>
      </c>
      <c r="B3238" s="99" t="s">
        <v>736</v>
      </c>
      <c r="C3238" s="127" t="s">
        <v>1867</v>
      </c>
      <c r="D3238" s="288">
        <v>42705</v>
      </c>
      <c r="E3238" s="301">
        <v>9.73</v>
      </c>
      <c r="F3238" s="315">
        <v>297000</v>
      </c>
      <c r="G3238" s="316">
        <v>2889810</v>
      </c>
      <c r="H3238" s="306">
        <v>0</v>
      </c>
      <c r="I3238" s="301">
        <v>0</v>
      </c>
      <c r="J3238" s="333">
        <v>297000</v>
      </c>
      <c r="K3238" s="289">
        <v>2889810</v>
      </c>
    </row>
    <row r="3239" spans="1:11" s="15" customFormat="1" outlineLevel="2" x14ac:dyDescent="0.3">
      <c r="A3239" s="98" t="s">
        <v>1864</v>
      </c>
      <c r="B3239" s="99" t="s">
        <v>736</v>
      </c>
      <c r="C3239" s="127" t="s">
        <v>1867</v>
      </c>
      <c r="D3239" s="288">
        <v>42705</v>
      </c>
      <c r="E3239" s="301">
        <v>9.74</v>
      </c>
      <c r="F3239" s="315">
        <v>400000</v>
      </c>
      <c r="G3239" s="316">
        <v>3896000</v>
      </c>
      <c r="H3239" s="306">
        <v>0</v>
      </c>
      <c r="I3239" s="301">
        <v>0</v>
      </c>
      <c r="J3239" s="333">
        <v>400000</v>
      </c>
      <c r="K3239" s="289">
        <v>3896000</v>
      </c>
    </row>
    <row r="3240" spans="1:11" s="15" customFormat="1" outlineLevel="2" x14ac:dyDescent="0.3">
      <c r="A3240" s="98" t="s">
        <v>1864</v>
      </c>
      <c r="B3240" s="99" t="s">
        <v>736</v>
      </c>
      <c r="C3240" s="127" t="s">
        <v>1867</v>
      </c>
      <c r="D3240" s="288">
        <v>42705</v>
      </c>
      <c r="E3240" s="301">
        <v>9.75</v>
      </c>
      <c r="F3240" s="315">
        <v>300000</v>
      </c>
      <c r="G3240" s="316">
        <v>2925000</v>
      </c>
      <c r="H3240" s="306">
        <v>0</v>
      </c>
      <c r="I3240" s="301">
        <v>0</v>
      </c>
      <c r="J3240" s="333">
        <v>300000</v>
      </c>
      <c r="K3240" s="289">
        <v>2925000</v>
      </c>
    </row>
    <row r="3241" spans="1:11" s="15" customFormat="1" outlineLevel="2" x14ac:dyDescent="0.3">
      <c r="A3241" s="98" t="s">
        <v>1864</v>
      </c>
      <c r="B3241" s="99" t="s">
        <v>736</v>
      </c>
      <c r="C3241" s="127" t="s">
        <v>1867</v>
      </c>
      <c r="D3241" s="288">
        <v>42705</v>
      </c>
      <c r="E3241" s="301">
        <v>9.76</v>
      </c>
      <c r="F3241" s="315">
        <v>77000</v>
      </c>
      <c r="G3241" s="316">
        <v>751520</v>
      </c>
      <c r="H3241" s="306">
        <v>0</v>
      </c>
      <c r="I3241" s="301">
        <v>0</v>
      </c>
      <c r="J3241" s="333">
        <v>77000</v>
      </c>
      <c r="K3241" s="289">
        <v>751520</v>
      </c>
    </row>
    <row r="3242" spans="1:11" s="15" customFormat="1" outlineLevel="2" x14ac:dyDescent="0.3">
      <c r="A3242" s="98" t="s">
        <v>1864</v>
      </c>
      <c r="B3242" s="99" t="s">
        <v>736</v>
      </c>
      <c r="C3242" s="127" t="s">
        <v>1867</v>
      </c>
      <c r="D3242" s="288">
        <v>42705</v>
      </c>
      <c r="E3242" s="301">
        <v>9.77</v>
      </c>
      <c r="F3242" s="315">
        <v>435000</v>
      </c>
      <c r="G3242" s="316">
        <v>4249950</v>
      </c>
      <c r="H3242" s="306">
        <v>0</v>
      </c>
      <c r="I3242" s="301">
        <v>0</v>
      </c>
      <c r="J3242" s="333">
        <v>435000</v>
      </c>
      <c r="K3242" s="289">
        <v>4249950</v>
      </c>
    </row>
    <row r="3243" spans="1:11" s="15" customFormat="1" outlineLevel="2" x14ac:dyDescent="0.3">
      <c r="A3243" s="98" t="s">
        <v>1864</v>
      </c>
      <c r="B3243" s="99" t="s">
        <v>736</v>
      </c>
      <c r="C3243" s="127" t="s">
        <v>1867</v>
      </c>
      <c r="D3243" s="288">
        <v>42705</v>
      </c>
      <c r="E3243" s="301">
        <v>9.7799999999999994</v>
      </c>
      <c r="F3243" s="315">
        <v>230000</v>
      </c>
      <c r="G3243" s="316">
        <v>2249400</v>
      </c>
      <c r="H3243" s="306">
        <v>0</v>
      </c>
      <c r="I3243" s="301">
        <v>0</v>
      </c>
      <c r="J3243" s="333">
        <v>230000</v>
      </c>
      <c r="K3243" s="289">
        <v>2249400</v>
      </c>
    </row>
    <row r="3244" spans="1:11" s="15" customFormat="1" outlineLevel="2" x14ac:dyDescent="0.3">
      <c r="A3244" s="98" t="s">
        <v>1864</v>
      </c>
      <c r="B3244" s="99" t="s">
        <v>736</v>
      </c>
      <c r="C3244" s="127" t="s">
        <v>1867</v>
      </c>
      <c r="D3244" s="288">
        <v>42705</v>
      </c>
      <c r="E3244" s="301">
        <v>9.7899999999999991</v>
      </c>
      <c r="F3244" s="315">
        <v>200000</v>
      </c>
      <c r="G3244" s="316">
        <v>1958000</v>
      </c>
      <c r="H3244" s="306">
        <v>0</v>
      </c>
      <c r="I3244" s="301">
        <v>0</v>
      </c>
      <c r="J3244" s="333">
        <v>200000</v>
      </c>
      <c r="K3244" s="289">
        <v>1958000</v>
      </c>
    </row>
    <row r="3245" spans="1:11" s="15" customFormat="1" outlineLevel="2" x14ac:dyDescent="0.3">
      <c r="A3245" s="98" t="s">
        <v>1864</v>
      </c>
      <c r="B3245" s="99" t="s">
        <v>736</v>
      </c>
      <c r="C3245" s="127" t="s">
        <v>1867</v>
      </c>
      <c r="D3245" s="288">
        <v>42705</v>
      </c>
      <c r="E3245" s="301">
        <v>9.8000000000000007</v>
      </c>
      <c r="F3245" s="315">
        <v>200000</v>
      </c>
      <c r="G3245" s="316">
        <v>1960000</v>
      </c>
      <c r="H3245" s="306">
        <v>0</v>
      </c>
      <c r="I3245" s="301">
        <v>0</v>
      </c>
      <c r="J3245" s="333">
        <v>200000</v>
      </c>
      <c r="K3245" s="289">
        <v>1960000</v>
      </c>
    </row>
    <row r="3246" spans="1:11" s="15" customFormat="1" outlineLevel="2" x14ac:dyDescent="0.3">
      <c r="A3246" s="98" t="s">
        <v>1864</v>
      </c>
      <c r="B3246" s="99" t="s">
        <v>736</v>
      </c>
      <c r="C3246" s="127" t="s">
        <v>1867</v>
      </c>
      <c r="D3246" s="288">
        <v>42705</v>
      </c>
      <c r="E3246" s="301">
        <v>9.81</v>
      </c>
      <c r="F3246" s="315">
        <v>3000000</v>
      </c>
      <c r="G3246" s="316">
        <v>29430000</v>
      </c>
      <c r="H3246" s="306">
        <v>0</v>
      </c>
      <c r="I3246" s="301">
        <v>0</v>
      </c>
      <c r="J3246" s="333">
        <v>3000000</v>
      </c>
      <c r="K3246" s="289">
        <v>29430000</v>
      </c>
    </row>
    <row r="3247" spans="1:11" s="15" customFormat="1" outlineLevel="2" x14ac:dyDescent="0.3">
      <c r="A3247" s="98" t="s">
        <v>1864</v>
      </c>
      <c r="B3247" s="99" t="s">
        <v>736</v>
      </c>
      <c r="C3247" s="127" t="s">
        <v>1867</v>
      </c>
      <c r="D3247" s="288">
        <v>42706</v>
      </c>
      <c r="E3247" s="301">
        <v>9.74</v>
      </c>
      <c r="F3247" s="315">
        <v>212000</v>
      </c>
      <c r="G3247" s="316">
        <v>2064880</v>
      </c>
      <c r="H3247" s="306">
        <v>0</v>
      </c>
      <c r="I3247" s="301">
        <v>0</v>
      </c>
      <c r="J3247" s="333">
        <v>212000</v>
      </c>
      <c r="K3247" s="289">
        <v>2064880</v>
      </c>
    </row>
    <row r="3248" spans="1:11" s="15" customFormat="1" outlineLevel="2" x14ac:dyDescent="0.3">
      <c r="A3248" s="98" t="s">
        <v>1864</v>
      </c>
      <c r="B3248" s="99" t="s">
        <v>736</v>
      </c>
      <c r="C3248" s="127" t="s">
        <v>1867</v>
      </c>
      <c r="D3248" s="288">
        <v>42706</v>
      </c>
      <c r="E3248" s="301">
        <v>9.75</v>
      </c>
      <c r="F3248" s="315">
        <v>188000</v>
      </c>
      <c r="G3248" s="316">
        <v>1833000</v>
      </c>
      <c r="H3248" s="306">
        <v>0</v>
      </c>
      <c r="I3248" s="301">
        <v>0</v>
      </c>
      <c r="J3248" s="333">
        <v>188000</v>
      </c>
      <c r="K3248" s="289">
        <v>1833000</v>
      </c>
    </row>
    <row r="3249" spans="1:11" s="15" customFormat="1" outlineLevel="2" x14ac:dyDescent="0.3">
      <c r="A3249" s="98" t="s">
        <v>1864</v>
      </c>
      <c r="B3249" s="99" t="s">
        <v>736</v>
      </c>
      <c r="C3249" s="127" t="s">
        <v>1867</v>
      </c>
      <c r="D3249" s="288">
        <v>42706</v>
      </c>
      <c r="E3249" s="301">
        <v>9.76</v>
      </c>
      <c r="F3249" s="315">
        <v>200000</v>
      </c>
      <c r="G3249" s="316">
        <v>1952000</v>
      </c>
      <c r="H3249" s="306">
        <v>0</v>
      </c>
      <c r="I3249" s="301">
        <v>0</v>
      </c>
      <c r="J3249" s="333">
        <v>200000</v>
      </c>
      <c r="K3249" s="289">
        <v>1952000</v>
      </c>
    </row>
    <row r="3250" spans="1:11" s="15" customFormat="1" outlineLevel="2" x14ac:dyDescent="0.3">
      <c r="A3250" s="98" t="s">
        <v>1864</v>
      </c>
      <c r="B3250" s="99" t="s">
        <v>736</v>
      </c>
      <c r="C3250" s="127" t="s">
        <v>1867</v>
      </c>
      <c r="D3250" s="288">
        <v>42706</v>
      </c>
      <c r="E3250" s="301">
        <v>9.77</v>
      </c>
      <c r="F3250" s="315">
        <v>600000</v>
      </c>
      <c r="G3250" s="316">
        <v>5862000</v>
      </c>
      <c r="H3250" s="306">
        <v>0</v>
      </c>
      <c r="I3250" s="301">
        <v>0</v>
      </c>
      <c r="J3250" s="333">
        <v>600000</v>
      </c>
      <c r="K3250" s="289">
        <v>5862000</v>
      </c>
    </row>
    <row r="3251" spans="1:11" s="15" customFormat="1" outlineLevel="2" x14ac:dyDescent="0.3">
      <c r="A3251" s="98" t="s">
        <v>1864</v>
      </c>
      <c r="B3251" s="99" t="s">
        <v>736</v>
      </c>
      <c r="C3251" s="127" t="s">
        <v>1867</v>
      </c>
      <c r="D3251" s="288">
        <v>42706</v>
      </c>
      <c r="E3251" s="301">
        <v>9.7799999999999994</v>
      </c>
      <c r="F3251" s="315">
        <v>600000</v>
      </c>
      <c r="G3251" s="316">
        <v>5868000</v>
      </c>
      <c r="H3251" s="306">
        <v>0</v>
      </c>
      <c r="I3251" s="301">
        <v>0</v>
      </c>
      <c r="J3251" s="333">
        <v>600000</v>
      </c>
      <c r="K3251" s="289">
        <v>5868000</v>
      </c>
    </row>
    <row r="3252" spans="1:11" s="15" customFormat="1" outlineLevel="2" x14ac:dyDescent="0.3">
      <c r="A3252" s="98" t="s">
        <v>1864</v>
      </c>
      <c r="B3252" s="99" t="s">
        <v>736</v>
      </c>
      <c r="C3252" s="127" t="s">
        <v>1867</v>
      </c>
      <c r="D3252" s="288">
        <v>42706</v>
      </c>
      <c r="E3252" s="301">
        <v>9.7899999999999991</v>
      </c>
      <c r="F3252" s="315">
        <v>400000</v>
      </c>
      <c r="G3252" s="316">
        <v>3916000</v>
      </c>
      <c r="H3252" s="306">
        <v>0</v>
      </c>
      <c r="I3252" s="301">
        <v>0</v>
      </c>
      <c r="J3252" s="333">
        <v>400000</v>
      </c>
      <c r="K3252" s="289">
        <v>3916000</v>
      </c>
    </row>
    <row r="3253" spans="1:11" s="15" customFormat="1" outlineLevel="2" x14ac:dyDescent="0.3">
      <c r="A3253" s="98" t="s">
        <v>1864</v>
      </c>
      <c r="B3253" s="99" t="s">
        <v>736</v>
      </c>
      <c r="C3253" s="127" t="s">
        <v>1867</v>
      </c>
      <c r="D3253" s="288">
        <v>42706</v>
      </c>
      <c r="E3253" s="301">
        <v>9.8000000000000007</v>
      </c>
      <c r="F3253" s="315">
        <v>300000</v>
      </c>
      <c r="G3253" s="316">
        <v>2940000</v>
      </c>
      <c r="H3253" s="306">
        <v>0</v>
      </c>
      <c r="I3253" s="301">
        <v>0</v>
      </c>
      <c r="J3253" s="333">
        <v>300000</v>
      </c>
      <c r="K3253" s="289">
        <v>2940000</v>
      </c>
    </row>
    <row r="3254" spans="1:11" s="15" customFormat="1" outlineLevel="2" x14ac:dyDescent="0.3">
      <c r="A3254" s="98" t="s">
        <v>1864</v>
      </c>
      <c r="B3254" s="99" t="s">
        <v>736</v>
      </c>
      <c r="C3254" s="127" t="s">
        <v>1867</v>
      </c>
      <c r="D3254" s="288">
        <v>42784</v>
      </c>
      <c r="E3254" s="301">
        <v>16.399999999999999</v>
      </c>
      <c r="F3254" s="321">
        <v>0</v>
      </c>
      <c r="G3254" s="163">
        <v>0</v>
      </c>
      <c r="H3254" s="307">
        <v>1600000</v>
      </c>
      <c r="I3254" s="328">
        <v>26240000</v>
      </c>
      <c r="J3254" s="333">
        <v>-1600000</v>
      </c>
      <c r="K3254" s="289">
        <v>-26240000</v>
      </c>
    </row>
    <row r="3255" spans="1:11" s="15" customFormat="1" outlineLevel="2" x14ac:dyDescent="0.3">
      <c r="A3255" s="98" t="s">
        <v>1864</v>
      </c>
      <c r="B3255" s="99" t="s">
        <v>736</v>
      </c>
      <c r="C3255" s="127" t="s">
        <v>1867</v>
      </c>
      <c r="D3255" s="288">
        <v>42784</v>
      </c>
      <c r="E3255" s="301">
        <v>16.45</v>
      </c>
      <c r="F3255" s="322">
        <v>2341000</v>
      </c>
      <c r="G3255" s="323">
        <v>38509450</v>
      </c>
      <c r="H3255" s="307">
        <v>4400000</v>
      </c>
      <c r="I3255" s="328">
        <v>72380000</v>
      </c>
      <c r="J3255" s="333">
        <v>-2059000</v>
      </c>
      <c r="K3255" s="289">
        <v>-33870550</v>
      </c>
    </row>
    <row r="3256" spans="1:11" s="15" customFormat="1" outlineLevel="2" x14ac:dyDescent="0.3">
      <c r="A3256" s="98" t="s">
        <v>1864</v>
      </c>
      <c r="B3256" s="99" t="s">
        <v>736</v>
      </c>
      <c r="C3256" s="127" t="s">
        <v>1867</v>
      </c>
      <c r="D3256" s="288">
        <v>42784</v>
      </c>
      <c r="E3256" s="301">
        <v>16.5</v>
      </c>
      <c r="F3256" s="322">
        <v>2659000</v>
      </c>
      <c r="G3256" s="323">
        <v>43873500</v>
      </c>
      <c r="H3256" s="307">
        <v>5200000</v>
      </c>
      <c r="I3256" s="328">
        <v>85800000</v>
      </c>
      <c r="J3256" s="333">
        <v>-2541000</v>
      </c>
      <c r="K3256" s="289">
        <v>-41926500</v>
      </c>
    </row>
    <row r="3257" spans="1:11" s="15" customFormat="1" outlineLevel="2" x14ac:dyDescent="0.3">
      <c r="A3257" s="98" t="s">
        <v>1864</v>
      </c>
      <c r="B3257" s="99" t="s">
        <v>736</v>
      </c>
      <c r="C3257" s="127" t="s">
        <v>1867</v>
      </c>
      <c r="D3257" s="288">
        <v>42784</v>
      </c>
      <c r="E3257" s="301">
        <v>16.55</v>
      </c>
      <c r="F3257" s="321">
        <v>0</v>
      </c>
      <c r="G3257" s="163">
        <v>0</v>
      </c>
      <c r="H3257" s="307">
        <v>2016000</v>
      </c>
      <c r="I3257" s="328">
        <v>33364800</v>
      </c>
      <c r="J3257" s="333">
        <v>-2016000</v>
      </c>
      <c r="K3257" s="289">
        <v>-33364800</v>
      </c>
    </row>
    <row r="3258" spans="1:11" s="15" customFormat="1" outlineLevel="2" x14ac:dyDescent="0.3">
      <c r="A3258" s="98" t="s">
        <v>1864</v>
      </c>
      <c r="B3258" s="99" t="s">
        <v>736</v>
      </c>
      <c r="C3258" s="127" t="s">
        <v>1867</v>
      </c>
      <c r="D3258" s="288">
        <v>42784</v>
      </c>
      <c r="E3258" s="301">
        <v>16.600000000000001</v>
      </c>
      <c r="F3258" s="321">
        <v>0</v>
      </c>
      <c r="G3258" s="163">
        <v>0</v>
      </c>
      <c r="H3258" s="307">
        <v>7784000</v>
      </c>
      <c r="I3258" s="328">
        <v>129214400</v>
      </c>
      <c r="J3258" s="333">
        <v>-7784000</v>
      </c>
      <c r="K3258" s="289">
        <v>-129214400</v>
      </c>
    </row>
    <row r="3259" spans="1:11" s="15" customFormat="1" outlineLevel="2" x14ac:dyDescent="0.3">
      <c r="A3259" s="98" t="s">
        <v>1864</v>
      </c>
      <c r="B3259" s="99" t="s">
        <v>736</v>
      </c>
      <c r="C3259" s="127" t="s">
        <v>1867</v>
      </c>
      <c r="D3259" s="288">
        <v>42784</v>
      </c>
      <c r="E3259" s="301">
        <v>16.649999999999999</v>
      </c>
      <c r="F3259" s="322">
        <v>5000000</v>
      </c>
      <c r="G3259" s="323">
        <v>83250000</v>
      </c>
      <c r="H3259" s="307">
        <v>2400000</v>
      </c>
      <c r="I3259" s="328">
        <v>39960000</v>
      </c>
      <c r="J3259" s="333">
        <v>2600000</v>
      </c>
      <c r="K3259" s="289">
        <v>43290000</v>
      </c>
    </row>
    <row r="3260" spans="1:11" s="15" customFormat="1" outlineLevel="2" x14ac:dyDescent="0.3">
      <c r="A3260" s="98" t="s">
        <v>1864</v>
      </c>
      <c r="B3260" s="99" t="s">
        <v>736</v>
      </c>
      <c r="C3260" s="127" t="s">
        <v>1867</v>
      </c>
      <c r="D3260" s="288">
        <v>42784</v>
      </c>
      <c r="E3260" s="301">
        <v>16.7</v>
      </c>
      <c r="F3260" s="322">
        <v>6000000</v>
      </c>
      <c r="G3260" s="323">
        <v>100200000</v>
      </c>
      <c r="H3260" s="307">
        <v>1200000</v>
      </c>
      <c r="I3260" s="328">
        <v>20040000</v>
      </c>
      <c r="J3260" s="333">
        <v>4800000</v>
      </c>
      <c r="K3260" s="289">
        <v>80160000</v>
      </c>
    </row>
    <row r="3261" spans="1:11" s="15" customFormat="1" outlineLevel="2" x14ac:dyDescent="0.3">
      <c r="A3261" s="98" t="s">
        <v>1864</v>
      </c>
      <c r="B3261" s="99" t="s">
        <v>736</v>
      </c>
      <c r="C3261" s="127" t="s">
        <v>1867</v>
      </c>
      <c r="D3261" s="288">
        <v>42784</v>
      </c>
      <c r="E3261" s="301">
        <v>16.75</v>
      </c>
      <c r="F3261" s="322">
        <v>3000000</v>
      </c>
      <c r="G3261" s="323">
        <v>50250000</v>
      </c>
      <c r="H3261" s="307">
        <v>400000</v>
      </c>
      <c r="I3261" s="328">
        <v>6700000</v>
      </c>
      <c r="J3261" s="333">
        <v>2600000</v>
      </c>
      <c r="K3261" s="289">
        <v>43550000</v>
      </c>
    </row>
    <row r="3262" spans="1:11" s="15" customFormat="1" outlineLevel="2" x14ac:dyDescent="0.3">
      <c r="A3262" s="98" t="s">
        <v>1864</v>
      </c>
      <c r="B3262" s="99" t="s">
        <v>736</v>
      </c>
      <c r="C3262" s="127" t="s">
        <v>1867</v>
      </c>
      <c r="D3262" s="288">
        <v>42784</v>
      </c>
      <c r="E3262" s="301">
        <v>16.850000000000001</v>
      </c>
      <c r="F3262" s="322">
        <v>6000000</v>
      </c>
      <c r="G3262" s="323">
        <v>101100000</v>
      </c>
      <c r="H3262" s="306">
        <v>0</v>
      </c>
      <c r="I3262" s="301">
        <v>0</v>
      </c>
      <c r="J3262" s="333">
        <v>6000000</v>
      </c>
      <c r="K3262" s="289">
        <v>101100000</v>
      </c>
    </row>
    <row r="3263" spans="1:11" s="15" customFormat="1" outlineLevel="2" x14ac:dyDescent="0.3">
      <c r="A3263" s="98" t="s">
        <v>1864</v>
      </c>
      <c r="B3263" s="99" t="s">
        <v>736</v>
      </c>
      <c r="C3263" s="127" t="s">
        <v>1867</v>
      </c>
      <c r="D3263" s="288">
        <v>42786</v>
      </c>
      <c r="E3263" s="301">
        <v>14.85</v>
      </c>
      <c r="F3263" s="321">
        <v>0</v>
      </c>
      <c r="G3263" s="163">
        <v>0</v>
      </c>
      <c r="H3263" s="307">
        <v>3200000</v>
      </c>
      <c r="I3263" s="328">
        <v>47520000</v>
      </c>
      <c r="J3263" s="333">
        <v>-3200000</v>
      </c>
      <c r="K3263" s="289">
        <v>-47520000</v>
      </c>
    </row>
    <row r="3264" spans="1:11" s="15" customFormat="1" outlineLevel="2" x14ac:dyDescent="0.3">
      <c r="A3264" s="98" t="s">
        <v>1864</v>
      </c>
      <c r="B3264" s="99" t="s">
        <v>736</v>
      </c>
      <c r="C3264" s="127" t="s">
        <v>1867</v>
      </c>
      <c r="D3264" s="288">
        <v>42786</v>
      </c>
      <c r="E3264" s="301">
        <v>14.9</v>
      </c>
      <c r="F3264" s="321">
        <v>0</v>
      </c>
      <c r="G3264" s="163">
        <v>0</v>
      </c>
      <c r="H3264" s="307">
        <v>4800000</v>
      </c>
      <c r="I3264" s="328">
        <v>71520000</v>
      </c>
      <c r="J3264" s="333">
        <v>-4800000</v>
      </c>
      <c r="K3264" s="289">
        <v>-71520000</v>
      </c>
    </row>
    <row r="3265" spans="1:11" s="15" customFormat="1" outlineLevel="2" x14ac:dyDescent="0.3">
      <c r="A3265" s="98" t="s">
        <v>1864</v>
      </c>
      <c r="B3265" s="99" t="s">
        <v>736</v>
      </c>
      <c r="C3265" s="127" t="s">
        <v>1867</v>
      </c>
      <c r="D3265" s="288">
        <v>42786</v>
      </c>
      <c r="E3265" s="301">
        <v>14.95</v>
      </c>
      <c r="F3265" s="321">
        <v>0</v>
      </c>
      <c r="G3265" s="163">
        <v>0</v>
      </c>
      <c r="H3265" s="307">
        <v>3670000</v>
      </c>
      <c r="I3265" s="328">
        <v>54866500</v>
      </c>
      <c r="J3265" s="333">
        <v>-3670000</v>
      </c>
      <c r="K3265" s="289">
        <v>-54866500</v>
      </c>
    </row>
    <row r="3266" spans="1:11" s="15" customFormat="1" outlineLevel="2" x14ac:dyDescent="0.3">
      <c r="A3266" s="98" t="s">
        <v>1864</v>
      </c>
      <c r="B3266" s="99" t="s">
        <v>736</v>
      </c>
      <c r="C3266" s="127" t="s">
        <v>1867</v>
      </c>
      <c r="D3266" s="288">
        <v>42786</v>
      </c>
      <c r="E3266" s="301">
        <v>15</v>
      </c>
      <c r="F3266" s="321">
        <v>0</v>
      </c>
      <c r="G3266" s="163">
        <v>0</v>
      </c>
      <c r="H3266" s="307">
        <v>1263000</v>
      </c>
      <c r="I3266" s="328">
        <v>18945000</v>
      </c>
      <c r="J3266" s="333">
        <v>-1263000</v>
      </c>
      <c r="K3266" s="289">
        <v>-18945000</v>
      </c>
    </row>
    <row r="3267" spans="1:11" s="15" customFormat="1" outlineLevel="2" x14ac:dyDescent="0.3">
      <c r="A3267" s="98" t="s">
        <v>1864</v>
      </c>
      <c r="B3267" s="99" t="s">
        <v>736</v>
      </c>
      <c r="C3267" s="127" t="s">
        <v>1867</v>
      </c>
      <c r="D3267" s="288">
        <v>42786</v>
      </c>
      <c r="E3267" s="301">
        <v>15.05</v>
      </c>
      <c r="F3267" s="322">
        <v>1000000</v>
      </c>
      <c r="G3267" s="323">
        <v>15050000</v>
      </c>
      <c r="H3267" s="307">
        <v>551000</v>
      </c>
      <c r="I3267" s="328">
        <v>8292550</v>
      </c>
      <c r="J3267" s="333">
        <v>449000</v>
      </c>
      <c r="K3267" s="289">
        <v>6757450</v>
      </c>
    </row>
    <row r="3268" spans="1:11" s="15" customFormat="1" outlineLevel="2" x14ac:dyDescent="0.3">
      <c r="A3268" s="98" t="s">
        <v>1864</v>
      </c>
      <c r="B3268" s="99" t="s">
        <v>736</v>
      </c>
      <c r="C3268" s="127" t="s">
        <v>1867</v>
      </c>
      <c r="D3268" s="288">
        <v>42786</v>
      </c>
      <c r="E3268" s="301">
        <v>15.1</v>
      </c>
      <c r="F3268" s="321">
        <v>0</v>
      </c>
      <c r="G3268" s="163">
        <v>0</v>
      </c>
      <c r="H3268" s="307">
        <v>402000</v>
      </c>
      <c r="I3268" s="328">
        <v>6070200</v>
      </c>
      <c r="J3268" s="333">
        <v>-402000</v>
      </c>
      <c r="K3268" s="289">
        <v>-6070200</v>
      </c>
    </row>
    <row r="3269" spans="1:11" s="15" customFormat="1" outlineLevel="2" x14ac:dyDescent="0.3">
      <c r="A3269" s="98" t="s">
        <v>1864</v>
      </c>
      <c r="B3269" s="99" t="s">
        <v>736</v>
      </c>
      <c r="C3269" s="127" t="s">
        <v>1867</v>
      </c>
      <c r="D3269" s="288">
        <v>42786</v>
      </c>
      <c r="E3269" s="301">
        <v>15.15</v>
      </c>
      <c r="F3269" s="322">
        <v>1035000</v>
      </c>
      <c r="G3269" s="323">
        <v>15680250</v>
      </c>
      <c r="H3269" s="307">
        <v>314000</v>
      </c>
      <c r="I3269" s="328">
        <v>4757100</v>
      </c>
      <c r="J3269" s="333">
        <v>721000</v>
      </c>
      <c r="K3269" s="289">
        <v>10923150</v>
      </c>
    </row>
    <row r="3270" spans="1:11" s="15" customFormat="1" outlineLevel="2" x14ac:dyDescent="0.3">
      <c r="A3270" s="98" t="s">
        <v>1864</v>
      </c>
      <c r="B3270" s="99" t="s">
        <v>736</v>
      </c>
      <c r="C3270" s="127" t="s">
        <v>1867</v>
      </c>
      <c r="D3270" s="288">
        <v>42786</v>
      </c>
      <c r="E3270" s="301">
        <v>15.2</v>
      </c>
      <c r="F3270" s="322">
        <v>3581000</v>
      </c>
      <c r="G3270" s="323">
        <v>54431200</v>
      </c>
      <c r="H3270" s="307">
        <v>800000</v>
      </c>
      <c r="I3270" s="328">
        <v>12160000</v>
      </c>
      <c r="J3270" s="333">
        <v>2781000</v>
      </c>
      <c r="K3270" s="289">
        <v>42271200</v>
      </c>
    </row>
    <row r="3271" spans="1:11" s="15" customFormat="1" outlineLevel="2" x14ac:dyDescent="0.3">
      <c r="A3271" s="98" t="s">
        <v>1864</v>
      </c>
      <c r="B3271" s="99" t="s">
        <v>736</v>
      </c>
      <c r="C3271" s="127" t="s">
        <v>1867</v>
      </c>
      <c r="D3271" s="288">
        <v>42786</v>
      </c>
      <c r="E3271" s="301">
        <v>15.25</v>
      </c>
      <c r="F3271" s="322">
        <v>522000</v>
      </c>
      <c r="G3271" s="323">
        <v>7960500</v>
      </c>
      <c r="H3271" s="306">
        <v>0</v>
      </c>
      <c r="I3271" s="301">
        <v>0</v>
      </c>
      <c r="J3271" s="333">
        <v>522000</v>
      </c>
      <c r="K3271" s="289">
        <v>7960500</v>
      </c>
    </row>
    <row r="3272" spans="1:11" s="15" customFormat="1" outlineLevel="2" x14ac:dyDescent="0.3">
      <c r="A3272" s="98" t="s">
        <v>1864</v>
      </c>
      <c r="B3272" s="99" t="s">
        <v>736</v>
      </c>
      <c r="C3272" s="127" t="s">
        <v>1867</v>
      </c>
      <c r="D3272" s="288">
        <v>42786</v>
      </c>
      <c r="E3272" s="301">
        <v>15.3</v>
      </c>
      <c r="F3272" s="322">
        <v>4232000</v>
      </c>
      <c r="G3272" s="323">
        <v>64749600</v>
      </c>
      <c r="H3272" s="306">
        <v>0</v>
      </c>
      <c r="I3272" s="301">
        <v>0</v>
      </c>
      <c r="J3272" s="333">
        <v>4232000</v>
      </c>
      <c r="K3272" s="289">
        <v>64749600</v>
      </c>
    </row>
    <row r="3273" spans="1:11" s="15" customFormat="1" outlineLevel="2" x14ac:dyDescent="0.3">
      <c r="A3273" s="98" t="s">
        <v>1864</v>
      </c>
      <c r="B3273" s="99" t="s">
        <v>736</v>
      </c>
      <c r="C3273" s="127" t="s">
        <v>1867</v>
      </c>
      <c r="D3273" s="288">
        <v>42786</v>
      </c>
      <c r="E3273" s="301">
        <v>15.35</v>
      </c>
      <c r="F3273" s="322">
        <v>3336000</v>
      </c>
      <c r="G3273" s="323">
        <v>51207600</v>
      </c>
      <c r="H3273" s="306">
        <v>0</v>
      </c>
      <c r="I3273" s="301">
        <v>0</v>
      </c>
      <c r="J3273" s="333">
        <v>3336000</v>
      </c>
      <c r="K3273" s="289">
        <v>51207600</v>
      </c>
    </row>
    <row r="3274" spans="1:11" s="15" customFormat="1" outlineLevel="2" x14ac:dyDescent="0.3">
      <c r="A3274" s="98" t="s">
        <v>1864</v>
      </c>
      <c r="B3274" s="99" t="s">
        <v>736</v>
      </c>
      <c r="C3274" s="127" t="s">
        <v>1867</v>
      </c>
      <c r="D3274" s="288">
        <v>42786</v>
      </c>
      <c r="E3274" s="301">
        <v>15.4</v>
      </c>
      <c r="F3274" s="322">
        <v>1364000</v>
      </c>
      <c r="G3274" s="323">
        <v>21005600</v>
      </c>
      <c r="H3274" s="306">
        <v>0</v>
      </c>
      <c r="I3274" s="301">
        <v>0</v>
      </c>
      <c r="J3274" s="333">
        <v>1364000</v>
      </c>
      <c r="K3274" s="289">
        <v>21005600</v>
      </c>
    </row>
    <row r="3275" spans="1:11" s="15" customFormat="1" outlineLevel="2" x14ac:dyDescent="0.3">
      <c r="A3275" s="98" t="s">
        <v>1864</v>
      </c>
      <c r="B3275" s="99" t="s">
        <v>736</v>
      </c>
      <c r="C3275" s="127" t="s">
        <v>1867</v>
      </c>
      <c r="D3275" s="288">
        <v>42786</v>
      </c>
      <c r="E3275" s="301">
        <v>15.45</v>
      </c>
      <c r="F3275" s="322">
        <v>3031000</v>
      </c>
      <c r="G3275" s="323">
        <v>46828950</v>
      </c>
      <c r="H3275" s="306">
        <v>0</v>
      </c>
      <c r="I3275" s="301">
        <v>0</v>
      </c>
      <c r="J3275" s="333">
        <v>3031000</v>
      </c>
      <c r="K3275" s="289">
        <v>46828950</v>
      </c>
    </row>
    <row r="3276" spans="1:11" s="15" customFormat="1" outlineLevel="2" x14ac:dyDescent="0.3">
      <c r="A3276" s="98" t="s">
        <v>1864</v>
      </c>
      <c r="B3276" s="99" t="s">
        <v>736</v>
      </c>
      <c r="C3276" s="127" t="s">
        <v>1867</v>
      </c>
      <c r="D3276" s="288">
        <v>42786</v>
      </c>
      <c r="E3276" s="301">
        <v>15.5</v>
      </c>
      <c r="F3276" s="322">
        <v>2718000</v>
      </c>
      <c r="G3276" s="323">
        <v>42129000</v>
      </c>
      <c r="H3276" s="306">
        <v>0</v>
      </c>
      <c r="I3276" s="301">
        <v>0</v>
      </c>
      <c r="J3276" s="333">
        <v>2718000</v>
      </c>
      <c r="K3276" s="289">
        <v>42129000</v>
      </c>
    </row>
    <row r="3277" spans="1:11" s="15" customFormat="1" outlineLevel="2" x14ac:dyDescent="0.3">
      <c r="A3277" s="98" t="s">
        <v>1864</v>
      </c>
      <c r="B3277" s="99" t="s">
        <v>736</v>
      </c>
      <c r="C3277" s="127" t="s">
        <v>1867</v>
      </c>
      <c r="D3277" s="288">
        <v>42786</v>
      </c>
      <c r="E3277" s="301">
        <v>15.55</v>
      </c>
      <c r="F3277" s="322">
        <v>181000</v>
      </c>
      <c r="G3277" s="323">
        <v>2814550</v>
      </c>
      <c r="H3277" s="306">
        <v>0</v>
      </c>
      <c r="I3277" s="301">
        <v>0</v>
      </c>
      <c r="J3277" s="333">
        <v>181000</v>
      </c>
      <c r="K3277" s="289">
        <v>2814550</v>
      </c>
    </row>
    <row r="3278" spans="1:11" s="15" customFormat="1" outlineLevel="2" x14ac:dyDescent="0.3">
      <c r="A3278" s="98" t="s">
        <v>1864</v>
      </c>
      <c r="B3278" s="99" t="s">
        <v>736</v>
      </c>
      <c r="C3278" s="127" t="s">
        <v>1868</v>
      </c>
      <c r="D3278" s="288">
        <v>42786</v>
      </c>
      <c r="E3278" s="301">
        <v>15.3</v>
      </c>
      <c r="F3278" s="321">
        <v>0</v>
      </c>
      <c r="G3278" s="163">
        <v>0</v>
      </c>
      <c r="H3278" s="307">
        <v>3500000</v>
      </c>
      <c r="I3278" s="328">
        <v>53550000</v>
      </c>
      <c r="J3278" s="333">
        <v>-3500000</v>
      </c>
      <c r="K3278" s="289">
        <v>-53550000</v>
      </c>
    </row>
    <row r="3279" spans="1:11" s="15" customFormat="1" outlineLevel="2" x14ac:dyDescent="0.3">
      <c r="A3279" s="98" t="s">
        <v>1864</v>
      </c>
      <c r="B3279" s="99" t="s">
        <v>736</v>
      </c>
      <c r="C3279" s="127" t="s">
        <v>1868</v>
      </c>
      <c r="D3279" s="288">
        <v>42786</v>
      </c>
      <c r="E3279" s="301">
        <v>15.35</v>
      </c>
      <c r="F3279" s="321">
        <v>0</v>
      </c>
      <c r="G3279" s="163">
        <v>0</v>
      </c>
      <c r="H3279" s="307">
        <v>2500000</v>
      </c>
      <c r="I3279" s="328">
        <v>38375000</v>
      </c>
      <c r="J3279" s="333">
        <v>-2500000</v>
      </c>
      <c r="K3279" s="289">
        <v>-38375000</v>
      </c>
    </row>
    <row r="3280" spans="1:11" s="15" customFormat="1" outlineLevel="2" x14ac:dyDescent="0.3">
      <c r="A3280" s="98" t="s">
        <v>1864</v>
      </c>
      <c r="B3280" s="99" t="s">
        <v>736</v>
      </c>
      <c r="C3280" s="127" t="s">
        <v>1867</v>
      </c>
      <c r="D3280" s="288">
        <v>42787</v>
      </c>
      <c r="E3280" s="301">
        <v>15.4</v>
      </c>
      <c r="F3280" s="322">
        <v>489000</v>
      </c>
      <c r="G3280" s="323">
        <v>7530600</v>
      </c>
      <c r="H3280" s="306">
        <v>0</v>
      </c>
      <c r="I3280" s="301">
        <v>0</v>
      </c>
      <c r="J3280" s="333">
        <v>489000</v>
      </c>
      <c r="K3280" s="289">
        <v>7530600</v>
      </c>
    </row>
    <row r="3281" spans="1:11" s="15" customFormat="1" outlineLevel="2" x14ac:dyDescent="0.3">
      <c r="A3281" s="98" t="s">
        <v>1864</v>
      </c>
      <c r="B3281" s="99" t="s">
        <v>736</v>
      </c>
      <c r="C3281" s="127" t="s">
        <v>1867</v>
      </c>
      <c r="D3281" s="288">
        <v>42787</v>
      </c>
      <c r="E3281" s="301">
        <v>15.45</v>
      </c>
      <c r="F3281" s="322">
        <v>234000</v>
      </c>
      <c r="G3281" s="323">
        <v>3615300</v>
      </c>
      <c r="H3281" s="306">
        <v>0</v>
      </c>
      <c r="I3281" s="301">
        <v>0</v>
      </c>
      <c r="J3281" s="333">
        <v>234000</v>
      </c>
      <c r="K3281" s="289">
        <v>3615300</v>
      </c>
    </row>
    <row r="3282" spans="1:11" s="15" customFormat="1" outlineLevel="2" x14ac:dyDescent="0.3">
      <c r="A3282" s="98" t="s">
        <v>1864</v>
      </c>
      <c r="B3282" s="99" t="s">
        <v>736</v>
      </c>
      <c r="C3282" s="127" t="s">
        <v>1867</v>
      </c>
      <c r="D3282" s="288">
        <v>42787</v>
      </c>
      <c r="E3282" s="301">
        <v>15.5</v>
      </c>
      <c r="F3282" s="322">
        <v>600000</v>
      </c>
      <c r="G3282" s="323">
        <v>9300000</v>
      </c>
      <c r="H3282" s="306">
        <v>0</v>
      </c>
      <c r="I3282" s="301">
        <v>0</v>
      </c>
      <c r="J3282" s="333">
        <v>600000</v>
      </c>
      <c r="K3282" s="289">
        <v>9300000</v>
      </c>
    </row>
    <row r="3283" spans="1:11" s="15" customFormat="1" outlineLevel="2" x14ac:dyDescent="0.3">
      <c r="A3283" s="98" t="s">
        <v>1864</v>
      </c>
      <c r="B3283" s="99" t="s">
        <v>736</v>
      </c>
      <c r="C3283" s="127" t="s">
        <v>1867</v>
      </c>
      <c r="D3283" s="288">
        <v>42787</v>
      </c>
      <c r="E3283" s="301">
        <v>15.55</v>
      </c>
      <c r="F3283" s="322">
        <v>2177000</v>
      </c>
      <c r="G3283" s="323">
        <v>33852350</v>
      </c>
      <c r="H3283" s="307">
        <v>3363000</v>
      </c>
      <c r="I3283" s="328">
        <v>52294650</v>
      </c>
      <c r="J3283" s="333">
        <v>-1186000</v>
      </c>
      <c r="K3283" s="289">
        <v>-18442300</v>
      </c>
    </row>
    <row r="3284" spans="1:11" s="15" customFormat="1" outlineLevel="2" x14ac:dyDescent="0.3">
      <c r="A3284" s="98" t="s">
        <v>1864</v>
      </c>
      <c r="B3284" s="99" t="s">
        <v>736</v>
      </c>
      <c r="C3284" s="127" t="s">
        <v>1867</v>
      </c>
      <c r="D3284" s="288">
        <v>42787</v>
      </c>
      <c r="E3284" s="301">
        <v>15.6</v>
      </c>
      <c r="F3284" s="321">
        <v>0</v>
      </c>
      <c r="G3284" s="163">
        <v>0</v>
      </c>
      <c r="H3284" s="307">
        <v>137000</v>
      </c>
      <c r="I3284" s="328">
        <v>2137200</v>
      </c>
      <c r="J3284" s="333">
        <v>-137000</v>
      </c>
      <c r="K3284" s="289">
        <v>-2137200</v>
      </c>
    </row>
    <row r="3285" spans="1:11" s="15" customFormat="1" outlineLevel="2" x14ac:dyDescent="0.3">
      <c r="A3285" s="98" t="s">
        <v>1864</v>
      </c>
      <c r="B3285" s="99" t="s">
        <v>736</v>
      </c>
      <c r="C3285" s="127" t="s">
        <v>1867</v>
      </c>
      <c r="D3285" s="288">
        <v>42788</v>
      </c>
      <c r="E3285" s="301">
        <v>15.6</v>
      </c>
      <c r="F3285" s="322">
        <v>1000000</v>
      </c>
      <c r="G3285" s="323">
        <v>15600000</v>
      </c>
      <c r="H3285" s="307">
        <v>5600000</v>
      </c>
      <c r="I3285" s="328">
        <v>87360000</v>
      </c>
      <c r="J3285" s="333">
        <v>-4600000</v>
      </c>
      <c r="K3285" s="289">
        <v>-71760000</v>
      </c>
    </row>
    <row r="3286" spans="1:11" s="15" customFormat="1" outlineLevel="2" x14ac:dyDescent="0.3">
      <c r="A3286" s="98" t="s">
        <v>1864</v>
      </c>
      <c r="B3286" s="99" t="s">
        <v>736</v>
      </c>
      <c r="C3286" s="127" t="s">
        <v>1867</v>
      </c>
      <c r="D3286" s="288">
        <v>42788</v>
      </c>
      <c r="E3286" s="301">
        <v>15.65</v>
      </c>
      <c r="F3286" s="322">
        <v>212000</v>
      </c>
      <c r="G3286" s="323">
        <v>3317800</v>
      </c>
      <c r="H3286" s="306">
        <v>0</v>
      </c>
      <c r="I3286" s="301">
        <v>0</v>
      </c>
      <c r="J3286" s="333">
        <v>212000</v>
      </c>
      <c r="K3286" s="289">
        <v>3317800</v>
      </c>
    </row>
    <row r="3287" spans="1:11" s="15" customFormat="1" outlineLevel="2" x14ac:dyDescent="0.3">
      <c r="A3287" s="98" t="s">
        <v>1864</v>
      </c>
      <c r="B3287" s="99" t="s">
        <v>736</v>
      </c>
      <c r="C3287" s="127" t="s">
        <v>1867</v>
      </c>
      <c r="D3287" s="288">
        <v>42788</v>
      </c>
      <c r="E3287" s="301">
        <v>15.7</v>
      </c>
      <c r="F3287" s="322">
        <v>54000</v>
      </c>
      <c r="G3287" s="323">
        <v>847800</v>
      </c>
      <c r="H3287" s="307">
        <v>400000</v>
      </c>
      <c r="I3287" s="328">
        <v>6280000</v>
      </c>
      <c r="J3287" s="333">
        <v>-346000</v>
      </c>
      <c r="K3287" s="289">
        <v>-5432200</v>
      </c>
    </row>
    <row r="3288" spans="1:11" s="15" customFormat="1" outlineLevel="2" x14ac:dyDescent="0.3">
      <c r="A3288" s="98" t="s">
        <v>1864</v>
      </c>
      <c r="B3288" s="99" t="s">
        <v>736</v>
      </c>
      <c r="C3288" s="127" t="s">
        <v>1867</v>
      </c>
      <c r="D3288" s="288">
        <v>42788</v>
      </c>
      <c r="E3288" s="301">
        <v>15.75</v>
      </c>
      <c r="F3288" s="322">
        <v>249000</v>
      </c>
      <c r="G3288" s="323">
        <v>3921750</v>
      </c>
      <c r="H3288" s="306">
        <v>0</v>
      </c>
      <c r="I3288" s="301">
        <v>0</v>
      </c>
      <c r="J3288" s="333">
        <v>249000</v>
      </c>
      <c r="K3288" s="289">
        <v>3921750</v>
      </c>
    </row>
    <row r="3289" spans="1:11" s="15" customFormat="1" outlineLevel="2" x14ac:dyDescent="0.3">
      <c r="A3289" s="98" t="s">
        <v>1864</v>
      </c>
      <c r="B3289" s="99" t="s">
        <v>736</v>
      </c>
      <c r="C3289" s="127" t="s">
        <v>1867</v>
      </c>
      <c r="D3289" s="288">
        <v>42788</v>
      </c>
      <c r="E3289" s="301">
        <v>15.8</v>
      </c>
      <c r="F3289" s="322">
        <v>294000</v>
      </c>
      <c r="G3289" s="323">
        <v>4645200</v>
      </c>
      <c r="H3289" s="306">
        <v>0</v>
      </c>
      <c r="I3289" s="301">
        <v>0</v>
      </c>
      <c r="J3289" s="333">
        <v>294000</v>
      </c>
      <c r="K3289" s="289">
        <v>4645200</v>
      </c>
    </row>
    <row r="3290" spans="1:11" s="15" customFormat="1" outlineLevel="2" x14ac:dyDescent="0.3">
      <c r="A3290" s="98" t="s">
        <v>1864</v>
      </c>
      <c r="B3290" s="99" t="s">
        <v>736</v>
      </c>
      <c r="C3290" s="127" t="s">
        <v>1867</v>
      </c>
      <c r="D3290" s="288">
        <v>42788</v>
      </c>
      <c r="E3290" s="301">
        <v>15.85</v>
      </c>
      <c r="F3290" s="322">
        <v>76000</v>
      </c>
      <c r="G3290" s="323">
        <v>1204600</v>
      </c>
      <c r="H3290" s="306">
        <v>0</v>
      </c>
      <c r="I3290" s="301">
        <v>0</v>
      </c>
      <c r="J3290" s="333">
        <v>76000</v>
      </c>
      <c r="K3290" s="289">
        <v>1204600</v>
      </c>
    </row>
    <row r="3291" spans="1:11" s="15" customFormat="1" outlineLevel="2" x14ac:dyDescent="0.3">
      <c r="A3291" s="98" t="s">
        <v>1864</v>
      </c>
      <c r="B3291" s="99" t="s">
        <v>736</v>
      </c>
      <c r="C3291" s="127" t="s">
        <v>1867</v>
      </c>
      <c r="D3291" s="288">
        <v>42788</v>
      </c>
      <c r="E3291" s="301">
        <v>15.9</v>
      </c>
      <c r="F3291" s="322">
        <v>3062000</v>
      </c>
      <c r="G3291" s="323">
        <v>48685800</v>
      </c>
      <c r="H3291" s="307">
        <v>6576000</v>
      </c>
      <c r="I3291" s="328">
        <v>104558400</v>
      </c>
      <c r="J3291" s="333">
        <v>-3514000</v>
      </c>
      <c r="K3291" s="289">
        <v>-55872600</v>
      </c>
    </row>
    <row r="3292" spans="1:11" s="15" customFormat="1" outlineLevel="2" x14ac:dyDescent="0.3">
      <c r="A3292" s="98" t="s">
        <v>1864</v>
      </c>
      <c r="B3292" s="99" t="s">
        <v>736</v>
      </c>
      <c r="C3292" s="127" t="s">
        <v>1867</v>
      </c>
      <c r="D3292" s="288">
        <v>42788</v>
      </c>
      <c r="E3292" s="301">
        <v>15.95</v>
      </c>
      <c r="F3292" s="322">
        <v>17624000</v>
      </c>
      <c r="G3292" s="323">
        <v>281102800</v>
      </c>
      <c r="H3292" s="307">
        <v>16377000</v>
      </c>
      <c r="I3292" s="328">
        <v>261213150</v>
      </c>
      <c r="J3292" s="333">
        <v>1247000</v>
      </c>
      <c r="K3292" s="289">
        <v>19889650</v>
      </c>
    </row>
    <row r="3293" spans="1:11" s="15" customFormat="1" outlineLevel="2" x14ac:dyDescent="0.3">
      <c r="A3293" s="98" t="s">
        <v>1864</v>
      </c>
      <c r="B3293" s="99" t="s">
        <v>736</v>
      </c>
      <c r="C3293" s="127" t="s">
        <v>1867</v>
      </c>
      <c r="D3293" s="288">
        <v>42788</v>
      </c>
      <c r="E3293" s="301">
        <v>16</v>
      </c>
      <c r="F3293" s="322">
        <v>11937000</v>
      </c>
      <c r="G3293" s="323">
        <v>190992000</v>
      </c>
      <c r="H3293" s="307">
        <v>8259000</v>
      </c>
      <c r="I3293" s="328">
        <v>132144000</v>
      </c>
      <c r="J3293" s="333">
        <v>3678000</v>
      </c>
      <c r="K3293" s="289">
        <v>58848000</v>
      </c>
    </row>
    <row r="3294" spans="1:11" s="15" customFormat="1" outlineLevel="2" x14ac:dyDescent="0.3">
      <c r="A3294" s="98" t="s">
        <v>1864</v>
      </c>
      <c r="B3294" s="99" t="s">
        <v>736</v>
      </c>
      <c r="C3294" s="127" t="s">
        <v>1867</v>
      </c>
      <c r="D3294" s="288">
        <v>42788</v>
      </c>
      <c r="E3294" s="301">
        <v>16.05</v>
      </c>
      <c r="F3294" s="322">
        <v>7222000</v>
      </c>
      <c r="G3294" s="323">
        <v>115913100</v>
      </c>
      <c r="H3294" s="307">
        <v>6188000</v>
      </c>
      <c r="I3294" s="328">
        <v>99317400</v>
      </c>
      <c r="J3294" s="333">
        <v>1034000</v>
      </c>
      <c r="K3294" s="289">
        <v>16595700</v>
      </c>
    </row>
    <row r="3295" spans="1:11" s="15" customFormat="1" outlineLevel="2" x14ac:dyDescent="0.3">
      <c r="A3295" s="98" t="s">
        <v>1864</v>
      </c>
      <c r="B3295" s="99" t="s">
        <v>736</v>
      </c>
      <c r="C3295" s="127" t="s">
        <v>1867</v>
      </c>
      <c r="D3295" s="288">
        <v>42788</v>
      </c>
      <c r="E3295" s="301">
        <v>16.100000000000001</v>
      </c>
      <c r="F3295" s="322">
        <v>4160000</v>
      </c>
      <c r="G3295" s="323">
        <v>66976000</v>
      </c>
      <c r="H3295" s="307">
        <v>3800000</v>
      </c>
      <c r="I3295" s="328">
        <v>61180000</v>
      </c>
      <c r="J3295" s="333">
        <v>360000</v>
      </c>
      <c r="K3295" s="289">
        <v>5796000</v>
      </c>
    </row>
    <row r="3296" spans="1:11" s="15" customFormat="1" outlineLevel="2" x14ac:dyDescent="0.3">
      <c r="A3296" s="98" t="s">
        <v>1864</v>
      </c>
      <c r="B3296" s="99" t="s">
        <v>736</v>
      </c>
      <c r="C3296" s="127" t="s">
        <v>1867</v>
      </c>
      <c r="D3296" s="288">
        <v>42788</v>
      </c>
      <c r="E3296" s="301">
        <v>16.149999999999999</v>
      </c>
      <c r="F3296" s="322">
        <v>400000</v>
      </c>
      <c r="G3296" s="323">
        <v>6460000</v>
      </c>
      <c r="H3296" s="306">
        <v>0</v>
      </c>
      <c r="I3296" s="301">
        <v>0</v>
      </c>
      <c r="J3296" s="333">
        <v>400000</v>
      </c>
      <c r="K3296" s="289">
        <v>6460000</v>
      </c>
    </row>
    <row r="3297" spans="1:11" s="15" customFormat="1" outlineLevel="2" x14ac:dyDescent="0.3">
      <c r="A3297" s="98" t="s">
        <v>1864</v>
      </c>
      <c r="B3297" s="99" t="s">
        <v>736</v>
      </c>
      <c r="C3297" s="127" t="s">
        <v>1867</v>
      </c>
      <c r="D3297" s="288">
        <v>42788</v>
      </c>
      <c r="E3297" s="301">
        <v>16.2</v>
      </c>
      <c r="F3297" s="322">
        <v>1710000</v>
      </c>
      <c r="G3297" s="323">
        <v>27702000</v>
      </c>
      <c r="H3297" s="307">
        <v>800000</v>
      </c>
      <c r="I3297" s="328">
        <v>12960000</v>
      </c>
      <c r="J3297" s="333">
        <v>910000</v>
      </c>
      <c r="K3297" s="289">
        <v>14742000</v>
      </c>
    </row>
    <row r="3298" spans="1:11" s="15" customFormat="1" outlineLevel="2" x14ac:dyDescent="0.3">
      <c r="A3298" s="98" t="s">
        <v>1864</v>
      </c>
      <c r="B3298" s="99" t="s">
        <v>736</v>
      </c>
      <c r="C3298" s="127" t="s">
        <v>1867</v>
      </c>
      <c r="D3298" s="288">
        <v>42789</v>
      </c>
      <c r="E3298" s="301">
        <v>15.85</v>
      </c>
      <c r="F3298" s="322">
        <v>2895000</v>
      </c>
      <c r="G3298" s="323">
        <v>45885750</v>
      </c>
      <c r="H3298" s="307">
        <v>3000000</v>
      </c>
      <c r="I3298" s="328">
        <v>47550000</v>
      </c>
      <c r="J3298" s="333">
        <v>-105000</v>
      </c>
      <c r="K3298" s="289">
        <v>-1664250</v>
      </c>
    </row>
    <row r="3299" spans="1:11" s="15" customFormat="1" outlineLevel="2" x14ac:dyDescent="0.3">
      <c r="A3299" s="98" t="s">
        <v>1864</v>
      </c>
      <c r="B3299" s="99" t="s">
        <v>736</v>
      </c>
      <c r="C3299" s="127" t="s">
        <v>1867</v>
      </c>
      <c r="D3299" s="288">
        <v>42789</v>
      </c>
      <c r="E3299" s="301">
        <v>16.05</v>
      </c>
      <c r="F3299" s="322">
        <v>2000000</v>
      </c>
      <c r="G3299" s="323">
        <v>32100000</v>
      </c>
      <c r="H3299" s="307">
        <v>2000000</v>
      </c>
      <c r="I3299" s="328">
        <v>32100000</v>
      </c>
      <c r="J3299" s="336">
        <v>0</v>
      </c>
      <c r="K3299" s="101">
        <v>0</v>
      </c>
    </row>
    <row r="3300" spans="1:11" s="15" customFormat="1" outlineLevel="2" x14ac:dyDescent="0.3">
      <c r="A3300" s="98" t="s">
        <v>1864</v>
      </c>
      <c r="B3300" s="99" t="s">
        <v>736</v>
      </c>
      <c r="C3300" s="127" t="s">
        <v>1867</v>
      </c>
      <c r="D3300" s="288">
        <v>42789</v>
      </c>
      <c r="E3300" s="301">
        <v>16.149999999999999</v>
      </c>
      <c r="F3300" s="322">
        <v>105000</v>
      </c>
      <c r="G3300" s="323">
        <v>1695750</v>
      </c>
      <c r="H3300" s="306">
        <v>0</v>
      </c>
      <c r="I3300" s="301">
        <v>0</v>
      </c>
      <c r="J3300" s="333">
        <v>105000</v>
      </c>
      <c r="K3300" s="289">
        <v>1695750</v>
      </c>
    </row>
    <row r="3301" spans="1:11" s="15" customFormat="1" ht="16.8" outlineLevel="2" thickBot="1" x14ac:dyDescent="0.35">
      <c r="A3301" s="98" t="s">
        <v>1864</v>
      </c>
      <c r="B3301" s="99" t="s">
        <v>736</v>
      </c>
      <c r="C3301" s="127" t="s">
        <v>1867</v>
      </c>
      <c r="D3301" s="288">
        <v>42796</v>
      </c>
      <c r="E3301" s="301">
        <v>15.75</v>
      </c>
      <c r="F3301" s="324">
        <v>14000000</v>
      </c>
      <c r="G3301" s="325">
        <v>220500000</v>
      </c>
      <c r="H3301" s="307">
        <v>13000000</v>
      </c>
      <c r="I3301" s="328">
        <v>204750000</v>
      </c>
      <c r="J3301" s="333">
        <v>1000000</v>
      </c>
      <c r="K3301" s="289">
        <v>15750000</v>
      </c>
    </row>
    <row r="3302" spans="1:11" s="15" customFormat="1" ht="16.8" outlineLevel="1" thickBot="1" x14ac:dyDescent="0.35">
      <c r="A3302" s="292"/>
      <c r="B3302" s="539" t="s">
        <v>1869</v>
      </c>
      <c r="C3302" s="540"/>
      <c r="D3302" s="540"/>
      <c r="E3302" s="540"/>
      <c r="F3302" s="319">
        <f t="shared" ref="F3302:K3302" si="34">SUBTOTAL(9,F3029:F3301)</f>
        <v>326789000</v>
      </c>
      <c r="G3302" s="320">
        <f t="shared" si="34"/>
        <v>3661472100</v>
      </c>
      <c r="H3302" s="309">
        <f t="shared" si="34"/>
        <v>115500000</v>
      </c>
      <c r="I3302" s="330">
        <f t="shared" si="34"/>
        <v>1833600350</v>
      </c>
      <c r="J3302" s="335">
        <f t="shared" si="34"/>
        <v>211289000</v>
      </c>
      <c r="K3302" s="296">
        <f t="shared" si="34"/>
        <v>1827871750</v>
      </c>
    </row>
    <row r="3303" spans="1:11" s="15" customFormat="1" ht="16.8" outlineLevel="1" thickBot="1" x14ac:dyDescent="0.35">
      <c r="A3303" s="292"/>
      <c r="B3303" s="539" t="s">
        <v>1870</v>
      </c>
      <c r="C3303" s="540"/>
      <c r="D3303" s="540"/>
      <c r="E3303" s="540"/>
      <c r="F3303" s="428">
        <f>-SUM(F3254:F3301)</f>
        <v>-116500000</v>
      </c>
      <c r="G3303" s="429">
        <f>-SUM(G3254:G3301)</f>
        <v>-1860888800</v>
      </c>
      <c r="H3303" s="430"/>
      <c r="I3303" s="431"/>
      <c r="J3303" s="428">
        <f>F3303</f>
        <v>-116500000</v>
      </c>
      <c r="K3303" s="429">
        <f>G3303</f>
        <v>-1860888800</v>
      </c>
    </row>
    <row r="3304" spans="1:11" s="15" customFormat="1" ht="16.8" outlineLevel="1" thickBot="1" x14ac:dyDescent="0.35">
      <c r="A3304" s="297"/>
      <c r="B3304" s="539" t="s">
        <v>1871</v>
      </c>
      <c r="C3304" s="540"/>
      <c r="D3304" s="540"/>
      <c r="E3304" s="540"/>
      <c r="F3304" s="326">
        <f t="shared" ref="F3304:K3304" si="35">F3302+F3303</f>
        <v>210289000</v>
      </c>
      <c r="G3304" s="327">
        <f t="shared" si="35"/>
        <v>1800583300</v>
      </c>
      <c r="H3304" s="310">
        <f t="shared" si="35"/>
        <v>115500000</v>
      </c>
      <c r="I3304" s="331">
        <f t="shared" si="35"/>
        <v>1833600350</v>
      </c>
      <c r="J3304" s="326">
        <f t="shared" si="35"/>
        <v>94789000</v>
      </c>
      <c r="K3304" s="327">
        <f t="shared" si="35"/>
        <v>-33017050</v>
      </c>
    </row>
    <row r="3305" spans="1:11" s="15" customFormat="1" outlineLevel="2" x14ac:dyDescent="0.3">
      <c r="A3305" s="93" t="s">
        <v>1864</v>
      </c>
      <c r="B3305" s="94" t="s">
        <v>1099</v>
      </c>
      <c r="C3305" s="126" t="s">
        <v>1872</v>
      </c>
      <c r="D3305" s="286">
        <v>42746</v>
      </c>
      <c r="E3305" s="300">
        <v>10.75</v>
      </c>
      <c r="F3305" s="313">
        <v>466000</v>
      </c>
      <c r="G3305" s="314">
        <v>5009500</v>
      </c>
      <c r="H3305" s="305">
        <v>0</v>
      </c>
      <c r="I3305" s="300">
        <v>0</v>
      </c>
      <c r="J3305" s="332">
        <v>466000</v>
      </c>
      <c r="K3305" s="287">
        <v>5009500</v>
      </c>
    </row>
    <row r="3306" spans="1:11" s="15" customFormat="1" outlineLevel="2" x14ac:dyDescent="0.3">
      <c r="A3306" s="98" t="s">
        <v>1864</v>
      </c>
      <c r="B3306" s="99" t="s">
        <v>1099</v>
      </c>
      <c r="C3306" s="127" t="s">
        <v>1872</v>
      </c>
      <c r="D3306" s="288">
        <v>42746</v>
      </c>
      <c r="E3306" s="301">
        <v>10.8</v>
      </c>
      <c r="F3306" s="315">
        <v>2534000</v>
      </c>
      <c r="G3306" s="316">
        <v>27367200</v>
      </c>
      <c r="H3306" s="306">
        <v>0</v>
      </c>
      <c r="I3306" s="301">
        <v>0</v>
      </c>
      <c r="J3306" s="333">
        <v>2534000</v>
      </c>
      <c r="K3306" s="289">
        <v>27367200</v>
      </c>
    </row>
    <row r="3307" spans="1:11" s="15" customFormat="1" outlineLevel="2" x14ac:dyDescent="0.3">
      <c r="A3307" s="98" t="s">
        <v>1864</v>
      </c>
      <c r="B3307" s="99" t="s">
        <v>1099</v>
      </c>
      <c r="C3307" s="127" t="s">
        <v>1872</v>
      </c>
      <c r="D3307" s="288">
        <v>42746</v>
      </c>
      <c r="E3307" s="301">
        <v>11.1</v>
      </c>
      <c r="F3307" s="315">
        <v>780000</v>
      </c>
      <c r="G3307" s="316">
        <v>8658000</v>
      </c>
      <c r="H3307" s="306">
        <v>0</v>
      </c>
      <c r="I3307" s="301">
        <v>0</v>
      </c>
      <c r="J3307" s="333">
        <v>780000</v>
      </c>
      <c r="K3307" s="289">
        <v>8658000</v>
      </c>
    </row>
    <row r="3308" spans="1:11" s="15" customFormat="1" outlineLevel="2" x14ac:dyDescent="0.3">
      <c r="A3308" s="98" t="s">
        <v>1864</v>
      </c>
      <c r="B3308" s="99" t="s">
        <v>1099</v>
      </c>
      <c r="C3308" s="127" t="s">
        <v>1872</v>
      </c>
      <c r="D3308" s="288">
        <v>42746</v>
      </c>
      <c r="E3308" s="301">
        <v>11.15</v>
      </c>
      <c r="F3308" s="315">
        <v>680000</v>
      </c>
      <c r="G3308" s="316">
        <v>7582000</v>
      </c>
      <c r="H3308" s="306">
        <v>0</v>
      </c>
      <c r="I3308" s="301">
        <v>0</v>
      </c>
      <c r="J3308" s="333">
        <v>680000</v>
      </c>
      <c r="K3308" s="289">
        <v>7582000</v>
      </c>
    </row>
    <row r="3309" spans="1:11" s="15" customFormat="1" outlineLevel="2" x14ac:dyDescent="0.3">
      <c r="A3309" s="98" t="s">
        <v>1873</v>
      </c>
      <c r="B3309" s="99" t="s">
        <v>1099</v>
      </c>
      <c r="C3309" s="127" t="s">
        <v>1872</v>
      </c>
      <c r="D3309" s="288">
        <v>42746</v>
      </c>
      <c r="E3309" s="301">
        <v>11.2</v>
      </c>
      <c r="F3309" s="315">
        <v>4899000</v>
      </c>
      <c r="G3309" s="316">
        <v>54868800</v>
      </c>
      <c r="H3309" s="306">
        <v>0</v>
      </c>
      <c r="I3309" s="301">
        <v>0</v>
      </c>
      <c r="J3309" s="333">
        <v>4899000</v>
      </c>
      <c r="K3309" s="289">
        <v>54868800</v>
      </c>
    </row>
    <row r="3310" spans="1:11" s="15" customFormat="1" outlineLevel="2" x14ac:dyDescent="0.3">
      <c r="A3310" s="98" t="s">
        <v>1864</v>
      </c>
      <c r="B3310" s="99" t="s">
        <v>1099</v>
      </c>
      <c r="C3310" s="127" t="s">
        <v>1872</v>
      </c>
      <c r="D3310" s="288">
        <v>42746</v>
      </c>
      <c r="E3310" s="301">
        <v>11.25</v>
      </c>
      <c r="F3310" s="315">
        <v>1879000</v>
      </c>
      <c r="G3310" s="316">
        <v>21138750</v>
      </c>
      <c r="H3310" s="306">
        <v>0</v>
      </c>
      <c r="I3310" s="301">
        <v>0</v>
      </c>
      <c r="J3310" s="333">
        <v>1879000</v>
      </c>
      <c r="K3310" s="289">
        <v>21138750</v>
      </c>
    </row>
    <row r="3311" spans="1:11" s="15" customFormat="1" outlineLevel="2" x14ac:dyDescent="0.3">
      <c r="A3311" s="98" t="s">
        <v>1864</v>
      </c>
      <c r="B3311" s="99" t="s">
        <v>1099</v>
      </c>
      <c r="C3311" s="127" t="s">
        <v>1872</v>
      </c>
      <c r="D3311" s="288">
        <v>42746</v>
      </c>
      <c r="E3311" s="301">
        <v>11.3</v>
      </c>
      <c r="F3311" s="315">
        <v>3862000</v>
      </c>
      <c r="G3311" s="316">
        <v>43640600</v>
      </c>
      <c r="H3311" s="306">
        <v>0</v>
      </c>
      <c r="I3311" s="301">
        <v>0</v>
      </c>
      <c r="J3311" s="333">
        <v>3862000</v>
      </c>
      <c r="K3311" s="289">
        <v>43640600</v>
      </c>
    </row>
    <row r="3312" spans="1:11" s="15" customFormat="1" outlineLevel="2" x14ac:dyDescent="0.3">
      <c r="A3312" s="98" t="s">
        <v>1864</v>
      </c>
      <c r="B3312" s="99" t="s">
        <v>1099</v>
      </c>
      <c r="C3312" s="127" t="s">
        <v>1872</v>
      </c>
      <c r="D3312" s="288">
        <v>42746</v>
      </c>
      <c r="E3312" s="301">
        <v>11.55</v>
      </c>
      <c r="F3312" s="315">
        <v>233000</v>
      </c>
      <c r="G3312" s="316">
        <v>2691150</v>
      </c>
      <c r="H3312" s="306">
        <v>0</v>
      </c>
      <c r="I3312" s="301">
        <v>0</v>
      </c>
      <c r="J3312" s="333">
        <v>233000</v>
      </c>
      <c r="K3312" s="289">
        <v>2691150</v>
      </c>
    </row>
    <row r="3313" spans="1:11" s="15" customFormat="1" outlineLevel="2" x14ac:dyDescent="0.3">
      <c r="A3313" s="98" t="s">
        <v>1864</v>
      </c>
      <c r="B3313" s="99" t="s">
        <v>1099</v>
      </c>
      <c r="C3313" s="127" t="s">
        <v>1872</v>
      </c>
      <c r="D3313" s="288">
        <v>42746</v>
      </c>
      <c r="E3313" s="301">
        <v>11.6</v>
      </c>
      <c r="F3313" s="315">
        <v>1236000</v>
      </c>
      <c r="G3313" s="316">
        <v>14337600</v>
      </c>
      <c r="H3313" s="306">
        <v>0</v>
      </c>
      <c r="I3313" s="301">
        <v>0</v>
      </c>
      <c r="J3313" s="333">
        <v>1236000</v>
      </c>
      <c r="K3313" s="289">
        <v>14337600</v>
      </c>
    </row>
    <row r="3314" spans="1:11" s="15" customFormat="1" outlineLevel="2" x14ac:dyDescent="0.3">
      <c r="A3314" s="98" t="s">
        <v>1864</v>
      </c>
      <c r="B3314" s="99" t="s">
        <v>1099</v>
      </c>
      <c r="C3314" s="127" t="s">
        <v>1872</v>
      </c>
      <c r="D3314" s="288">
        <v>42746</v>
      </c>
      <c r="E3314" s="301">
        <v>11.65</v>
      </c>
      <c r="F3314" s="315">
        <v>3022000</v>
      </c>
      <c r="G3314" s="316">
        <v>35206300</v>
      </c>
      <c r="H3314" s="306">
        <v>0</v>
      </c>
      <c r="I3314" s="301">
        <v>0</v>
      </c>
      <c r="J3314" s="333">
        <v>3022000</v>
      </c>
      <c r="K3314" s="289">
        <v>35206300</v>
      </c>
    </row>
    <row r="3315" spans="1:11" s="15" customFormat="1" outlineLevel="2" x14ac:dyDescent="0.3">
      <c r="A3315" s="98" t="s">
        <v>1864</v>
      </c>
      <c r="B3315" s="99" t="s">
        <v>1099</v>
      </c>
      <c r="C3315" s="127" t="s">
        <v>1872</v>
      </c>
      <c r="D3315" s="288">
        <v>42746</v>
      </c>
      <c r="E3315" s="301">
        <v>11.7</v>
      </c>
      <c r="F3315" s="315">
        <v>6709000</v>
      </c>
      <c r="G3315" s="316">
        <v>78495300</v>
      </c>
      <c r="H3315" s="306">
        <v>0</v>
      </c>
      <c r="I3315" s="301">
        <v>0</v>
      </c>
      <c r="J3315" s="333">
        <v>6709000</v>
      </c>
      <c r="K3315" s="289">
        <v>78495300</v>
      </c>
    </row>
    <row r="3316" spans="1:11" s="15" customFormat="1" outlineLevel="2" x14ac:dyDescent="0.3">
      <c r="A3316" s="98" t="s">
        <v>1864</v>
      </c>
      <c r="B3316" s="99" t="s">
        <v>1099</v>
      </c>
      <c r="C3316" s="127" t="s">
        <v>1872</v>
      </c>
      <c r="D3316" s="288">
        <v>42747</v>
      </c>
      <c r="E3316" s="301">
        <v>11.7</v>
      </c>
      <c r="F3316" s="315">
        <v>162000</v>
      </c>
      <c r="G3316" s="316">
        <v>1895400</v>
      </c>
      <c r="H3316" s="306">
        <v>0</v>
      </c>
      <c r="I3316" s="301">
        <v>0</v>
      </c>
      <c r="J3316" s="333">
        <v>162000</v>
      </c>
      <c r="K3316" s="289">
        <v>1895400</v>
      </c>
    </row>
    <row r="3317" spans="1:11" s="15" customFormat="1" outlineLevel="2" x14ac:dyDescent="0.3">
      <c r="A3317" s="98" t="s">
        <v>1864</v>
      </c>
      <c r="B3317" s="99" t="s">
        <v>1099</v>
      </c>
      <c r="C3317" s="127" t="s">
        <v>1872</v>
      </c>
      <c r="D3317" s="288">
        <v>42747</v>
      </c>
      <c r="E3317" s="301">
        <v>11.75</v>
      </c>
      <c r="F3317" s="315">
        <v>502000</v>
      </c>
      <c r="G3317" s="316">
        <v>5898500</v>
      </c>
      <c r="H3317" s="306">
        <v>0</v>
      </c>
      <c r="I3317" s="301">
        <v>0</v>
      </c>
      <c r="J3317" s="333">
        <v>502000</v>
      </c>
      <c r="K3317" s="289">
        <v>5898500</v>
      </c>
    </row>
    <row r="3318" spans="1:11" s="15" customFormat="1" outlineLevel="2" x14ac:dyDescent="0.3">
      <c r="A3318" s="98" t="s">
        <v>1864</v>
      </c>
      <c r="B3318" s="99" t="s">
        <v>1099</v>
      </c>
      <c r="C3318" s="127" t="s">
        <v>1872</v>
      </c>
      <c r="D3318" s="288">
        <v>42747</v>
      </c>
      <c r="E3318" s="301">
        <v>11.8</v>
      </c>
      <c r="F3318" s="315">
        <v>1648000</v>
      </c>
      <c r="G3318" s="316">
        <v>19446400</v>
      </c>
      <c r="H3318" s="306">
        <v>0</v>
      </c>
      <c r="I3318" s="301">
        <v>0</v>
      </c>
      <c r="J3318" s="333">
        <v>1648000</v>
      </c>
      <c r="K3318" s="289">
        <v>19446400</v>
      </c>
    </row>
    <row r="3319" spans="1:11" s="15" customFormat="1" outlineLevel="2" x14ac:dyDescent="0.3">
      <c r="A3319" s="98" t="s">
        <v>1864</v>
      </c>
      <c r="B3319" s="99" t="s">
        <v>1099</v>
      </c>
      <c r="C3319" s="127" t="s">
        <v>1872</v>
      </c>
      <c r="D3319" s="288">
        <v>42747</v>
      </c>
      <c r="E3319" s="301">
        <v>11.85</v>
      </c>
      <c r="F3319" s="315">
        <v>842000</v>
      </c>
      <c r="G3319" s="316">
        <v>9977700</v>
      </c>
      <c r="H3319" s="306">
        <v>0</v>
      </c>
      <c r="I3319" s="301">
        <v>0</v>
      </c>
      <c r="J3319" s="333">
        <v>842000</v>
      </c>
      <c r="K3319" s="289">
        <v>9977700</v>
      </c>
    </row>
    <row r="3320" spans="1:11" s="15" customFormat="1" outlineLevel="2" x14ac:dyDescent="0.3">
      <c r="A3320" s="98" t="s">
        <v>1864</v>
      </c>
      <c r="B3320" s="99" t="s">
        <v>1099</v>
      </c>
      <c r="C3320" s="127" t="s">
        <v>1872</v>
      </c>
      <c r="D3320" s="288">
        <v>42747</v>
      </c>
      <c r="E3320" s="301">
        <v>11.9</v>
      </c>
      <c r="F3320" s="315">
        <v>998000</v>
      </c>
      <c r="G3320" s="316">
        <v>11876200</v>
      </c>
      <c r="H3320" s="306">
        <v>0</v>
      </c>
      <c r="I3320" s="301">
        <v>0</v>
      </c>
      <c r="J3320" s="333">
        <v>998000</v>
      </c>
      <c r="K3320" s="289">
        <v>11876200</v>
      </c>
    </row>
    <row r="3321" spans="1:11" s="15" customFormat="1" outlineLevel="2" x14ac:dyDescent="0.3">
      <c r="A3321" s="98" t="s">
        <v>1864</v>
      </c>
      <c r="B3321" s="99" t="s">
        <v>1099</v>
      </c>
      <c r="C3321" s="127" t="s">
        <v>1872</v>
      </c>
      <c r="D3321" s="288">
        <v>42747</v>
      </c>
      <c r="E3321" s="301">
        <v>11.95</v>
      </c>
      <c r="F3321" s="315">
        <v>2848000</v>
      </c>
      <c r="G3321" s="316">
        <v>34033600</v>
      </c>
      <c r="H3321" s="306">
        <v>0</v>
      </c>
      <c r="I3321" s="301">
        <v>0</v>
      </c>
      <c r="J3321" s="333">
        <v>2848000</v>
      </c>
      <c r="K3321" s="289">
        <v>34033600</v>
      </c>
    </row>
    <row r="3322" spans="1:11" s="15" customFormat="1" outlineLevel="2" x14ac:dyDescent="0.3">
      <c r="A3322" s="98" t="s">
        <v>1864</v>
      </c>
      <c r="B3322" s="99" t="s">
        <v>1099</v>
      </c>
      <c r="C3322" s="127" t="s">
        <v>1872</v>
      </c>
      <c r="D3322" s="288">
        <v>42747</v>
      </c>
      <c r="E3322" s="301">
        <v>12</v>
      </c>
      <c r="F3322" s="315">
        <v>2336000</v>
      </c>
      <c r="G3322" s="316">
        <v>28032000</v>
      </c>
      <c r="H3322" s="306">
        <v>0</v>
      </c>
      <c r="I3322" s="301">
        <v>0</v>
      </c>
      <c r="J3322" s="333">
        <v>2336000</v>
      </c>
      <c r="K3322" s="289">
        <v>28032000</v>
      </c>
    </row>
    <row r="3323" spans="1:11" s="15" customFormat="1" outlineLevel="2" x14ac:dyDescent="0.3">
      <c r="A3323" s="98" t="s">
        <v>1864</v>
      </c>
      <c r="B3323" s="99" t="s">
        <v>1099</v>
      </c>
      <c r="C3323" s="127" t="s">
        <v>1872</v>
      </c>
      <c r="D3323" s="288">
        <v>42747</v>
      </c>
      <c r="E3323" s="301">
        <v>12.05</v>
      </c>
      <c r="F3323" s="315">
        <v>199000</v>
      </c>
      <c r="G3323" s="316">
        <v>2397950</v>
      </c>
      <c r="H3323" s="306">
        <v>0</v>
      </c>
      <c r="I3323" s="301">
        <v>0</v>
      </c>
      <c r="J3323" s="333">
        <v>199000</v>
      </c>
      <c r="K3323" s="289">
        <v>2397950</v>
      </c>
    </row>
    <row r="3324" spans="1:11" s="15" customFormat="1" outlineLevel="2" x14ac:dyDescent="0.3">
      <c r="A3324" s="98" t="s">
        <v>1864</v>
      </c>
      <c r="B3324" s="99" t="s">
        <v>1099</v>
      </c>
      <c r="C3324" s="127" t="s">
        <v>1872</v>
      </c>
      <c r="D3324" s="288">
        <v>42747</v>
      </c>
      <c r="E3324" s="301">
        <v>12.1</v>
      </c>
      <c r="F3324" s="315">
        <v>499000</v>
      </c>
      <c r="G3324" s="316">
        <v>6037900</v>
      </c>
      <c r="H3324" s="306">
        <v>0</v>
      </c>
      <c r="I3324" s="301">
        <v>0</v>
      </c>
      <c r="J3324" s="333">
        <v>499000</v>
      </c>
      <c r="K3324" s="289">
        <v>6037900</v>
      </c>
    </row>
    <row r="3325" spans="1:11" s="15" customFormat="1" outlineLevel="2" x14ac:dyDescent="0.3">
      <c r="A3325" s="98" t="s">
        <v>1864</v>
      </c>
      <c r="B3325" s="99" t="s">
        <v>1099</v>
      </c>
      <c r="C3325" s="127" t="s">
        <v>1872</v>
      </c>
      <c r="D3325" s="288">
        <v>42747</v>
      </c>
      <c r="E3325" s="301">
        <v>12.15</v>
      </c>
      <c r="F3325" s="315">
        <v>317000</v>
      </c>
      <c r="G3325" s="316">
        <v>3851550</v>
      </c>
      <c r="H3325" s="306">
        <v>0</v>
      </c>
      <c r="I3325" s="301">
        <v>0</v>
      </c>
      <c r="J3325" s="333">
        <v>317000</v>
      </c>
      <c r="K3325" s="289">
        <v>3851550</v>
      </c>
    </row>
    <row r="3326" spans="1:11" s="15" customFormat="1" outlineLevel="2" x14ac:dyDescent="0.3">
      <c r="A3326" s="98" t="s">
        <v>1873</v>
      </c>
      <c r="B3326" s="99" t="s">
        <v>1099</v>
      </c>
      <c r="C3326" s="127" t="s">
        <v>1872</v>
      </c>
      <c r="D3326" s="288">
        <v>42747</v>
      </c>
      <c r="E3326" s="301">
        <v>12.2</v>
      </c>
      <c r="F3326" s="315">
        <v>7647000</v>
      </c>
      <c r="G3326" s="316">
        <v>93293400</v>
      </c>
      <c r="H3326" s="306">
        <v>0</v>
      </c>
      <c r="I3326" s="301">
        <v>0</v>
      </c>
      <c r="J3326" s="333">
        <v>7647000</v>
      </c>
      <c r="K3326" s="289">
        <v>93293400</v>
      </c>
    </row>
    <row r="3327" spans="1:11" s="15" customFormat="1" outlineLevel="2" x14ac:dyDescent="0.3">
      <c r="A3327" s="98" t="s">
        <v>1864</v>
      </c>
      <c r="B3327" s="99" t="s">
        <v>1099</v>
      </c>
      <c r="C3327" s="127" t="s">
        <v>1872</v>
      </c>
      <c r="D3327" s="288">
        <v>42747</v>
      </c>
      <c r="E3327" s="301">
        <v>12.25</v>
      </c>
      <c r="F3327" s="315">
        <v>794000</v>
      </c>
      <c r="G3327" s="316">
        <v>9726500</v>
      </c>
      <c r="H3327" s="306">
        <v>0</v>
      </c>
      <c r="I3327" s="301">
        <v>0</v>
      </c>
      <c r="J3327" s="333">
        <v>794000</v>
      </c>
      <c r="K3327" s="289">
        <v>9726500</v>
      </c>
    </row>
    <row r="3328" spans="1:11" s="15" customFormat="1" outlineLevel="2" x14ac:dyDescent="0.3">
      <c r="A3328" s="98" t="s">
        <v>1864</v>
      </c>
      <c r="B3328" s="99" t="s">
        <v>1099</v>
      </c>
      <c r="C3328" s="127" t="s">
        <v>1872</v>
      </c>
      <c r="D3328" s="288">
        <v>42747</v>
      </c>
      <c r="E3328" s="301">
        <v>12.3</v>
      </c>
      <c r="F3328" s="315">
        <v>998000</v>
      </c>
      <c r="G3328" s="316">
        <v>12275400</v>
      </c>
      <c r="H3328" s="306">
        <v>0</v>
      </c>
      <c r="I3328" s="301">
        <v>0</v>
      </c>
      <c r="J3328" s="333">
        <v>998000</v>
      </c>
      <c r="K3328" s="289">
        <v>12275400</v>
      </c>
    </row>
    <row r="3329" spans="1:11" s="15" customFormat="1" outlineLevel="2" x14ac:dyDescent="0.3">
      <c r="A3329" s="98" t="s">
        <v>1864</v>
      </c>
      <c r="B3329" s="99" t="s">
        <v>1099</v>
      </c>
      <c r="C3329" s="127" t="s">
        <v>1872</v>
      </c>
      <c r="D3329" s="288">
        <v>42747</v>
      </c>
      <c r="E3329" s="301">
        <v>12.35</v>
      </c>
      <c r="F3329" s="315">
        <v>1498000</v>
      </c>
      <c r="G3329" s="316">
        <v>18500300</v>
      </c>
      <c r="H3329" s="306">
        <v>0</v>
      </c>
      <c r="I3329" s="301">
        <v>0</v>
      </c>
      <c r="J3329" s="333">
        <v>1498000</v>
      </c>
      <c r="K3329" s="289">
        <v>18500300</v>
      </c>
    </row>
    <row r="3330" spans="1:11" s="15" customFormat="1" outlineLevel="2" x14ac:dyDescent="0.3">
      <c r="A3330" s="98" t="s">
        <v>1864</v>
      </c>
      <c r="B3330" s="99" t="s">
        <v>1099</v>
      </c>
      <c r="C3330" s="127" t="s">
        <v>1872</v>
      </c>
      <c r="D3330" s="288">
        <v>42748</v>
      </c>
      <c r="E3330" s="301">
        <v>12.3</v>
      </c>
      <c r="F3330" s="315">
        <v>743000</v>
      </c>
      <c r="G3330" s="316">
        <v>9138900</v>
      </c>
      <c r="H3330" s="306">
        <v>0</v>
      </c>
      <c r="I3330" s="301">
        <v>0</v>
      </c>
      <c r="J3330" s="333">
        <v>743000</v>
      </c>
      <c r="K3330" s="289">
        <v>9138900</v>
      </c>
    </row>
    <row r="3331" spans="1:11" s="15" customFormat="1" outlineLevel="2" x14ac:dyDescent="0.3">
      <c r="A3331" s="98" t="s">
        <v>1864</v>
      </c>
      <c r="B3331" s="99" t="s">
        <v>1099</v>
      </c>
      <c r="C3331" s="127" t="s">
        <v>1872</v>
      </c>
      <c r="D3331" s="288">
        <v>42748</v>
      </c>
      <c r="E3331" s="301">
        <v>12.35</v>
      </c>
      <c r="F3331" s="315">
        <v>499000</v>
      </c>
      <c r="G3331" s="316">
        <v>6162650</v>
      </c>
      <c r="H3331" s="306">
        <v>0</v>
      </c>
      <c r="I3331" s="301">
        <v>0</v>
      </c>
      <c r="J3331" s="333">
        <v>499000</v>
      </c>
      <c r="K3331" s="289">
        <v>6162650</v>
      </c>
    </row>
    <row r="3332" spans="1:11" s="15" customFormat="1" outlineLevel="2" x14ac:dyDescent="0.3">
      <c r="A3332" s="98" t="s">
        <v>1864</v>
      </c>
      <c r="B3332" s="99" t="s">
        <v>1099</v>
      </c>
      <c r="C3332" s="127" t="s">
        <v>1872</v>
      </c>
      <c r="D3332" s="288">
        <v>42748</v>
      </c>
      <c r="E3332" s="301">
        <v>12.4</v>
      </c>
      <c r="F3332" s="315">
        <v>1900000</v>
      </c>
      <c r="G3332" s="316">
        <v>23560000</v>
      </c>
      <c r="H3332" s="306">
        <v>0</v>
      </c>
      <c r="I3332" s="301">
        <v>0</v>
      </c>
      <c r="J3332" s="333">
        <v>1900000</v>
      </c>
      <c r="K3332" s="289">
        <v>23560000</v>
      </c>
    </row>
    <row r="3333" spans="1:11" s="15" customFormat="1" outlineLevel="2" x14ac:dyDescent="0.3">
      <c r="A3333" s="98" t="s">
        <v>1874</v>
      </c>
      <c r="B3333" s="99" t="s">
        <v>1099</v>
      </c>
      <c r="C3333" s="127" t="s">
        <v>1872</v>
      </c>
      <c r="D3333" s="288">
        <v>42748</v>
      </c>
      <c r="E3333" s="301">
        <v>12.45</v>
      </c>
      <c r="F3333" s="315">
        <v>1557000</v>
      </c>
      <c r="G3333" s="316">
        <v>19384650</v>
      </c>
      <c r="H3333" s="306">
        <v>0</v>
      </c>
      <c r="I3333" s="301">
        <v>0</v>
      </c>
      <c r="J3333" s="333">
        <v>1557000</v>
      </c>
      <c r="K3333" s="289">
        <v>19384650</v>
      </c>
    </row>
    <row r="3334" spans="1:11" s="15" customFormat="1" outlineLevel="2" x14ac:dyDescent="0.3">
      <c r="A3334" s="98" t="s">
        <v>1874</v>
      </c>
      <c r="B3334" s="99" t="s">
        <v>1099</v>
      </c>
      <c r="C3334" s="127" t="s">
        <v>1872</v>
      </c>
      <c r="D3334" s="288">
        <v>42748</v>
      </c>
      <c r="E3334" s="301">
        <v>12.5</v>
      </c>
      <c r="F3334" s="315">
        <v>4871000</v>
      </c>
      <c r="G3334" s="316">
        <v>60887500</v>
      </c>
      <c r="H3334" s="306">
        <v>0</v>
      </c>
      <c r="I3334" s="301">
        <v>0</v>
      </c>
      <c r="J3334" s="333">
        <v>4871000</v>
      </c>
      <c r="K3334" s="289">
        <v>60887500</v>
      </c>
    </row>
    <row r="3335" spans="1:11" s="15" customFormat="1" outlineLevel="2" x14ac:dyDescent="0.3">
      <c r="A3335" s="98" t="s">
        <v>1874</v>
      </c>
      <c r="B3335" s="99" t="s">
        <v>1099</v>
      </c>
      <c r="C3335" s="127" t="s">
        <v>1872</v>
      </c>
      <c r="D3335" s="288">
        <v>42748</v>
      </c>
      <c r="E3335" s="301">
        <v>12.55</v>
      </c>
      <c r="F3335" s="315">
        <v>1408000</v>
      </c>
      <c r="G3335" s="316">
        <v>17670400</v>
      </c>
      <c r="H3335" s="306">
        <v>0</v>
      </c>
      <c r="I3335" s="301">
        <v>0</v>
      </c>
      <c r="J3335" s="333">
        <v>1408000</v>
      </c>
      <c r="K3335" s="289">
        <v>17670400</v>
      </c>
    </row>
    <row r="3336" spans="1:11" s="15" customFormat="1" outlineLevel="2" x14ac:dyDescent="0.3">
      <c r="A3336" s="98" t="s">
        <v>1864</v>
      </c>
      <c r="B3336" s="99" t="s">
        <v>1099</v>
      </c>
      <c r="C3336" s="127" t="s">
        <v>1872</v>
      </c>
      <c r="D3336" s="288">
        <v>42748</v>
      </c>
      <c r="E3336" s="301">
        <v>12.6</v>
      </c>
      <c r="F3336" s="315">
        <v>2022000</v>
      </c>
      <c r="G3336" s="316">
        <v>25477200</v>
      </c>
      <c r="H3336" s="306">
        <v>0</v>
      </c>
      <c r="I3336" s="301">
        <v>0</v>
      </c>
      <c r="J3336" s="333">
        <v>2022000</v>
      </c>
      <c r="K3336" s="289">
        <v>25477200</v>
      </c>
    </row>
    <row r="3337" spans="1:11" s="15" customFormat="1" outlineLevel="2" x14ac:dyDescent="0.3">
      <c r="A3337" s="98" t="s">
        <v>1864</v>
      </c>
      <c r="B3337" s="99" t="s">
        <v>1099</v>
      </c>
      <c r="C3337" s="127" t="s">
        <v>1872</v>
      </c>
      <c r="D3337" s="288">
        <v>42751</v>
      </c>
      <c r="E3337" s="301">
        <v>12.55</v>
      </c>
      <c r="F3337" s="315">
        <v>998000</v>
      </c>
      <c r="G3337" s="316">
        <v>12524900</v>
      </c>
      <c r="H3337" s="306">
        <v>0</v>
      </c>
      <c r="I3337" s="301">
        <v>0</v>
      </c>
      <c r="J3337" s="333">
        <v>998000</v>
      </c>
      <c r="K3337" s="289">
        <v>12524900</v>
      </c>
    </row>
    <row r="3338" spans="1:11" s="15" customFormat="1" outlineLevel="2" x14ac:dyDescent="0.3">
      <c r="A3338" s="98" t="s">
        <v>1864</v>
      </c>
      <c r="B3338" s="99" t="s">
        <v>1099</v>
      </c>
      <c r="C3338" s="127" t="s">
        <v>1872</v>
      </c>
      <c r="D3338" s="288">
        <v>42751</v>
      </c>
      <c r="E3338" s="301">
        <v>12.6</v>
      </c>
      <c r="F3338" s="315">
        <v>998000</v>
      </c>
      <c r="G3338" s="316">
        <v>12574800</v>
      </c>
      <c r="H3338" s="306">
        <v>0</v>
      </c>
      <c r="I3338" s="301">
        <v>0</v>
      </c>
      <c r="J3338" s="333">
        <v>998000</v>
      </c>
      <c r="K3338" s="289">
        <v>12574800</v>
      </c>
    </row>
    <row r="3339" spans="1:11" s="15" customFormat="1" outlineLevel="2" x14ac:dyDescent="0.3">
      <c r="A3339" s="98" t="s">
        <v>1864</v>
      </c>
      <c r="B3339" s="99" t="s">
        <v>1099</v>
      </c>
      <c r="C3339" s="127" t="s">
        <v>1872</v>
      </c>
      <c r="D3339" s="288">
        <v>42751</v>
      </c>
      <c r="E3339" s="301">
        <v>12.65</v>
      </c>
      <c r="F3339" s="315">
        <v>623000</v>
      </c>
      <c r="G3339" s="316">
        <v>7880950</v>
      </c>
      <c r="H3339" s="306">
        <v>0</v>
      </c>
      <c r="I3339" s="301">
        <v>0</v>
      </c>
      <c r="J3339" s="333">
        <v>623000</v>
      </c>
      <c r="K3339" s="289">
        <v>7880950</v>
      </c>
    </row>
    <row r="3340" spans="1:11" s="15" customFormat="1" outlineLevel="2" x14ac:dyDescent="0.3">
      <c r="A3340" s="98" t="s">
        <v>1864</v>
      </c>
      <c r="B3340" s="99" t="s">
        <v>1099</v>
      </c>
      <c r="C3340" s="127" t="s">
        <v>1872</v>
      </c>
      <c r="D3340" s="288">
        <v>42751</v>
      </c>
      <c r="E3340" s="301">
        <v>12.7</v>
      </c>
      <c r="F3340" s="315">
        <v>3381000</v>
      </c>
      <c r="G3340" s="316">
        <v>42938700</v>
      </c>
      <c r="H3340" s="306">
        <v>0</v>
      </c>
      <c r="I3340" s="301">
        <v>0</v>
      </c>
      <c r="J3340" s="333">
        <v>3381000</v>
      </c>
      <c r="K3340" s="289">
        <v>42938700</v>
      </c>
    </row>
    <row r="3341" spans="1:11" s="15" customFormat="1" outlineLevel="2" x14ac:dyDescent="0.3">
      <c r="A3341" s="98" t="s">
        <v>1864</v>
      </c>
      <c r="B3341" s="99" t="s">
        <v>1099</v>
      </c>
      <c r="C3341" s="127" t="s">
        <v>1872</v>
      </c>
      <c r="D3341" s="288">
        <v>42751</v>
      </c>
      <c r="E3341" s="301">
        <v>12.75</v>
      </c>
      <c r="F3341" s="315">
        <v>144000</v>
      </c>
      <c r="G3341" s="316">
        <v>1836000</v>
      </c>
      <c r="H3341" s="306">
        <v>0</v>
      </c>
      <c r="I3341" s="301">
        <v>0</v>
      </c>
      <c r="J3341" s="333">
        <v>144000</v>
      </c>
      <c r="K3341" s="289">
        <v>1836000</v>
      </c>
    </row>
    <row r="3342" spans="1:11" s="15" customFormat="1" outlineLevel="2" x14ac:dyDescent="0.3">
      <c r="A3342" s="98" t="s">
        <v>1864</v>
      </c>
      <c r="B3342" s="99" t="s">
        <v>1099</v>
      </c>
      <c r="C3342" s="127" t="s">
        <v>1872</v>
      </c>
      <c r="D3342" s="288">
        <v>42751</v>
      </c>
      <c r="E3342" s="301">
        <v>12.8</v>
      </c>
      <c r="F3342" s="315">
        <v>998000</v>
      </c>
      <c r="G3342" s="316">
        <v>12774400</v>
      </c>
      <c r="H3342" s="306">
        <v>0</v>
      </c>
      <c r="I3342" s="301">
        <v>0</v>
      </c>
      <c r="J3342" s="333">
        <v>998000</v>
      </c>
      <c r="K3342" s="289">
        <v>12774400</v>
      </c>
    </row>
    <row r="3343" spans="1:11" s="15" customFormat="1" outlineLevel="2" x14ac:dyDescent="0.3">
      <c r="A3343" s="98" t="s">
        <v>1864</v>
      </c>
      <c r="B3343" s="99" t="s">
        <v>1099</v>
      </c>
      <c r="C3343" s="127" t="s">
        <v>1872</v>
      </c>
      <c r="D3343" s="288">
        <v>42751</v>
      </c>
      <c r="E3343" s="301">
        <v>12.85</v>
      </c>
      <c r="F3343" s="315">
        <v>499000</v>
      </c>
      <c r="G3343" s="316">
        <v>6412150</v>
      </c>
      <c r="H3343" s="306">
        <v>0</v>
      </c>
      <c r="I3343" s="301">
        <v>0</v>
      </c>
      <c r="J3343" s="333">
        <v>499000</v>
      </c>
      <c r="K3343" s="289">
        <v>6412150</v>
      </c>
    </row>
    <row r="3344" spans="1:11" s="15" customFormat="1" outlineLevel="2" x14ac:dyDescent="0.3">
      <c r="A3344" s="98" t="s">
        <v>1864</v>
      </c>
      <c r="B3344" s="99" t="s">
        <v>1099</v>
      </c>
      <c r="C3344" s="127" t="s">
        <v>1872</v>
      </c>
      <c r="D3344" s="288">
        <v>42751</v>
      </c>
      <c r="E3344" s="301">
        <v>12.9</v>
      </c>
      <c r="F3344" s="315">
        <v>2359000</v>
      </c>
      <c r="G3344" s="316">
        <v>30431100</v>
      </c>
      <c r="H3344" s="306">
        <v>0</v>
      </c>
      <c r="I3344" s="301">
        <v>0</v>
      </c>
      <c r="J3344" s="333">
        <v>2359000</v>
      </c>
      <c r="K3344" s="289">
        <v>30431100</v>
      </c>
    </row>
    <row r="3345" spans="1:11" s="15" customFormat="1" outlineLevel="2" x14ac:dyDescent="0.3">
      <c r="A3345" s="98" t="s">
        <v>1864</v>
      </c>
      <c r="B3345" s="99" t="s">
        <v>1099</v>
      </c>
      <c r="C3345" s="127" t="s">
        <v>1872</v>
      </c>
      <c r="D3345" s="288">
        <v>42752</v>
      </c>
      <c r="E3345" s="301">
        <v>12.7</v>
      </c>
      <c r="F3345" s="315">
        <v>4374000</v>
      </c>
      <c r="G3345" s="316">
        <v>55549800</v>
      </c>
      <c r="H3345" s="306">
        <v>0</v>
      </c>
      <c r="I3345" s="301">
        <v>0</v>
      </c>
      <c r="J3345" s="333">
        <v>4374000</v>
      </c>
      <c r="K3345" s="289">
        <v>55549800</v>
      </c>
    </row>
    <row r="3346" spans="1:11" s="15" customFormat="1" outlineLevel="2" x14ac:dyDescent="0.3">
      <c r="A3346" s="98" t="s">
        <v>1864</v>
      </c>
      <c r="B3346" s="99" t="s">
        <v>1099</v>
      </c>
      <c r="C3346" s="127" t="s">
        <v>1872</v>
      </c>
      <c r="D3346" s="288">
        <v>42752</v>
      </c>
      <c r="E3346" s="301">
        <v>12.8</v>
      </c>
      <c r="F3346" s="315">
        <v>6121000</v>
      </c>
      <c r="G3346" s="316">
        <v>78348800</v>
      </c>
      <c r="H3346" s="306">
        <v>0</v>
      </c>
      <c r="I3346" s="301">
        <v>0</v>
      </c>
      <c r="J3346" s="333">
        <v>6121000</v>
      </c>
      <c r="K3346" s="289">
        <v>78348800</v>
      </c>
    </row>
    <row r="3347" spans="1:11" s="15" customFormat="1" outlineLevel="2" x14ac:dyDescent="0.3">
      <c r="A3347" s="98" t="s">
        <v>1864</v>
      </c>
      <c r="B3347" s="99" t="s">
        <v>1099</v>
      </c>
      <c r="C3347" s="127" t="s">
        <v>1872</v>
      </c>
      <c r="D3347" s="288">
        <v>42752</v>
      </c>
      <c r="E3347" s="301">
        <v>12.85</v>
      </c>
      <c r="F3347" s="315">
        <v>658000</v>
      </c>
      <c r="G3347" s="316">
        <v>8455300</v>
      </c>
      <c r="H3347" s="306">
        <v>0</v>
      </c>
      <c r="I3347" s="301">
        <v>0</v>
      </c>
      <c r="J3347" s="333">
        <v>658000</v>
      </c>
      <c r="K3347" s="289">
        <v>8455300</v>
      </c>
    </row>
    <row r="3348" spans="1:11" s="15" customFormat="1" outlineLevel="2" x14ac:dyDescent="0.3">
      <c r="A3348" s="98" t="s">
        <v>1864</v>
      </c>
      <c r="B3348" s="99" t="s">
        <v>1099</v>
      </c>
      <c r="C3348" s="127" t="s">
        <v>1872</v>
      </c>
      <c r="D3348" s="288">
        <v>42752</v>
      </c>
      <c r="E3348" s="301">
        <v>12.9</v>
      </c>
      <c r="F3348" s="315">
        <v>3900000</v>
      </c>
      <c r="G3348" s="316">
        <v>50310000</v>
      </c>
      <c r="H3348" s="306">
        <v>0</v>
      </c>
      <c r="I3348" s="301">
        <v>0</v>
      </c>
      <c r="J3348" s="333">
        <v>3900000</v>
      </c>
      <c r="K3348" s="289">
        <v>50310000</v>
      </c>
    </row>
    <row r="3349" spans="1:11" s="15" customFormat="1" outlineLevel="2" x14ac:dyDescent="0.3">
      <c r="A3349" s="98" t="s">
        <v>1864</v>
      </c>
      <c r="B3349" s="99" t="s">
        <v>1099</v>
      </c>
      <c r="C3349" s="127" t="s">
        <v>1872</v>
      </c>
      <c r="D3349" s="288">
        <v>42752</v>
      </c>
      <c r="E3349" s="301">
        <v>12.95</v>
      </c>
      <c r="F3349" s="315">
        <v>969000</v>
      </c>
      <c r="G3349" s="316">
        <v>12548550</v>
      </c>
      <c r="H3349" s="306">
        <v>0</v>
      </c>
      <c r="I3349" s="301">
        <v>0</v>
      </c>
      <c r="J3349" s="333">
        <v>969000</v>
      </c>
      <c r="K3349" s="289">
        <v>12548550</v>
      </c>
    </row>
    <row r="3350" spans="1:11" s="15" customFormat="1" outlineLevel="2" x14ac:dyDescent="0.3">
      <c r="A3350" s="98" t="s">
        <v>1864</v>
      </c>
      <c r="B3350" s="99" t="s">
        <v>1099</v>
      </c>
      <c r="C3350" s="127" t="s">
        <v>1872</v>
      </c>
      <c r="D3350" s="288">
        <v>42752</v>
      </c>
      <c r="E3350" s="301">
        <v>13</v>
      </c>
      <c r="F3350" s="315">
        <v>4331000</v>
      </c>
      <c r="G3350" s="316">
        <v>56303000</v>
      </c>
      <c r="H3350" s="306">
        <v>0</v>
      </c>
      <c r="I3350" s="301">
        <v>0</v>
      </c>
      <c r="J3350" s="333">
        <v>4331000</v>
      </c>
      <c r="K3350" s="289">
        <v>56303000</v>
      </c>
    </row>
    <row r="3351" spans="1:11" s="15" customFormat="1" outlineLevel="2" x14ac:dyDescent="0.3">
      <c r="A3351" s="98" t="s">
        <v>1874</v>
      </c>
      <c r="B3351" s="99" t="s">
        <v>1099</v>
      </c>
      <c r="C3351" s="127" t="s">
        <v>1872</v>
      </c>
      <c r="D3351" s="288">
        <v>42752</v>
      </c>
      <c r="E3351" s="301">
        <v>13.05</v>
      </c>
      <c r="F3351" s="315">
        <v>2037000</v>
      </c>
      <c r="G3351" s="316">
        <v>26582850</v>
      </c>
      <c r="H3351" s="306">
        <v>0</v>
      </c>
      <c r="I3351" s="301">
        <v>0</v>
      </c>
      <c r="J3351" s="333">
        <v>2037000</v>
      </c>
      <c r="K3351" s="289">
        <v>26582850</v>
      </c>
    </row>
    <row r="3352" spans="1:11" s="15" customFormat="1" outlineLevel="2" x14ac:dyDescent="0.3">
      <c r="A3352" s="98" t="s">
        <v>1864</v>
      </c>
      <c r="B3352" s="99" t="s">
        <v>1099</v>
      </c>
      <c r="C3352" s="127" t="s">
        <v>1872</v>
      </c>
      <c r="D3352" s="288">
        <v>42752</v>
      </c>
      <c r="E3352" s="301">
        <v>13.1</v>
      </c>
      <c r="F3352" s="315">
        <v>1062000</v>
      </c>
      <c r="G3352" s="316">
        <v>13912200</v>
      </c>
      <c r="H3352" s="306">
        <v>0</v>
      </c>
      <c r="I3352" s="301">
        <v>0</v>
      </c>
      <c r="J3352" s="333">
        <v>1062000</v>
      </c>
      <c r="K3352" s="289">
        <v>13912200</v>
      </c>
    </row>
    <row r="3353" spans="1:11" s="15" customFormat="1" outlineLevel="2" x14ac:dyDescent="0.3">
      <c r="A3353" s="98" t="s">
        <v>1874</v>
      </c>
      <c r="B3353" s="99" t="s">
        <v>1099</v>
      </c>
      <c r="C3353" s="127" t="s">
        <v>1872</v>
      </c>
      <c r="D3353" s="288">
        <v>42752</v>
      </c>
      <c r="E3353" s="301">
        <v>13.15</v>
      </c>
      <c r="F3353" s="315">
        <v>2657000</v>
      </c>
      <c r="G3353" s="316">
        <v>34939550</v>
      </c>
      <c r="H3353" s="306">
        <v>0</v>
      </c>
      <c r="I3353" s="301">
        <v>0</v>
      </c>
      <c r="J3353" s="333">
        <v>2657000</v>
      </c>
      <c r="K3353" s="289">
        <v>34939550</v>
      </c>
    </row>
    <row r="3354" spans="1:11" s="15" customFormat="1" outlineLevel="2" x14ac:dyDescent="0.3">
      <c r="A3354" s="98" t="s">
        <v>1864</v>
      </c>
      <c r="B3354" s="99" t="s">
        <v>1099</v>
      </c>
      <c r="C3354" s="127" t="s">
        <v>1872</v>
      </c>
      <c r="D3354" s="288">
        <v>42753</v>
      </c>
      <c r="E3354" s="301">
        <v>13.2</v>
      </c>
      <c r="F3354" s="315">
        <v>1899000</v>
      </c>
      <c r="G3354" s="316">
        <v>25066800</v>
      </c>
      <c r="H3354" s="306">
        <v>0</v>
      </c>
      <c r="I3354" s="301">
        <v>0</v>
      </c>
      <c r="J3354" s="333">
        <v>1899000</v>
      </c>
      <c r="K3354" s="289">
        <v>25066800</v>
      </c>
    </row>
    <row r="3355" spans="1:11" s="15" customFormat="1" outlineLevel="2" x14ac:dyDescent="0.3">
      <c r="A3355" s="98" t="s">
        <v>1864</v>
      </c>
      <c r="B3355" s="99" t="s">
        <v>1099</v>
      </c>
      <c r="C3355" s="127" t="s">
        <v>1872</v>
      </c>
      <c r="D3355" s="288">
        <v>42753</v>
      </c>
      <c r="E3355" s="301">
        <v>13.25</v>
      </c>
      <c r="F3355" s="315">
        <v>912000</v>
      </c>
      <c r="G3355" s="316">
        <v>12084000</v>
      </c>
      <c r="H3355" s="306">
        <v>0</v>
      </c>
      <c r="I3355" s="301">
        <v>0</v>
      </c>
      <c r="J3355" s="333">
        <v>912000</v>
      </c>
      <c r="K3355" s="289">
        <v>12084000</v>
      </c>
    </row>
    <row r="3356" spans="1:11" s="15" customFormat="1" outlineLevel="2" x14ac:dyDescent="0.3">
      <c r="A3356" s="98" t="s">
        <v>1864</v>
      </c>
      <c r="B3356" s="99" t="s">
        <v>1099</v>
      </c>
      <c r="C3356" s="127" t="s">
        <v>1872</v>
      </c>
      <c r="D3356" s="288">
        <v>42753</v>
      </c>
      <c r="E3356" s="301">
        <v>13.3</v>
      </c>
      <c r="F3356" s="315">
        <v>1196000</v>
      </c>
      <c r="G3356" s="316">
        <v>15906800</v>
      </c>
      <c r="H3356" s="306">
        <v>0</v>
      </c>
      <c r="I3356" s="301">
        <v>0</v>
      </c>
      <c r="J3356" s="333">
        <v>1196000</v>
      </c>
      <c r="K3356" s="289">
        <v>15906800</v>
      </c>
    </row>
    <row r="3357" spans="1:11" s="15" customFormat="1" outlineLevel="2" x14ac:dyDescent="0.3">
      <c r="A3357" s="98" t="s">
        <v>1864</v>
      </c>
      <c r="B3357" s="99" t="s">
        <v>1099</v>
      </c>
      <c r="C3357" s="127" t="s">
        <v>1872</v>
      </c>
      <c r="D3357" s="288">
        <v>42753</v>
      </c>
      <c r="E3357" s="301">
        <v>13.35</v>
      </c>
      <c r="F3357" s="315">
        <v>1493000</v>
      </c>
      <c r="G3357" s="316">
        <v>19931550</v>
      </c>
      <c r="H3357" s="306">
        <v>0</v>
      </c>
      <c r="I3357" s="301">
        <v>0</v>
      </c>
      <c r="J3357" s="333">
        <v>1493000</v>
      </c>
      <c r="K3357" s="289">
        <v>19931550</v>
      </c>
    </row>
    <row r="3358" spans="1:11" s="15" customFormat="1" outlineLevel="2" x14ac:dyDescent="0.3">
      <c r="A3358" s="98" t="s">
        <v>1864</v>
      </c>
      <c r="B3358" s="99" t="s">
        <v>1099</v>
      </c>
      <c r="C3358" s="127" t="s">
        <v>1872</v>
      </c>
      <c r="D3358" s="288">
        <v>42759</v>
      </c>
      <c r="E3358" s="301">
        <v>16.55</v>
      </c>
      <c r="F3358" s="315">
        <v>443000</v>
      </c>
      <c r="G3358" s="316">
        <v>7331650</v>
      </c>
      <c r="H3358" s="306">
        <v>0</v>
      </c>
      <c r="I3358" s="301">
        <v>0</v>
      </c>
      <c r="J3358" s="333">
        <v>443000</v>
      </c>
      <c r="K3358" s="289">
        <v>7331650</v>
      </c>
    </row>
    <row r="3359" spans="1:11" s="15" customFormat="1" outlineLevel="2" x14ac:dyDescent="0.3">
      <c r="A3359" s="98" t="s">
        <v>1864</v>
      </c>
      <c r="B3359" s="99" t="s">
        <v>1099</v>
      </c>
      <c r="C3359" s="127" t="s">
        <v>1872</v>
      </c>
      <c r="D3359" s="288">
        <v>42759</v>
      </c>
      <c r="E3359" s="301">
        <v>16.600000000000001</v>
      </c>
      <c r="F3359" s="315">
        <v>1497000</v>
      </c>
      <c r="G3359" s="316">
        <v>24850200</v>
      </c>
      <c r="H3359" s="306">
        <v>0</v>
      </c>
      <c r="I3359" s="301">
        <v>0</v>
      </c>
      <c r="J3359" s="333">
        <v>1497000</v>
      </c>
      <c r="K3359" s="289">
        <v>24850200</v>
      </c>
    </row>
    <row r="3360" spans="1:11" s="15" customFormat="1" outlineLevel="2" x14ac:dyDescent="0.3">
      <c r="A3360" s="98" t="s">
        <v>1864</v>
      </c>
      <c r="B3360" s="99" t="s">
        <v>1099</v>
      </c>
      <c r="C3360" s="127" t="s">
        <v>1872</v>
      </c>
      <c r="D3360" s="288">
        <v>42759</v>
      </c>
      <c r="E3360" s="301">
        <v>16.649999999999999</v>
      </c>
      <c r="F3360" s="315">
        <v>734000</v>
      </c>
      <c r="G3360" s="316">
        <v>12221100</v>
      </c>
      <c r="H3360" s="306">
        <v>0</v>
      </c>
      <c r="I3360" s="301">
        <v>0</v>
      </c>
      <c r="J3360" s="333">
        <v>734000</v>
      </c>
      <c r="K3360" s="289">
        <v>12221100</v>
      </c>
    </row>
    <row r="3361" spans="1:11" s="15" customFormat="1" outlineLevel="2" x14ac:dyDescent="0.3">
      <c r="A3361" s="98" t="s">
        <v>1864</v>
      </c>
      <c r="B3361" s="99" t="s">
        <v>1099</v>
      </c>
      <c r="C3361" s="127" t="s">
        <v>1872</v>
      </c>
      <c r="D3361" s="288">
        <v>42759</v>
      </c>
      <c r="E3361" s="301">
        <v>16.7</v>
      </c>
      <c r="F3361" s="315">
        <v>3719000</v>
      </c>
      <c r="G3361" s="316">
        <v>62107300</v>
      </c>
      <c r="H3361" s="306">
        <v>0</v>
      </c>
      <c r="I3361" s="301">
        <v>0</v>
      </c>
      <c r="J3361" s="333">
        <v>3719000</v>
      </c>
      <c r="K3361" s="289">
        <v>62107300</v>
      </c>
    </row>
    <row r="3362" spans="1:11" s="15" customFormat="1" outlineLevel="2" x14ac:dyDescent="0.3">
      <c r="A3362" s="98" t="s">
        <v>1864</v>
      </c>
      <c r="B3362" s="99" t="s">
        <v>1099</v>
      </c>
      <c r="C3362" s="127" t="s">
        <v>1872</v>
      </c>
      <c r="D3362" s="288">
        <v>42759</v>
      </c>
      <c r="E3362" s="301">
        <v>16.75</v>
      </c>
      <c r="F3362" s="315">
        <v>28107000</v>
      </c>
      <c r="G3362" s="316">
        <v>470792250</v>
      </c>
      <c r="H3362" s="306">
        <v>0</v>
      </c>
      <c r="I3362" s="301">
        <v>0</v>
      </c>
      <c r="J3362" s="333">
        <v>28107000</v>
      </c>
      <c r="K3362" s="289">
        <v>470792250</v>
      </c>
    </row>
    <row r="3363" spans="1:11" s="15" customFormat="1" outlineLevel="2" x14ac:dyDescent="0.3">
      <c r="A3363" s="98" t="s">
        <v>1864</v>
      </c>
      <c r="B3363" s="99" t="s">
        <v>1099</v>
      </c>
      <c r="C3363" s="127" t="s">
        <v>1872</v>
      </c>
      <c r="D3363" s="288">
        <v>42768</v>
      </c>
      <c r="E3363" s="301">
        <v>18.350000000000001</v>
      </c>
      <c r="F3363" s="315">
        <v>2800000</v>
      </c>
      <c r="G3363" s="316">
        <v>51380000</v>
      </c>
      <c r="H3363" s="306">
        <v>0</v>
      </c>
      <c r="I3363" s="301">
        <v>0</v>
      </c>
      <c r="J3363" s="333">
        <v>2800000</v>
      </c>
      <c r="K3363" s="289">
        <v>51380000</v>
      </c>
    </row>
    <row r="3364" spans="1:11" s="15" customFormat="1" outlineLevel="2" x14ac:dyDescent="0.3">
      <c r="A3364" s="98" t="s">
        <v>1864</v>
      </c>
      <c r="B3364" s="99" t="s">
        <v>1099</v>
      </c>
      <c r="C3364" s="127" t="s">
        <v>1872</v>
      </c>
      <c r="D3364" s="288">
        <v>42772</v>
      </c>
      <c r="E3364" s="301">
        <v>17.600000000000001</v>
      </c>
      <c r="F3364" s="315">
        <v>499000</v>
      </c>
      <c r="G3364" s="316">
        <v>8782400</v>
      </c>
      <c r="H3364" s="306">
        <v>0</v>
      </c>
      <c r="I3364" s="301">
        <v>0</v>
      </c>
      <c r="J3364" s="333">
        <v>499000</v>
      </c>
      <c r="K3364" s="289">
        <v>8782400</v>
      </c>
    </row>
    <row r="3365" spans="1:11" s="15" customFormat="1" outlineLevel="2" x14ac:dyDescent="0.3">
      <c r="A3365" s="98" t="s">
        <v>1864</v>
      </c>
      <c r="B3365" s="99" t="s">
        <v>1099</v>
      </c>
      <c r="C3365" s="127" t="s">
        <v>1872</v>
      </c>
      <c r="D3365" s="288">
        <v>42772</v>
      </c>
      <c r="E3365" s="301">
        <v>17.7</v>
      </c>
      <c r="F3365" s="315">
        <v>3493000</v>
      </c>
      <c r="G3365" s="316">
        <v>61826100</v>
      </c>
      <c r="H3365" s="306">
        <v>0</v>
      </c>
      <c r="I3365" s="301">
        <v>0</v>
      </c>
      <c r="J3365" s="333">
        <v>3493000</v>
      </c>
      <c r="K3365" s="289">
        <v>61826100</v>
      </c>
    </row>
    <row r="3366" spans="1:11" s="15" customFormat="1" outlineLevel="2" x14ac:dyDescent="0.3">
      <c r="A3366" s="98" t="s">
        <v>1875</v>
      </c>
      <c r="B3366" s="99" t="s">
        <v>1099</v>
      </c>
      <c r="C3366" s="127" t="s">
        <v>1872</v>
      </c>
      <c r="D3366" s="288">
        <v>42772</v>
      </c>
      <c r="E3366" s="301">
        <v>17.75</v>
      </c>
      <c r="F3366" s="315">
        <v>2796000</v>
      </c>
      <c r="G3366" s="316">
        <v>49629000</v>
      </c>
      <c r="H3366" s="306">
        <v>0</v>
      </c>
      <c r="I3366" s="301">
        <v>0</v>
      </c>
      <c r="J3366" s="333">
        <v>2796000</v>
      </c>
      <c r="K3366" s="289">
        <v>49629000</v>
      </c>
    </row>
    <row r="3367" spans="1:11" s="15" customFormat="1" outlineLevel="2" x14ac:dyDescent="0.3">
      <c r="A3367" s="98" t="s">
        <v>1864</v>
      </c>
      <c r="B3367" s="99" t="s">
        <v>1099</v>
      </c>
      <c r="C3367" s="127" t="s">
        <v>1872</v>
      </c>
      <c r="D3367" s="288">
        <v>42772</v>
      </c>
      <c r="E3367" s="301">
        <v>17.8</v>
      </c>
      <c r="F3367" s="315">
        <v>7190000</v>
      </c>
      <c r="G3367" s="316">
        <v>127982000</v>
      </c>
      <c r="H3367" s="306">
        <v>0</v>
      </c>
      <c r="I3367" s="301">
        <v>0</v>
      </c>
      <c r="J3367" s="333">
        <v>7190000</v>
      </c>
      <c r="K3367" s="289">
        <v>127982000</v>
      </c>
    </row>
    <row r="3368" spans="1:11" s="15" customFormat="1" outlineLevel="2" x14ac:dyDescent="0.3">
      <c r="A3368" s="98" t="s">
        <v>1864</v>
      </c>
      <c r="B3368" s="99" t="s">
        <v>1099</v>
      </c>
      <c r="C3368" s="127" t="s">
        <v>1872</v>
      </c>
      <c r="D3368" s="288">
        <v>42772</v>
      </c>
      <c r="E3368" s="301">
        <v>17.850000000000001</v>
      </c>
      <c r="F3368" s="315">
        <v>3925000</v>
      </c>
      <c r="G3368" s="316">
        <v>70061250</v>
      </c>
      <c r="H3368" s="306">
        <v>0</v>
      </c>
      <c r="I3368" s="301">
        <v>0</v>
      </c>
      <c r="J3368" s="333">
        <v>3925000</v>
      </c>
      <c r="K3368" s="289">
        <v>70061250</v>
      </c>
    </row>
    <row r="3369" spans="1:11" s="15" customFormat="1" outlineLevel="2" x14ac:dyDescent="0.3">
      <c r="A3369" s="98" t="s">
        <v>1864</v>
      </c>
      <c r="B3369" s="99" t="s">
        <v>1099</v>
      </c>
      <c r="C3369" s="127" t="s">
        <v>1872</v>
      </c>
      <c r="D3369" s="288">
        <v>42772</v>
      </c>
      <c r="E3369" s="301">
        <v>17.899999999999999</v>
      </c>
      <c r="F3369" s="315">
        <v>4040000</v>
      </c>
      <c r="G3369" s="316">
        <v>72316000</v>
      </c>
      <c r="H3369" s="306">
        <v>0</v>
      </c>
      <c r="I3369" s="301">
        <v>0</v>
      </c>
      <c r="J3369" s="333">
        <v>4040000</v>
      </c>
      <c r="K3369" s="289">
        <v>72316000</v>
      </c>
    </row>
    <row r="3370" spans="1:11" s="15" customFormat="1" outlineLevel="2" x14ac:dyDescent="0.3">
      <c r="A3370" s="98" t="s">
        <v>1864</v>
      </c>
      <c r="B3370" s="99" t="s">
        <v>1099</v>
      </c>
      <c r="C3370" s="127" t="s">
        <v>1872</v>
      </c>
      <c r="D3370" s="288">
        <v>42772</v>
      </c>
      <c r="E3370" s="301">
        <v>17.95</v>
      </c>
      <c r="F3370" s="315">
        <v>3557000</v>
      </c>
      <c r="G3370" s="316">
        <v>63848150</v>
      </c>
      <c r="H3370" s="306">
        <v>0</v>
      </c>
      <c r="I3370" s="301">
        <v>0</v>
      </c>
      <c r="J3370" s="333">
        <v>3557000</v>
      </c>
      <c r="K3370" s="289">
        <v>63848150</v>
      </c>
    </row>
    <row r="3371" spans="1:11" s="15" customFormat="1" outlineLevel="2" x14ac:dyDescent="0.3">
      <c r="A3371" s="98" t="s">
        <v>1864</v>
      </c>
      <c r="B3371" s="99" t="s">
        <v>1099</v>
      </c>
      <c r="C3371" s="127" t="s">
        <v>1872</v>
      </c>
      <c r="D3371" s="288">
        <v>42772</v>
      </c>
      <c r="E3371" s="301">
        <v>18</v>
      </c>
      <c r="F3371" s="315">
        <v>300000</v>
      </c>
      <c r="G3371" s="316">
        <v>5400000</v>
      </c>
      <c r="H3371" s="306">
        <v>0</v>
      </c>
      <c r="I3371" s="301">
        <v>0</v>
      </c>
      <c r="J3371" s="333">
        <v>300000</v>
      </c>
      <c r="K3371" s="289">
        <v>5400000</v>
      </c>
    </row>
    <row r="3372" spans="1:11" s="15" customFormat="1" outlineLevel="2" x14ac:dyDescent="0.3">
      <c r="A3372" s="98" t="s">
        <v>1864</v>
      </c>
      <c r="B3372" s="99" t="s">
        <v>1099</v>
      </c>
      <c r="C3372" s="127" t="s">
        <v>1872</v>
      </c>
      <c r="D3372" s="288">
        <v>42773</v>
      </c>
      <c r="E3372" s="301">
        <v>17.75</v>
      </c>
      <c r="F3372" s="315">
        <v>90000</v>
      </c>
      <c r="G3372" s="316">
        <v>1597500</v>
      </c>
      <c r="H3372" s="306">
        <v>0</v>
      </c>
      <c r="I3372" s="301">
        <v>0</v>
      </c>
      <c r="J3372" s="333">
        <v>90000</v>
      </c>
      <c r="K3372" s="289">
        <v>1597500</v>
      </c>
    </row>
    <row r="3373" spans="1:11" s="15" customFormat="1" ht="16.8" outlineLevel="2" thickBot="1" x14ac:dyDescent="0.35">
      <c r="A3373" s="98" t="s">
        <v>1864</v>
      </c>
      <c r="B3373" s="99" t="s">
        <v>1099</v>
      </c>
      <c r="C3373" s="127" t="s">
        <v>1872</v>
      </c>
      <c r="D3373" s="288">
        <v>42773</v>
      </c>
      <c r="E3373" s="301">
        <v>18.100000000000001</v>
      </c>
      <c r="F3373" s="315">
        <v>80000</v>
      </c>
      <c r="G3373" s="316">
        <v>1448000</v>
      </c>
      <c r="H3373" s="306">
        <v>0</v>
      </c>
      <c r="I3373" s="301">
        <v>0</v>
      </c>
      <c r="J3373" s="333">
        <v>80000</v>
      </c>
      <c r="K3373" s="289">
        <v>1448000</v>
      </c>
    </row>
    <row r="3374" spans="1:11" s="15" customFormat="1" ht="16.8" outlineLevel="1" thickBot="1" x14ac:dyDescent="0.35">
      <c r="A3374" s="292"/>
      <c r="B3374" s="293" t="s">
        <v>1876</v>
      </c>
      <c r="C3374" s="294"/>
      <c r="D3374" s="295"/>
      <c r="E3374" s="303"/>
      <c r="F3374" s="319">
        <f t="shared" ref="F3374:K3374" si="36">SUBTOTAL(9,F3305:F3373)</f>
        <v>165467000</v>
      </c>
      <c r="G3374" s="320">
        <f t="shared" si="36"/>
        <v>2347404400</v>
      </c>
      <c r="H3374" s="335">
        <f t="shared" si="36"/>
        <v>0</v>
      </c>
      <c r="I3374" s="296">
        <f t="shared" si="36"/>
        <v>0</v>
      </c>
      <c r="J3374" s="335">
        <f t="shared" si="36"/>
        <v>165467000</v>
      </c>
      <c r="K3374" s="296">
        <f t="shared" si="36"/>
        <v>2347404400</v>
      </c>
    </row>
    <row r="3375" spans="1:11" s="15" customFormat="1" ht="16.8" outlineLevel="1" thickBot="1" x14ac:dyDescent="0.35">
      <c r="A3375" s="292"/>
      <c r="B3375" s="293" t="s">
        <v>1745</v>
      </c>
      <c r="C3375" s="294"/>
      <c r="D3375" s="295"/>
      <c r="E3375" s="303"/>
      <c r="F3375" s="326">
        <f t="shared" ref="F3375:K3375" si="37">(SUM(F3:F3374)-F3304-F3303-F3302*2)/2+F3304</f>
        <v>1132053000</v>
      </c>
      <c r="G3375" s="327">
        <f t="shared" si="37"/>
        <v>12113673610</v>
      </c>
      <c r="H3375" s="326">
        <f t="shared" si="37"/>
        <v>710861000</v>
      </c>
      <c r="I3375" s="327">
        <f t="shared" si="37"/>
        <v>9284460300</v>
      </c>
      <c r="J3375" s="326">
        <f t="shared" si="37"/>
        <v>421192000</v>
      </c>
      <c r="K3375" s="327">
        <f t="shared" si="37"/>
        <v>2828348310</v>
      </c>
    </row>
    <row r="3376" spans="1:11" ht="55.2" customHeight="1" x14ac:dyDescent="0.3">
      <c r="A3376" s="298" t="s">
        <v>1877</v>
      </c>
      <c r="B3376" s="541" t="s">
        <v>1938</v>
      </c>
      <c r="C3376" s="541"/>
      <c r="D3376" s="541"/>
      <c r="E3376" s="541"/>
      <c r="F3376" s="542"/>
      <c r="G3376" s="542"/>
      <c r="H3376" s="542"/>
      <c r="I3376" s="542"/>
      <c r="J3376" s="542"/>
      <c r="K3376" s="542"/>
    </row>
    <row r="3377" spans="1:11" ht="53.4" customHeight="1" x14ac:dyDescent="0.3">
      <c r="A3377" s="186" t="s">
        <v>1878</v>
      </c>
      <c r="B3377" s="542" t="s">
        <v>1918</v>
      </c>
      <c r="C3377" s="542"/>
      <c r="D3377" s="542"/>
      <c r="E3377" s="542"/>
      <c r="F3377" s="542"/>
      <c r="G3377" s="542"/>
      <c r="H3377" s="542"/>
      <c r="I3377" s="542"/>
      <c r="J3377" s="542"/>
      <c r="K3377" s="542"/>
    </row>
  </sheetData>
  <mergeCells count="5">
    <mergeCell ref="B3302:E3302"/>
    <mergeCell ref="B3303:E3303"/>
    <mergeCell ref="B3304:E3304"/>
    <mergeCell ref="B3376:K3376"/>
    <mergeCell ref="B3377:K3377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2" fitToHeight="1000" orientation="landscape" r:id="rId1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42">
    <pageSetUpPr fitToPage="1"/>
  </sheetPr>
  <dimension ref="A1:G957"/>
  <sheetViews>
    <sheetView zoomScale="80" zoomScaleNormal="80" workbookViewId="0">
      <selection activeCell="A2" sqref="A2:A3"/>
    </sheetView>
  </sheetViews>
  <sheetFormatPr defaultRowHeight="16.2" x14ac:dyDescent="0.3"/>
  <cols>
    <col min="1" max="1" width="11.109375" bestFit="1" customWidth="1"/>
    <col min="2" max="2" width="16.77734375" style="1" bestFit="1" customWidth="1"/>
    <col min="3" max="3" width="18.88671875" style="1" bestFit="1" customWidth="1"/>
    <col min="4" max="4" width="16.77734375" style="1" bestFit="1" customWidth="1"/>
    <col min="5" max="5" width="18.88671875" style="1" bestFit="1" customWidth="1"/>
    <col min="6" max="7" width="18.44140625" style="411" bestFit="1" customWidth="1"/>
  </cols>
  <sheetData>
    <row r="1" spans="1:7" ht="16.8" thickBot="1" x14ac:dyDescent="0.35">
      <c r="A1" s="86" t="s">
        <v>3363</v>
      </c>
    </row>
    <row r="2" spans="1:7" x14ac:dyDescent="0.3">
      <c r="A2" s="547" t="s">
        <v>1744</v>
      </c>
      <c r="B2" s="543" t="s">
        <v>1746</v>
      </c>
      <c r="C2" s="544"/>
      <c r="D2" s="543" t="s">
        <v>1751</v>
      </c>
      <c r="E2" s="544"/>
      <c r="F2" s="545" t="s">
        <v>1750</v>
      </c>
      <c r="G2" s="546"/>
    </row>
    <row r="3" spans="1:7" s="14" customFormat="1" ht="16.8" thickBot="1" x14ac:dyDescent="0.35">
      <c r="A3" s="517"/>
      <c r="B3" s="283" t="s">
        <v>1747</v>
      </c>
      <c r="C3" s="224" t="s">
        <v>1748</v>
      </c>
      <c r="D3" s="284" t="s">
        <v>1749</v>
      </c>
      <c r="E3" s="224" t="s">
        <v>1748</v>
      </c>
      <c r="F3" s="412" t="s">
        <v>1753</v>
      </c>
      <c r="G3" s="413" t="s">
        <v>1752</v>
      </c>
    </row>
    <row r="4" spans="1:7" ht="16.8" hidden="1" thickBot="1" x14ac:dyDescent="0.35">
      <c r="A4" s="279">
        <v>42614</v>
      </c>
      <c r="B4" s="280">
        <v>1950000</v>
      </c>
      <c r="C4" s="281">
        <v>10728920</v>
      </c>
      <c r="D4" s="280">
        <v>0</v>
      </c>
      <c r="E4" s="282">
        <v>0</v>
      </c>
      <c r="F4" s="414">
        <f>B4-D4</f>
        <v>1950000</v>
      </c>
      <c r="G4" s="415">
        <f>E4-C4</f>
        <v>-10728920</v>
      </c>
    </row>
    <row r="5" spans="1:7" hidden="1" x14ac:dyDescent="0.3">
      <c r="A5" s="265">
        <v>5.48</v>
      </c>
      <c r="B5" s="270">
        <v>300000</v>
      </c>
      <c r="C5" s="275">
        <v>1644000</v>
      </c>
      <c r="D5" s="270">
        <v>0</v>
      </c>
      <c r="E5" s="242">
        <v>0</v>
      </c>
      <c r="F5" s="416">
        <f t="shared" ref="F5:F68" si="0">B5-D5</f>
        <v>300000</v>
      </c>
      <c r="G5" s="417">
        <f t="shared" ref="G5:G68" si="1">E5-C5</f>
        <v>-1644000</v>
      </c>
    </row>
    <row r="6" spans="1:7" hidden="1" x14ac:dyDescent="0.3">
      <c r="A6" s="266">
        <v>5.49</v>
      </c>
      <c r="B6" s="271">
        <v>200000</v>
      </c>
      <c r="C6" s="276">
        <v>1098000</v>
      </c>
      <c r="D6" s="271">
        <v>0</v>
      </c>
      <c r="E6" s="240">
        <v>0</v>
      </c>
      <c r="F6" s="418">
        <f t="shared" si="0"/>
        <v>200000</v>
      </c>
      <c r="G6" s="419">
        <f t="shared" si="1"/>
        <v>-1098000</v>
      </c>
    </row>
    <row r="7" spans="1:7" hidden="1" x14ac:dyDescent="0.3">
      <c r="A7" s="266">
        <v>5.5</v>
      </c>
      <c r="B7" s="271">
        <v>404000</v>
      </c>
      <c r="C7" s="276">
        <v>2222000</v>
      </c>
      <c r="D7" s="271">
        <v>0</v>
      </c>
      <c r="E7" s="240">
        <v>0</v>
      </c>
      <c r="F7" s="418">
        <f t="shared" si="0"/>
        <v>404000</v>
      </c>
      <c r="G7" s="419">
        <f t="shared" si="1"/>
        <v>-2222000</v>
      </c>
    </row>
    <row r="8" spans="1:7" hidden="1" x14ac:dyDescent="0.3">
      <c r="A8" s="266">
        <v>5.51</v>
      </c>
      <c r="B8" s="271">
        <v>900000</v>
      </c>
      <c r="C8" s="276">
        <v>4959000</v>
      </c>
      <c r="D8" s="271">
        <v>0</v>
      </c>
      <c r="E8" s="240">
        <v>0</v>
      </c>
      <c r="F8" s="418">
        <f t="shared" si="0"/>
        <v>900000</v>
      </c>
      <c r="G8" s="419">
        <f t="shared" si="1"/>
        <v>-4959000</v>
      </c>
    </row>
    <row r="9" spans="1:7" ht="16.8" hidden="1" thickBot="1" x14ac:dyDescent="0.35">
      <c r="A9" s="267">
        <v>5.52</v>
      </c>
      <c r="B9" s="272">
        <v>146000</v>
      </c>
      <c r="C9" s="277">
        <v>805920</v>
      </c>
      <c r="D9" s="272">
        <v>0</v>
      </c>
      <c r="E9" s="254">
        <v>0</v>
      </c>
      <c r="F9" s="420">
        <f t="shared" si="0"/>
        <v>146000</v>
      </c>
      <c r="G9" s="421">
        <f t="shared" si="1"/>
        <v>-805920</v>
      </c>
    </row>
    <row r="10" spans="1:7" ht="16.8" hidden="1" thickBot="1" x14ac:dyDescent="0.35">
      <c r="A10" s="264">
        <v>42615</v>
      </c>
      <c r="B10" s="269">
        <v>8667000</v>
      </c>
      <c r="C10" s="274">
        <v>48300060</v>
      </c>
      <c r="D10" s="269">
        <v>800000</v>
      </c>
      <c r="E10" s="195">
        <v>4440000</v>
      </c>
      <c r="F10" s="422">
        <f t="shared" si="0"/>
        <v>7867000</v>
      </c>
      <c r="G10" s="423">
        <f t="shared" si="1"/>
        <v>-43860060</v>
      </c>
    </row>
    <row r="11" spans="1:7" hidden="1" x14ac:dyDescent="0.3">
      <c r="A11" s="265">
        <v>5.52</v>
      </c>
      <c r="B11" s="270">
        <v>11000</v>
      </c>
      <c r="C11" s="275">
        <v>60720</v>
      </c>
      <c r="D11" s="270">
        <v>0</v>
      </c>
      <c r="E11" s="242">
        <v>0</v>
      </c>
      <c r="F11" s="416">
        <f t="shared" si="0"/>
        <v>11000</v>
      </c>
      <c r="G11" s="417">
        <f t="shared" si="1"/>
        <v>-60720</v>
      </c>
    </row>
    <row r="12" spans="1:7" hidden="1" x14ac:dyDescent="0.3">
      <c r="A12" s="266">
        <v>5.53</v>
      </c>
      <c r="B12" s="271">
        <v>143000</v>
      </c>
      <c r="C12" s="276">
        <v>790790</v>
      </c>
      <c r="D12" s="271">
        <v>0</v>
      </c>
      <c r="E12" s="240">
        <v>0</v>
      </c>
      <c r="F12" s="418">
        <f t="shared" si="0"/>
        <v>143000</v>
      </c>
      <c r="G12" s="419">
        <f t="shared" si="1"/>
        <v>-790790</v>
      </c>
    </row>
    <row r="13" spans="1:7" hidden="1" x14ac:dyDescent="0.3">
      <c r="A13" s="266">
        <v>5.54</v>
      </c>
      <c r="B13" s="271">
        <v>660000</v>
      </c>
      <c r="C13" s="276">
        <v>3656400</v>
      </c>
      <c r="D13" s="271">
        <v>0</v>
      </c>
      <c r="E13" s="240">
        <v>0</v>
      </c>
      <c r="F13" s="418">
        <f t="shared" si="0"/>
        <v>660000</v>
      </c>
      <c r="G13" s="419">
        <f t="shared" si="1"/>
        <v>-3656400</v>
      </c>
    </row>
    <row r="14" spans="1:7" hidden="1" x14ac:dyDescent="0.3">
      <c r="A14" s="266">
        <v>5.55</v>
      </c>
      <c r="B14" s="271">
        <v>1553000</v>
      </c>
      <c r="C14" s="276">
        <v>8619150</v>
      </c>
      <c r="D14" s="271">
        <v>800000</v>
      </c>
      <c r="E14" s="240">
        <v>4440000</v>
      </c>
      <c r="F14" s="418">
        <f t="shared" si="0"/>
        <v>753000</v>
      </c>
      <c r="G14" s="419">
        <f t="shared" si="1"/>
        <v>-4179150</v>
      </c>
    </row>
    <row r="15" spans="1:7" hidden="1" x14ac:dyDescent="0.3">
      <c r="A15" s="266">
        <v>5.56</v>
      </c>
      <c r="B15" s="271">
        <v>900000</v>
      </c>
      <c r="C15" s="276">
        <v>5004000</v>
      </c>
      <c r="D15" s="271">
        <v>0</v>
      </c>
      <c r="E15" s="240">
        <v>0</v>
      </c>
      <c r="F15" s="418">
        <f t="shared" si="0"/>
        <v>900000</v>
      </c>
      <c r="G15" s="419">
        <f t="shared" si="1"/>
        <v>-5004000</v>
      </c>
    </row>
    <row r="16" spans="1:7" hidden="1" x14ac:dyDescent="0.3">
      <c r="A16" s="266">
        <v>5.57</v>
      </c>
      <c r="B16" s="271">
        <v>1000000</v>
      </c>
      <c r="C16" s="276">
        <v>5570000</v>
      </c>
      <c r="D16" s="271">
        <v>0</v>
      </c>
      <c r="E16" s="240">
        <v>0</v>
      </c>
      <c r="F16" s="418">
        <f t="shared" si="0"/>
        <v>1000000</v>
      </c>
      <c r="G16" s="419">
        <f t="shared" si="1"/>
        <v>-5570000</v>
      </c>
    </row>
    <row r="17" spans="1:7" hidden="1" x14ac:dyDescent="0.3">
      <c r="A17" s="266">
        <v>5.58</v>
      </c>
      <c r="B17" s="271">
        <v>1000000</v>
      </c>
      <c r="C17" s="276">
        <v>5580000</v>
      </c>
      <c r="D17" s="271">
        <v>0</v>
      </c>
      <c r="E17" s="240">
        <v>0</v>
      </c>
      <c r="F17" s="418">
        <f t="shared" si="0"/>
        <v>1000000</v>
      </c>
      <c r="G17" s="419">
        <f t="shared" si="1"/>
        <v>-5580000</v>
      </c>
    </row>
    <row r="18" spans="1:7" hidden="1" x14ac:dyDescent="0.3">
      <c r="A18" s="266">
        <v>5.59</v>
      </c>
      <c r="B18" s="271">
        <v>2100000</v>
      </c>
      <c r="C18" s="276">
        <v>11739000</v>
      </c>
      <c r="D18" s="271">
        <v>0</v>
      </c>
      <c r="E18" s="240">
        <v>0</v>
      </c>
      <c r="F18" s="418">
        <f t="shared" si="0"/>
        <v>2100000</v>
      </c>
      <c r="G18" s="419">
        <f t="shared" si="1"/>
        <v>-11739000</v>
      </c>
    </row>
    <row r="19" spans="1:7" ht="16.8" hidden="1" thickBot="1" x14ac:dyDescent="0.35">
      <c r="A19" s="267">
        <v>5.6</v>
      </c>
      <c r="B19" s="272">
        <v>1300000</v>
      </c>
      <c r="C19" s="277">
        <v>7280000</v>
      </c>
      <c r="D19" s="272">
        <v>0</v>
      </c>
      <c r="E19" s="254">
        <v>0</v>
      </c>
      <c r="F19" s="420">
        <f t="shared" si="0"/>
        <v>1300000</v>
      </c>
      <c r="G19" s="421">
        <f t="shared" si="1"/>
        <v>-7280000</v>
      </c>
    </row>
    <row r="20" spans="1:7" ht="16.8" hidden="1" thickBot="1" x14ac:dyDescent="0.35">
      <c r="A20" s="264">
        <v>42618</v>
      </c>
      <c r="B20" s="269">
        <v>4759000</v>
      </c>
      <c r="C20" s="274">
        <v>26760700</v>
      </c>
      <c r="D20" s="269">
        <v>0</v>
      </c>
      <c r="E20" s="195">
        <v>0</v>
      </c>
      <c r="F20" s="422">
        <f t="shared" si="0"/>
        <v>4759000</v>
      </c>
      <c r="G20" s="423">
        <f t="shared" si="1"/>
        <v>-26760700</v>
      </c>
    </row>
    <row r="21" spans="1:7" hidden="1" x14ac:dyDescent="0.3">
      <c r="A21" s="265">
        <v>5.59</v>
      </c>
      <c r="B21" s="270">
        <v>10000</v>
      </c>
      <c r="C21" s="275">
        <v>55900</v>
      </c>
      <c r="D21" s="270">
        <v>0</v>
      </c>
      <c r="E21" s="242">
        <v>0</v>
      </c>
      <c r="F21" s="416">
        <f t="shared" si="0"/>
        <v>10000</v>
      </c>
      <c r="G21" s="417">
        <f t="shared" si="1"/>
        <v>-55900</v>
      </c>
    </row>
    <row r="22" spans="1:7" hidden="1" x14ac:dyDescent="0.3">
      <c r="A22" s="266">
        <v>5.6</v>
      </c>
      <c r="B22" s="271">
        <v>500000</v>
      </c>
      <c r="C22" s="276">
        <v>2800000</v>
      </c>
      <c r="D22" s="271">
        <v>0</v>
      </c>
      <c r="E22" s="240">
        <v>0</v>
      </c>
      <c r="F22" s="418">
        <f t="shared" si="0"/>
        <v>500000</v>
      </c>
      <c r="G22" s="419">
        <f t="shared" si="1"/>
        <v>-2800000</v>
      </c>
    </row>
    <row r="23" spans="1:7" hidden="1" x14ac:dyDescent="0.3">
      <c r="A23" s="266">
        <v>5.61</v>
      </c>
      <c r="B23" s="271">
        <v>970000</v>
      </c>
      <c r="C23" s="276">
        <v>5441700</v>
      </c>
      <c r="D23" s="271">
        <v>0</v>
      </c>
      <c r="E23" s="240">
        <v>0</v>
      </c>
      <c r="F23" s="418">
        <f t="shared" si="0"/>
        <v>970000</v>
      </c>
      <c r="G23" s="419">
        <f t="shared" si="1"/>
        <v>-5441700</v>
      </c>
    </row>
    <row r="24" spans="1:7" hidden="1" x14ac:dyDescent="0.3">
      <c r="A24" s="266">
        <v>5.62</v>
      </c>
      <c r="B24" s="271">
        <v>1456000</v>
      </c>
      <c r="C24" s="276">
        <v>8182720</v>
      </c>
      <c r="D24" s="271">
        <v>0</v>
      </c>
      <c r="E24" s="240">
        <v>0</v>
      </c>
      <c r="F24" s="418">
        <f t="shared" si="0"/>
        <v>1456000</v>
      </c>
      <c r="G24" s="419">
        <f t="shared" si="1"/>
        <v>-8182720</v>
      </c>
    </row>
    <row r="25" spans="1:7" hidden="1" x14ac:dyDescent="0.3">
      <c r="A25" s="266">
        <v>5.63</v>
      </c>
      <c r="B25" s="271">
        <v>778000</v>
      </c>
      <c r="C25" s="276">
        <v>4380140</v>
      </c>
      <c r="D25" s="271">
        <v>0</v>
      </c>
      <c r="E25" s="240">
        <v>0</v>
      </c>
      <c r="F25" s="418">
        <f t="shared" si="0"/>
        <v>778000</v>
      </c>
      <c r="G25" s="419">
        <f t="shared" si="1"/>
        <v>-4380140</v>
      </c>
    </row>
    <row r="26" spans="1:7" hidden="1" x14ac:dyDescent="0.3">
      <c r="A26" s="266">
        <v>5.64</v>
      </c>
      <c r="B26" s="271">
        <v>401000</v>
      </c>
      <c r="C26" s="276">
        <v>2261640</v>
      </c>
      <c r="D26" s="271">
        <v>0</v>
      </c>
      <c r="E26" s="240">
        <v>0</v>
      </c>
      <c r="F26" s="418">
        <f t="shared" si="0"/>
        <v>401000</v>
      </c>
      <c r="G26" s="419">
        <f t="shared" si="1"/>
        <v>-2261640</v>
      </c>
    </row>
    <row r="27" spans="1:7" ht="16.8" hidden="1" thickBot="1" x14ac:dyDescent="0.35">
      <c r="A27" s="267">
        <v>5.65</v>
      </c>
      <c r="B27" s="272">
        <v>644000</v>
      </c>
      <c r="C27" s="277">
        <v>3638600</v>
      </c>
      <c r="D27" s="272">
        <v>0</v>
      </c>
      <c r="E27" s="254">
        <v>0</v>
      </c>
      <c r="F27" s="420">
        <f t="shared" si="0"/>
        <v>644000</v>
      </c>
      <c r="G27" s="421">
        <f t="shared" si="1"/>
        <v>-3638600</v>
      </c>
    </row>
    <row r="28" spans="1:7" ht="16.8" hidden="1" thickBot="1" x14ac:dyDescent="0.35">
      <c r="A28" s="264">
        <v>42619</v>
      </c>
      <c r="B28" s="269">
        <v>3783000</v>
      </c>
      <c r="C28" s="274">
        <v>21332890</v>
      </c>
      <c r="D28" s="269">
        <v>0</v>
      </c>
      <c r="E28" s="195">
        <v>0</v>
      </c>
      <c r="F28" s="422">
        <f t="shared" si="0"/>
        <v>3783000</v>
      </c>
      <c r="G28" s="423">
        <f t="shared" si="1"/>
        <v>-21332890</v>
      </c>
    </row>
    <row r="29" spans="1:7" hidden="1" x14ac:dyDescent="0.3">
      <c r="A29" s="265">
        <v>5.6</v>
      </c>
      <c r="B29" s="270">
        <v>252000</v>
      </c>
      <c r="C29" s="275">
        <v>1411200</v>
      </c>
      <c r="D29" s="270">
        <v>0</v>
      </c>
      <c r="E29" s="242">
        <v>0</v>
      </c>
      <c r="F29" s="416">
        <f t="shared" si="0"/>
        <v>252000</v>
      </c>
      <c r="G29" s="417">
        <f t="shared" si="1"/>
        <v>-1411200</v>
      </c>
    </row>
    <row r="30" spans="1:7" hidden="1" x14ac:dyDescent="0.3">
      <c r="A30" s="266">
        <v>5.61</v>
      </c>
      <c r="B30" s="271">
        <v>209000</v>
      </c>
      <c r="C30" s="276">
        <v>1172490</v>
      </c>
      <c r="D30" s="271">
        <v>0</v>
      </c>
      <c r="E30" s="240">
        <v>0</v>
      </c>
      <c r="F30" s="418">
        <f t="shared" si="0"/>
        <v>209000</v>
      </c>
      <c r="G30" s="419">
        <f t="shared" si="1"/>
        <v>-1172490</v>
      </c>
    </row>
    <row r="31" spans="1:7" hidden="1" x14ac:dyDescent="0.3">
      <c r="A31" s="266">
        <v>5.62</v>
      </c>
      <c r="B31" s="271">
        <v>448000</v>
      </c>
      <c r="C31" s="276">
        <v>2517760</v>
      </c>
      <c r="D31" s="271">
        <v>0</v>
      </c>
      <c r="E31" s="240">
        <v>0</v>
      </c>
      <c r="F31" s="418">
        <f t="shared" si="0"/>
        <v>448000</v>
      </c>
      <c r="G31" s="419">
        <f t="shared" si="1"/>
        <v>-2517760</v>
      </c>
    </row>
    <row r="32" spans="1:7" hidden="1" x14ac:dyDescent="0.3">
      <c r="A32" s="266">
        <v>5.63</v>
      </c>
      <c r="B32" s="271">
        <v>423000</v>
      </c>
      <c r="C32" s="276">
        <v>2381490</v>
      </c>
      <c r="D32" s="271">
        <v>0</v>
      </c>
      <c r="E32" s="240">
        <v>0</v>
      </c>
      <c r="F32" s="418">
        <f t="shared" si="0"/>
        <v>423000</v>
      </c>
      <c r="G32" s="419">
        <f t="shared" si="1"/>
        <v>-2381490</v>
      </c>
    </row>
    <row r="33" spans="1:7" hidden="1" x14ac:dyDescent="0.3">
      <c r="A33" s="266">
        <v>5.64</v>
      </c>
      <c r="B33" s="271">
        <v>270000</v>
      </c>
      <c r="C33" s="276">
        <v>1522800</v>
      </c>
      <c r="D33" s="271">
        <v>0</v>
      </c>
      <c r="E33" s="240">
        <v>0</v>
      </c>
      <c r="F33" s="418">
        <f t="shared" si="0"/>
        <v>270000</v>
      </c>
      <c r="G33" s="419">
        <f t="shared" si="1"/>
        <v>-1522800</v>
      </c>
    </row>
    <row r="34" spans="1:7" hidden="1" x14ac:dyDescent="0.3">
      <c r="A34" s="266">
        <v>5.65</v>
      </c>
      <c r="B34" s="271">
        <v>1956000</v>
      </c>
      <c r="C34" s="276">
        <v>11051400</v>
      </c>
      <c r="D34" s="271">
        <v>0</v>
      </c>
      <c r="E34" s="240">
        <v>0</v>
      </c>
      <c r="F34" s="418">
        <f t="shared" si="0"/>
        <v>1956000</v>
      </c>
      <c r="G34" s="419">
        <f t="shared" si="1"/>
        <v>-11051400</v>
      </c>
    </row>
    <row r="35" spans="1:7" ht="16.8" hidden="1" thickBot="1" x14ac:dyDescent="0.35">
      <c r="A35" s="267">
        <v>5.67</v>
      </c>
      <c r="B35" s="272">
        <v>225000</v>
      </c>
      <c r="C35" s="277">
        <v>1275750</v>
      </c>
      <c r="D35" s="272">
        <v>0</v>
      </c>
      <c r="E35" s="254">
        <v>0</v>
      </c>
      <c r="F35" s="420">
        <f t="shared" si="0"/>
        <v>225000</v>
      </c>
      <c r="G35" s="421">
        <f t="shared" si="1"/>
        <v>-1275750</v>
      </c>
    </row>
    <row r="36" spans="1:7" ht="16.8" hidden="1" thickBot="1" x14ac:dyDescent="0.35">
      <c r="A36" s="264">
        <v>42620</v>
      </c>
      <c r="B36" s="269">
        <v>10742000</v>
      </c>
      <c r="C36" s="274">
        <v>65024490</v>
      </c>
      <c r="D36" s="269">
        <v>0</v>
      </c>
      <c r="E36" s="195">
        <v>0</v>
      </c>
      <c r="F36" s="422">
        <f t="shared" si="0"/>
        <v>10742000</v>
      </c>
      <c r="G36" s="423">
        <f t="shared" si="1"/>
        <v>-65024490</v>
      </c>
    </row>
    <row r="37" spans="1:7" hidden="1" x14ac:dyDescent="0.3">
      <c r="A37" s="265">
        <v>5.76</v>
      </c>
      <c r="B37" s="270">
        <v>8000</v>
      </c>
      <c r="C37" s="275">
        <v>46080</v>
      </c>
      <c r="D37" s="270">
        <v>0</v>
      </c>
      <c r="E37" s="242">
        <v>0</v>
      </c>
      <c r="F37" s="416">
        <f t="shared" si="0"/>
        <v>8000</v>
      </c>
      <c r="G37" s="417">
        <f t="shared" si="1"/>
        <v>-46080</v>
      </c>
    </row>
    <row r="38" spans="1:7" hidden="1" x14ac:dyDescent="0.3">
      <c r="A38" s="266">
        <v>5.82</v>
      </c>
      <c r="B38" s="271">
        <v>188000</v>
      </c>
      <c r="C38" s="276">
        <v>1094160</v>
      </c>
      <c r="D38" s="271">
        <v>0</v>
      </c>
      <c r="E38" s="240">
        <v>0</v>
      </c>
      <c r="F38" s="418">
        <f t="shared" si="0"/>
        <v>188000</v>
      </c>
      <c r="G38" s="419">
        <f t="shared" si="1"/>
        <v>-1094160</v>
      </c>
    </row>
    <row r="39" spans="1:7" hidden="1" x14ac:dyDescent="0.3">
      <c r="A39" s="266">
        <v>5.86</v>
      </c>
      <c r="B39" s="271">
        <v>8000</v>
      </c>
      <c r="C39" s="276">
        <v>46880</v>
      </c>
      <c r="D39" s="271">
        <v>0</v>
      </c>
      <c r="E39" s="240">
        <v>0</v>
      </c>
      <c r="F39" s="418">
        <f t="shared" si="0"/>
        <v>8000</v>
      </c>
      <c r="G39" s="419">
        <f t="shared" si="1"/>
        <v>-46880</v>
      </c>
    </row>
    <row r="40" spans="1:7" hidden="1" x14ac:dyDescent="0.3">
      <c r="A40" s="266">
        <v>5.89</v>
      </c>
      <c r="B40" s="271">
        <v>70000</v>
      </c>
      <c r="C40" s="276">
        <v>412300</v>
      </c>
      <c r="D40" s="271">
        <v>0</v>
      </c>
      <c r="E40" s="240">
        <v>0</v>
      </c>
      <c r="F40" s="418">
        <f t="shared" si="0"/>
        <v>70000</v>
      </c>
      <c r="G40" s="419">
        <f t="shared" si="1"/>
        <v>-412300</v>
      </c>
    </row>
    <row r="41" spans="1:7" hidden="1" x14ac:dyDescent="0.3">
      <c r="A41" s="266">
        <v>5.9</v>
      </c>
      <c r="B41" s="271">
        <v>200000</v>
      </c>
      <c r="C41" s="276">
        <v>1180000</v>
      </c>
      <c r="D41" s="271">
        <v>0</v>
      </c>
      <c r="E41" s="240">
        <v>0</v>
      </c>
      <c r="F41" s="418">
        <f t="shared" si="0"/>
        <v>200000</v>
      </c>
      <c r="G41" s="419">
        <f t="shared" si="1"/>
        <v>-1180000</v>
      </c>
    </row>
    <row r="42" spans="1:7" hidden="1" x14ac:dyDescent="0.3">
      <c r="A42" s="266">
        <v>5.91</v>
      </c>
      <c r="B42" s="271">
        <v>5000</v>
      </c>
      <c r="C42" s="276">
        <v>29550</v>
      </c>
      <c r="D42" s="271">
        <v>0</v>
      </c>
      <c r="E42" s="240">
        <v>0</v>
      </c>
      <c r="F42" s="418">
        <f t="shared" si="0"/>
        <v>5000</v>
      </c>
      <c r="G42" s="419">
        <f t="shared" si="1"/>
        <v>-29550</v>
      </c>
    </row>
    <row r="43" spans="1:7" hidden="1" x14ac:dyDescent="0.3">
      <c r="A43" s="266">
        <v>5.92</v>
      </c>
      <c r="B43" s="271">
        <v>41000</v>
      </c>
      <c r="C43" s="276">
        <v>242720</v>
      </c>
      <c r="D43" s="271">
        <v>0</v>
      </c>
      <c r="E43" s="240">
        <v>0</v>
      </c>
      <c r="F43" s="418">
        <f t="shared" si="0"/>
        <v>41000</v>
      </c>
      <c r="G43" s="419">
        <f t="shared" si="1"/>
        <v>-242720</v>
      </c>
    </row>
    <row r="44" spans="1:7" hidden="1" x14ac:dyDescent="0.3">
      <c r="A44" s="266">
        <v>5.93</v>
      </c>
      <c r="B44" s="271">
        <v>254000</v>
      </c>
      <c r="C44" s="276">
        <v>1506220</v>
      </c>
      <c r="D44" s="271">
        <v>0</v>
      </c>
      <c r="E44" s="240">
        <v>0</v>
      </c>
      <c r="F44" s="418">
        <f t="shared" si="0"/>
        <v>254000</v>
      </c>
      <c r="G44" s="419">
        <f t="shared" si="1"/>
        <v>-1506220</v>
      </c>
    </row>
    <row r="45" spans="1:7" hidden="1" x14ac:dyDescent="0.3">
      <c r="A45" s="266">
        <v>5.94</v>
      </c>
      <c r="B45" s="271">
        <v>340000</v>
      </c>
      <c r="C45" s="276">
        <v>2019600</v>
      </c>
      <c r="D45" s="271">
        <v>0</v>
      </c>
      <c r="E45" s="240">
        <v>0</v>
      </c>
      <c r="F45" s="418">
        <f t="shared" si="0"/>
        <v>340000</v>
      </c>
      <c r="G45" s="419">
        <f t="shared" si="1"/>
        <v>-2019600</v>
      </c>
    </row>
    <row r="46" spans="1:7" hidden="1" x14ac:dyDescent="0.3">
      <c r="A46" s="266">
        <v>5.95</v>
      </c>
      <c r="B46" s="271">
        <v>580000</v>
      </c>
      <c r="C46" s="276">
        <v>3451000</v>
      </c>
      <c r="D46" s="271">
        <v>0</v>
      </c>
      <c r="E46" s="240">
        <v>0</v>
      </c>
      <c r="F46" s="418">
        <f t="shared" si="0"/>
        <v>580000</v>
      </c>
      <c r="G46" s="419">
        <f t="shared" si="1"/>
        <v>-3451000</v>
      </c>
    </row>
    <row r="47" spans="1:7" hidden="1" x14ac:dyDescent="0.3">
      <c r="A47" s="266">
        <v>5.96</v>
      </c>
      <c r="B47" s="271">
        <v>350000</v>
      </c>
      <c r="C47" s="276">
        <v>2086000</v>
      </c>
      <c r="D47" s="271">
        <v>0</v>
      </c>
      <c r="E47" s="240">
        <v>0</v>
      </c>
      <c r="F47" s="418">
        <f t="shared" si="0"/>
        <v>350000</v>
      </c>
      <c r="G47" s="419">
        <f t="shared" si="1"/>
        <v>-2086000</v>
      </c>
    </row>
    <row r="48" spans="1:7" hidden="1" x14ac:dyDescent="0.3">
      <c r="A48" s="266">
        <v>5.98</v>
      </c>
      <c r="B48" s="271">
        <v>110000</v>
      </c>
      <c r="C48" s="276">
        <v>657800</v>
      </c>
      <c r="D48" s="271">
        <v>0</v>
      </c>
      <c r="E48" s="240">
        <v>0</v>
      </c>
      <c r="F48" s="418">
        <f t="shared" si="0"/>
        <v>110000</v>
      </c>
      <c r="G48" s="419">
        <f t="shared" si="1"/>
        <v>-657800</v>
      </c>
    </row>
    <row r="49" spans="1:7" hidden="1" x14ac:dyDescent="0.3">
      <c r="A49" s="266">
        <v>6</v>
      </c>
      <c r="B49" s="271">
        <v>213000</v>
      </c>
      <c r="C49" s="276">
        <v>1278000</v>
      </c>
      <c r="D49" s="271">
        <v>0</v>
      </c>
      <c r="E49" s="240">
        <v>0</v>
      </c>
      <c r="F49" s="418">
        <f t="shared" si="0"/>
        <v>213000</v>
      </c>
      <c r="G49" s="419">
        <f t="shared" si="1"/>
        <v>-1278000</v>
      </c>
    </row>
    <row r="50" spans="1:7" hidden="1" x14ac:dyDescent="0.3">
      <c r="A50" s="266">
        <v>6.01</v>
      </c>
      <c r="B50" s="271">
        <v>181000</v>
      </c>
      <c r="C50" s="276">
        <v>1087810</v>
      </c>
      <c r="D50" s="271">
        <v>0</v>
      </c>
      <c r="E50" s="240">
        <v>0</v>
      </c>
      <c r="F50" s="418">
        <f t="shared" si="0"/>
        <v>181000</v>
      </c>
      <c r="G50" s="419">
        <f t="shared" si="1"/>
        <v>-1087810</v>
      </c>
    </row>
    <row r="51" spans="1:7" hidden="1" x14ac:dyDescent="0.3">
      <c r="A51" s="266">
        <v>6.02</v>
      </c>
      <c r="B51" s="271">
        <v>96000</v>
      </c>
      <c r="C51" s="276">
        <v>577920</v>
      </c>
      <c r="D51" s="271">
        <v>0</v>
      </c>
      <c r="E51" s="240">
        <v>0</v>
      </c>
      <c r="F51" s="418">
        <f t="shared" si="0"/>
        <v>96000</v>
      </c>
      <c r="G51" s="419">
        <f t="shared" si="1"/>
        <v>-577920</v>
      </c>
    </row>
    <row r="52" spans="1:7" hidden="1" x14ac:dyDescent="0.3">
      <c r="A52" s="266">
        <v>6.03</v>
      </c>
      <c r="B52" s="271">
        <v>337000</v>
      </c>
      <c r="C52" s="276">
        <v>2032110</v>
      </c>
      <c r="D52" s="271">
        <v>0</v>
      </c>
      <c r="E52" s="240">
        <v>0</v>
      </c>
      <c r="F52" s="418">
        <f t="shared" si="0"/>
        <v>337000</v>
      </c>
      <c r="G52" s="419">
        <f t="shared" si="1"/>
        <v>-2032110</v>
      </c>
    </row>
    <row r="53" spans="1:7" hidden="1" x14ac:dyDescent="0.3">
      <c r="A53" s="266">
        <v>6.05</v>
      </c>
      <c r="B53" s="271">
        <v>237000</v>
      </c>
      <c r="C53" s="276">
        <v>1433850</v>
      </c>
      <c r="D53" s="271">
        <v>0</v>
      </c>
      <c r="E53" s="240">
        <v>0</v>
      </c>
      <c r="F53" s="418">
        <f t="shared" si="0"/>
        <v>237000</v>
      </c>
      <c r="G53" s="419">
        <f t="shared" si="1"/>
        <v>-1433850</v>
      </c>
    </row>
    <row r="54" spans="1:7" hidden="1" x14ac:dyDescent="0.3">
      <c r="A54" s="266">
        <v>6.06</v>
      </c>
      <c r="B54" s="271">
        <v>300000</v>
      </c>
      <c r="C54" s="276">
        <v>1818000</v>
      </c>
      <c r="D54" s="271">
        <v>0</v>
      </c>
      <c r="E54" s="240">
        <v>0</v>
      </c>
      <c r="F54" s="418">
        <f t="shared" si="0"/>
        <v>300000</v>
      </c>
      <c r="G54" s="419">
        <f t="shared" si="1"/>
        <v>-1818000</v>
      </c>
    </row>
    <row r="55" spans="1:7" hidden="1" x14ac:dyDescent="0.3">
      <c r="A55" s="266">
        <v>6.07</v>
      </c>
      <c r="B55" s="271">
        <v>915000</v>
      </c>
      <c r="C55" s="276">
        <v>5554050</v>
      </c>
      <c r="D55" s="271">
        <v>0</v>
      </c>
      <c r="E55" s="240">
        <v>0</v>
      </c>
      <c r="F55" s="418">
        <f t="shared" si="0"/>
        <v>915000</v>
      </c>
      <c r="G55" s="419">
        <f t="shared" si="1"/>
        <v>-5554050</v>
      </c>
    </row>
    <row r="56" spans="1:7" hidden="1" x14ac:dyDescent="0.3">
      <c r="A56" s="266">
        <v>6.08</v>
      </c>
      <c r="B56" s="271">
        <v>2200000</v>
      </c>
      <c r="C56" s="276">
        <v>13376000</v>
      </c>
      <c r="D56" s="271">
        <v>0</v>
      </c>
      <c r="E56" s="240">
        <v>0</v>
      </c>
      <c r="F56" s="418">
        <f t="shared" si="0"/>
        <v>2200000</v>
      </c>
      <c r="G56" s="419">
        <f t="shared" si="1"/>
        <v>-13376000</v>
      </c>
    </row>
    <row r="57" spans="1:7" hidden="1" x14ac:dyDescent="0.3">
      <c r="A57" s="266">
        <v>6.09</v>
      </c>
      <c r="B57" s="271">
        <v>1146000</v>
      </c>
      <c r="C57" s="276">
        <v>6979140</v>
      </c>
      <c r="D57" s="271">
        <v>0</v>
      </c>
      <c r="E57" s="240">
        <v>0</v>
      </c>
      <c r="F57" s="418">
        <f t="shared" si="0"/>
        <v>1146000</v>
      </c>
      <c r="G57" s="419">
        <f t="shared" si="1"/>
        <v>-6979140</v>
      </c>
    </row>
    <row r="58" spans="1:7" hidden="1" x14ac:dyDescent="0.3">
      <c r="A58" s="266">
        <v>6.1</v>
      </c>
      <c r="B58" s="271">
        <v>793000</v>
      </c>
      <c r="C58" s="276">
        <v>4837300</v>
      </c>
      <c r="D58" s="271">
        <v>0</v>
      </c>
      <c r="E58" s="240">
        <v>0</v>
      </c>
      <c r="F58" s="418">
        <f t="shared" si="0"/>
        <v>793000</v>
      </c>
      <c r="G58" s="419">
        <f t="shared" si="1"/>
        <v>-4837300</v>
      </c>
    </row>
    <row r="59" spans="1:7" hidden="1" x14ac:dyDescent="0.3">
      <c r="A59" s="266">
        <v>6.11</v>
      </c>
      <c r="B59" s="271">
        <v>1100000</v>
      </c>
      <c r="C59" s="276">
        <v>6721000</v>
      </c>
      <c r="D59" s="271">
        <v>0</v>
      </c>
      <c r="E59" s="240">
        <v>0</v>
      </c>
      <c r="F59" s="418">
        <f t="shared" si="0"/>
        <v>1100000</v>
      </c>
      <c r="G59" s="419">
        <f t="shared" si="1"/>
        <v>-6721000</v>
      </c>
    </row>
    <row r="60" spans="1:7" hidden="1" x14ac:dyDescent="0.3">
      <c r="A60" s="266">
        <v>6.12</v>
      </c>
      <c r="B60" s="271">
        <v>410000</v>
      </c>
      <c r="C60" s="276">
        <v>2509200</v>
      </c>
      <c r="D60" s="271">
        <v>0</v>
      </c>
      <c r="E60" s="240">
        <v>0</v>
      </c>
      <c r="F60" s="418">
        <f t="shared" si="0"/>
        <v>410000</v>
      </c>
      <c r="G60" s="419">
        <f t="shared" si="1"/>
        <v>-2509200</v>
      </c>
    </row>
    <row r="61" spans="1:7" hidden="1" x14ac:dyDescent="0.3">
      <c r="A61" s="266">
        <v>6.13</v>
      </c>
      <c r="B61" s="271">
        <v>510000</v>
      </c>
      <c r="C61" s="276">
        <v>3126300</v>
      </c>
      <c r="D61" s="271">
        <v>0</v>
      </c>
      <c r="E61" s="240">
        <v>0</v>
      </c>
      <c r="F61" s="418">
        <f t="shared" si="0"/>
        <v>510000</v>
      </c>
      <c r="G61" s="419">
        <f t="shared" si="1"/>
        <v>-3126300</v>
      </c>
    </row>
    <row r="62" spans="1:7" hidden="1" x14ac:dyDescent="0.3">
      <c r="A62" s="266">
        <v>6.14</v>
      </c>
      <c r="B62" s="271">
        <v>100000</v>
      </c>
      <c r="C62" s="276">
        <v>614000</v>
      </c>
      <c r="D62" s="271">
        <v>0</v>
      </c>
      <c r="E62" s="240">
        <v>0</v>
      </c>
      <c r="F62" s="418">
        <f t="shared" si="0"/>
        <v>100000</v>
      </c>
      <c r="G62" s="419">
        <f t="shared" si="1"/>
        <v>-614000</v>
      </c>
    </row>
    <row r="63" spans="1:7" ht="16.8" hidden="1" thickBot="1" x14ac:dyDescent="0.35">
      <c r="A63" s="267">
        <v>6.15</v>
      </c>
      <c r="B63" s="272">
        <v>50000</v>
      </c>
      <c r="C63" s="277">
        <v>307500</v>
      </c>
      <c r="D63" s="272">
        <v>0</v>
      </c>
      <c r="E63" s="254">
        <v>0</v>
      </c>
      <c r="F63" s="420">
        <f t="shared" si="0"/>
        <v>50000</v>
      </c>
      <c r="G63" s="421">
        <f t="shared" si="1"/>
        <v>-307500</v>
      </c>
    </row>
    <row r="64" spans="1:7" ht="16.8" hidden="1" thickBot="1" x14ac:dyDescent="0.35">
      <c r="A64" s="264">
        <v>42621</v>
      </c>
      <c r="B64" s="269">
        <v>4007000</v>
      </c>
      <c r="C64" s="274">
        <v>24521380</v>
      </c>
      <c r="D64" s="269">
        <v>5377000</v>
      </c>
      <c r="E64" s="195">
        <v>32745980</v>
      </c>
      <c r="F64" s="422">
        <f t="shared" si="0"/>
        <v>-1370000</v>
      </c>
      <c r="G64" s="423">
        <f t="shared" si="1"/>
        <v>8224600</v>
      </c>
    </row>
    <row r="65" spans="1:7" hidden="1" x14ac:dyDescent="0.3">
      <c r="A65" s="265">
        <v>6.07</v>
      </c>
      <c r="B65" s="270">
        <v>200000</v>
      </c>
      <c r="C65" s="275">
        <v>1214000</v>
      </c>
      <c r="D65" s="270">
        <v>300000</v>
      </c>
      <c r="E65" s="242">
        <v>1821000</v>
      </c>
      <c r="F65" s="416">
        <f t="shared" si="0"/>
        <v>-100000</v>
      </c>
      <c r="G65" s="417">
        <f t="shared" si="1"/>
        <v>607000</v>
      </c>
    </row>
    <row r="66" spans="1:7" hidden="1" x14ac:dyDescent="0.3">
      <c r="A66" s="266">
        <v>6.08</v>
      </c>
      <c r="B66" s="271">
        <v>295000</v>
      </c>
      <c r="C66" s="276">
        <v>1793600</v>
      </c>
      <c r="D66" s="271">
        <v>1067000</v>
      </c>
      <c r="E66" s="240">
        <v>6487360</v>
      </c>
      <c r="F66" s="418">
        <f t="shared" si="0"/>
        <v>-772000</v>
      </c>
      <c r="G66" s="419">
        <f t="shared" si="1"/>
        <v>4693760</v>
      </c>
    </row>
    <row r="67" spans="1:7" hidden="1" x14ac:dyDescent="0.3">
      <c r="A67" s="266">
        <v>6.09</v>
      </c>
      <c r="B67" s="271">
        <v>211000</v>
      </c>
      <c r="C67" s="276">
        <v>1284990</v>
      </c>
      <c r="D67" s="271">
        <v>2604000</v>
      </c>
      <c r="E67" s="240">
        <v>15858360</v>
      </c>
      <c r="F67" s="418">
        <f t="shared" si="0"/>
        <v>-2393000</v>
      </c>
      <c r="G67" s="419">
        <f t="shared" si="1"/>
        <v>14573370</v>
      </c>
    </row>
    <row r="68" spans="1:7" hidden="1" x14ac:dyDescent="0.3">
      <c r="A68" s="266">
        <v>6.1</v>
      </c>
      <c r="B68" s="271">
        <v>301000</v>
      </c>
      <c r="C68" s="276">
        <v>1836100</v>
      </c>
      <c r="D68" s="271">
        <v>1232000</v>
      </c>
      <c r="E68" s="240">
        <v>7515200</v>
      </c>
      <c r="F68" s="418">
        <f t="shared" si="0"/>
        <v>-931000</v>
      </c>
      <c r="G68" s="419">
        <f t="shared" si="1"/>
        <v>5679100</v>
      </c>
    </row>
    <row r="69" spans="1:7" hidden="1" x14ac:dyDescent="0.3">
      <c r="A69" s="266">
        <v>6.11</v>
      </c>
      <c r="B69" s="271">
        <v>631000</v>
      </c>
      <c r="C69" s="276">
        <v>3855410</v>
      </c>
      <c r="D69" s="271">
        <v>105000</v>
      </c>
      <c r="E69" s="240">
        <v>641550</v>
      </c>
      <c r="F69" s="418">
        <f t="shared" ref="F69:F132" si="2">B69-D69</f>
        <v>526000</v>
      </c>
      <c r="G69" s="419">
        <f t="shared" ref="G69:G132" si="3">E69-C69</f>
        <v>-3213860</v>
      </c>
    </row>
    <row r="70" spans="1:7" hidden="1" x14ac:dyDescent="0.3">
      <c r="A70" s="266">
        <v>6.12</v>
      </c>
      <c r="B70" s="271">
        <v>369000</v>
      </c>
      <c r="C70" s="276">
        <v>2258280</v>
      </c>
      <c r="D70" s="271">
        <v>46000</v>
      </c>
      <c r="E70" s="240">
        <v>281520</v>
      </c>
      <c r="F70" s="418">
        <f t="shared" si="2"/>
        <v>323000</v>
      </c>
      <c r="G70" s="419">
        <f t="shared" si="3"/>
        <v>-1976760</v>
      </c>
    </row>
    <row r="71" spans="1:7" hidden="1" x14ac:dyDescent="0.3">
      <c r="A71" s="266">
        <v>6.13</v>
      </c>
      <c r="B71" s="271">
        <v>900000</v>
      </c>
      <c r="C71" s="276">
        <v>5517000</v>
      </c>
      <c r="D71" s="271">
        <v>23000</v>
      </c>
      <c r="E71" s="240">
        <v>140990</v>
      </c>
      <c r="F71" s="418">
        <f t="shared" si="2"/>
        <v>877000</v>
      </c>
      <c r="G71" s="419">
        <f t="shared" si="3"/>
        <v>-5376010</v>
      </c>
    </row>
    <row r="72" spans="1:7" hidden="1" x14ac:dyDescent="0.3">
      <c r="A72" s="266">
        <v>6.14</v>
      </c>
      <c r="B72" s="271">
        <v>300000</v>
      </c>
      <c r="C72" s="276">
        <v>1842000</v>
      </c>
      <c r="D72" s="271">
        <v>0</v>
      </c>
      <c r="E72" s="240">
        <v>0</v>
      </c>
      <c r="F72" s="418">
        <f t="shared" si="2"/>
        <v>300000</v>
      </c>
      <c r="G72" s="419">
        <f t="shared" si="3"/>
        <v>-1842000</v>
      </c>
    </row>
    <row r="73" spans="1:7" ht="16.8" hidden="1" thickBot="1" x14ac:dyDescent="0.35">
      <c r="A73" s="267">
        <v>6.15</v>
      </c>
      <c r="B73" s="272">
        <v>800000</v>
      </c>
      <c r="C73" s="277">
        <v>4920000</v>
      </c>
      <c r="D73" s="272">
        <v>0</v>
      </c>
      <c r="E73" s="254">
        <v>0</v>
      </c>
      <c r="F73" s="420">
        <f t="shared" si="2"/>
        <v>800000</v>
      </c>
      <c r="G73" s="421">
        <f t="shared" si="3"/>
        <v>-4920000</v>
      </c>
    </row>
    <row r="74" spans="1:7" ht="16.8" hidden="1" thickBot="1" x14ac:dyDescent="0.35">
      <c r="A74" s="264">
        <v>42622</v>
      </c>
      <c r="B74" s="269">
        <v>7150000</v>
      </c>
      <c r="C74" s="274">
        <v>43367370</v>
      </c>
      <c r="D74" s="269">
        <v>6008000</v>
      </c>
      <c r="E74" s="195">
        <v>36415860</v>
      </c>
      <c r="F74" s="422">
        <f t="shared" si="2"/>
        <v>1142000</v>
      </c>
      <c r="G74" s="423">
        <f t="shared" si="3"/>
        <v>-6951510</v>
      </c>
    </row>
    <row r="75" spans="1:7" hidden="1" x14ac:dyDescent="0.3">
      <c r="A75" s="265">
        <v>6.03</v>
      </c>
      <c r="B75" s="270">
        <v>750000</v>
      </c>
      <c r="C75" s="275">
        <v>4522500</v>
      </c>
      <c r="D75" s="270">
        <v>700000</v>
      </c>
      <c r="E75" s="242">
        <v>4221000</v>
      </c>
      <c r="F75" s="416">
        <f t="shared" si="2"/>
        <v>50000</v>
      </c>
      <c r="G75" s="417">
        <f t="shared" si="3"/>
        <v>-301500</v>
      </c>
    </row>
    <row r="76" spans="1:7" hidden="1" x14ac:dyDescent="0.3">
      <c r="A76" s="266">
        <v>6.04</v>
      </c>
      <c r="B76" s="271">
        <v>689000</v>
      </c>
      <c r="C76" s="276">
        <v>4161560</v>
      </c>
      <c r="D76" s="271">
        <v>697000</v>
      </c>
      <c r="E76" s="240">
        <v>4209880</v>
      </c>
      <c r="F76" s="418">
        <f t="shared" si="2"/>
        <v>-8000</v>
      </c>
      <c r="G76" s="419">
        <f t="shared" si="3"/>
        <v>48320</v>
      </c>
    </row>
    <row r="77" spans="1:7" hidden="1" x14ac:dyDescent="0.3">
      <c r="A77" s="266">
        <v>6.05</v>
      </c>
      <c r="B77" s="271">
        <v>1977000</v>
      </c>
      <c r="C77" s="276">
        <v>11960850</v>
      </c>
      <c r="D77" s="271">
        <v>1858000</v>
      </c>
      <c r="E77" s="240">
        <v>11240900</v>
      </c>
      <c r="F77" s="418">
        <f t="shared" si="2"/>
        <v>119000</v>
      </c>
      <c r="G77" s="419">
        <f t="shared" si="3"/>
        <v>-719950</v>
      </c>
    </row>
    <row r="78" spans="1:7" hidden="1" x14ac:dyDescent="0.3">
      <c r="A78" s="266">
        <v>6.06</v>
      </c>
      <c r="B78" s="271">
        <v>1152000</v>
      </c>
      <c r="C78" s="276">
        <v>6981120</v>
      </c>
      <c r="D78" s="271">
        <v>1070000</v>
      </c>
      <c r="E78" s="240">
        <v>6484200</v>
      </c>
      <c r="F78" s="418">
        <f t="shared" si="2"/>
        <v>82000</v>
      </c>
      <c r="G78" s="419">
        <f t="shared" si="3"/>
        <v>-496920</v>
      </c>
    </row>
    <row r="79" spans="1:7" hidden="1" x14ac:dyDescent="0.3">
      <c r="A79" s="266">
        <v>6.07</v>
      </c>
      <c r="B79" s="271">
        <v>600000</v>
      </c>
      <c r="C79" s="276">
        <v>3642000</v>
      </c>
      <c r="D79" s="271">
        <v>484000</v>
      </c>
      <c r="E79" s="240">
        <v>2937880</v>
      </c>
      <c r="F79" s="418">
        <f t="shared" si="2"/>
        <v>116000</v>
      </c>
      <c r="G79" s="419">
        <f t="shared" si="3"/>
        <v>-704120</v>
      </c>
    </row>
    <row r="80" spans="1:7" hidden="1" x14ac:dyDescent="0.3">
      <c r="A80" s="266">
        <v>6.08</v>
      </c>
      <c r="B80" s="271">
        <v>522000</v>
      </c>
      <c r="C80" s="276">
        <v>3173760</v>
      </c>
      <c r="D80" s="271">
        <v>299000</v>
      </c>
      <c r="E80" s="240">
        <v>1817920</v>
      </c>
      <c r="F80" s="418">
        <f t="shared" si="2"/>
        <v>223000</v>
      </c>
      <c r="G80" s="419">
        <f t="shared" si="3"/>
        <v>-1355840</v>
      </c>
    </row>
    <row r="81" spans="1:7" hidden="1" x14ac:dyDescent="0.3">
      <c r="A81" s="266">
        <v>6.09</v>
      </c>
      <c r="B81" s="271">
        <v>47000</v>
      </c>
      <c r="C81" s="276">
        <v>286230</v>
      </c>
      <c r="D81" s="271">
        <v>0</v>
      </c>
      <c r="E81" s="240">
        <v>0</v>
      </c>
      <c r="F81" s="418">
        <f t="shared" si="2"/>
        <v>47000</v>
      </c>
      <c r="G81" s="419">
        <f t="shared" si="3"/>
        <v>-286230</v>
      </c>
    </row>
    <row r="82" spans="1:7" hidden="1" x14ac:dyDescent="0.3">
      <c r="A82" s="266">
        <v>6.1</v>
      </c>
      <c r="B82" s="271">
        <v>189000</v>
      </c>
      <c r="C82" s="276">
        <v>1152900</v>
      </c>
      <c r="D82" s="271">
        <v>0</v>
      </c>
      <c r="E82" s="240">
        <v>0</v>
      </c>
      <c r="F82" s="418">
        <f t="shared" si="2"/>
        <v>189000</v>
      </c>
      <c r="G82" s="419">
        <f t="shared" si="3"/>
        <v>-1152900</v>
      </c>
    </row>
    <row r="83" spans="1:7" hidden="1" x14ac:dyDescent="0.3">
      <c r="A83" s="266">
        <v>6.11</v>
      </c>
      <c r="B83" s="271">
        <v>519000</v>
      </c>
      <c r="C83" s="276">
        <v>3171090</v>
      </c>
      <c r="D83" s="271">
        <v>392000</v>
      </c>
      <c r="E83" s="240">
        <v>2395120</v>
      </c>
      <c r="F83" s="418">
        <f t="shared" si="2"/>
        <v>127000</v>
      </c>
      <c r="G83" s="419">
        <f t="shared" si="3"/>
        <v>-775970</v>
      </c>
    </row>
    <row r="84" spans="1:7" hidden="1" x14ac:dyDescent="0.3">
      <c r="A84" s="266">
        <v>6.12</v>
      </c>
      <c r="B84" s="271">
        <v>629000</v>
      </c>
      <c r="C84" s="276">
        <v>3849480</v>
      </c>
      <c r="D84" s="271">
        <v>508000</v>
      </c>
      <c r="E84" s="240">
        <v>3108960</v>
      </c>
      <c r="F84" s="418">
        <f t="shared" si="2"/>
        <v>121000</v>
      </c>
      <c r="G84" s="419">
        <f t="shared" si="3"/>
        <v>-740520</v>
      </c>
    </row>
    <row r="85" spans="1:7" ht="16.8" hidden="1" thickBot="1" x14ac:dyDescent="0.35">
      <c r="A85" s="267">
        <v>6.13</v>
      </c>
      <c r="B85" s="272">
        <v>76000</v>
      </c>
      <c r="C85" s="277">
        <v>465880</v>
      </c>
      <c r="D85" s="272">
        <v>0</v>
      </c>
      <c r="E85" s="254">
        <v>0</v>
      </c>
      <c r="F85" s="420">
        <f t="shared" si="2"/>
        <v>76000</v>
      </c>
      <c r="G85" s="421">
        <f t="shared" si="3"/>
        <v>-465880</v>
      </c>
    </row>
    <row r="86" spans="1:7" ht="16.8" hidden="1" thickBot="1" x14ac:dyDescent="0.35">
      <c r="A86" s="264">
        <v>42623</v>
      </c>
      <c r="B86" s="269">
        <v>0</v>
      </c>
      <c r="C86" s="274">
        <v>0</v>
      </c>
      <c r="D86" s="269">
        <v>6173000</v>
      </c>
      <c r="E86" s="195">
        <v>37880770</v>
      </c>
      <c r="F86" s="422">
        <f t="shared" si="2"/>
        <v>-6173000</v>
      </c>
      <c r="G86" s="423">
        <f t="shared" si="3"/>
        <v>37880770</v>
      </c>
    </row>
    <row r="87" spans="1:7" hidden="1" x14ac:dyDescent="0.3">
      <c r="A87" s="265">
        <v>6.12</v>
      </c>
      <c r="B87" s="270">
        <v>0</v>
      </c>
      <c r="C87" s="275">
        <v>0</v>
      </c>
      <c r="D87" s="270">
        <v>500000</v>
      </c>
      <c r="E87" s="242">
        <v>3060000</v>
      </c>
      <c r="F87" s="416">
        <f t="shared" si="2"/>
        <v>-500000</v>
      </c>
      <c r="G87" s="417">
        <f t="shared" si="3"/>
        <v>3060000</v>
      </c>
    </row>
    <row r="88" spans="1:7" hidden="1" x14ac:dyDescent="0.3">
      <c r="A88" s="266">
        <v>6.13</v>
      </c>
      <c r="B88" s="271">
        <v>0</v>
      </c>
      <c r="C88" s="276">
        <v>0</v>
      </c>
      <c r="D88" s="271">
        <v>1500000</v>
      </c>
      <c r="E88" s="240">
        <v>9195000</v>
      </c>
      <c r="F88" s="418">
        <f t="shared" si="2"/>
        <v>-1500000</v>
      </c>
      <c r="G88" s="419">
        <f t="shared" si="3"/>
        <v>9195000</v>
      </c>
    </row>
    <row r="89" spans="1:7" hidden="1" x14ac:dyDescent="0.3">
      <c r="A89" s="266">
        <v>6.14</v>
      </c>
      <c r="B89" s="271">
        <v>0</v>
      </c>
      <c r="C89" s="276">
        <v>0</v>
      </c>
      <c r="D89" s="271">
        <v>3818000</v>
      </c>
      <c r="E89" s="240">
        <v>23442520</v>
      </c>
      <c r="F89" s="418">
        <f t="shared" si="2"/>
        <v>-3818000</v>
      </c>
      <c r="G89" s="419">
        <f t="shared" si="3"/>
        <v>23442520</v>
      </c>
    </row>
    <row r="90" spans="1:7" ht="16.8" hidden="1" thickBot="1" x14ac:dyDescent="0.35">
      <c r="A90" s="267">
        <v>6.15</v>
      </c>
      <c r="B90" s="272">
        <v>0</v>
      </c>
      <c r="C90" s="277">
        <v>0</v>
      </c>
      <c r="D90" s="272">
        <v>355000</v>
      </c>
      <c r="E90" s="254">
        <v>2183250</v>
      </c>
      <c r="F90" s="420">
        <f t="shared" si="2"/>
        <v>-355000</v>
      </c>
      <c r="G90" s="421">
        <f t="shared" si="3"/>
        <v>2183250</v>
      </c>
    </row>
    <row r="91" spans="1:7" ht="16.8" hidden="1" thickBot="1" x14ac:dyDescent="0.35">
      <c r="A91" s="264">
        <v>42625</v>
      </c>
      <c r="B91" s="269">
        <v>6163000</v>
      </c>
      <c r="C91" s="274">
        <v>40027720</v>
      </c>
      <c r="D91" s="269">
        <v>0</v>
      </c>
      <c r="E91" s="195">
        <v>0</v>
      </c>
      <c r="F91" s="422">
        <f t="shared" si="2"/>
        <v>6163000</v>
      </c>
      <c r="G91" s="423">
        <f t="shared" si="3"/>
        <v>-40027720</v>
      </c>
    </row>
    <row r="92" spans="1:7" hidden="1" x14ac:dyDescent="0.3">
      <c r="A92" s="265">
        <v>6.39</v>
      </c>
      <c r="B92" s="270">
        <v>54000</v>
      </c>
      <c r="C92" s="275">
        <v>345060</v>
      </c>
      <c r="D92" s="270">
        <v>0</v>
      </c>
      <c r="E92" s="242">
        <v>0</v>
      </c>
      <c r="F92" s="416">
        <f t="shared" si="2"/>
        <v>54000</v>
      </c>
      <c r="G92" s="417">
        <f t="shared" si="3"/>
        <v>-345060</v>
      </c>
    </row>
    <row r="93" spans="1:7" hidden="1" x14ac:dyDescent="0.3">
      <c r="A93" s="266">
        <v>6.4</v>
      </c>
      <c r="B93" s="271">
        <v>205000</v>
      </c>
      <c r="C93" s="276">
        <v>1312000</v>
      </c>
      <c r="D93" s="271">
        <v>0</v>
      </c>
      <c r="E93" s="240">
        <v>0</v>
      </c>
      <c r="F93" s="418">
        <f t="shared" si="2"/>
        <v>205000</v>
      </c>
      <c r="G93" s="419">
        <f t="shared" si="3"/>
        <v>-1312000</v>
      </c>
    </row>
    <row r="94" spans="1:7" hidden="1" x14ac:dyDescent="0.3">
      <c r="A94" s="266">
        <v>6.41</v>
      </c>
      <c r="B94" s="271">
        <v>276000</v>
      </c>
      <c r="C94" s="276">
        <v>1769160</v>
      </c>
      <c r="D94" s="271">
        <v>0</v>
      </c>
      <c r="E94" s="240">
        <v>0</v>
      </c>
      <c r="F94" s="418">
        <f t="shared" si="2"/>
        <v>276000</v>
      </c>
      <c r="G94" s="419">
        <f t="shared" si="3"/>
        <v>-1769160</v>
      </c>
    </row>
    <row r="95" spans="1:7" hidden="1" x14ac:dyDescent="0.3">
      <c r="A95" s="266">
        <v>6.42</v>
      </c>
      <c r="B95" s="271">
        <v>197000</v>
      </c>
      <c r="C95" s="276">
        <v>1264740</v>
      </c>
      <c r="D95" s="271">
        <v>0</v>
      </c>
      <c r="E95" s="240">
        <v>0</v>
      </c>
      <c r="F95" s="418">
        <f t="shared" si="2"/>
        <v>197000</v>
      </c>
      <c r="G95" s="419">
        <f t="shared" si="3"/>
        <v>-1264740</v>
      </c>
    </row>
    <row r="96" spans="1:7" hidden="1" x14ac:dyDescent="0.3">
      <c r="A96" s="266">
        <v>6.43</v>
      </c>
      <c r="B96" s="271">
        <v>90000</v>
      </c>
      <c r="C96" s="276">
        <v>578700</v>
      </c>
      <c r="D96" s="271">
        <v>0</v>
      </c>
      <c r="E96" s="240">
        <v>0</v>
      </c>
      <c r="F96" s="418">
        <f t="shared" si="2"/>
        <v>90000</v>
      </c>
      <c r="G96" s="419">
        <f t="shared" si="3"/>
        <v>-578700</v>
      </c>
    </row>
    <row r="97" spans="1:7" hidden="1" x14ac:dyDescent="0.3">
      <c r="A97" s="266">
        <v>6.44</v>
      </c>
      <c r="B97" s="271">
        <v>70000</v>
      </c>
      <c r="C97" s="276">
        <v>450800</v>
      </c>
      <c r="D97" s="271">
        <v>0</v>
      </c>
      <c r="E97" s="240">
        <v>0</v>
      </c>
      <c r="F97" s="418">
        <f t="shared" si="2"/>
        <v>70000</v>
      </c>
      <c r="G97" s="419">
        <f t="shared" si="3"/>
        <v>-450800</v>
      </c>
    </row>
    <row r="98" spans="1:7" hidden="1" x14ac:dyDescent="0.3">
      <c r="A98" s="266">
        <v>6.45</v>
      </c>
      <c r="B98" s="271">
        <v>206000</v>
      </c>
      <c r="C98" s="276">
        <v>1328700</v>
      </c>
      <c r="D98" s="271">
        <v>0</v>
      </c>
      <c r="E98" s="240">
        <v>0</v>
      </c>
      <c r="F98" s="418">
        <f t="shared" si="2"/>
        <v>206000</v>
      </c>
      <c r="G98" s="419">
        <f t="shared" si="3"/>
        <v>-1328700</v>
      </c>
    </row>
    <row r="99" spans="1:7" hidden="1" x14ac:dyDescent="0.3">
      <c r="A99" s="266">
        <v>6.46</v>
      </c>
      <c r="B99" s="271">
        <v>477000</v>
      </c>
      <c r="C99" s="276">
        <v>3081420</v>
      </c>
      <c r="D99" s="271">
        <v>0</v>
      </c>
      <c r="E99" s="240">
        <v>0</v>
      </c>
      <c r="F99" s="418">
        <f t="shared" si="2"/>
        <v>477000</v>
      </c>
      <c r="G99" s="419">
        <f t="shared" si="3"/>
        <v>-3081420</v>
      </c>
    </row>
    <row r="100" spans="1:7" hidden="1" x14ac:dyDescent="0.3">
      <c r="A100" s="266">
        <v>6.47</v>
      </c>
      <c r="B100" s="271">
        <v>410000</v>
      </c>
      <c r="C100" s="276">
        <v>2652700</v>
      </c>
      <c r="D100" s="271">
        <v>0</v>
      </c>
      <c r="E100" s="240">
        <v>0</v>
      </c>
      <c r="F100" s="418">
        <f t="shared" si="2"/>
        <v>410000</v>
      </c>
      <c r="G100" s="419">
        <f t="shared" si="3"/>
        <v>-2652700</v>
      </c>
    </row>
    <row r="101" spans="1:7" hidden="1" x14ac:dyDescent="0.3">
      <c r="A101" s="266">
        <v>6.48</v>
      </c>
      <c r="B101" s="271">
        <v>270000</v>
      </c>
      <c r="C101" s="276">
        <v>1749600</v>
      </c>
      <c r="D101" s="271">
        <v>0</v>
      </c>
      <c r="E101" s="240">
        <v>0</v>
      </c>
      <c r="F101" s="418">
        <f t="shared" si="2"/>
        <v>270000</v>
      </c>
      <c r="G101" s="419">
        <f t="shared" si="3"/>
        <v>-1749600</v>
      </c>
    </row>
    <row r="102" spans="1:7" hidden="1" x14ac:dyDescent="0.3">
      <c r="A102" s="266">
        <v>6.5</v>
      </c>
      <c r="B102" s="271">
        <v>588000</v>
      </c>
      <c r="C102" s="276">
        <v>3822000</v>
      </c>
      <c r="D102" s="271">
        <v>0</v>
      </c>
      <c r="E102" s="240">
        <v>0</v>
      </c>
      <c r="F102" s="418">
        <f t="shared" si="2"/>
        <v>588000</v>
      </c>
      <c r="G102" s="419">
        <f t="shared" si="3"/>
        <v>-3822000</v>
      </c>
    </row>
    <row r="103" spans="1:7" hidden="1" x14ac:dyDescent="0.3">
      <c r="A103" s="266">
        <v>6.51</v>
      </c>
      <c r="B103" s="271">
        <v>830000</v>
      </c>
      <c r="C103" s="276">
        <v>5403300</v>
      </c>
      <c r="D103" s="271">
        <v>0</v>
      </c>
      <c r="E103" s="240">
        <v>0</v>
      </c>
      <c r="F103" s="418">
        <f t="shared" si="2"/>
        <v>830000</v>
      </c>
      <c r="G103" s="419">
        <f t="shared" si="3"/>
        <v>-5403300</v>
      </c>
    </row>
    <row r="104" spans="1:7" hidden="1" x14ac:dyDescent="0.3">
      <c r="A104" s="266">
        <v>6.52</v>
      </c>
      <c r="B104" s="271">
        <v>650000</v>
      </c>
      <c r="C104" s="276">
        <v>4238000</v>
      </c>
      <c r="D104" s="271">
        <v>0</v>
      </c>
      <c r="E104" s="240">
        <v>0</v>
      </c>
      <c r="F104" s="418">
        <f t="shared" si="2"/>
        <v>650000</v>
      </c>
      <c r="G104" s="419">
        <f t="shared" si="3"/>
        <v>-4238000</v>
      </c>
    </row>
    <row r="105" spans="1:7" hidden="1" x14ac:dyDescent="0.3">
      <c r="A105" s="266">
        <v>6.53</v>
      </c>
      <c r="B105" s="271">
        <v>441000</v>
      </c>
      <c r="C105" s="276">
        <v>2879730</v>
      </c>
      <c r="D105" s="271">
        <v>0</v>
      </c>
      <c r="E105" s="240">
        <v>0</v>
      </c>
      <c r="F105" s="418">
        <f t="shared" si="2"/>
        <v>441000</v>
      </c>
      <c r="G105" s="419">
        <f t="shared" si="3"/>
        <v>-2879730</v>
      </c>
    </row>
    <row r="106" spans="1:7" hidden="1" x14ac:dyDescent="0.3">
      <c r="A106" s="266">
        <v>6.54</v>
      </c>
      <c r="B106" s="271">
        <v>1164000</v>
      </c>
      <c r="C106" s="276">
        <v>7612560</v>
      </c>
      <c r="D106" s="271">
        <v>0</v>
      </c>
      <c r="E106" s="240">
        <v>0</v>
      </c>
      <c r="F106" s="418">
        <f t="shared" si="2"/>
        <v>1164000</v>
      </c>
      <c r="G106" s="419">
        <f t="shared" si="3"/>
        <v>-7612560</v>
      </c>
    </row>
    <row r="107" spans="1:7" ht="16.8" hidden="1" thickBot="1" x14ac:dyDescent="0.35">
      <c r="A107" s="267">
        <v>6.55</v>
      </c>
      <c r="B107" s="272">
        <v>235000</v>
      </c>
      <c r="C107" s="277">
        <v>1539250</v>
      </c>
      <c r="D107" s="272">
        <v>0</v>
      </c>
      <c r="E107" s="254">
        <v>0</v>
      </c>
      <c r="F107" s="420">
        <f t="shared" si="2"/>
        <v>235000</v>
      </c>
      <c r="G107" s="421">
        <f t="shared" si="3"/>
        <v>-1539250</v>
      </c>
    </row>
    <row r="108" spans="1:7" ht="16.8" hidden="1" thickBot="1" x14ac:dyDescent="0.35">
      <c r="A108" s="264">
        <v>42626</v>
      </c>
      <c r="B108" s="269">
        <v>4464000</v>
      </c>
      <c r="C108" s="274">
        <v>29602050</v>
      </c>
      <c r="D108" s="269">
        <v>0</v>
      </c>
      <c r="E108" s="195">
        <v>0</v>
      </c>
      <c r="F108" s="422">
        <f t="shared" si="2"/>
        <v>4464000</v>
      </c>
      <c r="G108" s="423">
        <f t="shared" si="3"/>
        <v>-29602050</v>
      </c>
    </row>
    <row r="109" spans="1:7" hidden="1" x14ac:dyDescent="0.3">
      <c r="A109" s="265">
        <v>6.52</v>
      </c>
      <c r="B109" s="270">
        <v>5000</v>
      </c>
      <c r="C109" s="275">
        <v>32600</v>
      </c>
      <c r="D109" s="270">
        <v>0</v>
      </c>
      <c r="E109" s="242">
        <v>0</v>
      </c>
      <c r="F109" s="416">
        <f t="shared" si="2"/>
        <v>5000</v>
      </c>
      <c r="G109" s="417">
        <f t="shared" si="3"/>
        <v>-32600</v>
      </c>
    </row>
    <row r="110" spans="1:7" hidden="1" x14ac:dyDescent="0.3">
      <c r="A110" s="266">
        <v>6.53</v>
      </c>
      <c r="B110" s="271">
        <v>20000</v>
      </c>
      <c r="C110" s="276">
        <v>130600</v>
      </c>
      <c r="D110" s="271">
        <v>0</v>
      </c>
      <c r="E110" s="240">
        <v>0</v>
      </c>
      <c r="F110" s="418">
        <f t="shared" si="2"/>
        <v>20000</v>
      </c>
      <c r="G110" s="419">
        <f t="shared" si="3"/>
        <v>-130600</v>
      </c>
    </row>
    <row r="111" spans="1:7" hidden="1" x14ac:dyDescent="0.3">
      <c r="A111" s="266">
        <v>6.54</v>
      </c>
      <c r="B111" s="271">
        <v>90000</v>
      </c>
      <c r="C111" s="276">
        <v>588600</v>
      </c>
      <c r="D111" s="271">
        <v>0</v>
      </c>
      <c r="E111" s="240">
        <v>0</v>
      </c>
      <c r="F111" s="418">
        <f t="shared" si="2"/>
        <v>90000</v>
      </c>
      <c r="G111" s="419">
        <f t="shared" si="3"/>
        <v>-588600</v>
      </c>
    </row>
    <row r="112" spans="1:7" hidden="1" x14ac:dyDescent="0.3">
      <c r="A112" s="266">
        <v>6.55</v>
      </c>
      <c r="B112" s="271">
        <v>110000</v>
      </c>
      <c r="C112" s="276">
        <v>720500</v>
      </c>
      <c r="D112" s="271">
        <v>0</v>
      </c>
      <c r="E112" s="240">
        <v>0</v>
      </c>
      <c r="F112" s="418">
        <f t="shared" si="2"/>
        <v>110000</v>
      </c>
      <c r="G112" s="419">
        <f t="shared" si="3"/>
        <v>-720500</v>
      </c>
    </row>
    <row r="113" spans="1:7" hidden="1" x14ac:dyDescent="0.3">
      <c r="A113" s="266">
        <v>6.57</v>
      </c>
      <c r="B113" s="271">
        <v>42000</v>
      </c>
      <c r="C113" s="276">
        <v>275940</v>
      </c>
      <c r="D113" s="271">
        <v>0</v>
      </c>
      <c r="E113" s="240">
        <v>0</v>
      </c>
      <c r="F113" s="418">
        <f t="shared" si="2"/>
        <v>42000</v>
      </c>
      <c r="G113" s="419">
        <f t="shared" si="3"/>
        <v>-275940</v>
      </c>
    </row>
    <row r="114" spans="1:7" hidden="1" x14ac:dyDescent="0.3">
      <c r="A114" s="266">
        <v>6.58</v>
      </c>
      <c r="B114" s="271">
        <v>198000</v>
      </c>
      <c r="C114" s="276">
        <v>1302840</v>
      </c>
      <c r="D114" s="271">
        <v>0</v>
      </c>
      <c r="E114" s="240">
        <v>0</v>
      </c>
      <c r="F114" s="418">
        <f t="shared" si="2"/>
        <v>198000</v>
      </c>
      <c r="G114" s="419">
        <f t="shared" si="3"/>
        <v>-1302840</v>
      </c>
    </row>
    <row r="115" spans="1:7" hidden="1" x14ac:dyDescent="0.3">
      <c r="A115" s="266">
        <v>6.59</v>
      </c>
      <c r="B115" s="271">
        <v>433000</v>
      </c>
      <c r="C115" s="276">
        <v>2853470</v>
      </c>
      <c r="D115" s="271">
        <v>0</v>
      </c>
      <c r="E115" s="240">
        <v>0</v>
      </c>
      <c r="F115" s="418">
        <f t="shared" si="2"/>
        <v>433000</v>
      </c>
      <c r="G115" s="419">
        <f t="shared" si="3"/>
        <v>-2853470</v>
      </c>
    </row>
    <row r="116" spans="1:7" hidden="1" x14ac:dyDescent="0.3">
      <c r="A116" s="266">
        <v>6.6</v>
      </c>
      <c r="B116" s="271">
        <v>606000</v>
      </c>
      <c r="C116" s="276">
        <v>3999600</v>
      </c>
      <c r="D116" s="271">
        <v>0</v>
      </c>
      <c r="E116" s="240">
        <v>0</v>
      </c>
      <c r="F116" s="418">
        <f t="shared" si="2"/>
        <v>606000</v>
      </c>
      <c r="G116" s="419">
        <f t="shared" si="3"/>
        <v>-3999600</v>
      </c>
    </row>
    <row r="117" spans="1:7" hidden="1" x14ac:dyDescent="0.3">
      <c r="A117" s="266">
        <v>6.61</v>
      </c>
      <c r="B117" s="271">
        <v>743000</v>
      </c>
      <c r="C117" s="276">
        <v>4911230</v>
      </c>
      <c r="D117" s="271">
        <v>0</v>
      </c>
      <c r="E117" s="240">
        <v>0</v>
      </c>
      <c r="F117" s="418">
        <f t="shared" si="2"/>
        <v>743000</v>
      </c>
      <c r="G117" s="419">
        <f t="shared" si="3"/>
        <v>-4911230</v>
      </c>
    </row>
    <row r="118" spans="1:7" hidden="1" x14ac:dyDescent="0.3">
      <c r="A118" s="266">
        <v>6.62</v>
      </c>
      <c r="B118" s="271">
        <v>106000</v>
      </c>
      <c r="C118" s="276">
        <v>701720</v>
      </c>
      <c r="D118" s="271">
        <v>0</v>
      </c>
      <c r="E118" s="240">
        <v>0</v>
      </c>
      <c r="F118" s="418">
        <f t="shared" si="2"/>
        <v>106000</v>
      </c>
      <c r="G118" s="419">
        <f t="shared" si="3"/>
        <v>-701720</v>
      </c>
    </row>
    <row r="119" spans="1:7" hidden="1" x14ac:dyDescent="0.3">
      <c r="A119" s="266">
        <v>6.63</v>
      </c>
      <c r="B119" s="271">
        <v>280000</v>
      </c>
      <c r="C119" s="276">
        <v>1856400</v>
      </c>
      <c r="D119" s="271">
        <v>0</v>
      </c>
      <c r="E119" s="240">
        <v>0</v>
      </c>
      <c r="F119" s="418">
        <f t="shared" si="2"/>
        <v>280000</v>
      </c>
      <c r="G119" s="419">
        <f t="shared" si="3"/>
        <v>-1856400</v>
      </c>
    </row>
    <row r="120" spans="1:7" hidden="1" x14ac:dyDescent="0.3">
      <c r="A120" s="266">
        <v>6.64</v>
      </c>
      <c r="B120" s="271">
        <v>50000</v>
      </c>
      <c r="C120" s="276">
        <v>332000</v>
      </c>
      <c r="D120" s="271">
        <v>0</v>
      </c>
      <c r="E120" s="240">
        <v>0</v>
      </c>
      <c r="F120" s="418">
        <f t="shared" si="2"/>
        <v>50000</v>
      </c>
      <c r="G120" s="419">
        <f t="shared" si="3"/>
        <v>-332000</v>
      </c>
    </row>
    <row r="121" spans="1:7" hidden="1" x14ac:dyDescent="0.3">
      <c r="A121" s="266">
        <v>6.65</v>
      </c>
      <c r="B121" s="271">
        <v>141000</v>
      </c>
      <c r="C121" s="276">
        <v>937650</v>
      </c>
      <c r="D121" s="271">
        <v>0</v>
      </c>
      <c r="E121" s="240">
        <v>0</v>
      </c>
      <c r="F121" s="418">
        <f t="shared" si="2"/>
        <v>141000</v>
      </c>
      <c r="G121" s="419">
        <f t="shared" si="3"/>
        <v>-937650</v>
      </c>
    </row>
    <row r="122" spans="1:7" hidden="1" x14ac:dyDescent="0.3">
      <c r="A122" s="266">
        <v>6.66</v>
      </c>
      <c r="B122" s="271">
        <v>100000</v>
      </c>
      <c r="C122" s="276">
        <v>666000</v>
      </c>
      <c r="D122" s="271">
        <v>0</v>
      </c>
      <c r="E122" s="240">
        <v>0</v>
      </c>
      <c r="F122" s="418">
        <f t="shared" si="2"/>
        <v>100000</v>
      </c>
      <c r="G122" s="419">
        <f t="shared" si="3"/>
        <v>-666000</v>
      </c>
    </row>
    <row r="123" spans="1:7" hidden="1" x14ac:dyDescent="0.3">
      <c r="A123" s="266">
        <v>6.67</v>
      </c>
      <c r="B123" s="271">
        <v>190000</v>
      </c>
      <c r="C123" s="276">
        <v>1267300</v>
      </c>
      <c r="D123" s="271">
        <v>0</v>
      </c>
      <c r="E123" s="240">
        <v>0</v>
      </c>
      <c r="F123" s="418">
        <f t="shared" si="2"/>
        <v>190000</v>
      </c>
      <c r="G123" s="419">
        <f t="shared" si="3"/>
        <v>-1267300</v>
      </c>
    </row>
    <row r="124" spans="1:7" hidden="1" x14ac:dyDescent="0.3">
      <c r="A124" s="266">
        <v>6.68</v>
      </c>
      <c r="B124" s="271">
        <v>590000</v>
      </c>
      <c r="C124" s="276">
        <v>3941200</v>
      </c>
      <c r="D124" s="271">
        <v>0</v>
      </c>
      <c r="E124" s="240">
        <v>0</v>
      </c>
      <c r="F124" s="418">
        <f t="shared" si="2"/>
        <v>590000</v>
      </c>
      <c r="G124" s="419">
        <f t="shared" si="3"/>
        <v>-3941200</v>
      </c>
    </row>
    <row r="125" spans="1:7" ht="16.8" hidden="1" thickBot="1" x14ac:dyDescent="0.35">
      <c r="A125" s="267">
        <v>6.69</v>
      </c>
      <c r="B125" s="272">
        <v>760000</v>
      </c>
      <c r="C125" s="277">
        <v>5084400</v>
      </c>
      <c r="D125" s="272">
        <v>0</v>
      </c>
      <c r="E125" s="254">
        <v>0</v>
      </c>
      <c r="F125" s="420">
        <f t="shared" si="2"/>
        <v>760000</v>
      </c>
      <c r="G125" s="421">
        <f t="shared" si="3"/>
        <v>-5084400</v>
      </c>
    </row>
    <row r="126" spans="1:7" ht="16.8" hidden="1" thickBot="1" x14ac:dyDescent="0.35">
      <c r="A126" s="264">
        <v>42627</v>
      </c>
      <c r="B126" s="269">
        <v>3543000</v>
      </c>
      <c r="C126" s="274">
        <v>23480220</v>
      </c>
      <c r="D126" s="269">
        <v>0</v>
      </c>
      <c r="E126" s="195">
        <v>0</v>
      </c>
      <c r="F126" s="422">
        <f t="shared" si="2"/>
        <v>3543000</v>
      </c>
      <c r="G126" s="423">
        <f t="shared" si="3"/>
        <v>-23480220</v>
      </c>
    </row>
    <row r="127" spans="1:7" hidden="1" x14ac:dyDescent="0.3">
      <c r="A127" s="265">
        <v>6.54</v>
      </c>
      <c r="B127" s="270">
        <v>2000</v>
      </c>
      <c r="C127" s="275">
        <v>13080</v>
      </c>
      <c r="D127" s="270">
        <v>0</v>
      </c>
      <c r="E127" s="242">
        <v>0</v>
      </c>
      <c r="F127" s="416">
        <f t="shared" si="2"/>
        <v>2000</v>
      </c>
      <c r="G127" s="417">
        <f t="shared" si="3"/>
        <v>-13080</v>
      </c>
    </row>
    <row r="128" spans="1:7" hidden="1" x14ac:dyDescent="0.3">
      <c r="A128" s="266">
        <v>6.56</v>
      </c>
      <c r="B128" s="271">
        <v>100000</v>
      </c>
      <c r="C128" s="276">
        <v>656000</v>
      </c>
      <c r="D128" s="271">
        <v>0</v>
      </c>
      <c r="E128" s="240">
        <v>0</v>
      </c>
      <c r="F128" s="418">
        <f t="shared" si="2"/>
        <v>100000</v>
      </c>
      <c r="G128" s="419">
        <f t="shared" si="3"/>
        <v>-656000</v>
      </c>
    </row>
    <row r="129" spans="1:7" hidden="1" x14ac:dyDescent="0.3">
      <c r="A129" s="266">
        <v>6.57</v>
      </c>
      <c r="B129" s="271">
        <v>80000</v>
      </c>
      <c r="C129" s="276">
        <v>525600</v>
      </c>
      <c r="D129" s="271">
        <v>0</v>
      </c>
      <c r="E129" s="240">
        <v>0</v>
      </c>
      <c r="F129" s="418">
        <f t="shared" si="2"/>
        <v>80000</v>
      </c>
      <c r="G129" s="419">
        <f t="shared" si="3"/>
        <v>-525600</v>
      </c>
    </row>
    <row r="130" spans="1:7" hidden="1" x14ac:dyDescent="0.3">
      <c r="A130" s="266">
        <v>6.58</v>
      </c>
      <c r="B130" s="271">
        <v>117000</v>
      </c>
      <c r="C130" s="276">
        <v>769860</v>
      </c>
      <c r="D130" s="271">
        <v>0</v>
      </c>
      <c r="E130" s="240">
        <v>0</v>
      </c>
      <c r="F130" s="418">
        <f t="shared" si="2"/>
        <v>117000</v>
      </c>
      <c r="G130" s="419">
        <f t="shared" si="3"/>
        <v>-769860</v>
      </c>
    </row>
    <row r="131" spans="1:7" hidden="1" x14ac:dyDescent="0.3">
      <c r="A131" s="266">
        <v>6.59</v>
      </c>
      <c r="B131" s="271">
        <v>330000</v>
      </c>
      <c r="C131" s="276">
        <v>2174700</v>
      </c>
      <c r="D131" s="271">
        <v>0</v>
      </c>
      <c r="E131" s="240">
        <v>0</v>
      </c>
      <c r="F131" s="418">
        <f t="shared" si="2"/>
        <v>330000</v>
      </c>
      <c r="G131" s="419">
        <f t="shared" si="3"/>
        <v>-2174700</v>
      </c>
    </row>
    <row r="132" spans="1:7" hidden="1" x14ac:dyDescent="0.3">
      <c r="A132" s="266">
        <v>6.6</v>
      </c>
      <c r="B132" s="271">
        <v>150000</v>
      </c>
      <c r="C132" s="276">
        <v>990000</v>
      </c>
      <c r="D132" s="271">
        <v>0</v>
      </c>
      <c r="E132" s="240">
        <v>0</v>
      </c>
      <c r="F132" s="418">
        <f t="shared" si="2"/>
        <v>150000</v>
      </c>
      <c r="G132" s="419">
        <f t="shared" si="3"/>
        <v>-990000</v>
      </c>
    </row>
    <row r="133" spans="1:7" hidden="1" x14ac:dyDescent="0.3">
      <c r="A133" s="266">
        <v>6.61</v>
      </c>
      <c r="B133" s="271">
        <v>200000</v>
      </c>
      <c r="C133" s="276">
        <v>1322000</v>
      </c>
      <c r="D133" s="271">
        <v>0</v>
      </c>
      <c r="E133" s="240">
        <v>0</v>
      </c>
      <c r="F133" s="418">
        <f t="shared" ref="F133:F196" si="4">B133-D133</f>
        <v>200000</v>
      </c>
      <c r="G133" s="419">
        <f t="shared" ref="G133:G196" si="5">E133-C133</f>
        <v>-1322000</v>
      </c>
    </row>
    <row r="134" spans="1:7" hidden="1" x14ac:dyDescent="0.3">
      <c r="A134" s="266">
        <v>6.62</v>
      </c>
      <c r="B134" s="271">
        <v>34000</v>
      </c>
      <c r="C134" s="276">
        <v>225080</v>
      </c>
      <c r="D134" s="271">
        <v>0</v>
      </c>
      <c r="E134" s="240">
        <v>0</v>
      </c>
      <c r="F134" s="418">
        <f t="shared" si="4"/>
        <v>34000</v>
      </c>
      <c r="G134" s="419">
        <f t="shared" si="5"/>
        <v>-225080</v>
      </c>
    </row>
    <row r="135" spans="1:7" hidden="1" x14ac:dyDescent="0.3">
      <c r="A135" s="266">
        <v>6.63</v>
      </c>
      <c r="B135" s="271">
        <v>450000</v>
      </c>
      <c r="C135" s="276">
        <v>2983500</v>
      </c>
      <c r="D135" s="271">
        <v>0</v>
      </c>
      <c r="E135" s="240">
        <v>0</v>
      </c>
      <c r="F135" s="418">
        <f t="shared" si="4"/>
        <v>450000</v>
      </c>
      <c r="G135" s="419">
        <f t="shared" si="5"/>
        <v>-2983500</v>
      </c>
    </row>
    <row r="136" spans="1:7" hidden="1" x14ac:dyDescent="0.3">
      <c r="A136" s="266">
        <v>6.64</v>
      </c>
      <c r="B136" s="271">
        <v>1210000</v>
      </c>
      <c r="C136" s="276">
        <v>8034400</v>
      </c>
      <c r="D136" s="271">
        <v>0</v>
      </c>
      <c r="E136" s="240">
        <v>0</v>
      </c>
      <c r="F136" s="418">
        <f t="shared" si="4"/>
        <v>1210000</v>
      </c>
      <c r="G136" s="419">
        <f t="shared" si="5"/>
        <v>-8034400</v>
      </c>
    </row>
    <row r="137" spans="1:7" hidden="1" x14ac:dyDescent="0.3">
      <c r="A137" s="266">
        <v>6.65</v>
      </c>
      <c r="B137" s="271">
        <v>820000</v>
      </c>
      <c r="C137" s="276">
        <v>5453000</v>
      </c>
      <c r="D137" s="271">
        <v>0</v>
      </c>
      <c r="E137" s="240">
        <v>0</v>
      </c>
      <c r="F137" s="418">
        <f t="shared" si="4"/>
        <v>820000</v>
      </c>
      <c r="G137" s="419">
        <f t="shared" si="5"/>
        <v>-5453000</v>
      </c>
    </row>
    <row r="138" spans="1:7" ht="16.8" hidden="1" thickBot="1" x14ac:dyDescent="0.35">
      <c r="A138" s="267">
        <v>6.66</v>
      </c>
      <c r="B138" s="272">
        <v>50000</v>
      </c>
      <c r="C138" s="277">
        <v>333000</v>
      </c>
      <c r="D138" s="272">
        <v>0</v>
      </c>
      <c r="E138" s="254">
        <v>0</v>
      </c>
      <c r="F138" s="420">
        <f t="shared" si="4"/>
        <v>50000</v>
      </c>
      <c r="G138" s="421">
        <f t="shared" si="5"/>
        <v>-333000</v>
      </c>
    </row>
    <row r="139" spans="1:7" ht="16.8" hidden="1" thickBot="1" x14ac:dyDescent="0.35">
      <c r="A139" s="264">
        <v>42632</v>
      </c>
      <c r="B139" s="269">
        <v>3190000</v>
      </c>
      <c r="C139" s="274">
        <v>21262900</v>
      </c>
      <c r="D139" s="269">
        <v>1000000</v>
      </c>
      <c r="E139" s="195">
        <v>6670000</v>
      </c>
      <c r="F139" s="422">
        <f t="shared" si="4"/>
        <v>2190000</v>
      </c>
      <c r="G139" s="423">
        <f t="shared" si="5"/>
        <v>-14592900</v>
      </c>
    </row>
    <row r="140" spans="1:7" hidden="1" x14ac:dyDescent="0.3">
      <c r="A140" s="265">
        <v>6.65</v>
      </c>
      <c r="B140" s="270">
        <v>242000</v>
      </c>
      <c r="C140" s="275">
        <v>1609300</v>
      </c>
      <c r="D140" s="270">
        <v>0</v>
      </c>
      <c r="E140" s="242">
        <v>0</v>
      </c>
      <c r="F140" s="416">
        <f t="shared" si="4"/>
        <v>242000</v>
      </c>
      <c r="G140" s="417">
        <f t="shared" si="5"/>
        <v>-1609300</v>
      </c>
    </row>
    <row r="141" spans="1:7" hidden="1" x14ac:dyDescent="0.3">
      <c r="A141" s="266">
        <v>6.66</v>
      </c>
      <c r="B141" s="271">
        <v>1302000</v>
      </c>
      <c r="C141" s="276">
        <v>8671320</v>
      </c>
      <c r="D141" s="271">
        <v>0</v>
      </c>
      <c r="E141" s="240">
        <v>0</v>
      </c>
      <c r="F141" s="418">
        <f t="shared" si="4"/>
        <v>1302000</v>
      </c>
      <c r="G141" s="419">
        <f t="shared" si="5"/>
        <v>-8671320</v>
      </c>
    </row>
    <row r="142" spans="1:7" hidden="1" x14ac:dyDescent="0.3">
      <c r="A142" s="266">
        <v>6.67</v>
      </c>
      <c r="B142" s="271">
        <v>1300000</v>
      </c>
      <c r="C142" s="276">
        <v>8671000</v>
      </c>
      <c r="D142" s="271">
        <v>1000000</v>
      </c>
      <c r="E142" s="240">
        <v>6670000</v>
      </c>
      <c r="F142" s="418">
        <f t="shared" si="4"/>
        <v>300000</v>
      </c>
      <c r="G142" s="419">
        <f t="shared" si="5"/>
        <v>-2001000</v>
      </c>
    </row>
    <row r="143" spans="1:7" ht="16.8" hidden="1" thickBot="1" x14ac:dyDescent="0.35">
      <c r="A143" s="267">
        <v>6.68</v>
      </c>
      <c r="B143" s="272">
        <v>346000</v>
      </c>
      <c r="C143" s="277">
        <v>2311280</v>
      </c>
      <c r="D143" s="272">
        <v>0</v>
      </c>
      <c r="E143" s="254">
        <v>0</v>
      </c>
      <c r="F143" s="420">
        <f t="shared" si="4"/>
        <v>346000</v>
      </c>
      <c r="G143" s="421">
        <f t="shared" si="5"/>
        <v>-2311280</v>
      </c>
    </row>
    <row r="144" spans="1:7" ht="16.8" hidden="1" thickBot="1" x14ac:dyDescent="0.35">
      <c r="A144" s="264">
        <v>42633</v>
      </c>
      <c r="B144" s="269">
        <v>5113000</v>
      </c>
      <c r="C144" s="274">
        <v>34243880</v>
      </c>
      <c r="D144" s="269">
        <v>800000</v>
      </c>
      <c r="E144" s="195">
        <v>5364000</v>
      </c>
      <c r="F144" s="422">
        <f t="shared" si="4"/>
        <v>4313000</v>
      </c>
      <c r="G144" s="423">
        <f t="shared" si="5"/>
        <v>-28879880</v>
      </c>
    </row>
    <row r="145" spans="1:7" hidden="1" x14ac:dyDescent="0.3">
      <c r="A145" s="265">
        <v>6.64</v>
      </c>
      <c r="B145" s="270">
        <v>449000</v>
      </c>
      <c r="C145" s="275">
        <v>2981360</v>
      </c>
      <c r="D145" s="270">
        <v>0</v>
      </c>
      <c r="E145" s="242">
        <v>0</v>
      </c>
      <c r="F145" s="416">
        <f t="shared" si="4"/>
        <v>449000</v>
      </c>
      <c r="G145" s="417">
        <f t="shared" si="5"/>
        <v>-2981360</v>
      </c>
    </row>
    <row r="146" spans="1:7" hidden="1" x14ac:dyDescent="0.3">
      <c r="A146" s="266">
        <v>6.65</v>
      </c>
      <c r="B146" s="271">
        <v>1624000</v>
      </c>
      <c r="C146" s="276">
        <v>10799600</v>
      </c>
      <c r="D146" s="271">
        <v>0</v>
      </c>
      <c r="E146" s="240">
        <v>0</v>
      </c>
      <c r="F146" s="418">
        <f t="shared" si="4"/>
        <v>1624000</v>
      </c>
      <c r="G146" s="419">
        <f t="shared" si="5"/>
        <v>-10799600</v>
      </c>
    </row>
    <row r="147" spans="1:7" hidden="1" x14ac:dyDescent="0.3">
      <c r="A147" s="266">
        <v>6.66</v>
      </c>
      <c r="B147" s="271">
        <v>200000</v>
      </c>
      <c r="C147" s="276">
        <v>1332000</v>
      </c>
      <c r="D147" s="271">
        <v>0</v>
      </c>
      <c r="E147" s="240">
        <v>0</v>
      </c>
      <c r="F147" s="418">
        <f t="shared" si="4"/>
        <v>200000</v>
      </c>
      <c r="G147" s="419">
        <f t="shared" si="5"/>
        <v>-1332000</v>
      </c>
    </row>
    <row r="148" spans="1:7" hidden="1" x14ac:dyDescent="0.3">
      <c r="A148" s="266">
        <v>6.67</v>
      </c>
      <c r="B148" s="271">
        <v>42000</v>
      </c>
      <c r="C148" s="276">
        <v>280140</v>
      </c>
      <c r="D148" s="271">
        <v>0</v>
      </c>
      <c r="E148" s="240">
        <v>0</v>
      </c>
      <c r="F148" s="418">
        <f t="shared" si="4"/>
        <v>42000</v>
      </c>
      <c r="G148" s="419">
        <f t="shared" si="5"/>
        <v>-280140</v>
      </c>
    </row>
    <row r="149" spans="1:7" hidden="1" x14ac:dyDescent="0.3">
      <c r="A149" s="266">
        <v>6.68</v>
      </c>
      <c r="B149" s="271">
        <v>303000</v>
      </c>
      <c r="C149" s="276">
        <v>2024040</v>
      </c>
      <c r="D149" s="271">
        <v>100000</v>
      </c>
      <c r="E149" s="240">
        <v>668000</v>
      </c>
      <c r="F149" s="418">
        <f t="shared" si="4"/>
        <v>203000</v>
      </c>
      <c r="G149" s="419">
        <f t="shared" si="5"/>
        <v>-1356040</v>
      </c>
    </row>
    <row r="150" spans="1:7" hidden="1" x14ac:dyDescent="0.3">
      <c r="A150" s="266">
        <v>6.69</v>
      </c>
      <c r="B150" s="271">
        <v>159000</v>
      </c>
      <c r="C150" s="276">
        <v>1063710</v>
      </c>
      <c r="D150" s="271">
        <v>0</v>
      </c>
      <c r="E150" s="240">
        <v>0</v>
      </c>
      <c r="F150" s="418">
        <f t="shared" si="4"/>
        <v>159000</v>
      </c>
      <c r="G150" s="419">
        <f t="shared" si="5"/>
        <v>-1063710</v>
      </c>
    </row>
    <row r="151" spans="1:7" hidden="1" x14ac:dyDescent="0.3">
      <c r="A151" s="266">
        <v>6.7</v>
      </c>
      <c r="B151" s="271">
        <v>457000</v>
      </c>
      <c r="C151" s="276">
        <v>3061900</v>
      </c>
      <c r="D151" s="271">
        <v>300000</v>
      </c>
      <c r="E151" s="240">
        <v>2010000</v>
      </c>
      <c r="F151" s="418">
        <f t="shared" si="4"/>
        <v>157000</v>
      </c>
      <c r="G151" s="419">
        <f t="shared" si="5"/>
        <v>-1051900</v>
      </c>
    </row>
    <row r="152" spans="1:7" hidden="1" x14ac:dyDescent="0.3">
      <c r="A152" s="266">
        <v>6.71</v>
      </c>
      <c r="B152" s="271">
        <v>160000</v>
      </c>
      <c r="C152" s="276">
        <v>1073600</v>
      </c>
      <c r="D152" s="271">
        <v>200000</v>
      </c>
      <c r="E152" s="240">
        <v>1342000</v>
      </c>
      <c r="F152" s="418">
        <f t="shared" si="4"/>
        <v>-40000</v>
      </c>
      <c r="G152" s="419">
        <f t="shared" si="5"/>
        <v>268400</v>
      </c>
    </row>
    <row r="153" spans="1:7" hidden="1" x14ac:dyDescent="0.3">
      <c r="A153" s="266">
        <v>6.72</v>
      </c>
      <c r="B153" s="271">
        <v>323000</v>
      </c>
      <c r="C153" s="276">
        <v>2170560</v>
      </c>
      <c r="D153" s="271">
        <v>200000</v>
      </c>
      <c r="E153" s="240">
        <v>1344000</v>
      </c>
      <c r="F153" s="418">
        <f t="shared" si="4"/>
        <v>123000</v>
      </c>
      <c r="G153" s="419">
        <f t="shared" si="5"/>
        <v>-826560</v>
      </c>
    </row>
    <row r="154" spans="1:7" hidden="1" x14ac:dyDescent="0.3">
      <c r="A154" s="266">
        <v>6.74</v>
      </c>
      <c r="B154" s="271">
        <v>100000</v>
      </c>
      <c r="C154" s="276">
        <v>674000</v>
      </c>
      <c r="D154" s="271">
        <v>0</v>
      </c>
      <c r="E154" s="240">
        <v>0</v>
      </c>
      <c r="F154" s="418">
        <f t="shared" si="4"/>
        <v>100000</v>
      </c>
      <c r="G154" s="419">
        <f t="shared" si="5"/>
        <v>-674000</v>
      </c>
    </row>
    <row r="155" spans="1:7" hidden="1" x14ac:dyDescent="0.3">
      <c r="A155" s="266">
        <v>6.75</v>
      </c>
      <c r="B155" s="271">
        <v>350000</v>
      </c>
      <c r="C155" s="276">
        <v>2362500</v>
      </c>
      <c r="D155" s="271">
        <v>0</v>
      </c>
      <c r="E155" s="240">
        <v>0</v>
      </c>
      <c r="F155" s="418">
        <f t="shared" si="4"/>
        <v>350000</v>
      </c>
      <c r="G155" s="419">
        <f t="shared" si="5"/>
        <v>-2362500</v>
      </c>
    </row>
    <row r="156" spans="1:7" hidden="1" x14ac:dyDescent="0.3">
      <c r="A156" s="266">
        <v>6.76</v>
      </c>
      <c r="B156" s="271">
        <v>195000</v>
      </c>
      <c r="C156" s="276">
        <v>1318200</v>
      </c>
      <c r="D156" s="271">
        <v>0</v>
      </c>
      <c r="E156" s="240">
        <v>0</v>
      </c>
      <c r="F156" s="418">
        <f t="shared" si="4"/>
        <v>195000</v>
      </c>
      <c r="G156" s="419">
        <f t="shared" si="5"/>
        <v>-1318200</v>
      </c>
    </row>
    <row r="157" spans="1:7" hidden="1" x14ac:dyDescent="0.3">
      <c r="A157" s="266">
        <v>6.77</v>
      </c>
      <c r="B157" s="271">
        <v>151000</v>
      </c>
      <c r="C157" s="276">
        <v>1022270</v>
      </c>
      <c r="D157" s="271">
        <v>0</v>
      </c>
      <c r="E157" s="240">
        <v>0</v>
      </c>
      <c r="F157" s="418">
        <f t="shared" si="4"/>
        <v>151000</v>
      </c>
      <c r="G157" s="419">
        <f t="shared" si="5"/>
        <v>-1022270</v>
      </c>
    </row>
    <row r="158" spans="1:7" ht="16.8" hidden="1" thickBot="1" x14ac:dyDescent="0.35">
      <c r="A158" s="267">
        <v>6.8</v>
      </c>
      <c r="B158" s="272">
        <v>600000</v>
      </c>
      <c r="C158" s="277">
        <v>4080000</v>
      </c>
      <c r="D158" s="272">
        <v>0</v>
      </c>
      <c r="E158" s="254">
        <v>0</v>
      </c>
      <c r="F158" s="420">
        <f t="shared" si="4"/>
        <v>600000</v>
      </c>
      <c r="G158" s="421">
        <f t="shared" si="5"/>
        <v>-4080000</v>
      </c>
    </row>
    <row r="159" spans="1:7" ht="16.8" hidden="1" thickBot="1" x14ac:dyDescent="0.35">
      <c r="A159" s="264">
        <v>42634</v>
      </c>
      <c r="B159" s="269">
        <v>7608000</v>
      </c>
      <c r="C159" s="274">
        <v>53488880</v>
      </c>
      <c r="D159" s="269">
        <v>0</v>
      </c>
      <c r="E159" s="195">
        <v>0</v>
      </c>
      <c r="F159" s="422">
        <f t="shared" si="4"/>
        <v>7608000</v>
      </c>
      <c r="G159" s="423">
        <f t="shared" si="5"/>
        <v>-53488880</v>
      </c>
    </row>
    <row r="160" spans="1:7" hidden="1" x14ac:dyDescent="0.3">
      <c r="A160" s="265">
        <v>6.87</v>
      </c>
      <c r="B160" s="270">
        <v>17000</v>
      </c>
      <c r="C160" s="275">
        <v>116790</v>
      </c>
      <c r="D160" s="270">
        <v>0</v>
      </c>
      <c r="E160" s="242">
        <v>0</v>
      </c>
      <c r="F160" s="416">
        <f t="shared" si="4"/>
        <v>17000</v>
      </c>
      <c r="G160" s="417">
        <f t="shared" si="5"/>
        <v>-116790</v>
      </c>
    </row>
    <row r="161" spans="1:7" hidden="1" x14ac:dyDescent="0.3">
      <c r="A161" s="266">
        <v>6.88</v>
      </c>
      <c r="B161" s="271">
        <v>122000</v>
      </c>
      <c r="C161" s="276">
        <v>839360</v>
      </c>
      <c r="D161" s="271">
        <v>0</v>
      </c>
      <c r="E161" s="240">
        <v>0</v>
      </c>
      <c r="F161" s="418">
        <f t="shared" si="4"/>
        <v>122000</v>
      </c>
      <c r="G161" s="419">
        <f t="shared" si="5"/>
        <v>-839360</v>
      </c>
    </row>
    <row r="162" spans="1:7" hidden="1" x14ac:dyDescent="0.3">
      <c r="A162" s="266">
        <v>6.95</v>
      </c>
      <c r="B162" s="271">
        <v>100000</v>
      </c>
      <c r="C162" s="276">
        <v>695000</v>
      </c>
      <c r="D162" s="271">
        <v>0</v>
      </c>
      <c r="E162" s="240">
        <v>0</v>
      </c>
      <c r="F162" s="418">
        <f t="shared" si="4"/>
        <v>100000</v>
      </c>
      <c r="G162" s="419">
        <f t="shared" si="5"/>
        <v>-695000</v>
      </c>
    </row>
    <row r="163" spans="1:7" hidden="1" x14ac:dyDescent="0.3">
      <c r="A163" s="266">
        <v>6.97</v>
      </c>
      <c r="B163" s="271">
        <v>500000</v>
      </c>
      <c r="C163" s="276">
        <v>3485000</v>
      </c>
      <c r="D163" s="271">
        <v>0</v>
      </c>
      <c r="E163" s="240">
        <v>0</v>
      </c>
      <c r="F163" s="418">
        <f t="shared" si="4"/>
        <v>500000</v>
      </c>
      <c r="G163" s="419">
        <f t="shared" si="5"/>
        <v>-3485000</v>
      </c>
    </row>
    <row r="164" spans="1:7" hidden="1" x14ac:dyDescent="0.3">
      <c r="A164" s="266">
        <v>6.98</v>
      </c>
      <c r="B164" s="271">
        <v>7000</v>
      </c>
      <c r="C164" s="276">
        <v>48860</v>
      </c>
      <c r="D164" s="271">
        <v>0</v>
      </c>
      <c r="E164" s="240">
        <v>0</v>
      </c>
      <c r="F164" s="418">
        <f t="shared" si="4"/>
        <v>7000</v>
      </c>
      <c r="G164" s="419">
        <f t="shared" si="5"/>
        <v>-48860</v>
      </c>
    </row>
    <row r="165" spans="1:7" hidden="1" x14ac:dyDescent="0.3">
      <c r="A165" s="266">
        <v>6.99</v>
      </c>
      <c r="B165" s="271">
        <v>500000</v>
      </c>
      <c r="C165" s="276">
        <v>3495000</v>
      </c>
      <c r="D165" s="271">
        <v>0</v>
      </c>
      <c r="E165" s="240">
        <v>0</v>
      </c>
      <c r="F165" s="418">
        <f t="shared" si="4"/>
        <v>500000</v>
      </c>
      <c r="G165" s="419">
        <f t="shared" si="5"/>
        <v>-3495000</v>
      </c>
    </row>
    <row r="166" spans="1:7" hidden="1" x14ac:dyDescent="0.3">
      <c r="A166" s="266">
        <v>7</v>
      </c>
      <c r="B166" s="271">
        <v>1248000</v>
      </c>
      <c r="C166" s="276">
        <v>8736000</v>
      </c>
      <c r="D166" s="271">
        <v>0</v>
      </c>
      <c r="E166" s="240">
        <v>0</v>
      </c>
      <c r="F166" s="418">
        <f t="shared" si="4"/>
        <v>1248000</v>
      </c>
      <c r="G166" s="419">
        <f t="shared" si="5"/>
        <v>-8736000</v>
      </c>
    </row>
    <row r="167" spans="1:7" hidden="1" x14ac:dyDescent="0.3">
      <c r="A167" s="266">
        <v>7.01</v>
      </c>
      <c r="B167" s="271">
        <v>300000</v>
      </c>
      <c r="C167" s="276">
        <v>2103000</v>
      </c>
      <c r="D167" s="271">
        <v>0</v>
      </c>
      <c r="E167" s="240">
        <v>0</v>
      </c>
      <c r="F167" s="418">
        <f t="shared" si="4"/>
        <v>300000</v>
      </c>
      <c r="G167" s="419">
        <f t="shared" si="5"/>
        <v>-2103000</v>
      </c>
    </row>
    <row r="168" spans="1:7" hidden="1" x14ac:dyDescent="0.3">
      <c r="A168" s="266">
        <v>7.02</v>
      </c>
      <c r="B168" s="271">
        <v>360000</v>
      </c>
      <c r="C168" s="276">
        <v>2527200</v>
      </c>
      <c r="D168" s="271">
        <v>0</v>
      </c>
      <c r="E168" s="240">
        <v>0</v>
      </c>
      <c r="F168" s="418">
        <f t="shared" si="4"/>
        <v>360000</v>
      </c>
      <c r="G168" s="419">
        <f t="shared" si="5"/>
        <v>-2527200</v>
      </c>
    </row>
    <row r="169" spans="1:7" hidden="1" x14ac:dyDescent="0.3">
      <c r="A169" s="266">
        <v>7.03</v>
      </c>
      <c r="B169" s="271">
        <v>655000</v>
      </c>
      <c r="C169" s="276">
        <v>4604650</v>
      </c>
      <c r="D169" s="271">
        <v>0</v>
      </c>
      <c r="E169" s="240">
        <v>0</v>
      </c>
      <c r="F169" s="418">
        <f t="shared" si="4"/>
        <v>655000</v>
      </c>
      <c r="G169" s="419">
        <f t="shared" si="5"/>
        <v>-4604650</v>
      </c>
    </row>
    <row r="170" spans="1:7" hidden="1" x14ac:dyDescent="0.3">
      <c r="A170" s="266">
        <v>7.04</v>
      </c>
      <c r="B170" s="271">
        <v>1290000</v>
      </c>
      <c r="C170" s="276">
        <v>9081600</v>
      </c>
      <c r="D170" s="271">
        <v>0</v>
      </c>
      <c r="E170" s="240">
        <v>0</v>
      </c>
      <c r="F170" s="418">
        <f t="shared" si="4"/>
        <v>1290000</v>
      </c>
      <c r="G170" s="419">
        <f t="shared" si="5"/>
        <v>-9081600</v>
      </c>
    </row>
    <row r="171" spans="1:7" hidden="1" x14ac:dyDescent="0.3">
      <c r="A171" s="266">
        <v>7.05</v>
      </c>
      <c r="B171" s="271">
        <v>1128000</v>
      </c>
      <c r="C171" s="276">
        <v>7952400</v>
      </c>
      <c r="D171" s="271">
        <v>0</v>
      </c>
      <c r="E171" s="240">
        <v>0</v>
      </c>
      <c r="F171" s="418">
        <f t="shared" si="4"/>
        <v>1128000</v>
      </c>
      <c r="G171" s="419">
        <f t="shared" si="5"/>
        <v>-7952400</v>
      </c>
    </row>
    <row r="172" spans="1:7" hidden="1" x14ac:dyDescent="0.3">
      <c r="A172" s="266">
        <v>7.06</v>
      </c>
      <c r="B172" s="271">
        <v>100000</v>
      </c>
      <c r="C172" s="276">
        <v>706000</v>
      </c>
      <c r="D172" s="271">
        <v>0</v>
      </c>
      <c r="E172" s="240">
        <v>0</v>
      </c>
      <c r="F172" s="418">
        <f t="shared" si="4"/>
        <v>100000</v>
      </c>
      <c r="G172" s="419">
        <f t="shared" si="5"/>
        <v>-706000</v>
      </c>
    </row>
    <row r="173" spans="1:7" hidden="1" x14ac:dyDescent="0.3">
      <c r="A173" s="266">
        <v>7.08</v>
      </c>
      <c r="B173" s="271">
        <v>312000</v>
      </c>
      <c r="C173" s="276">
        <v>2208960</v>
      </c>
      <c r="D173" s="271">
        <v>0</v>
      </c>
      <c r="E173" s="240">
        <v>0</v>
      </c>
      <c r="F173" s="418">
        <f t="shared" si="4"/>
        <v>312000</v>
      </c>
      <c r="G173" s="419">
        <f t="shared" si="5"/>
        <v>-2208960</v>
      </c>
    </row>
    <row r="174" spans="1:7" hidden="1" x14ac:dyDescent="0.3">
      <c r="A174" s="266">
        <v>7.09</v>
      </c>
      <c r="B174" s="271">
        <v>499000</v>
      </c>
      <c r="C174" s="276">
        <v>3537910</v>
      </c>
      <c r="D174" s="271">
        <v>0</v>
      </c>
      <c r="E174" s="240">
        <v>0</v>
      </c>
      <c r="F174" s="418">
        <f t="shared" si="4"/>
        <v>499000</v>
      </c>
      <c r="G174" s="419">
        <f t="shared" si="5"/>
        <v>-3537910</v>
      </c>
    </row>
    <row r="175" spans="1:7" hidden="1" x14ac:dyDescent="0.3">
      <c r="A175" s="266">
        <v>7.1</v>
      </c>
      <c r="B175" s="271">
        <v>164000</v>
      </c>
      <c r="C175" s="276">
        <v>1164400</v>
      </c>
      <c r="D175" s="271">
        <v>0</v>
      </c>
      <c r="E175" s="240">
        <v>0</v>
      </c>
      <c r="F175" s="418">
        <f t="shared" si="4"/>
        <v>164000</v>
      </c>
      <c r="G175" s="419">
        <f t="shared" si="5"/>
        <v>-1164400</v>
      </c>
    </row>
    <row r="176" spans="1:7" hidden="1" x14ac:dyDescent="0.3">
      <c r="A176" s="266">
        <v>7.13</v>
      </c>
      <c r="B176" s="271">
        <v>41000</v>
      </c>
      <c r="C176" s="276">
        <v>292330</v>
      </c>
      <c r="D176" s="271">
        <v>0</v>
      </c>
      <c r="E176" s="240">
        <v>0</v>
      </c>
      <c r="F176" s="418">
        <f t="shared" si="4"/>
        <v>41000</v>
      </c>
      <c r="G176" s="419">
        <f t="shared" si="5"/>
        <v>-292330</v>
      </c>
    </row>
    <row r="177" spans="1:7" hidden="1" x14ac:dyDescent="0.3">
      <c r="A177" s="266">
        <v>7.14</v>
      </c>
      <c r="B177" s="271">
        <v>33000</v>
      </c>
      <c r="C177" s="276">
        <v>235620</v>
      </c>
      <c r="D177" s="271">
        <v>0</v>
      </c>
      <c r="E177" s="240">
        <v>0</v>
      </c>
      <c r="F177" s="418">
        <f t="shared" si="4"/>
        <v>33000</v>
      </c>
      <c r="G177" s="419">
        <f t="shared" si="5"/>
        <v>-235620</v>
      </c>
    </row>
    <row r="178" spans="1:7" ht="16.8" hidden="1" thickBot="1" x14ac:dyDescent="0.35">
      <c r="A178" s="267">
        <v>7.15</v>
      </c>
      <c r="B178" s="272">
        <v>232000</v>
      </c>
      <c r="C178" s="277">
        <v>1658800</v>
      </c>
      <c r="D178" s="272">
        <v>0</v>
      </c>
      <c r="E178" s="254">
        <v>0</v>
      </c>
      <c r="F178" s="420">
        <f t="shared" si="4"/>
        <v>232000</v>
      </c>
      <c r="G178" s="421">
        <f t="shared" si="5"/>
        <v>-1658800</v>
      </c>
    </row>
    <row r="179" spans="1:7" ht="16.8" hidden="1" thickBot="1" x14ac:dyDescent="0.35">
      <c r="A179" s="264">
        <v>42635</v>
      </c>
      <c r="B179" s="269">
        <v>15910000</v>
      </c>
      <c r="C179" s="274">
        <v>120399420</v>
      </c>
      <c r="D179" s="269">
        <v>1000000</v>
      </c>
      <c r="E179" s="195">
        <v>7300000</v>
      </c>
      <c r="F179" s="422">
        <f t="shared" si="4"/>
        <v>14910000</v>
      </c>
      <c r="G179" s="423">
        <f t="shared" si="5"/>
        <v>-113099420</v>
      </c>
    </row>
    <row r="180" spans="1:7" hidden="1" x14ac:dyDescent="0.3">
      <c r="A180" s="265">
        <v>7.3</v>
      </c>
      <c r="B180" s="270">
        <v>0</v>
      </c>
      <c r="C180" s="275">
        <v>0</v>
      </c>
      <c r="D180" s="270">
        <v>1000000</v>
      </c>
      <c r="E180" s="242">
        <v>7300000</v>
      </c>
      <c r="F180" s="416">
        <f t="shared" si="4"/>
        <v>-1000000</v>
      </c>
      <c r="G180" s="417">
        <f t="shared" si="5"/>
        <v>7300000</v>
      </c>
    </row>
    <row r="181" spans="1:7" hidden="1" x14ac:dyDescent="0.3">
      <c r="A181" s="266">
        <v>7.32</v>
      </c>
      <c r="B181" s="271">
        <v>241000</v>
      </c>
      <c r="C181" s="276">
        <v>1764120</v>
      </c>
      <c r="D181" s="271">
        <v>0</v>
      </c>
      <c r="E181" s="240">
        <v>0</v>
      </c>
      <c r="F181" s="418">
        <f t="shared" si="4"/>
        <v>241000</v>
      </c>
      <c r="G181" s="419">
        <f t="shared" si="5"/>
        <v>-1764120</v>
      </c>
    </row>
    <row r="182" spans="1:7" hidden="1" x14ac:dyDescent="0.3">
      <c r="A182" s="266">
        <v>7.39</v>
      </c>
      <c r="B182" s="271">
        <v>505000</v>
      </c>
      <c r="C182" s="276">
        <v>3731950</v>
      </c>
      <c r="D182" s="271">
        <v>0</v>
      </c>
      <c r="E182" s="240">
        <v>0</v>
      </c>
      <c r="F182" s="418">
        <f t="shared" si="4"/>
        <v>505000</v>
      </c>
      <c r="G182" s="419">
        <f t="shared" si="5"/>
        <v>-3731950</v>
      </c>
    </row>
    <row r="183" spans="1:7" hidden="1" x14ac:dyDescent="0.3">
      <c r="A183" s="266">
        <v>7.4</v>
      </c>
      <c r="B183" s="271">
        <v>1250000</v>
      </c>
      <c r="C183" s="276">
        <v>9250000</v>
      </c>
      <c r="D183" s="271">
        <v>0</v>
      </c>
      <c r="E183" s="240">
        <v>0</v>
      </c>
      <c r="F183" s="418">
        <f t="shared" si="4"/>
        <v>1250000</v>
      </c>
      <c r="G183" s="419">
        <f t="shared" si="5"/>
        <v>-9250000</v>
      </c>
    </row>
    <row r="184" spans="1:7" hidden="1" x14ac:dyDescent="0.3">
      <c r="A184" s="266">
        <v>7.41</v>
      </c>
      <c r="B184" s="271">
        <v>832000</v>
      </c>
      <c r="C184" s="276">
        <v>6165120</v>
      </c>
      <c r="D184" s="271">
        <v>0</v>
      </c>
      <c r="E184" s="240">
        <v>0</v>
      </c>
      <c r="F184" s="418">
        <f t="shared" si="4"/>
        <v>832000</v>
      </c>
      <c r="G184" s="419">
        <f t="shared" si="5"/>
        <v>-6165120</v>
      </c>
    </row>
    <row r="185" spans="1:7" hidden="1" x14ac:dyDescent="0.3">
      <c r="A185" s="266">
        <v>7.42</v>
      </c>
      <c r="B185" s="271">
        <v>1003000</v>
      </c>
      <c r="C185" s="276">
        <v>7442260</v>
      </c>
      <c r="D185" s="271">
        <v>0</v>
      </c>
      <c r="E185" s="240">
        <v>0</v>
      </c>
      <c r="F185" s="418">
        <f t="shared" si="4"/>
        <v>1003000</v>
      </c>
      <c r="G185" s="419">
        <f t="shared" si="5"/>
        <v>-7442260</v>
      </c>
    </row>
    <row r="186" spans="1:7" hidden="1" x14ac:dyDescent="0.3">
      <c r="A186" s="266">
        <v>7.43</v>
      </c>
      <c r="B186" s="271">
        <v>200000</v>
      </c>
      <c r="C186" s="276">
        <v>1486000</v>
      </c>
      <c r="D186" s="271">
        <v>0</v>
      </c>
      <c r="E186" s="240">
        <v>0</v>
      </c>
      <c r="F186" s="418">
        <f t="shared" si="4"/>
        <v>200000</v>
      </c>
      <c r="G186" s="419">
        <f t="shared" si="5"/>
        <v>-1486000</v>
      </c>
    </row>
    <row r="187" spans="1:7" hidden="1" x14ac:dyDescent="0.3">
      <c r="A187" s="266">
        <v>7.44</v>
      </c>
      <c r="B187" s="271">
        <v>245000</v>
      </c>
      <c r="C187" s="276">
        <v>1822800</v>
      </c>
      <c r="D187" s="271">
        <v>0</v>
      </c>
      <c r="E187" s="240">
        <v>0</v>
      </c>
      <c r="F187" s="418">
        <f t="shared" si="4"/>
        <v>245000</v>
      </c>
      <c r="G187" s="419">
        <f t="shared" si="5"/>
        <v>-1822800</v>
      </c>
    </row>
    <row r="188" spans="1:7" hidden="1" x14ac:dyDescent="0.3">
      <c r="A188" s="266">
        <v>7.45</v>
      </c>
      <c r="B188" s="271">
        <v>286000</v>
      </c>
      <c r="C188" s="276">
        <v>2130700</v>
      </c>
      <c r="D188" s="271">
        <v>0</v>
      </c>
      <c r="E188" s="240">
        <v>0</v>
      </c>
      <c r="F188" s="418">
        <f t="shared" si="4"/>
        <v>286000</v>
      </c>
      <c r="G188" s="419">
        <f t="shared" si="5"/>
        <v>-2130700</v>
      </c>
    </row>
    <row r="189" spans="1:7" hidden="1" x14ac:dyDescent="0.3">
      <c r="A189" s="266">
        <v>7.46</v>
      </c>
      <c r="B189" s="271">
        <v>415000</v>
      </c>
      <c r="C189" s="276">
        <v>3095900</v>
      </c>
      <c r="D189" s="271">
        <v>0</v>
      </c>
      <c r="E189" s="240">
        <v>0</v>
      </c>
      <c r="F189" s="418">
        <f t="shared" si="4"/>
        <v>415000</v>
      </c>
      <c r="G189" s="419">
        <f t="shared" si="5"/>
        <v>-3095900</v>
      </c>
    </row>
    <row r="190" spans="1:7" hidden="1" x14ac:dyDescent="0.3">
      <c r="A190" s="266">
        <v>7.47</v>
      </c>
      <c r="B190" s="271">
        <v>85000</v>
      </c>
      <c r="C190" s="276">
        <v>634950</v>
      </c>
      <c r="D190" s="271">
        <v>0</v>
      </c>
      <c r="E190" s="240">
        <v>0</v>
      </c>
      <c r="F190" s="418">
        <f t="shared" si="4"/>
        <v>85000</v>
      </c>
      <c r="G190" s="419">
        <f t="shared" si="5"/>
        <v>-634950</v>
      </c>
    </row>
    <row r="191" spans="1:7" hidden="1" x14ac:dyDescent="0.3">
      <c r="A191" s="266">
        <v>7.48</v>
      </c>
      <c r="B191" s="271">
        <v>200000</v>
      </c>
      <c r="C191" s="276">
        <v>1496000</v>
      </c>
      <c r="D191" s="271">
        <v>0</v>
      </c>
      <c r="E191" s="240">
        <v>0</v>
      </c>
      <c r="F191" s="418">
        <f t="shared" si="4"/>
        <v>200000</v>
      </c>
      <c r="G191" s="419">
        <f t="shared" si="5"/>
        <v>-1496000</v>
      </c>
    </row>
    <row r="192" spans="1:7" hidden="1" x14ac:dyDescent="0.3">
      <c r="A192" s="266">
        <v>7.49</v>
      </c>
      <c r="B192" s="271">
        <v>1000000</v>
      </c>
      <c r="C192" s="276">
        <v>7490000</v>
      </c>
      <c r="D192" s="271">
        <v>0</v>
      </c>
      <c r="E192" s="240">
        <v>0</v>
      </c>
      <c r="F192" s="418">
        <f t="shared" si="4"/>
        <v>1000000</v>
      </c>
      <c r="G192" s="419">
        <f t="shared" si="5"/>
        <v>-7490000</v>
      </c>
    </row>
    <row r="193" spans="1:7" hidden="1" x14ac:dyDescent="0.3">
      <c r="A193" s="266">
        <v>7.5</v>
      </c>
      <c r="B193" s="271">
        <v>900000</v>
      </c>
      <c r="C193" s="276">
        <v>6750000</v>
      </c>
      <c r="D193" s="271">
        <v>0</v>
      </c>
      <c r="E193" s="240">
        <v>0</v>
      </c>
      <c r="F193" s="418">
        <f t="shared" si="4"/>
        <v>900000</v>
      </c>
      <c r="G193" s="419">
        <f t="shared" si="5"/>
        <v>-6750000</v>
      </c>
    </row>
    <row r="194" spans="1:7" hidden="1" x14ac:dyDescent="0.3">
      <c r="A194" s="266">
        <v>7.51</v>
      </c>
      <c r="B194" s="271">
        <v>500000</v>
      </c>
      <c r="C194" s="276">
        <v>3755000</v>
      </c>
      <c r="D194" s="271">
        <v>0</v>
      </c>
      <c r="E194" s="240">
        <v>0</v>
      </c>
      <c r="F194" s="418">
        <f t="shared" si="4"/>
        <v>500000</v>
      </c>
      <c r="G194" s="419">
        <f t="shared" si="5"/>
        <v>-3755000</v>
      </c>
    </row>
    <row r="195" spans="1:7" hidden="1" x14ac:dyDescent="0.3">
      <c r="A195" s="266">
        <v>7.52</v>
      </c>
      <c r="B195" s="271">
        <v>153000</v>
      </c>
      <c r="C195" s="276">
        <v>1150560</v>
      </c>
      <c r="D195" s="271">
        <v>0</v>
      </c>
      <c r="E195" s="240">
        <v>0</v>
      </c>
      <c r="F195" s="418">
        <f t="shared" si="4"/>
        <v>153000</v>
      </c>
      <c r="G195" s="419">
        <f t="shared" si="5"/>
        <v>-1150560</v>
      </c>
    </row>
    <row r="196" spans="1:7" hidden="1" x14ac:dyDescent="0.3">
      <c r="A196" s="266">
        <v>7.53</v>
      </c>
      <c r="B196" s="271">
        <v>171000</v>
      </c>
      <c r="C196" s="276">
        <v>1287630</v>
      </c>
      <c r="D196" s="271">
        <v>0</v>
      </c>
      <c r="E196" s="240">
        <v>0</v>
      </c>
      <c r="F196" s="418">
        <f t="shared" si="4"/>
        <v>171000</v>
      </c>
      <c r="G196" s="419">
        <f t="shared" si="5"/>
        <v>-1287630</v>
      </c>
    </row>
    <row r="197" spans="1:7" hidden="1" x14ac:dyDescent="0.3">
      <c r="A197" s="266">
        <v>7.54</v>
      </c>
      <c r="B197" s="271">
        <v>177000</v>
      </c>
      <c r="C197" s="276">
        <v>1334580</v>
      </c>
      <c r="D197" s="271">
        <v>0</v>
      </c>
      <c r="E197" s="240">
        <v>0</v>
      </c>
      <c r="F197" s="418">
        <f t="shared" ref="F197:F260" si="6">B197-D197</f>
        <v>177000</v>
      </c>
      <c r="G197" s="419">
        <f t="shared" ref="G197:G260" si="7">E197-C197</f>
        <v>-1334580</v>
      </c>
    </row>
    <row r="198" spans="1:7" hidden="1" x14ac:dyDescent="0.3">
      <c r="A198" s="266">
        <v>7.55</v>
      </c>
      <c r="B198" s="271">
        <v>219000</v>
      </c>
      <c r="C198" s="276">
        <v>1653450</v>
      </c>
      <c r="D198" s="271">
        <v>0</v>
      </c>
      <c r="E198" s="240">
        <v>0</v>
      </c>
      <c r="F198" s="418">
        <f t="shared" si="6"/>
        <v>219000</v>
      </c>
      <c r="G198" s="419">
        <f t="shared" si="7"/>
        <v>-1653450</v>
      </c>
    </row>
    <row r="199" spans="1:7" hidden="1" x14ac:dyDescent="0.3">
      <c r="A199" s="266">
        <v>7.58</v>
      </c>
      <c r="B199" s="271">
        <v>1300000</v>
      </c>
      <c r="C199" s="276">
        <v>9854000</v>
      </c>
      <c r="D199" s="271">
        <v>0</v>
      </c>
      <c r="E199" s="240">
        <v>0</v>
      </c>
      <c r="F199" s="418">
        <f t="shared" si="6"/>
        <v>1300000</v>
      </c>
      <c r="G199" s="419">
        <f t="shared" si="7"/>
        <v>-9854000</v>
      </c>
    </row>
    <row r="200" spans="1:7" hidden="1" x14ac:dyDescent="0.3">
      <c r="A200" s="266">
        <v>7.59</v>
      </c>
      <c r="B200" s="271">
        <v>28000</v>
      </c>
      <c r="C200" s="276">
        <v>212520</v>
      </c>
      <c r="D200" s="271">
        <v>0</v>
      </c>
      <c r="E200" s="240">
        <v>0</v>
      </c>
      <c r="F200" s="418">
        <f t="shared" si="6"/>
        <v>28000</v>
      </c>
      <c r="G200" s="419">
        <f t="shared" si="7"/>
        <v>-212520</v>
      </c>
    </row>
    <row r="201" spans="1:7" hidden="1" x14ac:dyDescent="0.3">
      <c r="A201" s="266">
        <v>7.6</v>
      </c>
      <c r="B201" s="271">
        <v>400000</v>
      </c>
      <c r="C201" s="276">
        <v>3040000</v>
      </c>
      <c r="D201" s="271">
        <v>0</v>
      </c>
      <c r="E201" s="240">
        <v>0</v>
      </c>
      <c r="F201" s="418">
        <f t="shared" si="6"/>
        <v>400000</v>
      </c>
      <c r="G201" s="419">
        <f t="shared" si="7"/>
        <v>-3040000</v>
      </c>
    </row>
    <row r="202" spans="1:7" hidden="1" x14ac:dyDescent="0.3">
      <c r="A202" s="266">
        <v>7.63</v>
      </c>
      <c r="B202" s="271">
        <v>300000</v>
      </c>
      <c r="C202" s="276">
        <v>2289000</v>
      </c>
      <c r="D202" s="271">
        <v>0</v>
      </c>
      <c r="E202" s="240">
        <v>0</v>
      </c>
      <c r="F202" s="418">
        <f t="shared" si="6"/>
        <v>300000</v>
      </c>
      <c r="G202" s="419">
        <f t="shared" si="7"/>
        <v>-2289000</v>
      </c>
    </row>
    <row r="203" spans="1:7" hidden="1" x14ac:dyDescent="0.3">
      <c r="A203" s="266">
        <v>7.64</v>
      </c>
      <c r="B203" s="271">
        <v>800000</v>
      </c>
      <c r="C203" s="276">
        <v>6112000</v>
      </c>
      <c r="D203" s="271">
        <v>0</v>
      </c>
      <c r="E203" s="240">
        <v>0</v>
      </c>
      <c r="F203" s="418">
        <f t="shared" si="6"/>
        <v>800000</v>
      </c>
      <c r="G203" s="419">
        <f t="shared" si="7"/>
        <v>-6112000</v>
      </c>
    </row>
    <row r="204" spans="1:7" hidden="1" x14ac:dyDescent="0.3">
      <c r="A204" s="266">
        <v>7.65</v>
      </c>
      <c r="B204" s="271">
        <v>300000</v>
      </c>
      <c r="C204" s="276">
        <v>2295000</v>
      </c>
      <c r="D204" s="271">
        <v>0</v>
      </c>
      <c r="E204" s="240">
        <v>0</v>
      </c>
      <c r="F204" s="418">
        <f t="shared" si="6"/>
        <v>300000</v>
      </c>
      <c r="G204" s="419">
        <f t="shared" si="7"/>
        <v>-2295000</v>
      </c>
    </row>
    <row r="205" spans="1:7" hidden="1" x14ac:dyDescent="0.3">
      <c r="A205" s="266">
        <v>7.73</v>
      </c>
      <c r="B205" s="271">
        <v>212000</v>
      </c>
      <c r="C205" s="276">
        <v>1638760</v>
      </c>
      <c r="D205" s="271">
        <v>0</v>
      </c>
      <c r="E205" s="240">
        <v>0</v>
      </c>
      <c r="F205" s="418">
        <f t="shared" si="6"/>
        <v>212000</v>
      </c>
      <c r="G205" s="419">
        <f t="shared" si="7"/>
        <v>-1638760</v>
      </c>
    </row>
    <row r="206" spans="1:7" hidden="1" x14ac:dyDescent="0.3">
      <c r="A206" s="266">
        <v>7.74</v>
      </c>
      <c r="B206" s="271">
        <v>1238000</v>
      </c>
      <c r="C206" s="276">
        <v>9582120</v>
      </c>
      <c r="D206" s="271">
        <v>0</v>
      </c>
      <c r="E206" s="240">
        <v>0</v>
      </c>
      <c r="F206" s="418">
        <f t="shared" si="6"/>
        <v>1238000</v>
      </c>
      <c r="G206" s="419">
        <f t="shared" si="7"/>
        <v>-9582120</v>
      </c>
    </row>
    <row r="207" spans="1:7" hidden="1" x14ac:dyDescent="0.3">
      <c r="A207" s="266">
        <v>7.75</v>
      </c>
      <c r="B207" s="271">
        <v>1000000</v>
      </c>
      <c r="C207" s="276">
        <v>7750000</v>
      </c>
      <c r="D207" s="271">
        <v>0</v>
      </c>
      <c r="E207" s="240">
        <v>0</v>
      </c>
      <c r="F207" s="418">
        <f t="shared" si="6"/>
        <v>1000000</v>
      </c>
      <c r="G207" s="419">
        <f t="shared" si="7"/>
        <v>-7750000</v>
      </c>
    </row>
    <row r="208" spans="1:7" hidden="1" x14ac:dyDescent="0.3">
      <c r="A208" s="266">
        <v>7.76</v>
      </c>
      <c r="B208" s="271">
        <v>350000</v>
      </c>
      <c r="C208" s="276">
        <v>2716000</v>
      </c>
      <c r="D208" s="271">
        <v>0</v>
      </c>
      <c r="E208" s="240">
        <v>0</v>
      </c>
      <c r="F208" s="418">
        <f t="shared" si="6"/>
        <v>350000</v>
      </c>
      <c r="G208" s="419">
        <f t="shared" si="7"/>
        <v>-2716000</v>
      </c>
    </row>
    <row r="209" spans="1:7" hidden="1" x14ac:dyDescent="0.3">
      <c r="A209" s="266">
        <v>7.79</v>
      </c>
      <c r="B209" s="271">
        <v>1100000</v>
      </c>
      <c r="C209" s="276">
        <v>8569000</v>
      </c>
      <c r="D209" s="271">
        <v>0</v>
      </c>
      <c r="E209" s="240">
        <v>0</v>
      </c>
      <c r="F209" s="418">
        <f t="shared" si="6"/>
        <v>1100000</v>
      </c>
      <c r="G209" s="419">
        <f t="shared" si="7"/>
        <v>-8569000</v>
      </c>
    </row>
    <row r="210" spans="1:7" ht="16.8" hidden="1" thickBot="1" x14ac:dyDescent="0.35">
      <c r="A210" s="267">
        <v>7.8</v>
      </c>
      <c r="B210" s="272">
        <v>500000</v>
      </c>
      <c r="C210" s="277">
        <v>3900000</v>
      </c>
      <c r="D210" s="272">
        <v>0</v>
      </c>
      <c r="E210" s="254">
        <v>0</v>
      </c>
      <c r="F210" s="420">
        <f t="shared" si="6"/>
        <v>500000</v>
      </c>
      <c r="G210" s="421">
        <f t="shared" si="7"/>
        <v>-3900000</v>
      </c>
    </row>
    <row r="211" spans="1:7" ht="16.8" hidden="1" thickBot="1" x14ac:dyDescent="0.35">
      <c r="A211" s="264">
        <v>42636</v>
      </c>
      <c r="B211" s="269">
        <v>14494000</v>
      </c>
      <c r="C211" s="274">
        <v>115113430</v>
      </c>
      <c r="D211" s="269">
        <v>4000000</v>
      </c>
      <c r="E211" s="195">
        <v>32280000</v>
      </c>
      <c r="F211" s="422">
        <f t="shared" si="6"/>
        <v>10494000</v>
      </c>
      <c r="G211" s="423">
        <f t="shared" si="7"/>
        <v>-82833430</v>
      </c>
    </row>
    <row r="212" spans="1:7" hidden="1" x14ac:dyDescent="0.3">
      <c r="A212" s="265">
        <v>7.7</v>
      </c>
      <c r="B212" s="270">
        <v>205000</v>
      </c>
      <c r="C212" s="275">
        <v>1578500</v>
      </c>
      <c r="D212" s="270">
        <v>0</v>
      </c>
      <c r="E212" s="242">
        <v>0</v>
      </c>
      <c r="F212" s="416">
        <f t="shared" si="6"/>
        <v>205000</v>
      </c>
      <c r="G212" s="417">
        <f t="shared" si="7"/>
        <v>-1578500</v>
      </c>
    </row>
    <row r="213" spans="1:7" hidden="1" x14ac:dyDescent="0.3">
      <c r="A213" s="266">
        <v>7.74</v>
      </c>
      <c r="B213" s="271">
        <v>139000</v>
      </c>
      <c r="C213" s="276">
        <v>1075860</v>
      </c>
      <c r="D213" s="271">
        <v>0</v>
      </c>
      <c r="E213" s="240">
        <v>0</v>
      </c>
      <c r="F213" s="418">
        <f t="shared" si="6"/>
        <v>139000</v>
      </c>
      <c r="G213" s="419">
        <f t="shared" si="7"/>
        <v>-1075860</v>
      </c>
    </row>
    <row r="214" spans="1:7" hidden="1" x14ac:dyDescent="0.3">
      <c r="A214" s="266">
        <v>7.75</v>
      </c>
      <c r="B214" s="271">
        <v>200000</v>
      </c>
      <c r="C214" s="276">
        <v>1550000</v>
      </c>
      <c r="D214" s="271">
        <v>0</v>
      </c>
      <c r="E214" s="240">
        <v>0</v>
      </c>
      <c r="F214" s="418">
        <f t="shared" si="6"/>
        <v>200000</v>
      </c>
      <c r="G214" s="419">
        <f t="shared" si="7"/>
        <v>-1550000</v>
      </c>
    </row>
    <row r="215" spans="1:7" hidden="1" x14ac:dyDescent="0.3">
      <c r="A215" s="266">
        <v>7.76</v>
      </c>
      <c r="B215" s="271">
        <v>833000</v>
      </c>
      <c r="C215" s="276">
        <v>6464080</v>
      </c>
      <c r="D215" s="271">
        <v>0</v>
      </c>
      <c r="E215" s="240">
        <v>0</v>
      </c>
      <c r="F215" s="418">
        <f t="shared" si="6"/>
        <v>833000</v>
      </c>
      <c r="G215" s="419">
        <f t="shared" si="7"/>
        <v>-6464080</v>
      </c>
    </row>
    <row r="216" spans="1:7" hidden="1" x14ac:dyDescent="0.3">
      <c r="A216" s="266">
        <v>7.77</v>
      </c>
      <c r="B216" s="271">
        <v>343000</v>
      </c>
      <c r="C216" s="276">
        <v>2665110</v>
      </c>
      <c r="D216" s="271">
        <v>0</v>
      </c>
      <c r="E216" s="240">
        <v>0</v>
      </c>
      <c r="F216" s="418">
        <f t="shared" si="6"/>
        <v>343000</v>
      </c>
      <c r="G216" s="419">
        <f t="shared" si="7"/>
        <v>-2665110</v>
      </c>
    </row>
    <row r="217" spans="1:7" hidden="1" x14ac:dyDescent="0.3">
      <c r="A217" s="266">
        <v>7.78</v>
      </c>
      <c r="B217" s="271">
        <v>300000</v>
      </c>
      <c r="C217" s="276">
        <v>2334000</v>
      </c>
      <c r="D217" s="271">
        <v>0</v>
      </c>
      <c r="E217" s="240">
        <v>0</v>
      </c>
      <c r="F217" s="418">
        <f t="shared" si="6"/>
        <v>300000</v>
      </c>
      <c r="G217" s="419">
        <f t="shared" si="7"/>
        <v>-2334000</v>
      </c>
    </row>
    <row r="218" spans="1:7" hidden="1" x14ac:dyDescent="0.3">
      <c r="A218" s="266">
        <v>7.79</v>
      </c>
      <c r="B218" s="271">
        <v>487000</v>
      </c>
      <c r="C218" s="276">
        <v>3793730</v>
      </c>
      <c r="D218" s="271">
        <v>0</v>
      </c>
      <c r="E218" s="240">
        <v>0</v>
      </c>
      <c r="F218" s="418">
        <f t="shared" si="6"/>
        <v>487000</v>
      </c>
      <c r="G218" s="419">
        <f t="shared" si="7"/>
        <v>-3793730</v>
      </c>
    </row>
    <row r="219" spans="1:7" hidden="1" x14ac:dyDescent="0.3">
      <c r="A219" s="266">
        <v>7.8</v>
      </c>
      <c r="B219" s="271">
        <v>2400000</v>
      </c>
      <c r="C219" s="276">
        <v>18720000</v>
      </c>
      <c r="D219" s="271">
        <v>0</v>
      </c>
      <c r="E219" s="240">
        <v>0</v>
      </c>
      <c r="F219" s="418">
        <f t="shared" si="6"/>
        <v>2400000</v>
      </c>
      <c r="G219" s="419">
        <f t="shared" si="7"/>
        <v>-18720000</v>
      </c>
    </row>
    <row r="220" spans="1:7" hidden="1" x14ac:dyDescent="0.3">
      <c r="A220" s="266">
        <v>7.93</v>
      </c>
      <c r="B220" s="271">
        <v>14000</v>
      </c>
      <c r="C220" s="276">
        <v>111020</v>
      </c>
      <c r="D220" s="271">
        <v>0</v>
      </c>
      <c r="E220" s="240">
        <v>0</v>
      </c>
      <c r="F220" s="418">
        <f t="shared" si="6"/>
        <v>14000</v>
      </c>
      <c r="G220" s="419">
        <f t="shared" si="7"/>
        <v>-111020</v>
      </c>
    </row>
    <row r="221" spans="1:7" hidden="1" x14ac:dyDescent="0.3">
      <c r="A221" s="266">
        <v>7.95</v>
      </c>
      <c r="B221" s="271">
        <v>86000</v>
      </c>
      <c r="C221" s="276">
        <v>683700</v>
      </c>
      <c r="D221" s="271">
        <v>0</v>
      </c>
      <c r="E221" s="240">
        <v>0</v>
      </c>
      <c r="F221" s="418">
        <f t="shared" si="6"/>
        <v>86000</v>
      </c>
      <c r="G221" s="419">
        <f t="shared" si="7"/>
        <v>-683700</v>
      </c>
    </row>
    <row r="222" spans="1:7" hidden="1" x14ac:dyDescent="0.3">
      <c r="A222" s="266">
        <v>7.96</v>
      </c>
      <c r="B222" s="271">
        <v>400000</v>
      </c>
      <c r="C222" s="276">
        <v>3184000</v>
      </c>
      <c r="D222" s="271">
        <v>0</v>
      </c>
      <c r="E222" s="240">
        <v>0</v>
      </c>
      <c r="F222" s="418">
        <f t="shared" si="6"/>
        <v>400000</v>
      </c>
      <c r="G222" s="419">
        <f t="shared" si="7"/>
        <v>-3184000</v>
      </c>
    </row>
    <row r="223" spans="1:7" hidden="1" x14ac:dyDescent="0.3">
      <c r="A223" s="266">
        <v>7.97</v>
      </c>
      <c r="B223" s="271">
        <v>800000</v>
      </c>
      <c r="C223" s="276">
        <v>6376000</v>
      </c>
      <c r="D223" s="271">
        <v>0</v>
      </c>
      <c r="E223" s="240">
        <v>0</v>
      </c>
      <c r="F223" s="418">
        <f t="shared" si="6"/>
        <v>800000</v>
      </c>
      <c r="G223" s="419">
        <f t="shared" si="7"/>
        <v>-6376000</v>
      </c>
    </row>
    <row r="224" spans="1:7" hidden="1" x14ac:dyDescent="0.3">
      <c r="A224" s="266">
        <v>7.98</v>
      </c>
      <c r="B224" s="271">
        <v>998000</v>
      </c>
      <c r="C224" s="276">
        <v>7964040</v>
      </c>
      <c r="D224" s="271">
        <v>0</v>
      </c>
      <c r="E224" s="240">
        <v>0</v>
      </c>
      <c r="F224" s="418">
        <f t="shared" si="6"/>
        <v>998000</v>
      </c>
      <c r="G224" s="419">
        <f t="shared" si="7"/>
        <v>-7964040</v>
      </c>
    </row>
    <row r="225" spans="1:7" hidden="1" x14ac:dyDescent="0.3">
      <c r="A225" s="266">
        <v>7.99</v>
      </c>
      <c r="B225" s="271">
        <v>1298000</v>
      </c>
      <c r="C225" s="276">
        <v>10371020</v>
      </c>
      <c r="D225" s="271">
        <v>0</v>
      </c>
      <c r="E225" s="240">
        <v>0</v>
      </c>
      <c r="F225" s="418">
        <f t="shared" si="6"/>
        <v>1298000</v>
      </c>
      <c r="G225" s="419">
        <f t="shared" si="7"/>
        <v>-10371020</v>
      </c>
    </row>
    <row r="226" spans="1:7" hidden="1" x14ac:dyDescent="0.3">
      <c r="A226" s="266">
        <v>8</v>
      </c>
      <c r="B226" s="271">
        <v>1500000</v>
      </c>
      <c r="C226" s="276">
        <v>12000000</v>
      </c>
      <c r="D226" s="271">
        <v>0</v>
      </c>
      <c r="E226" s="240">
        <v>0</v>
      </c>
      <c r="F226" s="418">
        <f t="shared" si="6"/>
        <v>1500000</v>
      </c>
      <c r="G226" s="419">
        <f t="shared" si="7"/>
        <v>-12000000</v>
      </c>
    </row>
    <row r="227" spans="1:7" ht="16.8" hidden="1" thickBot="1" x14ac:dyDescent="0.35">
      <c r="A227" s="267">
        <v>8.07</v>
      </c>
      <c r="B227" s="272">
        <v>4491000</v>
      </c>
      <c r="C227" s="277">
        <v>36242370</v>
      </c>
      <c r="D227" s="272">
        <v>4000000</v>
      </c>
      <c r="E227" s="254">
        <v>32280000</v>
      </c>
      <c r="F227" s="420">
        <f t="shared" si="6"/>
        <v>491000</v>
      </c>
      <c r="G227" s="421">
        <f t="shared" si="7"/>
        <v>-3962370</v>
      </c>
    </row>
    <row r="228" spans="1:7" ht="16.8" hidden="1" thickBot="1" x14ac:dyDescent="0.35">
      <c r="A228" s="264">
        <v>42639</v>
      </c>
      <c r="B228" s="269">
        <v>11327000</v>
      </c>
      <c r="C228" s="274">
        <v>94534860</v>
      </c>
      <c r="D228" s="269">
        <v>0</v>
      </c>
      <c r="E228" s="195">
        <v>0</v>
      </c>
      <c r="F228" s="422">
        <f t="shared" si="6"/>
        <v>11327000</v>
      </c>
      <c r="G228" s="423">
        <f t="shared" si="7"/>
        <v>-94534860</v>
      </c>
    </row>
    <row r="229" spans="1:7" hidden="1" x14ac:dyDescent="0.3">
      <c r="A229" s="265">
        <v>8.18</v>
      </c>
      <c r="B229" s="270">
        <v>56000</v>
      </c>
      <c r="C229" s="275">
        <v>458080</v>
      </c>
      <c r="D229" s="270">
        <v>0</v>
      </c>
      <c r="E229" s="242">
        <v>0</v>
      </c>
      <c r="F229" s="416">
        <f t="shared" si="6"/>
        <v>56000</v>
      </c>
      <c r="G229" s="417">
        <f t="shared" si="7"/>
        <v>-458080</v>
      </c>
    </row>
    <row r="230" spans="1:7" hidden="1" x14ac:dyDescent="0.3">
      <c r="A230" s="266">
        <v>8.1999999999999993</v>
      </c>
      <c r="B230" s="271">
        <v>61000</v>
      </c>
      <c r="C230" s="276">
        <v>500200</v>
      </c>
      <c r="D230" s="271">
        <v>0</v>
      </c>
      <c r="E230" s="240">
        <v>0</v>
      </c>
      <c r="F230" s="418">
        <f t="shared" si="6"/>
        <v>61000</v>
      </c>
      <c r="G230" s="419">
        <f t="shared" si="7"/>
        <v>-500200</v>
      </c>
    </row>
    <row r="231" spans="1:7" hidden="1" x14ac:dyDescent="0.3">
      <c r="A231" s="266">
        <v>8.2200000000000006</v>
      </c>
      <c r="B231" s="271">
        <v>14000</v>
      </c>
      <c r="C231" s="276">
        <v>115080</v>
      </c>
      <c r="D231" s="271">
        <v>0</v>
      </c>
      <c r="E231" s="240">
        <v>0</v>
      </c>
      <c r="F231" s="418">
        <f t="shared" si="6"/>
        <v>14000</v>
      </c>
      <c r="G231" s="419">
        <f t="shared" si="7"/>
        <v>-115080</v>
      </c>
    </row>
    <row r="232" spans="1:7" hidden="1" x14ac:dyDescent="0.3">
      <c r="A232" s="266">
        <v>8.23</v>
      </c>
      <c r="B232" s="271">
        <v>259000</v>
      </c>
      <c r="C232" s="276">
        <v>2131570</v>
      </c>
      <c r="D232" s="271">
        <v>0</v>
      </c>
      <c r="E232" s="240">
        <v>0</v>
      </c>
      <c r="F232" s="418">
        <f t="shared" si="6"/>
        <v>259000</v>
      </c>
      <c r="G232" s="419">
        <f t="shared" si="7"/>
        <v>-2131570</v>
      </c>
    </row>
    <row r="233" spans="1:7" hidden="1" x14ac:dyDescent="0.3">
      <c r="A233" s="266">
        <v>8.25</v>
      </c>
      <c r="B233" s="271">
        <v>200000</v>
      </c>
      <c r="C233" s="276">
        <v>1650000</v>
      </c>
      <c r="D233" s="271">
        <v>0</v>
      </c>
      <c r="E233" s="240">
        <v>0</v>
      </c>
      <c r="F233" s="418">
        <f t="shared" si="6"/>
        <v>200000</v>
      </c>
      <c r="G233" s="419">
        <f t="shared" si="7"/>
        <v>-1650000</v>
      </c>
    </row>
    <row r="234" spans="1:7" hidden="1" x14ac:dyDescent="0.3">
      <c r="A234" s="266">
        <v>8.26</v>
      </c>
      <c r="B234" s="271">
        <v>500000</v>
      </c>
      <c r="C234" s="276">
        <v>4130000</v>
      </c>
      <c r="D234" s="271">
        <v>0</v>
      </c>
      <c r="E234" s="240">
        <v>0</v>
      </c>
      <c r="F234" s="418">
        <f t="shared" si="6"/>
        <v>500000</v>
      </c>
      <c r="G234" s="419">
        <f t="shared" si="7"/>
        <v>-4130000</v>
      </c>
    </row>
    <row r="235" spans="1:7" hidden="1" x14ac:dyDescent="0.3">
      <c r="A235" s="266">
        <v>8.27</v>
      </c>
      <c r="B235" s="271">
        <v>900000</v>
      </c>
      <c r="C235" s="276">
        <v>7443000</v>
      </c>
      <c r="D235" s="271">
        <v>0</v>
      </c>
      <c r="E235" s="240">
        <v>0</v>
      </c>
      <c r="F235" s="418">
        <f t="shared" si="6"/>
        <v>900000</v>
      </c>
      <c r="G235" s="419">
        <f t="shared" si="7"/>
        <v>-7443000</v>
      </c>
    </row>
    <row r="236" spans="1:7" hidden="1" x14ac:dyDescent="0.3">
      <c r="A236" s="266">
        <v>8.2799999999999994</v>
      </c>
      <c r="B236" s="271">
        <v>300000</v>
      </c>
      <c r="C236" s="276">
        <v>2484000</v>
      </c>
      <c r="D236" s="271">
        <v>0</v>
      </c>
      <c r="E236" s="240">
        <v>0</v>
      </c>
      <c r="F236" s="418">
        <f t="shared" si="6"/>
        <v>300000</v>
      </c>
      <c r="G236" s="419">
        <f t="shared" si="7"/>
        <v>-2484000</v>
      </c>
    </row>
    <row r="237" spans="1:7" hidden="1" x14ac:dyDescent="0.3">
      <c r="A237" s="266">
        <v>8.2899999999999991</v>
      </c>
      <c r="B237" s="271">
        <v>300000</v>
      </c>
      <c r="C237" s="276">
        <v>2487000</v>
      </c>
      <c r="D237" s="271">
        <v>0</v>
      </c>
      <c r="E237" s="240">
        <v>0</v>
      </c>
      <c r="F237" s="418">
        <f t="shared" si="6"/>
        <v>300000</v>
      </c>
      <c r="G237" s="419">
        <f t="shared" si="7"/>
        <v>-2487000</v>
      </c>
    </row>
    <row r="238" spans="1:7" hidden="1" x14ac:dyDescent="0.3">
      <c r="A238" s="266">
        <v>8.3000000000000007</v>
      </c>
      <c r="B238" s="271">
        <v>103000</v>
      </c>
      <c r="C238" s="276">
        <v>854900</v>
      </c>
      <c r="D238" s="271">
        <v>0</v>
      </c>
      <c r="E238" s="240">
        <v>0</v>
      </c>
      <c r="F238" s="418">
        <f t="shared" si="6"/>
        <v>103000</v>
      </c>
      <c r="G238" s="419">
        <f t="shared" si="7"/>
        <v>-854900</v>
      </c>
    </row>
    <row r="239" spans="1:7" hidden="1" x14ac:dyDescent="0.3">
      <c r="A239" s="266">
        <v>8.31</v>
      </c>
      <c r="B239" s="271">
        <v>487000</v>
      </c>
      <c r="C239" s="276">
        <v>4046970</v>
      </c>
      <c r="D239" s="271">
        <v>0</v>
      </c>
      <c r="E239" s="240">
        <v>0</v>
      </c>
      <c r="F239" s="418">
        <f t="shared" si="6"/>
        <v>487000</v>
      </c>
      <c r="G239" s="419">
        <f t="shared" si="7"/>
        <v>-4046970</v>
      </c>
    </row>
    <row r="240" spans="1:7" hidden="1" x14ac:dyDescent="0.3">
      <c r="A240" s="266">
        <v>8.32</v>
      </c>
      <c r="B240" s="271">
        <v>57000</v>
      </c>
      <c r="C240" s="276">
        <v>474240</v>
      </c>
      <c r="D240" s="271">
        <v>0</v>
      </c>
      <c r="E240" s="240">
        <v>0</v>
      </c>
      <c r="F240" s="418">
        <f t="shared" si="6"/>
        <v>57000</v>
      </c>
      <c r="G240" s="419">
        <f t="shared" si="7"/>
        <v>-474240</v>
      </c>
    </row>
    <row r="241" spans="1:7" hidden="1" x14ac:dyDescent="0.3">
      <c r="A241" s="266">
        <v>8.33</v>
      </c>
      <c r="B241" s="271">
        <v>100000</v>
      </c>
      <c r="C241" s="276">
        <v>833000</v>
      </c>
      <c r="D241" s="271">
        <v>0</v>
      </c>
      <c r="E241" s="240">
        <v>0</v>
      </c>
      <c r="F241" s="418">
        <f t="shared" si="6"/>
        <v>100000</v>
      </c>
      <c r="G241" s="419">
        <f t="shared" si="7"/>
        <v>-833000</v>
      </c>
    </row>
    <row r="242" spans="1:7" hidden="1" x14ac:dyDescent="0.3">
      <c r="A242" s="266">
        <v>8.34</v>
      </c>
      <c r="B242" s="271">
        <v>801000</v>
      </c>
      <c r="C242" s="276">
        <v>6680340</v>
      </c>
      <c r="D242" s="271">
        <v>0</v>
      </c>
      <c r="E242" s="240">
        <v>0</v>
      </c>
      <c r="F242" s="418">
        <f t="shared" si="6"/>
        <v>801000</v>
      </c>
      <c r="G242" s="419">
        <f t="shared" si="7"/>
        <v>-6680340</v>
      </c>
    </row>
    <row r="243" spans="1:7" hidden="1" x14ac:dyDescent="0.3">
      <c r="A243" s="266">
        <v>8.35</v>
      </c>
      <c r="B243" s="271">
        <v>22000</v>
      </c>
      <c r="C243" s="276">
        <v>183700</v>
      </c>
      <c r="D243" s="271">
        <v>0</v>
      </c>
      <c r="E243" s="240">
        <v>0</v>
      </c>
      <c r="F243" s="418">
        <f t="shared" si="6"/>
        <v>22000</v>
      </c>
      <c r="G243" s="419">
        <f t="shared" si="7"/>
        <v>-183700</v>
      </c>
    </row>
    <row r="244" spans="1:7" hidden="1" x14ac:dyDescent="0.3">
      <c r="A244" s="266">
        <v>8.36</v>
      </c>
      <c r="B244" s="271">
        <v>450000</v>
      </c>
      <c r="C244" s="276">
        <v>3762000</v>
      </c>
      <c r="D244" s="271">
        <v>0</v>
      </c>
      <c r="E244" s="240">
        <v>0</v>
      </c>
      <c r="F244" s="418">
        <f t="shared" si="6"/>
        <v>450000</v>
      </c>
      <c r="G244" s="419">
        <f t="shared" si="7"/>
        <v>-3762000</v>
      </c>
    </row>
    <row r="245" spans="1:7" hidden="1" x14ac:dyDescent="0.3">
      <c r="A245" s="266">
        <v>8.3699999999999992</v>
      </c>
      <c r="B245" s="271">
        <v>1338000</v>
      </c>
      <c r="C245" s="276">
        <v>11199060</v>
      </c>
      <c r="D245" s="271">
        <v>0</v>
      </c>
      <c r="E245" s="240">
        <v>0</v>
      </c>
      <c r="F245" s="418">
        <f t="shared" si="6"/>
        <v>1338000</v>
      </c>
      <c r="G245" s="419">
        <f t="shared" si="7"/>
        <v>-11199060</v>
      </c>
    </row>
    <row r="246" spans="1:7" hidden="1" x14ac:dyDescent="0.3">
      <c r="A246" s="266">
        <v>8.3800000000000008</v>
      </c>
      <c r="B246" s="271">
        <v>3262000</v>
      </c>
      <c r="C246" s="276">
        <v>27335560</v>
      </c>
      <c r="D246" s="271">
        <v>0</v>
      </c>
      <c r="E246" s="240">
        <v>0</v>
      </c>
      <c r="F246" s="418">
        <f t="shared" si="6"/>
        <v>3262000</v>
      </c>
      <c r="G246" s="419">
        <f t="shared" si="7"/>
        <v>-27335560</v>
      </c>
    </row>
    <row r="247" spans="1:7" hidden="1" x14ac:dyDescent="0.3">
      <c r="A247" s="266">
        <v>8.39</v>
      </c>
      <c r="B247" s="271">
        <v>1900000</v>
      </c>
      <c r="C247" s="276">
        <v>15941000</v>
      </c>
      <c r="D247" s="271">
        <v>0</v>
      </c>
      <c r="E247" s="240">
        <v>0</v>
      </c>
      <c r="F247" s="418">
        <f t="shared" si="6"/>
        <v>1900000</v>
      </c>
      <c r="G247" s="419">
        <f t="shared" si="7"/>
        <v>-15941000</v>
      </c>
    </row>
    <row r="248" spans="1:7" hidden="1" x14ac:dyDescent="0.3">
      <c r="A248" s="266">
        <v>8.4</v>
      </c>
      <c r="B248" s="271">
        <v>99000</v>
      </c>
      <c r="C248" s="276">
        <v>831600</v>
      </c>
      <c r="D248" s="271">
        <v>0</v>
      </c>
      <c r="E248" s="240">
        <v>0</v>
      </c>
      <c r="F248" s="418">
        <f t="shared" si="6"/>
        <v>99000</v>
      </c>
      <c r="G248" s="419">
        <f t="shared" si="7"/>
        <v>-831600</v>
      </c>
    </row>
    <row r="249" spans="1:7" ht="16.8" hidden="1" thickBot="1" x14ac:dyDescent="0.35">
      <c r="A249" s="267">
        <v>8.42</v>
      </c>
      <c r="B249" s="272">
        <v>118000</v>
      </c>
      <c r="C249" s="277">
        <v>993560</v>
      </c>
      <c r="D249" s="272">
        <v>0</v>
      </c>
      <c r="E249" s="254">
        <v>0</v>
      </c>
      <c r="F249" s="420">
        <f t="shared" si="6"/>
        <v>118000</v>
      </c>
      <c r="G249" s="421">
        <f t="shared" si="7"/>
        <v>-993560</v>
      </c>
    </row>
    <row r="250" spans="1:7" ht="16.8" hidden="1" thickBot="1" x14ac:dyDescent="0.35">
      <c r="A250" s="264">
        <v>42642</v>
      </c>
      <c r="B250" s="269">
        <v>16165000</v>
      </c>
      <c r="C250" s="274">
        <v>138349030</v>
      </c>
      <c r="D250" s="269">
        <v>8000000</v>
      </c>
      <c r="E250" s="195">
        <v>68337330</v>
      </c>
      <c r="F250" s="422">
        <f t="shared" si="6"/>
        <v>8165000</v>
      </c>
      <c r="G250" s="423">
        <f t="shared" si="7"/>
        <v>-70011700</v>
      </c>
    </row>
    <row r="251" spans="1:7" hidden="1" x14ac:dyDescent="0.3">
      <c r="A251" s="265">
        <v>8.4600000000000009</v>
      </c>
      <c r="B251" s="270">
        <v>329000</v>
      </c>
      <c r="C251" s="275">
        <v>2783340</v>
      </c>
      <c r="D251" s="270">
        <v>0</v>
      </c>
      <c r="E251" s="242">
        <v>0</v>
      </c>
      <c r="F251" s="416">
        <f t="shared" si="6"/>
        <v>329000</v>
      </c>
      <c r="G251" s="417">
        <f t="shared" si="7"/>
        <v>-2783340</v>
      </c>
    </row>
    <row r="252" spans="1:7" hidden="1" x14ac:dyDescent="0.3">
      <c r="A252" s="266">
        <v>8.48</v>
      </c>
      <c r="B252" s="271">
        <v>1000000</v>
      </c>
      <c r="C252" s="276">
        <v>8480000</v>
      </c>
      <c r="D252" s="271">
        <v>997000</v>
      </c>
      <c r="E252" s="240">
        <v>8454560</v>
      </c>
      <c r="F252" s="418">
        <f t="shared" si="6"/>
        <v>3000</v>
      </c>
      <c r="G252" s="419">
        <f t="shared" si="7"/>
        <v>-25440</v>
      </c>
    </row>
    <row r="253" spans="1:7" hidden="1" x14ac:dyDescent="0.3">
      <c r="A253" s="266">
        <v>8.49</v>
      </c>
      <c r="B253" s="271">
        <v>0</v>
      </c>
      <c r="C253" s="276">
        <v>0</v>
      </c>
      <c r="D253" s="271">
        <v>3000</v>
      </c>
      <c r="E253" s="240">
        <v>25470</v>
      </c>
      <c r="F253" s="418">
        <f t="shared" si="6"/>
        <v>-3000</v>
      </c>
      <c r="G253" s="419">
        <f t="shared" si="7"/>
        <v>25470</v>
      </c>
    </row>
    <row r="254" spans="1:7" hidden="1" x14ac:dyDescent="0.3">
      <c r="A254" s="266">
        <v>8.5</v>
      </c>
      <c r="B254" s="271">
        <v>400000</v>
      </c>
      <c r="C254" s="276">
        <v>3400000</v>
      </c>
      <c r="D254" s="271">
        <v>0</v>
      </c>
      <c r="E254" s="240">
        <v>0</v>
      </c>
      <c r="F254" s="418">
        <f t="shared" si="6"/>
        <v>400000</v>
      </c>
      <c r="G254" s="419">
        <f t="shared" si="7"/>
        <v>-3400000</v>
      </c>
    </row>
    <row r="255" spans="1:7" hidden="1" x14ac:dyDescent="0.3">
      <c r="A255" s="266">
        <v>8.51</v>
      </c>
      <c r="B255" s="271">
        <v>563000</v>
      </c>
      <c r="C255" s="276">
        <v>4791130</v>
      </c>
      <c r="D255" s="271">
        <v>176000</v>
      </c>
      <c r="E255" s="240">
        <v>1497760</v>
      </c>
      <c r="F255" s="418">
        <f t="shared" si="6"/>
        <v>387000</v>
      </c>
      <c r="G255" s="419">
        <f t="shared" si="7"/>
        <v>-3293370</v>
      </c>
    </row>
    <row r="256" spans="1:7" hidden="1" x14ac:dyDescent="0.3">
      <c r="A256" s="266">
        <v>8.52</v>
      </c>
      <c r="B256" s="271">
        <v>800000</v>
      </c>
      <c r="C256" s="276">
        <v>6816000</v>
      </c>
      <c r="D256" s="271">
        <v>750000</v>
      </c>
      <c r="E256" s="240">
        <v>6390000</v>
      </c>
      <c r="F256" s="418">
        <f t="shared" si="6"/>
        <v>50000</v>
      </c>
      <c r="G256" s="419">
        <f t="shared" si="7"/>
        <v>-426000</v>
      </c>
    </row>
    <row r="257" spans="1:7" hidden="1" x14ac:dyDescent="0.3">
      <c r="A257" s="266">
        <v>8.5299999999999994</v>
      </c>
      <c r="B257" s="271">
        <v>3732000</v>
      </c>
      <c r="C257" s="276">
        <v>31833960</v>
      </c>
      <c r="D257" s="271">
        <v>3074000</v>
      </c>
      <c r="E257" s="240">
        <v>26221220</v>
      </c>
      <c r="F257" s="418">
        <f t="shared" si="6"/>
        <v>658000</v>
      </c>
      <c r="G257" s="419">
        <f t="shared" si="7"/>
        <v>-5612740</v>
      </c>
    </row>
    <row r="258" spans="1:7" hidden="1" x14ac:dyDescent="0.3">
      <c r="A258" s="266">
        <v>8.5500000000000007</v>
      </c>
      <c r="B258" s="271">
        <v>2671000</v>
      </c>
      <c r="C258" s="276">
        <v>22837050</v>
      </c>
      <c r="D258" s="271">
        <v>2000000</v>
      </c>
      <c r="E258" s="240">
        <v>17100000</v>
      </c>
      <c r="F258" s="418">
        <f t="shared" si="6"/>
        <v>671000</v>
      </c>
      <c r="G258" s="419">
        <f t="shared" si="7"/>
        <v>-5737050</v>
      </c>
    </row>
    <row r="259" spans="1:7" hidden="1" x14ac:dyDescent="0.3">
      <c r="A259" s="266">
        <v>8.56</v>
      </c>
      <c r="B259" s="271">
        <v>100000</v>
      </c>
      <c r="C259" s="276">
        <v>856000</v>
      </c>
      <c r="D259" s="271">
        <v>0</v>
      </c>
      <c r="E259" s="240">
        <v>0</v>
      </c>
      <c r="F259" s="418">
        <f t="shared" si="6"/>
        <v>100000</v>
      </c>
      <c r="G259" s="419">
        <f t="shared" si="7"/>
        <v>-856000</v>
      </c>
    </row>
    <row r="260" spans="1:7" hidden="1" x14ac:dyDescent="0.3">
      <c r="A260" s="266">
        <v>8.57</v>
      </c>
      <c r="B260" s="271">
        <v>200000</v>
      </c>
      <c r="C260" s="276">
        <v>1714000</v>
      </c>
      <c r="D260" s="271">
        <v>0</v>
      </c>
      <c r="E260" s="240">
        <v>0</v>
      </c>
      <c r="F260" s="418">
        <f t="shared" si="6"/>
        <v>200000</v>
      </c>
      <c r="G260" s="419">
        <f t="shared" si="7"/>
        <v>-1714000</v>
      </c>
    </row>
    <row r="261" spans="1:7" hidden="1" x14ac:dyDescent="0.3">
      <c r="A261" s="266">
        <v>8.58</v>
      </c>
      <c r="B261" s="271">
        <v>100000</v>
      </c>
      <c r="C261" s="276">
        <v>858000</v>
      </c>
      <c r="D261" s="271">
        <v>0</v>
      </c>
      <c r="E261" s="240">
        <v>0</v>
      </c>
      <c r="F261" s="418">
        <f t="shared" ref="F261:F324" si="8">B261-D261</f>
        <v>100000</v>
      </c>
      <c r="G261" s="419">
        <f t="shared" ref="G261:G324" si="9">E261-C261</f>
        <v>-858000</v>
      </c>
    </row>
    <row r="262" spans="1:7" hidden="1" x14ac:dyDescent="0.3">
      <c r="A262" s="266">
        <v>8.59</v>
      </c>
      <c r="B262" s="271">
        <v>3474000</v>
      </c>
      <c r="C262" s="276">
        <v>29841660</v>
      </c>
      <c r="D262" s="271">
        <v>0</v>
      </c>
      <c r="E262" s="240">
        <v>0</v>
      </c>
      <c r="F262" s="418">
        <f t="shared" si="8"/>
        <v>3474000</v>
      </c>
      <c r="G262" s="419">
        <f t="shared" si="9"/>
        <v>-29841660</v>
      </c>
    </row>
    <row r="263" spans="1:7" hidden="1" x14ac:dyDescent="0.3">
      <c r="A263" s="266">
        <v>8.6</v>
      </c>
      <c r="B263" s="271">
        <v>216000</v>
      </c>
      <c r="C263" s="276">
        <v>1857600</v>
      </c>
      <c r="D263" s="271">
        <v>0</v>
      </c>
      <c r="E263" s="240">
        <v>0</v>
      </c>
      <c r="F263" s="418">
        <f t="shared" si="8"/>
        <v>216000</v>
      </c>
      <c r="G263" s="419">
        <f t="shared" si="9"/>
        <v>-1857600</v>
      </c>
    </row>
    <row r="264" spans="1:7" hidden="1" x14ac:dyDescent="0.3">
      <c r="A264" s="266">
        <v>8.61</v>
      </c>
      <c r="B264" s="271">
        <v>1008000</v>
      </c>
      <c r="C264" s="276">
        <v>8678880</v>
      </c>
      <c r="D264" s="271">
        <v>0</v>
      </c>
      <c r="E264" s="240">
        <v>0</v>
      </c>
      <c r="F264" s="418">
        <f t="shared" si="8"/>
        <v>1008000</v>
      </c>
      <c r="G264" s="419">
        <f t="shared" si="9"/>
        <v>-8678880</v>
      </c>
    </row>
    <row r="265" spans="1:7" hidden="1" x14ac:dyDescent="0.3">
      <c r="A265" s="266">
        <v>8.6199999999999992</v>
      </c>
      <c r="B265" s="271">
        <v>93000</v>
      </c>
      <c r="C265" s="276">
        <v>801660</v>
      </c>
      <c r="D265" s="271">
        <v>0</v>
      </c>
      <c r="E265" s="240">
        <v>0</v>
      </c>
      <c r="F265" s="418">
        <f t="shared" si="8"/>
        <v>93000</v>
      </c>
      <c r="G265" s="419">
        <f t="shared" si="9"/>
        <v>-801660</v>
      </c>
    </row>
    <row r="266" spans="1:7" hidden="1" x14ac:dyDescent="0.3">
      <c r="A266" s="266">
        <v>8.6300000000000008</v>
      </c>
      <c r="B266" s="271">
        <v>300000</v>
      </c>
      <c r="C266" s="276">
        <v>2589000</v>
      </c>
      <c r="D266" s="271">
        <v>147000</v>
      </c>
      <c r="E266" s="240">
        <v>1268610</v>
      </c>
      <c r="F266" s="418">
        <f t="shared" si="8"/>
        <v>153000</v>
      </c>
      <c r="G266" s="419">
        <f t="shared" si="9"/>
        <v>-1320390</v>
      </c>
    </row>
    <row r="267" spans="1:7" hidden="1" x14ac:dyDescent="0.3">
      <c r="A267" s="266">
        <v>8.64</v>
      </c>
      <c r="B267" s="271">
        <v>301000</v>
      </c>
      <c r="C267" s="276">
        <v>2600640</v>
      </c>
      <c r="D267" s="271">
        <v>257000</v>
      </c>
      <c r="E267" s="240">
        <v>2220480</v>
      </c>
      <c r="F267" s="418">
        <f t="shared" si="8"/>
        <v>44000</v>
      </c>
      <c r="G267" s="419">
        <f t="shared" si="9"/>
        <v>-380160</v>
      </c>
    </row>
    <row r="268" spans="1:7" hidden="1" x14ac:dyDescent="0.3">
      <c r="A268" s="266">
        <v>8.65</v>
      </c>
      <c r="B268" s="271">
        <v>557000</v>
      </c>
      <c r="C268" s="276">
        <v>4818050</v>
      </c>
      <c r="D268" s="271">
        <v>263000</v>
      </c>
      <c r="E268" s="240">
        <v>2274950</v>
      </c>
      <c r="F268" s="418">
        <f t="shared" si="8"/>
        <v>294000</v>
      </c>
      <c r="G268" s="419">
        <f t="shared" si="9"/>
        <v>-2543100</v>
      </c>
    </row>
    <row r="269" spans="1:7" hidden="1" x14ac:dyDescent="0.3">
      <c r="A269" s="266">
        <v>8.66</v>
      </c>
      <c r="B269" s="271">
        <v>1000</v>
      </c>
      <c r="C269" s="276">
        <v>8660</v>
      </c>
      <c r="D269" s="271">
        <v>283000</v>
      </c>
      <c r="E269" s="240">
        <v>2450780</v>
      </c>
      <c r="F269" s="418">
        <f t="shared" si="8"/>
        <v>-282000</v>
      </c>
      <c r="G269" s="419">
        <f t="shared" si="9"/>
        <v>2442120</v>
      </c>
    </row>
    <row r="270" spans="1:7" hidden="1" x14ac:dyDescent="0.3">
      <c r="A270" s="266">
        <v>8.67</v>
      </c>
      <c r="B270" s="271">
        <v>20000</v>
      </c>
      <c r="C270" s="276">
        <v>173400</v>
      </c>
      <c r="D270" s="271">
        <v>50000</v>
      </c>
      <c r="E270" s="240">
        <v>433500</v>
      </c>
      <c r="F270" s="418">
        <f t="shared" si="8"/>
        <v>-30000</v>
      </c>
      <c r="G270" s="419">
        <f t="shared" si="9"/>
        <v>260100</v>
      </c>
    </row>
    <row r="271" spans="1:7" ht="16.8" hidden="1" thickBot="1" x14ac:dyDescent="0.35">
      <c r="A271" s="267">
        <v>8.6999999999999993</v>
      </c>
      <c r="B271" s="272">
        <v>300000</v>
      </c>
      <c r="C271" s="277">
        <v>2610000</v>
      </c>
      <c r="D271" s="272">
        <v>0</v>
      </c>
      <c r="E271" s="254">
        <v>0</v>
      </c>
      <c r="F271" s="420">
        <f t="shared" si="8"/>
        <v>300000</v>
      </c>
      <c r="G271" s="421">
        <f t="shared" si="9"/>
        <v>-2610000</v>
      </c>
    </row>
    <row r="272" spans="1:7" ht="16.8" hidden="1" thickBot="1" x14ac:dyDescent="0.35">
      <c r="A272" s="264">
        <v>42643</v>
      </c>
      <c r="B272" s="269">
        <v>23115000</v>
      </c>
      <c r="C272" s="274">
        <v>183417860</v>
      </c>
      <c r="D272" s="269">
        <v>10000000</v>
      </c>
      <c r="E272" s="195">
        <v>77034060</v>
      </c>
      <c r="F272" s="422">
        <f t="shared" si="8"/>
        <v>13115000</v>
      </c>
      <c r="G272" s="423">
        <f t="shared" si="9"/>
        <v>-106383800</v>
      </c>
    </row>
    <row r="273" spans="1:7" hidden="1" x14ac:dyDescent="0.3">
      <c r="A273" s="265">
        <v>7.62</v>
      </c>
      <c r="B273" s="270">
        <v>4388000</v>
      </c>
      <c r="C273" s="275">
        <v>33436560</v>
      </c>
      <c r="D273" s="270">
        <v>2452000</v>
      </c>
      <c r="E273" s="242">
        <v>18684240</v>
      </c>
      <c r="F273" s="416">
        <f t="shared" si="8"/>
        <v>1936000</v>
      </c>
      <c r="G273" s="417">
        <f t="shared" si="9"/>
        <v>-14752320</v>
      </c>
    </row>
    <row r="274" spans="1:7" hidden="1" x14ac:dyDescent="0.3">
      <c r="A274" s="266">
        <v>7.63</v>
      </c>
      <c r="B274" s="271">
        <v>0</v>
      </c>
      <c r="C274" s="276">
        <v>0</v>
      </c>
      <c r="D274" s="271">
        <v>1049000</v>
      </c>
      <c r="E274" s="240">
        <v>8003870</v>
      </c>
      <c r="F274" s="418">
        <f t="shared" si="8"/>
        <v>-1049000</v>
      </c>
      <c r="G274" s="419">
        <f t="shared" si="9"/>
        <v>8003870</v>
      </c>
    </row>
    <row r="275" spans="1:7" hidden="1" x14ac:dyDescent="0.3">
      <c r="A275" s="266">
        <v>7.64</v>
      </c>
      <c r="B275" s="271">
        <v>0</v>
      </c>
      <c r="C275" s="276">
        <v>0</v>
      </c>
      <c r="D275" s="271">
        <v>697000</v>
      </c>
      <c r="E275" s="240">
        <v>5325080</v>
      </c>
      <c r="F275" s="418">
        <f t="shared" si="8"/>
        <v>-697000</v>
      </c>
      <c r="G275" s="419">
        <f t="shared" si="9"/>
        <v>5325080</v>
      </c>
    </row>
    <row r="276" spans="1:7" hidden="1" x14ac:dyDescent="0.3">
      <c r="A276" s="266">
        <v>7.65</v>
      </c>
      <c r="B276" s="271">
        <v>3000000</v>
      </c>
      <c r="C276" s="276">
        <v>22950000</v>
      </c>
      <c r="D276" s="271">
        <v>3504000</v>
      </c>
      <c r="E276" s="240">
        <v>26805600</v>
      </c>
      <c r="F276" s="418">
        <f t="shared" si="8"/>
        <v>-504000</v>
      </c>
      <c r="G276" s="419">
        <f t="shared" si="9"/>
        <v>3855600</v>
      </c>
    </row>
    <row r="277" spans="1:7" hidden="1" x14ac:dyDescent="0.3">
      <c r="A277" s="266">
        <v>7.66</v>
      </c>
      <c r="B277" s="271">
        <v>0</v>
      </c>
      <c r="C277" s="276">
        <v>0</v>
      </c>
      <c r="D277" s="271">
        <v>499000</v>
      </c>
      <c r="E277" s="240">
        <v>3822340</v>
      </c>
      <c r="F277" s="418">
        <f t="shared" si="8"/>
        <v>-499000</v>
      </c>
      <c r="G277" s="419">
        <f t="shared" si="9"/>
        <v>3822340</v>
      </c>
    </row>
    <row r="278" spans="1:7" hidden="1" x14ac:dyDescent="0.3">
      <c r="A278" s="266">
        <v>7.67</v>
      </c>
      <c r="B278" s="271">
        <v>0</v>
      </c>
      <c r="C278" s="276">
        <v>0</v>
      </c>
      <c r="D278" s="271">
        <v>300000</v>
      </c>
      <c r="E278" s="240">
        <v>2301000</v>
      </c>
      <c r="F278" s="418">
        <f t="shared" si="8"/>
        <v>-300000</v>
      </c>
      <c r="G278" s="419">
        <f t="shared" si="9"/>
        <v>2301000</v>
      </c>
    </row>
    <row r="279" spans="1:7" hidden="1" x14ac:dyDescent="0.3">
      <c r="A279" s="266">
        <v>7.78</v>
      </c>
      <c r="B279" s="271">
        <v>100000</v>
      </c>
      <c r="C279" s="276">
        <v>778000</v>
      </c>
      <c r="D279" s="271">
        <v>0</v>
      </c>
      <c r="E279" s="240">
        <v>0</v>
      </c>
      <c r="F279" s="418">
        <f t="shared" si="8"/>
        <v>100000</v>
      </c>
      <c r="G279" s="419">
        <f t="shared" si="9"/>
        <v>-778000</v>
      </c>
    </row>
    <row r="280" spans="1:7" hidden="1" x14ac:dyDescent="0.3">
      <c r="A280" s="266">
        <v>7.79</v>
      </c>
      <c r="B280" s="271">
        <v>200000</v>
      </c>
      <c r="C280" s="276">
        <v>1558000</v>
      </c>
      <c r="D280" s="271">
        <v>0</v>
      </c>
      <c r="E280" s="240">
        <v>0</v>
      </c>
      <c r="F280" s="418">
        <f t="shared" si="8"/>
        <v>200000</v>
      </c>
      <c r="G280" s="419">
        <f t="shared" si="9"/>
        <v>-1558000</v>
      </c>
    </row>
    <row r="281" spans="1:7" hidden="1" x14ac:dyDescent="0.3">
      <c r="A281" s="266">
        <v>7.8</v>
      </c>
      <c r="B281" s="271">
        <v>200000</v>
      </c>
      <c r="C281" s="276">
        <v>1560000</v>
      </c>
      <c r="D281" s="271">
        <v>0</v>
      </c>
      <c r="E281" s="240">
        <v>0</v>
      </c>
      <c r="F281" s="418">
        <f t="shared" si="8"/>
        <v>200000</v>
      </c>
      <c r="G281" s="419">
        <f t="shared" si="9"/>
        <v>-1560000</v>
      </c>
    </row>
    <row r="282" spans="1:7" hidden="1" x14ac:dyDescent="0.3">
      <c r="A282" s="266">
        <v>7.84</v>
      </c>
      <c r="B282" s="271">
        <v>200000</v>
      </c>
      <c r="C282" s="276">
        <v>1568000</v>
      </c>
      <c r="D282" s="271">
        <v>0</v>
      </c>
      <c r="E282" s="240">
        <v>0</v>
      </c>
      <c r="F282" s="418">
        <f t="shared" si="8"/>
        <v>200000</v>
      </c>
      <c r="G282" s="419">
        <f t="shared" si="9"/>
        <v>-1568000</v>
      </c>
    </row>
    <row r="283" spans="1:7" hidden="1" x14ac:dyDescent="0.3">
      <c r="A283" s="266">
        <v>7.85</v>
      </c>
      <c r="B283" s="271">
        <v>200000</v>
      </c>
      <c r="C283" s="276">
        <v>1570000</v>
      </c>
      <c r="D283" s="271">
        <v>0</v>
      </c>
      <c r="E283" s="240">
        <v>0</v>
      </c>
      <c r="F283" s="418">
        <f t="shared" si="8"/>
        <v>200000</v>
      </c>
      <c r="G283" s="419">
        <f t="shared" si="9"/>
        <v>-1570000</v>
      </c>
    </row>
    <row r="284" spans="1:7" hidden="1" x14ac:dyDescent="0.3">
      <c r="A284" s="266">
        <v>7.86</v>
      </c>
      <c r="B284" s="271">
        <v>164000</v>
      </c>
      <c r="C284" s="276">
        <v>1289040</v>
      </c>
      <c r="D284" s="271">
        <v>0</v>
      </c>
      <c r="E284" s="240">
        <v>0</v>
      </c>
      <c r="F284" s="418">
        <f t="shared" si="8"/>
        <v>164000</v>
      </c>
      <c r="G284" s="419">
        <f t="shared" si="9"/>
        <v>-1289040</v>
      </c>
    </row>
    <row r="285" spans="1:7" hidden="1" x14ac:dyDescent="0.3">
      <c r="A285" s="266">
        <v>7.87</v>
      </c>
      <c r="B285" s="271">
        <v>136000</v>
      </c>
      <c r="C285" s="276">
        <v>1070320</v>
      </c>
      <c r="D285" s="271">
        <v>0</v>
      </c>
      <c r="E285" s="240">
        <v>0</v>
      </c>
      <c r="F285" s="418">
        <f t="shared" si="8"/>
        <v>136000</v>
      </c>
      <c r="G285" s="419">
        <f t="shared" si="9"/>
        <v>-1070320</v>
      </c>
    </row>
    <row r="286" spans="1:7" hidden="1" x14ac:dyDescent="0.3">
      <c r="A286" s="266">
        <v>7.88</v>
      </c>
      <c r="B286" s="271">
        <v>29000</v>
      </c>
      <c r="C286" s="276">
        <v>228520</v>
      </c>
      <c r="D286" s="271">
        <v>0</v>
      </c>
      <c r="E286" s="240">
        <v>0</v>
      </c>
      <c r="F286" s="418">
        <f t="shared" si="8"/>
        <v>29000</v>
      </c>
      <c r="G286" s="419">
        <f t="shared" si="9"/>
        <v>-228520</v>
      </c>
    </row>
    <row r="287" spans="1:7" hidden="1" x14ac:dyDescent="0.3">
      <c r="A287" s="266">
        <v>7.89</v>
      </c>
      <c r="B287" s="271">
        <v>11000</v>
      </c>
      <c r="C287" s="276">
        <v>86790</v>
      </c>
      <c r="D287" s="271">
        <v>0</v>
      </c>
      <c r="E287" s="240">
        <v>0</v>
      </c>
      <c r="F287" s="418">
        <f t="shared" si="8"/>
        <v>11000</v>
      </c>
      <c r="G287" s="419">
        <f t="shared" si="9"/>
        <v>-86790</v>
      </c>
    </row>
    <row r="288" spans="1:7" hidden="1" x14ac:dyDescent="0.3">
      <c r="A288" s="266">
        <v>7.9</v>
      </c>
      <c r="B288" s="271">
        <v>130000</v>
      </c>
      <c r="C288" s="276">
        <v>1027000</v>
      </c>
      <c r="D288" s="271">
        <v>0</v>
      </c>
      <c r="E288" s="240">
        <v>0</v>
      </c>
      <c r="F288" s="418">
        <f t="shared" si="8"/>
        <v>130000</v>
      </c>
      <c r="G288" s="419">
        <f t="shared" si="9"/>
        <v>-1027000</v>
      </c>
    </row>
    <row r="289" spans="1:7" hidden="1" x14ac:dyDescent="0.3">
      <c r="A289" s="266">
        <v>7.91</v>
      </c>
      <c r="B289" s="271">
        <v>844000</v>
      </c>
      <c r="C289" s="276">
        <v>6676040</v>
      </c>
      <c r="D289" s="271">
        <v>0</v>
      </c>
      <c r="E289" s="240">
        <v>0</v>
      </c>
      <c r="F289" s="418">
        <f t="shared" si="8"/>
        <v>844000</v>
      </c>
      <c r="G289" s="419">
        <f t="shared" si="9"/>
        <v>-6676040</v>
      </c>
    </row>
    <row r="290" spans="1:7" hidden="1" x14ac:dyDescent="0.3">
      <c r="A290" s="266">
        <v>7.92</v>
      </c>
      <c r="B290" s="271">
        <v>186000</v>
      </c>
      <c r="C290" s="276">
        <v>1473120</v>
      </c>
      <c r="D290" s="271">
        <v>0</v>
      </c>
      <c r="E290" s="240">
        <v>0</v>
      </c>
      <c r="F290" s="418">
        <f t="shared" si="8"/>
        <v>186000</v>
      </c>
      <c r="G290" s="419">
        <f t="shared" si="9"/>
        <v>-1473120</v>
      </c>
    </row>
    <row r="291" spans="1:7" hidden="1" x14ac:dyDescent="0.3">
      <c r="A291" s="266">
        <v>7.96</v>
      </c>
      <c r="B291" s="271">
        <v>1000000</v>
      </c>
      <c r="C291" s="276">
        <v>7960000</v>
      </c>
      <c r="D291" s="271">
        <v>0</v>
      </c>
      <c r="E291" s="240">
        <v>0</v>
      </c>
      <c r="F291" s="418">
        <f t="shared" si="8"/>
        <v>1000000</v>
      </c>
      <c r="G291" s="419">
        <f t="shared" si="9"/>
        <v>-7960000</v>
      </c>
    </row>
    <row r="292" spans="1:7" hidden="1" x14ac:dyDescent="0.3">
      <c r="A292" s="266">
        <v>7.97</v>
      </c>
      <c r="B292" s="271">
        <v>1000000</v>
      </c>
      <c r="C292" s="276">
        <v>7970000</v>
      </c>
      <c r="D292" s="271">
        <v>0</v>
      </c>
      <c r="E292" s="240">
        <v>0</v>
      </c>
      <c r="F292" s="418">
        <f t="shared" si="8"/>
        <v>1000000</v>
      </c>
      <c r="G292" s="419">
        <f t="shared" si="9"/>
        <v>-7970000</v>
      </c>
    </row>
    <row r="293" spans="1:7" hidden="1" x14ac:dyDescent="0.3">
      <c r="A293" s="266">
        <v>7.98</v>
      </c>
      <c r="B293" s="271">
        <v>1000000</v>
      </c>
      <c r="C293" s="276">
        <v>7980000</v>
      </c>
      <c r="D293" s="271">
        <v>0</v>
      </c>
      <c r="E293" s="240">
        <v>0</v>
      </c>
      <c r="F293" s="418">
        <f t="shared" si="8"/>
        <v>1000000</v>
      </c>
      <c r="G293" s="419">
        <f t="shared" si="9"/>
        <v>-7980000</v>
      </c>
    </row>
    <row r="294" spans="1:7" hidden="1" x14ac:dyDescent="0.3">
      <c r="A294" s="266">
        <v>7.99</v>
      </c>
      <c r="B294" s="271">
        <v>1000000</v>
      </c>
      <c r="C294" s="276">
        <v>7990000</v>
      </c>
      <c r="D294" s="271">
        <v>0</v>
      </c>
      <c r="E294" s="240">
        <v>0</v>
      </c>
      <c r="F294" s="418">
        <f t="shared" si="8"/>
        <v>1000000</v>
      </c>
      <c r="G294" s="419">
        <f t="shared" si="9"/>
        <v>-7990000</v>
      </c>
    </row>
    <row r="295" spans="1:7" hidden="1" x14ac:dyDescent="0.3">
      <c r="A295" s="266">
        <v>8</v>
      </c>
      <c r="B295" s="271">
        <v>1000000</v>
      </c>
      <c r="C295" s="276">
        <v>8000000</v>
      </c>
      <c r="D295" s="271">
        <v>0</v>
      </c>
      <c r="E295" s="240">
        <v>0</v>
      </c>
      <c r="F295" s="418">
        <f t="shared" si="8"/>
        <v>1000000</v>
      </c>
      <c r="G295" s="419">
        <f t="shared" si="9"/>
        <v>-8000000</v>
      </c>
    </row>
    <row r="296" spans="1:7" hidden="1" x14ac:dyDescent="0.3">
      <c r="A296" s="266">
        <v>8.02</v>
      </c>
      <c r="B296" s="271">
        <v>31000</v>
      </c>
      <c r="C296" s="276">
        <v>248620</v>
      </c>
      <c r="D296" s="271">
        <v>0</v>
      </c>
      <c r="E296" s="240">
        <v>0</v>
      </c>
      <c r="F296" s="418">
        <f t="shared" si="8"/>
        <v>31000</v>
      </c>
      <c r="G296" s="419">
        <f t="shared" si="9"/>
        <v>-248620</v>
      </c>
    </row>
    <row r="297" spans="1:7" hidden="1" x14ac:dyDescent="0.3">
      <c r="A297" s="266">
        <v>8.0299999999999994</v>
      </c>
      <c r="B297" s="271">
        <v>597000</v>
      </c>
      <c r="C297" s="276">
        <v>4793910</v>
      </c>
      <c r="D297" s="271">
        <v>0</v>
      </c>
      <c r="E297" s="240">
        <v>0</v>
      </c>
      <c r="F297" s="418">
        <f t="shared" si="8"/>
        <v>597000</v>
      </c>
      <c r="G297" s="419">
        <f t="shared" si="9"/>
        <v>-4793910</v>
      </c>
    </row>
    <row r="298" spans="1:7" hidden="1" x14ac:dyDescent="0.3">
      <c r="A298" s="266">
        <v>8.0399999999999991</v>
      </c>
      <c r="B298" s="271">
        <v>500000</v>
      </c>
      <c r="C298" s="276">
        <v>4020000</v>
      </c>
      <c r="D298" s="271">
        <v>0</v>
      </c>
      <c r="E298" s="240">
        <v>0</v>
      </c>
      <c r="F298" s="418">
        <f t="shared" si="8"/>
        <v>500000</v>
      </c>
      <c r="G298" s="419">
        <f t="shared" si="9"/>
        <v>-4020000</v>
      </c>
    </row>
    <row r="299" spans="1:7" hidden="1" x14ac:dyDescent="0.3">
      <c r="A299" s="266">
        <v>8.0500000000000007</v>
      </c>
      <c r="B299" s="271">
        <v>500000</v>
      </c>
      <c r="C299" s="276">
        <v>4025000</v>
      </c>
      <c r="D299" s="271">
        <v>0</v>
      </c>
      <c r="E299" s="240">
        <v>0</v>
      </c>
      <c r="F299" s="418">
        <f t="shared" si="8"/>
        <v>500000</v>
      </c>
      <c r="G299" s="419">
        <f t="shared" si="9"/>
        <v>-4025000</v>
      </c>
    </row>
    <row r="300" spans="1:7" hidden="1" x14ac:dyDescent="0.3">
      <c r="A300" s="266">
        <v>8.06</v>
      </c>
      <c r="B300" s="271">
        <v>699000</v>
      </c>
      <c r="C300" s="276">
        <v>5633940</v>
      </c>
      <c r="D300" s="271">
        <v>500000</v>
      </c>
      <c r="E300" s="240">
        <v>4030000</v>
      </c>
      <c r="F300" s="418">
        <f t="shared" si="8"/>
        <v>199000</v>
      </c>
      <c r="G300" s="419">
        <f t="shared" si="9"/>
        <v>-1603940</v>
      </c>
    </row>
    <row r="301" spans="1:7" hidden="1" x14ac:dyDescent="0.3">
      <c r="A301" s="266">
        <v>8.07</v>
      </c>
      <c r="B301" s="271">
        <v>1000000</v>
      </c>
      <c r="C301" s="276">
        <v>8070000</v>
      </c>
      <c r="D301" s="271">
        <v>999000</v>
      </c>
      <c r="E301" s="240">
        <v>8061930</v>
      </c>
      <c r="F301" s="418">
        <f t="shared" si="8"/>
        <v>1000</v>
      </c>
      <c r="G301" s="419">
        <f t="shared" si="9"/>
        <v>-8070</v>
      </c>
    </row>
    <row r="302" spans="1:7" hidden="1" x14ac:dyDescent="0.3">
      <c r="A302" s="266">
        <v>8.19</v>
      </c>
      <c r="B302" s="271">
        <v>500000</v>
      </c>
      <c r="C302" s="276">
        <v>4095000</v>
      </c>
      <c r="D302" s="271">
        <v>0</v>
      </c>
      <c r="E302" s="240">
        <v>0</v>
      </c>
      <c r="F302" s="418">
        <f t="shared" si="8"/>
        <v>500000</v>
      </c>
      <c r="G302" s="419">
        <f t="shared" si="9"/>
        <v>-4095000</v>
      </c>
    </row>
    <row r="303" spans="1:7" hidden="1" x14ac:dyDescent="0.3">
      <c r="A303" s="266">
        <v>8.1999999999999993</v>
      </c>
      <c r="B303" s="271">
        <v>500000</v>
      </c>
      <c r="C303" s="276">
        <v>4100000</v>
      </c>
      <c r="D303" s="271">
        <v>0</v>
      </c>
      <c r="E303" s="240">
        <v>0</v>
      </c>
      <c r="F303" s="418">
        <f t="shared" si="8"/>
        <v>500000</v>
      </c>
      <c r="G303" s="419">
        <f t="shared" si="9"/>
        <v>-4100000</v>
      </c>
    </row>
    <row r="304" spans="1:7" hidden="1" x14ac:dyDescent="0.3">
      <c r="A304" s="266">
        <v>8.2100000000000009</v>
      </c>
      <c r="B304" s="271">
        <v>1000000</v>
      </c>
      <c r="C304" s="276">
        <v>8210000</v>
      </c>
      <c r="D304" s="271">
        <v>0</v>
      </c>
      <c r="E304" s="240">
        <v>0</v>
      </c>
      <c r="F304" s="418">
        <f t="shared" si="8"/>
        <v>1000000</v>
      </c>
      <c r="G304" s="419">
        <f t="shared" si="9"/>
        <v>-8210000</v>
      </c>
    </row>
    <row r="305" spans="1:7" ht="16.8" hidden="1" thickBot="1" x14ac:dyDescent="0.35">
      <c r="A305" s="267">
        <v>8.35</v>
      </c>
      <c r="B305" s="272">
        <v>3000000</v>
      </c>
      <c r="C305" s="277">
        <v>25050000</v>
      </c>
      <c r="D305" s="272">
        <v>0</v>
      </c>
      <c r="E305" s="254">
        <v>0</v>
      </c>
      <c r="F305" s="420">
        <f t="shared" si="8"/>
        <v>3000000</v>
      </c>
      <c r="G305" s="421">
        <f t="shared" si="9"/>
        <v>-25050000</v>
      </c>
    </row>
    <row r="306" spans="1:7" ht="16.8" hidden="1" thickBot="1" x14ac:dyDescent="0.35">
      <c r="A306" s="264">
        <v>42650</v>
      </c>
      <c r="B306" s="269">
        <v>0</v>
      </c>
      <c r="C306" s="274">
        <v>0</v>
      </c>
      <c r="D306" s="269">
        <v>15328000</v>
      </c>
      <c r="E306" s="195">
        <v>115287230</v>
      </c>
      <c r="F306" s="422">
        <f t="shared" si="8"/>
        <v>-15328000</v>
      </c>
      <c r="G306" s="423">
        <f t="shared" si="9"/>
        <v>115287230</v>
      </c>
    </row>
    <row r="307" spans="1:7" hidden="1" x14ac:dyDescent="0.3">
      <c r="A307" s="265">
        <v>7.4</v>
      </c>
      <c r="B307" s="270">
        <v>0</v>
      </c>
      <c r="C307" s="275">
        <v>0</v>
      </c>
      <c r="D307" s="270">
        <v>335000</v>
      </c>
      <c r="E307" s="242">
        <v>2479000</v>
      </c>
      <c r="F307" s="416">
        <f t="shared" si="8"/>
        <v>-335000</v>
      </c>
      <c r="G307" s="417">
        <f t="shared" si="9"/>
        <v>2479000</v>
      </c>
    </row>
    <row r="308" spans="1:7" hidden="1" x14ac:dyDescent="0.3">
      <c r="A308" s="266">
        <v>7.42</v>
      </c>
      <c r="B308" s="271">
        <v>0</v>
      </c>
      <c r="C308" s="276">
        <v>0</v>
      </c>
      <c r="D308" s="271">
        <v>3165000</v>
      </c>
      <c r="E308" s="240">
        <v>23484300</v>
      </c>
      <c r="F308" s="418">
        <f t="shared" si="8"/>
        <v>-3165000</v>
      </c>
      <c r="G308" s="419">
        <f t="shared" si="9"/>
        <v>23484300</v>
      </c>
    </row>
    <row r="309" spans="1:7" hidden="1" x14ac:dyDescent="0.3">
      <c r="A309" s="266">
        <v>7.43</v>
      </c>
      <c r="B309" s="271">
        <v>0</v>
      </c>
      <c r="C309" s="276">
        <v>0</v>
      </c>
      <c r="D309" s="271">
        <v>630000</v>
      </c>
      <c r="E309" s="240">
        <v>4680900</v>
      </c>
      <c r="F309" s="418">
        <f t="shared" si="8"/>
        <v>-630000</v>
      </c>
      <c r="G309" s="419">
        <f t="shared" si="9"/>
        <v>4680900</v>
      </c>
    </row>
    <row r="310" spans="1:7" hidden="1" x14ac:dyDescent="0.3">
      <c r="A310" s="266">
        <v>7.44</v>
      </c>
      <c r="B310" s="271">
        <v>0</v>
      </c>
      <c r="C310" s="276">
        <v>0</v>
      </c>
      <c r="D310" s="271">
        <v>170000</v>
      </c>
      <c r="E310" s="240">
        <v>1264800</v>
      </c>
      <c r="F310" s="418">
        <f t="shared" si="8"/>
        <v>-170000</v>
      </c>
      <c r="G310" s="419">
        <f t="shared" si="9"/>
        <v>1264800</v>
      </c>
    </row>
    <row r="311" spans="1:7" hidden="1" x14ac:dyDescent="0.3">
      <c r="A311" s="266">
        <v>7.53</v>
      </c>
      <c r="B311" s="271">
        <v>0</v>
      </c>
      <c r="C311" s="276">
        <v>0</v>
      </c>
      <c r="D311" s="271">
        <v>352000</v>
      </c>
      <c r="E311" s="240">
        <v>2650560</v>
      </c>
      <c r="F311" s="418">
        <f t="shared" si="8"/>
        <v>-352000</v>
      </c>
      <c r="G311" s="419">
        <f t="shared" si="9"/>
        <v>2650560</v>
      </c>
    </row>
    <row r="312" spans="1:7" hidden="1" x14ac:dyDescent="0.3">
      <c r="A312" s="266">
        <v>7.54</v>
      </c>
      <c r="B312" s="271">
        <v>0</v>
      </c>
      <c r="C312" s="276">
        <v>0</v>
      </c>
      <c r="D312" s="271">
        <v>4500000</v>
      </c>
      <c r="E312" s="240">
        <v>33930000</v>
      </c>
      <c r="F312" s="418">
        <f t="shared" si="8"/>
        <v>-4500000</v>
      </c>
      <c r="G312" s="419">
        <f t="shared" si="9"/>
        <v>33930000</v>
      </c>
    </row>
    <row r="313" spans="1:7" hidden="1" x14ac:dyDescent="0.3">
      <c r="A313" s="266">
        <v>7.55</v>
      </c>
      <c r="B313" s="271">
        <v>0</v>
      </c>
      <c r="C313" s="276">
        <v>0</v>
      </c>
      <c r="D313" s="271">
        <v>413000</v>
      </c>
      <c r="E313" s="240">
        <v>3118150</v>
      </c>
      <c r="F313" s="418">
        <f t="shared" si="8"/>
        <v>-413000</v>
      </c>
      <c r="G313" s="419">
        <f t="shared" si="9"/>
        <v>3118150</v>
      </c>
    </row>
    <row r="314" spans="1:7" hidden="1" x14ac:dyDescent="0.3">
      <c r="A314" s="266">
        <v>7.56</v>
      </c>
      <c r="B314" s="271">
        <v>0</v>
      </c>
      <c r="C314" s="276">
        <v>0</v>
      </c>
      <c r="D314" s="271">
        <v>1617000</v>
      </c>
      <c r="E314" s="240">
        <v>12224520</v>
      </c>
      <c r="F314" s="418">
        <f t="shared" si="8"/>
        <v>-1617000</v>
      </c>
      <c r="G314" s="419">
        <f t="shared" si="9"/>
        <v>12224520</v>
      </c>
    </row>
    <row r="315" spans="1:7" hidden="1" x14ac:dyDescent="0.3">
      <c r="A315" s="266">
        <v>7.57</v>
      </c>
      <c r="B315" s="271">
        <v>0</v>
      </c>
      <c r="C315" s="276">
        <v>0</v>
      </c>
      <c r="D315" s="271">
        <v>3142000</v>
      </c>
      <c r="E315" s="240">
        <v>23784940</v>
      </c>
      <c r="F315" s="418">
        <f t="shared" si="8"/>
        <v>-3142000</v>
      </c>
      <c r="G315" s="419">
        <f t="shared" si="9"/>
        <v>23784940</v>
      </c>
    </row>
    <row r="316" spans="1:7" hidden="1" x14ac:dyDescent="0.3">
      <c r="A316" s="266">
        <v>7.63</v>
      </c>
      <c r="B316" s="271">
        <v>0</v>
      </c>
      <c r="C316" s="276">
        <v>0</v>
      </c>
      <c r="D316" s="271">
        <v>304000</v>
      </c>
      <c r="E316" s="240">
        <v>2319520</v>
      </c>
      <c r="F316" s="418">
        <f t="shared" si="8"/>
        <v>-304000</v>
      </c>
      <c r="G316" s="419">
        <f t="shared" si="9"/>
        <v>2319520</v>
      </c>
    </row>
    <row r="317" spans="1:7" hidden="1" x14ac:dyDescent="0.3">
      <c r="A317" s="266">
        <v>7.64</v>
      </c>
      <c r="B317" s="271">
        <v>0</v>
      </c>
      <c r="C317" s="276">
        <v>0</v>
      </c>
      <c r="D317" s="271">
        <v>473000</v>
      </c>
      <c r="E317" s="240">
        <v>3613720</v>
      </c>
      <c r="F317" s="418">
        <f t="shared" si="8"/>
        <v>-473000</v>
      </c>
      <c r="G317" s="419">
        <f t="shared" si="9"/>
        <v>3613720</v>
      </c>
    </row>
    <row r="318" spans="1:7" hidden="1" x14ac:dyDescent="0.3">
      <c r="A318" s="266">
        <v>7.65</v>
      </c>
      <c r="B318" s="271">
        <v>0</v>
      </c>
      <c r="C318" s="276">
        <v>0</v>
      </c>
      <c r="D318" s="271">
        <v>200000</v>
      </c>
      <c r="E318" s="240">
        <v>1530000</v>
      </c>
      <c r="F318" s="418">
        <f t="shared" si="8"/>
        <v>-200000</v>
      </c>
      <c r="G318" s="419">
        <f t="shared" si="9"/>
        <v>1530000</v>
      </c>
    </row>
    <row r="319" spans="1:7" ht="16.8" hidden="1" thickBot="1" x14ac:dyDescent="0.35">
      <c r="A319" s="267">
        <v>7.66</v>
      </c>
      <c r="B319" s="272">
        <v>0</v>
      </c>
      <c r="C319" s="277">
        <v>0</v>
      </c>
      <c r="D319" s="272">
        <v>27000</v>
      </c>
      <c r="E319" s="254">
        <v>206820</v>
      </c>
      <c r="F319" s="420">
        <f t="shared" si="8"/>
        <v>-27000</v>
      </c>
      <c r="G319" s="421">
        <f t="shared" si="9"/>
        <v>206820</v>
      </c>
    </row>
    <row r="320" spans="1:7" ht="16.8" hidden="1" thickBot="1" x14ac:dyDescent="0.35">
      <c r="A320" s="264">
        <v>42654</v>
      </c>
      <c r="B320" s="269">
        <v>7023000</v>
      </c>
      <c r="C320" s="274">
        <v>52007640</v>
      </c>
      <c r="D320" s="269">
        <v>6500000</v>
      </c>
      <c r="E320" s="195">
        <v>47711530</v>
      </c>
      <c r="F320" s="422">
        <f t="shared" si="8"/>
        <v>523000</v>
      </c>
      <c r="G320" s="423">
        <f t="shared" si="9"/>
        <v>-4296110</v>
      </c>
    </row>
    <row r="321" spans="1:7" hidden="1" x14ac:dyDescent="0.3">
      <c r="A321" s="265">
        <v>7.25</v>
      </c>
      <c r="B321" s="270">
        <v>50000</v>
      </c>
      <c r="C321" s="275">
        <v>362500</v>
      </c>
      <c r="D321" s="270">
        <v>0</v>
      </c>
      <c r="E321" s="242">
        <v>0</v>
      </c>
      <c r="F321" s="416">
        <f t="shared" si="8"/>
        <v>50000</v>
      </c>
      <c r="G321" s="417">
        <f t="shared" si="9"/>
        <v>-362500</v>
      </c>
    </row>
    <row r="322" spans="1:7" hidden="1" x14ac:dyDescent="0.3">
      <c r="A322" s="266">
        <v>7.26</v>
      </c>
      <c r="B322" s="271">
        <v>100000</v>
      </c>
      <c r="C322" s="276">
        <v>726000</v>
      </c>
      <c r="D322" s="271">
        <v>0</v>
      </c>
      <c r="E322" s="240">
        <v>0</v>
      </c>
      <c r="F322" s="418">
        <f t="shared" si="8"/>
        <v>100000</v>
      </c>
      <c r="G322" s="419">
        <f t="shared" si="9"/>
        <v>-726000</v>
      </c>
    </row>
    <row r="323" spans="1:7" hidden="1" x14ac:dyDescent="0.3">
      <c r="A323" s="266">
        <v>7.27</v>
      </c>
      <c r="B323" s="271">
        <v>58000</v>
      </c>
      <c r="C323" s="276">
        <v>421660</v>
      </c>
      <c r="D323" s="271">
        <v>0</v>
      </c>
      <c r="E323" s="240">
        <v>0</v>
      </c>
      <c r="F323" s="418">
        <f t="shared" si="8"/>
        <v>58000</v>
      </c>
      <c r="G323" s="419">
        <f t="shared" si="9"/>
        <v>-421660</v>
      </c>
    </row>
    <row r="324" spans="1:7" hidden="1" x14ac:dyDescent="0.3">
      <c r="A324" s="266">
        <v>7.28</v>
      </c>
      <c r="B324" s="271">
        <v>10000</v>
      </c>
      <c r="C324" s="276">
        <v>72800</v>
      </c>
      <c r="D324" s="271">
        <v>0</v>
      </c>
      <c r="E324" s="240">
        <v>0</v>
      </c>
      <c r="F324" s="418">
        <f t="shared" si="8"/>
        <v>10000</v>
      </c>
      <c r="G324" s="419">
        <f t="shared" si="9"/>
        <v>-72800</v>
      </c>
    </row>
    <row r="325" spans="1:7" hidden="1" x14ac:dyDescent="0.3">
      <c r="A325" s="266">
        <v>7.29</v>
      </c>
      <c r="B325" s="271">
        <v>107000</v>
      </c>
      <c r="C325" s="276">
        <v>780030</v>
      </c>
      <c r="D325" s="271">
        <v>0</v>
      </c>
      <c r="E325" s="240">
        <v>0</v>
      </c>
      <c r="F325" s="418">
        <f t="shared" ref="F325:F388" si="10">B325-D325</f>
        <v>107000</v>
      </c>
      <c r="G325" s="419">
        <f t="shared" ref="G325:G388" si="11">E325-C325</f>
        <v>-780030</v>
      </c>
    </row>
    <row r="326" spans="1:7" hidden="1" x14ac:dyDescent="0.3">
      <c r="A326" s="266">
        <v>7.3</v>
      </c>
      <c r="B326" s="271">
        <v>100000</v>
      </c>
      <c r="C326" s="276">
        <v>730000</v>
      </c>
      <c r="D326" s="271">
        <v>0</v>
      </c>
      <c r="E326" s="240">
        <v>0</v>
      </c>
      <c r="F326" s="418">
        <f t="shared" si="10"/>
        <v>100000</v>
      </c>
      <c r="G326" s="419">
        <f t="shared" si="11"/>
        <v>-730000</v>
      </c>
    </row>
    <row r="327" spans="1:7" hidden="1" x14ac:dyDescent="0.3">
      <c r="A327" s="266">
        <v>7.32</v>
      </c>
      <c r="B327" s="271">
        <v>270000</v>
      </c>
      <c r="C327" s="276">
        <v>1976400</v>
      </c>
      <c r="D327" s="271">
        <v>0</v>
      </c>
      <c r="E327" s="240">
        <v>0</v>
      </c>
      <c r="F327" s="418">
        <f t="shared" si="10"/>
        <v>270000</v>
      </c>
      <c r="G327" s="419">
        <f t="shared" si="11"/>
        <v>-1976400</v>
      </c>
    </row>
    <row r="328" spans="1:7" hidden="1" x14ac:dyDescent="0.3">
      <c r="A328" s="266">
        <v>7.33</v>
      </c>
      <c r="B328" s="271">
        <v>130000</v>
      </c>
      <c r="C328" s="276">
        <v>952900</v>
      </c>
      <c r="D328" s="271">
        <v>0</v>
      </c>
      <c r="E328" s="240">
        <v>0</v>
      </c>
      <c r="F328" s="418">
        <f t="shared" si="10"/>
        <v>130000</v>
      </c>
      <c r="G328" s="419">
        <f t="shared" si="11"/>
        <v>-952900</v>
      </c>
    </row>
    <row r="329" spans="1:7" hidden="1" x14ac:dyDescent="0.3">
      <c r="A329" s="266">
        <v>7.34</v>
      </c>
      <c r="B329" s="271">
        <v>170000</v>
      </c>
      <c r="C329" s="276">
        <v>1247800</v>
      </c>
      <c r="D329" s="271">
        <v>6347000</v>
      </c>
      <c r="E329" s="240">
        <v>46586980</v>
      </c>
      <c r="F329" s="418">
        <f t="shared" si="10"/>
        <v>-6177000</v>
      </c>
      <c r="G329" s="419">
        <f t="shared" si="11"/>
        <v>45339180</v>
      </c>
    </row>
    <row r="330" spans="1:7" hidden="1" x14ac:dyDescent="0.3">
      <c r="A330" s="266">
        <v>7.35</v>
      </c>
      <c r="B330" s="271">
        <v>257000</v>
      </c>
      <c r="C330" s="276">
        <v>1888950</v>
      </c>
      <c r="D330" s="271">
        <v>153000</v>
      </c>
      <c r="E330" s="240">
        <v>1124550</v>
      </c>
      <c r="F330" s="418">
        <f t="shared" si="10"/>
        <v>104000</v>
      </c>
      <c r="G330" s="419">
        <f t="shared" si="11"/>
        <v>-764400</v>
      </c>
    </row>
    <row r="331" spans="1:7" hidden="1" x14ac:dyDescent="0.3">
      <c r="A331" s="266">
        <v>7.36</v>
      </c>
      <c r="B331" s="271">
        <v>530000</v>
      </c>
      <c r="C331" s="276">
        <v>3900800</v>
      </c>
      <c r="D331" s="271">
        <v>0</v>
      </c>
      <c r="E331" s="240">
        <v>0</v>
      </c>
      <c r="F331" s="418">
        <f t="shared" si="10"/>
        <v>530000</v>
      </c>
      <c r="G331" s="419">
        <f t="shared" si="11"/>
        <v>-3900800</v>
      </c>
    </row>
    <row r="332" spans="1:7" hidden="1" x14ac:dyDescent="0.3">
      <c r="A332" s="266">
        <v>7.37</v>
      </c>
      <c r="B332" s="271">
        <v>225000</v>
      </c>
      <c r="C332" s="276">
        <v>1658250</v>
      </c>
      <c r="D332" s="271">
        <v>0</v>
      </c>
      <c r="E332" s="240">
        <v>0</v>
      </c>
      <c r="F332" s="418">
        <f t="shared" si="10"/>
        <v>225000</v>
      </c>
      <c r="G332" s="419">
        <f t="shared" si="11"/>
        <v>-1658250</v>
      </c>
    </row>
    <row r="333" spans="1:7" hidden="1" x14ac:dyDescent="0.3">
      <c r="A333" s="266">
        <v>7.38</v>
      </c>
      <c r="B333" s="271">
        <v>500000</v>
      </c>
      <c r="C333" s="276">
        <v>3690000</v>
      </c>
      <c r="D333" s="271">
        <v>0</v>
      </c>
      <c r="E333" s="240">
        <v>0</v>
      </c>
      <c r="F333" s="418">
        <f t="shared" si="10"/>
        <v>500000</v>
      </c>
      <c r="G333" s="419">
        <f t="shared" si="11"/>
        <v>-3690000</v>
      </c>
    </row>
    <row r="334" spans="1:7" hidden="1" x14ac:dyDescent="0.3">
      <c r="A334" s="266">
        <v>7.39</v>
      </c>
      <c r="B334" s="271">
        <v>309000</v>
      </c>
      <c r="C334" s="276">
        <v>2283510</v>
      </c>
      <c r="D334" s="271">
        <v>0</v>
      </c>
      <c r="E334" s="240">
        <v>0</v>
      </c>
      <c r="F334" s="418">
        <f t="shared" si="10"/>
        <v>309000</v>
      </c>
      <c r="G334" s="419">
        <f t="shared" si="11"/>
        <v>-2283510</v>
      </c>
    </row>
    <row r="335" spans="1:7" hidden="1" x14ac:dyDescent="0.3">
      <c r="A335" s="266">
        <v>7.4</v>
      </c>
      <c r="B335" s="271">
        <v>400000</v>
      </c>
      <c r="C335" s="276">
        <v>2960000</v>
      </c>
      <c r="D335" s="271">
        <v>0</v>
      </c>
      <c r="E335" s="240">
        <v>0</v>
      </c>
      <c r="F335" s="418">
        <f t="shared" si="10"/>
        <v>400000</v>
      </c>
      <c r="G335" s="419">
        <f t="shared" si="11"/>
        <v>-2960000</v>
      </c>
    </row>
    <row r="336" spans="1:7" hidden="1" x14ac:dyDescent="0.3">
      <c r="A336" s="266">
        <v>7.41</v>
      </c>
      <c r="B336" s="271">
        <v>205000</v>
      </c>
      <c r="C336" s="276">
        <v>1519050</v>
      </c>
      <c r="D336" s="271">
        <v>0</v>
      </c>
      <c r="E336" s="240">
        <v>0</v>
      </c>
      <c r="F336" s="418">
        <f t="shared" si="10"/>
        <v>205000</v>
      </c>
      <c r="G336" s="419">
        <f t="shared" si="11"/>
        <v>-1519050</v>
      </c>
    </row>
    <row r="337" spans="1:7" hidden="1" x14ac:dyDescent="0.3">
      <c r="A337" s="266">
        <v>7.42</v>
      </c>
      <c r="B337" s="271">
        <v>295000</v>
      </c>
      <c r="C337" s="276">
        <v>2188900</v>
      </c>
      <c r="D337" s="271">
        <v>0</v>
      </c>
      <c r="E337" s="240">
        <v>0</v>
      </c>
      <c r="F337" s="418">
        <f t="shared" si="10"/>
        <v>295000</v>
      </c>
      <c r="G337" s="419">
        <f t="shared" si="11"/>
        <v>-2188900</v>
      </c>
    </row>
    <row r="338" spans="1:7" hidden="1" x14ac:dyDescent="0.3">
      <c r="A338" s="266">
        <v>7.43</v>
      </c>
      <c r="B338" s="271">
        <v>400000</v>
      </c>
      <c r="C338" s="276">
        <v>2972000</v>
      </c>
      <c r="D338" s="271">
        <v>0</v>
      </c>
      <c r="E338" s="240">
        <v>0</v>
      </c>
      <c r="F338" s="418">
        <f t="shared" si="10"/>
        <v>400000</v>
      </c>
      <c r="G338" s="419">
        <f t="shared" si="11"/>
        <v>-2972000</v>
      </c>
    </row>
    <row r="339" spans="1:7" hidden="1" x14ac:dyDescent="0.3">
      <c r="A339" s="266">
        <v>7.44</v>
      </c>
      <c r="B339" s="271">
        <v>1000000</v>
      </c>
      <c r="C339" s="276">
        <v>7440000</v>
      </c>
      <c r="D339" s="271">
        <v>0</v>
      </c>
      <c r="E339" s="240">
        <v>0</v>
      </c>
      <c r="F339" s="418">
        <f t="shared" si="10"/>
        <v>1000000</v>
      </c>
      <c r="G339" s="419">
        <f t="shared" si="11"/>
        <v>-7440000</v>
      </c>
    </row>
    <row r="340" spans="1:7" hidden="1" x14ac:dyDescent="0.3">
      <c r="A340" s="266">
        <v>7.45</v>
      </c>
      <c r="B340" s="271">
        <v>1300000</v>
      </c>
      <c r="C340" s="276">
        <v>9685000</v>
      </c>
      <c r="D340" s="271">
        <v>0</v>
      </c>
      <c r="E340" s="240">
        <v>0</v>
      </c>
      <c r="F340" s="418">
        <f t="shared" si="10"/>
        <v>1300000</v>
      </c>
      <c r="G340" s="419">
        <f t="shared" si="11"/>
        <v>-9685000</v>
      </c>
    </row>
    <row r="341" spans="1:7" hidden="1" x14ac:dyDescent="0.3">
      <c r="A341" s="266">
        <v>7.49</v>
      </c>
      <c r="B341" s="271">
        <v>141000</v>
      </c>
      <c r="C341" s="276">
        <v>1056090</v>
      </c>
      <c r="D341" s="271">
        <v>0</v>
      </c>
      <c r="E341" s="240">
        <v>0</v>
      </c>
      <c r="F341" s="418">
        <f t="shared" si="10"/>
        <v>141000</v>
      </c>
      <c r="G341" s="419">
        <f t="shared" si="11"/>
        <v>-1056090</v>
      </c>
    </row>
    <row r="342" spans="1:7" ht="16.8" hidden="1" thickBot="1" x14ac:dyDescent="0.35">
      <c r="A342" s="267">
        <v>7.5</v>
      </c>
      <c r="B342" s="272">
        <v>466000</v>
      </c>
      <c r="C342" s="277">
        <v>3495000</v>
      </c>
      <c r="D342" s="272">
        <v>0</v>
      </c>
      <c r="E342" s="254">
        <v>0</v>
      </c>
      <c r="F342" s="420">
        <f t="shared" si="10"/>
        <v>466000</v>
      </c>
      <c r="G342" s="421">
        <f t="shared" si="11"/>
        <v>-3495000</v>
      </c>
    </row>
    <row r="343" spans="1:7" ht="16.8" hidden="1" thickBot="1" x14ac:dyDescent="0.35">
      <c r="A343" s="264">
        <v>42655</v>
      </c>
      <c r="B343" s="269">
        <v>4780000</v>
      </c>
      <c r="C343" s="274">
        <v>35767730</v>
      </c>
      <c r="D343" s="269">
        <v>0</v>
      </c>
      <c r="E343" s="195">
        <v>0</v>
      </c>
      <c r="F343" s="422">
        <f t="shared" si="10"/>
        <v>4780000</v>
      </c>
      <c r="G343" s="423">
        <f t="shared" si="11"/>
        <v>-35767730</v>
      </c>
    </row>
    <row r="344" spans="1:7" hidden="1" x14ac:dyDescent="0.3">
      <c r="A344" s="265">
        <v>7.39</v>
      </c>
      <c r="B344" s="270">
        <v>85000</v>
      </c>
      <c r="C344" s="275">
        <v>628150</v>
      </c>
      <c r="D344" s="270">
        <v>0</v>
      </c>
      <c r="E344" s="242">
        <v>0</v>
      </c>
      <c r="F344" s="416">
        <f t="shared" si="10"/>
        <v>85000</v>
      </c>
      <c r="G344" s="417">
        <f t="shared" si="11"/>
        <v>-628150</v>
      </c>
    </row>
    <row r="345" spans="1:7" hidden="1" x14ac:dyDescent="0.3">
      <c r="A345" s="266">
        <v>7.41</v>
      </c>
      <c r="B345" s="271">
        <v>118000</v>
      </c>
      <c r="C345" s="276">
        <v>874380</v>
      </c>
      <c r="D345" s="271">
        <v>0</v>
      </c>
      <c r="E345" s="240">
        <v>0</v>
      </c>
      <c r="F345" s="418">
        <f t="shared" si="10"/>
        <v>118000</v>
      </c>
      <c r="G345" s="419">
        <f t="shared" si="11"/>
        <v>-874380</v>
      </c>
    </row>
    <row r="346" spans="1:7" hidden="1" x14ac:dyDescent="0.3">
      <c r="A346" s="266">
        <v>7.42</v>
      </c>
      <c r="B346" s="271">
        <v>187000</v>
      </c>
      <c r="C346" s="276">
        <v>1387540</v>
      </c>
      <c r="D346" s="271">
        <v>0</v>
      </c>
      <c r="E346" s="240">
        <v>0</v>
      </c>
      <c r="F346" s="418">
        <f t="shared" si="10"/>
        <v>187000</v>
      </c>
      <c r="G346" s="419">
        <f t="shared" si="11"/>
        <v>-1387540</v>
      </c>
    </row>
    <row r="347" spans="1:7" hidden="1" x14ac:dyDescent="0.3">
      <c r="A347" s="266">
        <v>7.43</v>
      </c>
      <c r="B347" s="271">
        <v>200000</v>
      </c>
      <c r="C347" s="276">
        <v>1486000</v>
      </c>
      <c r="D347" s="271">
        <v>0</v>
      </c>
      <c r="E347" s="240">
        <v>0</v>
      </c>
      <c r="F347" s="418">
        <f t="shared" si="10"/>
        <v>200000</v>
      </c>
      <c r="G347" s="419">
        <f t="shared" si="11"/>
        <v>-1486000</v>
      </c>
    </row>
    <row r="348" spans="1:7" hidden="1" x14ac:dyDescent="0.3">
      <c r="A348" s="266">
        <v>7.44</v>
      </c>
      <c r="B348" s="271">
        <v>107000</v>
      </c>
      <c r="C348" s="276">
        <v>796080</v>
      </c>
      <c r="D348" s="271">
        <v>0</v>
      </c>
      <c r="E348" s="240">
        <v>0</v>
      </c>
      <c r="F348" s="418">
        <f t="shared" si="10"/>
        <v>107000</v>
      </c>
      <c r="G348" s="419">
        <f t="shared" si="11"/>
        <v>-796080</v>
      </c>
    </row>
    <row r="349" spans="1:7" hidden="1" x14ac:dyDescent="0.3">
      <c r="A349" s="266">
        <v>7.45</v>
      </c>
      <c r="B349" s="271">
        <v>373000</v>
      </c>
      <c r="C349" s="276">
        <v>2778850</v>
      </c>
      <c r="D349" s="271">
        <v>0</v>
      </c>
      <c r="E349" s="240">
        <v>0</v>
      </c>
      <c r="F349" s="418">
        <f t="shared" si="10"/>
        <v>373000</v>
      </c>
      <c r="G349" s="419">
        <f t="shared" si="11"/>
        <v>-2778850</v>
      </c>
    </row>
    <row r="350" spans="1:7" hidden="1" x14ac:dyDescent="0.3">
      <c r="A350" s="266">
        <v>7.46</v>
      </c>
      <c r="B350" s="271">
        <v>349000</v>
      </c>
      <c r="C350" s="276">
        <v>2603540</v>
      </c>
      <c r="D350" s="271">
        <v>0</v>
      </c>
      <c r="E350" s="240">
        <v>0</v>
      </c>
      <c r="F350" s="418">
        <f t="shared" si="10"/>
        <v>349000</v>
      </c>
      <c r="G350" s="419">
        <f t="shared" si="11"/>
        <v>-2603540</v>
      </c>
    </row>
    <row r="351" spans="1:7" hidden="1" x14ac:dyDescent="0.3">
      <c r="A351" s="266">
        <v>7.47</v>
      </c>
      <c r="B351" s="271">
        <v>359000</v>
      </c>
      <c r="C351" s="276">
        <v>2681730</v>
      </c>
      <c r="D351" s="271">
        <v>0</v>
      </c>
      <c r="E351" s="240">
        <v>0</v>
      </c>
      <c r="F351" s="418">
        <f t="shared" si="10"/>
        <v>359000</v>
      </c>
      <c r="G351" s="419">
        <f t="shared" si="11"/>
        <v>-2681730</v>
      </c>
    </row>
    <row r="352" spans="1:7" hidden="1" x14ac:dyDescent="0.3">
      <c r="A352" s="266">
        <v>7.48</v>
      </c>
      <c r="B352" s="271">
        <v>284000</v>
      </c>
      <c r="C352" s="276">
        <v>2124320</v>
      </c>
      <c r="D352" s="271">
        <v>0</v>
      </c>
      <c r="E352" s="240">
        <v>0</v>
      </c>
      <c r="F352" s="418">
        <f t="shared" si="10"/>
        <v>284000</v>
      </c>
      <c r="G352" s="419">
        <f t="shared" si="11"/>
        <v>-2124320</v>
      </c>
    </row>
    <row r="353" spans="1:7" hidden="1" x14ac:dyDescent="0.3">
      <c r="A353" s="266">
        <v>7.49</v>
      </c>
      <c r="B353" s="271">
        <v>443000</v>
      </c>
      <c r="C353" s="276">
        <v>3318070</v>
      </c>
      <c r="D353" s="271">
        <v>0</v>
      </c>
      <c r="E353" s="240">
        <v>0</v>
      </c>
      <c r="F353" s="418">
        <f t="shared" si="10"/>
        <v>443000</v>
      </c>
      <c r="G353" s="419">
        <f t="shared" si="11"/>
        <v>-3318070</v>
      </c>
    </row>
    <row r="354" spans="1:7" hidden="1" x14ac:dyDescent="0.3">
      <c r="A354" s="266">
        <v>7.5</v>
      </c>
      <c r="B354" s="271">
        <v>601000</v>
      </c>
      <c r="C354" s="276">
        <v>4507500</v>
      </c>
      <c r="D354" s="271">
        <v>0</v>
      </c>
      <c r="E354" s="240">
        <v>0</v>
      </c>
      <c r="F354" s="418">
        <f t="shared" si="10"/>
        <v>601000</v>
      </c>
      <c r="G354" s="419">
        <f t="shared" si="11"/>
        <v>-4507500</v>
      </c>
    </row>
    <row r="355" spans="1:7" hidden="1" x14ac:dyDescent="0.3">
      <c r="A355" s="266">
        <v>7.51</v>
      </c>
      <c r="B355" s="271">
        <v>691000</v>
      </c>
      <c r="C355" s="276">
        <v>5189410</v>
      </c>
      <c r="D355" s="271">
        <v>0</v>
      </c>
      <c r="E355" s="240">
        <v>0</v>
      </c>
      <c r="F355" s="418">
        <f t="shared" si="10"/>
        <v>691000</v>
      </c>
      <c r="G355" s="419">
        <f t="shared" si="11"/>
        <v>-5189410</v>
      </c>
    </row>
    <row r="356" spans="1:7" ht="16.8" hidden="1" thickBot="1" x14ac:dyDescent="0.35">
      <c r="A356" s="267">
        <v>7.52</v>
      </c>
      <c r="B356" s="272">
        <v>983000</v>
      </c>
      <c r="C356" s="277">
        <v>7392160</v>
      </c>
      <c r="D356" s="272">
        <v>0</v>
      </c>
      <c r="E356" s="254">
        <v>0</v>
      </c>
      <c r="F356" s="420">
        <f t="shared" si="10"/>
        <v>983000</v>
      </c>
      <c r="G356" s="421">
        <f t="shared" si="11"/>
        <v>-7392160</v>
      </c>
    </row>
    <row r="357" spans="1:7" ht="16.8" hidden="1" thickBot="1" x14ac:dyDescent="0.35">
      <c r="A357" s="264">
        <v>42657</v>
      </c>
      <c r="B357" s="269">
        <v>2100000</v>
      </c>
      <c r="C357" s="274">
        <v>15440400</v>
      </c>
      <c r="D357" s="269">
        <v>62465000</v>
      </c>
      <c r="E357" s="195">
        <v>458977750</v>
      </c>
      <c r="F357" s="422">
        <f t="shared" si="10"/>
        <v>-60365000</v>
      </c>
      <c r="G357" s="423">
        <f t="shared" si="11"/>
        <v>443537350</v>
      </c>
    </row>
    <row r="358" spans="1:7" hidden="1" x14ac:dyDescent="0.3">
      <c r="A358" s="265">
        <v>7.32</v>
      </c>
      <c r="B358" s="270">
        <v>940000</v>
      </c>
      <c r="C358" s="275">
        <v>6880800</v>
      </c>
      <c r="D358" s="270">
        <v>0</v>
      </c>
      <c r="E358" s="242">
        <v>0</v>
      </c>
      <c r="F358" s="416">
        <f t="shared" si="10"/>
        <v>940000</v>
      </c>
      <c r="G358" s="417">
        <f t="shared" si="11"/>
        <v>-6880800</v>
      </c>
    </row>
    <row r="359" spans="1:7" hidden="1" x14ac:dyDescent="0.3">
      <c r="A359" s="266">
        <v>7.33</v>
      </c>
      <c r="B359" s="271">
        <v>0</v>
      </c>
      <c r="C359" s="276">
        <v>0</v>
      </c>
      <c r="D359" s="271">
        <v>7000000</v>
      </c>
      <c r="E359" s="240">
        <v>51310000</v>
      </c>
      <c r="F359" s="418">
        <f t="shared" si="10"/>
        <v>-7000000</v>
      </c>
      <c r="G359" s="419">
        <f t="shared" si="11"/>
        <v>51310000</v>
      </c>
    </row>
    <row r="360" spans="1:7" hidden="1" x14ac:dyDescent="0.3">
      <c r="A360" s="266">
        <v>7.34</v>
      </c>
      <c r="B360" s="271">
        <v>178000</v>
      </c>
      <c r="C360" s="276">
        <v>1306520</v>
      </c>
      <c r="D360" s="271">
        <v>0</v>
      </c>
      <c r="E360" s="240">
        <v>0</v>
      </c>
      <c r="F360" s="418">
        <f t="shared" si="10"/>
        <v>178000</v>
      </c>
      <c r="G360" s="419">
        <f t="shared" si="11"/>
        <v>-1306520</v>
      </c>
    </row>
    <row r="361" spans="1:7" hidden="1" x14ac:dyDescent="0.3">
      <c r="A361" s="266">
        <v>7.35</v>
      </c>
      <c r="B361" s="271">
        <v>0</v>
      </c>
      <c r="C361" s="276">
        <v>0</v>
      </c>
      <c r="D361" s="271">
        <v>55465000</v>
      </c>
      <c r="E361" s="240">
        <v>407667750</v>
      </c>
      <c r="F361" s="418">
        <f t="shared" si="10"/>
        <v>-55465000</v>
      </c>
      <c r="G361" s="419">
        <f t="shared" si="11"/>
        <v>407667750</v>
      </c>
    </row>
    <row r="362" spans="1:7" hidden="1" x14ac:dyDescent="0.3">
      <c r="A362" s="266">
        <v>7.36</v>
      </c>
      <c r="B362" s="271">
        <v>100000</v>
      </c>
      <c r="C362" s="276">
        <v>736000</v>
      </c>
      <c r="D362" s="271">
        <v>0</v>
      </c>
      <c r="E362" s="240">
        <v>0</v>
      </c>
      <c r="F362" s="418">
        <f t="shared" si="10"/>
        <v>100000</v>
      </c>
      <c r="G362" s="419">
        <f t="shared" si="11"/>
        <v>-736000</v>
      </c>
    </row>
    <row r="363" spans="1:7" hidden="1" x14ac:dyDescent="0.3">
      <c r="A363" s="266">
        <v>7.37</v>
      </c>
      <c r="B363" s="271">
        <v>115000</v>
      </c>
      <c r="C363" s="276">
        <v>847550</v>
      </c>
      <c r="D363" s="271">
        <v>0</v>
      </c>
      <c r="E363" s="240">
        <v>0</v>
      </c>
      <c r="F363" s="418">
        <f t="shared" si="10"/>
        <v>115000</v>
      </c>
      <c r="G363" s="419">
        <f t="shared" si="11"/>
        <v>-847550</v>
      </c>
    </row>
    <row r="364" spans="1:7" hidden="1" x14ac:dyDescent="0.3">
      <c r="A364" s="266">
        <v>7.38</v>
      </c>
      <c r="B364" s="271">
        <v>160000</v>
      </c>
      <c r="C364" s="276">
        <v>1180800</v>
      </c>
      <c r="D364" s="271">
        <v>0</v>
      </c>
      <c r="E364" s="240">
        <v>0</v>
      </c>
      <c r="F364" s="418">
        <f t="shared" si="10"/>
        <v>160000</v>
      </c>
      <c r="G364" s="419">
        <f t="shared" si="11"/>
        <v>-1180800</v>
      </c>
    </row>
    <row r="365" spans="1:7" hidden="1" x14ac:dyDescent="0.3">
      <c r="A365" s="266">
        <v>7.39</v>
      </c>
      <c r="B365" s="271">
        <v>307000</v>
      </c>
      <c r="C365" s="276">
        <v>2268730</v>
      </c>
      <c r="D365" s="271">
        <v>0</v>
      </c>
      <c r="E365" s="240">
        <v>0</v>
      </c>
      <c r="F365" s="418">
        <f t="shared" si="10"/>
        <v>307000</v>
      </c>
      <c r="G365" s="419">
        <f t="shared" si="11"/>
        <v>-2268730</v>
      </c>
    </row>
    <row r="366" spans="1:7" ht="16.8" hidden="1" thickBot="1" x14ac:dyDescent="0.35">
      <c r="A366" s="267">
        <v>7.4</v>
      </c>
      <c r="B366" s="272">
        <v>300000</v>
      </c>
      <c r="C366" s="277">
        <v>2220000</v>
      </c>
      <c r="D366" s="272">
        <v>0</v>
      </c>
      <c r="E366" s="254">
        <v>0</v>
      </c>
      <c r="F366" s="420">
        <f t="shared" si="10"/>
        <v>300000</v>
      </c>
      <c r="G366" s="421">
        <f t="shared" si="11"/>
        <v>-2220000</v>
      </c>
    </row>
    <row r="367" spans="1:7" ht="16.8" hidden="1" thickBot="1" x14ac:dyDescent="0.35">
      <c r="A367" s="264">
        <v>42660</v>
      </c>
      <c r="B367" s="269">
        <v>872000</v>
      </c>
      <c r="C367" s="274">
        <v>6559390</v>
      </c>
      <c r="D367" s="269">
        <v>0</v>
      </c>
      <c r="E367" s="195">
        <v>0</v>
      </c>
      <c r="F367" s="422">
        <f t="shared" si="10"/>
        <v>872000</v>
      </c>
      <c r="G367" s="423">
        <f t="shared" si="11"/>
        <v>-6559390</v>
      </c>
    </row>
    <row r="368" spans="1:7" hidden="1" x14ac:dyDescent="0.3">
      <c r="A368" s="265">
        <v>7.49</v>
      </c>
      <c r="B368" s="270">
        <v>238000</v>
      </c>
      <c r="C368" s="275">
        <v>1782620</v>
      </c>
      <c r="D368" s="270">
        <v>0</v>
      </c>
      <c r="E368" s="242">
        <v>0</v>
      </c>
      <c r="F368" s="416">
        <f t="shared" si="10"/>
        <v>238000</v>
      </c>
      <c r="G368" s="417">
        <f t="shared" si="11"/>
        <v>-1782620</v>
      </c>
    </row>
    <row r="369" spans="1:7" hidden="1" x14ac:dyDescent="0.3">
      <c r="A369" s="266">
        <v>7.5</v>
      </c>
      <c r="B369" s="271">
        <v>5000</v>
      </c>
      <c r="C369" s="276">
        <v>37500</v>
      </c>
      <c r="D369" s="271">
        <v>0</v>
      </c>
      <c r="E369" s="240">
        <v>0</v>
      </c>
      <c r="F369" s="418">
        <f t="shared" si="10"/>
        <v>5000</v>
      </c>
      <c r="G369" s="419">
        <f t="shared" si="11"/>
        <v>-37500</v>
      </c>
    </row>
    <row r="370" spans="1:7" hidden="1" x14ac:dyDescent="0.3">
      <c r="A370" s="266">
        <v>7.51</v>
      </c>
      <c r="B370" s="271">
        <v>1000</v>
      </c>
      <c r="C370" s="276">
        <v>7510</v>
      </c>
      <c r="D370" s="271">
        <v>0</v>
      </c>
      <c r="E370" s="240">
        <v>0</v>
      </c>
      <c r="F370" s="418">
        <f t="shared" si="10"/>
        <v>1000</v>
      </c>
      <c r="G370" s="419">
        <f t="shared" si="11"/>
        <v>-7510</v>
      </c>
    </row>
    <row r="371" spans="1:7" hidden="1" x14ac:dyDescent="0.3">
      <c r="A371" s="266">
        <v>7.52</v>
      </c>
      <c r="B371" s="271">
        <v>119000</v>
      </c>
      <c r="C371" s="276">
        <v>894880</v>
      </c>
      <c r="D371" s="271">
        <v>0</v>
      </c>
      <c r="E371" s="240">
        <v>0</v>
      </c>
      <c r="F371" s="418">
        <f t="shared" si="10"/>
        <v>119000</v>
      </c>
      <c r="G371" s="419">
        <f t="shared" si="11"/>
        <v>-894880</v>
      </c>
    </row>
    <row r="372" spans="1:7" hidden="1" x14ac:dyDescent="0.3">
      <c r="A372" s="266">
        <v>7.53</v>
      </c>
      <c r="B372" s="271">
        <v>98000</v>
      </c>
      <c r="C372" s="276">
        <v>737940</v>
      </c>
      <c r="D372" s="271">
        <v>0</v>
      </c>
      <c r="E372" s="240">
        <v>0</v>
      </c>
      <c r="F372" s="418">
        <f t="shared" si="10"/>
        <v>98000</v>
      </c>
      <c r="G372" s="419">
        <f t="shared" si="11"/>
        <v>-737940</v>
      </c>
    </row>
    <row r="373" spans="1:7" ht="16.8" hidden="1" thickBot="1" x14ac:dyDescent="0.35">
      <c r="A373" s="267">
        <v>7.54</v>
      </c>
      <c r="B373" s="272">
        <v>411000</v>
      </c>
      <c r="C373" s="277">
        <v>3098940</v>
      </c>
      <c r="D373" s="272">
        <v>0</v>
      </c>
      <c r="E373" s="254">
        <v>0</v>
      </c>
      <c r="F373" s="420">
        <f t="shared" si="10"/>
        <v>411000</v>
      </c>
      <c r="G373" s="421">
        <f t="shared" si="11"/>
        <v>-3098940</v>
      </c>
    </row>
    <row r="374" spans="1:7" ht="16.8" hidden="1" thickBot="1" x14ac:dyDescent="0.35">
      <c r="A374" s="264">
        <v>42661</v>
      </c>
      <c r="B374" s="269">
        <v>6980000</v>
      </c>
      <c r="C374" s="274">
        <v>53214320</v>
      </c>
      <c r="D374" s="269">
        <v>0</v>
      </c>
      <c r="E374" s="195">
        <v>0</v>
      </c>
      <c r="F374" s="422">
        <f t="shared" si="10"/>
        <v>6980000</v>
      </c>
      <c r="G374" s="423">
        <f t="shared" si="11"/>
        <v>-53214320</v>
      </c>
    </row>
    <row r="375" spans="1:7" hidden="1" x14ac:dyDescent="0.3">
      <c r="A375" s="265">
        <v>7.4</v>
      </c>
      <c r="B375" s="270">
        <v>118000</v>
      </c>
      <c r="C375" s="275">
        <v>873200</v>
      </c>
      <c r="D375" s="270">
        <v>0</v>
      </c>
      <c r="E375" s="242">
        <v>0</v>
      </c>
      <c r="F375" s="416">
        <f t="shared" si="10"/>
        <v>118000</v>
      </c>
      <c r="G375" s="417">
        <f t="shared" si="11"/>
        <v>-873200</v>
      </c>
    </row>
    <row r="376" spans="1:7" hidden="1" x14ac:dyDescent="0.3">
      <c r="A376" s="266">
        <v>7.41</v>
      </c>
      <c r="B376" s="271">
        <v>11000</v>
      </c>
      <c r="C376" s="276">
        <v>81510</v>
      </c>
      <c r="D376" s="271">
        <v>0</v>
      </c>
      <c r="E376" s="240">
        <v>0</v>
      </c>
      <c r="F376" s="418">
        <f t="shared" si="10"/>
        <v>11000</v>
      </c>
      <c r="G376" s="419">
        <f t="shared" si="11"/>
        <v>-81510</v>
      </c>
    </row>
    <row r="377" spans="1:7" hidden="1" x14ac:dyDescent="0.3">
      <c r="A377" s="266">
        <v>7.42</v>
      </c>
      <c r="B377" s="271">
        <v>15000</v>
      </c>
      <c r="C377" s="276">
        <v>111300</v>
      </c>
      <c r="D377" s="271">
        <v>0</v>
      </c>
      <c r="E377" s="240">
        <v>0</v>
      </c>
      <c r="F377" s="418">
        <f t="shared" si="10"/>
        <v>15000</v>
      </c>
      <c r="G377" s="419">
        <f t="shared" si="11"/>
        <v>-111300</v>
      </c>
    </row>
    <row r="378" spans="1:7" hidden="1" x14ac:dyDescent="0.3">
      <c r="A378" s="266">
        <v>7.43</v>
      </c>
      <c r="B378" s="271">
        <v>36000</v>
      </c>
      <c r="C378" s="276">
        <v>267480</v>
      </c>
      <c r="D378" s="271">
        <v>0</v>
      </c>
      <c r="E378" s="240">
        <v>0</v>
      </c>
      <c r="F378" s="418">
        <f t="shared" si="10"/>
        <v>36000</v>
      </c>
      <c r="G378" s="419">
        <f t="shared" si="11"/>
        <v>-267480</v>
      </c>
    </row>
    <row r="379" spans="1:7" hidden="1" x14ac:dyDescent="0.3">
      <c r="A379" s="266">
        <v>7.44</v>
      </c>
      <c r="B379" s="271">
        <v>35000</v>
      </c>
      <c r="C379" s="276">
        <v>260400</v>
      </c>
      <c r="D379" s="271">
        <v>0</v>
      </c>
      <c r="E379" s="240">
        <v>0</v>
      </c>
      <c r="F379" s="418">
        <f t="shared" si="10"/>
        <v>35000</v>
      </c>
      <c r="G379" s="419">
        <f t="shared" si="11"/>
        <v>-260400</v>
      </c>
    </row>
    <row r="380" spans="1:7" hidden="1" x14ac:dyDescent="0.3">
      <c r="A380" s="266">
        <v>7.45</v>
      </c>
      <c r="B380" s="271">
        <v>345000</v>
      </c>
      <c r="C380" s="276">
        <v>2570250</v>
      </c>
      <c r="D380" s="271">
        <v>0</v>
      </c>
      <c r="E380" s="240">
        <v>0</v>
      </c>
      <c r="F380" s="418">
        <f t="shared" si="10"/>
        <v>345000</v>
      </c>
      <c r="G380" s="419">
        <f t="shared" si="11"/>
        <v>-2570250</v>
      </c>
    </row>
    <row r="381" spans="1:7" hidden="1" x14ac:dyDescent="0.3">
      <c r="A381" s="266">
        <v>7.46</v>
      </c>
      <c r="B381" s="271">
        <v>62000</v>
      </c>
      <c r="C381" s="276">
        <v>462520</v>
      </c>
      <c r="D381" s="271">
        <v>0</v>
      </c>
      <c r="E381" s="240">
        <v>0</v>
      </c>
      <c r="F381" s="418">
        <f t="shared" si="10"/>
        <v>62000</v>
      </c>
      <c r="G381" s="419">
        <f t="shared" si="11"/>
        <v>-462520</v>
      </c>
    </row>
    <row r="382" spans="1:7" hidden="1" x14ac:dyDescent="0.3">
      <c r="A382" s="266">
        <v>7.47</v>
      </c>
      <c r="B382" s="271">
        <v>36000</v>
      </c>
      <c r="C382" s="276">
        <v>268920</v>
      </c>
      <c r="D382" s="271">
        <v>0</v>
      </c>
      <c r="E382" s="240">
        <v>0</v>
      </c>
      <c r="F382" s="418">
        <f t="shared" si="10"/>
        <v>36000</v>
      </c>
      <c r="G382" s="419">
        <f t="shared" si="11"/>
        <v>-268920</v>
      </c>
    </row>
    <row r="383" spans="1:7" hidden="1" x14ac:dyDescent="0.3">
      <c r="A383" s="266">
        <v>7.48</v>
      </c>
      <c r="B383" s="271">
        <v>300000</v>
      </c>
      <c r="C383" s="276">
        <v>2244000</v>
      </c>
      <c r="D383" s="271">
        <v>0</v>
      </c>
      <c r="E383" s="240">
        <v>0</v>
      </c>
      <c r="F383" s="418">
        <f t="shared" si="10"/>
        <v>300000</v>
      </c>
      <c r="G383" s="419">
        <f t="shared" si="11"/>
        <v>-2244000</v>
      </c>
    </row>
    <row r="384" spans="1:7" hidden="1" x14ac:dyDescent="0.3">
      <c r="A384" s="266">
        <v>7.49</v>
      </c>
      <c r="B384" s="271">
        <v>55000</v>
      </c>
      <c r="C384" s="276">
        <v>411950</v>
      </c>
      <c r="D384" s="271">
        <v>0</v>
      </c>
      <c r="E384" s="240">
        <v>0</v>
      </c>
      <c r="F384" s="418">
        <f t="shared" si="10"/>
        <v>55000</v>
      </c>
      <c r="G384" s="419">
        <f t="shared" si="11"/>
        <v>-411950</v>
      </c>
    </row>
    <row r="385" spans="1:7" hidden="1" x14ac:dyDescent="0.3">
      <c r="A385" s="266">
        <v>7.5</v>
      </c>
      <c r="B385" s="271">
        <v>65000</v>
      </c>
      <c r="C385" s="276">
        <v>487500</v>
      </c>
      <c r="D385" s="271">
        <v>0</v>
      </c>
      <c r="E385" s="240">
        <v>0</v>
      </c>
      <c r="F385" s="418">
        <f t="shared" si="10"/>
        <v>65000</v>
      </c>
      <c r="G385" s="419">
        <f t="shared" si="11"/>
        <v>-487500</v>
      </c>
    </row>
    <row r="386" spans="1:7" hidden="1" x14ac:dyDescent="0.3">
      <c r="A386" s="266">
        <v>7.51</v>
      </c>
      <c r="B386" s="271">
        <v>49000</v>
      </c>
      <c r="C386" s="276">
        <v>367990</v>
      </c>
      <c r="D386" s="271">
        <v>0</v>
      </c>
      <c r="E386" s="240">
        <v>0</v>
      </c>
      <c r="F386" s="418">
        <f t="shared" si="10"/>
        <v>49000</v>
      </c>
      <c r="G386" s="419">
        <f t="shared" si="11"/>
        <v>-367990</v>
      </c>
    </row>
    <row r="387" spans="1:7" hidden="1" x14ac:dyDescent="0.3">
      <c r="A387" s="266">
        <v>7.52</v>
      </c>
      <c r="B387" s="271">
        <v>100000</v>
      </c>
      <c r="C387" s="276">
        <v>752000</v>
      </c>
      <c r="D387" s="271">
        <v>0</v>
      </c>
      <c r="E387" s="240">
        <v>0</v>
      </c>
      <c r="F387" s="418">
        <f t="shared" si="10"/>
        <v>100000</v>
      </c>
      <c r="G387" s="419">
        <f t="shared" si="11"/>
        <v>-752000</v>
      </c>
    </row>
    <row r="388" spans="1:7" hidden="1" x14ac:dyDescent="0.3">
      <c r="A388" s="266">
        <v>7.53</v>
      </c>
      <c r="B388" s="271">
        <v>100000</v>
      </c>
      <c r="C388" s="276">
        <v>753000</v>
      </c>
      <c r="D388" s="271">
        <v>0</v>
      </c>
      <c r="E388" s="240">
        <v>0</v>
      </c>
      <c r="F388" s="418">
        <f t="shared" si="10"/>
        <v>100000</v>
      </c>
      <c r="G388" s="419">
        <f t="shared" si="11"/>
        <v>-753000</v>
      </c>
    </row>
    <row r="389" spans="1:7" hidden="1" x14ac:dyDescent="0.3">
      <c r="A389" s="266">
        <v>7.54</v>
      </c>
      <c r="B389" s="271">
        <v>535000</v>
      </c>
      <c r="C389" s="276">
        <v>4033900</v>
      </c>
      <c r="D389" s="271">
        <v>0</v>
      </c>
      <c r="E389" s="240">
        <v>0</v>
      </c>
      <c r="F389" s="418">
        <f t="shared" ref="F389:F452" si="12">B389-D389</f>
        <v>535000</v>
      </c>
      <c r="G389" s="419">
        <f t="shared" ref="G389:G452" si="13">E389-C389</f>
        <v>-4033900</v>
      </c>
    </row>
    <row r="390" spans="1:7" hidden="1" x14ac:dyDescent="0.3">
      <c r="A390" s="266">
        <v>7.55</v>
      </c>
      <c r="B390" s="271">
        <v>116000</v>
      </c>
      <c r="C390" s="276">
        <v>875800</v>
      </c>
      <c r="D390" s="271">
        <v>0</v>
      </c>
      <c r="E390" s="240">
        <v>0</v>
      </c>
      <c r="F390" s="418">
        <f t="shared" si="12"/>
        <v>116000</v>
      </c>
      <c r="G390" s="419">
        <f t="shared" si="13"/>
        <v>-875800</v>
      </c>
    </row>
    <row r="391" spans="1:7" hidden="1" x14ac:dyDescent="0.3">
      <c r="A391" s="266">
        <v>7.56</v>
      </c>
      <c r="B391" s="271">
        <v>44000</v>
      </c>
      <c r="C391" s="276">
        <v>332640</v>
      </c>
      <c r="D391" s="271">
        <v>0</v>
      </c>
      <c r="E391" s="240">
        <v>0</v>
      </c>
      <c r="F391" s="418">
        <f t="shared" si="12"/>
        <v>44000</v>
      </c>
      <c r="G391" s="419">
        <f t="shared" si="13"/>
        <v>-332640</v>
      </c>
    </row>
    <row r="392" spans="1:7" hidden="1" x14ac:dyDescent="0.3">
      <c r="A392" s="266">
        <v>7.57</v>
      </c>
      <c r="B392" s="271">
        <v>549000</v>
      </c>
      <c r="C392" s="276">
        <v>4155930</v>
      </c>
      <c r="D392" s="271">
        <v>0</v>
      </c>
      <c r="E392" s="240">
        <v>0</v>
      </c>
      <c r="F392" s="418">
        <f t="shared" si="12"/>
        <v>549000</v>
      </c>
      <c r="G392" s="419">
        <f t="shared" si="13"/>
        <v>-4155930</v>
      </c>
    </row>
    <row r="393" spans="1:7" hidden="1" x14ac:dyDescent="0.3">
      <c r="A393" s="266">
        <v>7.58</v>
      </c>
      <c r="B393" s="271">
        <v>693000</v>
      </c>
      <c r="C393" s="276">
        <v>5252940</v>
      </c>
      <c r="D393" s="271">
        <v>0</v>
      </c>
      <c r="E393" s="240">
        <v>0</v>
      </c>
      <c r="F393" s="418">
        <f t="shared" si="12"/>
        <v>693000</v>
      </c>
      <c r="G393" s="419">
        <f t="shared" si="13"/>
        <v>-5252940</v>
      </c>
    </row>
    <row r="394" spans="1:7" hidden="1" x14ac:dyDescent="0.3">
      <c r="A394" s="266">
        <v>7.59</v>
      </c>
      <c r="B394" s="271">
        <v>563000</v>
      </c>
      <c r="C394" s="276">
        <v>4273170</v>
      </c>
      <c r="D394" s="271">
        <v>0</v>
      </c>
      <c r="E394" s="240">
        <v>0</v>
      </c>
      <c r="F394" s="418">
        <f t="shared" si="12"/>
        <v>563000</v>
      </c>
      <c r="G394" s="419">
        <f t="shared" si="13"/>
        <v>-4273170</v>
      </c>
    </row>
    <row r="395" spans="1:7" hidden="1" x14ac:dyDescent="0.3">
      <c r="A395" s="266">
        <v>7.6</v>
      </c>
      <c r="B395" s="271">
        <v>1000000</v>
      </c>
      <c r="C395" s="276">
        <v>7600000</v>
      </c>
      <c r="D395" s="271">
        <v>0</v>
      </c>
      <c r="E395" s="240">
        <v>0</v>
      </c>
      <c r="F395" s="418">
        <f t="shared" si="12"/>
        <v>1000000</v>
      </c>
      <c r="G395" s="419">
        <f t="shared" si="13"/>
        <v>-7600000</v>
      </c>
    </row>
    <row r="396" spans="1:7" hidden="1" x14ac:dyDescent="0.3">
      <c r="A396" s="266">
        <v>7.61</v>
      </c>
      <c r="B396" s="271">
        <v>254000</v>
      </c>
      <c r="C396" s="276">
        <v>1932940</v>
      </c>
      <c r="D396" s="271">
        <v>0</v>
      </c>
      <c r="E396" s="240">
        <v>0</v>
      </c>
      <c r="F396" s="418">
        <f t="shared" si="12"/>
        <v>254000</v>
      </c>
      <c r="G396" s="419">
        <f t="shared" si="13"/>
        <v>-1932940</v>
      </c>
    </row>
    <row r="397" spans="1:7" hidden="1" x14ac:dyDescent="0.3">
      <c r="A397" s="266">
        <v>7.62</v>
      </c>
      <c r="B397" s="271">
        <v>389000</v>
      </c>
      <c r="C397" s="276">
        <v>2964180</v>
      </c>
      <c r="D397" s="271">
        <v>0</v>
      </c>
      <c r="E397" s="240">
        <v>0</v>
      </c>
      <c r="F397" s="418">
        <f t="shared" si="12"/>
        <v>389000</v>
      </c>
      <c r="G397" s="419">
        <f t="shared" si="13"/>
        <v>-2964180</v>
      </c>
    </row>
    <row r="398" spans="1:7" hidden="1" x14ac:dyDescent="0.3">
      <c r="A398" s="266">
        <v>7.63</v>
      </c>
      <c r="B398" s="271">
        <v>300000</v>
      </c>
      <c r="C398" s="276">
        <v>2289000</v>
      </c>
      <c r="D398" s="271">
        <v>0</v>
      </c>
      <c r="E398" s="240">
        <v>0</v>
      </c>
      <c r="F398" s="418">
        <f t="shared" si="12"/>
        <v>300000</v>
      </c>
      <c r="G398" s="419">
        <f t="shared" si="13"/>
        <v>-2289000</v>
      </c>
    </row>
    <row r="399" spans="1:7" hidden="1" x14ac:dyDescent="0.3">
      <c r="A399" s="266">
        <v>7.64</v>
      </c>
      <c r="B399" s="271">
        <v>200000</v>
      </c>
      <c r="C399" s="276">
        <v>1528000</v>
      </c>
      <c r="D399" s="271">
        <v>0</v>
      </c>
      <c r="E399" s="240">
        <v>0</v>
      </c>
      <c r="F399" s="418">
        <f t="shared" si="12"/>
        <v>200000</v>
      </c>
      <c r="G399" s="419">
        <f t="shared" si="13"/>
        <v>-1528000</v>
      </c>
    </row>
    <row r="400" spans="1:7" hidden="1" x14ac:dyDescent="0.3">
      <c r="A400" s="266">
        <v>7.96</v>
      </c>
      <c r="B400" s="271">
        <v>100000</v>
      </c>
      <c r="C400" s="276">
        <v>796000</v>
      </c>
      <c r="D400" s="271">
        <v>0</v>
      </c>
      <c r="E400" s="240">
        <v>0</v>
      </c>
      <c r="F400" s="418">
        <f t="shared" si="12"/>
        <v>100000</v>
      </c>
      <c r="G400" s="419">
        <f t="shared" si="13"/>
        <v>-796000</v>
      </c>
    </row>
    <row r="401" spans="1:7" hidden="1" x14ac:dyDescent="0.3">
      <c r="A401" s="266">
        <v>7.98</v>
      </c>
      <c r="B401" s="271">
        <v>610000</v>
      </c>
      <c r="C401" s="276">
        <v>4867800</v>
      </c>
      <c r="D401" s="271">
        <v>0</v>
      </c>
      <c r="E401" s="240">
        <v>0</v>
      </c>
      <c r="F401" s="418">
        <f t="shared" si="12"/>
        <v>610000</v>
      </c>
      <c r="G401" s="419">
        <f t="shared" si="13"/>
        <v>-4867800</v>
      </c>
    </row>
    <row r="402" spans="1:7" ht="16.8" hidden="1" thickBot="1" x14ac:dyDescent="0.35">
      <c r="A402" s="267">
        <v>8</v>
      </c>
      <c r="B402" s="272">
        <v>300000</v>
      </c>
      <c r="C402" s="277">
        <v>2400000</v>
      </c>
      <c r="D402" s="272">
        <v>0</v>
      </c>
      <c r="E402" s="254">
        <v>0</v>
      </c>
      <c r="F402" s="420">
        <f t="shared" si="12"/>
        <v>300000</v>
      </c>
      <c r="G402" s="421">
        <f t="shared" si="13"/>
        <v>-2400000</v>
      </c>
    </row>
    <row r="403" spans="1:7" ht="16.8" hidden="1" thickBot="1" x14ac:dyDescent="0.35">
      <c r="A403" s="264">
        <v>42662</v>
      </c>
      <c r="B403" s="269">
        <v>3823000</v>
      </c>
      <c r="C403" s="274">
        <v>30999250</v>
      </c>
      <c r="D403" s="269">
        <v>0</v>
      </c>
      <c r="E403" s="195">
        <v>0</v>
      </c>
      <c r="F403" s="422">
        <f t="shared" si="12"/>
        <v>3823000</v>
      </c>
      <c r="G403" s="423">
        <f t="shared" si="13"/>
        <v>-30999250</v>
      </c>
    </row>
    <row r="404" spans="1:7" hidden="1" x14ac:dyDescent="0.3">
      <c r="A404" s="265">
        <v>8.0500000000000007</v>
      </c>
      <c r="B404" s="270">
        <v>523000</v>
      </c>
      <c r="C404" s="275">
        <v>4210150</v>
      </c>
      <c r="D404" s="270">
        <v>0</v>
      </c>
      <c r="E404" s="242">
        <v>0</v>
      </c>
      <c r="F404" s="416">
        <f t="shared" si="12"/>
        <v>523000</v>
      </c>
      <c r="G404" s="417">
        <f t="shared" si="13"/>
        <v>-4210150</v>
      </c>
    </row>
    <row r="405" spans="1:7" hidden="1" x14ac:dyDescent="0.3">
      <c r="A405" s="266">
        <v>8.08</v>
      </c>
      <c r="B405" s="271">
        <v>405000</v>
      </c>
      <c r="C405" s="276">
        <v>3272400</v>
      </c>
      <c r="D405" s="271">
        <v>0</v>
      </c>
      <c r="E405" s="240">
        <v>0</v>
      </c>
      <c r="F405" s="418">
        <f t="shared" si="12"/>
        <v>405000</v>
      </c>
      <c r="G405" s="419">
        <f t="shared" si="13"/>
        <v>-3272400</v>
      </c>
    </row>
    <row r="406" spans="1:7" hidden="1" x14ac:dyDescent="0.3">
      <c r="A406" s="266">
        <v>8.09</v>
      </c>
      <c r="B406" s="271">
        <v>495000</v>
      </c>
      <c r="C406" s="276">
        <v>4004550</v>
      </c>
      <c r="D406" s="271">
        <v>0</v>
      </c>
      <c r="E406" s="240">
        <v>0</v>
      </c>
      <c r="F406" s="418">
        <f t="shared" si="12"/>
        <v>495000</v>
      </c>
      <c r="G406" s="419">
        <f t="shared" si="13"/>
        <v>-4004550</v>
      </c>
    </row>
    <row r="407" spans="1:7" hidden="1" x14ac:dyDescent="0.3">
      <c r="A407" s="266">
        <v>8.1</v>
      </c>
      <c r="B407" s="271">
        <v>685000</v>
      </c>
      <c r="C407" s="276">
        <v>5548500</v>
      </c>
      <c r="D407" s="271">
        <v>0</v>
      </c>
      <c r="E407" s="240">
        <v>0</v>
      </c>
      <c r="F407" s="418">
        <f t="shared" si="12"/>
        <v>685000</v>
      </c>
      <c r="G407" s="419">
        <f t="shared" si="13"/>
        <v>-5548500</v>
      </c>
    </row>
    <row r="408" spans="1:7" hidden="1" x14ac:dyDescent="0.3">
      <c r="A408" s="266">
        <v>8.11</v>
      </c>
      <c r="B408" s="271">
        <v>315000</v>
      </c>
      <c r="C408" s="276">
        <v>2554650</v>
      </c>
      <c r="D408" s="271">
        <v>0</v>
      </c>
      <c r="E408" s="240">
        <v>0</v>
      </c>
      <c r="F408" s="418">
        <f t="shared" si="12"/>
        <v>315000</v>
      </c>
      <c r="G408" s="419">
        <f t="shared" si="13"/>
        <v>-2554650</v>
      </c>
    </row>
    <row r="409" spans="1:7" hidden="1" x14ac:dyDescent="0.3">
      <c r="A409" s="266">
        <v>8.1300000000000008</v>
      </c>
      <c r="B409" s="271">
        <v>200000</v>
      </c>
      <c r="C409" s="276">
        <v>1626000</v>
      </c>
      <c r="D409" s="271">
        <v>0</v>
      </c>
      <c r="E409" s="240">
        <v>0</v>
      </c>
      <c r="F409" s="418">
        <f t="shared" si="12"/>
        <v>200000</v>
      </c>
      <c r="G409" s="419">
        <f t="shared" si="13"/>
        <v>-1626000</v>
      </c>
    </row>
    <row r="410" spans="1:7" hidden="1" x14ac:dyDescent="0.3">
      <c r="A410" s="266">
        <v>8.14</v>
      </c>
      <c r="B410" s="271">
        <v>200000</v>
      </c>
      <c r="C410" s="276">
        <v>1628000</v>
      </c>
      <c r="D410" s="271">
        <v>0</v>
      </c>
      <c r="E410" s="240">
        <v>0</v>
      </c>
      <c r="F410" s="418">
        <f t="shared" si="12"/>
        <v>200000</v>
      </c>
      <c r="G410" s="419">
        <f t="shared" si="13"/>
        <v>-1628000</v>
      </c>
    </row>
    <row r="411" spans="1:7" hidden="1" x14ac:dyDescent="0.3">
      <c r="A411" s="266">
        <v>8.15</v>
      </c>
      <c r="B411" s="271">
        <v>500000</v>
      </c>
      <c r="C411" s="276">
        <v>4075000</v>
      </c>
      <c r="D411" s="271">
        <v>0</v>
      </c>
      <c r="E411" s="240">
        <v>0</v>
      </c>
      <c r="F411" s="418">
        <f t="shared" si="12"/>
        <v>500000</v>
      </c>
      <c r="G411" s="419">
        <f t="shared" si="13"/>
        <v>-4075000</v>
      </c>
    </row>
    <row r="412" spans="1:7" ht="16.8" hidden="1" thickBot="1" x14ac:dyDescent="0.35">
      <c r="A412" s="267">
        <v>8.16</v>
      </c>
      <c r="B412" s="272">
        <v>500000</v>
      </c>
      <c r="C412" s="277">
        <v>4080000</v>
      </c>
      <c r="D412" s="272">
        <v>0</v>
      </c>
      <c r="E412" s="254">
        <v>0</v>
      </c>
      <c r="F412" s="420">
        <f t="shared" si="12"/>
        <v>500000</v>
      </c>
      <c r="G412" s="421">
        <f t="shared" si="13"/>
        <v>-4080000</v>
      </c>
    </row>
    <row r="413" spans="1:7" ht="16.8" hidden="1" thickBot="1" x14ac:dyDescent="0.35">
      <c r="A413" s="264">
        <v>42663</v>
      </c>
      <c r="B413" s="269">
        <v>5796000</v>
      </c>
      <c r="C413" s="274">
        <v>47461360</v>
      </c>
      <c r="D413" s="269">
        <v>221000</v>
      </c>
      <c r="E413" s="195">
        <v>1808250</v>
      </c>
      <c r="F413" s="422">
        <f t="shared" si="12"/>
        <v>5575000</v>
      </c>
      <c r="G413" s="423">
        <f t="shared" si="13"/>
        <v>-45653110</v>
      </c>
    </row>
    <row r="414" spans="1:7" hidden="1" x14ac:dyDescent="0.3">
      <c r="A414" s="265">
        <v>8</v>
      </c>
      <c r="B414" s="270">
        <v>131000</v>
      </c>
      <c r="C414" s="275">
        <v>1048000</v>
      </c>
      <c r="D414" s="270">
        <v>0</v>
      </c>
      <c r="E414" s="242">
        <v>0</v>
      </c>
      <c r="F414" s="416">
        <f t="shared" si="12"/>
        <v>131000</v>
      </c>
      <c r="G414" s="417">
        <f t="shared" si="13"/>
        <v>-1048000</v>
      </c>
    </row>
    <row r="415" spans="1:7" hidden="1" x14ac:dyDescent="0.3">
      <c r="A415" s="266">
        <v>8.01</v>
      </c>
      <c r="B415" s="271">
        <v>60000</v>
      </c>
      <c r="C415" s="276">
        <v>480600</v>
      </c>
      <c r="D415" s="271">
        <v>0</v>
      </c>
      <c r="E415" s="240">
        <v>0</v>
      </c>
      <c r="F415" s="418">
        <f t="shared" si="12"/>
        <v>60000</v>
      </c>
      <c r="G415" s="419">
        <f t="shared" si="13"/>
        <v>-480600</v>
      </c>
    </row>
    <row r="416" spans="1:7" hidden="1" x14ac:dyDescent="0.3">
      <c r="A416" s="266">
        <v>8.0500000000000007</v>
      </c>
      <c r="B416" s="271">
        <v>90000</v>
      </c>
      <c r="C416" s="276">
        <v>724500</v>
      </c>
      <c r="D416" s="271">
        <v>0</v>
      </c>
      <c r="E416" s="240">
        <v>0</v>
      </c>
      <c r="F416" s="418">
        <f t="shared" si="12"/>
        <v>90000</v>
      </c>
      <c r="G416" s="419">
        <f t="shared" si="13"/>
        <v>-724500</v>
      </c>
    </row>
    <row r="417" spans="1:7" hidden="1" x14ac:dyDescent="0.3">
      <c r="A417" s="266">
        <v>8.06</v>
      </c>
      <c r="B417" s="271">
        <v>441000</v>
      </c>
      <c r="C417" s="276">
        <v>3554460</v>
      </c>
      <c r="D417" s="271">
        <v>0</v>
      </c>
      <c r="E417" s="240">
        <v>0</v>
      </c>
      <c r="F417" s="418">
        <f t="shared" si="12"/>
        <v>441000</v>
      </c>
      <c r="G417" s="419">
        <f t="shared" si="13"/>
        <v>-3554460</v>
      </c>
    </row>
    <row r="418" spans="1:7" hidden="1" x14ac:dyDescent="0.3">
      <c r="A418" s="266">
        <v>8.08</v>
      </c>
      <c r="B418" s="271">
        <v>54000</v>
      </c>
      <c r="C418" s="276">
        <v>436320</v>
      </c>
      <c r="D418" s="271">
        <v>0</v>
      </c>
      <c r="E418" s="240">
        <v>0</v>
      </c>
      <c r="F418" s="418">
        <f t="shared" si="12"/>
        <v>54000</v>
      </c>
      <c r="G418" s="419">
        <f t="shared" si="13"/>
        <v>-436320</v>
      </c>
    </row>
    <row r="419" spans="1:7" hidden="1" x14ac:dyDescent="0.3">
      <c r="A419" s="266">
        <v>8.1300000000000008</v>
      </c>
      <c r="B419" s="271">
        <v>100000</v>
      </c>
      <c r="C419" s="276">
        <v>813000</v>
      </c>
      <c r="D419" s="271">
        <v>0</v>
      </c>
      <c r="E419" s="240">
        <v>0</v>
      </c>
      <c r="F419" s="418">
        <f t="shared" si="12"/>
        <v>100000</v>
      </c>
      <c r="G419" s="419">
        <f t="shared" si="13"/>
        <v>-813000</v>
      </c>
    </row>
    <row r="420" spans="1:7" hidden="1" x14ac:dyDescent="0.3">
      <c r="A420" s="266">
        <v>8.14</v>
      </c>
      <c r="B420" s="271">
        <v>332000</v>
      </c>
      <c r="C420" s="276">
        <v>2702480</v>
      </c>
      <c r="D420" s="271">
        <v>0</v>
      </c>
      <c r="E420" s="240">
        <v>0</v>
      </c>
      <c r="F420" s="418">
        <f t="shared" si="12"/>
        <v>332000</v>
      </c>
      <c r="G420" s="419">
        <f t="shared" si="13"/>
        <v>-2702480</v>
      </c>
    </row>
    <row r="421" spans="1:7" hidden="1" x14ac:dyDescent="0.3">
      <c r="A421" s="266">
        <v>8.15</v>
      </c>
      <c r="B421" s="271">
        <v>520000</v>
      </c>
      <c r="C421" s="276">
        <v>4238000</v>
      </c>
      <c r="D421" s="271">
        <v>0</v>
      </c>
      <c r="E421" s="240">
        <v>0</v>
      </c>
      <c r="F421" s="418">
        <f t="shared" si="12"/>
        <v>520000</v>
      </c>
      <c r="G421" s="419">
        <f t="shared" si="13"/>
        <v>-4238000</v>
      </c>
    </row>
    <row r="422" spans="1:7" hidden="1" x14ac:dyDescent="0.3">
      <c r="A422" s="266">
        <v>8.16</v>
      </c>
      <c r="B422" s="271">
        <v>200000</v>
      </c>
      <c r="C422" s="276">
        <v>1632000</v>
      </c>
      <c r="D422" s="271">
        <v>0</v>
      </c>
      <c r="E422" s="240">
        <v>0</v>
      </c>
      <c r="F422" s="418">
        <f t="shared" si="12"/>
        <v>200000</v>
      </c>
      <c r="G422" s="419">
        <f t="shared" si="13"/>
        <v>-1632000</v>
      </c>
    </row>
    <row r="423" spans="1:7" hidden="1" x14ac:dyDescent="0.3">
      <c r="A423" s="266">
        <v>8.17</v>
      </c>
      <c r="B423" s="271">
        <v>12000</v>
      </c>
      <c r="C423" s="276">
        <v>98040</v>
      </c>
      <c r="D423" s="271">
        <v>0</v>
      </c>
      <c r="E423" s="240">
        <v>0</v>
      </c>
      <c r="F423" s="418">
        <f t="shared" si="12"/>
        <v>12000</v>
      </c>
      <c r="G423" s="419">
        <f t="shared" si="13"/>
        <v>-98040</v>
      </c>
    </row>
    <row r="424" spans="1:7" hidden="1" x14ac:dyDescent="0.3">
      <c r="A424" s="266">
        <v>8.18</v>
      </c>
      <c r="B424" s="271">
        <v>0</v>
      </c>
      <c r="C424" s="276">
        <v>0</v>
      </c>
      <c r="D424" s="271">
        <v>174000</v>
      </c>
      <c r="E424" s="240">
        <v>1423320</v>
      </c>
      <c r="F424" s="418">
        <f t="shared" si="12"/>
        <v>-174000</v>
      </c>
      <c r="G424" s="419">
        <f t="shared" si="13"/>
        <v>1423320</v>
      </c>
    </row>
    <row r="425" spans="1:7" hidden="1" x14ac:dyDescent="0.3">
      <c r="A425" s="266">
        <v>8.19</v>
      </c>
      <c r="B425" s="271">
        <v>300000</v>
      </c>
      <c r="C425" s="276">
        <v>2457000</v>
      </c>
      <c r="D425" s="271">
        <v>47000</v>
      </c>
      <c r="E425" s="240">
        <v>384930</v>
      </c>
      <c r="F425" s="418">
        <f t="shared" si="12"/>
        <v>253000</v>
      </c>
      <c r="G425" s="419">
        <f t="shared" si="13"/>
        <v>-2072070</v>
      </c>
    </row>
    <row r="426" spans="1:7" hidden="1" x14ac:dyDescent="0.3">
      <c r="A426" s="266">
        <v>8.1999999999999993</v>
      </c>
      <c r="B426" s="271">
        <v>1056000</v>
      </c>
      <c r="C426" s="276">
        <v>8659200</v>
      </c>
      <c r="D426" s="271">
        <v>0</v>
      </c>
      <c r="E426" s="240">
        <v>0</v>
      </c>
      <c r="F426" s="418">
        <f t="shared" si="12"/>
        <v>1056000</v>
      </c>
      <c r="G426" s="419">
        <f t="shared" si="13"/>
        <v>-8659200</v>
      </c>
    </row>
    <row r="427" spans="1:7" hidden="1" x14ac:dyDescent="0.3">
      <c r="A427" s="266">
        <v>8.2200000000000006</v>
      </c>
      <c r="B427" s="271">
        <v>300000</v>
      </c>
      <c r="C427" s="276">
        <v>2466000</v>
      </c>
      <c r="D427" s="271">
        <v>0</v>
      </c>
      <c r="E427" s="240">
        <v>0</v>
      </c>
      <c r="F427" s="418">
        <f t="shared" si="12"/>
        <v>300000</v>
      </c>
      <c r="G427" s="419">
        <f t="shared" si="13"/>
        <v>-2466000</v>
      </c>
    </row>
    <row r="428" spans="1:7" hidden="1" x14ac:dyDescent="0.3">
      <c r="A428" s="266">
        <v>8.24</v>
      </c>
      <c r="B428" s="271">
        <v>400000</v>
      </c>
      <c r="C428" s="276">
        <v>3296000</v>
      </c>
      <c r="D428" s="271">
        <v>0</v>
      </c>
      <c r="E428" s="240">
        <v>0</v>
      </c>
      <c r="F428" s="418">
        <f t="shared" si="12"/>
        <v>400000</v>
      </c>
      <c r="G428" s="419">
        <f t="shared" si="13"/>
        <v>-3296000</v>
      </c>
    </row>
    <row r="429" spans="1:7" hidden="1" x14ac:dyDescent="0.3">
      <c r="A429" s="266">
        <v>8.25</v>
      </c>
      <c r="B429" s="271">
        <v>1337000</v>
      </c>
      <c r="C429" s="276">
        <v>11030250</v>
      </c>
      <c r="D429" s="271">
        <v>0</v>
      </c>
      <c r="E429" s="240">
        <v>0</v>
      </c>
      <c r="F429" s="418">
        <f t="shared" si="12"/>
        <v>1337000</v>
      </c>
      <c r="G429" s="419">
        <f t="shared" si="13"/>
        <v>-11030250</v>
      </c>
    </row>
    <row r="430" spans="1:7" hidden="1" x14ac:dyDescent="0.3">
      <c r="A430" s="266">
        <v>8.26</v>
      </c>
      <c r="B430" s="271">
        <v>350000</v>
      </c>
      <c r="C430" s="276">
        <v>2891000</v>
      </c>
      <c r="D430" s="271">
        <v>0</v>
      </c>
      <c r="E430" s="240">
        <v>0</v>
      </c>
      <c r="F430" s="418">
        <f t="shared" si="12"/>
        <v>350000</v>
      </c>
      <c r="G430" s="419">
        <f t="shared" si="13"/>
        <v>-2891000</v>
      </c>
    </row>
    <row r="431" spans="1:7" ht="16.8" hidden="1" thickBot="1" x14ac:dyDescent="0.35">
      <c r="A431" s="267">
        <v>8.27</v>
      </c>
      <c r="B431" s="272">
        <v>113000</v>
      </c>
      <c r="C431" s="277">
        <v>934510</v>
      </c>
      <c r="D431" s="272">
        <v>0</v>
      </c>
      <c r="E431" s="254">
        <v>0</v>
      </c>
      <c r="F431" s="420">
        <f t="shared" si="12"/>
        <v>113000</v>
      </c>
      <c r="G431" s="421">
        <f t="shared" si="13"/>
        <v>-934510</v>
      </c>
    </row>
    <row r="432" spans="1:7" ht="16.8" hidden="1" thickBot="1" x14ac:dyDescent="0.35">
      <c r="A432" s="264">
        <v>42664</v>
      </c>
      <c r="B432" s="269">
        <v>4495000</v>
      </c>
      <c r="C432" s="274">
        <v>36691860</v>
      </c>
      <c r="D432" s="269">
        <v>4695000</v>
      </c>
      <c r="E432" s="195">
        <v>38309100</v>
      </c>
      <c r="F432" s="422">
        <f t="shared" si="12"/>
        <v>-200000</v>
      </c>
      <c r="G432" s="423">
        <f t="shared" si="13"/>
        <v>1617240</v>
      </c>
    </row>
    <row r="433" spans="1:7" hidden="1" x14ac:dyDescent="0.3">
      <c r="A433" s="265">
        <v>8.1</v>
      </c>
      <c r="B433" s="270">
        <v>189000</v>
      </c>
      <c r="C433" s="275">
        <v>1530900</v>
      </c>
      <c r="D433" s="270">
        <v>300000</v>
      </c>
      <c r="E433" s="242">
        <v>2430000</v>
      </c>
      <c r="F433" s="416">
        <f t="shared" si="12"/>
        <v>-111000</v>
      </c>
      <c r="G433" s="417">
        <f t="shared" si="13"/>
        <v>899100</v>
      </c>
    </row>
    <row r="434" spans="1:7" hidden="1" x14ac:dyDescent="0.3">
      <c r="A434" s="266">
        <v>8.11</v>
      </c>
      <c r="B434" s="271">
        <v>420000</v>
      </c>
      <c r="C434" s="276">
        <v>3406200</v>
      </c>
      <c r="D434" s="271">
        <v>300000</v>
      </c>
      <c r="E434" s="240">
        <v>2433000</v>
      </c>
      <c r="F434" s="418">
        <f t="shared" si="12"/>
        <v>120000</v>
      </c>
      <c r="G434" s="419">
        <f t="shared" si="13"/>
        <v>-973200</v>
      </c>
    </row>
    <row r="435" spans="1:7" hidden="1" x14ac:dyDescent="0.3">
      <c r="A435" s="266">
        <v>8.1199999999999992</v>
      </c>
      <c r="B435" s="271">
        <v>0</v>
      </c>
      <c r="C435" s="276">
        <v>0</v>
      </c>
      <c r="D435" s="271">
        <v>297000</v>
      </c>
      <c r="E435" s="240">
        <v>2411640</v>
      </c>
      <c r="F435" s="418">
        <f t="shared" si="12"/>
        <v>-297000</v>
      </c>
      <c r="G435" s="419">
        <f t="shared" si="13"/>
        <v>2411640</v>
      </c>
    </row>
    <row r="436" spans="1:7" hidden="1" x14ac:dyDescent="0.3">
      <c r="A436" s="266">
        <v>8.1300000000000008</v>
      </c>
      <c r="B436" s="271">
        <v>0</v>
      </c>
      <c r="C436" s="276">
        <v>0</v>
      </c>
      <c r="D436" s="271">
        <v>3000</v>
      </c>
      <c r="E436" s="240">
        <v>24390</v>
      </c>
      <c r="F436" s="418">
        <f t="shared" si="12"/>
        <v>-3000</v>
      </c>
      <c r="G436" s="419">
        <f t="shared" si="13"/>
        <v>24390</v>
      </c>
    </row>
    <row r="437" spans="1:7" hidden="1" x14ac:dyDescent="0.3">
      <c r="A437" s="266">
        <v>8.15</v>
      </c>
      <c r="B437" s="271">
        <v>600000</v>
      </c>
      <c r="C437" s="276">
        <v>4890000</v>
      </c>
      <c r="D437" s="271">
        <v>600000</v>
      </c>
      <c r="E437" s="240">
        <v>4890000</v>
      </c>
      <c r="F437" s="418">
        <f t="shared" si="12"/>
        <v>0</v>
      </c>
      <c r="G437" s="419">
        <f t="shared" si="13"/>
        <v>0</v>
      </c>
    </row>
    <row r="438" spans="1:7" hidden="1" x14ac:dyDescent="0.3">
      <c r="A438" s="266">
        <v>8.16</v>
      </c>
      <c r="B438" s="271">
        <v>586000</v>
      </c>
      <c r="C438" s="276">
        <v>4781760</v>
      </c>
      <c r="D438" s="271">
        <v>566000</v>
      </c>
      <c r="E438" s="240">
        <v>4618560</v>
      </c>
      <c r="F438" s="418">
        <f t="shared" si="12"/>
        <v>20000</v>
      </c>
      <c r="G438" s="419">
        <f t="shared" si="13"/>
        <v>-163200</v>
      </c>
    </row>
    <row r="439" spans="1:7" hidden="1" x14ac:dyDescent="0.3">
      <c r="A439" s="266">
        <v>8.17</v>
      </c>
      <c r="B439" s="271">
        <v>1500000</v>
      </c>
      <c r="C439" s="276">
        <v>12255000</v>
      </c>
      <c r="D439" s="271">
        <v>1500000</v>
      </c>
      <c r="E439" s="240">
        <v>12255000</v>
      </c>
      <c r="F439" s="418">
        <f t="shared" si="12"/>
        <v>0</v>
      </c>
      <c r="G439" s="419">
        <f t="shared" si="13"/>
        <v>0</v>
      </c>
    </row>
    <row r="440" spans="1:7" ht="16.8" hidden="1" thickBot="1" x14ac:dyDescent="0.35">
      <c r="A440" s="267">
        <v>8.19</v>
      </c>
      <c r="B440" s="272">
        <v>1200000</v>
      </c>
      <c r="C440" s="277">
        <v>9828000</v>
      </c>
      <c r="D440" s="272">
        <v>1129000</v>
      </c>
      <c r="E440" s="254">
        <v>9246510</v>
      </c>
      <c r="F440" s="420">
        <f t="shared" si="12"/>
        <v>71000</v>
      </c>
      <c r="G440" s="421">
        <f t="shared" si="13"/>
        <v>-581490</v>
      </c>
    </row>
    <row r="441" spans="1:7" ht="16.8" hidden="1" thickBot="1" x14ac:dyDescent="0.35">
      <c r="A441" s="264">
        <v>42669</v>
      </c>
      <c r="B441" s="269">
        <v>11220000</v>
      </c>
      <c r="C441" s="274">
        <v>90959530</v>
      </c>
      <c r="D441" s="269">
        <v>0</v>
      </c>
      <c r="E441" s="195">
        <v>0</v>
      </c>
      <c r="F441" s="422">
        <f t="shared" si="12"/>
        <v>11220000</v>
      </c>
      <c r="G441" s="423">
        <f t="shared" si="13"/>
        <v>-90959530</v>
      </c>
    </row>
    <row r="442" spans="1:7" hidden="1" x14ac:dyDescent="0.3">
      <c r="A442" s="265">
        <v>7.86</v>
      </c>
      <c r="B442" s="270">
        <v>169000</v>
      </c>
      <c r="C442" s="275">
        <v>1328340</v>
      </c>
      <c r="D442" s="270">
        <v>0</v>
      </c>
      <c r="E442" s="242">
        <v>0</v>
      </c>
      <c r="F442" s="416">
        <f t="shared" si="12"/>
        <v>169000</v>
      </c>
      <c r="G442" s="417">
        <f t="shared" si="13"/>
        <v>-1328340</v>
      </c>
    </row>
    <row r="443" spans="1:7" hidden="1" x14ac:dyDescent="0.3">
      <c r="A443" s="266">
        <v>7.87</v>
      </c>
      <c r="B443" s="271">
        <v>89000</v>
      </c>
      <c r="C443" s="276">
        <v>700430</v>
      </c>
      <c r="D443" s="271">
        <v>0</v>
      </c>
      <c r="E443" s="240">
        <v>0</v>
      </c>
      <c r="F443" s="418">
        <f t="shared" si="12"/>
        <v>89000</v>
      </c>
      <c r="G443" s="419">
        <f t="shared" si="13"/>
        <v>-700430</v>
      </c>
    </row>
    <row r="444" spans="1:7" hidden="1" x14ac:dyDescent="0.3">
      <c r="A444" s="266">
        <v>7.88</v>
      </c>
      <c r="B444" s="271">
        <v>94000</v>
      </c>
      <c r="C444" s="276">
        <v>740720</v>
      </c>
      <c r="D444" s="271">
        <v>0</v>
      </c>
      <c r="E444" s="240">
        <v>0</v>
      </c>
      <c r="F444" s="418">
        <f t="shared" si="12"/>
        <v>94000</v>
      </c>
      <c r="G444" s="419">
        <f t="shared" si="13"/>
        <v>-740720</v>
      </c>
    </row>
    <row r="445" spans="1:7" hidden="1" x14ac:dyDescent="0.3">
      <c r="A445" s="266">
        <v>7.89</v>
      </c>
      <c r="B445" s="271">
        <v>12000</v>
      </c>
      <c r="C445" s="276">
        <v>94680</v>
      </c>
      <c r="D445" s="271">
        <v>0</v>
      </c>
      <c r="E445" s="240">
        <v>0</v>
      </c>
      <c r="F445" s="418">
        <f t="shared" si="12"/>
        <v>12000</v>
      </c>
      <c r="G445" s="419">
        <f t="shared" si="13"/>
        <v>-94680</v>
      </c>
    </row>
    <row r="446" spans="1:7" hidden="1" x14ac:dyDescent="0.3">
      <c r="A446" s="266">
        <v>7.9</v>
      </c>
      <c r="B446" s="271">
        <v>23000</v>
      </c>
      <c r="C446" s="276">
        <v>181700</v>
      </c>
      <c r="D446" s="271">
        <v>0</v>
      </c>
      <c r="E446" s="240">
        <v>0</v>
      </c>
      <c r="F446" s="418">
        <f t="shared" si="12"/>
        <v>23000</v>
      </c>
      <c r="G446" s="419">
        <f t="shared" si="13"/>
        <v>-181700</v>
      </c>
    </row>
    <row r="447" spans="1:7" hidden="1" x14ac:dyDescent="0.3">
      <c r="A447" s="266">
        <v>7.92</v>
      </c>
      <c r="B447" s="271">
        <v>2000</v>
      </c>
      <c r="C447" s="276">
        <v>15840</v>
      </c>
      <c r="D447" s="271">
        <v>0</v>
      </c>
      <c r="E447" s="240">
        <v>0</v>
      </c>
      <c r="F447" s="418">
        <f t="shared" si="12"/>
        <v>2000</v>
      </c>
      <c r="G447" s="419">
        <f t="shared" si="13"/>
        <v>-15840</v>
      </c>
    </row>
    <row r="448" spans="1:7" hidden="1" x14ac:dyDescent="0.3">
      <c r="A448" s="266">
        <v>7.93</v>
      </c>
      <c r="B448" s="271">
        <v>8000</v>
      </c>
      <c r="C448" s="276">
        <v>63440</v>
      </c>
      <c r="D448" s="271">
        <v>0</v>
      </c>
      <c r="E448" s="240">
        <v>0</v>
      </c>
      <c r="F448" s="418">
        <f t="shared" si="12"/>
        <v>8000</v>
      </c>
      <c r="G448" s="419">
        <f t="shared" si="13"/>
        <v>-63440</v>
      </c>
    </row>
    <row r="449" spans="1:7" hidden="1" x14ac:dyDescent="0.3">
      <c r="A449" s="266">
        <v>7.94</v>
      </c>
      <c r="B449" s="271">
        <v>73000</v>
      </c>
      <c r="C449" s="276">
        <v>579620</v>
      </c>
      <c r="D449" s="271">
        <v>0</v>
      </c>
      <c r="E449" s="240">
        <v>0</v>
      </c>
      <c r="F449" s="418">
        <f t="shared" si="12"/>
        <v>73000</v>
      </c>
      <c r="G449" s="419">
        <f t="shared" si="13"/>
        <v>-579620</v>
      </c>
    </row>
    <row r="450" spans="1:7" hidden="1" x14ac:dyDescent="0.3">
      <c r="A450" s="266">
        <v>7.95</v>
      </c>
      <c r="B450" s="271">
        <v>198000</v>
      </c>
      <c r="C450" s="276">
        <v>1574100</v>
      </c>
      <c r="D450" s="271">
        <v>0</v>
      </c>
      <c r="E450" s="240">
        <v>0</v>
      </c>
      <c r="F450" s="418">
        <f t="shared" si="12"/>
        <v>198000</v>
      </c>
      <c r="G450" s="419">
        <f t="shared" si="13"/>
        <v>-1574100</v>
      </c>
    </row>
    <row r="451" spans="1:7" hidden="1" x14ac:dyDescent="0.3">
      <c r="A451" s="266">
        <v>7.96</v>
      </c>
      <c r="B451" s="271">
        <v>33000</v>
      </c>
      <c r="C451" s="276">
        <v>262680</v>
      </c>
      <c r="D451" s="271">
        <v>0</v>
      </c>
      <c r="E451" s="240">
        <v>0</v>
      </c>
      <c r="F451" s="418">
        <f t="shared" si="12"/>
        <v>33000</v>
      </c>
      <c r="G451" s="419">
        <f t="shared" si="13"/>
        <v>-262680</v>
      </c>
    </row>
    <row r="452" spans="1:7" hidden="1" x14ac:dyDescent="0.3">
      <c r="A452" s="266">
        <v>7.97</v>
      </c>
      <c r="B452" s="271">
        <v>361000</v>
      </c>
      <c r="C452" s="276">
        <v>2877170</v>
      </c>
      <c r="D452" s="271">
        <v>0</v>
      </c>
      <c r="E452" s="240">
        <v>0</v>
      </c>
      <c r="F452" s="418">
        <f t="shared" si="12"/>
        <v>361000</v>
      </c>
      <c r="G452" s="419">
        <f t="shared" si="13"/>
        <v>-2877170</v>
      </c>
    </row>
    <row r="453" spans="1:7" hidden="1" x14ac:dyDescent="0.3">
      <c r="A453" s="266">
        <v>7.98</v>
      </c>
      <c r="B453" s="271">
        <v>339000</v>
      </c>
      <c r="C453" s="276">
        <v>2705220</v>
      </c>
      <c r="D453" s="271">
        <v>0</v>
      </c>
      <c r="E453" s="240">
        <v>0</v>
      </c>
      <c r="F453" s="418">
        <f t="shared" ref="F453:F516" si="14">B453-D453</f>
        <v>339000</v>
      </c>
      <c r="G453" s="419">
        <f t="shared" ref="G453:G516" si="15">E453-C453</f>
        <v>-2705220</v>
      </c>
    </row>
    <row r="454" spans="1:7" hidden="1" x14ac:dyDescent="0.3">
      <c r="A454" s="266">
        <v>7.99</v>
      </c>
      <c r="B454" s="271">
        <v>30000</v>
      </c>
      <c r="C454" s="276">
        <v>239700</v>
      </c>
      <c r="D454" s="271">
        <v>0</v>
      </c>
      <c r="E454" s="240">
        <v>0</v>
      </c>
      <c r="F454" s="418">
        <f t="shared" si="14"/>
        <v>30000</v>
      </c>
      <c r="G454" s="419">
        <f t="shared" si="15"/>
        <v>-239700</v>
      </c>
    </row>
    <row r="455" spans="1:7" hidden="1" x14ac:dyDescent="0.3">
      <c r="A455" s="266">
        <v>8.0399999999999991</v>
      </c>
      <c r="B455" s="271">
        <v>306000</v>
      </c>
      <c r="C455" s="276">
        <v>2460240</v>
      </c>
      <c r="D455" s="271">
        <v>0</v>
      </c>
      <c r="E455" s="240">
        <v>0</v>
      </c>
      <c r="F455" s="418">
        <f t="shared" si="14"/>
        <v>306000</v>
      </c>
      <c r="G455" s="419">
        <f t="shared" si="15"/>
        <v>-2460240</v>
      </c>
    </row>
    <row r="456" spans="1:7" hidden="1" x14ac:dyDescent="0.3">
      <c r="A456" s="266">
        <v>8.0500000000000007</v>
      </c>
      <c r="B456" s="271">
        <v>344000</v>
      </c>
      <c r="C456" s="276">
        <v>2769200</v>
      </c>
      <c r="D456" s="271">
        <v>0</v>
      </c>
      <c r="E456" s="240">
        <v>0</v>
      </c>
      <c r="F456" s="418">
        <f t="shared" si="14"/>
        <v>344000</v>
      </c>
      <c r="G456" s="419">
        <f t="shared" si="15"/>
        <v>-2769200</v>
      </c>
    </row>
    <row r="457" spans="1:7" hidden="1" x14ac:dyDescent="0.3">
      <c r="A457" s="266">
        <v>8.06</v>
      </c>
      <c r="B457" s="271">
        <v>141000</v>
      </c>
      <c r="C457" s="276">
        <v>1136460</v>
      </c>
      <c r="D457" s="271">
        <v>0</v>
      </c>
      <c r="E457" s="240">
        <v>0</v>
      </c>
      <c r="F457" s="418">
        <f t="shared" si="14"/>
        <v>141000</v>
      </c>
      <c r="G457" s="419">
        <f t="shared" si="15"/>
        <v>-1136460</v>
      </c>
    </row>
    <row r="458" spans="1:7" hidden="1" x14ac:dyDescent="0.3">
      <c r="A458" s="266">
        <v>8.07</v>
      </c>
      <c r="B458" s="271">
        <v>138000</v>
      </c>
      <c r="C458" s="276">
        <v>1113660</v>
      </c>
      <c r="D458" s="271">
        <v>0</v>
      </c>
      <c r="E458" s="240">
        <v>0</v>
      </c>
      <c r="F458" s="418">
        <f t="shared" si="14"/>
        <v>138000</v>
      </c>
      <c r="G458" s="419">
        <f t="shared" si="15"/>
        <v>-1113660</v>
      </c>
    </row>
    <row r="459" spans="1:7" hidden="1" x14ac:dyDescent="0.3">
      <c r="A459" s="266">
        <v>8.08</v>
      </c>
      <c r="B459" s="271">
        <v>240000</v>
      </c>
      <c r="C459" s="276">
        <v>1939200</v>
      </c>
      <c r="D459" s="271">
        <v>0</v>
      </c>
      <c r="E459" s="240">
        <v>0</v>
      </c>
      <c r="F459" s="418">
        <f t="shared" si="14"/>
        <v>240000</v>
      </c>
      <c r="G459" s="419">
        <f t="shared" si="15"/>
        <v>-1939200</v>
      </c>
    </row>
    <row r="460" spans="1:7" hidden="1" x14ac:dyDescent="0.3">
      <c r="A460" s="266">
        <v>8.09</v>
      </c>
      <c r="B460" s="271">
        <v>964000</v>
      </c>
      <c r="C460" s="276">
        <v>7798760</v>
      </c>
      <c r="D460" s="271">
        <v>0</v>
      </c>
      <c r="E460" s="240">
        <v>0</v>
      </c>
      <c r="F460" s="418">
        <f t="shared" si="14"/>
        <v>964000</v>
      </c>
      <c r="G460" s="419">
        <f t="shared" si="15"/>
        <v>-7798760</v>
      </c>
    </row>
    <row r="461" spans="1:7" hidden="1" x14ac:dyDescent="0.3">
      <c r="A461" s="266">
        <v>8.1</v>
      </c>
      <c r="B461" s="271">
        <v>812000</v>
      </c>
      <c r="C461" s="276">
        <v>6577200</v>
      </c>
      <c r="D461" s="271">
        <v>0</v>
      </c>
      <c r="E461" s="240">
        <v>0</v>
      </c>
      <c r="F461" s="418">
        <f t="shared" si="14"/>
        <v>812000</v>
      </c>
      <c r="G461" s="419">
        <f t="shared" si="15"/>
        <v>-6577200</v>
      </c>
    </row>
    <row r="462" spans="1:7" hidden="1" x14ac:dyDescent="0.3">
      <c r="A462" s="266">
        <v>8.1199999999999992</v>
      </c>
      <c r="B462" s="271">
        <v>300000</v>
      </c>
      <c r="C462" s="276">
        <v>2436000</v>
      </c>
      <c r="D462" s="271">
        <v>0</v>
      </c>
      <c r="E462" s="240">
        <v>0</v>
      </c>
      <c r="F462" s="418">
        <f t="shared" si="14"/>
        <v>300000</v>
      </c>
      <c r="G462" s="419">
        <f t="shared" si="15"/>
        <v>-2436000</v>
      </c>
    </row>
    <row r="463" spans="1:7" hidden="1" x14ac:dyDescent="0.3">
      <c r="A463" s="266">
        <v>8.1300000000000008</v>
      </c>
      <c r="B463" s="271">
        <v>1250000</v>
      </c>
      <c r="C463" s="276">
        <v>10162500</v>
      </c>
      <c r="D463" s="271">
        <v>0</v>
      </c>
      <c r="E463" s="240">
        <v>0</v>
      </c>
      <c r="F463" s="418">
        <f t="shared" si="14"/>
        <v>1250000</v>
      </c>
      <c r="G463" s="419">
        <f t="shared" si="15"/>
        <v>-10162500</v>
      </c>
    </row>
    <row r="464" spans="1:7" hidden="1" x14ac:dyDescent="0.3">
      <c r="A464" s="266">
        <v>8.14</v>
      </c>
      <c r="B464" s="271">
        <v>1732000</v>
      </c>
      <c r="C464" s="276">
        <v>14098480</v>
      </c>
      <c r="D464" s="271">
        <v>0</v>
      </c>
      <c r="E464" s="240">
        <v>0</v>
      </c>
      <c r="F464" s="418">
        <f t="shared" si="14"/>
        <v>1732000</v>
      </c>
      <c r="G464" s="419">
        <f t="shared" si="15"/>
        <v>-14098480</v>
      </c>
    </row>
    <row r="465" spans="1:7" hidden="1" x14ac:dyDescent="0.3">
      <c r="A465" s="266">
        <v>8.15</v>
      </c>
      <c r="B465" s="271">
        <v>973000</v>
      </c>
      <c r="C465" s="276">
        <v>7929950</v>
      </c>
      <c r="D465" s="271">
        <v>0</v>
      </c>
      <c r="E465" s="240">
        <v>0</v>
      </c>
      <c r="F465" s="418">
        <f t="shared" si="14"/>
        <v>973000</v>
      </c>
      <c r="G465" s="419">
        <f t="shared" si="15"/>
        <v>-7929950</v>
      </c>
    </row>
    <row r="466" spans="1:7" hidden="1" x14ac:dyDescent="0.3">
      <c r="A466" s="266">
        <v>8.16</v>
      </c>
      <c r="B466" s="271">
        <v>389000</v>
      </c>
      <c r="C466" s="276">
        <v>3174240</v>
      </c>
      <c r="D466" s="271">
        <v>0</v>
      </c>
      <c r="E466" s="240">
        <v>0</v>
      </c>
      <c r="F466" s="418">
        <f t="shared" si="14"/>
        <v>389000</v>
      </c>
      <c r="G466" s="419">
        <f t="shared" si="15"/>
        <v>-3174240</v>
      </c>
    </row>
    <row r="467" spans="1:7" hidden="1" x14ac:dyDescent="0.3">
      <c r="A467" s="266">
        <v>8.17</v>
      </c>
      <c r="B467" s="271">
        <v>600000</v>
      </c>
      <c r="C467" s="276">
        <v>4902000</v>
      </c>
      <c r="D467" s="271">
        <v>0</v>
      </c>
      <c r="E467" s="240">
        <v>0</v>
      </c>
      <c r="F467" s="418">
        <f t="shared" si="14"/>
        <v>600000</v>
      </c>
      <c r="G467" s="419">
        <f t="shared" si="15"/>
        <v>-4902000</v>
      </c>
    </row>
    <row r="468" spans="1:7" hidden="1" x14ac:dyDescent="0.3">
      <c r="A468" s="266">
        <v>8.18</v>
      </c>
      <c r="B468" s="271">
        <v>600000</v>
      </c>
      <c r="C468" s="276">
        <v>4908000</v>
      </c>
      <c r="D468" s="271">
        <v>0</v>
      </c>
      <c r="E468" s="240">
        <v>0</v>
      </c>
      <c r="F468" s="418">
        <f t="shared" si="14"/>
        <v>600000</v>
      </c>
      <c r="G468" s="419">
        <f t="shared" si="15"/>
        <v>-4908000</v>
      </c>
    </row>
    <row r="469" spans="1:7" ht="16.8" hidden="1" thickBot="1" x14ac:dyDescent="0.35">
      <c r="A469" s="267">
        <v>8.19</v>
      </c>
      <c r="B469" s="272">
        <v>1000000</v>
      </c>
      <c r="C469" s="277">
        <v>8190000</v>
      </c>
      <c r="D469" s="272">
        <v>0</v>
      </c>
      <c r="E469" s="254">
        <v>0</v>
      </c>
      <c r="F469" s="420">
        <f t="shared" si="14"/>
        <v>1000000</v>
      </c>
      <c r="G469" s="421">
        <f t="shared" si="15"/>
        <v>-8190000</v>
      </c>
    </row>
    <row r="470" spans="1:7" ht="16.8" hidden="1" thickBot="1" x14ac:dyDescent="0.35">
      <c r="A470" s="264">
        <v>42670</v>
      </c>
      <c r="B470" s="269">
        <v>9014000</v>
      </c>
      <c r="C470" s="274">
        <v>73901980</v>
      </c>
      <c r="D470" s="269">
        <v>0</v>
      </c>
      <c r="E470" s="195">
        <v>0</v>
      </c>
      <c r="F470" s="422">
        <f t="shared" si="14"/>
        <v>9014000</v>
      </c>
      <c r="G470" s="423">
        <f t="shared" si="15"/>
        <v>-73901980</v>
      </c>
    </row>
    <row r="471" spans="1:7" hidden="1" x14ac:dyDescent="0.3">
      <c r="A471" s="265">
        <v>8.1</v>
      </c>
      <c r="B471" s="270">
        <v>166000</v>
      </c>
      <c r="C471" s="275">
        <v>1344600</v>
      </c>
      <c r="D471" s="270">
        <v>0</v>
      </c>
      <c r="E471" s="242">
        <v>0</v>
      </c>
      <c r="F471" s="416">
        <f t="shared" si="14"/>
        <v>166000</v>
      </c>
      <c r="G471" s="417">
        <f t="shared" si="15"/>
        <v>-1344600</v>
      </c>
    </row>
    <row r="472" spans="1:7" hidden="1" x14ac:dyDescent="0.3">
      <c r="A472" s="266">
        <v>8.11</v>
      </c>
      <c r="B472" s="271">
        <v>136000</v>
      </c>
      <c r="C472" s="276">
        <v>1102960</v>
      </c>
      <c r="D472" s="271">
        <v>0</v>
      </c>
      <c r="E472" s="240">
        <v>0</v>
      </c>
      <c r="F472" s="418">
        <f t="shared" si="14"/>
        <v>136000</v>
      </c>
      <c r="G472" s="419">
        <f t="shared" si="15"/>
        <v>-1102960</v>
      </c>
    </row>
    <row r="473" spans="1:7" hidden="1" x14ac:dyDescent="0.3">
      <c r="A473" s="266">
        <v>8.1199999999999992</v>
      </c>
      <c r="B473" s="271">
        <v>300000</v>
      </c>
      <c r="C473" s="276">
        <v>2436000</v>
      </c>
      <c r="D473" s="271">
        <v>0</v>
      </c>
      <c r="E473" s="240">
        <v>0</v>
      </c>
      <c r="F473" s="418">
        <f t="shared" si="14"/>
        <v>300000</v>
      </c>
      <c r="G473" s="419">
        <f t="shared" si="15"/>
        <v>-2436000</v>
      </c>
    </row>
    <row r="474" spans="1:7" hidden="1" x14ac:dyDescent="0.3">
      <c r="A474" s="266">
        <v>8.1300000000000008</v>
      </c>
      <c r="B474" s="271">
        <v>94000</v>
      </c>
      <c r="C474" s="276">
        <v>764220</v>
      </c>
      <c r="D474" s="271">
        <v>0</v>
      </c>
      <c r="E474" s="240">
        <v>0</v>
      </c>
      <c r="F474" s="418">
        <f t="shared" si="14"/>
        <v>94000</v>
      </c>
      <c r="G474" s="419">
        <f t="shared" si="15"/>
        <v>-764220</v>
      </c>
    </row>
    <row r="475" spans="1:7" hidden="1" x14ac:dyDescent="0.3">
      <c r="A475" s="266">
        <v>8.14</v>
      </c>
      <c r="B475" s="271">
        <v>81000</v>
      </c>
      <c r="C475" s="276">
        <v>659340</v>
      </c>
      <c r="D475" s="271">
        <v>0</v>
      </c>
      <c r="E475" s="240">
        <v>0</v>
      </c>
      <c r="F475" s="418">
        <f t="shared" si="14"/>
        <v>81000</v>
      </c>
      <c r="G475" s="419">
        <f t="shared" si="15"/>
        <v>-659340</v>
      </c>
    </row>
    <row r="476" spans="1:7" hidden="1" x14ac:dyDescent="0.3">
      <c r="A476" s="266">
        <v>8.15</v>
      </c>
      <c r="B476" s="271">
        <v>327000</v>
      </c>
      <c r="C476" s="276">
        <v>2665050</v>
      </c>
      <c r="D476" s="271">
        <v>0</v>
      </c>
      <c r="E476" s="240">
        <v>0</v>
      </c>
      <c r="F476" s="418">
        <f t="shared" si="14"/>
        <v>327000</v>
      </c>
      <c r="G476" s="419">
        <f t="shared" si="15"/>
        <v>-2665050</v>
      </c>
    </row>
    <row r="477" spans="1:7" hidden="1" x14ac:dyDescent="0.3">
      <c r="A477" s="266">
        <v>8.16</v>
      </c>
      <c r="B477" s="271">
        <v>173000</v>
      </c>
      <c r="C477" s="276">
        <v>1411680</v>
      </c>
      <c r="D477" s="271">
        <v>0</v>
      </c>
      <c r="E477" s="240">
        <v>0</v>
      </c>
      <c r="F477" s="418">
        <f t="shared" si="14"/>
        <v>173000</v>
      </c>
      <c r="G477" s="419">
        <f t="shared" si="15"/>
        <v>-1411680</v>
      </c>
    </row>
    <row r="478" spans="1:7" hidden="1" x14ac:dyDescent="0.3">
      <c r="A478" s="266">
        <v>8.17</v>
      </c>
      <c r="B478" s="271">
        <v>286000</v>
      </c>
      <c r="C478" s="276">
        <v>2336620</v>
      </c>
      <c r="D478" s="271">
        <v>0</v>
      </c>
      <c r="E478" s="240">
        <v>0</v>
      </c>
      <c r="F478" s="418">
        <f t="shared" si="14"/>
        <v>286000</v>
      </c>
      <c r="G478" s="419">
        <f t="shared" si="15"/>
        <v>-2336620</v>
      </c>
    </row>
    <row r="479" spans="1:7" hidden="1" x14ac:dyDescent="0.3">
      <c r="A479" s="266">
        <v>8.18</v>
      </c>
      <c r="B479" s="271">
        <v>735000</v>
      </c>
      <c r="C479" s="276">
        <v>6012300</v>
      </c>
      <c r="D479" s="271">
        <v>0</v>
      </c>
      <c r="E479" s="240">
        <v>0</v>
      </c>
      <c r="F479" s="418">
        <f t="shared" si="14"/>
        <v>735000</v>
      </c>
      <c r="G479" s="419">
        <f t="shared" si="15"/>
        <v>-6012300</v>
      </c>
    </row>
    <row r="480" spans="1:7" hidden="1" x14ac:dyDescent="0.3">
      <c r="A480" s="266">
        <v>8.19</v>
      </c>
      <c r="B480" s="271">
        <v>1192000</v>
      </c>
      <c r="C480" s="276">
        <v>9762480</v>
      </c>
      <c r="D480" s="271">
        <v>0</v>
      </c>
      <c r="E480" s="240">
        <v>0</v>
      </c>
      <c r="F480" s="418">
        <f t="shared" si="14"/>
        <v>1192000</v>
      </c>
      <c r="G480" s="419">
        <f t="shared" si="15"/>
        <v>-9762480</v>
      </c>
    </row>
    <row r="481" spans="1:7" hidden="1" x14ac:dyDescent="0.3">
      <c r="A481" s="266">
        <v>8.1999999999999993</v>
      </c>
      <c r="B481" s="271">
        <v>800000</v>
      </c>
      <c r="C481" s="276">
        <v>6560000</v>
      </c>
      <c r="D481" s="271">
        <v>0</v>
      </c>
      <c r="E481" s="240">
        <v>0</v>
      </c>
      <c r="F481" s="418">
        <f t="shared" si="14"/>
        <v>800000</v>
      </c>
      <c r="G481" s="419">
        <f t="shared" si="15"/>
        <v>-6560000</v>
      </c>
    </row>
    <row r="482" spans="1:7" hidden="1" x14ac:dyDescent="0.3">
      <c r="A482" s="266">
        <v>8.2100000000000009</v>
      </c>
      <c r="B482" s="271">
        <v>1185000</v>
      </c>
      <c r="C482" s="276">
        <v>9728850</v>
      </c>
      <c r="D482" s="271">
        <v>0</v>
      </c>
      <c r="E482" s="240">
        <v>0</v>
      </c>
      <c r="F482" s="418">
        <f t="shared" si="14"/>
        <v>1185000</v>
      </c>
      <c r="G482" s="419">
        <f t="shared" si="15"/>
        <v>-9728850</v>
      </c>
    </row>
    <row r="483" spans="1:7" hidden="1" x14ac:dyDescent="0.3">
      <c r="A483" s="266">
        <v>8.2200000000000006</v>
      </c>
      <c r="B483" s="271">
        <v>2109000</v>
      </c>
      <c r="C483" s="276">
        <v>17335980</v>
      </c>
      <c r="D483" s="271">
        <v>0</v>
      </c>
      <c r="E483" s="240">
        <v>0</v>
      </c>
      <c r="F483" s="418">
        <f t="shared" si="14"/>
        <v>2109000</v>
      </c>
      <c r="G483" s="419">
        <f t="shared" si="15"/>
        <v>-17335980</v>
      </c>
    </row>
    <row r="484" spans="1:7" hidden="1" x14ac:dyDescent="0.3">
      <c r="A484" s="266">
        <v>8.23</v>
      </c>
      <c r="B484" s="271">
        <v>630000</v>
      </c>
      <c r="C484" s="276">
        <v>5184900</v>
      </c>
      <c r="D484" s="271">
        <v>0</v>
      </c>
      <c r="E484" s="240">
        <v>0</v>
      </c>
      <c r="F484" s="418">
        <f t="shared" si="14"/>
        <v>630000</v>
      </c>
      <c r="G484" s="419">
        <f t="shared" si="15"/>
        <v>-5184900</v>
      </c>
    </row>
    <row r="485" spans="1:7" hidden="1" x14ac:dyDescent="0.3">
      <c r="A485" s="266">
        <v>8.24</v>
      </c>
      <c r="B485" s="271">
        <v>300000</v>
      </c>
      <c r="C485" s="276">
        <v>2472000</v>
      </c>
      <c r="D485" s="271">
        <v>0</v>
      </c>
      <c r="E485" s="240">
        <v>0</v>
      </c>
      <c r="F485" s="418">
        <f t="shared" si="14"/>
        <v>300000</v>
      </c>
      <c r="G485" s="419">
        <f t="shared" si="15"/>
        <v>-2472000</v>
      </c>
    </row>
    <row r="486" spans="1:7" ht="16.8" hidden="1" thickBot="1" x14ac:dyDescent="0.35">
      <c r="A486" s="267">
        <v>8.25</v>
      </c>
      <c r="B486" s="272">
        <v>500000</v>
      </c>
      <c r="C486" s="277">
        <v>4125000</v>
      </c>
      <c r="D486" s="272">
        <v>0</v>
      </c>
      <c r="E486" s="254">
        <v>0</v>
      </c>
      <c r="F486" s="420">
        <f t="shared" si="14"/>
        <v>500000</v>
      </c>
      <c r="G486" s="421">
        <f t="shared" si="15"/>
        <v>-4125000</v>
      </c>
    </row>
    <row r="487" spans="1:7" ht="16.8" hidden="1" thickBot="1" x14ac:dyDescent="0.35">
      <c r="A487" s="264">
        <v>42675</v>
      </c>
      <c r="B487" s="269">
        <v>800000</v>
      </c>
      <c r="C487" s="274">
        <v>6599120</v>
      </c>
      <c r="D487" s="269">
        <v>0</v>
      </c>
      <c r="E487" s="195">
        <v>0</v>
      </c>
      <c r="F487" s="422">
        <f t="shared" si="14"/>
        <v>800000</v>
      </c>
      <c r="G487" s="423">
        <f t="shared" si="15"/>
        <v>-6599120</v>
      </c>
    </row>
    <row r="488" spans="1:7" hidden="1" x14ac:dyDescent="0.3">
      <c r="A488" s="265">
        <v>8.23</v>
      </c>
      <c r="B488" s="270">
        <v>611000</v>
      </c>
      <c r="C488" s="275">
        <v>5028530</v>
      </c>
      <c r="D488" s="270">
        <v>0</v>
      </c>
      <c r="E488" s="242">
        <v>0</v>
      </c>
      <c r="F488" s="416">
        <f t="shared" si="14"/>
        <v>611000</v>
      </c>
      <c r="G488" s="417">
        <f t="shared" si="15"/>
        <v>-5028530</v>
      </c>
    </row>
    <row r="489" spans="1:7" ht="16.8" hidden="1" thickBot="1" x14ac:dyDescent="0.35">
      <c r="A489" s="267">
        <v>8.31</v>
      </c>
      <c r="B489" s="272">
        <v>189000</v>
      </c>
      <c r="C489" s="277">
        <v>1570590</v>
      </c>
      <c r="D489" s="272">
        <v>0</v>
      </c>
      <c r="E489" s="254">
        <v>0</v>
      </c>
      <c r="F489" s="420">
        <f t="shared" si="14"/>
        <v>189000</v>
      </c>
      <c r="G489" s="421">
        <f t="shared" si="15"/>
        <v>-1570590</v>
      </c>
    </row>
    <row r="490" spans="1:7" ht="16.8" hidden="1" thickBot="1" x14ac:dyDescent="0.35">
      <c r="A490" s="264">
        <v>42676</v>
      </c>
      <c r="B490" s="269">
        <v>9421000</v>
      </c>
      <c r="C490" s="274">
        <v>77168450</v>
      </c>
      <c r="D490" s="269">
        <v>10021000</v>
      </c>
      <c r="E490" s="195">
        <v>81616820</v>
      </c>
      <c r="F490" s="422">
        <f t="shared" si="14"/>
        <v>-600000</v>
      </c>
      <c r="G490" s="423">
        <f t="shared" si="15"/>
        <v>4448370</v>
      </c>
    </row>
    <row r="491" spans="1:7" hidden="1" x14ac:dyDescent="0.3">
      <c r="A491" s="265">
        <v>7.95</v>
      </c>
      <c r="B491" s="270">
        <v>66000</v>
      </c>
      <c r="C491" s="275">
        <v>524700</v>
      </c>
      <c r="D491" s="270">
        <v>0</v>
      </c>
      <c r="E491" s="242">
        <v>0</v>
      </c>
      <c r="F491" s="416">
        <f t="shared" si="14"/>
        <v>66000</v>
      </c>
      <c r="G491" s="417">
        <f t="shared" si="15"/>
        <v>-524700</v>
      </c>
    </row>
    <row r="492" spans="1:7" hidden="1" x14ac:dyDescent="0.3">
      <c r="A492" s="266">
        <v>7.96</v>
      </c>
      <c r="B492" s="271">
        <v>45000</v>
      </c>
      <c r="C492" s="276">
        <v>358200</v>
      </c>
      <c r="D492" s="271">
        <v>0</v>
      </c>
      <c r="E492" s="240">
        <v>0</v>
      </c>
      <c r="F492" s="418">
        <f t="shared" si="14"/>
        <v>45000</v>
      </c>
      <c r="G492" s="419">
        <f t="shared" si="15"/>
        <v>-358200</v>
      </c>
    </row>
    <row r="493" spans="1:7" hidden="1" x14ac:dyDescent="0.3">
      <c r="A493" s="266">
        <v>7.97</v>
      </c>
      <c r="B493" s="271">
        <v>51000</v>
      </c>
      <c r="C493" s="276">
        <v>406470</v>
      </c>
      <c r="D493" s="271">
        <v>0</v>
      </c>
      <c r="E493" s="240">
        <v>0</v>
      </c>
      <c r="F493" s="418">
        <f t="shared" si="14"/>
        <v>51000</v>
      </c>
      <c r="G493" s="419">
        <f t="shared" si="15"/>
        <v>-406470</v>
      </c>
    </row>
    <row r="494" spans="1:7" hidden="1" x14ac:dyDescent="0.3">
      <c r="A494" s="266">
        <v>7.99</v>
      </c>
      <c r="B494" s="271">
        <v>203000</v>
      </c>
      <c r="C494" s="276">
        <v>1621970</v>
      </c>
      <c r="D494" s="271">
        <v>0</v>
      </c>
      <c r="E494" s="240">
        <v>0</v>
      </c>
      <c r="F494" s="418">
        <f t="shared" si="14"/>
        <v>203000</v>
      </c>
      <c r="G494" s="419">
        <f t="shared" si="15"/>
        <v>-1621970</v>
      </c>
    </row>
    <row r="495" spans="1:7" hidden="1" x14ac:dyDescent="0.3">
      <c r="A495" s="266">
        <v>8</v>
      </c>
      <c r="B495" s="271">
        <v>300000</v>
      </c>
      <c r="C495" s="276">
        <v>2400000</v>
      </c>
      <c r="D495" s="271">
        <v>0</v>
      </c>
      <c r="E495" s="240">
        <v>0</v>
      </c>
      <c r="F495" s="418">
        <f t="shared" si="14"/>
        <v>300000</v>
      </c>
      <c r="G495" s="419">
        <f t="shared" si="15"/>
        <v>-2400000</v>
      </c>
    </row>
    <row r="496" spans="1:7" hidden="1" x14ac:dyDescent="0.3">
      <c r="A496" s="266">
        <v>8.01</v>
      </c>
      <c r="B496" s="271">
        <v>41000</v>
      </c>
      <c r="C496" s="276">
        <v>328410</v>
      </c>
      <c r="D496" s="271">
        <v>0</v>
      </c>
      <c r="E496" s="240">
        <v>0</v>
      </c>
      <c r="F496" s="418">
        <f t="shared" si="14"/>
        <v>41000</v>
      </c>
      <c r="G496" s="419">
        <f t="shared" si="15"/>
        <v>-328410</v>
      </c>
    </row>
    <row r="497" spans="1:7" hidden="1" x14ac:dyDescent="0.3">
      <c r="A497" s="266">
        <v>8.02</v>
      </c>
      <c r="B497" s="271">
        <v>239000</v>
      </c>
      <c r="C497" s="276">
        <v>1916780</v>
      </c>
      <c r="D497" s="271">
        <v>0</v>
      </c>
      <c r="E497" s="240">
        <v>0</v>
      </c>
      <c r="F497" s="418">
        <f t="shared" si="14"/>
        <v>239000</v>
      </c>
      <c r="G497" s="419">
        <f t="shared" si="15"/>
        <v>-1916780</v>
      </c>
    </row>
    <row r="498" spans="1:7" hidden="1" x14ac:dyDescent="0.3">
      <c r="A498" s="266">
        <v>8.0299999999999994</v>
      </c>
      <c r="B498" s="271">
        <v>148000</v>
      </c>
      <c r="C498" s="276">
        <v>1188440</v>
      </c>
      <c r="D498" s="271">
        <v>0</v>
      </c>
      <c r="E498" s="240">
        <v>0</v>
      </c>
      <c r="F498" s="418">
        <f t="shared" si="14"/>
        <v>148000</v>
      </c>
      <c r="G498" s="419">
        <f t="shared" si="15"/>
        <v>-1188440</v>
      </c>
    </row>
    <row r="499" spans="1:7" hidden="1" x14ac:dyDescent="0.3">
      <c r="A499" s="266">
        <v>8.0399999999999991</v>
      </c>
      <c r="B499" s="271">
        <v>49000</v>
      </c>
      <c r="C499" s="276">
        <v>393960</v>
      </c>
      <c r="D499" s="271">
        <v>0</v>
      </c>
      <c r="E499" s="240">
        <v>0</v>
      </c>
      <c r="F499" s="418">
        <f t="shared" si="14"/>
        <v>49000</v>
      </c>
      <c r="G499" s="419">
        <f t="shared" si="15"/>
        <v>-393960</v>
      </c>
    </row>
    <row r="500" spans="1:7" hidden="1" x14ac:dyDescent="0.3">
      <c r="A500" s="266">
        <v>8.06</v>
      </c>
      <c r="B500" s="271">
        <v>77000</v>
      </c>
      <c r="C500" s="276">
        <v>620620</v>
      </c>
      <c r="D500" s="271">
        <v>0</v>
      </c>
      <c r="E500" s="240">
        <v>0</v>
      </c>
      <c r="F500" s="418">
        <f t="shared" si="14"/>
        <v>77000</v>
      </c>
      <c r="G500" s="419">
        <f t="shared" si="15"/>
        <v>-620620</v>
      </c>
    </row>
    <row r="501" spans="1:7" hidden="1" x14ac:dyDescent="0.3">
      <c r="A501" s="266">
        <v>8.07</v>
      </c>
      <c r="B501" s="271">
        <v>271000</v>
      </c>
      <c r="C501" s="276">
        <v>2186970</v>
      </c>
      <c r="D501" s="271">
        <v>0</v>
      </c>
      <c r="E501" s="240">
        <v>0</v>
      </c>
      <c r="F501" s="418">
        <f t="shared" si="14"/>
        <v>271000</v>
      </c>
      <c r="G501" s="419">
        <f t="shared" si="15"/>
        <v>-2186970</v>
      </c>
    </row>
    <row r="502" spans="1:7" hidden="1" x14ac:dyDescent="0.3">
      <c r="A502" s="266">
        <v>8.08</v>
      </c>
      <c r="B502" s="271">
        <v>404000</v>
      </c>
      <c r="C502" s="276">
        <v>3264320</v>
      </c>
      <c r="D502" s="271">
        <v>0</v>
      </c>
      <c r="E502" s="240">
        <v>0</v>
      </c>
      <c r="F502" s="418">
        <f t="shared" si="14"/>
        <v>404000</v>
      </c>
      <c r="G502" s="419">
        <f t="shared" si="15"/>
        <v>-3264320</v>
      </c>
    </row>
    <row r="503" spans="1:7" hidden="1" x14ac:dyDescent="0.3">
      <c r="A503" s="266">
        <v>8.09</v>
      </c>
      <c r="B503" s="271">
        <v>355000</v>
      </c>
      <c r="C503" s="276">
        <v>2871950</v>
      </c>
      <c r="D503" s="271">
        <v>1000000</v>
      </c>
      <c r="E503" s="240">
        <v>8090000</v>
      </c>
      <c r="F503" s="418">
        <f t="shared" si="14"/>
        <v>-645000</v>
      </c>
      <c r="G503" s="419">
        <f t="shared" si="15"/>
        <v>5218050</v>
      </c>
    </row>
    <row r="504" spans="1:7" hidden="1" x14ac:dyDescent="0.3">
      <c r="A504" s="266">
        <v>8.1</v>
      </c>
      <c r="B504" s="271">
        <v>249000</v>
      </c>
      <c r="C504" s="276">
        <v>2016900</v>
      </c>
      <c r="D504" s="271">
        <v>2562000</v>
      </c>
      <c r="E504" s="240">
        <v>20752200</v>
      </c>
      <c r="F504" s="418">
        <f t="shared" si="14"/>
        <v>-2313000</v>
      </c>
      <c r="G504" s="419">
        <f t="shared" si="15"/>
        <v>18735300</v>
      </c>
    </row>
    <row r="505" spans="1:7" hidden="1" x14ac:dyDescent="0.3">
      <c r="A505" s="266">
        <v>8.11</v>
      </c>
      <c r="B505" s="271">
        <v>124000</v>
      </c>
      <c r="C505" s="276">
        <v>1005640</v>
      </c>
      <c r="D505" s="271">
        <v>0</v>
      </c>
      <c r="E505" s="240">
        <v>0</v>
      </c>
      <c r="F505" s="418">
        <f t="shared" si="14"/>
        <v>124000</v>
      </c>
      <c r="G505" s="419">
        <f t="shared" si="15"/>
        <v>-1005640</v>
      </c>
    </row>
    <row r="506" spans="1:7" hidden="1" x14ac:dyDescent="0.3">
      <c r="A506" s="266">
        <v>8.1199999999999992</v>
      </c>
      <c r="B506" s="271">
        <v>40000</v>
      </c>
      <c r="C506" s="276">
        <v>324800</v>
      </c>
      <c r="D506" s="271">
        <v>0</v>
      </c>
      <c r="E506" s="240">
        <v>0</v>
      </c>
      <c r="F506" s="418">
        <f t="shared" si="14"/>
        <v>40000</v>
      </c>
      <c r="G506" s="419">
        <f t="shared" si="15"/>
        <v>-324800</v>
      </c>
    </row>
    <row r="507" spans="1:7" hidden="1" x14ac:dyDescent="0.3">
      <c r="A507" s="266">
        <v>8.1300000000000008</v>
      </c>
      <c r="B507" s="271">
        <v>226000</v>
      </c>
      <c r="C507" s="276">
        <v>1837380</v>
      </c>
      <c r="D507" s="271">
        <v>0</v>
      </c>
      <c r="E507" s="240">
        <v>0</v>
      </c>
      <c r="F507" s="418">
        <f t="shared" si="14"/>
        <v>226000</v>
      </c>
      <c r="G507" s="419">
        <f t="shared" si="15"/>
        <v>-1837380</v>
      </c>
    </row>
    <row r="508" spans="1:7" hidden="1" x14ac:dyDescent="0.3">
      <c r="A508" s="266">
        <v>8.14</v>
      </c>
      <c r="B508" s="271">
        <v>153000</v>
      </c>
      <c r="C508" s="276">
        <v>1245420</v>
      </c>
      <c r="D508" s="271">
        <v>0</v>
      </c>
      <c r="E508" s="240">
        <v>0</v>
      </c>
      <c r="F508" s="418">
        <f t="shared" si="14"/>
        <v>153000</v>
      </c>
      <c r="G508" s="419">
        <f t="shared" si="15"/>
        <v>-1245420</v>
      </c>
    </row>
    <row r="509" spans="1:7" hidden="1" x14ac:dyDescent="0.3">
      <c r="A509" s="266">
        <v>8.15</v>
      </c>
      <c r="B509" s="271">
        <v>163000</v>
      </c>
      <c r="C509" s="276">
        <v>1328450</v>
      </c>
      <c r="D509" s="271">
        <v>2000000</v>
      </c>
      <c r="E509" s="240">
        <v>16300000</v>
      </c>
      <c r="F509" s="418">
        <f t="shared" si="14"/>
        <v>-1837000</v>
      </c>
      <c r="G509" s="419">
        <f t="shared" si="15"/>
        <v>14971550</v>
      </c>
    </row>
    <row r="510" spans="1:7" hidden="1" x14ac:dyDescent="0.3">
      <c r="A510" s="266">
        <v>8.16</v>
      </c>
      <c r="B510" s="271">
        <v>22000</v>
      </c>
      <c r="C510" s="276">
        <v>179520</v>
      </c>
      <c r="D510" s="271">
        <v>0</v>
      </c>
      <c r="E510" s="240">
        <v>0</v>
      </c>
      <c r="F510" s="418">
        <f t="shared" si="14"/>
        <v>22000</v>
      </c>
      <c r="G510" s="419">
        <f t="shared" si="15"/>
        <v>-179520</v>
      </c>
    </row>
    <row r="511" spans="1:7" hidden="1" x14ac:dyDescent="0.3">
      <c r="A511" s="266">
        <v>8.17</v>
      </c>
      <c r="B511" s="271">
        <v>195000</v>
      </c>
      <c r="C511" s="276">
        <v>1593150</v>
      </c>
      <c r="D511" s="271">
        <v>0</v>
      </c>
      <c r="E511" s="240">
        <v>0</v>
      </c>
      <c r="F511" s="418">
        <f t="shared" si="14"/>
        <v>195000</v>
      </c>
      <c r="G511" s="419">
        <f t="shared" si="15"/>
        <v>-1593150</v>
      </c>
    </row>
    <row r="512" spans="1:7" hidden="1" x14ac:dyDescent="0.3">
      <c r="A512" s="266">
        <v>8.18</v>
      </c>
      <c r="B512" s="271">
        <v>600000</v>
      </c>
      <c r="C512" s="276">
        <v>4908000</v>
      </c>
      <c r="D512" s="271">
        <v>4459000</v>
      </c>
      <c r="E512" s="240">
        <v>36474620</v>
      </c>
      <c r="F512" s="418">
        <f t="shared" si="14"/>
        <v>-3859000</v>
      </c>
      <c r="G512" s="419">
        <f t="shared" si="15"/>
        <v>31566620</v>
      </c>
    </row>
    <row r="513" spans="1:7" hidden="1" x14ac:dyDescent="0.3">
      <c r="A513" s="266">
        <v>8.19</v>
      </c>
      <c r="B513" s="271">
        <v>300000</v>
      </c>
      <c r="C513" s="276">
        <v>2457000</v>
      </c>
      <c r="D513" s="271">
        <v>0</v>
      </c>
      <c r="E513" s="240">
        <v>0</v>
      </c>
      <c r="F513" s="418">
        <f t="shared" si="14"/>
        <v>300000</v>
      </c>
      <c r="G513" s="419">
        <f t="shared" si="15"/>
        <v>-2457000</v>
      </c>
    </row>
    <row r="514" spans="1:7" hidden="1" x14ac:dyDescent="0.3">
      <c r="A514" s="266">
        <v>8.1999999999999993</v>
      </c>
      <c r="B514" s="271">
        <v>300000</v>
      </c>
      <c r="C514" s="276">
        <v>2460000</v>
      </c>
      <c r="D514" s="271">
        <v>0</v>
      </c>
      <c r="E514" s="240">
        <v>0</v>
      </c>
      <c r="F514" s="418">
        <f t="shared" si="14"/>
        <v>300000</v>
      </c>
      <c r="G514" s="419">
        <f t="shared" si="15"/>
        <v>-2460000</v>
      </c>
    </row>
    <row r="515" spans="1:7" hidden="1" x14ac:dyDescent="0.3">
      <c r="A515" s="266">
        <v>8.2100000000000009</v>
      </c>
      <c r="B515" s="271">
        <v>300000</v>
      </c>
      <c r="C515" s="276">
        <v>2463000</v>
      </c>
      <c r="D515" s="271">
        <v>0</v>
      </c>
      <c r="E515" s="240">
        <v>0</v>
      </c>
      <c r="F515" s="418">
        <f t="shared" si="14"/>
        <v>300000</v>
      </c>
      <c r="G515" s="419">
        <f t="shared" si="15"/>
        <v>-2463000</v>
      </c>
    </row>
    <row r="516" spans="1:7" hidden="1" x14ac:dyDescent="0.3">
      <c r="A516" s="266">
        <v>8.2200000000000006</v>
      </c>
      <c r="B516" s="271">
        <v>313000</v>
      </c>
      <c r="C516" s="276">
        <v>2572860</v>
      </c>
      <c r="D516" s="271">
        <v>0</v>
      </c>
      <c r="E516" s="240">
        <v>0</v>
      </c>
      <c r="F516" s="418">
        <f t="shared" si="14"/>
        <v>313000</v>
      </c>
      <c r="G516" s="419">
        <f t="shared" si="15"/>
        <v>-2572860</v>
      </c>
    </row>
    <row r="517" spans="1:7" hidden="1" x14ac:dyDescent="0.3">
      <c r="A517" s="266">
        <v>8.23</v>
      </c>
      <c r="B517" s="271">
        <v>287000</v>
      </c>
      <c r="C517" s="276">
        <v>2362010</v>
      </c>
      <c r="D517" s="271">
        <v>0</v>
      </c>
      <c r="E517" s="240">
        <v>0</v>
      </c>
      <c r="F517" s="418">
        <f t="shared" ref="F517:F580" si="16">B517-D517</f>
        <v>287000</v>
      </c>
      <c r="G517" s="419">
        <f t="shared" ref="G517:G580" si="17">E517-C517</f>
        <v>-2362010</v>
      </c>
    </row>
    <row r="518" spans="1:7" hidden="1" x14ac:dyDescent="0.3">
      <c r="A518" s="266">
        <v>8.24</v>
      </c>
      <c r="B518" s="271">
        <v>340000</v>
      </c>
      <c r="C518" s="276">
        <v>2801600</v>
      </c>
      <c r="D518" s="271">
        <v>0</v>
      </c>
      <c r="E518" s="240">
        <v>0</v>
      </c>
      <c r="F518" s="418">
        <f t="shared" si="16"/>
        <v>340000</v>
      </c>
      <c r="G518" s="419">
        <f t="shared" si="17"/>
        <v>-2801600</v>
      </c>
    </row>
    <row r="519" spans="1:7" hidden="1" x14ac:dyDescent="0.3">
      <c r="A519" s="266">
        <v>8.25</v>
      </c>
      <c r="B519" s="271">
        <v>260000</v>
      </c>
      <c r="C519" s="276">
        <v>2145000</v>
      </c>
      <c r="D519" s="271">
        <v>0</v>
      </c>
      <c r="E519" s="240">
        <v>0</v>
      </c>
      <c r="F519" s="418">
        <f t="shared" si="16"/>
        <v>260000</v>
      </c>
      <c r="G519" s="419">
        <f t="shared" si="17"/>
        <v>-2145000</v>
      </c>
    </row>
    <row r="520" spans="1:7" hidden="1" x14ac:dyDescent="0.3">
      <c r="A520" s="266">
        <v>8.26</v>
      </c>
      <c r="B520" s="271">
        <v>300000</v>
      </c>
      <c r="C520" s="276">
        <v>2478000</v>
      </c>
      <c r="D520" s="271">
        <v>0</v>
      </c>
      <c r="E520" s="240">
        <v>0</v>
      </c>
      <c r="F520" s="418">
        <f t="shared" si="16"/>
        <v>300000</v>
      </c>
      <c r="G520" s="419">
        <f t="shared" si="17"/>
        <v>-2478000</v>
      </c>
    </row>
    <row r="521" spans="1:7" hidden="1" x14ac:dyDescent="0.3">
      <c r="A521" s="266">
        <v>8.27</v>
      </c>
      <c r="B521" s="271">
        <v>300000</v>
      </c>
      <c r="C521" s="276">
        <v>2481000</v>
      </c>
      <c r="D521" s="271">
        <v>0</v>
      </c>
      <c r="E521" s="240">
        <v>0</v>
      </c>
      <c r="F521" s="418">
        <f t="shared" si="16"/>
        <v>300000</v>
      </c>
      <c r="G521" s="419">
        <f t="shared" si="17"/>
        <v>-2481000</v>
      </c>
    </row>
    <row r="522" spans="1:7" hidden="1" x14ac:dyDescent="0.3">
      <c r="A522" s="266">
        <v>8.2799999999999994</v>
      </c>
      <c r="B522" s="271">
        <v>339000</v>
      </c>
      <c r="C522" s="276">
        <v>2806920</v>
      </c>
      <c r="D522" s="271">
        <v>0</v>
      </c>
      <c r="E522" s="240">
        <v>0</v>
      </c>
      <c r="F522" s="418">
        <f t="shared" si="16"/>
        <v>339000</v>
      </c>
      <c r="G522" s="419">
        <f t="shared" si="17"/>
        <v>-2806920</v>
      </c>
    </row>
    <row r="523" spans="1:7" hidden="1" x14ac:dyDescent="0.3">
      <c r="A523" s="266">
        <v>8.2899999999999991</v>
      </c>
      <c r="B523" s="271">
        <v>561000</v>
      </c>
      <c r="C523" s="276">
        <v>4650690</v>
      </c>
      <c r="D523" s="271">
        <v>0</v>
      </c>
      <c r="E523" s="240">
        <v>0</v>
      </c>
      <c r="F523" s="418">
        <f t="shared" si="16"/>
        <v>561000</v>
      </c>
      <c r="G523" s="419">
        <f t="shared" si="17"/>
        <v>-4650690</v>
      </c>
    </row>
    <row r="524" spans="1:7" hidden="1" x14ac:dyDescent="0.3">
      <c r="A524" s="266">
        <v>8.3000000000000007</v>
      </c>
      <c r="B524" s="271">
        <v>600000</v>
      </c>
      <c r="C524" s="276">
        <v>4980000</v>
      </c>
      <c r="D524" s="271">
        <v>0</v>
      </c>
      <c r="E524" s="240">
        <v>0</v>
      </c>
      <c r="F524" s="418">
        <f t="shared" si="16"/>
        <v>600000</v>
      </c>
      <c r="G524" s="419">
        <f t="shared" si="17"/>
        <v>-4980000</v>
      </c>
    </row>
    <row r="525" spans="1:7" hidden="1" x14ac:dyDescent="0.3">
      <c r="A525" s="266">
        <v>8.31</v>
      </c>
      <c r="B525" s="271">
        <v>341000</v>
      </c>
      <c r="C525" s="276">
        <v>2833710</v>
      </c>
      <c r="D525" s="271">
        <v>0</v>
      </c>
      <c r="E525" s="240">
        <v>0</v>
      </c>
      <c r="F525" s="418">
        <f t="shared" si="16"/>
        <v>341000</v>
      </c>
      <c r="G525" s="419">
        <f t="shared" si="17"/>
        <v>-2833710</v>
      </c>
    </row>
    <row r="526" spans="1:7" hidden="1" x14ac:dyDescent="0.3">
      <c r="A526" s="266">
        <v>8.32</v>
      </c>
      <c r="B526" s="271">
        <v>273000</v>
      </c>
      <c r="C526" s="276">
        <v>2271360</v>
      </c>
      <c r="D526" s="271">
        <v>0</v>
      </c>
      <c r="E526" s="240">
        <v>0</v>
      </c>
      <c r="F526" s="418">
        <f t="shared" si="16"/>
        <v>273000</v>
      </c>
      <c r="G526" s="419">
        <f t="shared" si="17"/>
        <v>-2271360</v>
      </c>
    </row>
    <row r="527" spans="1:7" hidden="1" x14ac:dyDescent="0.3">
      <c r="A527" s="266">
        <v>8.33</v>
      </c>
      <c r="B527" s="271">
        <v>399000</v>
      </c>
      <c r="C527" s="276">
        <v>3323670</v>
      </c>
      <c r="D527" s="271">
        <v>0</v>
      </c>
      <c r="E527" s="240">
        <v>0</v>
      </c>
      <c r="F527" s="418">
        <f t="shared" si="16"/>
        <v>399000</v>
      </c>
      <c r="G527" s="419">
        <f t="shared" si="17"/>
        <v>-3323670</v>
      </c>
    </row>
    <row r="528" spans="1:7" ht="16.8" hidden="1" thickBot="1" x14ac:dyDescent="0.35">
      <c r="A528" s="267">
        <v>8.34</v>
      </c>
      <c r="B528" s="272">
        <v>187000</v>
      </c>
      <c r="C528" s="277">
        <v>1559580</v>
      </c>
      <c r="D528" s="272">
        <v>0</v>
      </c>
      <c r="E528" s="254">
        <v>0</v>
      </c>
      <c r="F528" s="420">
        <f t="shared" si="16"/>
        <v>187000</v>
      </c>
      <c r="G528" s="421">
        <f t="shared" si="17"/>
        <v>-1559580</v>
      </c>
    </row>
    <row r="529" spans="1:7" ht="16.8" hidden="1" thickBot="1" x14ac:dyDescent="0.35">
      <c r="A529" s="264">
        <v>42677</v>
      </c>
      <c r="B529" s="269">
        <v>650000</v>
      </c>
      <c r="C529" s="274">
        <v>5241500</v>
      </c>
      <c r="D529" s="269">
        <v>20431000</v>
      </c>
      <c r="E529" s="195">
        <v>165277730</v>
      </c>
      <c r="F529" s="422">
        <f t="shared" si="16"/>
        <v>-19781000</v>
      </c>
      <c r="G529" s="423">
        <f t="shared" si="17"/>
        <v>160036230</v>
      </c>
    </row>
    <row r="530" spans="1:7" hidden="1" x14ac:dyDescent="0.3">
      <c r="A530" s="265">
        <v>8.0500000000000007</v>
      </c>
      <c r="B530" s="270">
        <v>50000</v>
      </c>
      <c r="C530" s="275">
        <v>402500</v>
      </c>
      <c r="D530" s="270">
        <v>0</v>
      </c>
      <c r="E530" s="242">
        <v>0</v>
      </c>
      <c r="F530" s="416">
        <f t="shared" si="16"/>
        <v>50000</v>
      </c>
      <c r="G530" s="417">
        <f t="shared" si="17"/>
        <v>-402500</v>
      </c>
    </row>
    <row r="531" spans="1:7" hidden="1" x14ac:dyDescent="0.3">
      <c r="A531" s="266">
        <v>8.06</v>
      </c>
      <c r="B531" s="271">
        <v>300000</v>
      </c>
      <c r="C531" s="276">
        <v>2418000</v>
      </c>
      <c r="D531" s="271">
        <v>1693000</v>
      </c>
      <c r="E531" s="240">
        <v>13645580</v>
      </c>
      <c r="F531" s="418">
        <f t="shared" si="16"/>
        <v>-1393000</v>
      </c>
      <c r="G531" s="419">
        <f t="shared" si="17"/>
        <v>11227580</v>
      </c>
    </row>
    <row r="532" spans="1:7" hidden="1" x14ac:dyDescent="0.3">
      <c r="A532" s="266">
        <v>8.07</v>
      </c>
      <c r="B532" s="271">
        <v>300000</v>
      </c>
      <c r="C532" s="276">
        <v>2421000</v>
      </c>
      <c r="D532" s="271">
        <v>2010000</v>
      </c>
      <c r="E532" s="240">
        <v>16220700</v>
      </c>
      <c r="F532" s="418">
        <f t="shared" si="16"/>
        <v>-1710000</v>
      </c>
      <c r="G532" s="419">
        <f t="shared" si="17"/>
        <v>13799700</v>
      </c>
    </row>
    <row r="533" spans="1:7" hidden="1" x14ac:dyDescent="0.3">
      <c r="A533" s="266">
        <v>8.08</v>
      </c>
      <c r="B533" s="271">
        <v>0</v>
      </c>
      <c r="C533" s="276">
        <v>0</v>
      </c>
      <c r="D533" s="271">
        <v>2265000</v>
      </c>
      <c r="E533" s="240">
        <v>18301200</v>
      </c>
      <c r="F533" s="418">
        <f t="shared" si="16"/>
        <v>-2265000</v>
      </c>
      <c r="G533" s="419">
        <f t="shared" si="17"/>
        <v>18301200</v>
      </c>
    </row>
    <row r="534" spans="1:7" hidden="1" x14ac:dyDescent="0.3">
      <c r="A534" s="266">
        <v>8.09</v>
      </c>
      <c r="B534" s="271">
        <v>0</v>
      </c>
      <c r="C534" s="276">
        <v>0</v>
      </c>
      <c r="D534" s="271">
        <v>6184000</v>
      </c>
      <c r="E534" s="240">
        <v>50028560</v>
      </c>
      <c r="F534" s="418">
        <f t="shared" si="16"/>
        <v>-6184000</v>
      </c>
      <c r="G534" s="419">
        <f t="shared" si="17"/>
        <v>50028560</v>
      </c>
    </row>
    <row r="535" spans="1:7" hidden="1" x14ac:dyDescent="0.3">
      <c r="A535" s="266">
        <v>8.1</v>
      </c>
      <c r="B535" s="271">
        <v>0</v>
      </c>
      <c r="C535" s="276">
        <v>0</v>
      </c>
      <c r="D535" s="271">
        <v>6104000</v>
      </c>
      <c r="E535" s="240">
        <v>49442400</v>
      </c>
      <c r="F535" s="418">
        <f t="shared" si="16"/>
        <v>-6104000</v>
      </c>
      <c r="G535" s="419">
        <f t="shared" si="17"/>
        <v>49442400</v>
      </c>
    </row>
    <row r="536" spans="1:7" hidden="1" x14ac:dyDescent="0.3">
      <c r="A536" s="266">
        <v>8.11</v>
      </c>
      <c r="B536" s="271">
        <v>0</v>
      </c>
      <c r="C536" s="276">
        <v>0</v>
      </c>
      <c r="D536" s="271">
        <v>2171000</v>
      </c>
      <c r="E536" s="240">
        <v>17606810</v>
      </c>
      <c r="F536" s="418">
        <f t="shared" si="16"/>
        <v>-2171000</v>
      </c>
      <c r="G536" s="419">
        <f t="shared" si="17"/>
        <v>17606810</v>
      </c>
    </row>
    <row r="537" spans="1:7" ht="16.8" hidden="1" thickBot="1" x14ac:dyDescent="0.35">
      <c r="A537" s="267">
        <v>8.1199999999999992</v>
      </c>
      <c r="B537" s="272">
        <v>0</v>
      </c>
      <c r="C537" s="277">
        <v>0</v>
      </c>
      <c r="D537" s="272">
        <v>4000</v>
      </c>
      <c r="E537" s="254">
        <v>32480</v>
      </c>
      <c r="F537" s="420">
        <f t="shared" si="16"/>
        <v>-4000</v>
      </c>
      <c r="G537" s="421">
        <f t="shared" si="17"/>
        <v>32480</v>
      </c>
    </row>
    <row r="538" spans="1:7" ht="16.8" hidden="1" thickBot="1" x14ac:dyDescent="0.35">
      <c r="A538" s="264">
        <v>42678</v>
      </c>
      <c r="B538" s="269">
        <v>313000</v>
      </c>
      <c r="C538" s="274">
        <v>2589590</v>
      </c>
      <c r="D538" s="269">
        <v>1238000</v>
      </c>
      <c r="E538" s="195">
        <v>10309700</v>
      </c>
      <c r="F538" s="422">
        <f t="shared" si="16"/>
        <v>-925000</v>
      </c>
      <c r="G538" s="423">
        <f t="shared" si="17"/>
        <v>7720110</v>
      </c>
    </row>
    <row r="539" spans="1:7" hidden="1" x14ac:dyDescent="0.3">
      <c r="A539" s="265">
        <v>8.26</v>
      </c>
      <c r="B539" s="270">
        <v>92000</v>
      </c>
      <c r="C539" s="275">
        <v>759920</v>
      </c>
      <c r="D539" s="270">
        <v>0</v>
      </c>
      <c r="E539" s="242">
        <v>0</v>
      </c>
      <c r="F539" s="416">
        <f t="shared" si="16"/>
        <v>92000</v>
      </c>
      <c r="G539" s="417">
        <f t="shared" si="17"/>
        <v>-759920</v>
      </c>
    </row>
    <row r="540" spans="1:7" hidden="1" x14ac:dyDescent="0.3">
      <c r="A540" s="266">
        <v>8.27</v>
      </c>
      <c r="B540" s="271">
        <v>21000</v>
      </c>
      <c r="C540" s="276">
        <v>173670</v>
      </c>
      <c r="D540" s="271">
        <v>0</v>
      </c>
      <c r="E540" s="240">
        <v>0</v>
      </c>
      <c r="F540" s="418">
        <f t="shared" si="16"/>
        <v>21000</v>
      </c>
      <c r="G540" s="419">
        <f t="shared" si="17"/>
        <v>-173670</v>
      </c>
    </row>
    <row r="541" spans="1:7" hidden="1" x14ac:dyDescent="0.3">
      <c r="A541" s="266">
        <v>8.2799999999999994</v>
      </c>
      <c r="B541" s="271">
        <v>200000</v>
      </c>
      <c r="C541" s="276">
        <v>1656000</v>
      </c>
      <c r="D541" s="271">
        <v>0</v>
      </c>
      <c r="E541" s="240">
        <v>0</v>
      </c>
      <c r="F541" s="418">
        <f t="shared" si="16"/>
        <v>200000</v>
      </c>
      <c r="G541" s="419">
        <f t="shared" si="17"/>
        <v>-1656000</v>
      </c>
    </row>
    <row r="542" spans="1:7" hidden="1" x14ac:dyDescent="0.3">
      <c r="A542" s="266">
        <v>8.32</v>
      </c>
      <c r="B542" s="271">
        <v>0</v>
      </c>
      <c r="C542" s="276">
        <v>0</v>
      </c>
      <c r="D542" s="271">
        <v>920000</v>
      </c>
      <c r="E542" s="240">
        <v>7654400</v>
      </c>
      <c r="F542" s="418">
        <f t="shared" si="16"/>
        <v>-920000</v>
      </c>
      <c r="G542" s="419">
        <f t="shared" si="17"/>
        <v>7654400</v>
      </c>
    </row>
    <row r="543" spans="1:7" ht="16.8" hidden="1" thickBot="1" x14ac:dyDescent="0.35">
      <c r="A543" s="267">
        <v>8.35</v>
      </c>
      <c r="B543" s="272">
        <v>0</v>
      </c>
      <c r="C543" s="277">
        <v>0</v>
      </c>
      <c r="D543" s="272">
        <v>318000</v>
      </c>
      <c r="E543" s="254">
        <v>2655300</v>
      </c>
      <c r="F543" s="420">
        <f t="shared" si="16"/>
        <v>-318000</v>
      </c>
      <c r="G543" s="421">
        <f t="shared" si="17"/>
        <v>2655300</v>
      </c>
    </row>
    <row r="544" spans="1:7" ht="16.8" hidden="1" thickBot="1" x14ac:dyDescent="0.35">
      <c r="A544" s="264">
        <v>42681</v>
      </c>
      <c r="B544" s="269">
        <v>6527000</v>
      </c>
      <c r="C544" s="274">
        <v>56385350</v>
      </c>
      <c r="D544" s="269">
        <v>0</v>
      </c>
      <c r="E544" s="195">
        <v>0</v>
      </c>
      <c r="F544" s="422">
        <f t="shared" si="16"/>
        <v>6527000</v>
      </c>
      <c r="G544" s="423">
        <f t="shared" si="17"/>
        <v>-56385350</v>
      </c>
    </row>
    <row r="545" spans="1:7" hidden="1" x14ac:dyDescent="0.3">
      <c r="A545" s="265">
        <v>8.49</v>
      </c>
      <c r="B545" s="270">
        <v>15000</v>
      </c>
      <c r="C545" s="275">
        <v>127350</v>
      </c>
      <c r="D545" s="270">
        <v>0</v>
      </c>
      <c r="E545" s="242">
        <v>0</v>
      </c>
      <c r="F545" s="416">
        <f t="shared" si="16"/>
        <v>15000</v>
      </c>
      <c r="G545" s="417">
        <f t="shared" si="17"/>
        <v>-127350</v>
      </c>
    </row>
    <row r="546" spans="1:7" hidden="1" x14ac:dyDescent="0.3">
      <c r="A546" s="266">
        <v>8.5399999999999991</v>
      </c>
      <c r="B546" s="271">
        <v>500000</v>
      </c>
      <c r="C546" s="276">
        <v>4270000</v>
      </c>
      <c r="D546" s="271">
        <v>0</v>
      </c>
      <c r="E546" s="240">
        <v>0</v>
      </c>
      <c r="F546" s="418">
        <f t="shared" si="16"/>
        <v>500000</v>
      </c>
      <c r="G546" s="419">
        <f t="shared" si="17"/>
        <v>-4270000</v>
      </c>
    </row>
    <row r="547" spans="1:7" hidden="1" x14ac:dyDescent="0.3">
      <c r="A547" s="266">
        <v>8.5500000000000007</v>
      </c>
      <c r="B547" s="271">
        <v>648000</v>
      </c>
      <c r="C547" s="276">
        <v>5540400</v>
      </c>
      <c r="D547" s="271">
        <v>0</v>
      </c>
      <c r="E547" s="240">
        <v>0</v>
      </c>
      <c r="F547" s="418">
        <f t="shared" si="16"/>
        <v>648000</v>
      </c>
      <c r="G547" s="419">
        <f t="shared" si="17"/>
        <v>-5540400</v>
      </c>
    </row>
    <row r="548" spans="1:7" hidden="1" x14ac:dyDescent="0.3">
      <c r="A548" s="266">
        <v>8.56</v>
      </c>
      <c r="B548" s="271">
        <v>663000</v>
      </c>
      <c r="C548" s="276">
        <v>5675280</v>
      </c>
      <c r="D548" s="271">
        <v>0</v>
      </c>
      <c r="E548" s="240">
        <v>0</v>
      </c>
      <c r="F548" s="418">
        <f t="shared" si="16"/>
        <v>663000</v>
      </c>
      <c r="G548" s="419">
        <f t="shared" si="17"/>
        <v>-5675280</v>
      </c>
    </row>
    <row r="549" spans="1:7" hidden="1" x14ac:dyDescent="0.3">
      <c r="A549" s="266">
        <v>8.57</v>
      </c>
      <c r="B549" s="271">
        <v>400000</v>
      </c>
      <c r="C549" s="276">
        <v>3428000</v>
      </c>
      <c r="D549" s="271">
        <v>0</v>
      </c>
      <c r="E549" s="240">
        <v>0</v>
      </c>
      <c r="F549" s="418">
        <f t="shared" si="16"/>
        <v>400000</v>
      </c>
      <c r="G549" s="419">
        <f t="shared" si="17"/>
        <v>-3428000</v>
      </c>
    </row>
    <row r="550" spans="1:7" hidden="1" x14ac:dyDescent="0.3">
      <c r="A550" s="266">
        <v>8.59</v>
      </c>
      <c r="B550" s="271">
        <v>38000</v>
      </c>
      <c r="C550" s="276">
        <v>326420</v>
      </c>
      <c r="D550" s="271">
        <v>0</v>
      </c>
      <c r="E550" s="240">
        <v>0</v>
      </c>
      <c r="F550" s="418">
        <f t="shared" si="16"/>
        <v>38000</v>
      </c>
      <c r="G550" s="419">
        <f t="shared" si="17"/>
        <v>-326420</v>
      </c>
    </row>
    <row r="551" spans="1:7" hidden="1" x14ac:dyDescent="0.3">
      <c r="A551" s="266">
        <v>8.6</v>
      </c>
      <c r="B551" s="271">
        <v>150000</v>
      </c>
      <c r="C551" s="276">
        <v>1290000</v>
      </c>
      <c r="D551" s="271">
        <v>0</v>
      </c>
      <c r="E551" s="240">
        <v>0</v>
      </c>
      <c r="F551" s="418">
        <f t="shared" si="16"/>
        <v>150000</v>
      </c>
      <c r="G551" s="419">
        <f t="shared" si="17"/>
        <v>-1290000</v>
      </c>
    </row>
    <row r="552" spans="1:7" hidden="1" x14ac:dyDescent="0.3">
      <c r="A552" s="266">
        <v>8.61</v>
      </c>
      <c r="B552" s="271">
        <v>66000</v>
      </c>
      <c r="C552" s="276">
        <v>568260</v>
      </c>
      <c r="D552" s="271">
        <v>0</v>
      </c>
      <c r="E552" s="240">
        <v>0</v>
      </c>
      <c r="F552" s="418">
        <f t="shared" si="16"/>
        <v>66000</v>
      </c>
      <c r="G552" s="419">
        <f t="shared" si="17"/>
        <v>-568260</v>
      </c>
    </row>
    <row r="553" spans="1:7" hidden="1" x14ac:dyDescent="0.3">
      <c r="A553" s="266">
        <v>8.6199999999999992</v>
      </c>
      <c r="B553" s="271">
        <v>316000</v>
      </c>
      <c r="C553" s="276">
        <v>2723920</v>
      </c>
      <c r="D553" s="271">
        <v>0</v>
      </c>
      <c r="E553" s="240">
        <v>0</v>
      </c>
      <c r="F553" s="418">
        <f t="shared" si="16"/>
        <v>316000</v>
      </c>
      <c r="G553" s="419">
        <f t="shared" si="17"/>
        <v>-2723920</v>
      </c>
    </row>
    <row r="554" spans="1:7" hidden="1" x14ac:dyDescent="0.3">
      <c r="A554" s="266">
        <v>8.67</v>
      </c>
      <c r="B554" s="271">
        <v>223000</v>
      </c>
      <c r="C554" s="276">
        <v>1933410</v>
      </c>
      <c r="D554" s="271">
        <v>0</v>
      </c>
      <c r="E554" s="240">
        <v>0</v>
      </c>
      <c r="F554" s="418">
        <f t="shared" si="16"/>
        <v>223000</v>
      </c>
      <c r="G554" s="419">
        <f t="shared" si="17"/>
        <v>-1933410</v>
      </c>
    </row>
    <row r="555" spans="1:7" hidden="1" x14ac:dyDescent="0.3">
      <c r="A555" s="266">
        <v>8.68</v>
      </c>
      <c r="B555" s="271">
        <v>743000</v>
      </c>
      <c r="C555" s="276">
        <v>6449240</v>
      </c>
      <c r="D555" s="271">
        <v>0</v>
      </c>
      <c r="E555" s="240">
        <v>0</v>
      </c>
      <c r="F555" s="418">
        <f t="shared" si="16"/>
        <v>743000</v>
      </c>
      <c r="G555" s="419">
        <f t="shared" si="17"/>
        <v>-6449240</v>
      </c>
    </row>
    <row r="556" spans="1:7" hidden="1" x14ac:dyDescent="0.3">
      <c r="A556" s="266">
        <v>8.69</v>
      </c>
      <c r="B556" s="271">
        <v>243000</v>
      </c>
      <c r="C556" s="276">
        <v>2111670</v>
      </c>
      <c r="D556" s="271">
        <v>0</v>
      </c>
      <c r="E556" s="240">
        <v>0</v>
      </c>
      <c r="F556" s="418">
        <f t="shared" si="16"/>
        <v>243000</v>
      </c>
      <c r="G556" s="419">
        <f t="shared" si="17"/>
        <v>-2111670</v>
      </c>
    </row>
    <row r="557" spans="1:7" ht="16.8" hidden="1" thickBot="1" x14ac:dyDescent="0.35">
      <c r="A557" s="267">
        <v>8.6999999999999993</v>
      </c>
      <c r="B557" s="272">
        <v>2522000</v>
      </c>
      <c r="C557" s="277">
        <v>21941400</v>
      </c>
      <c r="D557" s="272">
        <v>0</v>
      </c>
      <c r="E557" s="254">
        <v>0</v>
      </c>
      <c r="F557" s="420">
        <f t="shared" si="16"/>
        <v>2522000</v>
      </c>
      <c r="G557" s="421">
        <f t="shared" si="17"/>
        <v>-21941400</v>
      </c>
    </row>
    <row r="558" spans="1:7" ht="16.8" hidden="1" thickBot="1" x14ac:dyDescent="0.35">
      <c r="A558" s="264">
        <v>42682</v>
      </c>
      <c r="B558" s="269">
        <v>4172000</v>
      </c>
      <c r="C558" s="274">
        <v>35870550</v>
      </c>
      <c r="D558" s="269">
        <v>2783000</v>
      </c>
      <c r="E558" s="195">
        <v>24114480</v>
      </c>
      <c r="F558" s="422">
        <f t="shared" si="16"/>
        <v>1389000</v>
      </c>
      <c r="G558" s="423">
        <f t="shared" si="17"/>
        <v>-11756070</v>
      </c>
    </row>
    <row r="559" spans="1:7" hidden="1" x14ac:dyDescent="0.3">
      <c r="A559" s="265">
        <v>8.49</v>
      </c>
      <c r="B559" s="270">
        <v>145000</v>
      </c>
      <c r="C559" s="275">
        <v>1231050</v>
      </c>
      <c r="D559" s="270">
        <v>0</v>
      </c>
      <c r="E559" s="242">
        <v>0</v>
      </c>
      <c r="F559" s="416">
        <f t="shared" si="16"/>
        <v>145000</v>
      </c>
      <c r="G559" s="417">
        <f t="shared" si="17"/>
        <v>-1231050</v>
      </c>
    </row>
    <row r="560" spans="1:7" hidden="1" x14ac:dyDescent="0.3">
      <c r="A560" s="266">
        <v>8.5</v>
      </c>
      <c r="B560" s="271">
        <v>121000</v>
      </c>
      <c r="C560" s="276">
        <v>1028500</v>
      </c>
      <c r="D560" s="271">
        <v>0</v>
      </c>
      <c r="E560" s="240">
        <v>0</v>
      </c>
      <c r="F560" s="418">
        <f t="shared" si="16"/>
        <v>121000</v>
      </c>
      <c r="G560" s="419">
        <f t="shared" si="17"/>
        <v>-1028500</v>
      </c>
    </row>
    <row r="561" spans="1:7" hidden="1" x14ac:dyDescent="0.3">
      <c r="A561" s="266">
        <v>8.52</v>
      </c>
      <c r="B561" s="271">
        <v>24000</v>
      </c>
      <c r="C561" s="276">
        <v>204480</v>
      </c>
      <c r="D561" s="271">
        <v>0</v>
      </c>
      <c r="E561" s="240">
        <v>0</v>
      </c>
      <c r="F561" s="418">
        <f t="shared" si="16"/>
        <v>24000</v>
      </c>
      <c r="G561" s="419">
        <f t="shared" si="17"/>
        <v>-204480</v>
      </c>
    </row>
    <row r="562" spans="1:7" hidden="1" x14ac:dyDescent="0.3">
      <c r="A562" s="266">
        <v>8.5500000000000007</v>
      </c>
      <c r="B562" s="271">
        <v>446000</v>
      </c>
      <c r="C562" s="276">
        <v>3813300</v>
      </c>
      <c r="D562" s="271">
        <v>0</v>
      </c>
      <c r="E562" s="240">
        <v>0</v>
      </c>
      <c r="F562" s="418">
        <f t="shared" si="16"/>
        <v>446000</v>
      </c>
      <c r="G562" s="419">
        <f t="shared" si="17"/>
        <v>-3813300</v>
      </c>
    </row>
    <row r="563" spans="1:7" hidden="1" x14ac:dyDescent="0.3">
      <c r="A563" s="266">
        <v>8.57</v>
      </c>
      <c r="B563" s="271">
        <v>200000</v>
      </c>
      <c r="C563" s="276">
        <v>1714000</v>
      </c>
      <c r="D563" s="271">
        <v>0</v>
      </c>
      <c r="E563" s="240">
        <v>0</v>
      </c>
      <c r="F563" s="418">
        <f t="shared" si="16"/>
        <v>200000</v>
      </c>
      <c r="G563" s="419">
        <f t="shared" si="17"/>
        <v>-1714000</v>
      </c>
    </row>
    <row r="564" spans="1:7" hidden="1" x14ac:dyDescent="0.3">
      <c r="A564" s="266">
        <v>8.58</v>
      </c>
      <c r="B564" s="271">
        <v>300000</v>
      </c>
      <c r="C564" s="276">
        <v>2574000</v>
      </c>
      <c r="D564" s="271">
        <v>0</v>
      </c>
      <c r="E564" s="240">
        <v>0</v>
      </c>
      <c r="F564" s="418">
        <f t="shared" si="16"/>
        <v>300000</v>
      </c>
      <c r="G564" s="419">
        <f t="shared" si="17"/>
        <v>-2574000</v>
      </c>
    </row>
    <row r="565" spans="1:7" hidden="1" x14ac:dyDescent="0.3">
      <c r="A565" s="266">
        <v>8.59</v>
      </c>
      <c r="B565" s="271">
        <v>200000</v>
      </c>
      <c r="C565" s="276">
        <v>1718000</v>
      </c>
      <c r="D565" s="271">
        <v>0</v>
      </c>
      <c r="E565" s="240">
        <v>0</v>
      </c>
      <c r="F565" s="418">
        <f t="shared" si="16"/>
        <v>200000</v>
      </c>
      <c r="G565" s="419">
        <f t="shared" si="17"/>
        <v>-1718000</v>
      </c>
    </row>
    <row r="566" spans="1:7" hidden="1" x14ac:dyDescent="0.3">
      <c r="A566" s="266">
        <v>8.6</v>
      </c>
      <c r="B566" s="271">
        <v>1355000</v>
      </c>
      <c r="C566" s="276">
        <v>11653000</v>
      </c>
      <c r="D566" s="271">
        <v>0</v>
      </c>
      <c r="E566" s="240">
        <v>0</v>
      </c>
      <c r="F566" s="418">
        <f t="shared" si="16"/>
        <v>1355000</v>
      </c>
      <c r="G566" s="419">
        <f t="shared" si="17"/>
        <v>-11653000</v>
      </c>
    </row>
    <row r="567" spans="1:7" hidden="1" x14ac:dyDescent="0.3">
      <c r="A567" s="266">
        <v>8.61</v>
      </c>
      <c r="B567" s="271">
        <v>100000</v>
      </c>
      <c r="C567" s="276">
        <v>861000</v>
      </c>
      <c r="D567" s="271">
        <v>0</v>
      </c>
      <c r="E567" s="240">
        <v>0</v>
      </c>
      <c r="F567" s="418">
        <f t="shared" si="16"/>
        <v>100000</v>
      </c>
      <c r="G567" s="419">
        <f t="shared" si="17"/>
        <v>-861000</v>
      </c>
    </row>
    <row r="568" spans="1:7" hidden="1" x14ac:dyDescent="0.3">
      <c r="A568" s="266">
        <v>8.6199999999999992</v>
      </c>
      <c r="B568" s="271">
        <v>281000</v>
      </c>
      <c r="C568" s="276">
        <v>2422220</v>
      </c>
      <c r="D568" s="271">
        <v>0</v>
      </c>
      <c r="E568" s="240">
        <v>0</v>
      </c>
      <c r="F568" s="418">
        <f t="shared" si="16"/>
        <v>281000</v>
      </c>
      <c r="G568" s="419">
        <f t="shared" si="17"/>
        <v>-2422220</v>
      </c>
    </row>
    <row r="569" spans="1:7" hidden="1" x14ac:dyDescent="0.3">
      <c r="A569" s="266">
        <v>8.65</v>
      </c>
      <c r="B569" s="271">
        <v>900000</v>
      </c>
      <c r="C569" s="276">
        <v>7785000</v>
      </c>
      <c r="D569" s="271">
        <v>882000</v>
      </c>
      <c r="E569" s="240">
        <v>7629300</v>
      </c>
      <c r="F569" s="418">
        <f t="shared" si="16"/>
        <v>18000</v>
      </c>
      <c r="G569" s="419">
        <f t="shared" si="17"/>
        <v>-155700</v>
      </c>
    </row>
    <row r="570" spans="1:7" hidden="1" x14ac:dyDescent="0.3">
      <c r="A570" s="266">
        <v>8.66</v>
      </c>
      <c r="B570" s="271">
        <v>100000</v>
      </c>
      <c r="C570" s="276">
        <v>866000</v>
      </c>
      <c r="D570" s="271">
        <v>804000</v>
      </c>
      <c r="E570" s="240">
        <v>6962640</v>
      </c>
      <c r="F570" s="418">
        <f t="shared" si="16"/>
        <v>-704000</v>
      </c>
      <c r="G570" s="419">
        <f t="shared" si="17"/>
        <v>6096640</v>
      </c>
    </row>
    <row r="571" spans="1:7" hidden="1" x14ac:dyDescent="0.3">
      <c r="A571" s="266">
        <v>8.67</v>
      </c>
      <c r="B571" s="271">
        <v>0</v>
      </c>
      <c r="C571" s="276">
        <v>0</v>
      </c>
      <c r="D571" s="271">
        <v>297000</v>
      </c>
      <c r="E571" s="240">
        <v>2574990</v>
      </c>
      <c r="F571" s="418">
        <f t="shared" si="16"/>
        <v>-297000</v>
      </c>
      <c r="G571" s="419">
        <f t="shared" si="17"/>
        <v>2574990</v>
      </c>
    </row>
    <row r="572" spans="1:7" hidden="1" x14ac:dyDescent="0.3">
      <c r="A572" s="266">
        <v>8.68</v>
      </c>
      <c r="B572" s="271">
        <v>0</v>
      </c>
      <c r="C572" s="276">
        <v>0</v>
      </c>
      <c r="D572" s="271">
        <v>445000</v>
      </c>
      <c r="E572" s="240">
        <v>3862600</v>
      </c>
      <c r="F572" s="418">
        <f t="shared" si="16"/>
        <v>-445000</v>
      </c>
      <c r="G572" s="419">
        <f t="shared" si="17"/>
        <v>3862600</v>
      </c>
    </row>
    <row r="573" spans="1:7" ht="16.8" hidden="1" thickBot="1" x14ac:dyDescent="0.35">
      <c r="A573" s="267">
        <v>8.69</v>
      </c>
      <c r="B573" s="272">
        <v>0</v>
      </c>
      <c r="C573" s="277">
        <v>0</v>
      </c>
      <c r="D573" s="272">
        <v>355000</v>
      </c>
      <c r="E573" s="254">
        <v>3084950</v>
      </c>
      <c r="F573" s="420">
        <f t="shared" si="16"/>
        <v>-355000</v>
      </c>
      <c r="G573" s="421">
        <f t="shared" si="17"/>
        <v>3084950</v>
      </c>
    </row>
    <row r="574" spans="1:7" ht="16.8" hidden="1" thickBot="1" x14ac:dyDescent="0.35">
      <c r="A574" s="264">
        <v>42685</v>
      </c>
      <c r="B574" s="269">
        <v>4166000</v>
      </c>
      <c r="C574" s="274">
        <v>36726410</v>
      </c>
      <c r="D574" s="269">
        <v>0</v>
      </c>
      <c r="E574" s="195">
        <v>0</v>
      </c>
      <c r="F574" s="422">
        <f t="shared" si="16"/>
        <v>4166000</v>
      </c>
      <c r="G574" s="423">
        <f t="shared" si="17"/>
        <v>-36726410</v>
      </c>
    </row>
    <row r="575" spans="1:7" hidden="1" x14ac:dyDescent="0.3">
      <c r="A575" s="265">
        <v>8.7899999999999991</v>
      </c>
      <c r="B575" s="270">
        <v>251000</v>
      </c>
      <c r="C575" s="275">
        <v>2206290</v>
      </c>
      <c r="D575" s="270">
        <v>0</v>
      </c>
      <c r="E575" s="242">
        <v>0</v>
      </c>
      <c r="F575" s="416">
        <f t="shared" si="16"/>
        <v>251000</v>
      </c>
      <c r="G575" s="417">
        <f t="shared" si="17"/>
        <v>-2206290</v>
      </c>
    </row>
    <row r="576" spans="1:7" hidden="1" x14ac:dyDescent="0.3">
      <c r="A576" s="266">
        <v>8.8000000000000007</v>
      </c>
      <c r="B576" s="271">
        <v>323000</v>
      </c>
      <c r="C576" s="276">
        <v>2842400</v>
      </c>
      <c r="D576" s="271">
        <v>0</v>
      </c>
      <c r="E576" s="240">
        <v>0</v>
      </c>
      <c r="F576" s="418">
        <f t="shared" si="16"/>
        <v>323000</v>
      </c>
      <c r="G576" s="419">
        <f t="shared" si="17"/>
        <v>-2842400</v>
      </c>
    </row>
    <row r="577" spans="1:7" hidden="1" x14ac:dyDescent="0.3">
      <c r="A577" s="266">
        <v>8.81</v>
      </c>
      <c r="B577" s="271">
        <v>372000</v>
      </c>
      <c r="C577" s="276">
        <v>3277320</v>
      </c>
      <c r="D577" s="271">
        <v>0</v>
      </c>
      <c r="E577" s="240">
        <v>0</v>
      </c>
      <c r="F577" s="418">
        <f t="shared" si="16"/>
        <v>372000</v>
      </c>
      <c r="G577" s="419">
        <f t="shared" si="17"/>
        <v>-3277320</v>
      </c>
    </row>
    <row r="578" spans="1:7" ht="16.8" hidden="1" thickBot="1" x14ac:dyDescent="0.35">
      <c r="A578" s="267">
        <v>8.82</v>
      </c>
      <c r="B578" s="272">
        <v>3220000</v>
      </c>
      <c r="C578" s="277">
        <v>28400400</v>
      </c>
      <c r="D578" s="272">
        <v>0</v>
      </c>
      <c r="E578" s="254">
        <v>0</v>
      </c>
      <c r="F578" s="420">
        <f t="shared" si="16"/>
        <v>3220000</v>
      </c>
      <c r="G578" s="421">
        <f t="shared" si="17"/>
        <v>-28400400</v>
      </c>
    </row>
    <row r="579" spans="1:7" ht="16.8" hidden="1" thickBot="1" x14ac:dyDescent="0.35">
      <c r="A579" s="264">
        <v>42691</v>
      </c>
      <c r="B579" s="269">
        <v>0</v>
      </c>
      <c r="C579" s="274">
        <v>0</v>
      </c>
      <c r="D579" s="269">
        <v>4539000</v>
      </c>
      <c r="E579" s="195">
        <v>42845690</v>
      </c>
      <c r="F579" s="422">
        <f t="shared" si="16"/>
        <v>-4539000</v>
      </c>
      <c r="G579" s="423">
        <f t="shared" si="17"/>
        <v>42845690</v>
      </c>
    </row>
    <row r="580" spans="1:7" hidden="1" x14ac:dyDescent="0.3">
      <c r="A580" s="265">
        <v>9.41</v>
      </c>
      <c r="B580" s="270">
        <v>0</v>
      </c>
      <c r="C580" s="275">
        <v>0</v>
      </c>
      <c r="D580" s="270">
        <v>500000</v>
      </c>
      <c r="E580" s="242">
        <v>4705000</v>
      </c>
      <c r="F580" s="416">
        <f t="shared" si="16"/>
        <v>-500000</v>
      </c>
      <c r="G580" s="417">
        <f t="shared" si="17"/>
        <v>4705000</v>
      </c>
    </row>
    <row r="581" spans="1:7" hidden="1" x14ac:dyDescent="0.3">
      <c r="A581" s="266">
        <v>9.42</v>
      </c>
      <c r="B581" s="271">
        <v>0</v>
      </c>
      <c r="C581" s="276">
        <v>0</v>
      </c>
      <c r="D581" s="271">
        <v>913000</v>
      </c>
      <c r="E581" s="240">
        <v>8600460</v>
      </c>
      <c r="F581" s="418">
        <f t="shared" ref="F581:F644" si="18">B581-D581</f>
        <v>-913000</v>
      </c>
      <c r="G581" s="419">
        <f t="shared" ref="G581:G644" si="19">E581-C581</f>
        <v>8600460</v>
      </c>
    </row>
    <row r="582" spans="1:7" hidden="1" x14ac:dyDescent="0.3">
      <c r="A582" s="266">
        <v>9.43</v>
      </c>
      <c r="B582" s="271">
        <v>0</v>
      </c>
      <c r="C582" s="276">
        <v>0</v>
      </c>
      <c r="D582" s="271">
        <v>822000</v>
      </c>
      <c r="E582" s="240">
        <v>7751460</v>
      </c>
      <c r="F582" s="418">
        <f t="shared" si="18"/>
        <v>-822000</v>
      </c>
      <c r="G582" s="419">
        <f t="shared" si="19"/>
        <v>7751460</v>
      </c>
    </row>
    <row r="583" spans="1:7" hidden="1" x14ac:dyDescent="0.3">
      <c r="A583" s="266">
        <v>9.44</v>
      </c>
      <c r="B583" s="271">
        <v>0</v>
      </c>
      <c r="C583" s="276">
        <v>0</v>
      </c>
      <c r="D583" s="271">
        <v>251000</v>
      </c>
      <c r="E583" s="240">
        <v>2369440</v>
      </c>
      <c r="F583" s="418">
        <f t="shared" si="18"/>
        <v>-251000</v>
      </c>
      <c r="G583" s="419">
        <f t="shared" si="19"/>
        <v>2369440</v>
      </c>
    </row>
    <row r="584" spans="1:7" hidden="1" x14ac:dyDescent="0.3">
      <c r="A584" s="266">
        <v>9.4499999999999993</v>
      </c>
      <c r="B584" s="271">
        <v>0</v>
      </c>
      <c r="C584" s="276">
        <v>0</v>
      </c>
      <c r="D584" s="271">
        <v>890000</v>
      </c>
      <c r="E584" s="240">
        <v>8410500</v>
      </c>
      <c r="F584" s="418">
        <f t="shared" si="18"/>
        <v>-890000</v>
      </c>
      <c r="G584" s="419">
        <f t="shared" si="19"/>
        <v>8410500</v>
      </c>
    </row>
    <row r="585" spans="1:7" hidden="1" x14ac:dyDescent="0.3">
      <c r="A585" s="266">
        <v>9.4600000000000009</v>
      </c>
      <c r="B585" s="271">
        <v>0</v>
      </c>
      <c r="C585" s="276">
        <v>0</v>
      </c>
      <c r="D585" s="271">
        <v>488000</v>
      </c>
      <c r="E585" s="240">
        <v>4616480</v>
      </c>
      <c r="F585" s="418">
        <f t="shared" si="18"/>
        <v>-488000</v>
      </c>
      <c r="G585" s="419">
        <f t="shared" si="19"/>
        <v>4616480</v>
      </c>
    </row>
    <row r="586" spans="1:7" hidden="1" x14ac:dyDescent="0.3">
      <c r="A586" s="266">
        <v>9.4700000000000006</v>
      </c>
      <c r="B586" s="271">
        <v>0</v>
      </c>
      <c r="C586" s="276">
        <v>0</v>
      </c>
      <c r="D586" s="271">
        <v>670000</v>
      </c>
      <c r="E586" s="240">
        <v>6344900</v>
      </c>
      <c r="F586" s="418">
        <f t="shared" si="18"/>
        <v>-670000</v>
      </c>
      <c r="G586" s="419">
        <f t="shared" si="19"/>
        <v>6344900</v>
      </c>
    </row>
    <row r="587" spans="1:7" ht="16.8" hidden="1" thickBot="1" x14ac:dyDescent="0.35">
      <c r="A587" s="267">
        <v>9.49</v>
      </c>
      <c r="B587" s="272">
        <v>0</v>
      </c>
      <c r="C587" s="277">
        <v>0</v>
      </c>
      <c r="D587" s="272">
        <v>5000</v>
      </c>
      <c r="E587" s="254">
        <v>47450</v>
      </c>
      <c r="F587" s="420">
        <f t="shared" si="18"/>
        <v>-5000</v>
      </c>
      <c r="G587" s="421">
        <f t="shared" si="19"/>
        <v>47450</v>
      </c>
    </row>
    <row r="588" spans="1:7" ht="16.8" hidden="1" thickBot="1" x14ac:dyDescent="0.35">
      <c r="A588" s="264">
        <v>42696</v>
      </c>
      <c r="B588" s="269">
        <v>2558000</v>
      </c>
      <c r="C588" s="274">
        <v>24415390</v>
      </c>
      <c r="D588" s="269">
        <v>0</v>
      </c>
      <c r="E588" s="195">
        <v>0</v>
      </c>
      <c r="F588" s="422">
        <f t="shared" si="18"/>
        <v>2558000</v>
      </c>
      <c r="G588" s="423">
        <f t="shared" si="19"/>
        <v>-24415390</v>
      </c>
    </row>
    <row r="589" spans="1:7" hidden="1" x14ac:dyDescent="0.3">
      <c r="A589" s="265">
        <v>9.49</v>
      </c>
      <c r="B589" s="270">
        <v>73000</v>
      </c>
      <c r="C589" s="275">
        <v>692770</v>
      </c>
      <c r="D589" s="270">
        <v>0</v>
      </c>
      <c r="E589" s="242">
        <v>0</v>
      </c>
      <c r="F589" s="416">
        <f t="shared" si="18"/>
        <v>73000</v>
      </c>
      <c r="G589" s="417">
        <f t="shared" si="19"/>
        <v>-692770</v>
      </c>
    </row>
    <row r="590" spans="1:7" hidden="1" x14ac:dyDescent="0.3">
      <c r="A590" s="266">
        <v>9.5</v>
      </c>
      <c r="B590" s="271">
        <v>211000</v>
      </c>
      <c r="C590" s="276">
        <v>2004500</v>
      </c>
      <c r="D590" s="271">
        <v>0</v>
      </c>
      <c r="E590" s="240">
        <v>0</v>
      </c>
      <c r="F590" s="418">
        <f t="shared" si="18"/>
        <v>211000</v>
      </c>
      <c r="G590" s="419">
        <f t="shared" si="19"/>
        <v>-2004500</v>
      </c>
    </row>
    <row r="591" spans="1:7" hidden="1" x14ac:dyDescent="0.3">
      <c r="A591" s="266">
        <v>9.52</v>
      </c>
      <c r="B591" s="271">
        <v>198000</v>
      </c>
      <c r="C591" s="276">
        <v>1884960</v>
      </c>
      <c r="D591" s="271">
        <v>0</v>
      </c>
      <c r="E591" s="240">
        <v>0</v>
      </c>
      <c r="F591" s="418">
        <f t="shared" si="18"/>
        <v>198000</v>
      </c>
      <c r="G591" s="419">
        <f t="shared" si="19"/>
        <v>-1884960</v>
      </c>
    </row>
    <row r="592" spans="1:7" hidden="1" x14ac:dyDescent="0.3">
      <c r="A592" s="266">
        <v>9.5299999999999994</v>
      </c>
      <c r="B592" s="271">
        <v>394000</v>
      </c>
      <c r="C592" s="276">
        <v>3754820</v>
      </c>
      <c r="D592" s="271">
        <v>0</v>
      </c>
      <c r="E592" s="240">
        <v>0</v>
      </c>
      <c r="F592" s="418">
        <f t="shared" si="18"/>
        <v>394000</v>
      </c>
      <c r="G592" s="419">
        <f t="shared" si="19"/>
        <v>-3754820</v>
      </c>
    </row>
    <row r="593" spans="1:7" hidden="1" x14ac:dyDescent="0.3">
      <c r="A593" s="266">
        <v>9.5399999999999991</v>
      </c>
      <c r="B593" s="271">
        <v>342000</v>
      </c>
      <c r="C593" s="276">
        <v>3262680</v>
      </c>
      <c r="D593" s="271">
        <v>0</v>
      </c>
      <c r="E593" s="240">
        <v>0</v>
      </c>
      <c r="F593" s="418">
        <f t="shared" si="18"/>
        <v>342000</v>
      </c>
      <c r="G593" s="419">
        <f t="shared" si="19"/>
        <v>-3262680</v>
      </c>
    </row>
    <row r="594" spans="1:7" hidden="1" x14ac:dyDescent="0.3">
      <c r="A594" s="266">
        <v>9.5500000000000007</v>
      </c>
      <c r="B594" s="271">
        <v>374000</v>
      </c>
      <c r="C594" s="276">
        <v>3571700</v>
      </c>
      <c r="D594" s="271">
        <v>0</v>
      </c>
      <c r="E594" s="240">
        <v>0</v>
      </c>
      <c r="F594" s="418">
        <f t="shared" si="18"/>
        <v>374000</v>
      </c>
      <c r="G594" s="419">
        <f t="shared" si="19"/>
        <v>-3571700</v>
      </c>
    </row>
    <row r="595" spans="1:7" hidden="1" x14ac:dyDescent="0.3">
      <c r="A595" s="266">
        <v>9.56</v>
      </c>
      <c r="B595" s="271">
        <v>466000</v>
      </c>
      <c r="C595" s="276">
        <v>4454960</v>
      </c>
      <c r="D595" s="271">
        <v>0</v>
      </c>
      <c r="E595" s="240">
        <v>0</v>
      </c>
      <c r="F595" s="418">
        <f t="shared" si="18"/>
        <v>466000</v>
      </c>
      <c r="G595" s="419">
        <f t="shared" si="19"/>
        <v>-4454960</v>
      </c>
    </row>
    <row r="596" spans="1:7" hidden="1" x14ac:dyDescent="0.3">
      <c r="A596" s="266">
        <v>9.57</v>
      </c>
      <c r="B596" s="271">
        <v>300000</v>
      </c>
      <c r="C596" s="276">
        <v>2871000</v>
      </c>
      <c r="D596" s="271">
        <v>0</v>
      </c>
      <c r="E596" s="240">
        <v>0</v>
      </c>
      <c r="F596" s="418">
        <f t="shared" si="18"/>
        <v>300000</v>
      </c>
      <c r="G596" s="419">
        <f t="shared" si="19"/>
        <v>-2871000</v>
      </c>
    </row>
    <row r="597" spans="1:7" ht="16.8" hidden="1" thickBot="1" x14ac:dyDescent="0.35">
      <c r="A597" s="267">
        <v>9.59</v>
      </c>
      <c r="B597" s="272">
        <v>200000</v>
      </c>
      <c r="C597" s="277">
        <v>1918000</v>
      </c>
      <c r="D597" s="272">
        <v>0</v>
      </c>
      <c r="E597" s="254">
        <v>0</v>
      </c>
      <c r="F597" s="420">
        <f t="shared" si="18"/>
        <v>200000</v>
      </c>
      <c r="G597" s="421">
        <f t="shared" si="19"/>
        <v>-1918000</v>
      </c>
    </row>
    <row r="598" spans="1:7" ht="16.8" hidden="1" thickBot="1" x14ac:dyDescent="0.35">
      <c r="A598" s="264">
        <v>42697</v>
      </c>
      <c r="B598" s="269">
        <v>2057000</v>
      </c>
      <c r="C598" s="274">
        <v>19472590</v>
      </c>
      <c r="D598" s="269">
        <v>0</v>
      </c>
      <c r="E598" s="195">
        <v>0</v>
      </c>
      <c r="F598" s="422">
        <f t="shared" si="18"/>
        <v>2057000</v>
      </c>
      <c r="G598" s="423">
        <f t="shared" si="19"/>
        <v>-19472590</v>
      </c>
    </row>
    <row r="599" spans="1:7" hidden="1" x14ac:dyDescent="0.3">
      <c r="A599" s="265">
        <v>9.43</v>
      </c>
      <c r="B599" s="270">
        <v>43000</v>
      </c>
      <c r="C599" s="275">
        <v>405490</v>
      </c>
      <c r="D599" s="270">
        <v>0</v>
      </c>
      <c r="E599" s="242">
        <v>0</v>
      </c>
      <c r="F599" s="416">
        <f t="shared" si="18"/>
        <v>43000</v>
      </c>
      <c r="G599" s="417">
        <f t="shared" si="19"/>
        <v>-405490</v>
      </c>
    </row>
    <row r="600" spans="1:7" hidden="1" x14ac:dyDescent="0.3">
      <c r="A600" s="266">
        <v>9.44</v>
      </c>
      <c r="B600" s="271">
        <v>217000</v>
      </c>
      <c r="C600" s="276">
        <v>2048480</v>
      </c>
      <c r="D600" s="271">
        <v>0</v>
      </c>
      <c r="E600" s="240">
        <v>0</v>
      </c>
      <c r="F600" s="418">
        <f t="shared" si="18"/>
        <v>217000</v>
      </c>
      <c r="G600" s="419">
        <f t="shared" si="19"/>
        <v>-2048480</v>
      </c>
    </row>
    <row r="601" spans="1:7" hidden="1" x14ac:dyDescent="0.3">
      <c r="A601" s="266">
        <v>9.4499999999999993</v>
      </c>
      <c r="B601" s="271">
        <v>300000</v>
      </c>
      <c r="C601" s="276">
        <v>2835000</v>
      </c>
      <c r="D601" s="271">
        <v>0</v>
      </c>
      <c r="E601" s="240">
        <v>0</v>
      </c>
      <c r="F601" s="418">
        <f t="shared" si="18"/>
        <v>300000</v>
      </c>
      <c r="G601" s="419">
        <f t="shared" si="19"/>
        <v>-2835000</v>
      </c>
    </row>
    <row r="602" spans="1:7" hidden="1" x14ac:dyDescent="0.3">
      <c r="A602" s="266">
        <v>9.4600000000000009</v>
      </c>
      <c r="B602" s="271">
        <v>497000</v>
      </c>
      <c r="C602" s="276">
        <v>4701620</v>
      </c>
      <c r="D602" s="271">
        <v>0</v>
      </c>
      <c r="E602" s="240">
        <v>0</v>
      </c>
      <c r="F602" s="418">
        <f t="shared" si="18"/>
        <v>497000</v>
      </c>
      <c r="G602" s="419">
        <f t="shared" si="19"/>
        <v>-4701620</v>
      </c>
    </row>
    <row r="603" spans="1:7" hidden="1" x14ac:dyDescent="0.3">
      <c r="A603" s="266">
        <v>9.4700000000000006</v>
      </c>
      <c r="B603" s="271">
        <v>300000</v>
      </c>
      <c r="C603" s="276">
        <v>2841000</v>
      </c>
      <c r="D603" s="271">
        <v>0</v>
      </c>
      <c r="E603" s="240">
        <v>0</v>
      </c>
      <c r="F603" s="418">
        <f t="shared" si="18"/>
        <v>300000</v>
      </c>
      <c r="G603" s="419">
        <f t="shared" si="19"/>
        <v>-2841000</v>
      </c>
    </row>
    <row r="604" spans="1:7" hidden="1" x14ac:dyDescent="0.3">
      <c r="A604" s="266">
        <v>9.48</v>
      </c>
      <c r="B604" s="271">
        <v>200000</v>
      </c>
      <c r="C604" s="276">
        <v>1896000</v>
      </c>
      <c r="D604" s="271">
        <v>0</v>
      </c>
      <c r="E604" s="240">
        <v>0</v>
      </c>
      <c r="F604" s="418">
        <f t="shared" si="18"/>
        <v>200000</v>
      </c>
      <c r="G604" s="419">
        <f t="shared" si="19"/>
        <v>-1896000</v>
      </c>
    </row>
    <row r="605" spans="1:7" ht="16.8" hidden="1" thickBot="1" x14ac:dyDescent="0.35">
      <c r="A605" s="267">
        <v>9.49</v>
      </c>
      <c r="B605" s="272">
        <v>500000</v>
      </c>
      <c r="C605" s="277">
        <v>4745000</v>
      </c>
      <c r="D605" s="272">
        <v>0</v>
      </c>
      <c r="E605" s="254">
        <v>0</v>
      </c>
      <c r="F605" s="420">
        <f t="shared" si="18"/>
        <v>500000</v>
      </c>
      <c r="G605" s="421">
        <f t="shared" si="19"/>
        <v>-4745000</v>
      </c>
    </row>
    <row r="606" spans="1:7" ht="16.8" hidden="1" thickBot="1" x14ac:dyDescent="0.35">
      <c r="A606" s="264">
        <v>42698</v>
      </c>
      <c r="B606" s="269">
        <v>3100000</v>
      </c>
      <c r="C606" s="274">
        <v>29295570</v>
      </c>
      <c r="D606" s="269">
        <v>0</v>
      </c>
      <c r="E606" s="195">
        <v>0</v>
      </c>
      <c r="F606" s="422">
        <f t="shared" si="18"/>
        <v>3100000</v>
      </c>
      <c r="G606" s="423">
        <f t="shared" si="19"/>
        <v>-29295570</v>
      </c>
    </row>
    <row r="607" spans="1:7" hidden="1" x14ac:dyDescent="0.3">
      <c r="A607" s="265">
        <v>9.41</v>
      </c>
      <c r="B607" s="270">
        <v>797000</v>
      </c>
      <c r="C607" s="275">
        <v>7499770</v>
      </c>
      <c r="D607" s="270">
        <v>0</v>
      </c>
      <c r="E607" s="242">
        <v>0</v>
      </c>
      <c r="F607" s="416">
        <f t="shared" si="18"/>
        <v>797000</v>
      </c>
      <c r="G607" s="417">
        <f t="shared" si="19"/>
        <v>-7499770</v>
      </c>
    </row>
    <row r="608" spans="1:7" hidden="1" x14ac:dyDescent="0.3">
      <c r="A608" s="266">
        <v>9.44</v>
      </c>
      <c r="B608" s="271">
        <v>229000</v>
      </c>
      <c r="C608" s="276">
        <v>2161760</v>
      </c>
      <c r="D608" s="271">
        <v>0</v>
      </c>
      <c r="E608" s="240">
        <v>0</v>
      </c>
      <c r="F608" s="418">
        <f t="shared" si="18"/>
        <v>229000</v>
      </c>
      <c r="G608" s="419">
        <f t="shared" si="19"/>
        <v>-2161760</v>
      </c>
    </row>
    <row r="609" spans="1:7" hidden="1" x14ac:dyDescent="0.3">
      <c r="A609" s="266">
        <v>9.4499999999999993</v>
      </c>
      <c r="B609" s="271">
        <v>300000</v>
      </c>
      <c r="C609" s="276">
        <v>2835000</v>
      </c>
      <c r="D609" s="271">
        <v>0</v>
      </c>
      <c r="E609" s="240">
        <v>0</v>
      </c>
      <c r="F609" s="418">
        <f t="shared" si="18"/>
        <v>300000</v>
      </c>
      <c r="G609" s="419">
        <f t="shared" si="19"/>
        <v>-2835000</v>
      </c>
    </row>
    <row r="610" spans="1:7" hidden="1" x14ac:dyDescent="0.3">
      <c r="A610" s="266">
        <v>9.4600000000000009</v>
      </c>
      <c r="B610" s="271">
        <v>574000</v>
      </c>
      <c r="C610" s="276">
        <v>5430040</v>
      </c>
      <c r="D610" s="271">
        <v>0</v>
      </c>
      <c r="E610" s="240">
        <v>0</v>
      </c>
      <c r="F610" s="418">
        <f t="shared" si="18"/>
        <v>574000</v>
      </c>
      <c r="G610" s="419">
        <f t="shared" si="19"/>
        <v>-5430040</v>
      </c>
    </row>
    <row r="611" spans="1:7" hidden="1" x14ac:dyDescent="0.3">
      <c r="A611" s="266">
        <v>9.4700000000000006</v>
      </c>
      <c r="B611" s="271">
        <v>700000</v>
      </c>
      <c r="C611" s="276">
        <v>6629000</v>
      </c>
      <c r="D611" s="271">
        <v>0</v>
      </c>
      <c r="E611" s="240">
        <v>0</v>
      </c>
      <c r="F611" s="418">
        <f t="shared" si="18"/>
        <v>700000</v>
      </c>
      <c r="G611" s="419">
        <f t="shared" si="19"/>
        <v>-6629000</v>
      </c>
    </row>
    <row r="612" spans="1:7" ht="16.8" hidden="1" thickBot="1" x14ac:dyDescent="0.35">
      <c r="A612" s="267">
        <v>9.48</v>
      </c>
      <c r="B612" s="272">
        <v>500000</v>
      </c>
      <c r="C612" s="277">
        <v>4740000</v>
      </c>
      <c r="D612" s="272">
        <v>0</v>
      </c>
      <c r="E612" s="254">
        <v>0</v>
      </c>
      <c r="F612" s="420">
        <f t="shared" si="18"/>
        <v>500000</v>
      </c>
      <c r="G612" s="421">
        <f t="shared" si="19"/>
        <v>-4740000</v>
      </c>
    </row>
    <row r="613" spans="1:7" ht="16.8" hidden="1" thickBot="1" x14ac:dyDescent="0.35">
      <c r="A613" s="264">
        <v>42699</v>
      </c>
      <c r="B613" s="269">
        <v>2390000</v>
      </c>
      <c r="C613" s="274">
        <v>22695800</v>
      </c>
      <c r="D613" s="269">
        <v>0</v>
      </c>
      <c r="E613" s="195">
        <v>0</v>
      </c>
      <c r="F613" s="422">
        <f t="shared" si="18"/>
        <v>2390000</v>
      </c>
      <c r="G613" s="423">
        <f t="shared" si="19"/>
        <v>-22695800</v>
      </c>
    </row>
    <row r="614" spans="1:7" hidden="1" x14ac:dyDescent="0.3">
      <c r="A614" s="265">
        <v>9.4700000000000006</v>
      </c>
      <c r="B614" s="270">
        <v>60000</v>
      </c>
      <c r="C614" s="275">
        <v>568200</v>
      </c>
      <c r="D614" s="270">
        <v>0</v>
      </c>
      <c r="E614" s="242">
        <v>0</v>
      </c>
      <c r="F614" s="416">
        <f t="shared" si="18"/>
        <v>60000</v>
      </c>
      <c r="G614" s="417">
        <f t="shared" si="19"/>
        <v>-568200</v>
      </c>
    </row>
    <row r="615" spans="1:7" hidden="1" x14ac:dyDescent="0.3">
      <c r="A615" s="266">
        <v>9.48</v>
      </c>
      <c r="B615" s="271">
        <v>200000</v>
      </c>
      <c r="C615" s="276">
        <v>1896000</v>
      </c>
      <c r="D615" s="271">
        <v>0</v>
      </c>
      <c r="E615" s="240">
        <v>0</v>
      </c>
      <c r="F615" s="418">
        <f t="shared" si="18"/>
        <v>200000</v>
      </c>
      <c r="G615" s="419">
        <f t="shared" si="19"/>
        <v>-1896000</v>
      </c>
    </row>
    <row r="616" spans="1:7" hidden="1" x14ac:dyDescent="0.3">
      <c r="A616" s="266">
        <v>9.49</v>
      </c>
      <c r="B616" s="271">
        <v>340000</v>
      </c>
      <c r="C616" s="276">
        <v>3226600</v>
      </c>
      <c r="D616" s="271">
        <v>0</v>
      </c>
      <c r="E616" s="240">
        <v>0</v>
      </c>
      <c r="F616" s="418">
        <f t="shared" si="18"/>
        <v>340000</v>
      </c>
      <c r="G616" s="419">
        <f t="shared" si="19"/>
        <v>-3226600</v>
      </c>
    </row>
    <row r="617" spans="1:7" ht="16.8" hidden="1" thickBot="1" x14ac:dyDescent="0.35">
      <c r="A617" s="267">
        <v>9.5</v>
      </c>
      <c r="B617" s="272">
        <v>1790000</v>
      </c>
      <c r="C617" s="277">
        <v>17005000</v>
      </c>
      <c r="D617" s="272">
        <v>0</v>
      </c>
      <c r="E617" s="254">
        <v>0</v>
      </c>
      <c r="F617" s="420">
        <f t="shared" si="18"/>
        <v>1790000</v>
      </c>
      <c r="G617" s="421">
        <f t="shared" si="19"/>
        <v>-17005000</v>
      </c>
    </row>
    <row r="618" spans="1:7" ht="16.8" hidden="1" thickBot="1" x14ac:dyDescent="0.35">
      <c r="A618" s="264">
        <v>42704</v>
      </c>
      <c r="B618" s="269">
        <v>250000</v>
      </c>
      <c r="C618" s="274">
        <v>2439500</v>
      </c>
      <c r="D618" s="269">
        <v>250000</v>
      </c>
      <c r="E618" s="195">
        <v>2451000</v>
      </c>
      <c r="F618" s="422">
        <f t="shared" si="18"/>
        <v>0</v>
      </c>
      <c r="G618" s="423">
        <f t="shared" si="19"/>
        <v>11500</v>
      </c>
    </row>
    <row r="619" spans="1:7" hidden="1" x14ac:dyDescent="0.3">
      <c r="A619" s="265">
        <v>9.74</v>
      </c>
      <c r="B619" s="270">
        <v>50000</v>
      </c>
      <c r="C619" s="275">
        <v>487000</v>
      </c>
      <c r="D619" s="270">
        <v>0</v>
      </c>
      <c r="E619" s="242">
        <v>0</v>
      </c>
      <c r="F619" s="416">
        <f t="shared" si="18"/>
        <v>50000</v>
      </c>
      <c r="G619" s="417">
        <f t="shared" si="19"/>
        <v>-487000</v>
      </c>
    </row>
    <row r="620" spans="1:7" hidden="1" x14ac:dyDescent="0.3">
      <c r="A620" s="266">
        <v>9.75</v>
      </c>
      <c r="B620" s="271">
        <v>50000</v>
      </c>
      <c r="C620" s="276">
        <v>487500</v>
      </c>
      <c r="D620" s="271">
        <v>100000</v>
      </c>
      <c r="E620" s="240">
        <v>975000</v>
      </c>
      <c r="F620" s="418">
        <f t="shared" si="18"/>
        <v>-50000</v>
      </c>
      <c r="G620" s="419">
        <f t="shared" si="19"/>
        <v>487500</v>
      </c>
    </row>
    <row r="621" spans="1:7" hidden="1" x14ac:dyDescent="0.3">
      <c r="A621" s="266">
        <v>9.76</v>
      </c>
      <c r="B621" s="271">
        <v>50000</v>
      </c>
      <c r="C621" s="276">
        <v>488000</v>
      </c>
      <c r="D621" s="271">
        <v>0</v>
      </c>
      <c r="E621" s="240">
        <v>0</v>
      </c>
      <c r="F621" s="418">
        <f t="shared" si="18"/>
        <v>50000</v>
      </c>
      <c r="G621" s="419">
        <f t="shared" si="19"/>
        <v>-488000</v>
      </c>
    </row>
    <row r="622" spans="1:7" hidden="1" x14ac:dyDescent="0.3">
      <c r="A622" s="266">
        <v>9.77</v>
      </c>
      <c r="B622" s="271">
        <v>100000</v>
      </c>
      <c r="C622" s="276">
        <v>977000</v>
      </c>
      <c r="D622" s="271">
        <v>0</v>
      </c>
      <c r="E622" s="240">
        <v>0</v>
      </c>
      <c r="F622" s="418">
        <f t="shared" si="18"/>
        <v>100000</v>
      </c>
      <c r="G622" s="419">
        <f t="shared" si="19"/>
        <v>-977000</v>
      </c>
    </row>
    <row r="623" spans="1:7" ht="16.8" hidden="1" thickBot="1" x14ac:dyDescent="0.35">
      <c r="A623" s="267">
        <v>9.84</v>
      </c>
      <c r="B623" s="272">
        <v>0</v>
      </c>
      <c r="C623" s="277">
        <v>0</v>
      </c>
      <c r="D623" s="272">
        <v>150000</v>
      </c>
      <c r="E623" s="254">
        <v>1476000</v>
      </c>
      <c r="F623" s="420">
        <f t="shared" si="18"/>
        <v>-150000</v>
      </c>
      <c r="G623" s="421">
        <f t="shared" si="19"/>
        <v>1476000</v>
      </c>
    </row>
    <row r="624" spans="1:7" ht="16.8" hidden="1" thickBot="1" x14ac:dyDescent="0.35">
      <c r="A624" s="264">
        <v>42705</v>
      </c>
      <c r="B624" s="269">
        <v>950000</v>
      </c>
      <c r="C624" s="274">
        <v>9308000</v>
      </c>
      <c r="D624" s="269">
        <v>950000</v>
      </c>
      <c r="E624" s="195">
        <v>9259500</v>
      </c>
      <c r="F624" s="422">
        <f t="shared" si="18"/>
        <v>0</v>
      </c>
      <c r="G624" s="423">
        <f t="shared" si="19"/>
        <v>-48500</v>
      </c>
    </row>
    <row r="625" spans="1:7" hidden="1" x14ac:dyDescent="0.3">
      <c r="A625" s="265">
        <v>9.7200000000000006</v>
      </c>
      <c r="B625" s="270">
        <v>0</v>
      </c>
      <c r="C625" s="275">
        <v>0</v>
      </c>
      <c r="D625" s="270">
        <v>200000</v>
      </c>
      <c r="E625" s="242">
        <v>1944000</v>
      </c>
      <c r="F625" s="416">
        <f t="shared" si="18"/>
        <v>-200000</v>
      </c>
      <c r="G625" s="417">
        <f t="shared" si="19"/>
        <v>1944000</v>
      </c>
    </row>
    <row r="626" spans="1:7" hidden="1" x14ac:dyDescent="0.3">
      <c r="A626" s="266">
        <v>9.73</v>
      </c>
      <c r="B626" s="271">
        <v>100000</v>
      </c>
      <c r="C626" s="276">
        <v>973000</v>
      </c>
      <c r="D626" s="271">
        <v>200000</v>
      </c>
      <c r="E626" s="240">
        <v>1946000</v>
      </c>
      <c r="F626" s="418">
        <f t="shared" si="18"/>
        <v>-100000</v>
      </c>
      <c r="G626" s="419">
        <f t="shared" si="19"/>
        <v>973000</v>
      </c>
    </row>
    <row r="627" spans="1:7" hidden="1" x14ac:dyDescent="0.3">
      <c r="A627" s="266">
        <v>9.74</v>
      </c>
      <c r="B627" s="271">
        <v>50000</v>
      </c>
      <c r="C627" s="276">
        <v>487000</v>
      </c>
      <c r="D627" s="271">
        <v>200000</v>
      </c>
      <c r="E627" s="240">
        <v>1948000</v>
      </c>
      <c r="F627" s="418">
        <f t="shared" si="18"/>
        <v>-150000</v>
      </c>
      <c r="G627" s="419">
        <f t="shared" si="19"/>
        <v>1461000</v>
      </c>
    </row>
    <row r="628" spans="1:7" hidden="1" x14ac:dyDescent="0.3">
      <c r="A628" s="266">
        <v>9.75</v>
      </c>
      <c r="B628" s="271">
        <v>0</v>
      </c>
      <c r="C628" s="276">
        <v>0</v>
      </c>
      <c r="D628" s="271">
        <v>200000</v>
      </c>
      <c r="E628" s="240">
        <v>1950000</v>
      </c>
      <c r="F628" s="418">
        <f t="shared" si="18"/>
        <v>-200000</v>
      </c>
      <c r="G628" s="419">
        <f t="shared" si="19"/>
        <v>1950000</v>
      </c>
    </row>
    <row r="629" spans="1:7" hidden="1" x14ac:dyDescent="0.3">
      <c r="A629" s="266">
        <v>9.7799999999999994</v>
      </c>
      <c r="B629" s="271">
        <v>100000</v>
      </c>
      <c r="C629" s="276">
        <v>978000</v>
      </c>
      <c r="D629" s="271">
        <v>0</v>
      </c>
      <c r="E629" s="240">
        <v>0</v>
      </c>
      <c r="F629" s="418">
        <f t="shared" si="18"/>
        <v>100000</v>
      </c>
      <c r="G629" s="419">
        <f t="shared" si="19"/>
        <v>-978000</v>
      </c>
    </row>
    <row r="630" spans="1:7" hidden="1" x14ac:dyDescent="0.3">
      <c r="A630" s="266">
        <v>9.7899999999999991</v>
      </c>
      <c r="B630" s="271">
        <v>100000</v>
      </c>
      <c r="C630" s="276">
        <v>979000</v>
      </c>
      <c r="D630" s="271">
        <v>0</v>
      </c>
      <c r="E630" s="240">
        <v>0</v>
      </c>
      <c r="F630" s="418">
        <f t="shared" si="18"/>
        <v>100000</v>
      </c>
      <c r="G630" s="419">
        <f t="shared" si="19"/>
        <v>-979000</v>
      </c>
    </row>
    <row r="631" spans="1:7" hidden="1" x14ac:dyDescent="0.3">
      <c r="A631" s="266">
        <v>9.8000000000000007</v>
      </c>
      <c r="B631" s="271">
        <v>100000</v>
      </c>
      <c r="C631" s="276">
        <v>980000</v>
      </c>
      <c r="D631" s="271">
        <v>0</v>
      </c>
      <c r="E631" s="240">
        <v>0</v>
      </c>
      <c r="F631" s="418">
        <f t="shared" si="18"/>
        <v>100000</v>
      </c>
      <c r="G631" s="419">
        <f t="shared" si="19"/>
        <v>-980000</v>
      </c>
    </row>
    <row r="632" spans="1:7" hidden="1" x14ac:dyDescent="0.3">
      <c r="A632" s="266">
        <v>9.81</v>
      </c>
      <c r="B632" s="271">
        <v>100000</v>
      </c>
      <c r="C632" s="276">
        <v>981000</v>
      </c>
      <c r="D632" s="271">
        <v>150000</v>
      </c>
      <c r="E632" s="240">
        <v>1471500</v>
      </c>
      <c r="F632" s="418">
        <f t="shared" si="18"/>
        <v>-50000</v>
      </c>
      <c r="G632" s="419">
        <f t="shared" si="19"/>
        <v>490500</v>
      </c>
    </row>
    <row r="633" spans="1:7" hidden="1" x14ac:dyDescent="0.3">
      <c r="A633" s="266">
        <v>9.82</v>
      </c>
      <c r="B633" s="271">
        <v>200000</v>
      </c>
      <c r="C633" s="276">
        <v>1964000</v>
      </c>
      <c r="D633" s="271">
        <v>0</v>
      </c>
      <c r="E633" s="240">
        <v>0</v>
      </c>
      <c r="F633" s="418">
        <f t="shared" si="18"/>
        <v>200000</v>
      </c>
      <c r="G633" s="419">
        <f t="shared" si="19"/>
        <v>-1964000</v>
      </c>
    </row>
    <row r="634" spans="1:7" ht="16.8" hidden="1" thickBot="1" x14ac:dyDescent="0.35">
      <c r="A634" s="267">
        <v>9.83</v>
      </c>
      <c r="B634" s="272">
        <v>200000</v>
      </c>
      <c r="C634" s="277">
        <v>1966000</v>
      </c>
      <c r="D634" s="272">
        <v>0</v>
      </c>
      <c r="E634" s="254">
        <v>0</v>
      </c>
      <c r="F634" s="420">
        <f t="shared" si="18"/>
        <v>200000</v>
      </c>
      <c r="G634" s="421">
        <f t="shared" si="19"/>
        <v>-1966000</v>
      </c>
    </row>
    <row r="635" spans="1:7" ht="16.8" hidden="1" thickBot="1" x14ac:dyDescent="0.35">
      <c r="A635" s="264">
        <v>42706</v>
      </c>
      <c r="B635" s="269">
        <v>2960000</v>
      </c>
      <c r="C635" s="274">
        <v>28876050</v>
      </c>
      <c r="D635" s="269">
        <v>400000</v>
      </c>
      <c r="E635" s="195">
        <v>3916040</v>
      </c>
      <c r="F635" s="422">
        <f t="shared" si="18"/>
        <v>2560000</v>
      </c>
      <c r="G635" s="423">
        <f t="shared" si="19"/>
        <v>-24960010</v>
      </c>
    </row>
    <row r="636" spans="1:7" hidden="1" x14ac:dyDescent="0.3">
      <c r="A636" s="265">
        <v>9.67</v>
      </c>
      <c r="B636" s="270">
        <v>483000</v>
      </c>
      <c r="C636" s="275">
        <v>4670610</v>
      </c>
      <c r="D636" s="270">
        <v>0</v>
      </c>
      <c r="E636" s="242">
        <v>0</v>
      </c>
      <c r="F636" s="416">
        <f t="shared" si="18"/>
        <v>483000</v>
      </c>
      <c r="G636" s="417">
        <f t="shared" si="19"/>
        <v>-4670610</v>
      </c>
    </row>
    <row r="637" spans="1:7" hidden="1" x14ac:dyDescent="0.3">
      <c r="A637" s="266">
        <v>9.7200000000000006</v>
      </c>
      <c r="B637" s="271">
        <v>60000</v>
      </c>
      <c r="C637" s="276">
        <v>583200</v>
      </c>
      <c r="D637" s="271">
        <v>0</v>
      </c>
      <c r="E637" s="240">
        <v>0</v>
      </c>
      <c r="F637" s="418">
        <f t="shared" si="18"/>
        <v>60000</v>
      </c>
      <c r="G637" s="419">
        <f t="shared" si="19"/>
        <v>-583200</v>
      </c>
    </row>
    <row r="638" spans="1:7" hidden="1" x14ac:dyDescent="0.3">
      <c r="A638" s="266">
        <v>9.73</v>
      </c>
      <c r="B638" s="271">
        <v>76000</v>
      </c>
      <c r="C638" s="276">
        <v>739480</v>
      </c>
      <c r="D638" s="271">
        <v>0</v>
      </c>
      <c r="E638" s="240">
        <v>0</v>
      </c>
      <c r="F638" s="418">
        <f t="shared" si="18"/>
        <v>76000</v>
      </c>
      <c r="G638" s="419">
        <f t="shared" si="19"/>
        <v>-739480</v>
      </c>
    </row>
    <row r="639" spans="1:7" hidden="1" x14ac:dyDescent="0.3">
      <c r="A639" s="266">
        <v>9.74</v>
      </c>
      <c r="B639" s="271">
        <v>241000</v>
      </c>
      <c r="C639" s="276">
        <v>2347340</v>
      </c>
      <c r="D639" s="271">
        <v>0</v>
      </c>
      <c r="E639" s="240">
        <v>0</v>
      </c>
      <c r="F639" s="418">
        <f t="shared" si="18"/>
        <v>241000</v>
      </c>
      <c r="G639" s="419">
        <f t="shared" si="19"/>
        <v>-2347340</v>
      </c>
    </row>
    <row r="640" spans="1:7" hidden="1" x14ac:dyDescent="0.3">
      <c r="A640" s="266">
        <v>9.75</v>
      </c>
      <c r="B640" s="271">
        <v>200000</v>
      </c>
      <c r="C640" s="276">
        <v>1950000</v>
      </c>
      <c r="D640" s="271">
        <v>0</v>
      </c>
      <c r="E640" s="240">
        <v>0</v>
      </c>
      <c r="F640" s="418">
        <f t="shared" si="18"/>
        <v>200000</v>
      </c>
      <c r="G640" s="419">
        <f t="shared" si="19"/>
        <v>-1950000</v>
      </c>
    </row>
    <row r="641" spans="1:7" hidden="1" x14ac:dyDescent="0.3">
      <c r="A641" s="266">
        <v>9.76</v>
      </c>
      <c r="B641" s="271">
        <v>358000</v>
      </c>
      <c r="C641" s="276">
        <v>3494080</v>
      </c>
      <c r="D641" s="271">
        <v>0</v>
      </c>
      <c r="E641" s="240">
        <v>0</v>
      </c>
      <c r="F641" s="418">
        <f t="shared" si="18"/>
        <v>358000</v>
      </c>
      <c r="G641" s="419">
        <f t="shared" si="19"/>
        <v>-3494080</v>
      </c>
    </row>
    <row r="642" spans="1:7" hidden="1" x14ac:dyDescent="0.3">
      <c r="A642" s="266">
        <v>9.77</v>
      </c>
      <c r="B642" s="271">
        <v>242000</v>
      </c>
      <c r="C642" s="276">
        <v>2364340</v>
      </c>
      <c r="D642" s="271">
        <v>0</v>
      </c>
      <c r="E642" s="240">
        <v>0</v>
      </c>
      <c r="F642" s="418">
        <f t="shared" si="18"/>
        <v>242000</v>
      </c>
      <c r="G642" s="419">
        <f t="shared" si="19"/>
        <v>-2364340</v>
      </c>
    </row>
    <row r="643" spans="1:7" hidden="1" x14ac:dyDescent="0.3">
      <c r="A643" s="266">
        <v>9.7799999999999994</v>
      </c>
      <c r="B643" s="271">
        <v>500000</v>
      </c>
      <c r="C643" s="276">
        <v>4890000</v>
      </c>
      <c r="D643" s="271">
        <v>196000</v>
      </c>
      <c r="E643" s="240">
        <v>1916880</v>
      </c>
      <c r="F643" s="418">
        <f t="shared" si="18"/>
        <v>304000</v>
      </c>
      <c r="G643" s="419">
        <f t="shared" si="19"/>
        <v>-2973120</v>
      </c>
    </row>
    <row r="644" spans="1:7" hidden="1" x14ac:dyDescent="0.3">
      <c r="A644" s="266">
        <v>9.7899999999999991</v>
      </c>
      <c r="B644" s="271">
        <v>300000</v>
      </c>
      <c r="C644" s="276">
        <v>2937000</v>
      </c>
      <c r="D644" s="271">
        <v>4000</v>
      </c>
      <c r="E644" s="240">
        <v>39160</v>
      </c>
      <c r="F644" s="418">
        <f t="shared" si="18"/>
        <v>296000</v>
      </c>
      <c r="G644" s="419">
        <f t="shared" si="19"/>
        <v>-2897840</v>
      </c>
    </row>
    <row r="645" spans="1:7" ht="16.8" hidden="1" thickBot="1" x14ac:dyDescent="0.35">
      <c r="A645" s="267">
        <v>9.8000000000000007</v>
      </c>
      <c r="B645" s="272">
        <v>500000</v>
      </c>
      <c r="C645" s="277">
        <v>4900000</v>
      </c>
      <c r="D645" s="272">
        <v>200000</v>
      </c>
      <c r="E645" s="254">
        <v>1960000</v>
      </c>
      <c r="F645" s="420">
        <f t="shared" ref="F645:F708" si="20">B645-D645</f>
        <v>300000</v>
      </c>
      <c r="G645" s="421">
        <f t="shared" ref="G645:G708" si="21">E645-C645</f>
        <v>-2940000</v>
      </c>
    </row>
    <row r="646" spans="1:7" ht="16.8" hidden="1" thickBot="1" x14ac:dyDescent="0.35">
      <c r="A646" s="264">
        <v>42709</v>
      </c>
      <c r="B646" s="269">
        <v>2380000</v>
      </c>
      <c r="C646" s="274">
        <v>22664600</v>
      </c>
      <c r="D646" s="269">
        <v>0</v>
      </c>
      <c r="E646" s="195">
        <v>0</v>
      </c>
      <c r="F646" s="422">
        <f t="shared" si="20"/>
        <v>2380000</v>
      </c>
      <c r="G646" s="423">
        <f t="shared" si="21"/>
        <v>-22664600</v>
      </c>
    </row>
    <row r="647" spans="1:7" hidden="1" x14ac:dyDescent="0.3">
      <c r="A647" s="265">
        <v>9.4499999999999993</v>
      </c>
      <c r="B647" s="270">
        <v>200000</v>
      </c>
      <c r="C647" s="275">
        <v>1890000</v>
      </c>
      <c r="D647" s="270">
        <v>0</v>
      </c>
      <c r="E647" s="242">
        <v>0</v>
      </c>
      <c r="F647" s="416">
        <f t="shared" si="20"/>
        <v>200000</v>
      </c>
      <c r="G647" s="417">
        <f t="shared" si="21"/>
        <v>-1890000</v>
      </c>
    </row>
    <row r="648" spans="1:7" hidden="1" x14ac:dyDescent="0.3">
      <c r="A648" s="266">
        <v>9.48</v>
      </c>
      <c r="B648" s="271">
        <v>300000</v>
      </c>
      <c r="C648" s="276">
        <v>2844000</v>
      </c>
      <c r="D648" s="271">
        <v>0</v>
      </c>
      <c r="E648" s="240">
        <v>0</v>
      </c>
      <c r="F648" s="418">
        <f t="shared" si="20"/>
        <v>300000</v>
      </c>
      <c r="G648" s="419">
        <f t="shared" si="21"/>
        <v>-2844000</v>
      </c>
    </row>
    <row r="649" spans="1:7" hidden="1" x14ac:dyDescent="0.3">
      <c r="A649" s="266">
        <v>9.5</v>
      </c>
      <c r="B649" s="271">
        <v>50000</v>
      </c>
      <c r="C649" s="276">
        <v>475000</v>
      </c>
      <c r="D649" s="271">
        <v>0</v>
      </c>
      <c r="E649" s="240">
        <v>0</v>
      </c>
      <c r="F649" s="418">
        <f t="shared" si="20"/>
        <v>50000</v>
      </c>
      <c r="G649" s="419">
        <f t="shared" si="21"/>
        <v>-475000</v>
      </c>
    </row>
    <row r="650" spans="1:7" hidden="1" x14ac:dyDescent="0.3">
      <c r="A650" s="266">
        <v>9.51</v>
      </c>
      <c r="B650" s="271">
        <v>110000</v>
      </c>
      <c r="C650" s="276">
        <v>1046100</v>
      </c>
      <c r="D650" s="271">
        <v>0</v>
      </c>
      <c r="E650" s="240">
        <v>0</v>
      </c>
      <c r="F650" s="418">
        <f t="shared" si="20"/>
        <v>110000</v>
      </c>
      <c r="G650" s="419">
        <f t="shared" si="21"/>
        <v>-1046100</v>
      </c>
    </row>
    <row r="651" spans="1:7" hidden="1" x14ac:dyDescent="0.3">
      <c r="A651" s="266">
        <v>9.52</v>
      </c>
      <c r="B651" s="271">
        <v>400000</v>
      </c>
      <c r="C651" s="276">
        <v>3808000</v>
      </c>
      <c r="D651" s="271">
        <v>0</v>
      </c>
      <c r="E651" s="240">
        <v>0</v>
      </c>
      <c r="F651" s="418">
        <f t="shared" si="20"/>
        <v>400000</v>
      </c>
      <c r="G651" s="419">
        <f t="shared" si="21"/>
        <v>-3808000</v>
      </c>
    </row>
    <row r="652" spans="1:7" hidden="1" x14ac:dyDescent="0.3">
      <c r="A652" s="266">
        <v>9.5299999999999994</v>
      </c>
      <c r="B652" s="271">
        <v>400000</v>
      </c>
      <c r="C652" s="276">
        <v>3812000</v>
      </c>
      <c r="D652" s="271">
        <v>0</v>
      </c>
      <c r="E652" s="240">
        <v>0</v>
      </c>
      <c r="F652" s="418">
        <f t="shared" si="20"/>
        <v>400000</v>
      </c>
      <c r="G652" s="419">
        <f t="shared" si="21"/>
        <v>-3812000</v>
      </c>
    </row>
    <row r="653" spans="1:7" hidden="1" x14ac:dyDescent="0.3">
      <c r="A653" s="266">
        <v>9.5399999999999991</v>
      </c>
      <c r="B653" s="271">
        <v>200000</v>
      </c>
      <c r="C653" s="276">
        <v>1908000</v>
      </c>
      <c r="D653" s="271">
        <v>0</v>
      </c>
      <c r="E653" s="240">
        <v>0</v>
      </c>
      <c r="F653" s="418">
        <f t="shared" si="20"/>
        <v>200000</v>
      </c>
      <c r="G653" s="419">
        <f t="shared" si="21"/>
        <v>-1908000</v>
      </c>
    </row>
    <row r="654" spans="1:7" hidden="1" x14ac:dyDescent="0.3">
      <c r="A654" s="266">
        <v>9.5500000000000007</v>
      </c>
      <c r="B654" s="271">
        <v>320000</v>
      </c>
      <c r="C654" s="276">
        <v>3056000</v>
      </c>
      <c r="D654" s="271">
        <v>0</v>
      </c>
      <c r="E654" s="240">
        <v>0</v>
      </c>
      <c r="F654" s="418">
        <f t="shared" si="20"/>
        <v>320000</v>
      </c>
      <c r="G654" s="419">
        <f t="shared" si="21"/>
        <v>-3056000</v>
      </c>
    </row>
    <row r="655" spans="1:7" hidden="1" x14ac:dyDescent="0.3">
      <c r="A655" s="266">
        <v>9.56</v>
      </c>
      <c r="B655" s="271">
        <v>250000</v>
      </c>
      <c r="C655" s="276">
        <v>2390000</v>
      </c>
      <c r="D655" s="271">
        <v>0</v>
      </c>
      <c r="E655" s="240">
        <v>0</v>
      </c>
      <c r="F655" s="418">
        <f t="shared" si="20"/>
        <v>250000</v>
      </c>
      <c r="G655" s="419">
        <f t="shared" si="21"/>
        <v>-2390000</v>
      </c>
    </row>
    <row r="656" spans="1:7" ht="16.8" hidden="1" thickBot="1" x14ac:dyDescent="0.35">
      <c r="A656" s="267">
        <v>9.57</v>
      </c>
      <c r="B656" s="272">
        <v>150000</v>
      </c>
      <c r="C656" s="277">
        <v>1435500</v>
      </c>
      <c r="D656" s="272">
        <v>0</v>
      </c>
      <c r="E656" s="254">
        <v>0</v>
      </c>
      <c r="F656" s="420">
        <f t="shared" si="20"/>
        <v>150000</v>
      </c>
      <c r="G656" s="421">
        <f t="shared" si="21"/>
        <v>-1435500</v>
      </c>
    </row>
    <row r="657" spans="1:7" ht="16.8" hidden="1" thickBot="1" x14ac:dyDescent="0.35">
      <c r="A657" s="264">
        <v>42710</v>
      </c>
      <c r="B657" s="269">
        <v>1610000</v>
      </c>
      <c r="C657" s="274">
        <v>15199180</v>
      </c>
      <c r="D657" s="269">
        <v>0</v>
      </c>
      <c r="E657" s="195">
        <v>0</v>
      </c>
      <c r="F657" s="422">
        <f t="shared" si="20"/>
        <v>1610000</v>
      </c>
      <c r="G657" s="423">
        <f t="shared" si="21"/>
        <v>-15199180</v>
      </c>
    </row>
    <row r="658" spans="1:7" hidden="1" x14ac:dyDescent="0.3">
      <c r="A658" s="265">
        <v>9.4</v>
      </c>
      <c r="B658" s="270">
        <v>45000</v>
      </c>
      <c r="C658" s="275">
        <v>423000</v>
      </c>
      <c r="D658" s="270">
        <v>0</v>
      </c>
      <c r="E658" s="242">
        <v>0</v>
      </c>
      <c r="F658" s="416">
        <f t="shared" si="20"/>
        <v>45000</v>
      </c>
      <c r="G658" s="417">
        <f t="shared" si="21"/>
        <v>-423000</v>
      </c>
    </row>
    <row r="659" spans="1:7" hidden="1" x14ac:dyDescent="0.3">
      <c r="A659" s="266">
        <v>9.41</v>
      </c>
      <c r="B659" s="271">
        <v>612000</v>
      </c>
      <c r="C659" s="276">
        <v>5758920</v>
      </c>
      <c r="D659" s="271">
        <v>0</v>
      </c>
      <c r="E659" s="240">
        <v>0</v>
      </c>
      <c r="F659" s="418">
        <f t="shared" si="20"/>
        <v>612000</v>
      </c>
      <c r="G659" s="419">
        <f t="shared" si="21"/>
        <v>-5758920</v>
      </c>
    </row>
    <row r="660" spans="1:7" hidden="1" x14ac:dyDescent="0.3">
      <c r="A660" s="266">
        <v>9.42</v>
      </c>
      <c r="B660" s="271">
        <v>53000</v>
      </c>
      <c r="C660" s="276">
        <v>499260</v>
      </c>
      <c r="D660" s="271">
        <v>0</v>
      </c>
      <c r="E660" s="240">
        <v>0</v>
      </c>
      <c r="F660" s="418">
        <f t="shared" si="20"/>
        <v>53000</v>
      </c>
      <c r="G660" s="419">
        <f t="shared" si="21"/>
        <v>-499260</v>
      </c>
    </row>
    <row r="661" spans="1:7" hidden="1" x14ac:dyDescent="0.3">
      <c r="A661" s="266">
        <v>9.43</v>
      </c>
      <c r="B661" s="271">
        <v>100000</v>
      </c>
      <c r="C661" s="276">
        <v>943000</v>
      </c>
      <c r="D661" s="271">
        <v>0</v>
      </c>
      <c r="E661" s="240">
        <v>0</v>
      </c>
      <c r="F661" s="418">
        <f t="shared" si="20"/>
        <v>100000</v>
      </c>
      <c r="G661" s="419">
        <f t="shared" si="21"/>
        <v>-943000</v>
      </c>
    </row>
    <row r="662" spans="1:7" hidden="1" x14ac:dyDescent="0.3">
      <c r="A662" s="266">
        <v>9.44</v>
      </c>
      <c r="B662" s="271">
        <v>100000</v>
      </c>
      <c r="C662" s="276">
        <v>944000</v>
      </c>
      <c r="D662" s="271">
        <v>0</v>
      </c>
      <c r="E662" s="240">
        <v>0</v>
      </c>
      <c r="F662" s="418">
        <f t="shared" si="20"/>
        <v>100000</v>
      </c>
      <c r="G662" s="419">
        <f t="shared" si="21"/>
        <v>-944000</v>
      </c>
    </row>
    <row r="663" spans="1:7" hidden="1" x14ac:dyDescent="0.3">
      <c r="A663" s="266">
        <v>9.4499999999999993</v>
      </c>
      <c r="B663" s="271">
        <v>100000</v>
      </c>
      <c r="C663" s="276">
        <v>945000</v>
      </c>
      <c r="D663" s="271">
        <v>0</v>
      </c>
      <c r="E663" s="240">
        <v>0</v>
      </c>
      <c r="F663" s="418">
        <f t="shared" si="20"/>
        <v>100000</v>
      </c>
      <c r="G663" s="419">
        <f t="shared" si="21"/>
        <v>-945000</v>
      </c>
    </row>
    <row r="664" spans="1:7" hidden="1" x14ac:dyDescent="0.3">
      <c r="A664" s="266">
        <v>9.4600000000000009</v>
      </c>
      <c r="B664" s="271">
        <v>200000</v>
      </c>
      <c r="C664" s="276">
        <v>1892000</v>
      </c>
      <c r="D664" s="271">
        <v>0</v>
      </c>
      <c r="E664" s="240">
        <v>0</v>
      </c>
      <c r="F664" s="418">
        <f t="shared" si="20"/>
        <v>200000</v>
      </c>
      <c r="G664" s="419">
        <f t="shared" si="21"/>
        <v>-1892000</v>
      </c>
    </row>
    <row r="665" spans="1:7" hidden="1" x14ac:dyDescent="0.3">
      <c r="A665" s="266">
        <v>9.4700000000000006</v>
      </c>
      <c r="B665" s="271">
        <v>100000</v>
      </c>
      <c r="C665" s="276">
        <v>947000</v>
      </c>
      <c r="D665" s="271">
        <v>0</v>
      </c>
      <c r="E665" s="240">
        <v>0</v>
      </c>
      <c r="F665" s="418">
        <f t="shared" si="20"/>
        <v>100000</v>
      </c>
      <c r="G665" s="419">
        <f t="shared" si="21"/>
        <v>-947000</v>
      </c>
    </row>
    <row r="666" spans="1:7" hidden="1" x14ac:dyDescent="0.3">
      <c r="A666" s="266">
        <v>9.48</v>
      </c>
      <c r="B666" s="271">
        <v>100000</v>
      </c>
      <c r="C666" s="276">
        <v>948000</v>
      </c>
      <c r="D666" s="271">
        <v>0</v>
      </c>
      <c r="E666" s="240">
        <v>0</v>
      </c>
      <c r="F666" s="418">
        <f t="shared" si="20"/>
        <v>100000</v>
      </c>
      <c r="G666" s="419">
        <f t="shared" si="21"/>
        <v>-948000</v>
      </c>
    </row>
    <row r="667" spans="1:7" hidden="1" x14ac:dyDescent="0.3">
      <c r="A667" s="266">
        <v>9.49</v>
      </c>
      <c r="B667" s="271">
        <v>100000</v>
      </c>
      <c r="C667" s="276">
        <v>949000</v>
      </c>
      <c r="D667" s="271">
        <v>0</v>
      </c>
      <c r="E667" s="240">
        <v>0</v>
      </c>
      <c r="F667" s="418">
        <f t="shared" si="20"/>
        <v>100000</v>
      </c>
      <c r="G667" s="419">
        <f t="shared" si="21"/>
        <v>-949000</v>
      </c>
    </row>
    <row r="668" spans="1:7" ht="16.8" hidden="1" thickBot="1" x14ac:dyDescent="0.35">
      <c r="A668" s="267">
        <v>9.5</v>
      </c>
      <c r="B668" s="272">
        <v>100000</v>
      </c>
      <c r="C668" s="277">
        <v>950000</v>
      </c>
      <c r="D668" s="272">
        <v>0</v>
      </c>
      <c r="E668" s="254">
        <v>0</v>
      </c>
      <c r="F668" s="420">
        <f t="shared" si="20"/>
        <v>100000</v>
      </c>
      <c r="G668" s="421">
        <f t="shared" si="21"/>
        <v>-950000</v>
      </c>
    </row>
    <row r="669" spans="1:7" ht="16.8" hidden="1" thickBot="1" x14ac:dyDescent="0.35">
      <c r="A669" s="264">
        <v>42718</v>
      </c>
      <c r="B669" s="269">
        <v>570000</v>
      </c>
      <c r="C669" s="274">
        <v>5264960</v>
      </c>
      <c r="D669" s="269">
        <v>0</v>
      </c>
      <c r="E669" s="195">
        <v>0</v>
      </c>
      <c r="F669" s="422">
        <f t="shared" si="20"/>
        <v>570000</v>
      </c>
      <c r="G669" s="423">
        <f t="shared" si="21"/>
        <v>-5264960</v>
      </c>
    </row>
    <row r="670" spans="1:7" hidden="1" x14ac:dyDescent="0.3">
      <c r="A670" s="265">
        <v>9.1999999999999993</v>
      </c>
      <c r="B670" s="270">
        <v>20000</v>
      </c>
      <c r="C670" s="275">
        <v>184000</v>
      </c>
      <c r="D670" s="270">
        <v>0</v>
      </c>
      <c r="E670" s="242">
        <v>0</v>
      </c>
      <c r="F670" s="416">
        <f t="shared" si="20"/>
        <v>20000</v>
      </c>
      <c r="G670" s="417">
        <f t="shared" si="21"/>
        <v>-184000</v>
      </c>
    </row>
    <row r="671" spans="1:7" hidden="1" x14ac:dyDescent="0.3">
      <c r="A671" s="266">
        <v>9.2100000000000009</v>
      </c>
      <c r="B671" s="271">
        <v>21000</v>
      </c>
      <c r="C671" s="276">
        <v>193410</v>
      </c>
      <c r="D671" s="271">
        <v>0</v>
      </c>
      <c r="E671" s="240">
        <v>0</v>
      </c>
      <c r="F671" s="418">
        <f t="shared" si="20"/>
        <v>21000</v>
      </c>
      <c r="G671" s="419">
        <f t="shared" si="21"/>
        <v>-193410</v>
      </c>
    </row>
    <row r="672" spans="1:7" hidden="1" x14ac:dyDescent="0.3">
      <c r="A672" s="266">
        <v>9.2200000000000006</v>
      </c>
      <c r="B672" s="271">
        <v>30000</v>
      </c>
      <c r="C672" s="276">
        <v>276600</v>
      </c>
      <c r="D672" s="271">
        <v>0</v>
      </c>
      <c r="E672" s="240">
        <v>0</v>
      </c>
      <c r="F672" s="418">
        <f t="shared" si="20"/>
        <v>30000</v>
      </c>
      <c r="G672" s="419">
        <f t="shared" si="21"/>
        <v>-276600</v>
      </c>
    </row>
    <row r="673" spans="1:7" hidden="1" x14ac:dyDescent="0.3">
      <c r="A673" s="266">
        <v>9.23</v>
      </c>
      <c r="B673" s="271">
        <v>115000</v>
      </c>
      <c r="C673" s="276">
        <v>1061450</v>
      </c>
      <c r="D673" s="271">
        <v>0</v>
      </c>
      <c r="E673" s="240">
        <v>0</v>
      </c>
      <c r="F673" s="418">
        <f t="shared" si="20"/>
        <v>115000</v>
      </c>
      <c r="G673" s="419">
        <f t="shared" si="21"/>
        <v>-1061450</v>
      </c>
    </row>
    <row r="674" spans="1:7" hidden="1" x14ac:dyDescent="0.3">
      <c r="A674" s="266">
        <v>9.24</v>
      </c>
      <c r="B674" s="271">
        <v>250000</v>
      </c>
      <c r="C674" s="276">
        <v>2310000</v>
      </c>
      <c r="D674" s="271">
        <v>0</v>
      </c>
      <c r="E674" s="240">
        <v>0</v>
      </c>
      <c r="F674" s="418">
        <f t="shared" si="20"/>
        <v>250000</v>
      </c>
      <c r="G674" s="419">
        <f t="shared" si="21"/>
        <v>-2310000</v>
      </c>
    </row>
    <row r="675" spans="1:7" ht="16.8" hidden="1" thickBot="1" x14ac:dyDescent="0.35">
      <c r="A675" s="267">
        <v>9.25</v>
      </c>
      <c r="B675" s="272">
        <v>134000</v>
      </c>
      <c r="C675" s="277">
        <v>1239500</v>
      </c>
      <c r="D675" s="272">
        <v>0</v>
      </c>
      <c r="E675" s="254">
        <v>0</v>
      </c>
      <c r="F675" s="420">
        <f t="shared" si="20"/>
        <v>134000</v>
      </c>
      <c r="G675" s="421">
        <f t="shared" si="21"/>
        <v>-1239500</v>
      </c>
    </row>
    <row r="676" spans="1:7" ht="16.8" hidden="1" thickBot="1" x14ac:dyDescent="0.35">
      <c r="A676" s="264">
        <v>42724</v>
      </c>
      <c r="B676" s="269">
        <v>4140000</v>
      </c>
      <c r="C676" s="274">
        <v>37749320</v>
      </c>
      <c r="D676" s="269">
        <v>0</v>
      </c>
      <c r="E676" s="195">
        <v>0</v>
      </c>
      <c r="F676" s="422">
        <f t="shared" si="20"/>
        <v>4140000</v>
      </c>
      <c r="G676" s="423">
        <f t="shared" si="21"/>
        <v>-37749320</v>
      </c>
    </row>
    <row r="677" spans="1:7" hidden="1" x14ac:dyDescent="0.3">
      <c r="A677" s="265">
        <v>8.8000000000000007</v>
      </c>
      <c r="B677" s="270">
        <v>114000</v>
      </c>
      <c r="C677" s="275">
        <v>1003200</v>
      </c>
      <c r="D677" s="270">
        <v>0</v>
      </c>
      <c r="E677" s="242">
        <v>0</v>
      </c>
      <c r="F677" s="416">
        <f t="shared" si="20"/>
        <v>114000</v>
      </c>
      <c r="G677" s="417">
        <f t="shared" si="21"/>
        <v>-1003200</v>
      </c>
    </row>
    <row r="678" spans="1:7" hidden="1" x14ac:dyDescent="0.3">
      <c r="A678" s="266">
        <v>8.81</v>
      </c>
      <c r="B678" s="271">
        <v>52000</v>
      </c>
      <c r="C678" s="276">
        <v>458120</v>
      </c>
      <c r="D678" s="271">
        <v>0</v>
      </c>
      <c r="E678" s="240">
        <v>0</v>
      </c>
      <c r="F678" s="418">
        <f t="shared" si="20"/>
        <v>52000</v>
      </c>
      <c r="G678" s="419">
        <f t="shared" si="21"/>
        <v>-458120</v>
      </c>
    </row>
    <row r="679" spans="1:7" hidden="1" x14ac:dyDescent="0.3">
      <c r="A679" s="266">
        <v>8.84</v>
      </c>
      <c r="B679" s="271">
        <v>102000</v>
      </c>
      <c r="C679" s="276">
        <v>901680</v>
      </c>
      <c r="D679" s="271">
        <v>0</v>
      </c>
      <c r="E679" s="240">
        <v>0</v>
      </c>
      <c r="F679" s="418">
        <f t="shared" si="20"/>
        <v>102000</v>
      </c>
      <c r="G679" s="419">
        <f t="shared" si="21"/>
        <v>-901680</v>
      </c>
    </row>
    <row r="680" spans="1:7" hidden="1" x14ac:dyDescent="0.3">
      <c r="A680" s="266">
        <v>8.85</v>
      </c>
      <c r="B680" s="271">
        <v>198000</v>
      </c>
      <c r="C680" s="276">
        <v>1752300</v>
      </c>
      <c r="D680" s="271">
        <v>0</v>
      </c>
      <c r="E680" s="240">
        <v>0</v>
      </c>
      <c r="F680" s="418">
        <f t="shared" si="20"/>
        <v>198000</v>
      </c>
      <c r="G680" s="419">
        <f t="shared" si="21"/>
        <v>-1752300</v>
      </c>
    </row>
    <row r="681" spans="1:7" hidden="1" x14ac:dyDescent="0.3">
      <c r="A681" s="266">
        <v>8.86</v>
      </c>
      <c r="B681" s="271">
        <v>165000</v>
      </c>
      <c r="C681" s="276">
        <v>1461900</v>
      </c>
      <c r="D681" s="271">
        <v>0</v>
      </c>
      <c r="E681" s="240">
        <v>0</v>
      </c>
      <c r="F681" s="418">
        <f t="shared" si="20"/>
        <v>165000</v>
      </c>
      <c r="G681" s="419">
        <f t="shared" si="21"/>
        <v>-1461900</v>
      </c>
    </row>
    <row r="682" spans="1:7" hidden="1" x14ac:dyDescent="0.3">
      <c r="A682" s="266">
        <v>8.8699999999999992</v>
      </c>
      <c r="B682" s="271">
        <v>45000</v>
      </c>
      <c r="C682" s="276">
        <v>399150</v>
      </c>
      <c r="D682" s="271">
        <v>0</v>
      </c>
      <c r="E682" s="240">
        <v>0</v>
      </c>
      <c r="F682" s="418">
        <f t="shared" si="20"/>
        <v>45000</v>
      </c>
      <c r="G682" s="419">
        <f t="shared" si="21"/>
        <v>-399150</v>
      </c>
    </row>
    <row r="683" spans="1:7" hidden="1" x14ac:dyDescent="0.3">
      <c r="A683" s="266">
        <v>8.8800000000000008</v>
      </c>
      <c r="B683" s="271">
        <v>100000</v>
      </c>
      <c r="C683" s="276">
        <v>888000</v>
      </c>
      <c r="D683" s="271">
        <v>0</v>
      </c>
      <c r="E683" s="240">
        <v>0</v>
      </c>
      <c r="F683" s="418">
        <f t="shared" si="20"/>
        <v>100000</v>
      </c>
      <c r="G683" s="419">
        <f t="shared" si="21"/>
        <v>-888000</v>
      </c>
    </row>
    <row r="684" spans="1:7" hidden="1" x14ac:dyDescent="0.3">
      <c r="A684" s="266">
        <v>8.9</v>
      </c>
      <c r="B684" s="271">
        <v>100000</v>
      </c>
      <c r="C684" s="276">
        <v>890000</v>
      </c>
      <c r="D684" s="271">
        <v>0</v>
      </c>
      <c r="E684" s="240">
        <v>0</v>
      </c>
      <c r="F684" s="418">
        <f t="shared" si="20"/>
        <v>100000</v>
      </c>
      <c r="G684" s="419">
        <f t="shared" si="21"/>
        <v>-890000</v>
      </c>
    </row>
    <row r="685" spans="1:7" hidden="1" x14ac:dyDescent="0.3">
      <c r="A685" s="266">
        <v>8.91</v>
      </c>
      <c r="B685" s="271">
        <v>57000</v>
      </c>
      <c r="C685" s="276">
        <v>507870</v>
      </c>
      <c r="D685" s="271">
        <v>0</v>
      </c>
      <c r="E685" s="240">
        <v>0</v>
      </c>
      <c r="F685" s="418">
        <f t="shared" si="20"/>
        <v>57000</v>
      </c>
      <c r="G685" s="419">
        <f t="shared" si="21"/>
        <v>-507870</v>
      </c>
    </row>
    <row r="686" spans="1:7" hidden="1" x14ac:dyDescent="0.3">
      <c r="A686" s="266">
        <v>8.92</v>
      </c>
      <c r="B686" s="271">
        <v>100000</v>
      </c>
      <c r="C686" s="276">
        <v>892000</v>
      </c>
      <c r="D686" s="271">
        <v>0</v>
      </c>
      <c r="E686" s="240">
        <v>0</v>
      </c>
      <c r="F686" s="418">
        <f t="shared" si="20"/>
        <v>100000</v>
      </c>
      <c r="G686" s="419">
        <f t="shared" si="21"/>
        <v>-892000</v>
      </c>
    </row>
    <row r="687" spans="1:7" hidden="1" x14ac:dyDescent="0.3">
      <c r="A687" s="266">
        <v>8.9499999999999993</v>
      </c>
      <c r="B687" s="271">
        <v>100000</v>
      </c>
      <c r="C687" s="276">
        <v>895000</v>
      </c>
      <c r="D687" s="271">
        <v>0</v>
      </c>
      <c r="E687" s="240">
        <v>0</v>
      </c>
      <c r="F687" s="418">
        <f t="shared" si="20"/>
        <v>100000</v>
      </c>
      <c r="G687" s="419">
        <f t="shared" si="21"/>
        <v>-895000</v>
      </c>
    </row>
    <row r="688" spans="1:7" hidden="1" x14ac:dyDescent="0.3">
      <c r="A688" s="266">
        <v>8.9700000000000006</v>
      </c>
      <c r="B688" s="271">
        <v>100000</v>
      </c>
      <c r="C688" s="276">
        <v>897000</v>
      </c>
      <c r="D688" s="271">
        <v>0</v>
      </c>
      <c r="E688" s="240">
        <v>0</v>
      </c>
      <c r="F688" s="418">
        <f t="shared" si="20"/>
        <v>100000</v>
      </c>
      <c r="G688" s="419">
        <f t="shared" si="21"/>
        <v>-897000</v>
      </c>
    </row>
    <row r="689" spans="1:7" hidden="1" x14ac:dyDescent="0.3">
      <c r="A689" s="266">
        <v>8.98</v>
      </c>
      <c r="B689" s="271">
        <v>100000</v>
      </c>
      <c r="C689" s="276">
        <v>898000</v>
      </c>
      <c r="D689" s="271">
        <v>0</v>
      </c>
      <c r="E689" s="240">
        <v>0</v>
      </c>
      <c r="F689" s="418">
        <f t="shared" si="20"/>
        <v>100000</v>
      </c>
      <c r="G689" s="419">
        <f t="shared" si="21"/>
        <v>-898000</v>
      </c>
    </row>
    <row r="690" spans="1:7" hidden="1" x14ac:dyDescent="0.3">
      <c r="A690" s="266">
        <v>9</v>
      </c>
      <c r="B690" s="271">
        <v>300000</v>
      </c>
      <c r="C690" s="276">
        <v>2700000</v>
      </c>
      <c r="D690" s="271">
        <v>0</v>
      </c>
      <c r="E690" s="240">
        <v>0</v>
      </c>
      <c r="F690" s="418">
        <f t="shared" si="20"/>
        <v>300000</v>
      </c>
      <c r="G690" s="419">
        <f t="shared" si="21"/>
        <v>-2700000</v>
      </c>
    </row>
    <row r="691" spans="1:7" hidden="1" x14ac:dyDescent="0.3">
      <c r="A691" s="266">
        <v>9.02</v>
      </c>
      <c r="B691" s="271">
        <v>72000</v>
      </c>
      <c r="C691" s="276">
        <v>649440</v>
      </c>
      <c r="D691" s="271">
        <v>0</v>
      </c>
      <c r="E691" s="240">
        <v>0</v>
      </c>
      <c r="F691" s="418">
        <f t="shared" si="20"/>
        <v>72000</v>
      </c>
      <c r="G691" s="419">
        <f t="shared" si="21"/>
        <v>-649440</v>
      </c>
    </row>
    <row r="692" spans="1:7" hidden="1" x14ac:dyDescent="0.3">
      <c r="A692" s="266">
        <v>9.0500000000000007</v>
      </c>
      <c r="B692" s="271">
        <v>60000</v>
      </c>
      <c r="C692" s="276">
        <v>543000</v>
      </c>
      <c r="D692" s="271">
        <v>0</v>
      </c>
      <c r="E692" s="240">
        <v>0</v>
      </c>
      <c r="F692" s="418">
        <f t="shared" si="20"/>
        <v>60000</v>
      </c>
      <c r="G692" s="419">
        <f t="shared" si="21"/>
        <v>-543000</v>
      </c>
    </row>
    <row r="693" spans="1:7" hidden="1" x14ac:dyDescent="0.3">
      <c r="A693" s="266">
        <v>9.06</v>
      </c>
      <c r="B693" s="271">
        <v>40000</v>
      </c>
      <c r="C693" s="276">
        <v>362400</v>
      </c>
      <c r="D693" s="271">
        <v>0</v>
      </c>
      <c r="E693" s="240">
        <v>0</v>
      </c>
      <c r="F693" s="418">
        <f t="shared" si="20"/>
        <v>40000</v>
      </c>
      <c r="G693" s="419">
        <f t="shared" si="21"/>
        <v>-362400</v>
      </c>
    </row>
    <row r="694" spans="1:7" hidden="1" x14ac:dyDescent="0.3">
      <c r="A694" s="266">
        <v>9.07</v>
      </c>
      <c r="B694" s="271">
        <v>60000</v>
      </c>
      <c r="C694" s="276">
        <v>544200</v>
      </c>
      <c r="D694" s="271">
        <v>0</v>
      </c>
      <c r="E694" s="240">
        <v>0</v>
      </c>
      <c r="F694" s="418">
        <f t="shared" si="20"/>
        <v>60000</v>
      </c>
      <c r="G694" s="419">
        <f t="shared" si="21"/>
        <v>-544200</v>
      </c>
    </row>
    <row r="695" spans="1:7" hidden="1" x14ac:dyDescent="0.3">
      <c r="A695" s="266">
        <v>9.08</v>
      </c>
      <c r="B695" s="271">
        <v>100000</v>
      </c>
      <c r="C695" s="276">
        <v>908000</v>
      </c>
      <c r="D695" s="271">
        <v>0</v>
      </c>
      <c r="E695" s="240">
        <v>0</v>
      </c>
      <c r="F695" s="418">
        <f t="shared" si="20"/>
        <v>100000</v>
      </c>
      <c r="G695" s="419">
        <f t="shared" si="21"/>
        <v>-908000</v>
      </c>
    </row>
    <row r="696" spans="1:7" hidden="1" x14ac:dyDescent="0.3">
      <c r="A696" s="266">
        <v>9.09</v>
      </c>
      <c r="B696" s="271">
        <v>51000</v>
      </c>
      <c r="C696" s="276">
        <v>463590</v>
      </c>
      <c r="D696" s="271">
        <v>0</v>
      </c>
      <c r="E696" s="240">
        <v>0</v>
      </c>
      <c r="F696" s="418">
        <f t="shared" si="20"/>
        <v>51000</v>
      </c>
      <c r="G696" s="419">
        <f t="shared" si="21"/>
        <v>-463590</v>
      </c>
    </row>
    <row r="697" spans="1:7" hidden="1" x14ac:dyDescent="0.3">
      <c r="A697" s="266">
        <v>9.1</v>
      </c>
      <c r="B697" s="271">
        <v>64000</v>
      </c>
      <c r="C697" s="276">
        <v>582400</v>
      </c>
      <c r="D697" s="271">
        <v>0</v>
      </c>
      <c r="E697" s="240">
        <v>0</v>
      </c>
      <c r="F697" s="418">
        <f t="shared" si="20"/>
        <v>64000</v>
      </c>
      <c r="G697" s="419">
        <f t="shared" si="21"/>
        <v>-582400</v>
      </c>
    </row>
    <row r="698" spans="1:7" hidden="1" x14ac:dyDescent="0.3">
      <c r="A698" s="266">
        <v>9.1300000000000008</v>
      </c>
      <c r="B698" s="271">
        <v>65000</v>
      </c>
      <c r="C698" s="276">
        <v>593450</v>
      </c>
      <c r="D698" s="271">
        <v>0</v>
      </c>
      <c r="E698" s="240">
        <v>0</v>
      </c>
      <c r="F698" s="418">
        <f t="shared" si="20"/>
        <v>65000</v>
      </c>
      <c r="G698" s="419">
        <f t="shared" si="21"/>
        <v>-593450</v>
      </c>
    </row>
    <row r="699" spans="1:7" hidden="1" x14ac:dyDescent="0.3">
      <c r="A699" s="266">
        <v>9.14</v>
      </c>
      <c r="B699" s="271">
        <v>100000</v>
      </c>
      <c r="C699" s="276">
        <v>914000</v>
      </c>
      <c r="D699" s="271">
        <v>0</v>
      </c>
      <c r="E699" s="240">
        <v>0</v>
      </c>
      <c r="F699" s="418">
        <f t="shared" si="20"/>
        <v>100000</v>
      </c>
      <c r="G699" s="419">
        <f t="shared" si="21"/>
        <v>-914000</v>
      </c>
    </row>
    <row r="700" spans="1:7" hidden="1" x14ac:dyDescent="0.3">
      <c r="A700" s="266">
        <v>9.15</v>
      </c>
      <c r="B700" s="271">
        <v>300000</v>
      </c>
      <c r="C700" s="276">
        <v>2745000</v>
      </c>
      <c r="D700" s="271">
        <v>0</v>
      </c>
      <c r="E700" s="240">
        <v>0</v>
      </c>
      <c r="F700" s="418">
        <f t="shared" si="20"/>
        <v>300000</v>
      </c>
      <c r="G700" s="419">
        <f t="shared" si="21"/>
        <v>-2745000</v>
      </c>
    </row>
    <row r="701" spans="1:7" hidden="1" x14ac:dyDescent="0.3">
      <c r="A701" s="266">
        <v>9.16</v>
      </c>
      <c r="B701" s="271">
        <v>200000</v>
      </c>
      <c r="C701" s="276">
        <v>1832000</v>
      </c>
      <c r="D701" s="271">
        <v>0</v>
      </c>
      <c r="E701" s="240">
        <v>0</v>
      </c>
      <c r="F701" s="418">
        <f t="shared" si="20"/>
        <v>200000</v>
      </c>
      <c r="G701" s="419">
        <f t="shared" si="21"/>
        <v>-1832000</v>
      </c>
    </row>
    <row r="702" spans="1:7" hidden="1" x14ac:dyDescent="0.3">
      <c r="A702" s="266">
        <v>9.36</v>
      </c>
      <c r="B702" s="271">
        <v>903000</v>
      </c>
      <c r="C702" s="276">
        <v>8452080</v>
      </c>
      <c r="D702" s="271">
        <v>0</v>
      </c>
      <c r="E702" s="240">
        <v>0</v>
      </c>
      <c r="F702" s="418">
        <f t="shared" si="20"/>
        <v>903000</v>
      </c>
      <c r="G702" s="419">
        <f t="shared" si="21"/>
        <v>-8452080</v>
      </c>
    </row>
    <row r="703" spans="1:7" hidden="1" x14ac:dyDescent="0.3">
      <c r="A703" s="266">
        <v>9.3699999999999992</v>
      </c>
      <c r="B703" s="271">
        <v>142000</v>
      </c>
      <c r="C703" s="276">
        <v>1330540</v>
      </c>
      <c r="D703" s="271">
        <v>0</v>
      </c>
      <c r="E703" s="240">
        <v>0</v>
      </c>
      <c r="F703" s="418">
        <f t="shared" si="20"/>
        <v>142000</v>
      </c>
      <c r="G703" s="419">
        <f t="shared" si="21"/>
        <v>-1330540</v>
      </c>
    </row>
    <row r="704" spans="1:7" hidden="1" x14ac:dyDescent="0.3">
      <c r="A704" s="266">
        <v>9.3800000000000008</v>
      </c>
      <c r="B704" s="271">
        <v>150000</v>
      </c>
      <c r="C704" s="276">
        <v>1407000</v>
      </c>
      <c r="D704" s="271">
        <v>0</v>
      </c>
      <c r="E704" s="240">
        <v>0</v>
      </c>
      <c r="F704" s="418">
        <f t="shared" si="20"/>
        <v>150000</v>
      </c>
      <c r="G704" s="419">
        <f t="shared" si="21"/>
        <v>-1407000</v>
      </c>
    </row>
    <row r="705" spans="1:7" ht="16.8" hidden="1" thickBot="1" x14ac:dyDescent="0.35">
      <c r="A705" s="267">
        <v>9.39</v>
      </c>
      <c r="B705" s="272">
        <v>200000</v>
      </c>
      <c r="C705" s="277">
        <v>1878000</v>
      </c>
      <c r="D705" s="272">
        <v>0</v>
      </c>
      <c r="E705" s="254">
        <v>0</v>
      </c>
      <c r="F705" s="420">
        <f t="shared" si="20"/>
        <v>200000</v>
      </c>
      <c r="G705" s="421">
        <f t="shared" si="21"/>
        <v>-1878000</v>
      </c>
    </row>
    <row r="706" spans="1:7" ht="16.8" hidden="1" thickBot="1" x14ac:dyDescent="0.35">
      <c r="A706" s="264">
        <v>42727</v>
      </c>
      <c r="B706" s="269">
        <v>2559000</v>
      </c>
      <c r="C706" s="274">
        <v>24122210</v>
      </c>
      <c r="D706" s="269">
        <v>0</v>
      </c>
      <c r="E706" s="195">
        <v>0</v>
      </c>
      <c r="F706" s="422">
        <f t="shared" si="20"/>
        <v>2559000</v>
      </c>
      <c r="G706" s="423">
        <f t="shared" si="21"/>
        <v>-24122210</v>
      </c>
    </row>
    <row r="707" spans="1:7" hidden="1" x14ac:dyDescent="0.3">
      <c r="A707" s="265">
        <v>9.32</v>
      </c>
      <c r="B707" s="270">
        <v>60000</v>
      </c>
      <c r="C707" s="275">
        <v>559200</v>
      </c>
      <c r="D707" s="270">
        <v>0</v>
      </c>
      <c r="E707" s="242">
        <v>0</v>
      </c>
      <c r="F707" s="416">
        <f t="shared" si="20"/>
        <v>60000</v>
      </c>
      <c r="G707" s="417">
        <f t="shared" si="21"/>
        <v>-559200</v>
      </c>
    </row>
    <row r="708" spans="1:7" hidden="1" x14ac:dyDescent="0.3">
      <c r="A708" s="266">
        <v>9.35</v>
      </c>
      <c r="B708" s="271">
        <v>200000</v>
      </c>
      <c r="C708" s="276">
        <v>1870000</v>
      </c>
      <c r="D708" s="271">
        <v>0</v>
      </c>
      <c r="E708" s="240">
        <v>0</v>
      </c>
      <c r="F708" s="418">
        <f t="shared" si="20"/>
        <v>200000</v>
      </c>
      <c r="G708" s="419">
        <f t="shared" si="21"/>
        <v>-1870000</v>
      </c>
    </row>
    <row r="709" spans="1:7" hidden="1" x14ac:dyDescent="0.3">
      <c r="A709" s="266">
        <v>9.3800000000000008</v>
      </c>
      <c r="B709" s="271">
        <v>100000</v>
      </c>
      <c r="C709" s="276">
        <v>938000</v>
      </c>
      <c r="D709" s="271">
        <v>0</v>
      </c>
      <c r="E709" s="240">
        <v>0</v>
      </c>
      <c r="F709" s="418">
        <f t="shared" ref="F709:F772" si="22">B709-D709</f>
        <v>100000</v>
      </c>
      <c r="G709" s="419">
        <f t="shared" ref="G709:G772" si="23">E709-C709</f>
        <v>-938000</v>
      </c>
    </row>
    <row r="710" spans="1:7" hidden="1" x14ac:dyDescent="0.3">
      <c r="A710" s="266">
        <v>9.39</v>
      </c>
      <c r="B710" s="271">
        <v>217000</v>
      </c>
      <c r="C710" s="276">
        <v>2037630</v>
      </c>
      <c r="D710" s="271">
        <v>0</v>
      </c>
      <c r="E710" s="240">
        <v>0</v>
      </c>
      <c r="F710" s="418">
        <f t="shared" si="22"/>
        <v>217000</v>
      </c>
      <c r="G710" s="419">
        <f t="shared" si="23"/>
        <v>-2037630</v>
      </c>
    </row>
    <row r="711" spans="1:7" hidden="1" x14ac:dyDescent="0.3">
      <c r="A711" s="266">
        <v>9.4</v>
      </c>
      <c r="B711" s="271">
        <v>101000</v>
      </c>
      <c r="C711" s="276">
        <v>949400</v>
      </c>
      <c r="D711" s="271">
        <v>0</v>
      </c>
      <c r="E711" s="240">
        <v>0</v>
      </c>
      <c r="F711" s="418">
        <f t="shared" si="22"/>
        <v>101000</v>
      </c>
      <c r="G711" s="419">
        <f t="shared" si="23"/>
        <v>-949400</v>
      </c>
    </row>
    <row r="712" spans="1:7" hidden="1" x14ac:dyDescent="0.3">
      <c r="A712" s="266">
        <v>9.41</v>
      </c>
      <c r="B712" s="271">
        <v>82000</v>
      </c>
      <c r="C712" s="276">
        <v>771620</v>
      </c>
      <c r="D712" s="271">
        <v>0</v>
      </c>
      <c r="E712" s="240">
        <v>0</v>
      </c>
      <c r="F712" s="418">
        <f t="shared" si="22"/>
        <v>82000</v>
      </c>
      <c r="G712" s="419">
        <f t="shared" si="23"/>
        <v>-771620</v>
      </c>
    </row>
    <row r="713" spans="1:7" hidden="1" x14ac:dyDescent="0.3">
      <c r="A713" s="266">
        <v>9.42</v>
      </c>
      <c r="B713" s="271">
        <v>4000</v>
      </c>
      <c r="C713" s="276">
        <v>37680</v>
      </c>
      <c r="D713" s="271">
        <v>0</v>
      </c>
      <c r="E713" s="240">
        <v>0</v>
      </c>
      <c r="F713" s="418">
        <f t="shared" si="22"/>
        <v>4000</v>
      </c>
      <c r="G713" s="419">
        <f t="shared" si="23"/>
        <v>-37680</v>
      </c>
    </row>
    <row r="714" spans="1:7" hidden="1" x14ac:dyDescent="0.3">
      <c r="A714" s="266">
        <v>9.43</v>
      </c>
      <c r="B714" s="271">
        <v>207000</v>
      </c>
      <c r="C714" s="276">
        <v>1952010</v>
      </c>
      <c r="D714" s="271">
        <v>0</v>
      </c>
      <c r="E714" s="240">
        <v>0</v>
      </c>
      <c r="F714" s="418">
        <f t="shared" si="22"/>
        <v>207000</v>
      </c>
      <c r="G714" s="419">
        <f t="shared" si="23"/>
        <v>-1952010</v>
      </c>
    </row>
    <row r="715" spans="1:7" hidden="1" x14ac:dyDescent="0.3">
      <c r="A715" s="266">
        <v>9.44</v>
      </c>
      <c r="B715" s="271">
        <v>693000</v>
      </c>
      <c r="C715" s="276">
        <v>6541920</v>
      </c>
      <c r="D715" s="271">
        <v>0</v>
      </c>
      <c r="E715" s="240">
        <v>0</v>
      </c>
      <c r="F715" s="418">
        <f t="shared" si="22"/>
        <v>693000</v>
      </c>
      <c r="G715" s="419">
        <f t="shared" si="23"/>
        <v>-6541920</v>
      </c>
    </row>
    <row r="716" spans="1:7" hidden="1" x14ac:dyDescent="0.3">
      <c r="A716" s="266">
        <v>9.4499999999999993</v>
      </c>
      <c r="B716" s="271">
        <v>595000</v>
      </c>
      <c r="C716" s="276">
        <v>5622750</v>
      </c>
      <c r="D716" s="271">
        <v>0</v>
      </c>
      <c r="E716" s="240">
        <v>0</v>
      </c>
      <c r="F716" s="418">
        <f t="shared" si="22"/>
        <v>595000</v>
      </c>
      <c r="G716" s="419">
        <f t="shared" si="23"/>
        <v>-5622750</v>
      </c>
    </row>
    <row r="717" spans="1:7" hidden="1" x14ac:dyDescent="0.3">
      <c r="A717" s="266">
        <v>9.4600000000000009</v>
      </c>
      <c r="B717" s="271">
        <v>100000</v>
      </c>
      <c r="C717" s="276">
        <v>946000</v>
      </c>
      <c r="D717" s="271">
        <v>0</v>
      </c>
      <c r="E717" s="240">
        <v>0</v>
      </c>
      <c r="F717" s="418">
        <f t="shared" si="22"/>
        <v>100000</v>
      </c>
      <c r="G717" s="419">
        <f t="shared" si="23"/>
        <v>-946000</v>
      </c>
    </row>
    <row r="718" spans="1:7" ht="16.8" hidden="1" thickBot="1" x14ac:dyDescent="0.35">
      <c r="A718" s="267">
        <v>9.48</v>
      </c>
      <c r="B718" s="272">
        <v>200000</v>
      </c>
      <c r="C718" s="277">
        <v>1896000</v>
      </c>
      <c r="D718" s="272">
        <v>0</v>
      </c>
      <c r="E718" s="254">
        <v>0</v>
      </c>
      <c r="F718" s="420">
        <f t="shared" si="22"/>
        <v>200000</v>
      </c>
      <c r="G718" s="421">
        <f t="shared" si="23"/>
        <v>-1896000</v>
      </c>
    </row>
    <row r="719" spans="1:7" ht="16.8" hidden="1" thickBot="1" x14ac:dyDescent="0.35">
      <c r="A719" s="264">
        <v>42733</v>
      </c>
      <c r="B719" s="269">
        <v>2732000</v>
      </c>
      <c r="C719" s="274">
        <v>25937840</v>
      </c>
      <c r="D719" s="269">
        <v>500000</v>
      </c>
      <c r="E719" s="195">
        <v>4731000</v>
      </c>
      <c r="F719" s="422">
        <f t="shared" si="22"/>
        <v>2232000</v>
      </c>
      <c r="G719" s="423">
        <f t="shared" si="23"/>
        <v>-21206840</v>
      </c>
    </row>
    <row r="720" spans="1:7" hidden="1" x14ac:dyDescent="0.3">
      <c r="A720" s="265">
        <v>9.43</v>
      </c>
      <c r="B720" s="270">
        <v>23000</v>
      </c>
      <c r="C720" s="275">
        <v>216890</v>
      </c>
      <c r="D720" s="270">
        <v>0</v>
      </c>
      <c r="E720" s="242">
        <v>0</v>
      </c>
      <c r="F720" s="416">
        <f t="shared" si="22"/>
        <v>23000</v>
      </c>
      <c r="G720" s="417">
        <f t="shared" si="23"/>
        <v>-216890</v>
      </c>
    </row>
    <row r="721" spans="1:7" hidden="1" x14ac:dyDescent="0.3">
      <c r="A721" s="266">
        <v>9.44</v>
      </c>
      <c r="B721" s="271">
        <v>35000</v>
      </c>
      <c r="C721" s="276">
        <v>330400</v>
      </c>
      <c r="D721" s="271">
        <v>0</v>
      </c>
      <c r="E721" s="240">
        <v>0</v>
      </c>
      <c r="F721" s="418">
        <f t="shared" si="22"/>
        <v>35000</v>
      </c>
      <c r="G721" s="419">
        <f t="shared" si="23"/>
        <v>-330400</v>
      </c>
    </row>
    <row r="722" spans="1:7" hidden="1" x14ac:dyDescent="0.3">
      <c r="A722" s="266">
        <v>9.4499999999999993</v>
      </c>
      <c r="B722" s="271">
        <v>140000</v>
      </c>
      <c r="C722" s="276">
        <v>1323000</v>
      </c>
      <c r="D722" s="271">
        <v>100000</v>
      </c>
      <c r="E722" s="240">
        <v>945000</v>
      </c>
      <c r="F722" s="418">
        <f t="shared" si="22"/>
        <v>40000</v>
      </c>
      <c r="G722" s="419">
        <f t="shared" si="23"/>
        <v>-378000</v>
      </c>
    </row>
    <row r="723" spans="1:7" hidden="1" x14ac:dyDescent="0.3">
      <c r="A723" s="266">
        <v>9.4600000000000009</v>
      </c>
      <c r="B723" s="271">
        <v>483000</v>
      </c>
      <c r="C723" s="276">
        <v>4569180</v>
      </c>
      <c r="D723" s="271">
        <v>200000</v>
      </c>
      <c r="E723" s="240">
        <v>1892000</v>
      </c>
      <c r="F723" s="418">
        <f t="shared" si="22"/>
        <v>283000</v>
      </c>
      <c r="G723" s="419">
        <f t="shared" si="23"/>
        <v>-2677180</v>
      </c>
    </row>
    <row r="724" spans="1:7" hidden="1" x14ac:dyDescent="0.3">
      <c r="A724" s="266">
        <v>9.4700000000000006</v>
      </c>
      <c r="B724" s="271">
        <v>376000</v>
      </c>
      <c r="C724" s="276">
        <v>3560720</v>
      </c>
      <c r="D724" s="271">
        <v>200000</v>
      </c>
      <c r="E724" s="240">
        <v>1894000</v>
      </c>
      <c r="F724" s="418">
        <f t="shared" si="22"/>
        <v>176000</v>
      </c>
      <c r="G724" s="419">
        <f t="shared" si="23"/>
        <v>-1666720</v>
      </c>
    </row>
    <row r="725" spans="1:7" hidden="1" x14ac:dyDescent="0.3">
      <c r="A725" s="266">
        <v>9.48</v>
      </c>
      <c r="B725" s="271">
        <v>35000</v>
      </c>
      <c r="C725" s="276">
        <v>331800</v>
      </c>
      <c r="D725" s="271">
        <v>0</v>
      </c>
      <c r="E725" s="240">
        <v>0</v>
      </c>
      <c r="F725" s="418">
        <f t="shared" si="22"/>
        <v>35000</v>
      </c>
      <c r="G725" s="419">
        <f t="shared" si="23"/>
        <v>-331800</v>
      </c>
    </row>
    <row r="726" spans="1:7" hidden="1" x14ac:dyDescent="0.3">
      <c r="A726" s="266">
        <v>9.49</v>
      </c>
      <c r="B726" s="271">
        <v>16000</v>
      </c>
      <c r="C726" s="276">
        <v>151840</v>
      </c>
      <c r="D726" s="271">
        <v>0</v>
      </c>
      <c r="E726" s="240">
        <v>0</v>
      </c>
      <c r="F726" s="418">
        <f t="shared" si="22"/>
        <v>16000</v>
      </c>
      <c r="G726" s="419">
        <f t="shared" si="23"/>
        <v>-151840</v>
      </c>
    </row>
    <row r="727" spans="1:7" hidden="1" x14ac:dyDescent="0.3">
      <c r="A727" s="266">
        <v>9.5</v>
      </c>
      <c r="B727" s="271">
        <v>223000</v>
      </c>
      <c r="C727" s="276">
        <v>2118500</v>
      </c>
      <c r="D727" s="271">
        <v>0</v>
      </c>
      <c r="E727" s="240">
        <v>0</v>
      </c>
      <c r="F727" s="418">
        <f t="shared" si="22"/>
        <v>223000</v>
      </c>
      <c r="G727" s="419">
        <f t="shared" si="23"/>
        <v>-2118500</v>
      </c>
    </row>
    <row r="728" spans="1:7" hidden="1" x14ac:dyDescent="0.3">
      <c r="A728" s="266">
        <v>9.51</v>
      </c>
      <c r="B728" s="271">
        <v>201000</v>
      </c>
      <c r="C728" s="276">
        <v>1911510</v>
      </c>
      <c r="D728" s="271">
        <v>0</v>
      </c>
      <c r="E728" s="240">
        <v>0</v>
      </c>
      <c r="F728" s="418">
        <f t="shared" si="22"/>
        <v>201000</v>
      </c>
      <c r="G728" s="419">
        <f t="shared" si="23"/>
        <v>-1911510</v>
      </c>
    </row>
    <row r="729" spans="1:7" ht="16.8" hidden="1" thickBot="1" x14ac:dyDescent="0.35">
      <c r="A729" s="267">
        <v>9.52</v>
      </c>
      <c r="B729" s="272">
        <v>1200000</v>
      </c>
      <c r="C729" s="277">
        <v>11424000</v>
      </c>
      <c r="D729" s="272">
        <v>0</v>
      </c>
      <c r="E729" s="254">
        <v>0</v>
      </c>
      <c r="F729" s="420">
        <f t="shared" si="22"/>
        <v>1200000</v>
      </c>
      <c r="G729" s="421">
        <f t="shared" si="23"/>
        <v>-11424000</v>
      </c>
    </row>
    <row r="730" spans="1:7" ht="16.8" hidden="1" thickBot="1" x14ac:dyDescent="0.35">
      <c r="A730" s="264">
        <v>42740</v>
      </c>
      <c r="B730" s="269">
        <v>2476000</v>
      </c>
      <c r="C730" s="274">
        <v>23750140</v>
      </c>
      <c r="D730" s="269">
        <v>0</v>
      </c>
      <c r="E730" s="195">
        <v>0</v>
      </c>
      <c r="F730" s="422">
        <f t="shared" si="22"/>
        <v>2476000</v>
      </c>
      <c r="G730" s="423">
        <f t="shared" si="23"/>
        <v>-23750140</v>
      </c>
    </row>
    <row r="731" spans="1:7" hidden="1" x14ac:dyDescent="0.3">
      <c r="A731" s="265">
        <v>9.5500000000000007</v>
      </c>
      <c r="B731" s="270">
        <v>141000</v>
      </c>
      <c r="C731" s="275">
        <v>1346550</v>
      </c>
      <c r="D731" s="270">
        <v>0</v>
      </c>
      <c r="E731" s="242">
        <v>0</v>
      </c>
      <c r="F731" s="416">
        <f t="shared" si="22"/>
        <v>141000</v>
      </c>
      <c r="G731" s="417">
        <f t="shared" si="23"/>
        <v>-1346550</v>
      </c>
    </row>
    <row r="732" spans="1:7" hidden="1" x14ac:dyDescent="0.3">
      <c r="A732" s="266">
        <v>9.56</v>
      </c>
      <c r="B732" s="271">
        <v>43000</v>
      </c>
      <c r="C732" s="276">
        <v>411080</v>
      </c>
      <c r="D732" s="271">
        <v>0</v>
      </c>
      <c r="E732" s="240">
        <v>0</v>
      </c>
      <c r="F732" s="418">
        <f t="shared" si="22"/>
        <v>43000</v>
      </c>
      <c r="G732" s="419">
        <f t="shared" si="23"/>
        <v>-411080</v>
      </c>
    </row>
    <row r="733" spans="1:7" hidden="1" x14ac:dyDescent="0.3">
      <c r="A733" s="266">
        <v>9.57</v>
      </c>
      <c r="B733" s="271">
        <v>180000</v>
      </c>
      <c r="C733" s="276">
        <v>1722600</v>
      </c>
      <c r="D733" s="271">
        <v>0</v>
      </c>
      <c r="E733" s="240">
        <v>0</v>
      </c>
      <c r="F733" s="418">
        <f t="shared" si="22"/>
        <v>180000</v>
      </c>
      <c r="G733" s="419">
        <f t="shared" si="23"/>
        <v>-1722600</v>
      </c>
    </row>
    <row r="734" spans="1:7" hidden="1" x14ac:dyDescent="0.3">
      <c r="A734" s="266">
        <v>9.58</v>
      </c>
      <c r="B734" s="271">
        <v>89000</v>
      </c>
      <c r="C734" s="276">
        <v>852620</v>
      </c>
      <c r="D734" s="271">
        <v>0</v>
      </c>
      <c r="E734" s="240">
        <v>0</v>
      </c>
      <c r="F734" s="418">
        <f t="shared" si="22"/>
        <v>89000</v>
      </c>
      <c r="G734" s="419">
        <f t="shared" si="23"/>
        <v>-852620</v>
      </c>
    </row>
    <row r="735" spans="1:7" hidden="1" x14ac:dyDescent="0.3">
      <c r="A735" s="266">
        <v>9.59</v>
      </c>
      <c r="B735" s="271">
        <v>351000</v>
      </c>
      <c r="C735" s="276">
        <v>3366090</v>
      </c>
      <c r="D735" s="271">
        <v>0</v>
      </c>
      <c r="E735" s="240">
        <v>0</v>
      </c>
      <c r="F735" s="418">
        <f t="shared" si="22"/>
        <v>351000</v>
      </c>
      <c r="G735" s="419">
        <f t="shared" si="23"/>
        <v>-3366090</v>
      </c>
    </row>
    <row r="736" spans="1:7" ht="16.8" hidden="1" thickBot="1" x14ac:dyDescent="0.35">
      <c r="A736" s="267">
        <v>9.6</v>
      </c>
      <c r="B736" s="272">
        <v>1672000</v>
      </c>
      <c r="C736" s="277">
        <v>16051200</v>
      </c>
      <c r="D736" s="272">
        <v>0</v>
      </c>
      <c r="E736" s="254">
        <v>0</v>
      </c>
      <c r="F736" s="420">
        <f t="shared" si="22"/>
        <v>1672000</v>
      </c>
      <c r="G736" s="421">
        <f t="shared" si="23"/>
        <v>-16051200</v>
      </c>
    </row>
    <row r="737" spans="1:7" ht="16.8" hidden="1" thickBot="1" x14ac:dyDescent="0.35">
      <c r="A737" s="264">
        <v>42741</v>
      </c>
      <c r="B737" s="269">
        <v>2185000</v>
      </c>
      <c r="C737" s="274">
        <v>21008480</v>
      </c>
      <c r="D737" s="269">
        <v>0</v>
      </c>
      <c r="E737" s="195">
        <v>0</v>
      </c>
      <c r="F737" s="422">
        <f t="shared" si="22"/>
        <v>2185000</v>
      </c>
      <c r="G737" s="423">
        <f t="shared" si="23"/>
        <v>-21008480</v>
      </c>
    </row>
    <row r="738" spans="1:7" hidden="1" x14ac:dyDescent="0.3">
      <c r="A738" s="265">
        <v>9.56</v>
      </c>
      <c r="B738" s="270">
        <v>49000</v>
      </c>
      <c r="C738" s="275">
        <v>468440</v>
      </c>
      <c r="D738" s="270">
        <v>0</v>
      </c>
      <c r="E738" s="242">
        <v>0</v>
      </c>
      <c r="F738" s="416">
        <f t="shared" si="22"/>
        <v>49000</v>
      </c>
      <c r="G738" s="417">
        <f t="shared" si="23"/>
        <v>-468440</v>
      </c>
    </row>
    <row r="739" spans="1:7" hidden="1" x14ac:dyDescent="0.3">
      <c r="A739" s="266">
        <v>9.57</v>
      </c>
      <c r="B739" s="271">
        <v>80000</v>
      </c>
      <c r="C739" s="276">
        <v>765600</v>
      </c>
      <c r="D739" s="271">
        <v>0</v>
      </c>
      <c r="E739" s="240">
        <v>0</v>
      </c>
      <c r="F739" s="418">
        <f t="shared" si="22"/>
        <v>80000</v>
      </c>
      <c r="G739" s="419">
        <f t="shared" si="23"/>
        <v>-765600</v>
      </c>
    </row>
    <row r="740" spans="1:7" hidden="1" x14ac:dyDescent="0.3">
      <c r="A740" s="266">
        <v>9.58</v>
      </c>
      <c r="B740" s="271">
        <v>260000</v>
      </c>
      <c r="C740" s="276">
        <v>2490800</v>
      </c>
      <c r="D740" s="271">
        <v>0</v>
      </c>
      <c r="E740" s="240">
        <v>0</v>
      </c>
      <c r="F740" s="418">
        <f t="shared" si="22"/>
        <v>260000</v>
      </c>
      <c r="G740" s="419">
        <f t="shared" si="23"/>
        <v>-2490800</v>
      </c>
    </row>
    <row r="741" spans="1:7" hidden="1" x14ac:dyDescent="0.3">
      <c r="A741" s="266">
        <v>9.59</v>
      </c>
      <c r="B741" s="271">
        <v>796000</v>
      </c>
      <c r="C741" s="276">
        <v>7633640</v>
      </c>
      <c r="D741" s="271">
        <v>0</v>
      </c>
      <c r="E741" s="240">
        <v>0</v>
      </c>
      <c r="F741" s="418">
        <f t="shared" si="22"/>
        <v>796000</v>
      </c>
      <c r="G741" s="419">
        <f t="shared" si="23"/>
        <v>-7633640</v>
      </c>
    </row>
    <row r="742" spans="1:7" ht="16.8" hidden="1" thickBot="1" x14ac:dyDescent="0.35">
      <c r="A742" s="267">
        <v>9.65</v>
      </c>
      <c r="B742" s="272">
        <v>1000000</v>
      </c>
      <c r="C742" s="277">
        <v>9650000</v>
      </c>
      <c r="D742" s="272">
        <v>0</v>
      </c>
      <c r="E742" s="254">
        <v>0</v>
      </c>
      <c r="F742" s="420">
        <f t="shared" si="22"/>
        <v>1000000</v>
      </c>
      <c r="G742" s="421">
        <f t="shared" si="23"/>
        <v>-9650000</v>
      </c>
    </row>
    <row r="743" spans="1:7" ht="16.8" hidden="1" thickBot="1" x14ac:dyDescent="0.35">
      <c r="A743" s="264">
        <v>42744</v>
      </c>
      <c r="B743" s="269">
        <v>2630000</v>
      </c>
      <c r="C743" s="274">
        <v>25457480</v>
      </c>
      <c r="D743" s="269">
        <v>0</v>
      </c>
      <c r="E743" s="195">
        <v>0</v>
      </c>
      <c r="F743" s="422">
        <f t="shared" si="22"/>
        <v>2630000</v>
      </c>
      <c r="G743" s="423">
        <f t="shared" si="23"/>
        <v>-25457480</v>
      </c>
    </row>
    <row r="744" spans="1:7" hidden="1" x14ac:dyDescent="0.3">
      <c r="A744" s="265">
        <v>9.64</v>
      </c>
      <c r="B744" s="270">
        <v>10000</v>
      </c>
      <c r="C744" s="275">
        <v>96400</v>
      </c>
      <c r="D744" s="270">
        <v>0</v>
      </c>
      <c r="E744" s="242">
        <v>0</v>
      </c>
      <c r="F744" s="416">
        <f t="shared" si="22"/>
        <v>10000</v>
      </c>
      <c r="G744" s="417">
        <f t="shared" si="23"/>
        <v>-96400</v>
      </c>
    </row>
    <row r="745" spans="1:7" hidden="1" x14ac:dyDescent="0.3">
      <c r="A745" s="266">
        <v>9.65</v>
      </c>
      <c r="B745" s="271">
        <v>379000</v>
      </c>
      <c r="C745" s="276">
        <v>3657350</v>
      </c>
      <c r="D745" s="271">
        <v>0</v>
      </c>
      <c r="E745" s="240">
        <v>0</v>
      </c>
      <c r="F745" s="418">
        <f t="shared" si="22"/>
        <v>379000</v>
      </c>
      <c r="G745" s="419">
        <f t="shared" si="23"/>
        <v>-3657350</v>
      </c>
    </row>
    <row r="746" spans="1:7" hidden="1" x14ac:dyDescent="0.3">
      <c r="A746" s="266">
        <v>9.66</v>
      </c>
      <c r="B746" s="271">
        <v>594000</v>
      </c>
      <c r="C746" s="276">
        <v>5738040</v>
      </c>
      <c r="D746" s="271">
        <v>0</v>
      </c>
      <c r="E746" s="240">
        <v>0</v>
      </c>
      <c r="F746" s="418">
        <f t="shared" si="22"/>
        <v>594000</v>
      </c>
      <c r="G746" s="419">
        <f t="shared" si="23"/>
        <v>-5738040</v>
      </c>
    </row>
    <row r="747" spans="1:7" hidden="1" x14ac:dyDescent="0.3">
      <c r="A747" s="266">
        <v>9.67</v>
      </c>
      <c r="B747" s="271">
        <v>127000</v>
      </c>
      <c r="C747" s="276">
        <v>1228090</v>
      </c>
      <c r="D747" s="271">
        <v>0</v>
      </c>
      <c r="E747" s="240">
        <v>0</v>
      </c>
      <c r="F747" s="418">
        <f t="shared" si="22"/>
        <v>127000</v>
      </c>
      <c r="G747" s="419">
        <f t="shared" si="23"/>
        <v>-1228090</v>
      </c>
    </row>
    <row r="748" spans="1:7" hidden="1" x14ac:dyDescent="0.3">
      <c r="A748" s="266">
        <v>9.68</v>
      </c>
      <c r="B748" s="271">
        <v>320000</v>
      </c>
      <c r="C748" s="276">
        <v>3097600</v>
      </c>
      <c r="D748" s="271">
        <v>0</v>
      </c>
      <c r="E748" s="240">
        <v>0</v>
      </c>
      <c r="F748" s="418">
        <f t="shared" si="22"/>
        <v>320000</v>
      </c>
      <c r="G748" s="419">
        <f t="shared" si="23"/>
        <v>-3097600</v>
      </c>
    </row>
    <row r="749" spans="1:7" ht="16.8" hidden="1" thickBot="1" x14ac:dyDescent="0.35">
      <c r="A749" s="267">
        <v>9.6999999999999993</v>
      </c>
      <c r="B749" s="272">
        <v>1200000</v>
      </c>
      <c r="C749" s="277">
        <v>11640000</v>
      </c>
      <c r="D749" s="272">
        <v>0</v>
      </c>
      <c r="E749" s="254">
        <v>0</v>
      </c>
      <c r="F749" s="420">
        <f t="shared" si="22"/>
        <v>1200000</v>
      </c>
      <c r="G749" s="421">
        <f t="shared" si="23"/>
        <v>-11640000</v>
      </c>
    </row>
    <row r="750" spans="1:7" ht="16.8" hidden="1" thickBot="1" x14ac:dyDescent="0.35">
      <c r="A750" s="264">
        <v>42745</v>
      </c>
      <c r="B750" s="269">
        <v>0</v>
      </c>
      <c r="C750" s="274">
        <v>0</v>
      </c>
      <c r="D750" s="269">
        <v>5316000</v>
      </c>
      <c r="E750" s="195">
        <v>56615400</v>
      </c>
      <c r="F750" s="422">
        <f t="shared" si="22"/>
        <v>-5316000</v>
      </c>
      <c r="G750" s="423">
        <f t="shared" si="23"/>
        <v>56615400</v>
      </c>
    </row>
    <row r="751" spans="1:7" ht="16.8" hidden="1" thickBot="1" x14ac:dyDescent="0.35">
      <c r="A751" s="268">
        <v>10.65</v>
      </c>
      <c r="B751" s="273">
        <v>0</v>
      </c>
      <c r="C751" s="278">
        <v>0</v>
      </c>
      <c r="D751" s="273">
        <v>5316000</v>
      </c>
      <c r="E751" s="263">
        <v>56615400</v>
      </c>
      <c r="F751" s="424">
        <f t="shared" si="22"/>
        <v>-5316000</v>
      </c>
      <c r="G751" s="425">
        <f t="shared" si="23"/>
        <v>56615400</v>
      </c>
    </row>
    <row r="752" spans="1:7" ht="16.8" hidden="1" thickBot="1" x14ac:dyDescent="0.35">
      <c r="A752" s="264">
        <v>42746</v>
      </c>
      <c r="B752" s="269">
        <v>8781000</v>
      </c>
      <c r="C752" s="274">
        <v>94200500</v>
      </c>
      <c r="D752" s="269">
        <v>9307000</v>
      </c>
      <c r="E752" s="195">
        <v>103621000</v>
      </c>
      <c r="F752" s="422">
        <f t="shared" si="22"/>
        <v>-526000</v>
      </c>
      <c r="G752" s="423">
        <f t="shared" si="23"/>
        <v>9420500</v>
      </c>
    </row>
    <row r="753" spans="1:7" hidden="1" x14ac:dyDescent="0.3">
      <c r="A753" s="265">
        <v>10.55</v>
      </c>
      <c r="B753" s="270">
        <v>208000</v>
      </c>
      <c r="C753" s="275">
        <v>2194400</v>
      </c>
      <c r="D753" s="270">
        <v>0</v>
      </c>
      <c r="E753" s="242">
        <v>0</v>
      </c>
      <c r="F753" s="416">
        <f t="shared" si="22"/>
        <v>208000</v>
      </c>
      <c r="G753" s="417">
        <f t="shared" si="23"/>
        <v>-2194400</v>
      </c>
    </row>
    <row r="754" spans="1:7" hidden="1" x14ac:dyDescent="0.3">
      <c r="A754" s="266">
        <v>10.6</v>
      </c>
      <c r="B754" s="271">
        <v>1193000</v>
      </c>
      <c r="C754" s="276">
        <v>12645800</v>
      </c>
      <c r="D754" s="271">
        <v>0</v>
      </c>
      <c r="E754" s="240">
        <v>0</v>
      </c>
      <c r="F754" s="418">
        <f t="shared" si="22"/>
        <v>1193000</v>
      </c>
      <c r="G754" s="419">
        <f t="shared" si="23"/>
        <v>-12645800</v>
      </c>
    </row>
    <row r="755" spans="1:7" hidden="1" x14ac:dyDescent="0.3">
      <c r="A755" s="266">
        <v>10.65</v>
      </c>
      <c r="B755" s="271">
        <v>642000</v>
      </c>
      <c r="C755" s="276">
        <v>6837300</v>
      </c>
      <c r="D755" s="271">
        <v>0</v>
      </c>
      <c r="E755" s="240">
        <v>0</v>
      </c>
      <c r="F755" s="418">
        <f t="shared" si="22"/>
        <v>642000</v>
      </c>
      <c r="G755" s="419">
        <f t="shared" si="23"/>
        <v>-6837300</v>
      </c>
    </row>
    <row r="756" spans="1:7" hidden="1" x14ac:dyDescent="0.3">
      <c r="A756" s="266">
        <v>10.7</v>
      </c>
      <c r="B756" s="271">
        <v>2004000</v>
      </c>
      <c r="C756" s="276">
        <v>21442800</v>
      </c>
      <c r="D756" s="271">
        <v>0</v>
      </c>
      <c r="E756" s="240">
        <v>0</v>
      </c>
      <c r="F756" s="418">
        <f t="shared" si="22"/>
        <v>2004000</v>
      </c>
      <c r="G756" s="419">
        <f t="shared" si="23"/>
        <v>-21442800</v>
      </c>
    </row>
    <row r="757" spans="1:7" hidden="1" x14ac:dyDescent="0.3">
      <c r="A757" s="266">
        <v>10.75</v>
      </c>
      <c r="B757" s="271">
        <v>1938000</v>
      </c>
      <c r="C757" s="276">
        <v>20833500</v>
      </c>
      <c r="D757" s="271">
        <v>0</v>
      </c>
      <c r="E757" s="240">
        <v>0</v>
      </c>
      <c r="F757" s="418">
        <f t="shared" si="22"/>
        <v>1938000</v>
      </c>
      <c r="G757" s="419">
        <f t="shared" si="23"/>
        <v>-20833500</v>
      </c>
    </row>
    <row r="758" spans="1:7" hidden="1" x14ac:dyDescent="0.3">
      <c r="A758" s="266">
        <v>10.8</v>
      </c>
      <c r="B758" s="271">
        <v>1798000</v>
      </c>
      <c r="C758" s="276">
        <v>19418400</v>
      </c>
      <c r="D758" s="271">
        <v>0</v>
      </c>
      <c r="E758" s="240">
        <v>0</v>
      </c>
      <c r="F758" s="418">
        <f t="shared" si="22"/>
        <v>1798000</v>
      </c>
      <c r="G758" s="419">
        <f t="shared" si="23"/>
        <v>-19418400</v>
      </c>
    </row>
    <row r="759" spans="1:7" hidden="1" x14ac:dyDescent="0.3">
      <c r="A759" s="266">
        <v>10.85</v>
      </c>
      <c r="B759" s="271">
        <v>998000</v>
      </c>
      <c r="C759" s="276">
        <v>10828300</v>
      </c>
      <c r="D759" s="271">
        <v>0</v>
      </c>
      <c r="E759" s="240">
        <v>0</v>
      </c>
      <c r="F759" s="418">
        <f t="shared" si="22"/>
        <v>998000</v>
      </c>
      <c r="G759" s="419">
        <f t="shared" si="23"/>
        <v>-10828300</v>
      </c>
    </row>
    <row r="760" spans="1:7" hidden="1" x14ac:dyDescent="0.3">
      <c r="A760" s="266">
        <v>11</v>
      </c>
      <c r="B760" s="271">
        <v>0</v>
      </c>
      <c r="C760" s="276">
        <v>0</v>
      </c>
      <c r="D760" s="271">
        <v>2499000</v>
      </c>
      <c r="E760" s="240">
        <v>27489000</v>
      </c>
      <c r="F760" s="418">
        <f t="shared" si="22"/>
        <v>-2499000</v>
      </c>
      <c r="G760" s="419">
        <f t="shared" si="23"/>
        <v>27489000</v>
      </c>
    </row>
    <row r="761" spans="1:7" hidden="1" x14ac:dyDescent="0.3">
      <c r="A761" s="266">
        <v>11.05</v>
      </c>
      <c r="B761" s="271">
        <v>0</v>
      </c>
      <c r="C761" s="276">
        <v>0</v>
      </c>
      <c r="D761" s="271">
        <v>1471000</v>
      </c>
      <c r="E761" s="240">
        <v>16254550</v>
      </c>
      <c r="F761" s="418">
        <f t="shared" si="22"/>
        <v>-1471000</v>
      </c>
      <c r="G761" s="419">
        <f t="shared" si="23"/>
        <v>16254550</v>
      </c>
    </row>
    <row r="762" spans="1:7" hidden="1" x14ac:dyDescent="0.3">
      <c r="A762" s="266">
        <v>11.1</v>
      </c>
      <c r="B762" s="271">
        <v>0</v>
      </c>
      <c r="C762" s="276">
        <v>0</v>
      </c>
      <c r="D762" s="271">
        <v>1382000</v>
      </c>
      <c r="E762" s="240">
        <v>15340200</v>
      </c>
      <c r="F762" s="418">
        <f t="shared" si="22"/>
        <v>-1382000</v>
      </c>
      <c r="G762" s="419">
        <f t="shared" si="23"/>
        <v>15340200</v>
      </c>
    </row>
    <row r="763" spans="1:7" hidden="1" x14ac:dyDescent="0.3">
      <c r="A763" s="266">
        <v>11.15</v>
      </c>
      <c r="B763" s="271">
        <v>0</v>
      </c>
      <c r="C763" s="276">
        <v>0</v>
      </c>
      <c r="D763" s="271">
        <v>435000</v>
      </c>
      <c r="E763" s="240">
        <v>4850250</v>
      </c>
      <c r="F763" s="418">
        <f t="shared" si="22"/>
        <v>-435000</v>
      </c>
      <c r="G763" s="419">
        <f t="shared" si="23"/>
        <v>4850250</v>
      </c>
    </row>
    <row r="764" spans="1:7" hidden="1" x14ac:dyDescent="0.3">
      <c r="A764" s="266">
        <v>11.2</v>
      </c>
      <c r="B764" s="271">
        <v>0</v>
      </c>
      <c r="C764" s="276">
        <v>0</v>
      </c>
      <c r="D764" s="271">
        <v>2994000</v>
      </c>
      <c r="E764" s="240">
        <v>33532800</v>
      </c>
      <c r="F764" s="418">
        <f t="shared" si="22"/>
        <v>-2994000</v>
      </c>
      <c r="G764" s="419">
        <f t="shared" si="23"/>
        <v>33532800</v>
      </c>
    </row>
    <row r="765" spans="1:7" ht="16.8" hidden="1" thickBot="1" x14ac:dyDescent="0.35">
      <c r="A765" s="267">
        <v>11.7</v>
      </c>
      <c r="B765" s="272">
        <v>0</v>
      </c>
      <c r="C765" s="277">
        <v>0</v>
      </c>
      <c r="D765" s="272">
        <v>526000</v>
      </c>
      <c r="E765" s="254">
        <v>6154200</v>
      </c>
      <c r="F765" s="420">
        <f t="shared" si="22"/>
        <v>-526000</v>
      </c>
      <c r="G765" s="421">
        <f t="shared" si="23"/>
        <v>6154200</v>
      </c>
    </row>
    <row r="766" spans="1:7" ht="16.8" hidden="1" thickBot="1" x14ac:dyDescent="0.35">
      <c r="A766" s="264">
        <v>42747</v>
      </c>
      <c r="B766" s="269">
        <v>5500000</v>
      </c>
      <c r="C766" s="274">
        <v>66881900</v>
      </c>
      <c r="D766" s="269">
        <v>3500000</v>
      </c>
      <c r="E766" s="195">
        <v>43137500</v>
      </c>
      <c r="F766" s="422">
        <f t="shared" si="22"/>
        <v>2000000</v>
      </c>
      <c r="G766" s="423">
        <f t="shared" si="23"/>
        <v>-23744400</v>
      </c>
    </row>
    <row r="767" spans="1:7" hidden="1" x14ac:dyDescent="0.3">
      <c r="A767" s="265">
        <v>12.05</v>
      </c>
      <c r="B767" s="270">
        <v>400000</v>
      </c>
      <c r="C767" s="275">
        <v>4820000</v>
      </c>
      <c r="D767" s="270">
        <v>0</v>
      </c>
      <c r="E767" s="242">
        <v>0</v>
      </c>
      <c r="F767" s="416">
        <f t="shared" si="22"/>
        <v>400000</v>
      </c>
      <c r="G767" s="417">
        <f t="shared" si="23"/>
        <v>-4820000</v>
      </c>
    </row>
    <row r="768" spans="1:7" hidden="1" x14ac:dyDescent="0.3">
      <c r="A768" s="266">
        <v>12.1</v>
      </c>
      <c r="B768" s="271">
        <v>1600000</v>
      </c>
      <c r="C768" s="276">
        <v>19360000</v>
      </c>
      <c r="D768" s="271">
        <v>0</v>
      </c>
      <c r="E768" s="240">
        <v>0</v>
      </c>
      <c r="F768" s="418">
        <f t="shared" si="22"/>
        <v>1600000</v>
      </c>
      <c r="G768" s="419">
        <f t="shared" si="23"/>
        <v>-19360000</v>
      </c>
    </row>
    <row r="769" spans="1:7" hidden="1" x14ac:dyDescent="0.3">
      <c r="A769" s="266">
        <v>12.15</v>
      </c>
      <c r="B769" s="271">
        <v>962000</v>
      </c>
      <c r="C769" s="276">
        <v>11688300</v>
      </c>
      <c r="D769" s="271">
        <v>0</v>
      </c>
      <c r="E769" s="240">
        <v>0</v>
      </c>
      <c r="F769" s="418">
        <f t="shared" si="22"/>
        <v>962000</v>
      </c>
      <c r="G769" s="419">
        <f t="shared" si="23"/>
        <v>-11688300</v>
      </c>
    </row>
    <row r="770" spans="1:7" hidden="1" x14ac:dyDescent="0.3">
      <c r="A770" s="266">
        <v>12.2</v>
      </c>
      <c r="B770" s="271">
        <v>1538000</v>
      </c>
      <c r="C770" s="276">
        <v>18763600</v>
      </c>
      <c r="D770" s="271">
        <v>0</v>
      </c>
      <c r="E770" s="240">
        <v>0</v>
      </c>
      <c r="F770" s="418">
        <f t="shared" si="22"/>
        <v>1538000</v>
      </c>
      <c r="G770" s="419">
        <f t="shared" si="23"/>
        <v>-18763600</v>
      </c>
    </row>
    <row r="771" spans="1:7" hidden="1" x14ac:dyDescent="0.3">
      <c r="A771" s="266">
        <v>12.25</v>
      </c>
      <c r="B771" s="271">
        <v>1000000</v>
      </c>
      <c r="C771" s="276">
        <v>12250000</v>
      </c>
      <c r="D771" s="271">
        <v>0</v>
      </c>
      <c r="E771" s="240">
        <v>0</v>
      </c>
      <c r="F771" s="418">
        <f t="shared" si="22"/>
        <v>1000000</v>
      </c>
      <c r="G771" s="419">
        <f t="shared" si="23"/>
        <v>-12250000</v>
      </c>
    </row>
    <row r="772" spans="1:7" hidden="1" x14ac:dyDescent="0.3">
      <c r="A772" s="266">
        <v>12.3</v>
      </c>
      <c r="B772" s="271">
        <v>0</v>
      </c>
      <c r="C772" s="276">
        <v>0</v>
      </c>
      <c r="D772" s="271">
        <v>1750000</v>
      </c>
      <c r="E772" s="240">
        <v>21525000</v>
      </c>
      <c r="F772" s="418">
        <f t="shared" si="22"/>
        <v>-1750000</v>
      </c>
      <c r="G772" s="419">
        <f t="shared" si="23"/>
        <v>21525000</v>
      </c>
    </row>
    <row r="773" spans="1:7" ht="16.8" hidden="1" thickBot="1" x14ac:dyDescent="0.35">
      <c r="A773" s="267">
        <v>12.35</v>
      </c>
      <c r="B773" s="272">
        <v>0</v>
      </c>
      <c r="C773" s="277">
        <v>0</v>
      </c>
      <c r="D773" s="272">
        <v>1750000</v>
      </c>
      <c r="E773" s="254">
        <v>21612500</v>
      </c>
      <c r="F773" s="420">
        <f t="shared" ref="F773:F836" si="24">B773-D773</f>
        <v>-1750000</v>
      </c>
      <c r="G773" s="421">
        <f t="shared" ref="G773:G836" si="25">E773-C773</f>
        <v>21612500</v>
      </c>
    </row>
    <row r="774" spans="1:7" ht="16.8" hidden="1" thickBot="1" x14ac:dyDescent="0.35">
      <c r="A774" s="264">
        <v>42748</v>
      </c>
      <c r="B774" s="269">
        <v>0</v>
      </c>
      <c r="C774" s="274">
        <v>0</v>
      </c>
      <c r="D774" s="269">
        <v>12500000</v>
      </c>
      <c r="E774" s="195">
        <v>156052550</v>
      </c>
      <c r="F774" s="422">
        <f t="shared" si="24"/>
        <v>-12500000</v>
      </c>
      <c r="G774" s="423">
        <f t="shared" si="25"/>
        <v>156052550</v>
      </c>
    </row>
    <row r="775" spans="1:7" hidden="1" x14ac:dyDescent="0.3">
      <c r="A775" s="265">
        <v>12.4</v>
      </c>
      <c r="B775" s="270">
        <v>0</v>
      </c>
      <c r="C775" s="275">
        <v>0</v>
      </c>
      <c r="D775" s="270">
        <v>3235000</v>
      </c>
      <c r="E775" s="242">
        <v>40114000</v>
      </c>
      <c r="F775" s="416">
        <f t="shared" si="24"/>
        <v>-3235000</v>
      </c>
      <c r="G775" s="417">
        <f t="shared" si="25"/>
        <v>40114000</v>
      </c>
    </row>
    <row r="776" spans="1:7" hidden="1" x14ac:dyDescent="0.3">
      <c r="A776" s="266">
        <v>12.45</v>
      </c>
      <c r="B776" s="271">
        <v>0</v>
      </c>
      <c r="C776" s="276">
        <v>0</v>
      </c>
      <c r="D776" s="271">
        <v>2133000</v>
      </c>
      <c r="E776" s="240">
        <v>26555850</v>
      </c>
      <c r="F776" s="418">
        <f t="shared" si="24"/>
        <v>-2133000</v>
      </c>
      <c r="G776" s="419">
        <f t="shared" si="25"/>
        <v>26555850</v>
      </c>
    </row>
    <row r="777" spans="1:7" hidden="1" x14ac:dyDescent="0.3">
      <c r="A777" s="266">
        <v>12.5</v>
      </c>
      <c r="B777" s="271">
        <v>0</v>
      </c>
      <c r="C777" s="276">
        <v>0</v>
      </c>
      <c r="D777" s="271">
        <v>3698000</v>
      </c>
      <c r="E777" s="240">
        <v>46225000</v>
      </c>
      <c r="F777" s="418">
        <f t="shared" si="24"/>
        <v>-3698000</v>
      </c>
      <c r="G777" s="419">
        <f t="shared" si="25"/>
        <v>46225000</v>
      </c>
    </row>
    <row r="778" spans="1:7" hidden="1" x14ac:dyDescent="0.3">
      <c r="A778" s="266">
        <v>12.55</v>
      </c>
      <c r="B778" s="271">
        <v>0</v>
      </c>
      <c r="C778" s="276">
        <v>0</v>
      </c>
      <c r="D778" s="271">
        <v>2214000</v>
      </c>
      <c r="E778" s="240">
        <v>27785700</v>
      </c>
      <c r="F778" s="418">
        <f t="shared" si="24"/>
        <v>-2214000</v>
      </c>
      <c r="G778" s="419">
        <f t="shared" si="25"/>
        <v>27785700</v>
      </c>
    </row>
    <row r="779" spans="1:7" ht="16.8" hidden="1" thickBot="1" x14ac:dyDescent="0.35">
      <c r="A779" s="267">
        <v>12.6</v>
      </c>
      <c r="B779" s="272">
        <v>0</v>
      </c>
      <c r="C779" s="277">
        <v>0</v>
      </c>
      <c r="D779" s="272">
        <v>1220000</v>
      </c>
      <c r="E779" s="254">
        <v>15372000</v>
      </c>
      <c r="F779" s="420">
        <f t="shared" si="24"/>
        <v>-1220000</v>
      </c>
      <c r="G779" s="421">
        <f t="shared" si="25"/>
        <v>15372000</v>
      </c>
    </row>
    <row r="780" spans="1:7" ht="16.8" hidden="1" thickBot="1" x14ac:dyDescent="0.35">
      <c r="A780" s="264">
        <v>42751</v>
      </c>
      <c r="B780" s="269">
        <v>11253000</v>
      </c>
      <c r="C780" s="274">
        <v>146466150</v>
      </c>
      <c r="D780" s="269">
        <v>0</v>
      </c>
      <c r="E780" s="195">
        <v>0</v>
      </c>
      <c r="F780" s="422">
        <f t="shared" si="24"/>
        <v>11253000</v>
      </c>
      <c r="G780" s="423">
        <f t="shared" si="25"/>
        <v>-146466150</v>
      </c>
    </row>
    <row r="781" spans="1:7" hidden="1" x14ac:dyDescent="0.3">
      <c r="A781" s="265">
        <v>12.95</v>
      </c>
      <c r="B781" s="270">
        <v>360000</v>
      </c>
      <c r="C781" s="275">
        <v>4662000</v>
      </c>
      <c r="D781" s="270">
        <v>0</v>
      </c>
      <c r="E781" s="242">
        <v>0</v>
      </c>
      <c r="F781" s="416">
        <f t="shared" si="24"/>
        <v>360000</v>
      </c>
      <c r="G781" s="417">
        <f t="shared" si="25"/>
        <v>-4662000</v>
      </c>
    </row>
    <row r="782" spans="1:7" hidden="1" x14ac:dyDescent="0.3">
      <c r="A782" s="266">
        <v>13</v>
      </c>
      <c r="B782" s="271">
        <v>6990000</v>
      </c>
      <c r="C782" s="276">
        <v>90870000</v>
      </c>
      <c r="D782" s="271">
        <v>0</v>
      </c>
      <c r="E782" s="240">
        <v>0</v>
      </c>
      <c r="F782" s="418">
        <f t="shared" si="24"/>
        <v>6990000</v>
      </c>
      <c r="G782" s="419">
        <f t="shared" si="25"/>
        <v>-90870000</v>
      </c>
    </row>
    <row r="783" spans="1:7" ht="16.8" hidden="1" thickBot="1" x14ac:dyDescent="0.35">
      <c r="A783" s="267">
        <v>13.05</v>
      </c>
      <c r="B783" s="272">
        <v>3903000</v>
      </c>
      <c r="C783" s="277">
        <v>50934150</v>
      </c>
      <c r="D783" s="272">
        <v>0</v>
      </c>
      <c r="E783" s="254">
        <v>0</v>
      </c>
      <c r="F783" s="420">
        <f t="shared" si="24"/>
        <v>3903000</v>
      </c>
      <c r="G783" s="421">
        <f t="shared" si="25"/>
        <v>-50934150</v>
      </c>
    </row>
    <row r="784" spans="1:7" ht="16.8" hidden="1" thickBot="1" x14ac:dyDescent="0.35">
      <c r="A784" s="264">
        <v>42752</v>
      </c>
      <c r="B784" s="269">
        <v>3280000</v>
      </c>
      <c r="C784" s="274">
        <v>42519250</v>
      </c>
      <c r="D784" s="269">
        <v>0</v>
      </c>
      <c r="E784" s="195">
        <v>0</v>
      </c>
      <c r="F784" s="422">
        <f t="shared" si="24"/>
        <v>3280000</v>
      </c>
      <c r="G784" s="423">
        <f t="shared" si="25"/>
        <v>-42519250</v>
      </c>
    </row>
    <row r="785" spans="1:7" hidden="1" x14ac:dyDescent="0.3">
      <c r="A785" s="265">
        <v>12.9</v>
      </c>
      <c r="B785" s="270">
        <v>135000</v>
      </c>
      <c r="C785" s="275">
        <v>1741500</v>
      </c>
      <c r="D785" s="270">
        <v>0</v>
      </c>
      <c r="E785" s="242">
        <v>0</v>
      </c>
      <c r="F785" s="416">
        <f t="shared" si="24"/>
        <v>135000</v>
      </c>
      <c r="G785" s="417">
        <f t="shared" si="25"/>
        <v>-1741500</v>
      </c>
    </row>
    <row r="786" spans="1:7" hidden="1" x14ac:dyDescent="0.3">
      <c r="A786" s="266">
        <v>12.95</v>
      </c>
      <c r="B786" s="271">
        <v>2645000</v>
      </c>
      <c r="C786" s="276">
        <v>34252750</v>
      </c>
      <c r="D786" s="271">
        <v>0</v>
      </c>
      <c r="E786" s="240">
        <v>0</v>
      </c>
      <c r="F786" s="418">
        <f t="shared" si="24"/>
        <v>2645000</v>
      </c>
      <c r="G786" s="419">
        <f t="shared" si="25"/>
        <v>-34252750</v>
      </c>
    </row>
    <row r="787" spans="1:7" ht="16.8" hidden="1" thickBot="1" x14ac:dyDescent="0.35">
      <c r="A787" s="267">
        <v>13.05</v>
      </c>
      <c r="B787" s="272">
        <v>500000</v>
      </c>
      <c r="C787" s="277">
        <v>6525000</v>
      </c>
      <c r="D787" s="272">
        <v>0</v>
      </c>
      <c r="E787" s="254">
        <v>0</v>
      </c>
      <c r="F787" s="420">
        <f t="shared" si="24"/>
        <v>500000</v>
      </c>
      <c r="G787" s="421">
        <f t="shared" si="25"/>
        <v>-6525000</v>
      </c>
    </row>
    <row r="788" spans="1:7" ht="16.8" hidden="1" thickBot="1" x14ac:dyDescent="0.35">
      <c r="A788" s="264">
        <v>42753</v>
      </c>
      <c r="B788" s="269">
        <v>17240000</v>
      </c>
      <c r="C788" s="274">
        <v>230716800</v>
      </c>
      <c r="D788" s="269">
        <v>3450000</v>
      </c>
      <c r="E788" s="195">
        <v>47006250</v>
      </c>
      <c r="F788" s="422">
        <f t="shared" si="24"/>
        <v>13790000</v>
      </c>
      <c r="G788" s="423">
        <f t="shared" si="25"/>
        <v>-183710550</v>
      </c>
    </row>
    <row r="789" spans="1:7" hidden="1" x14ac:dyDescent="0.3">
      <c r="A789" s="265">
        <v>13.05</v>
      </c>
      <c r="B789" s="270">
        <v>1500000</v>
      </c>
      <c r="C789" s="275">
        <v>19575000</v>
      </c>
      <c r="D789" s="270">
        <v>0</v>
      </c>
      <c r="E789" s="242">
        <v>0</v>
      </c>
      <c r="F789" s="416">
        <f t="shared" si="24"/>
        <v>1500000</v>
      </c>
      <c r="G789" s="417">
        <f t="shared" si="25"/>
        <v>-19575000</v>
      </c>
    </row>
    <row r="790" spans="1:7" hidden="1" x14ac:dyDescent="0.3">
      <c r="A790" s="266">
        <v>13.1</v>
      </c>
      <c r="B790" s="271">
        <v>5700000</v>
      </c>
      <c r="C790" s="276">
        <v>74670000</v>
      </c>
      <c r="D790" s="271">
        <v>0</v>
      </c>
      <c r="E790" s="240">
        <v>0</v>
      </c>
      <c r="F790" s="418">
        <f t="shared" si="24"/>
        <v>5700000</v>
      </c>
      <c r="G790" s="419">
        <f t="shared" si="25"/>
        <v>-74670000</v>
      </c>
    </row>
    <row r="791" spans="1:7" hidden="1" x14ac:dyDescent="0.3">
      <c r="A791" s="266">
        <v>13.5</v>
      </c>
      <c r="B791" s="271">
        <v>882000</v>
      </c>
      <c r="C791" s="276">
        <v>11907000</v>
      </c>
      <c r="D791" s="271">
        <v>0</v>
      </c>
      <c r="E791" s="240">
        <v>0</v>
      </c>
      <c r="F791" s="418">
        <f t="shared" si="24"/>
        <v>882000</v>
      </c>
      <c r="G791" s="419">
        <f t="shared" si="25"/>
        <v>-11907000</v>
      </c>
    </row>
    <row r="792" spans="1:7" hidden="1" x14ac:dyDescent="0.3">
      <c r="A792" s="266">
        <v>13.55</v>
      </c>
      <c r="B792" s="271">
        <v>1526000</v>
      </c>
      <c r="C792" s="276">
        <v>20677300</v>
      </c>
      <c r="D792" s="271">
        <v>0</v>
      </c>
      <c r="E792" s="240">
        <v>0</v>
      </c>
      <c r="F792" s="418">
        <f t="shared" si="24"/>
        <v>1526000</v>
      </c>
      <c r="G792" s="419">
        <f t="shared" si="25"/>
        <v>-20677300</v>
      </c>
    </row>
    <row r="793" spans="1:7" hidden="1" x14ac:dyDescent="0.3">
      <c r="A793" s="266">
        <v>13.6</v>
      </c>
      <c r="B793" s="271">
        <v>5786000</v>
      </c>
      <c r="C793" s="276">
        <v>78689600</v>
      </c>
      <c r="D793" s="271">
        <v>1725000</v>
      </c>
      <c r="E793" s="240">
        <v>23460000</v>
      </c>
      <c r="F793" s="418">
        <f t="shared" si="24"/>
        <v>4061000</v>
      </c>
      <c r="G793" s="419">
        <f t="shared" si="25"/>
        <v>-55229600</v>
      </c>
    </row>
    <row r="794" spans="1:7" ht="16.8" hidden="1" thickBot="1" x14ac:dyDescent="0.35">
      <c r="A794" s="267">
        <v>13.65</v>
      </c>
      <c r="B794" s="272">
        <v>1846000</v>
      </c>
      <c r="C794" s="277">
        <v>25197900</v>
      </c>
      <c r="D794" s="272">
        <v>1725000</v>
      </c>
      <c r="E794" s="254">
        <v>23546250</v>
      </c>
      <c r="F794" s="420">
        <f t="shared" si="24"/>
        <v>121000</v>
      </c>
      <c r="G794" s="421">
        <f t="shared" si="25"/>
        <v>-1651650</v>
      </c>
    </row>
    <row r="795" spans="1:7" ht="16.8" hidden="1" thickBot="1" x14ac:dyDescent="0.35">
      <c r="A795" s="264">
        <v>42754</v>
      </c>
      <c r="B795" s="269">
        <v>13851000</v>
      </c>
      <c r="C795" s="274">
        <v>194859150</v>
      </c>
      <c r="D795" s="269">
        <v>0</v>
      </c>
      <c r="E795" s="195">
        <v>0</v>
      </c>
      <c r="F795" s="422">
        <f t="shared" si="24"/>
        <v>13851000</v>
      </c>
      <c r="G795" s="423">
        <f t="shared" si="25"/>
        <v>-194859150</v>
      </c>
    </row>
    <row r="796" spans="1:7" hidden="1" x14ac:dyDescent="0.3">
      <c r="A796" s="265">
        <v>13.75</v>
      </c>
      <c r="B796" s="270">
        <v>72000</v>
      </c>
      <c r="C796" s="275">
        <v>990000</v>
      </c>
      <c r="D796" s="270">
        <v>0</v>
      </c>
      <c r="E796" s="242">
        <v>0</v>
      </c>
      <c r="F796" s="416">
        <f t="shared" si="24"/>
        <v>72000</v>
      </c>
      <c r="G796" s="417">
        <f t="shared" si="25"/>
        <v>-990000</v>
      </c>
    </row>
    <row r="797" spans="1:7" hidden="1" x14ac:dyDescent="0.3">
      <c r="A797" s="266">
        <v>13.8</v>
      </c>
      <c r="B797" s="271">
        <v>958000</v>
      </c>
      <c r="C797" s="276">
        <v>13220400</v>
      </c>
      <c r="D797" s="271">
        <v>0</v>
      </c>
      <c r="E797" s="240">
        <v>0</v>
      </c>
      <c r="F797" s="418">
        <f t="shared" si="24"/>
        <v>958000</v>
      </c>
      <c r="G797" s="419">
        <f t="shared" si="25"/>
        <v>-13220400</v>
      </c>
    </row>
    <row r="798" spans="1:7" hidden="1" x14ac:dyDescent="0.3">
      <c r="A798" s="266">
        <v>13.85</v>
      </c>
      <c r="B798" s="271">
        <v>520000</v>
      </c>
      <c r="C798" s="276">
        <v>7202000</v>
      </c>
      <c r="D798" s="271">
        <v>0</v>
      </c>
      <c r="E798" s="240">
        <v>0</v>
      </c>
      <c r="F798" s="418">
        <f t="shared" si="24"/>
        <v>520000</v>
      </c>
      <c r="G798" s="419">
        <f t="shared" si="25"/>
        <v>-7202000</v>
      </c>
    </row>
    <row r="799" spans="1:7" hidden="1" x14ac:dyDescent="0.3">
      <c r="A799" s="266">
        <v>13.9</v>
      </c>
      <c r="B799" s="271">
        <v>905000</v>
      </c>
      <c r="C799" s="276">
        <v>12579500</v>
      </c>
      <c r="D799" s="271">
        <v>0</v>
      </c>
      <c r="E799" s="240">
        <v>0</v>
      </c>
      <c r="F799" s="418">
        <f t="shared" si="24"/>
        <v>905000</v>
      </c>
      <c r="G799" s="419">
        <f t="shared" si="25"/>
        <v>-12579500</v>
      </c>
    </row>
    <row r="800" spans="1:7" hidden="1" x14ac:dyDescent="0.3">
      <c r="A800" s="266">
        <v>13.95</v>
      </c>
      <c r="B800" s="271">
        <v>430000</v>
      </c>
      <c r="C800" s="276">
        <v>5998500</v>
      </c>
      <c r="D800" s="271">
        <v>0</v>
      </c>
      <c r="E800" s="240">
        <v>0</v>
      </c>
      <c r="F800" s="418">
        <f t="shared" si="24"/>
        <v>430000</v>
      </c>
      <c r="G800" s="419">
        <f t="shared" si="25"/>
        <v>-5998500</v>
      </c>
    </row>
    <row r="801" spans="1:7" hidden="1" x14ac:dyDescent="0.3">
      <c r="A801" s="266">
        <v>14</v>
      </c>
      <c r="B801" s="271">
        <v>3570000</v>
      </c>
      <c r="C801" s="276">
        <v>49980000</v>
      </c>
      <c r="D801" s="271">
        <v>0</v>
      </c>
      <c r="E801" s="240">
        <v>0</v>
      </c>
      <c r="F801" s="418">
        <f t="shared" si="24"/>
        <v>3570000</v>
      </c>
      <c r="G801" s="419">
        <f t="shared" si="25"/>
        <v>-49980000</v>
      </c>
    </row>
    <row r="802" spans="1:7" hidden="1" x14ac:dyDescent="0.3">
      <c r="A802" s="266">
        <v>14.05</v>
      </c>
      <c r="B802" s="271">
        <v>1996000</v>
      </c>
      <c r="C802" s="276">
        <v>28043800</v>
      </c>
      <c r="D802" s="271">
        <v>0</v>
      </c>
      <c r="E802" s="240">
        <v>0</v>
      </c>
      <c r="F802" s="418">
        <f t="shared" si="24"/>
        <v>1996000</v>
      </c>
      <c r="G802" s="419">
        <f t="shared" si="25"/>
        <v>-28043800</v>
      </c>
    </row>
    <row r="803" spans="1:7" hidden="1" x14ac:dyDescent="0.3">
      <c r="A803" s="266">
        <v>14.1</v>
      </c>
      <c r="B803" s="271">
        <v>867000</v>
      </c>
      <c r="C803" s="276">
        <v>12224700</v>
      </c>
      <c r="D803" s="271">
        <v>0</v>
      </c>
      <c r="E803" s="240">
        <v>0</v>
      </c>
      <c r="F803" s="418">
        <f t="shared" si="24"/>
        <v>867000</v>
      </c>
      <c r="G803" s="419">
        <f t="shared" si="25"/>
        <v>-12224700</v>
      </c>
    </row>
    <row r="804" spans="1:7" hidden="1" x14ac:dyDescent="0.3">
      <c r="A804" s="266">
        <v>14.2</v>
      </c>
      <c r="B804" s="271">
        <v>1000000</v>
      </c>
      <c r="C804" s="276">
        <v>14200000</v>
      </c>
      <c r="D804" s="271">
        <v>0</v>
      </c>
      <c r="E804" s="240">
        <v>0</v>
      </c>
      <c r="F804" s="418">
        <f t="shared" si="24"/>
        <v>1000000</v>
      </c>
      <c r="G804" s="419">
        <f t="shared" si="25"/>
        <v>-14200000</v>
      </c>
    </row>
    <row r="805" spans="1:7" hidden="1" x14ac:dyDescent="0.3">
      <c r="A805" s="266">
        <v>14.25</v>
      </c>
      <c r="B805" s="271">
        <v>2033000</v>
      </c>
      <c r="C805" s="276">
        <v>28970250</v>
      </c>
      <c r="D805" s="271">
        <v>0</v>
      </c>
      <c r="E805" s="240">
        <v>0</v>
      </c>
      <c r="F805" s="418">
        <f t="shared" si="24"/>
        <v>2033000</v>
      </c>
      <c r="G805" s="419">
        <f t="shared" si="25"/>
        <v>-28970250</v>
      </c>
    </row>
    <row r="806" spans="1:7" ht="16.8" hidden="1" thickBot="1" x14ac:dyDescent="0.35">
      <c r="A806" s="267">
        <v>14.3</v>
      </c>
      <c r="B806" s="272">
        <v>1500000</v>
      </c>
      <c r="C806" s="277">
        <v>21450000</v>
      </c>
      <c r="D806" s="272">
        <v>0</v>
      </c>
      <c r="E806" s="254">
        <v>0</v>
      </c>
      <c r="F806" s="420">
        <f t="shared" si="24"/>
        <v>1500000</v>
      </c>
      <c r="G806" s="421">
        <f t="shared" si="25"/>
        <v>-21450000</v>
      </c>
    </row>
    <row r="807" spans="1:7" ht="16.8" hidden="1" thickBot="1" x14ac:dyDescent="0.35">
      <c r="A807" s="264">
        <v>42755</v>
      </c>
      <c r="B807" s="269">
        <v>7599000</v>
      </c>
      <c r="C807" s="274">
        <v>106255350</v>
      </c>
      <c r="D807" s="269">
        <v>0</v>
      </c>
      <c r="E807" s="195">
        <v>0</v>
      </c>
      <c r="F807" s="422">
        <f t="shared" si="24"/>
        <v>7599000</v>
      </c>
      <c r="G807" s="423">
        <f t="shared" si="25"/>
        <v>-106255350</v>
      </c>
    </row>
    <row r="808" spans="1:7" hidden="1" x14ac:dyDescent="0.3">
      <c r="A808" s="265">
        <v>13.85</v>
      </c>
      <c r="B808" s="270">
        <v>14000</v>
      </c>
      <c r="C808" s="275">
        <v>193900</v>
      </c>
      <c r="D808" s="270">
        <v>0</v>
      </c>
      <c r="E808" s="242">
        <v>0</v>
      </c>
      <c r="F808" s="416">
        <f t="shared" si="24"/>
        <v>14000</v>
      </c>
      <c r="G808" s="417">
        <f t="shared" si="25"/>
        <v>-193900</v>
      </c>
    </row>
    <row r="809" spans="1:7" hidden="1" x14ac:dyDescent="0.3">
      <c r="A809" s="266">
        <v>13.9</v>
      </c>
      <c r="B809" s="271">
        <v>3904000</v>
      </c>
      <c r="C809" s="276">
        <v>54265600</v>
      </c>
      <c r="D809" s="271">
        <v>0</v>
      </c>
      <c r="E809" s="240">
        <v>0</v>
      </c>
      <c r="F809" s="418">
        <f t="shared" si="24"/>
        <v>3904000</v>
      </c>
      <c r="G809" s="419">
        <f t="shared" si="25"/>
        <v>-54265600</v>
      </c>
    </row>
    <row r="810" spans="1:7" hidden="1" x14ac:dyDescent="0.3">
      <c r="A810" s="266">
        <v>13.95</v>
      </c>
      <c r="B810" s="271">
        <v>173000</v>
      </c>
      <c r="C810" s="276">
        <v>2413350</v>
      </c>
      <c r="D810" s="271">
        <v>0</v>
      </c>
      <c r="E810" s="240">
        <v>0</v>
      </c>
      <c r="F810" s="418">
        <f t="shared" si="24"/>
        <v>173000</v>
      </c>
      <c r="G810" s="419">
        <f t="shared" si="25"/>
        <v>-2413350</v>
      </c>
    </row>
    <row r="811" spans="1:7" hidden="1" x14ac:dyDescent="0.3">
      <c r="A811" s="266">
        <v>14</v>
      </c>
      <c r="B811" s="271">
        <v>643000</v>
      </c>
      <c r="C811" s="276">
        <v>9002000</v>
      </c>
      <c r="D811" s="271">
        <v>0</v>
      </c>
      <c r="E811" s="240">
        <v>0</v>
      </c>
      <c r="F811" s="418">
        <f t="shared" si="24"/>
        <v>643000</v>
      </c>
      <c r="G811" s="419">
        <f t="shared" si="25"/>
        <v>-9002000</v>
      </c>
    </row>
    <row r="812" spans="1:7" hidden="1" x14ac:dyDescent="0.3">
      <c r="A812" s="266">
        <v>14.05</v>
      </c>
      <c r="B812" s="271">
        <v>905000</v>
      </c>
      <c r="C812" s="276">
        <v>12715250</v>
      </c>
      <c r="D812" s="271">
        <v>0</v>
      </c>
      <c r="E812" s="240">
        <v>0</v>
      </c>
      <c r="F812" s="418">
        <f t="shared" si="24"/>
        <v>905000</v>
      </c>
      <c r="G812" s="419">
        <f t="shared" si="25"/>
        <v>-12715250</v>
      </c>
    </row>
    <row r="813" spans="1:7" hidden="1" x14ac:dyDescent="0.3">
      <c r="A813" s="266">
        <v>14.1</v>
      </c>
      <c r="B813" s="271">
        <v>1375000</v>
      </c>
      <c r="C813" s="276">
        <v>19387500</v>
      </c>
      <c r="D813" s="271">
        <v>0</v>
      </c>
      <c r="E813" s="240">
        <v>0</v>
      </c>
      <c r="F813" s="418">
        <f t="shared" si="24"/>
        <v>1375000</v>
      </c>
      <c r="G813" s="419">
        <f t="shared" si="25"/>
        <v>-19387500</v>
      </c>
    </row>
    <row r="814" spans="1:7" ht="16.8" hidden="1" thickBot="1" x14ac:dyDescent="0.35">
      <c r="A814" s="267">
        <v>14.15</v>
      </c>
      <c r="B814" s="272">
        <v>585000</v>
      </c>
      <c r="C814" s="277">
        <v>8277750</v>
      </c>
      <c r="D814" s="272">
        <v>0</v>
      </c>
      <c r="E814" s="254">
        <v>0</v>
      </c>
      <c r="F814" s="420">
        <f t="shared" si="24"/>
        <v>585000</v>
      </c>
      <c r="G814" s="421">
        <f t="shared" si="25"/>
        <v>-8277750</v>
      </c>
    </row>
    <row r="815" spans="1:7" ht="16.8" hidden="1" thickBot="1" x14ac:dyDescent="0.35">
      <c r="A815" s="264">
        <v>42759</v>
      </c>
      <c r="B815" s="269">
        <v>0</v>
      </c>
      <c r="C815" s="274">
        <v>0</v>
      </c>
      <c r="D815" s="269">
        <v>16700000</v>
      </c>
      <c r="E815" s="195">
        <v>279725000</v>
      </c>
      <c r="F815" s="422">
        <f t="shared" si="24"/>
        <v>-16700000</v>
      </c>
      <c r="G815" s="423">
        <f t="shared" si="25"/>
        <v>279725000</v>
      </c>
    </row>
    <row r="816" spans="1:7" ht="16.8" hidden="1" thickBot="1" x14ac:dyDescent="0.35">
      <c r="A816" s="268">
        <v>16.75</v>
      </c>
      <c r="B816" s="273">
        <v>0</v>
      </c>
      <c r="C816" s="278">
        <v>0</v>
      </c>
      <c r="D816" s="273">
        <v>16700000</v>
      </c>
      <c r="E816" s="263">
        <v>279725000</v>
      </c>
      <c r="F816" s="424">
        <f t="shared" si="24"/>
        <v>-16700000</v>
      </c>
      <c r="G816" s="425">
        <f t="shared" si="25"/>
        <v>279725000</v>
      </c>
    </row>
    <row r="817" spans="1:7" ht="16.8" hidden="1" thickBot="1" x14ac:dyDescent="0.35">
      <c r="A817" s="264">
        <v>42769</v>
      </c>
      <c r="B817" s="269">
        <v>8682000</v>
      </c>
      <c r="C817" s="274">
        <v>167037550</v>
      </c>
      <c r="D817" s="269">
        <v>0</v>
      </c>
      <c r="E817" s="195">
        <v>0</v>
      </c>
      <c r="F817" s="422">
        <f t="shared" si="24"/>
        <v>8682000</v>
      </c>
      <c r="G817" s="423">
        <f t="shared" si="25"/>
        <v>-167037550</v>
      </c>
    </row>
    <row r="818" spans="1:7" hidden="1" x14ac:dyDescent="0.3">
      <c r="A818" s="265">
        <v>17.899999999999999</v>
      </c>
      <c r="B818" s="270">
        <v>46000</v>
      </c>
      <c r="C818" s="275">
        <v>823400</v>
      </c>
      <c r="D818" s="270">
        <v>0</v>
      </c>
      <c r="E818" s="242">
        <v>0</v>
      </c>
      <c r="F818" s="416">
        <f t="shared" si="24"/>
        <v>46000</v>
      </c>
      <c r="G818" s="417">
        <f t="shared" si="25"/>
        <v>-823400</v>
      </c>
    </row>
    <row r="819" spans="1:7" hidden="1" x14ac:dyDescent="0.3">
      <c r="A819" s="266">
        <v>17.95</v>
      </c>
      <c r="B819" s="271">
        <v>581000</v>
      </c>
      <c r="C819" s="276">
        <v>10428950</v>
      </c>
      <c r="D819" s="271">
        <v>0</v>
      </c>
      <c r="E819" s="240">
        <v>0</v>
      </c>
      <c r="F819" s="418">
        <f t="shared" si="24"/>
        <v>581000</v>
      </c>
      <c r="G819" s="419">
        <f t="shared" si="25"/>
        <v>-10428950</v>
      </c>
    </row>
    <row r="820" spans="1:7" hidden="1" x14ac:dyDescent="0.3">
      <c r="A820" s="266">
        <v>18</v>
      </c>
      <c r="B820" s="271">
        <v>998000</v>
      </c>
      <c r="C820" s="276">
        <v>17964000</v>
      </c>
      <c r="D820" s="271">
        <v>0</v>
      </c>
      <c r="E820" s="240">
        <v>0</v>
      </c>
      <c r="F820" s="418">
        <f t="shared" si="24"/>
        <v>998000</v>
      </c>
      <c r="G820" s="419">
        <f t="shared" si="25"/>
        <v>-17964000</v>
      </c>
    </row>
    <row r="821" spans="1:7" hidden="1" x14ac:dyDescent="0.3">
      <c r="A821" s="266">
        <v>19.2</v>
      </c>
      <c r="B821" s="271">
        <v>370000</v>
      </c>
      <c r="C821" s="276">
        <v>7104000</v>
      </c>
      <c r="D821" s="271">
        <v>0</v>
      </c>
      <c r="E821" s="240">
        <v>0</v>
      </c>
      <c r="F821" s="418">
        <f t="shared" si="24"/>
        <v>370000</v>
      </c>
      <c r="G821" s="419">
        <f t="shared" si="25"/>
        <v>-7104000</v>
      </c>
    </row>
    <row r="822" spans="1:7" hidden="1" x14ac:dyDescent="0.3">
      <c r="A822" s="266">
        <v>19.25</v>
      </c>
      <c r="B822" s="271">
        <v>237000</v>
      </c>
      <c r="C822" s="276">
        <v>4562250</v>
      </c>
      <c r="D822" s="271">
        <v>0</v>
      </c>
      <c r="E822" s="240">
        <v>0</v>
      </c>
      <c r="F822" s="418">
        <f t="shared" si="24"/>
        <v>237000</v>
      </c>
      <c r="G822" s="419">
        <f t="shared" si="25"/>
        <v>-4562250</v>
      </c>
    </row>
    <row r="823" spans="1:7" hidden="1" x14ac:dyDescent="0.3">
      <c r="A823" s="266">
        <v>19.3</v>
      </c>
      <c r="B823" s="271">
        <v>998000</v>
      </c>
      <c r="C823" s="276">
        <v>19261400</v>
      </c>
      <c r="D823" s="271">
        <v>0</v>
      </c>
      <c r="E823" s="240">
        <v>0</v>
      </c>
      <c r="F823" s="418">
        <f t="shared" si="24"/>
        <v>998000</v>
      </c>
      <c r="G823" s="419">
        <f t="shared" si="25"/>
        <v>-19261400</v>
      </c>
    </row>
    <row r="824" spans="1:7" hidden="1" x14ac:dyDescent="0.3">
      <c r="A824" s="266">
        <v>19.350000000000001</v>
      </c>
      <c r="B824" s="271">
        <v>243000</v>
      </c>
      <c r="C824" s="276">
        <v>4702050</v>
      </c>
      <c r="D824" s="271">
        <v>0</v>
      </c>
      <c r="E824" s="240">
        <v>0</v>
      </c>
      <c r="F824" s="418">
        <f t="shared" si="24"/>
        <v>243000</v>
      </c>
      <c r="G824" s="419">
        <f t="shared" si="25"/>
        <v>-4702050</v>
      </c>
    </row>
    <row r="825" spans="1:7" hidden="1" x14ac:dyDescent="0.3">
      <c r="A825" s="266">
        <v>19.399999999999999</v>
      </c>
      <c r="B825" s="271">
        <v>933000</v>
      </c>
      <c r="C825" s="276">
        <v>18100200</v>
      </c>
      <c r="D825" s="271">
        <v>0</v>
      </c>
      <c r="E825" s="240">
        <v>0</v>
      </c>
      <c r="F825" s="418">
        <f t="shared" si="24"/>
        <v>933000</v>
      </c>
      <c r="G825" s="419">
        <f t="shared" si="25"/>
        <v>-18100200</v>
      </c>
    </row>
    <row r="826" spans="1:7" hidden="1" x14ac:dyDescent="0.3">
      <c r="A826" s="266">
        <v>19.45</v>
      </c>
      <c r="B826" s="271">
        <v>395000</v>
      </c>
      <c r="C826" s="276">
        <v>7682750</v>
      </c>
      <c r="D826" s="271">
        <v>0</v>
      </c>
      <c r="E826" s="240">
        <v>0</v>
      </c>
      <c r="F826" s="418">
        <f t="shared" si="24"/>
        <v>395000</v>
      </c>
      <c r="G826" s="419">
        <f t="shared" si="25"/>
        <v>-7682750</v>
      </c>
    </row>
    <row r="827" spans="1:7" hidden="1" x14ac:dyDescent="0.3">
      <c r="A827" s="266">
        <v>19.5</v>
      </c>
      <c r="B827" s="271">
        <v>499000</v>
      </c>
      <c r="C827" s="276">
        <v>9730500</v>
      </c>
      <c r="D827" s="271">
        <v>0</v>
      </c>
      <c r="E827" s="240">
        <v>0</v>
      </c>
      <c r="F827" s="418">
        <f t="shared" si="24"/>
        <v>499000</v>
      </c>
      <c r="G827" s="419">
        <f t="shared" si="25"/>
        <v>-9730500</v>
      </c>
    </row>
    <row r="828" spans="1:7" hidden="1" x14ac:dyDescent="0.3">
      <c r="A828" s="266">
        <v>19.600000000000001</v>
      </c>
      <c r="B828" s="271">
        <v>93000</v>
      </c>
      <c r="C828" s="276">
        <v>1822800</v>
      </c>
      <c r="D828" s="271">
        <v>0</v>
      </c>
      <c r="E828" s="240">
        <v>0</v>
      </c>
      <c r="F828" s="418">
        <f t="shared" si="24"/>
        <v>93000</v>
      </c>
      <c r="G828" s="419">
        <f t="shared" si="25"/>
        <v>-1822800</v>
      </c>
    </row>
    <row r="829" spans="1:7" hidden="1" x14ac:dyDescent="0.3">
      <c r="A829" s="266">
        <v>19.649999999999999</v>
      </c>
      <c r="B829" s="271">
        <v>622000</v>
      </c>
      <c r="C829" s="276">
        <v>12222300</v>
      </c>
      <c r="D829" s="271">
        <v>0</v>
      </c>
      <c r="E829" s="240">
        <v>0</v>
      </c>
      <c r="F829" s="418">
        <f t="shared" si="24"/>
        <v>622000</v>
      </c>
      <c r="G829" s="419">
        <f t="shared" si="25"/>
        <v>-12222300</v>
      </c>
    </row>
    <row r="830" spans="1:7" hidden="1" x14ac:dyDescent="0.3">
      <c r="A830" s="266">
        <v>19.7</v>
      </c>
      <c r="B830" s="271">
        <v>1590000</v>
      </c>
      <c r="C830" s="276">
        <v>31323000</v>
      </c>
      <c r="D830" s="271">
        <v>0</v>
      </c>
      <c r="E830" s="240">
        <v>0</v>
      </c>
      <c r="F830" s="418">
        <f t="shared" si="24"/>
        <v>1590000</v>
      </c>
      <c r="G830" s="419">
        <f t="shared" si="25"/>
        <v>-31323000</v>
      </c>
    </row>
    <row r="831" spans="1:7" hidden="1" x14ac:dyDescent="0.3">
      <c r="A831" s="266">
        <v>19.75</v>
      </c>
      <c r="B831" s="271">
        <v>293000</v>
      </c>
      <c r="C831" s="276">
        <v>5786750</v>
      </c>
      <c r="D831" s="271">
        <v>0</v>
      </c>
      <c r="E831" s="240">
        <v>0</v>
      </c>
      <c r="F831" s="418">
        <f t="shared" si="24"/>
        <v>293000</v>
      </c>
      <c r="G831" s="419">
        <f t="shared" si="25"/>
        <v>-5786750</v>
      </c>
    </row>
    <row r="832" spans="1:7" ht="16.8" hidden="1" thickBot="1" x14ac:dyDescent="0.35">
      <c r="A832" s="267">
        <v>19.8</v>
      </c>
      <c r="B832" s="272">
        <v>784000</v>
      </c>
      <c r="C832" s="277">
        <v>15523200</v>
      </c>
      <c r="D832" s="272">
        <v>0</v>
      </c>
      <c r="E832" s="254">
        <v>0</v>
      </c>
      <c r="F832" s="420">
        <f t="shared" si="24"/>
        <v>784000</v>
      </c>
      <c r="G832" s="421">
        <f t="shared" si="25"/>
        <v>-15523200</v>
      </c>
    </row>
    <row r="833" spans="1:7" ht="16.8" hidden="1" thickBot="1" x14ac:dyDescent="0.35">
      <c r="A833" s="264">
        <v>42773</v>
      </c>
      <c r="B833" s="269">
        <v>2500000</v>
      </c>
      <c r="C833" s="274">
        <v>45070000</v>
      </c>
      <c r="D833" s="269">
        <v>0</v>
      </c>
      <c r="E833" s="195">
        <v>0</v>
      </c>
      <c r="F833" s="422">
        <f t="shared" si="24"/>
        <v>2500000</v>
      </c>
      <c r="G833" s="423">
        <f t="shared" si="25"/>
        <v>-45070000</v>
      </c>
    </row>
    <row r="834" spans="1:7" hidden="1" x14ac:dyDescent="0.3">
      <c r="A834" s="265">
        <v>17.8</v>
      </c>
      <c r="B834" s="270">
        <v>300000</v>
      </c>
      <c r="C834" s="275">
        <v>5340000</v>
      </c>
      <c r="D834" s="270">
        <v>0</v>
      </c>
      <c r="E834" s="242">
        <v>0</v>
      </c>
      <c r="F834" s="416">
        <f t="shared" si="24"/>
        <v>300000</v>
      </c>
      <c r="G834" s="417">
        <f t="shared" si="25"/>
        <v>-5340000</v>
      </c>
    </row>
    <row r="835" spans="1:7" hidden="1" x14ac:dyDescent="0.3">
      <c r="A835" s="266">
        <v>17.850000000000001</v>
      </c>
      <c r="B835" s="271">
        <v>300000</v>
      </c>
      <c r="C835" s="276">
        <v>5355000</v>
      </c>
      <c r="D835" s="271">
        <v>0</v>
      </c>
      <c r="E835" s="240">
        <v>0</v>
      </c>
      <c r="F835" s="418">
        <f t="shared" si="24"/>
        <v>300000</v>
      </c>
      <c r="G835" s="419">
        <f t="shared" si="25"/>
        <v>-5355000</v>
      </c>
    </row>
    <row r="836" spans="1:7" hidden="1" x14ac:dyDescent="0.3">
      <c r="A836" s="266">
        <v>17.899999999999999</v>
      </c>
      <c r="B836" s="271">
        <v>300000</v>
      </c>
      <c r="C836" s="276">
        <v>5370000</v>
      </c>
      <c r="D836" s="271">
        <v>0</v>
      </c>
      <c r="E836" s="240">
        <v>0</v>
      </c>
      <c r="F836" s="418">
        <f t="shared" si="24"/>
        <v>300000</v>
      </c>
      <c r="G836" s="419">
        <f t="shared" si="25"/>
        <v>-5370000</v>
      </c>
    </row>
    <row r="837" spans="1:7" hidden="1" x14ac:dyDescent="0.3">
      <c r="A837" s="266">
        <v>17.95</v>
      </c>
      <c r="B837" s="271">
        <v>300000</v>
      </c>
      <c r="C837" s="276">
        <v>5385000</v>
      </c>
      <c r="D837" s="271">
        <v>0</v>
      </c>
      <c r="E837" s="240">
        <v>0</v>
      </c>
      <c r="F837" s="418">
        <f t="shared" ref="F837:F900" si="26">B837-D837</f>
        <v>300000</v>
      </c>
      <c r="G837" s="419">
        <f t="shared" ref="G837:G900" si="27">E837-C837</f>
        <v>-5385000</v>
      </c>
    </row>
    <row r="838" spans="1:7" hidden="1" x14ac:dyDescent="0.3">
      <c r="A838" s="266">
        <v>18</v>
      </c>
      <c r="B838" s="271">
        <v>300000</v>
      </c>
      <c r="C838" s="276">
        <v>5400000</v>
      </c>
      <c r="D838" s="271">
        <v>0</v>
      </c>
      <c r="E838" s="240">
        <v>0</v>
      </c>
      <c r="F838" s="418">
        <f t="shared" si="26"/>
        <v>300000</v>
      </c>
      <c r="G838" s="419">
        <f t="shared" si="27"/>
        <v>-5400000</v>
      </c>
    </row>
    <row r="839" spans="1:7" hidden="1" x14ac:dyDescent="0.3">
      <c r="A839" s="266">
        <v>18.149999999999999</v>
      </c>
      <c r="B839" s="271">
        <v>600000</v>
      </c>
      <c r="C839" s="276">
        <v>10890000</v>
      </c>
      <c r="D839" s="271">
        <v>0</v>
      </c>
      <c r="E839" s="240">
        <v>0</v>
      </c>
      <c r="F839" s="418">
        <f t="shared" si="26"/>
        <v>600000</v>
      </c>
      <c r="G839" s="419">
        <f t="shared" si="27"/>
        <v>-10890000</v>
      </c>
    </row>
    <row r="840" spans="1:7" hidden="1" x14ac:dyDescent="0.3">
      <c r="A840" s="266">
        <v>18.3</v>
      </c>
      <c r="B840" s="271">
        <v>200000</v>
      </c>
      <c r="C840" s="276">
        <v>3660000</v>
      </c>
      <c r="D840" s="271">
        <v>0</v>
      </c>
      <c r="E840" s="240">
        <v>0</v>
      </c>
      <c r="F840" s="418">
        <f t="shared" si="26"/>
        <v>200000</v>
      </c>
      <c r="G840" s="419">
        <f t="shared" si="27"/>
        <v>-3660000</v>
      </c>
    </row>
    <row r="841" spans="1:7" ht="16.8" hidden="1" thickBot="1" x14ac:dyDescent="0.35">
      <c r="A841" s="267">
        <v>18.350000000000001</v>
      </c>
      <c r="B841" s="272">
        <v>200000</v>
      </c>
      <c r="C841" s="277">
        <v>3670000</v>
      </c>
      <c r="D841" s="272">
        <v>0</v>
      </c>
      <c r="E841" s="254">
        <v>0</v>
      </c>
      <c r="F841" s="420">
        <f t="shared" si="26"/>
        <v>200000</v>
      </c>
      <c r="G841" s="421">
        <f t="shared" si="27"/>
        <v>-3670000</v>
      </c>
    </row>
    <row r="842" spans="1:7" ht="16.8" hidden="1" thickBot="1" x14ac:dyDescent="0.35">
      <c r="A842" s="264">
        <v>42775</v>
      </c>
      <c r="B842" s="269">
        <v>7639000</v>
      </c>
      <c r="C842" s="274">
        <v>150468300</v>
      </c>
      <c r="D842" s="269">
        <v>0</v>
      </c>
      <c r="E842" s="195">
        <v>0</v>
      </c>
      <c r="F842" s="422">
        <f t="shared" si="26"/>
        <v>7639000</v>
      </c>
      <c r="G842" s="423">
        <f t="shared" si="27"/>
        <v>-150468300</v>
      </c>
    </row>
    <row r="843" spans="1:7" hidden="1" x14ac:dyDescent="0.3">
      <c r="A843" s="265">
        <v>19.600000000000001</v>
      </c>
      <c r="B843" s="270">
        <v>200000</v>
      </c>
      <c r="C843" s="275">
        <v>3920000</v>
      </c>
      <c r="D843" s="270">
        <v>0</v>
      </c>
      <c r="E843" s="242">
        <v>0</v>
      </c>
      <c r="F843" s="416">
        <f t="shared" si="26"/>
        <v>200000</v>
      </c>
      <c r="G843" s="417">
        <f t="shared" si="27"/>
        <v>-3920000</v>
      </c>
    </row>
    <row r="844" spans="1:7" ht="16.8" hidden="1" thickBot="1" x14ac:dyDescent="0.35">
      <c r="A844" s="267">
        <v>19.7</v>
      </c>
      <c r="B844" s="272">
        <v>7439000</v>
      </c>
      <c r="C844" s="277">
        <v>146548300</v>
      </c>
      <c r="D844" s="272">
        <v>0</v>
      </c>
      <c r="E844" s="254">
        <v>0</v>
      </c>
      <c r="F844" s="420">
        <f t="shared" si="26"/>
        <v>7439000</v>
      </c>
      <c r="G844" s="421">
        <f t="shared" si="27"/>
        <v>-146548300</v>
      </c>
    </row>
    <row r="845" spans="1:7" ht="16.8" thickBot="1" x14ac:dyDescent="0.35">
      <c r="A845" s="264">
        <v>42776</v>
      </c>
      <c r="B845" s="269">
        <v>14083000</v>
      </c>
      <c r="C845" s="274">
        <v>274322900</v>
      </c>
      <c r="D845" s="269">
        <v>0</v>
      </c>
      <c r="E845" s="195">
        <v>0</v>
      </c>
      <c r="F845" s="422">
        <f t="shared" si="26"/>
        <v>14083000</v>
      </c>
      <c r="G845" s="423">
        <f t="shared" si="27"/>
        <v>-274322900</v>
      </c>
    </row>
    <row r="846" spans="1:7" x14ac:dyDescent="0.3">
      <c r="A846" s="265">
        <v>19</v>
      </c>
      <c r="B846" s="270">
        <v>370000</v>
      </c>
      <c r="C846" s="275">
        <v>7030000</v>
      </c>
      <c r="D846" s="270">
        <v>0</v>
      </c>
      <c r="E846" s="242">
        <v>0</v>
      </c>
      <c r="F846" s="416">
        <f t="shared" si="26"/>
        <v>370000</v>
      </c>
      <c r="G846" s="417">
        <f t="shared" si="27"/>
        <v>-7030000</v>
      </c>
    </row>
    <row r="847" spans="1:7" x14ac:dyDescent="0.3">
      <c r="A847" s="266">
        <v>19.05</v>
      </c>
      <c r="B847" s="271">
        <v>280000</v>
      </c>
      <c r="C847" s="276">
        <v>5334000</v>
      </c>
      <c r="D847" s="271">
        <v>0</v>
      </c>
      <c r="E847" s="240">
        <v>0</v>
      </c>
      <c r="F847" s="418">
        <f t="shared" si="26"/>
        <v>280000</v>
      </c>
      <c r="G847" s="419">
        <f t="shared" si="27"/>
        <v>-5334000</v>
      </c>
    </row>
    <row r="848" spans="1:7" x14ac:dyDescent="0.3">
      <c r="A848" s="266">
        <v>19.100000000000001</v>
      </c>
      <c r="B848" s="271">
        <v>126000</v>
      </c>
      <c r="C848" s="276">
        <v>2406600</v>
      </c>
      <c r="D848" s="271">
        <v>0</v>
      </c>
      <c r="E848" s="240">
        <v>0</v>
      </c>
      <c r="F848" s="418">
        <f t="shared" si="26"/>
        <v>126000</v>
      </c>
      <c r="G848" s="419">
        <f t="shared" si="27"/>
        <v>-2406600</v>
      </c>
    </row>
    <row r="849" spans="1:7" x14ac:dyDescent="0.3">
      <c r="A849" s="266">
        <v>19.149999999999999</v>
      </c>
      <c r="B849" s="271">
        <v>320000</v>
      </c>
      <c r="C849" s="276">
        <v>6128000</v>
      </c>
      <c r="D849" s="271">
        <v>0</v>
      </c>
      <c r="E849" s="240">
        <v>0</v>
      </c>
      <c r="F849" s="418">
        <f t="shared" si="26"/>
        <v>320000</v>
      </c>
      <c r="G849" s="419">
        <f t="shared" si="27"/>
        <v>-6128000</v>
      </c>
    </row>
    <row r="850" spans="1:7" x14ac:dyDescent="0.3">
      <c r="A850" s="266">
        <v>19.2</v>
      </c>
      <c r="B850" s="271">
        <v>1633000</v>
      </c>
      <c r="C850" s="276">
        <v>31353600</v>
      </c>
      <c r="D850" s="271">
        <v>0</v>
      </c>
      <c r="E850" s="240">
        <v>0</v>
      </c>
      <c r="F850" s="418">
        <f t="shared" si="26"/>
        <v>1633000</v>
      </c>
      <c r="G850" s="419">
        <f t="shared" si="27"/>
        <v>-31353600</v>
      </c>
    </row>
    <row r="851" spans="1:7" x14ac:dyDescent="0.3">
      <c r="A851" s="266">
        <v>19.25</v>
      </c>
      <c r="B851" s="271">
        <v>426000</v>
      </c>
      <c r="C851" s="276">
        <v>8200500</v>
      </c>
      <c r="D851" s="271">
        <v>0</v>
      </c>
      <c r="E851" s="240">
        <v>0</v>
      </c>
      <c r="F851" s="418">
        <f t="shared" si="26"/>
        <v>426000</v>
      </c>
      <c r="G851" s="419">
        <f t="shared" si="27"/>
        <v>-8200500</v>
      </c>
    </row>
    <row r="852" spans="1:7" x14ac:dyDescent="0.3">
      <c r="A852" s="266">
        <v>19.3</v>
      </c>
      <c r="B852" s="271">
        <v>413000</v>
      </c>
      <c r="C852" s="276">
        <v>7970900</v>
      </c>
      <c r="D852" s="271">
        <v>0</v>
      </c>
      <c r="E852" s="240">
        <v>0</v>
      </c>
      <c r="F852" s="418">
        <f t="shared" si="26"/>
        <v>413000</v>
      </c>
      <c r="G852" s="419">
        <f t="shared" si="27"/>
        <v>-7970900</v>
      </c>
    </row>
    <row r="853" spans="1:7" x14ac:dyDescent="0.3">
      <c r="A853" s="266">
        <v>19.350000000000001</v>
      </c>
      <c r="B853" s="271">
        <v>748000</v>
      </c>
      <c r="C853" s="276">
        <v>14473800</v>
      </c>
      <c r="D853" s="271">
        <v>0</v>
      </c>
      <c r="E853" s="240">
        <v>0</v>
      </c>
      <c r="F853" s="418">
        <f t="shared" si="26"/>
        <v>748000</v>
      </c>
      <c r="G853" s="419">
        <f t="shared" si="27"/>
        <v>-14473800</v>
      </c>
    </row>
    <row r="854" spans="1:7" x14ac:dyDescent="0.3">
      <c r="A854" s="266">
        <v>19.399999999999999</v>
      </c>
      <c r="B854" s="271">
        <v>818000</v>
      </c>
      <c r="C854" s="276">
        <v>15869200</v>
      </c>
      <c r="D854" s="271">
        <v>0</v>
      </c>
      <c r="E854" s="240">
        <v>0</v>
      </c>
      <c r="F854" s="418">
        <f t="shared" si="26"/>
        <v>818000</v>
      </c>
      <c r="G854" s="419">
        <f t="shared" si="27"/>
        <v>-15869200</v>
      </c>
    </row>
    <row r="855" spans="1:7" x14ac:dyDescent="0.3">
      <c r="A855" s="266">
        <v>19.45</v>
      </c>
      <c r="B855" s="271">
        <v>696000</v>
      </c>
      <c r="C855" s="276">
        <v>13537200</v>
      </c>
      <c r="D855" s="271">
        <v>0</v>
      </c>
      <c r="E855" s="240">
        <v>0</v>
      </c>
      <c r="F855" s="418">
        <f t="shared" si="26"/>
        <v>696000</v>
      </c>
      <c r="G855" s="419">
        <f t="shared" si="27"/>
        <v>-13537200</v>
      </c>
    </row>
    <row r="856" spans="1:7" x14ac:dyDescent="0.3">
      <c r="A856" s="266">
        <v>19.5</v>
      </c>
      <c r="B856" s="271">
        <v>1857000</v>
      </c>
      <c r="C856" s="276">
        <v>36211500</v>
      </c>
      <c r="D856" s="271">
        <v>0</v>
      </c>
      <c r="E856" s="240">
        <v>0</v>
      </c>
      <c r="F856" s="418">
        <f t="shared" si="26"/>
        <v>1857000</v>
      </c>
      <c r="G856" s="419">
        <f t="shared" si="27"/>
        <v>-36211500</v>
      </c>
    </row>
    <row r="857" spans="1:7" x14ac:dyDescent="0.3">
      <c r="A857" s="266">
        <v>19.55</v>
      </c>
      <c r="B857" s="271">
        <v>1647000</v>
      </c>
      <c r="C857" s="276">
        <v>32198850</v>
      </c>
      <c r="D857" s="271">
        <v>0</v>
      </c>
      <c r="E857" s="240">
        <v>0</v>
      </c>
      <c r="F857" s="418">
        <f t="shared" si="26"/>
        <v>1647000</v>
      </c>
      <c r="G857" s="419">
        <f t="shared" si="27"/>
        <v>-32198850</v>
      </c>
    </row>
    <row r="858" spans="1:7" x14ac:dyDescent="0.3">
      <c r="A858" s="266">
        <v>19.600000000000001</v>
      </c>
      <c r="B858" s="271">
        <v>928000</v>
      </c>
      <c r="C858" s="276">
        <v>18188800</v>
      </c>
      <c r="D858" s="271">
        <v>0</v>
      </c>
      <c r="E858" s="240">
        <v>0</v>
      </c>
      <c r="F858" s="418">
        <f t="shared" si="26"/>
        <v>928000</v>
      </c>
      <c r="G858" s="419">
        <f t="shared" si="27"/>
        <v>-18188800</v>
      </c>
    </row>
    <row r="859" spans="1:7" x14ac:dyDescent="0.3">
      <c r="A859" s="266">
        <v>19.649999999999999</v>
      </c>
      <c r="B859" s="271">
        <v>725000</v>
      </c>
      <c r="C859" s="276">
        <v>14246250</v>
      </c>
      <c r="D859" s="271">
        <v>0</v>
      </c>
      <c r="E859" s="240">
        <v>0</v>
      </c>
      <c r="F859" s="418">
        <f t="shared" si="26"/>
        <v>725000</v>
      </c>
      <c r="G859" s="419">
        <f t="shared" si="27"/>
        <v>-14246250</v>
      </c>
    </row>
    <row r="860" spans="1:7" x14ac:dyDescent="0.3">
      <c r="A860" s="266">
        <v>19.7</v>
      </c>
      <c r="B860" s="271">
        <v>875000</v>
      </c>
      <c r="C860" s="276">
        <v>17237500</v>
      </c>
      <c r="D860" s="271">
        <v>0</v>
      </c>
      <c r="E860" s="240">
        <v>0</v>
      </c>
      <c r="F860" s="418">
        <f t="shared" si="26"/>
        <v>875000</v>
      </c>
      <c r="G860" s="419">
        <f t="shared" si="27"/>
        <v>-17237500</v>
      </c>
    </row>
    <row r="861" spans="1:7" x14ac:dyDescent="0.3">
      <c r="A861" s="266">
        <v>19.75</v>
      </c>
      <c r="B861" s="271">
        <v>792000</v>
      </c>
      <c r="C861" s="276">
        <v>15642000</v>
      </c>
      <c r="D861" s="271">
        <v>0</v>
      </c>
      <c r="E861" s="240">
        <v>0</v>
      </c>
      <c r="F861" s="418">
        <f t="shared" si="26"/>
        <v>792000</v>
      </c>
      <c r="G861" s="419">
        <f t="shared" si="27"/>
        <v>-15642000</v>
      </c>
    </row>
    <row r="862" spans="1:7" ht="16.8" thickBot="1" x14ac:dyDescent="0.35">
      <c r="A862" s="267">
        <v>19.8</v>
      </c>
      <c r="B862" s="272">
        <v>1429000</v>
      </c>
      <c r="C862" s="277">
        <v>28294200</v>
      </c>
      <c r="D862" s="272">
        <v>0</v>
      </c>
      <c r="E862" s="254">
        <v>0</v>
      </c>
      <c r="F862" s="420">
        <f t="shared" si="26"/>
        <v>1429000</v>
      </c>
      <c r="G862" s="421">
        <f t="shared" si="27"/>
        <v>-28294200</v>
      </c>
    </row>
    <row r="863" spans="1:7" ht="16.8" thickBot="1" x14ac:dyDescent="0.35">
      <c r="A863" s="264">
        <v>42779</v>
      </c>
      <c r="B863" s="269">
        <v>10493000</v>
      </c>
      <c r="C863" s="274">
        <v>192271600</v>
      </c>
      <c r="D863" s="269">
        <v>0</v>
      </c>
      <c r="E863" s="195">
        <v>0</v>
      </c>
      <c r="F863" s="422">
        <f t="shared" si="26"/>
        <v>10493000</v>
      </c>
      <c r="G863" s="423">
        <f t="shared" si="27"/>
        <v>-192271600</v>
      </c>
    </row>
    <row r="864" spans="1:7" x14ac:dyDescent="0.3">
      <c r="A864" s="265">
        <v>17.8</v>
      </c>
      <c r="B864" s="270">
        <v>499000</v>
      </c>
      <c r="C864" s="275">
        <v>8882200</v>
      </c>
      <c r="D864" s="270">
        <v>0</v>
      </c>
      <c r="E864" s="242">
        <v>0</v>
      </c>
      <c r="F864" s="416">
        <f t="shared" si="26"/>
        <v>499000</v>
      </c>
      <c r="G864" s="417">
        <f t="shared" si="27"/>
        <v>-8882200</v>
      </c>
    </row>
    <row r="865" spans="1:7" x14ac:dyDescent="0.3">
      <c r="A865" s="266">
        <v>17.899999999999999</v>
      </c>
      <c r="B865" s="271">
        <v>499000</v>
      </c>
      <c r="C865" s="276">
        <v>8932100</v>
      </c>
      <c r="D865" s="271">
        <v>0</v>
      </c>
      <c r="E865" s="240">
        <v>0</v>
      </c>
      <c r="F865" s="418">
        <f t="shared" si="26"/>
        <v>499000</v>
      </c>
      <c r="G865" s="419">
        <f t="shared" si="27"/>
        <v>-8932100</v>
      </c>
    </row>
    <row r="866" spans="1:7" x14ac:dyDescent="0.3">
      <c r="A866" s="266">
        <v>17.95</v>
      </c>
      <c r="B866" s="271">
        <v>1002000</v>
      </c>
      <c r="C866" s="276">
        <v>17985900</v>
      </c>
      <c r="D866" s="271">
        <v>0</v>
      </c>
      <c r="E866" s="240">
        <v>0</v>
      </c>
      <c r="F866" s="418">
        <f t="shared" si="26"/>
        <v>1002000</v>
      </c>
      <c r="G866" s="419">
        <f t="shared" si="27"/>
        <v>-17985900</v>
      </c>
    </row>
    <row r="867" spans="1:7" x14ac:dyDescent="0.3">
      <c r="A867" s="266">
        <v>18</v>
      </c>
      <c r="B867" s="271">
        <v>499000</v>
      </c>
      <c r="C867" s="276">
        <v>8982000</v>
      </c>
      <c r="D867" s="271">
        <v>0</v>
      </c>
      <c r="E867" s="240">
        <v>0</v>
      </c>
      <c r="F867" s="418">
        <f t="shared" si="26"/>
        <v>499000</v>
      </c>
      <c r="G867" s="419">
        <f t="shared" si="27"/>
        <v>-8982000</v>
      </c>
    </row>
    <row r="868" spans="1:7" x14ac:dyDescent="0.3">
      <c r="A868" s="266">
        <v>18.2</v>
      </c>
      <c r="B868" s="271">
        <v>998000</v>
      </c>
      <c r="C868" s="276">
        <v>18163600</v>
      </c>
      <c r="D868" s="271">
        <v>0</v>
      </c>
      <c r="E868" s="240">
        <v>0</v>
      </c>
      <c r="F868" s="418">
        <f t="shared" si="26"/>
        <v>998000</v>
      </c>
      <c r="G868" s="419">
        <f t="shared" si="27"/>
        <v>-18163600</v>
      </c>
    </row>
    <row r="869" spans="1:7" x14ac:dyDescent="0.3">
      <c r="A869" s="266">
        <v>18.3</v>
      </c>
      <c r="B869" s="271">
        <v>1002000</v>
      </c>
      <c r="C869" s="276">
        <v>18336600</v>
      </c>
      <c r="D869" s="271">
        <v>0</v>
      </c>
      <c r="E869" s="240">
        <v>0</v>
      </c>
      <c r="F869" s="418">
        <f t="shared" si="26"/>
        <v>1002000</v>
      </c>
      <c r="G869" s="419">
        <f t="shared" si="27"/>
        <v>-18336600</v>
      </c>
    </row>
    <row r="870" spans="1:7" x14ac:dyDescent="0.3">
      <c r="A870" s="266">
        <v>18.5</v>
      </c>
      <c r="B870" s="271">
        <v>4493000</v>
      </c>
      <c r="C870" s="276">
        <v>83120500</v>
      </c>
      <c r="D870" s="271">
        <v>0</v>
      </c>
      <c r="E870" s="240">
        <v>0</v>
      </c>
      <c r="F870" s="418">
        <f t="shared" si="26"/>
        <v>4493000</v>
      </c>
      <c r="G870" s="419">
        <f t="shared" si="27"/>
        <v>-83120500</v>
      </c>
    </row>
    <row r="871" spans="1:7" x14ac:dyDescent="0.3">
      <c r="A871" s="266">
        <v>18.55</v>
      </c>
      <c r="B871" s="271">
        <v>998000</v>
      </c>
      <c r="C871" s="276">
        <v>18512900</v>
      </c>
      <c r="D871" s="271">
        <v>0</v>
      </c>
      <c r="E871" s="240">
        <v>0</v>
      </c>
      <c r="F871" s="418">
        <f t="shared" si="26"/>
        <v>998000</v>
      </c>
      <c r="G871" s="419">
        <f t="shared" si="27"/>
        <v>-18512900</v>
      </c>
    </row>
    <row r="872" spans="1:7" ht="16.8" thickBot="1" x14ac:dyDescent="0.35">
      <c r="A872" s="267">
        <v>18.600000000000001</v>
      </c>
      <c r="B872" s="272">
        <v>503000</v>
      </c>
      <c r="C872" s="277">
        <v>9355800</v>
      </c>
      <c r="D872" s="272">
        <v>0</v>
      </c>
      <c r="E872" s="254">
        <v>0</v>
      </c>
      <c r="F872" s="420">
        <f t="shared" si="26"/>
        <v>503000</v>
      </c>
      <c r="G872" s="421">
        <f t="shared" si="27"/>
        <v>-9355800</v>
      </c>
    </row>
    <row r="873" spans="1:7" ht="16.8" thickBot="1" x14ac:dyDescent="0.35">
      <c r="A873" s="264">
        <v>42782</v>
      </c>
      <c r="B873" s="269">
        <v>0</v>
      </c>
      <c r="C873" s="274">
        <v>0</v>
      </c>
      <c r="D873" s="269">
        <v>12864000</v>
      </c>
      <c r="E873" s="195">
        <v>207942800</v>
      </c>
      <c r="F873" s="422">
        <f t="shared" si="26"/>
        <v>-12864000</v>
      </c>
      <c r="G873" s="423">
        <f t="shared" si="27"/>
        <v>207942800</v>
      </c>
    </row>
    <row r="874" spans="1:7" x14ac:dyDescent="0.3">
      <c r="A874" s="265">
        <v>16</v>
      </c>
      <c r="B874" s="270">
        <v>0</v>
      </c>
      <c r="C874" s="275">
        <v>0</v>
      </c>
      <c r="D874" s="270">
        <v>4400000</v>
      </c>
      <c r="E874" s="242">
        <v>70400000</v>
      </c>
      <c r="F874" s="416">
        <f t="shared" si="26"/>
        <v>-4400000</v>
      </c>
      <c r="G874" s="417">
        <f t="shared" si="27"/>
        <v>70400000</v>
      </c>
    </row>
    <row r="875" spans="1:7" x14ac:dyDescent="0.3">
      <c r="A875" s="266">
        <v>16.05</v>
      </c>
      <c r="B875" s="271">
        <v>0</v>
      </c>
      <c r="C875" s="276">
        <v>0</v>
      </c>
      <c r="D875" s="271">
        <v>2828000</v>
      </c>
      <c r="E875" s="240">
        <v>45389400</v>
      </c>
      <c r="F875" s="418">
        <f t="shared" si="26"/>
        <v>-2828000</v>
      </c>
      <c r="G875" s="419">
        <f t="shared" si="27"/>
        <v>45389400</v>
      </c>
    </row>
    <row r="876" spans="1:7" x14ac:dyDescent="0.3">
      <c r="A876" s="266">
        <v>16.100000000000001</v>
      </c>
      <c r="B876" s="271">
        <v>0</v>
      </c>
      <c r="C876" s="276">
        <v>0</v>
      </c>
      <c r="D876" s="271">
        <v>206000</v>
      </c>
      <c r="E876" s="240">
        <v>3316600</v>
      </c>
      <c r="F876" s="418">
        <f t="shared" si="26"/>
        <v>-206000</v>
      </c>
      <c r="G876" s="419">
        <f t="shared" si="27"/>
        <v>3316600</v>
      </c>
    </row>
    <row r="877" spans="1:7" x14ac:dyDescent="0.3">
      <c r="A877" s="266">
        <v>16.2</v>
      </c>
      <c r="B877" s="271">
        <v>0</v>
      </c>
      <c r="C877" s="276">
        <v>0</v>
      </c>
      <c r="D877" s="271">
        <v>1037000</v>
      </c>
      <c r="E877" s="240">
        <v>16799400</v>
      </c>
      <c r="F877" s="418">
        <f t="shared" si="26"/>
        <v>-1037000</v>
      </c>
      <c r="G877" s="419">
        <f t="shared" si="27"/>
        <v>16799400</v>
      </c>
    </row>
    <row r="878" spans="1:7" x14ac:dyDescent="0.3">
      <c r="A878" s="266">
        <v>16.25</v>
      </c>
      <c r="B878" s="271">
        <v>0</v>
      </c>
      <c r="C878" s="276">
        <v>0</v>
      </c>
      <c r="D878" s="271">
        <v>400000</v>
      </c>
      <c r="E878" s="240">
        <v>6500000</v>
      </c>
      <c r="F878" s="418">
        <f t="shared" si="26"/>
        <v>-400000</v>
      </c>
      <c r="G878" s="419">
        <f t="shared" si="27"/>
        <v>6500000</v>
      </c>
    </row>
    <row r="879" spans="1:7" x14ac:dyDescent="0.3">
      <c r="A879" s="266">
        <v>16.3</v>
      </c>
      <c r="B879" s="271">
        <v>0</v>
      </c>
      <c r="C879" s="276">
        <v>0</v>
      </c>
      <c r="D879" s="271">
        <v>1081000</v>
      </c>
      <c r="E879" s="240">
        <v>17620300</v>
      </c>
      <c r="F879" s="418">
        <f t="shared" si="26"/>
        <v>-1081000</v>
      </c>
      <c r="G879" s="419">
        <f t="shared" si="27"/>
        <v>17620300</v>
      </c>
    </row>
    <row r="880" spans="1:7" x14ac:dyDescent="0.3">
      <c r="A880" s="266">
        <v>16.350000000000001</v>
      </c>
      <c r="B880" s="271">
        <v>0</v>
      </c>
      <c r="C880" s="276">
        <v>0</v>
      </c>
      <c r="D880" s="271">
        <v>333000</v>
      </c>
      <c r="E880" s="240">
        <v>5444550</v>
      </c>
      <c r="F880" s="418">
        <f t="shared" si="26"/>
        <v>-333000</v>
      </c>
      <c r="G880" s="419">
        <f t="shared" si="27"/>
        <v>5444550</v>
      </c>
    </row>
    <row r="881" spans="1:7" x14ac:dyDescent="0.3">
      <c r="A881" s="266">
        <v>16.399999999999999</v>
      </c>
      <c r="B881" s="271">
        <v>0</v>
      </c>
      <c r="C881" s="276">
        <v>0</v>
      </c>
      <c r="D881" s="271">
        <v>770000</v>
      </c>
      <c r="E881" s="240">
        <v>12628000</v>
      </c>
      <c r="F881" s="418">
        <f t="shared" si="26"/>
        <v>-770000</v>
      </c>
      <c r="G881" s="419">
        <f t="shared" si="27"/>
        <v>12628000</v>
      </c>
    </row>
    <row r="882" spans="1:7" x14ac:dyDescent="0.3">
      <c r="A882" s="266">
        <v>16.45</v>
      </c>
      <c r="B882" s="271">
        <v>0</v>
      </c>
      <c r="C882" s="276">
        <v>0</v>
      </c>
      <c r="D882" s="271">
        <v>430000</v>
      </c>
      <c r="E882" s="240">
        <v>7073500</v>
      </c>
      <c r="F882" s="418">
        <f t="shared" si="26"/>
        <v>-430000</v>
      </c>
      <c r="G882" s="419">
        <f t="shared" si="27"/>
        <v>7073500</v>
      </c>
    </row>
    <row r="883" spans="1:7" x14ac:dyDescent="0.3">
      <c r="A883" s="266">
        <v>16.5</v>
      </c>
      <c r="B883" s="271">
        <v>0</v>
      </c>
      <c r="C883" s="276">
        <v>0</v>
      </c>
      <c r="D883" s="271">
        <v>1028000</v>
      </c>
      <c r="E883" s="240">
        <v>16962000</v>
      </c>
      <c r="F883" s="418">
        <f t="shared" si="26"/>
        <v>-1028000</v>
      </c>
      <c r="G883" s="419">
        <f t="shared" si="27"/>
        <v>16962000</v>
      </c>
    </row>
    <row r="884" spans="1:7" ht="16.8" thickBot="1" x14ac:dyDescent="0.35">
      <c r="A884" s="267">
        <v>16.55</v>
      </c>
      <c r="B884" s="272">
        <v>0</v>
      </c>
      <c r="C884" s="277">
        <v>0</v>
      </c>
      <c r="D884" s="272">
        <v>351000</v>
      </c>
      <c r="E884" s="254">
        <v>5809050</v>
      </c>
      <c r="F884" s="420">
        <f t="shared" si="26"/>
        <v>-351000</v>
      </c>
      <c r="G884" s="421">
        <f t="shared" si="27"/>
        <v>5809050</v>
      </c>
    </row>
    <row r="885" spans="1:7" ht="16.8" thickBot="1" x14ac:dyDescent="0.35">
      <c r="A885" s="264">
        <v>42784</v>
      </c>
      <c r="B885" s="269">
        <v>12133000</v>
      </c>
      <c r="C885" s="274">
        <v>200219700</v>
      </c>
      <c r="D885" s="269">
        <v>23522000</v>
      </c>
      <c r="E885" s="195">
        <v>390966800</v>
      </c>
      <c r="F885" s="422">
        <f t="shared" si="26"/>
        <v>-11389000</v>
      </c>
      <c r="G885" s="423">
        <f t="shared" si="27"/>
        <v>190747100</v>
      </c>
    </row>
    <row r="886" spans="1:7" x14ac:dyDescent="0.3">
      <c r="A886" s="265">
        <v>16.399999999999999</v>
      </c>
      <c r="B886" s="270">
        <v>2765000</v>
      </c>
      <c r="C886" s="275">
        <v>45346000</v>
      </c>
      <c r="D886" s="270">
        <v>800000</v>
      </c>
      <c r="E886" s="242">
        <v>13120000</v>
      </c>
      <c r="F886" s="416">
        <f t="shared" si="26"/>
        <v>1965000</v>
      </c>
      <c r="G886" s="417">
        <f t="shared" si="27"/>
        <v>-32226000</v>
      </c>
    </row>
    <row r="887" spans="1:7" x14ac:dyDescent="0.3">
      <c r="A887" s="266">
        <v>16.45</v>
      </c>
      <c r="B887" s="271">
        <v>2964000</v>
      </c>
      <c r="C887" s="276">
        <v>48757800</v>
      </c>
      <c r="D887" s="271">
        <v>3075000</v>
      </c>
      <c r="E887" s="240">
        <v>50583750</v>
      </c>
      <c r="F887" s="418">
        <f t="shared" si="26"/>
        <v>-111000</v>
      </c>
      <c r="G887" s="419">
        <f t="shared" si="27"/>
        <v>1825950</v>
      </c>
    </row>
    <row r="888" spans="1:7" x14ac:dyDescent="0.3">
      <c r="A888" s="266">
        <v>16.5</v>
      </c>
      <c r="B888" s="271">
        <v>2404000</v>
      </c>
      <c r="C888" s="276">
        <v>39666000</v>
      </c>
      <c r="D888" s="271">
        <v>5640000</v>
      </c>
      <c r="E888" s="240">
        <v>93060000</v>
      </c>
      <c r="F888" s="418">
        <f t="shared" si="26"/>
        <v>-3236000</v>
      </c>
      <c r="G888" s="419">
        <f t="shared" si="27"/>
        <v>53394000</v>
      </c>
    </row>
    <row r="889" spans="1:7" x14ac:dyDescent="0.3">
      <c r="A889" s="266">
        <v>16.55</v>
      </c>
      <c r="B889" s="271">
        <v>1497000</v>
      </c>
      <c r="C889" s="276">
        <v>24775350</v>
      </c>
      <c r="D889" s="271">
        <v>600000</v>
      </c>
      <c r="E889" s="240">
        <v>9930000</v>
      </c>
      <c r="F889" s="418">
        <f t="shared" si="26"/>
        <v>897000</v>
      </c>
      <c r="G889" s="419">
        <f t="shared" si="27"/>
        <v>-14845350</v>
      </c>
    </row>
    <row r="890" spans="1:7" x14ac:dyDescent="0.3">
      <c r="A890" s="266">
        <v>16.600000000000001</v>
      </c>
      <c r="B890" s="271">
        <v>1505000</v>
      </c>
      <c r="C890" s="276">
        <v>24983000</v>
      </c>
      <c r="D890" s="271">
        <v>456000</v>
      </c>
      <c r="E890" s="240">
        <v>7569600</v>
      </c>
      <c r="F890" s="418">
        <f t="shared" si="26"/>
        <v>1049000</v>
      </c>
      <c r="G890" s="419">
        <f t="shared" si="27"/>
        <v>-17413400</v>
      </c>
    </row>
    <row r="891" spans="1:7" x14ac:dyDescent="0.3">
      <c r="A891" s="266">
        <v>16.649999999999999</v>
      </c>
      <c r="B891" s="271">
        <v>0</v>
      </c>
      <c r="C891" s="276">
        <v>0</v>
      </c>
      <c r="D891" s="271">
        <v>2967000</v>
      </c>
      <c r="E891" s="240">
        <v>49400550</v>
      </c>
      <c r="F891" s="418">
        <f t="shared" si="26"/>
        <v>-2967000</v>
      </c>
      <c r="G891" s="419">
        <f t="shared" si="27"/>
        <v>49400550</v>
      </c>
    </row>
    <row r="892" spans="1:7" x14ac:dyDescent="0.3">
      <c r="A892" s="266">
        <v>16.7</v>
      </c>
      <c r="B892" s="271">
        <v>499000</v>
      </c>
      <c r="C892" s="276">
        <v>8333300</v>
      </c>
      <c r="D892" s="271">
        <v>4778000</v>
      </c>
      <c r="E892" s="240">
        <v>79792600</v>
      </c>
      <c r="F892" s="418">
        <f t="shared" si="26"/>
        <v>-4279000</v>
      </c>
      <c r="G892" s="419">
        <f t="shared" si="27"/>
        <v>71459300</v>
      </c>
    </row>
    <row r="893" spans="1:7" x14ac:dyDescent="0.3">
      <c r="A893" s="266">
        <v>16.75</v>
      </c>
      <c r="B893" s="271">
        <v>499000</v>
      </c>
      <c r="C893" s="276">
        <v>8358250</v>
      </c>
      <c r="D893" s="271">
        <v>2108000</v>
      </c>
      <c r="E893" s="240">
        <v>35309000</v>
      </c>
      <c r="F893" s="418">
        <f t="shared" si="26"/>
        <v>-1609000</v>
      </c>
      <c r="G893" s="419">
        <f t="shared" si="27"/>
        <v>26950750</v>
      </c>
    </row>
    <row r="894" spans="1:7" ht="16.8" thickBot="1" x14ac:dyDescent="0.35">
      <c r="A894" s="267">
        <v>16.850000000000001</v>
      </c>
      <c r="B894" s="272">
        <v>0</v>
      </c>
      <c r="C894" s="277">
        <v>0</v>
      </c>
      <c r="D894" s="272">
        <v>3098000</v>
      </c>
      <c r="E894" s="254">
        <v>52201300</v>
      </c>
      <c r="F894" s="420">
        <f t="shared" si="26"/>
        <v>-3098000</v>
      </c>
      <c r="G894" s="421">
        <f t="shared" si="27"/>
        <v>52201300</v>
      </c>
    </row>
    <row r="895" spans="1:7" ht="16.8" thickBot="1" x14ac:dyDescent="0.35">
      <c r="A895" s="264">
        <v>42786</v>
      </c>
      <c r="B895" s="269">
        <v>12656000</v>
      </c>
      <c r="C895" s="274">
        <v>195402700</v>
      </c>
      <c r="D895" s="269">
        <v>3600000</v>
      </c>
      <c r="E895" s="195">
        <v>53480000</v>
      </c>
      <c r="F895" s="422">
        <f t="shared" si="26"/>
        <v>9056000</v>
      </c>
      <c r="G895" s="423">
        <f t="shared" si="27"/>
        <v>-141922700</v>
      </c>
    </row>
    <row r="896" spans="1:7" x14ac:dyDescent="0.3">
      <c r="A896" s="265">
        <v>14.85</v>
      </c>
      <c r="B896" s="270">
        <v>0</v>
      </c>
      <c r="C896" s="275">
        <v>0</v>
      </c>
      <c r="D896" s="270">
        <v>3200000</v>
      </c>
      <c r="E896" s="242">
        <v>47520000</v>
      </c>
      <c r="F896" s="416">
        <f t="shared" si="26"/>
        <v>-3200000</v>
      </c>
      <c r="G896" s="417">
        <f t="shared" si="27"/>
        <v>47520000</v>
      </c>
    </row>
    <row r="897" spans="1:7" x14ac:dyDescent="0.3">
      <c r="A897" s="266">
        <v>14.9</v>
      </c>
      <c r="B897" s="271">
        <v>3000000</v>
      </c>
      <c r="C897" s="276">
        <v>44700000</v>
      </c>
      <c r="D897" s="271">
        <v>400000</v>
      </c>
      <c r="E897" s="240">
        <v>5960000</v>
      </c>
      <c r="F897" s="418">
        <f t="shared" si="26"/>
        <v>2600000</v>
      </c>
      <c r="G897" s="419">
        <f t="shared" si="27"/>
        <v>-38740000</v>
      </c>
    </row>
    <row r="898" spans="1:7" x14ac:dyDescent="0.3">
      <c r="A898" s="266">
        <v>15</v>
      </c>
      <c r="B898" s="271">
        <v>300000</v>
      </c>
      <c r="C898" s="276">
        <v>4500000</v>
      </c>
      <c r="D898" s="271">
        <v>0</v>
      </c>
      <c r="E898" s="240">
        <v>0</v>
      </c>
      <c r="F898" s="418">
        <f t="shared" si="26"/>
        <v>300000</v>
      </c>
      <c r="G898" s="419">
        <f t="shared" si="27"/>
        <v>-4500000</v>
      </c>
    </row>
    <row r="899" spans="1:7" x14ac:dyDescent="0.3">
      <c r="A899" s="266">
        <v>15.05</v>
      </c>
      <c r="B899" s="271">
        <v>256000</v>
      </c>
      <c r="C899" s="276">
        <v>3852800</v>
      </c>
      <c r="D899" s="271">
        <v>0</v>
      </c>
      <c r="E899" s="240">
        <v>0</v>
      </c>
      <c r="F899" s="418">
        <f t="shared" si="26"/>
        <v>256000</v>
      </c>
      <c r="G899" s="419">
        <f t="shared" si="27"/>
        <v>-3852800</v>
      </c>
    </row>
    <row r="900" spans="1:7" x14ac:dyDescent="0.3">
      <c r="A900" s="266">
        <v>15.1</v>
      </c>
      <c r="B900" s="271">
        <v>400000</v>
      </c>
      <c r="C900" s="276">
        <v>6040000</v>
      </c>
      <c r="D900" s="271">
        <v>0</v>
      </c>
      <c r="E900" s="240">
        <v>0</v>
      </c>
      <c r="F900" s="418">
        <f t="shared" si="26"/>
        <v>400000</v>
      </c>
      <c r="G900" s="419">
        <f t="shared" si="27"/>
        <v>-6040000</v>
      </c>
    </row>
    <row r="901" spans="1:7" x14ac:dyDescent="0.3">
      <c r="A901" s="266">
        <v>15.2</v>
      </c>
      <c r="B901" s="271">
        <v>5400000</v>
      </c>
      <c r="C901" s="276">
        <v>82080000</v>
      </c>
      <c r="D901" s="271">
        <v>0</v>
      </c>
      <c r="E901" s="240">
        <v>0</v>
      </c>
      <c r="F901" s="418">
        <f t="shared" ref="F901:F955" si="28">B901-D901</f>
        <v>5400000</v>
      </c>
      <c r="G901" s="419">
        <f t="shared" ref="G901:G955" si="29">E901-C901</f>
        <v>-82080000</v>
      </c>
    </row>
    <row r="902" spans="1:7" x14ac:dyDescent="0.3">
      <c r="A902" s="266">
        <v>16.350000000000001</v>
      </c>
      <c r="B902" s="271">
        <v>401000</v>
      </c>
      <c r="C902" s="276">
        <v>6556350</v>
      </c>
      <c r="D902" s="271">
        <v>0</v>
      </c>
      <c r="E902" s="240">
        <v>0</v>
      </c>
      <c r="F902" s="418">
        <f t="shared" si="28"/>
        <v>401000</v>
      </c>
      <c r="G902" s="419">
        <f t="shared" si="29"/>
        <v>-6556350</v>
      </c>
    </row>
    <row r="903" spans="1:7" x14ac:dyDescent="0.3">
      <c r="A903" s="266">
        <v>16.399999999999999</v>
      </c>
      <c r="B903" s="271">
        <v>1000000</v>
      </c>
      <c r="C903" s="276">
        <v>16400000</v>
      </c>
      <c r="D903" s="271">
        <v>0</v>
      </c>
      <c r="E903" s="240">
        <v>0</v>
      </c>
      <c r="F903" s="418">
        <f t="shared" si="28"/>
        <v>1000000</v>
      </c>
      <c r="G903" s="419">
        <f t="shared" si="29"/>
        <v>-16400000</v>
      </c>
    </row>
    <row r="904" spans="1:7" x14ac:dyDescent="0.3">
      <c r="A904" s="266">
        <v>16.45</v>
      </c>
      <c r="B904" s="271">
        <v>1199000</v>
      </c>
      <c r="C904" s="276">
        <v>19723550</v>
      </c>
      <c r="D904" s="271">
        <v>0</v>
      </c>
      <c r="E904" s="240">
        <v>0</v>
      </c>
      <c r="F904" s="418">
        <f t="shared" si="28"/>
        <v>1199000</v>
      </c>
      <c r="G904" s="419">
        <f t="shared" si="29"/>
        <v>-19723550</v>
      </c>
    </row>
    <row r="905" spans="1:7" ht="16.8" thickBot="1" x14ac:dyDescent="0.35">
      <c r="A905" s="267">
        <v>16.5</v>
      </c>
      <c r="B905" s="272">
        <v>700000</v>
      </c>
      <c r="C905" s="277">
        <v>11550000</v>
      </c>
      <c r="D905" s="272">
        <v>0</v>
      </c>
      <c r="E905" s="254">
        <v>0</v>
      </c>
      <c r="F905" s="420">
        <f t="shared" si="28"/>
        <v>700000</v>
      </c>
      <c r="G905" s="421">
        <f t="shared" si="29"/>
        <v>-11550000</v>
      </c>
    </row>
    <row r="906" spans="1:7" ht="16.8" thickBot="1" x14ac:dyDescent="0.35">
      <c r="A906" s="264">
        <v>42789</v>
      </c>
      <c r="B906" s="269">
        <v>200000</v>
      </c>
      <c r="C906" s="274">
        <v>3140000</v>
      </c>
      <c r="D906" s="269">
        <v>0</v>
      </c>
      <c r="E906" s="195">
        <v>0</v>
      </c>
      <c r="F906" s="422">
        <f t="shared" si="28"/>
        <v>200000</v>
      </c>
      <c r="G906" s="423">
        <f t="shared" si="29"/>
        <v>-3140000</v>
      </c>
    </row>
    <row r="907" spans="1:7" ht="16.8" thickBot="1" x14ac:dyDescent="0.35">
      <c r="A907" s="268">
        <v>15.7</v>
      </c>
      <c r="B907" s="273">
        <v>200000</v>
      </c>
      <c r="C907" s="278">
        <v>3140000</v>
      </c>
      <c r="D907" s="273">
        <v>0</v>
      </c>
      <c r="E907" s="263">
        <v>0</v>
      </c>
      <c r="F907" s="424">
        <f t="shared" si="28"/>
        <v>200000</v>
      </c>
      <c r="G907" s="425">
        <f t="shared" si="29"/>
        <v>-3140000</v>
      </c>
    </row>
    <row r="908" spans="1:7" ht="16.8" thickBot="1" x14ac:dyDescent="0.35">
      <c r="A908" s="264">
        <v>42795</v>
      </c>
      <c r="B908" s="269">
        <v>1174000</v>
      </c>
      <c r="C908" s="274">
        <v>18560300</v>
      </c>
      <c r="D908" s="269">
        <v>4789000</v>
      </c>
      <c r="E908" s="195">
        <v>74894950</v>
      </c>
      <c r="F908" s="422">
        <f t="shared" si="28"/>
        <v>-3615000</v>
      </c>
      <c r="G908" s="423">
        <f t="shared" si="29"/>
        <v>56334650</v>
      </c>
    </row>
    <row r="909" spans="1:7" x14ac:dyDescent="0.3">
      <c r="A909" s="265">
        <v>15.55</v>
      </c>
      <c r="B909" s="270">
        <v>0</v>
      </c>
      <c r="C909" s="275">
        <v>0</v>
      </c>
      <c r="D909" s="270">
        <v>1198000</v>
      </c>
      <c r="E909" s="242">
        <v>18628900</v>
      </c>
      <c r="F909" s="416">
        <f t="shared" si="28"/>
        <v>-1198000</v>
      </c>
      <c r="G909" s="417">
        <f t="shared" si="29"/>
        <v>18628900</v>
      </c>
    </row>
    <row r="910" spans="1:7" x14ac:dyDescent="0.3">
      <c r="A910" s="266">
        <v>15.6</v>
      </c>
      <c r="B910" s="271">
        <v>0</v>
      </c>
      <c r="C910" s="276">
        <v>0</v>
      </c>
      <c r="D910" s="271">
        <v>1471000</v>
      </c>
      <c r="E910" s="240">
        <v>22947600</v>
      </c>
      <c r="F910" s="418">
        <f t="shared" si="28"/>
        <v>-1471000</v>
      </c>
      <c r="G910" s="419">
        <f t="shared" si="29"/>
        <v>22947600</v>
      </c>
    </row>
    <row r="911" spans="1:7" x14ac:dyDescent="0.3">
      <c r="A911" s="266">
        <v>15.65</v>
      </c>
      <c r="B911" s="271">
        <v>0</v>
      </c>
      <c r="C911" s="276">
        <v>0</v>
      </c>
      <c r="D911" s="271">
        <v>494000</v>
      </c>
      <c r="E911" s="240">
        <v>7731100</v>
      </c>
      <c r="F911" s="418">
        <f t="shared" si="28"/>
        <v>-494000</v>
      </c>
      <c r="G911" s="419">
        <f t="shared" si="29"/>
        <v>7731100</v>
      </c>
    </row>
    <row r="912" spans="1:7" x14ac:dyDescent="0.3">
      <c r="A912" s="266">
        <v>15.7</v>
      </c>
      <c r="B912" s="271">
        <v>199000</v>
      </c>
      <c r="C912" s="276">
        <v>3124300</v>
      </c>
      <c r="D912" s="271">
        <v>831000</v>
      </c>
      <c r="E912" s="240">
        <v>13046700</v>
      </c>
      <c r="F912" s="418">
        <f t="shared" si="28"/>
        <v>-632000</v>
      </c>
      <c r="G912" s="419">
        <f t="shared" si="29"/>
        <v>9922400</v>
      </c>
    </row>
    <row r="913" spans="1:7" x14ac:dyDescent="0.3">
      <c r="A913" s="266">
        <v>15.75</v>
      </c>
      <c r="B913" s="271">
        <v>160000</v>
      </c>
      <c r="C913" s="276">
        <v>2520000</v>
      </c>
      <c r="D913" s="271">
        <v>443000</v>
      </c>
      <c r="E913" s="240">
        <v>6977250</v>
      </c>
      <c r="F913" s="418">
        <f t="shared" si="28"/>
        <v>-283000</v>
      </c>
      <c r="G913" s="419">
        <f t="shared" si="29"/>
        <v>4457250</v>
      </c>
    </row>
    <row r="914" spans="1:7" x14ac:dyDescent="0.3">
      <c r="A914" s="266">
        <v>15.8</v>
      </c>
      <c r="B914" s="271">
        <v>293000</v>
      </c>
      <c r="C914" s="276">
        <v>4629400</v>
      </c>
      <c r="D914" s="271">
        <v>316000</v>
      </c>
      <c r="E914" s="240">
        <v>4992800</v>
      </c>
      <c r="F914" s="418">
        <f t="shared" si="28"/>
        <v>-23000</v>
      </c>
      <c r="G914" s="419">
        <f t="shared" si="29"/>
        <v>363400</v>
      </c>
    </row>
    <row r="915" spans="1:7" x14ac:dyDescent="0.3">
      <c r="A915" s="266">
        <v>15.85</v>
      </c>
      <c r="B915" s="271">
        <v>264000</v>
      </c>
      <c r="C915" s="276">
        <v>4184400</v>
      </c>
      <c r="D915" s="271">
        <v>36000</v>
      </c>
      <c r="E915" s="240">
        <v>570600</v>
      </c>
      <c r="F915" s="418">
        <f t="shared" si="28"/>
        <v>228000</v>
      </c>
      <c r="G915" s="419">
        <f t="shared" si="29"/>
        <v>-3613800</v>
      </c>
    </row>
    <row r="916" spans="1:7" ht="16.8" thickBot="1" x14ac:dyDescent="0.35">
      <c r="A916" s="267">
        <v>15.9</v>
      </c>
      <c r="B916" s="272">
        <v>258000</v>
      </c>
      <c r="C916" s="277">
        <v>4102200</v>
      </c>
      <c r="D916" s="272">
        <v>0</v>
      </c>
      <c r="E916" s="254">
        <v>0</v>
      </c>
      <c r="F916" s="420">
        <f t="shared" si="28"/>
        <v>258000</v>
      </c>
      <c r="G916" s="421">
        <f t="shared" si="29"/>
        <v>-4102200</v>
      </c>
    </row>
    <row r="917" spans="1:7" ht="16.8" thickBot="1" x14ac:dyDescent="0.35">
      <c r="A917" s="264">
        <v>42796</v>
      </c>
      <c r="B917" s="269">
        <v>3629000</v>
      </c>
      <c r="C917" s="274">
        <v>56345700</v>
      </c>
      <c r="D917" s="269">
        <v>355000</v>
      </c>
      <c r="E917" s="195">
        <v>5431500</v>
      </c>
      <c r="F917" s="422">
        <f t="shared" si="28"/>
        <v>3274000</v>
      </c>
      <c r="G917" s="423">
        <f t="shared" si="29"/>
        <v>-50914200</v>
      </c>
    </row>
    <row r="918" spans="1:7" x14ac:dyDescent="0.3">
      <c r="A918" s="265">
        <v>15.2</v>
      </c>
      <c r="B918" s="270">
        <v>276000</v>
      </c>
      <c r="C918" s="275">
        <v>4195200</v>
      </c>
      <c r="D918" s="270">
        <v>0</v>
      </c>
      <c r="E918" s="242">
        <v>0</v>
      </c>
      <c r="F918" s="416">
        <f t="shared" si="28"/>
        <v>276000</v>
      </c>
      <c r="G918" s="417">
        <f t="shared" si="29"/>
        <v>-4195200</v>
      </c>
    </row>
    <row r="919" spans="1:7" x14ac:dyDescent="0.3">
      <c r="A919" s="266">
        <v>15.25</v>
      </c>
      <c r="B919" s="271">
        <v>972000</v>
      </c>
      <c r="C919" s="276">
        <v>14823000</v>
      </c>
      <c r="D919" s="271">
        <v>0</v>
      </c>
      <c r="E919" s="240">
        <v>0</v>
      </c>
      <c r="F919" s="418">
        <f t="shared" si="28"/>
        <v>972000</v>
      </c>
      <c r="G919" s="419">
        <f t="shared" si="29"/>
        <v>-14823000</v>
      </c>
    </row>
    <row r="920" spans="1:7" x14ac:dyDescent="0.3">
      <c r="A920" s="266">
        <v>15.3</v>
      </c>
      <c r="B920" s="271">
        <v>884000</v>
      </c>
      <c r="C920" s="276">
        <v>13525200</v>
      </c>
      <c r="D920" s="271">
        <v>355000</v>
      </c>
      <c r="E920" s="240">
        <v>5431500</v>
      </c>
      <c r="F920" s="418">
        <f t="shared" si="28"/>
        <v>529000</v>
      </c>
      <c r="G920" s="419">
        <f t="shared" si="29"/>
        <v>-8093700</v>
      </c>
    </row>
    <row r="921" spans="1:7" ht="16.8" thickBot="1" x14ac:dyDescent="0.35">
      <c r="A921" s="267">
        <v>15.9</v>
      </c>
      <c r="B921" s="272">
        <v>1497000</v>
      </c>
      <c r="C921" s="277">
        <v>23802300</v>
      </c>
      <c r="D921" s="272">
        <v>0</v>
      </c>
      <c r="E921" s="254">
        <v>0</v>
      </c>
      <c r="F921" s="420">
        <f t="shared" si="28"/>
        <v>1497000</v>
      </c>
      <c r="G921" s="421">
        <f t="shared" si="29"/>
        <v>-23802300</v>
      </c>
    </row>
    <row r="922" spans="1:7" ht="16.8" thickBot="1" x14ac:dyDescent="0.35">
      <c r="A922" s="264">
        <v>42797</v>
      </c>
      <c r="B922" s="269">
        <v>0</v>
      </c>
      <c r="C922" s="274">
        <v>0</v>
      </c>
      <c r="D922" s="269">
        <v>48298000</v>
      </c>
      <c r="E922" s="195">
        <v>744149950</v>
      </c>
      <c r="F922" s="422">
        <f t="shared" si="28"/>
        <v>-48298000</v>
      </c>
      <c r="G922" s="423">
        <f t="shared" si="29"/>
        <v>744149950</v>
      </c>
    </row>
    <row r="923" spans="1:7" x14ac:dyDescent="0.3">
      <c r="A923" s="265">
        <v>15</v>
      </c>
      <c r="B923" s="270">
        <v>0</v>
      </c>
      <c r="C923" s="275">
        <v>0</v>
      </c>
      <c r="D923" s="270">
        <v>4651000</v>
      </c>
      <c r="E923" s="242">
        <v>69765000</v>
      </c>
      <c r="F923" s="416">
        <f t="shared" si="28"/>
        <v>-4651000</v>
      </c>
      <c r="G923" s="417">
        <f t="shared" si="29"/>
        <v>69765000</v>
      </c>
    </row>
    <row r="924" spans="1:7" x14ac:dyDescent="0.3">
      <c r="A924" s="266">
        <v>15.05</v>
      </c>
      <c r="B924" s="271">
        <v>0</v>
      </c>
      <c r="C924" s="276">
        <v>0</v>
      </c>
      <c r="D924" s="271">
        <v>79000</v>
      </c>
      <c r="E924" s="240">
        <v>1188950</v>
      </c>
      <c r="F924" s="418">
        <f t="shared" si="28"/>
        <v>-79000</v>
      </c>
      <c r="G924" s="419">
        <f t="shared" si="29"/>
        <v>1188950</v>
      </c>
    </row>
    <row r="925" spans="1:7" x14ac:dyDescent="0.3">
      <c r="A925" s="266">
        <v>15.1</v>
      </c>
      <c r="B925" s="271">
        <v>0</v>
      </c>
      <c r="C925" s="276">
        <v>0</v>
      </c>
      <c r="D925" s="271">
        <v>2325000</v>
      </c>
      <c r="E925" s="240">
        <v>35107500</v>
      </c>
      <c r="F925" s="418">
        <f t="shared" si="28"/>
        <v>-2325000</v>
      </c>
      <c r="G925" s="419">
        <f t="shared" si="29"/>
        <v>35107500</v>
      </c>
    </row>
    <row r="926" spans="1:7" x14ac:dyDescent="0.3">
      <c r="A926" s="266">
        <v>15.15</v>
      </c>
      <c r="B926" s="271">
        <v>0</v>
      </c>
      <c r="C926" s="276">
        <v>0</v>
      </c>
      <c r="D926" s="271">
        <v>4202000</v>
      </c>
      <c r="E926" s="240">
        <v>63660300</v>
      </c>
      <c r="F926" s="418">
        <f t="shared" si="28"/>
        <v>-4202000</v>
      </c>
      <c r="G926" s="419">
        <f t="shared" si="29"/>
        <v>63660300</v>
      </c>
    </row>
    <row r="927" spans="1:7" x14ac:dyDescent="0.3">
      <c r="A927" s="266">
        <v>15.2</v>
      </c>
      <c r="B927" s="271">
        <v>0</v>
      </c>
      <c r="C927" s="276">
        <v>0</v>
      </c>
      <c r="D927" s="271">
        <v>5584000</v>
      </c>
      <c r="E927" s="240">
        <v>84876800</v>
      </c>
      <c r="F927" s="418">
        <f t="shared" si="28"/>
        <v>-5584000</v>
      </c>
      <c r="G927" s="419">
        <f t="shared" si="29"/>
        <v>84876800</v>
      </c>
    </row>
    <row r="928" spans="1:7" x14ac:dyDescent="0.3">
      <c r="A928" s="266">
        <v>15.25</v>
      </c>
      <c r="B928" s="271">
        <v>0</v>
      </c>
      <c r="C928" s="276">
        <v>0</v>
      </c>
      <c r="D928" s="271">
        <v>4338000</v>
      </c>
      <c r="E928" s="240">
        <v>66154500</v>
      </c>
      <c r="F928" s="418">
        <f t="shared" si="28"/>
        <v>-4338000</v>
      </c>
      <c r="G928" s="419">
        <f t="shared" si="29"/>
        <v>66154500</v>
      </c>
    </row>
    <row r="929" spans="1:7" x14ac:dyDescent="0.3">
      <c r="A929" s="266">
        <v>15.3</v>
      </c>
      <c r="B929" s="271">
        <v>0</v>
      </c>
      <c r="C929" s="276">
        <v>0</v>
      </c>
      <c r="D929" s="271">
        <v>1713000</v>
      </c>
      <c r="E929" s="240">
        <v>26208900</v>
      </c>
      <c r="F929" s="418">
        <f t="shared" si="28"/>
        <v>-1713000</v>
      </c>
      <c r="G929" s="419">
        <f t="shared" si="29"/>
        <v>26208900</v>
      </c>
    </row>
    <row r="930" spans="1:7" x14ac:dyDescent="0.3">
      <c r="A930" s="266">
        <v>15.35</v>
      </c>
      <c r="B930" s="271">
        <v>0</v>
      </c>
      <c r="C930" s="276">
        <v>0</v>
      </c>
      <c r="D930" s="271">
        <v>3120000</v>
      </c>
      <c r="E930" s="240">
        <v>47892000</v>
      </c>
      <c r="F930" s="418">
        <f t="shared" si="28"/>
        <v>-3120000</v>
      </c>
      <c r="G930" s="419">
        <f t="shared" si="29"/>
        <v>47892000</v>
      </c>
    </row>
    <row r="931" spans="1:7" x14ac:dyDescent="0.3">
      <c r="A931" s="266">
        <v>15.4</v>
      </c>
      <c r="B931" s="271">
        <v>0</v>
      </c>
      <c r="C931" s="276">
        <v>0</v>
      </c>
      <c r="D931" s="271">
        <v>3385000</v>
      </c>
      <c r="E931" s="240">
        <v>52129000</v>
      </c>
      <c r="F931" s="418">
        <f t="shared" si="28"/>
        <v>-3385000</v>
      </c>
      <c r="G931" s="419">
        <f t="shared" si="29"/>
        <v>52129000</v>
      </c>
    </row>
    <row r="932" spans="1:7" x14ac:dyDescent="0.3">
      <c r="A932" s="266">
        <v>15.45</v>
      </c>
      <c r="B932" s="271">
        <v>0</v>
      </c>
      <c r="C932" s="276">
        <v>0</v>
      </c>
      <c r="D932" s="271">
        <v>3522000</v>
      </c>
      <c r="E932" s="240">
        <v>54414900</v>
      </c>
      <c r="F932" s="418">
        <f t="shared" si="28"/>
        <v>-3522000</v>
      </c>
      <c r="G932" s="419">
        <f t="shared" si="29"/>
        <v>54414900</v>
      </c>
    </row>
    <row r="933" spans="1:7" x14ac:dyDescent="0.3">
      <c r="A933" s="266">
        <v>15.5</v>
      </c>
      <c r="B933" s="271">
        <v>0</v>
      </c>
      <c r="C933" s="276">
        <v>0</v>
      </c>
      <c r="D933" s="271">
        <v>2862000</v>
      </c>
      <c r="E933" s="240">
        <v>44361000</v>
      </c>
      <c r="F933" s="418">
        <f t="shared" si="28"/>
        <v>-2862000</v>
      </c>
      <c r="G933" s="419">
        <f t="shared" si="29"/>
        <v>44361000</v>
      </c>
    </row>
    <row r="934" spans="1:7" x14ac:dyDescent="0.3">
      <c r="A934" s="266">
        <v>15.55</v>
      </c>
      <c r="B934" s="271">
        <v>0</v>
      </c>
      <c r="C934" s="276">
        <v>0</v>
      </c>
      <c r="D934" s="271">
        <v>201000</v>
      </c>
      <c r="E934" s="240">
        <v>3125550</v>
      </c>
      <c r="F934" s="418">
        <f t="shared" si="28"/>
        <v>-201000</v>
      </c>
      <c r="G934" s="419">
        <f t="shared" si="29"/>
        <v>3125550</v>
      </c>
    </row>
    <row r="935" spans="1:7" x14ac:dyDescent="0.3">
      <c r="A935" s="266">
        <v>15.6</v>
      </c>
      <c r="B935" s="271">
        <v>0</v>
      </c>
      <c r="C935" s="276">
        <v>0</v>
      </c>
      <c r="D935" s="271">
        <v>1300000</v>
      </c>
      <c r="E935" s="240">
        <v>20280000</v>
      </c>
      <c r="F935" s="418">
        <f t="shared" si="28"/>
        <v>-1300000</v>
      </c>
      <c r="G935" s="419">
        <f t="shared" si="29"/>
        <v>20280000</v>
      </c>
    </row>
    <row r="936" spans="1:7" x14ac:dyDescent="0.3">
      <c r="A936" s="266">
        <v>15.65</v>
      </c>
      <c r="B936" s="271">
        <v>0</v>
      </c>
      <c r="C936" s="276">
        <v>0</v>
      </c>
      <c r="D936" s="271">
        <v>499000</v>
      </c>
      <c r="E936" s="240">
        <v>7809350</v>
      </c>
      <c r="F936" s="418">
        <f t="shared" si="28"/>
        <v>-499000</v>
      </c>
      <c r="G936" s="419">
        <f t="shared" si="29"/>
        <v>7809350</v>
      </c>
    </row>
    <row r="937" spans="1:7" x14ac:dyDescent="0.3">
      <c r="A937" s="266">
        <v>15.7</v>
      </c>
      <c r="B937" s="271">
        <v>0</v>
      </c>
      <c r="C937" s="276">
        <v>0</v>
      </c>
      <c r="D937" s="271">
        <v>226000</v>
      </c>
      <c r="E937" s="240">
        <v>3548200</v>
      </c>
      <c r="F937" s="418">
        <f t="shared" si="28"/>
        <v>-226000</v>
      </c>
      <c r="G937" s="419">
        <f t="shared" si="29"/>
        <v>3548200</v>
      </c>
    </row>
    <row r="938" spans="1:7" x14ac:dyDescent="0.3">
      <c r="A938" s="266">
        <v>15.75</v>
      </c>
      <c r="B938" s="271">
        <v>0</v>
      </c>
      <c r="C938" s="276">
        <v>0</v>
      </c>
      <c r="D938" s="271">
        <v>599000</v>
      </c>
      <c r="E938" s="240">
        <v>9434250</v>
      </c>
      <c r="F938" s="418">
        <f t="shared" si="28"/>
        <v>-599000</v>
      </c>
      <c r="G938" s="419">
        <f t="shared" si="29"/>
        <v>9434250</v>
      </c>
    </row>
    <row r="939" spans="1:7" x14ac:dyDescent="0.3">
      <c r="A939" s="266">
        <v>15.8</v>
      </c>
      <c r="B939" s="271">
        <v>0</v>
      </c>
      <c r="C939" s="276">
        <v>0</v>
      </c>
      <c r="D939" s="271">
        <v>3907000</v>
      </c>
      <c r="E939" s="240">
        <v>61730600</v>
      </c>
      <c r="F939" s="418">
        <f t="shared" si="28"/>
        <v>-3907000</v>
      </c>
      <c r="G939" s="419">
        <f t="shared" si="29"/>
        <v>61730600</v>
      </c>
    </row>
    <row r="940" spans="1:7" x14ac:dyDescent="0.3">
      <c r="A940" s="266">
        <v>15.85</v>
      </c>
      <c r="B940" s="271">
        <v>0</v>
      </c>
      <c r="C940" s="276">
        <v>0</v>
      </c>
      <c r="D940" s="271">
        <v>2882000</v>
      </c>
      <c r="E940" s="240">
        <v>45679700</v>
      </c>
      <c r="F940" s="418">
        <f t="shared" si="28"/>
        <v>-2882000</v>
      </c>
      <c r="G940" s="419">
        <f t="shared" si="29"/>
        <v>45679700</v>
      </c>
    </row>
    <row r="941" spans="1:7" x14ac:dyDescent="0.3">
      <c r="A941" s="266">
        <v>16.100000000000001</v>
      </c>
      <c r="B941" s="271">
        <v>0</v>
      </c>
      <c r="C941" s="276">
        <v>0</v>
      </c>
      <c r="D941" s="271">
        <v>2000000</v>
      </c>
      <c r="E941" s="240">
        <v>32200000</v>
      </c>
      <c r="F941" s="418">
        <f t="shared" si="28"/>
        <v>-2000000</v>
      </c>
      <c r="G941" s="419">
        <f t="shared" si="29"/>
        <v>32200000</v>
      </c>
    </row>
    <row r="942" spans="1:7" ht="16.8" thickBot="1" x14ac:dyDescent="0.35">
      <c r="A942" s="267">
        <v>16.149999999999999</v>
      </c>
      <c r="B942" s="272">
        <v>0</v>
      </c>
      <c r="C942" s="277">
        <v>0</v>
      </c>
      <c r="D942" s="272">
        <v>903000</v>
      </c>
      <c r="E942" s="254">
        <v>14583450</v>
      </c>
      <c r="F942" s="420">
        <f t="shared" si="28"/>
        <v>-903000</v>
      </c>
      <c r="G942" s="421">
        <f t="shared" si="29"/>
        <v>14583450</v>
      </c>
    </row>
    <row r="943" spans="1:7" ht="16.8" thickBot="1" x14ac:dyDescent="0.35">
      <c r="A943" s="264">
        <v>42800</v>
      </c>
      <c r="B943" s="269">
        <v>1621000</v>
      </c>
      <c r="C943" s="274">
        <v>23396300</v>
      </c>
      <c r="D943" s="269">
        <v>30677000</v>
      </c>
      <c r="E943" s="195">
        <v>453212200</v>
      </c>
      <c r="F943" s="422">
        <f t="shared" si="28"/>
        <v>-29056000</v>
      </c>
      <c r="G943" s="423">
        <f t="shared" si="29"/>
        <v>429815900</v>
      </c>
    </row>
    <row r="944" spans="1:7" x14ac:dyDescent="0.3">
      <c r="A944" s="265">
        <v>14.05</v>
      </c>
      <c r="B944" s="270">
        <v>0</v>
      </c>
      <c r="C944" s="275">
        <v>0</v>
      </c>
      <c r="D944" s="270">
        <v>800000</v>
      </c>
      <c r="E944" s="242">
        <v>11240000</v>
      </c>
      <c r="F944" s="416">
        <f t="shared" si="28"/>
        <v>-800000</v>
      </c>
      <c r="G944" s="417">
        <f t="shared" si="29"/>
        <v>11240000</v>
      </c>
    </row>
    <row r="945" spans="1:7" x14ac:dyDescent="0.3">
      <c r="A945" s="266">
        <v>14.1</v>
      </c>
      <c r="B945" s="271">
        <v>0</v>
      </c>
      <c r="C945" s="276">
        <v>0</v>
      </c>
      <c r="D945" s="271">
        <v>400000</v>
      </c>
      <c r="E945" s="240">
        <v>5640000</v>
      </c>
      <c r="F945" s="418">
        <f t="shared" si="28"/>
        <v>-400000</v>
      </c>
      <c r="G945" s="419">
        <f t="shared" si="29"/>
        <v>5640000</v>
      </c>
    </row>
    <row r="946" spans="1:7" x14ac:dyDescent="0.3">
      <c r="A946" s="266">
        <v>14.2</v>
      </c>
      <c r="B946" s="271">
        <v>100000</v>
      </c>
      <c r="C946" s="276">
        <v>1420000</v>
      </c>
      <c r="D946" s="271">
        <v>400000</v>
      </c>
      <c r="E946" s="240">
        <v>5680000</v>
      </c>
      <c r="F946" s="418">
        <f t="shared" si="28"/>
        <v>-300000</v>
      </c>
      <c r="G946" s="419">
        <f t="shared" si="29"/>
        <v>4260000</v>
      </c>
    </row>
    <row r="947" spans="1:7" x14ac:dyDescent="0.3">
      <c r="A947" s="266">
        <v>14.3</v>
      </c>
      <c r="B947" s="271">
        <v>0</v>
      </c>
      <c r="C947" s="276">
        <v>0</v>
      </c>
      <c r="D947" s="271">
        <v>434000</v>
      </c>
      <c r="E947" s="240">
        <v>6206200</v>
      </c>
      <c r="F947" s="418">
        <f t="shared" si="28"/>
        <v>-434000</v>
      </c>
      <c r="G947" s="419">
        <f t="shared" si="29"/>
        <v>6206200</v>
      </c>
    </row>
    <row r="948" spans="1:7" x14ac:dyDescent="0.3">
      <c r="A948" s="266">
        <v>14.35</v>
      </c>
      <c r="B948" s="271">
        <v>0</v>
      </c>
      <c r="C948" s="276">
        <v>0</v>
      </c>
      <c r="D948" s="271">
        <v>499000</v>
      </c>
      <c r="E948" s="240">
        <v>7160650</v>
      </c>
      <c r="F948" s="418">
        <f t="shared" si="28"/>
        <v>-499000</v>
      </c>
      <c r="G948" s="419">
        <f t="shared" si="29"/>
        <v>7160650</v>
      </c>
    </row>
    <row r="949" spans="1:7" x14ac:dyDescent="0.3">
      <c r="A949" s="266">
        <v>14.4</v>
      </c>
      <c r="B949" s="271">
        <v>43000</v>
      </c>
      <c r="C949" s="276">
        <v>619200</v>
      </c>
      <c r="D949" s="271">
        <v>0</v>
      </c>
      <c r="E949" s="240">
        <v>0</v>
      </c>
      <c r="F949" s="418">
        <f t="shared" si="28"/>
        <v>43000</v>
      </c>
      <c r="G949" s="419">
        <f t="shared" si="29"/>
        <v>-619200</v>
      </c>
    </row>
    <row r="950" spans="1:7" x14ac:dyDescent="0.3">
      <c r="A950" s="266">
        <v>14.45</v>
      </c>
      <c r="B950" s="271">
        <v>1478000</v>
      </c>
      <c r="C950" s="276">
        <v>21357100</v>
      </c>
      <c r="D950" s="271">
        <v>499000</v>
      </c>
      <c r="E950" s="240">
        <v>7210550</v>
      </c>
      <c r="F950" s="418">
        <f t="shared" si="28"/>
        <v>979000</v>
      </c>
      <c r="G950" s="419">
        <f t="shared" si="29"/>
        <v>-14146550</v>
      </c>
    </row>
    <row r="951" spans="1:7" x14ac:dyDescent="0.3">
      <c r="A951" s="266">
        <v>14.5</v>
      </c>
      <c r="B951" s="271">
        <v>0</v>
      </c>
      <c r="C951" s="276">
        <v>0</v>
      </c>
      <c r="D951" s="271">
        <v>1158000</v>
      </c>
      <c r="E951" s="240">
        <v>16791000</v>
      </c>
      <c r="F951" s="418">
        <f t="shared" si="28"/>
        <v>-1158000</v>
      </c>
      <c r="G951" s="419">
        <f t="shared" si="29"/>
        <v>16791000</v>
      </c>
    </row>
    <row r="952" spans="1:7" x14ac:dyDescent="0.3">
      <c r="A952" s="266">
        <v>14.55</v>
      </c>
      <c r="B952" s="271">
        <v>0</v>
      </c>
      <c r="C952" s="276">
        <v>0</v>
      </c>
      <c r="D952" s="271">
        <v>10326000</v>
      </c>
      <c r="E952" s="240">
        <v>150243300</v>
      </c>
      <c r="F952" s="418">
        <f t="shared" si="28"/>
        <v>-10326000</v>
      </c>
      <c r="G952" s="419">
        <f t="shared" si="29"/>
        <v>150243300</v>
      </c>
    </row>
    <row r="953" spans="1:7" x14ac:dyDescent="0.3">
      <c r="A953" s="266">
        <v>14.6</v>
      </c>
      <c r="B953" s="271">
        <v>0</v>
      </c>
      <c r="C953" s="276">
        <v>0</v>
      </c>
      <c r="D953" s="271">
        <v>5104000</v>
      </c>
      <c r="E953" s="240">
        <v>74518400</v>
      </c>
      <c r="F953" s="418">
        <f t="shared" si="28"/>
        <v>-5104000</v>
      </c>
      <c r="G953" s="419">
        <f t="shared" si="29"/>
        <v>74518400</v>
      </c>
    </row>
    <row r="954" spans="1:7" x14ac:dyDescent="0.3">
      <c r="A954" s="266">
        <v>14.65</v>
      </c>
      <c r="B954" s="271">
        <v>0</v>
      </c>
      <c r="C954" s="276">
        <v>0</v>
      </c>
      <c r="D954" s="271">
        <v>1000000</v>
      </c>
      <c r="E954" s="240">
        <v>14650000</v>
      </c>
      <c r="F954" s="418">
        <f t="shared" si="28"/>
        <v>-1000000</v>
      </c>
      <c r="G954" s="419">
        <f t="shared" si="29"/>
        <v>14650000</v>
      </c>
    </row>
    <row r="955" spans="1:7" ht="16.8" thickBot="1" x14ac:dyDescent="0.35">
      <c r="A955" s="267">
        <v>15.3</v>
      </c>
      <c r="B955" s="272">
        <v>0</v>
      </c>
      <c r="C955" s="277">
        <v>0</v>
      </c>
      <c r="D955" s="272">
        <v>10057000</v>
      </c>
      <c r="E955" s="254">
        <v>153872100</v>
      </c>
      <c r="F955" s="420">
        <f t="shared" si="28"/>
        <v>-10057000</v>
      </c>
      <c r="G955" s="421">
        <f t="shared" si="29"/>
        <v>153872100</v>
      </c>
    </row>
    <row r="956" spans="1:7" s="86" customFormat="1" ht="16.8" thickBot="1" x14ac:dyDescent="0.35">
      <c r="A956" s="338" t="s">
        <v>1745</v>
      </c>
      <c r="B956" s="339">
        <f t="shared" ref="B956:G956" si="30">SUM(B845:B955)/2</f>
        <v>55989000</v>
      </c>
      <c r="C956" s="337">
        <f t="shared" si="30"/>
        <v>963659200</v>
      </c>
      <c r="D956" s="339">
        <f t="shared" si="30"/>
        <v>124105000</v>
      </c>
      <c r="E956" s="337">
        <f t="shared" si="30"/>
        <v>1930078200</v>
      </c>
      <c r="F956" s="426">
        <f t="shared" si="30"/>
        <v>-68116000</v>
      </c>
      <c r="G956" s="427">
        <f t="shared" si="30"/>
        <v>966419000</v>
      </c>
    </row>
    <row r="957" spans="1:7" ht="31.8" customHeight="1" x14ac:dyDescent="0.3">
      <c r="A957" s="501" t="s">
        <v>1879</v>
      </c>
      <c r="B957" s="501"/>
      <c r="C957" s="501"/>
      <c r="D957" s="501"/>
      <c r="E957" s="501"/>
      <c r="F957" s="501"/>
      <c r="G957" s="501"/>
    </row>
  </sheetData>
  <mergeCells count="5">
    <mergeCell ref="B2:C2"/>
    <mergeCell ref="D2:E2"/>
    <mergeCell ref="F2:G2"/>
    <mergeCell ref="A2:A3"/>
    <mergeCell ref="A957:G957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3" fitToHeight="10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68</vt:i4>
      </vt:variant>
      <vt:variant>
        <vt:lpstr>已命名的範圍</vt:lpstr>
      </vt:variant>
      <vt:variant>
        <vt:i4>67</vt:i4>
      </vt:variant>
    </vt:vector>
  </HeadingPairs>
  <TitlesOfParts>
    <vt:vector size="135" baseType="lpstr">
      <vt:lpstr>目錄</vt:lpstr>
      <vt:lpstr>1.每日股價資訊</vt:lpstr>
      <vt:lpstr>2.1050910買</vt:lpstr>
      <vt:lpstr>2.1050910賣</vt:lpstr>
      <vt:lpstr>3.1050922買</vt:lpstr>
      <vt:lpstr>3.1050922賣</vt:lpstr>
      <vt:lpstr>4.1050923買</vt:lpstr>
      <vt:lpstr>4.1050923賣</vt:lpstr>
      <vt:lpstr>5.1050929買</vt:lpstr>
      <vt:lpstr>5.1050929賣</vt:lpstr>
      <vt:lpstr>6.1050930買</vt:lpstr>
      <vt:lpstr>6.1050930賣</vt:lpstr>
      <vt:lpstr>7.1051007買</vt:lpstr>
      <vt:lpstr>7.1051007賣</vt:lpstr>
      <vt:lpstr>8.1051011買</vt:lpstr>
      <vt:lpstr>8.1051011賣</vt:lpstr>
      <vt:lpstr>9.1051018買</vt:lpstr>
      <vt:lpstr>9.1051018賣</vt:lpstr>
      <vt:lpstr>10.1051019買 </vt:lpstr>
      <vt:lpstr>10.1051019賣</vt:lpstr>
      <vt:lpstr>11.1051020買</vt:lpstr>
      <vt:lpstr>11.1051020賣</vt:lpstr>
      <vt:lpstr>12.1051026買</vt:lpstr>
      <vt:lpstr>12.1051026賣</vt:lpstr>
      <vt:lpstr>13.1051031買</vt:lpstr>
      <vt:lpstr>13.1051031賣</vt:lpstr>
      <vt:lpstr>14.1051108買</vt:lpstr>
      <vt:lpstr>14.1051108賣</vt:lpstr>
      <vt:lpstr>15.1051109買</vt:lpstr>
      <vt:lpstr>15.1051109賣</vt:lpstr>
      <vt:lpstr>16.1051220買</vt:lpstr>
      <vt:lpstr>16.1051220賣</vt:lpstr>
      <vt:lpstr>17.1060117買</vt:lpstr>
      <vt:lpstr>17.1060117賣</vt:lpstr>
      <vt:lpstr>18.1060119買</vt:lpstr>
      <vt:lpstr>18.1060119賣</vt:lpstr>
      <vt:lpstr>19.1060202買</vt:lpstr>
      <vt:lpstr>19.1060202賣</vt:lpstr>
      <vt:lpstr>20.1060203買</vt:lpstr>
      <vt:lpstr>20.1060203賣</vt:lpstr>
      <vt:lpstr>21.1060214買</vt:lpstr>
      <vt:lpstr>21.1060214賣</vt:lpstr>
      <vt:lpstr>22.1060216買</vt:lpstr>
      <vt:lpstr>22.1060216賣</vt:lpstr>
      <vt:lpstr>23.1060218買</vt:lpstr>
      <vt:lpstr>23.1060218賣</vt:lpstr>
      <vt:lpstr>24.1060301買</vt:lpstr>
      <vt:lpstr>24.1060301賣</vt:lpstr>
      <vt:lpstr>25.1050910五檔</vt:lpstr>
      <vt:lpstr>26.1050929五檔</vt:lpstr>
      <vt:lpstr>27.1051014買</vt:lpstr>
      <vt:lpstr>27.1051014賣</vt:lpstr>
      <vt:lpstr>28.1051103買</vt:lpstr>
      <vt:lpstr>28.1051103賣</vt:lpstr>
      <vt:lpstr>29.1051108買</vt:lpstr>
      <vt:lpstr>29.1051108賣</vt:lpstr>
      <vt:lpstr>30.1060111買</vt:lpstr>
      <vt:lpstr>30.1060111賣</vt:lpstr>
      <vt:lpstr>31.1060117買</vt:lpstr>
      <vt:lpstr>31.1060117賣</vt:lpstr>
      <vt:lpstr>32.1060124買</vt:lpstr>
      <vt:lpstr>32.1060124賣</vt:lpstr>
      <vt:lpstr>33.1060206買</vt:lpstr>
      <vt:lpstr>33.1060206賣</vt:lpstr>
      <vt:lpstr>34.1060218賣</vt:lpstr>
      <vt:lpstr>34.1060218買</vt:lpstr>
      <vt:lpstr>35.群組交易價量</vt:lpstr>
      <vt:lpstr>36.鄭文逸群組交易價量</vt:lpstr>
      <vt:lpstr>'1.每日股價資訊'!Print_Titles</vt:lpstr>
      <vt:lpstr>'10.1051019買 '!Print_Titles</vt:lpstr>
      <vt:lpstr>'10.1051019賣'!Print_Titles</vt:lpstr>
      <vt:lpstr>'11.1051020買'!Print_Titles</vt:lpstr>
      <vt:lpstr>'11.1051020賣'!Print_Titles</vt:lpstr>
      <vt:lpstr>'12.1051026買'!Print_Titles</vt:lpstr>
      <vt:lpstr>'12.1051026賣'!Print_Titles</vt:lpstr>
      <vt:lpstr>'13.1051031買'!Print_Titles</vt:lpstr>
      <vt:lpstr>'13.1051031賣'!Print_Titles</vt:lpstr>
      <vt:lpstr>'14.1051108買'!Print_Titles</vt:lpstr>
      <vt:lpstr>'14.1051108賣'!Print_Titles</vt:lpstr>
      <vt:lpstr>'15.1051109買'!Print_Titles</vt:lpstr>
      <vt:lpstr>'15.1051109賣'!Print_Titles</vt:lpstr>
      <vt:lpstr>'16.1051220買'!Print_Titles</vt:lpstr>
      <vt:lpstr>'16.1051220賣'!Print_Titles</vt:lpstr>
      <vt:lpstr>'17.1060117買'!Print_Titles</vt:lpstr>
      <vt:lpstr>'17.1060117賣'!Print_Titles</vt:lpstr>
      <vt:lpstr>'18.1060119買'!Print_Titles</vt:lpstr>
      <vt:lpstr>'18.1060119賣'!Print_Titles</vt:lpstr>
      <vt:lpstr>'19.1060202買'!Print_Titles</vt:lpstr>
      <vt:lpstr>'19.1060202賣'!Print_Titles</vt:lpstr>
      <vt:lpstr>'2.1050910買'!Print_Titles</vt:lpstr>
      <vt:lpstr>'2.1050910賣'!Print_Titles</vt:lpstr>
      <vt:lpstr>'20.1060203買'!Print_Titles</vt:lpstr>
      <vt:lpstr>'20.1060203賣'!Print_Titles</vt:lpstr>
      <vt:lpstr>'21.1060214買'!Print_Titles</vt:lpstr>
      <vt:lpstr>'21.1060214賣'!Print_Titles</vt:lpstr>
      <vt:lpstr>'22.1060216買'!Print_Titles</vt:lpstr>
      <vt:lpstr>'22.1060216賣'!Print_Titles</vt:lpstr>
      <vt:lpstr>'23.1060218買'!Print_Titles</vt:lpstr>
      <vt:lpstr>'23.1060218賣'!Print_Titles</vt:lpstr>
      <vt:lpstr>'24.1060301買'!Print_Titles</vt:lpstr>
      <vt:lpstr>'24.1060301賣'!Print_Titles</vt:lpstr>
      <vt:lpstr>'25.1050910五檔'!Print_Titles</vt:lpstr>
      <vt:lpstr>'27.1051014買'!Print_Titles</vt:lpstr>
      <vt:lpstr>'27.1051014賣'!Print_Titles</vt:lpstr>
      <vt:lpstr>'28.1051103買'!Print_Titles</vt:lpstr>
      <vt:lpstr>'28.1051103賣'!Print_Titles</vt:lpstr>
      <vt:lpstr>'29.1051108買'!Print_Titles</vt:lpstr>
      <vt:lpstr>'29.1051108賣'!Print_Titles</vt:lpstr>
      <vt:lpstr>'3.1050922買'!Print_Titles</vt:lpstr>
      <vt:lpstr>'3.1050922賣'!Print_Titles</vt:lpstr>
      <vt:lpstr>'30.1060111買'!Print_Titles</vt:lpstr>
      <vt:lpstr>'30.1060111賣'!Print_Titles</vt:lpstr>
      <vt:lpstr>'31.1060117買'!Print_Titles</vt:lpstr>
      <vt:lpstr>'31.1060117賣'!Print_Titles</vt:lpstr>
      <vt:lpstr>'32.1060124買'!Print_Titles</vt:lpstr>
      <vt:lpstr>'32.1060124賣'!Print_Titles</vt:lpstr>
      <vt:lpstr>'33.1060206買'!Print_Titles</vt:lpstr>
      <vt:lpstr>'33.1060206賣'!Print_Titles</vt:lpstr>
      <vt:lpstr>'34.1060218買'!Print_Titles</vt:lpstr>
      <vt:lpstr>'34.1060218賣'!Print_Titles</vt:lpstr>
      <vt:lpstr>'35.群組交易價量'!Print_Titles</vt:lpstr>
      <vt:lpstr>'36.鄭文逸群組交易價量'!Print_Titles</vt:lpstr>
      <vt:lpstr>'4.1050923買'!Print_Titles</vt:lpstr>
      <vt:lpstr>'4.1050923賣'!Print_Titles</vt:lpstr>
      <vt:lpstr>'5.1050929買'!Print_Titles</vt:lpstr>
      <vt:lpstr>'5.1050929賣'!Print_Titles</vt:lpstr>
      <vt:lpstr>'6.1050930買'!Print_Titles</vt:lpstr>
      <vt:lpstr>'6.1050930賣'!Print_Titles</vt:lpstr>
      <vt:lpstr>'7.1051007買'!Print_Titles</vt:lpstr>
      <vt:lpstr>'7.1051007賣'!Print_Titles</vt:lpstr>
      <vt:lpstr>'8.1051011買'!Print_Titles</vt:lpstr>
      <vt:lpstr>'8.1051011賣'!Print_Titles</vt:lpstr>
      <vt:lpstr>'9.1051018買'!Print_Titles</vt:lpstr>
      <vt:lpstr>'9.1051018賣'!Print_Titles</vt:lpstr>
      <vt:lpstr>目錄!Print_Titles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游智媛</dc:creator>
  <cp:lastModifiedBy>cltsai</cp:lastModifiedBy>
  <cp:lastPrinted>2023-06-20T03:12:49Z</cp:lastPrinted>
  <dcterms:created xsi:type="dcterms:W3CDTF">2019-12-26T02:20:26Z</dcterms:created>
  <dcterms:modified xsi:type="dcterms:W3CDTF">2023-06-20T03:32:08Z</dcterms:modified>
</cp:coreProperties>
</file>